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52B52D69-AECB-4CBC-BC0B-F43FEF93C854}"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12">'Hygiene Data'!$DR$1:$EA$2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12">'Sanitation Data'!$DR$1:$EA$2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12">'Water Data'!$DR$1:$EA$2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<sst xmlns="http://schemas.openxmlformats.org/spreadsheetml/2006/main" xmlns:r="http://schemas.openxmlformats.org/officeDocument/2006/relationships" xmlns:xdr="http://schemas.openxmlformats.org/drawingml/2006/spreadsheetDrawing" count="2524" uniqueCount="338">
  <si>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</si>
  <si>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</si>
  <si>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</si>
  <si>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</si>
  <si>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</si>
  <si>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</si>
  <si>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</si>
  <si>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</si>
  <si>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</si>
  <si>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</si>
  <si>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</si>
  <si>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</si>
  <si>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</si>
  <si>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</si>
  <si>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</si>
  <si>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</si>
  <si>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</si>
  <si>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</si>
  <si>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</si>
  <si>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</si>
  <si>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</si>
  <si>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</si>
  <si>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</si>
  <si>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</si>
  <si>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</si>
  <si>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</si>
  <si>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</si>
  <si>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</si>
  <si>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</si>
  <si>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</si>
  <si>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</si>
  <si>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</si>
  <si>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</si>
  <si>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</si>
  <si>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</si>
  <si>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</si>
  <si>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</si>
  <si>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</si>
  <si>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</si>
  <si>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</si>
  <si>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</si>
  <si>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</si>
  <si>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</si>
  <si>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</si>
  <si>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</si>
  <si>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</si>
  <si>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</si>
  <si>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</si>
  <si>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</si>
  <si>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</si>
  <si>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</si>
  <si>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</si>
  <si>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</si>
  <si>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</si>
  <si>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</si>
  <si>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</si>
  <si>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</si>
  <si>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</si>
  <si>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</si>
  <si>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</si>
  <si>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</si>
  <si>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</si>
  <si>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</si>
  <si>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</si>
  <si>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</si>
  <si>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</si>
  <si>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</si>
  <si>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</si>
  <si>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</si>
  <si>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</si>
  <si>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</si>
  <si>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</si>
  <si>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</si>
  <si>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</si>
  <si>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</si>
  <si>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</si>
  <si>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</si>
  <si>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</si>
  <si>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</si>
  <si>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</si>
  <si>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</si>
  <si>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</si>
  <si>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</si>
  <si>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</si>
  <si>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</si>
  <si>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</si>
  <si>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</si>
  <si>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</si>
  <si>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</si>
  <si>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</si>
  <si>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</si>
  <si>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</si>
  <si>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</si>
  <si>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</si>
  <si>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</si>
  <si>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</si>
  <si>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</si>
  <si>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</si>
  <si>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</si>
  <si>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</si>
  <si>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</si>
  <si>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</si>
  <si>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</si>
  <si>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</si>
  <si>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</si>
  <si>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</si>
  <si>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</si>
  <si>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</si>
  <si>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</si>
  <si>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</si>
  <si>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</si>
  <si>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</si>
  <si>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</si>
  <si>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</si>
  <si>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</si>
  <si>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</si>
  <si>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</si>
  <si>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</si>
  <si>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</si>
  <si>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</si>
  <si>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</si>
  <si>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</si>
  <si>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</si>
  <si>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</si>
  <si>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</si>
  <si>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</si>
  <si>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</si>
  <si>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</si>
  <si>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</si>
  <si>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</si>
  <si>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</si>
  <si>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</si>
  <si>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</si>
  <si>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</si>
  <si>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</si>
  <si>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</si>
  <si>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</si>
  <si>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</si>
  <si>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</si>
  <si>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</si>
  <si>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</si>
  <si>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</si>
  <si>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</si>
  <si>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</si>
  <si>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</si>
  <si>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</si>
  <si>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</si>
  <si>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</si>
  <si>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</si>
  <si>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</si>
  <si>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</si>
  <si>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</si>
  <si>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</si>
  <si>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</si>
  <si>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</si>
  <si>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</si>
  <si>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</si>
  <si>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</si>
  <si>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</si>
  <si>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UNESCO UIS (http://data.uis.unesco.org/)</t>
  </si>
  <si>
    <t xml:space="preserve">Basic estimate used </t>
  </si>
  <si>
    <t>No</t>
  </si>
  <si>
    <t xml:space="preserve">No handwashing data. </t>
  </si>
  <si>
    <t>Zimbabwe</t>
  </si>
  <si>
    <t xml:space="preserve">No water data. </t>
  </si>
  <si>
    <t xml:space="preserve">The only data available are for the percentage of primary schools with toilets. This estimate is not used due to the higher than expected value and lack of additional information. </t>
  </si>
  <si>
    <t>EMIS 2015-16</t>
  </si>
  <si>
    <t>Yes</t>
  </si>
  <si>
    <t xml:space="preserve">Most pre-primary schools are included in the primary school estimates. </t>
  </si>
  <si>
    <t>Separate toilets for girls and boys</t>
  </si>
  <si>
    <t>Usable toilets</t>
  </si>
  <si>
    <t>Water available / reliable</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</si>
  <si>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</si>
  <si>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</si>
  <si>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</si>
  <si>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</si>
  <si>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</si>
  <si>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</si>
  <si>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</si>
  <si>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</si>
  <si>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</si>
  <si>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</si>
  <si>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</si>
  <si>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</si>
  <si>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</si>
  <si>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</si>
  <si>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EMIS</t>
  </si>
  <si>
    <t>POPULATION OF SCHOOL AGE CHILDREN</t>
  </si>
  <si>
    <r>
      <t xml:space="preserve">School Age Population 
</t>
    </r>
    <r>
      <rPr>
        <sz val="8"/>
        <rFont val="Arial"/>
        <family val="2"/>
      </rPr>
      <t>Source: UN Population Div &amp; UNESCO</t>
    </r>
  </si>
  <si>
    <t>The estimates for usability and single-sex were identified as unrelieable (based on JMP definitions) during country consultation; therefore the estimates for basic are not used.</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</si>
  <si>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</si>
  <si>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</si>
  <si>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</si>
  <si>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</si>
  <si>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</si>
  <si>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</si>
  <si>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</si>
  <si>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</si>
  <si>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</si>
  <si>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</si>
  <si>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</si>
  <si>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</si>
  <si>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</si>
  <si>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</si>
  <si>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</si>
  <si>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</si>
  <si>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</si>
  <si>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</si>
  <si>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</si>
  <si>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</si>
  <si>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</si>
  <si>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</si>
  <si>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</si>
  <si>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</si>
  <si>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</si>
  <si>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</si>
  <si>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Annual statistical report 2013 (Ministry of primary and secondary education)</t>
  </si>
  <si>
    <t>Borehole</t>
  </si>
  <si>
    <t>Dam</t>
  </si>
  <si>
    <t>Piped water</t>
  </si>
  <si>
    <t>Protected well</t>
  </si>
  <si>
    <t>Unprotected well</t>
  </si>
  <si>
    <t>Consistently available</t>
  </si>
  <si>
    <t>Improved and consistently available [based on calculation]</t>
  </si>
  <si>
    <t xml:space="preserve">National estimate is a weighted average of primary and secondary school data. Data on water in pre-primary schools were not reported. Schools can report multiple data sources and the proportions by facility type sum to 113%; the estimates above represent a proportional fraction of 100 (excluding schools with no water). Basic is estimated by multiplying the proportion of schools with an improved water source by the fraction with water of which is consistently available. </t>
  </si>
  <si>
    <t>The number and type of toilets are not reported at the school level.</t>
  </si>
  <si>
    <t>No hygiene data</t>
  </si>
  <si>
    <t>2017 Annual Education Statistics Profile (Ministry of Primary and Secondary Education)</t>
  </si>
  <si>
    <t>Abstraction spring</t>
  </si>
  <si>
    <t xml:space="preserve">National estimate is a weighted average of primary and secondary school data. Data on water in pre-primary schools were not reported. Schools can report multiple data sources and the proportions by facility type sum to 113-115%; the estimates above represent a proportional fraction of 100 (excluding schools with no water). Basic is estimated by multiplying the proportion of schools with an improved water source by the fraction with water of which is consistently available. </t>
  </si>
  <si>
    <t xml:space="preserve">No hygiene data. </t>
  </si>
  <si>
    <t>Stream/river</t>
  </si>
  <si>
    <t>2018 Annual Education Statistics Profile (Ministry of Primary and Secondary Education)</t>
  </si>
  <si>
    <t xml:space="preserve">National estimate is a weighted average of primary and secondary school data. Data on water in pre-primary schools were not reported. There is no information on water availability. </t>
  </si>
  <si>
    <t xml:space="preserve">Data on the proportion of schools with no toilets is not reported. Facility types are reported for boys and girls separately. The values above represent the values for girls (which includes fewer urinals). National estimate is a weighted average of pre-primary, primary and secondary school data.  </t>
  </si>
  <si>
    <t>Blair toilets</t>
  </si>
  <si>
    <t>Pit toilets</t>
  </si>
  <si>
    <t>Urinals</t>
  </si>
  <si>
    <t>Water closets</t>
  </si>
  <si>
    <t>Values in grey text are imputed based on linear regression</t>
  </si>
  <si>
    <t>World Vision Assessment</t>
  </si>
  <si>
    <t>Survey</t>
  </si>
  <si>
    <t>Protected dug well</t>
  </si>
  <si>
    <t>Unprotected dug well</t>
  </si>
  <si>
    <t>Protected spring</t>
  </si>
  <si>
    <t>Unprotected spring</t>
  </si>
  <si>
    <t>Rainwater</t>
  </si>
  <si>
    <t>Cart/Truck</t>
  </si>
  <si>
    <t>Bottled or sachet</t>
  </si>
  <si>
    <t>Surface water</t>
  </si>
  <si>
    <t xml:space="preserve">World Vision evaluation conducted in 2017 randomly selected schools in intervention and control areas. Schools in control areas are not considered representative of rural schools in Zimbabwe.  Data on no drinking water includes schools where children bring water from home (2.2%). </t>
  </si>
  <si>
    <t>Flush to piped sewer</t>
  </si>
  <si>
    <t>Flush to septic tank</t>
  </si>
  <si>
    <t>Flush to pit latrine</t>
  </si>
  <si>
    <t>Ventilated improved pit latrine (VIP)</t>
  </si>
  <si>
    <t>Pit latrine with slab</t>
  </si>
  <si>
    <t>Pit latrine without slab</t>
  </si>
  <si>
    <t>Composting toilet</t>
  </si>
  <si>
    <t>Bucket</t>
  </si>
  <si>
    <t>Community latrines</t>
  </si>
  <si>
    <t xml:space="preserve">World Vision evaluation conducted in 2017 randomly selected schools in intervention and control areas. Schools in control areas are not considered representative of rural schools in Zimbabwe.  Useable sanitation facilities based on a door that can be locked from the inside and no barriers to entry. </t>
  </si>
  <si>
    <t xml:space="preserve">Facility with water </t>
  </si>
  <si>
    <t xml:space="preserve">Facility with soap </t>
  </si>
  <si>
    <t>Basic handwashing facilities</t>
  </si>
  <si>
    <t xml:space="preserve">World Vision evaluation conducted in 2017 randomly selected schools in intervention and control areas. Schools in control areas are not considered representative of rural schools in Zimbabwe. </t>
  </si>
  <si>
    <t>ZWE_2012_UIS</t>
  </si>
  <si>
    <t>ZWE_2013_EMIS</t>
  </si>
  <si>
    <t>ZWE_2016_EMIS</t>
  </si>
  <si>
    <t>ZWE_2017_EMIS</t>
  </si>
  <si>
    <t>ZWE_2017_WV</t>
  </si>
  <si>
    <t>ZWE_2018_EMIS</t>
  </si>
  <si>
    <t>2012</t>
  </si>
  <si>
    <t>2013</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</si>
  <si>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</si>
  <si>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</si>
  <si>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</si>
  <si>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</si>
  <si>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</si>
  <si>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</si>
  <si>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</si>
  <si>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</si>
  <si>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</si>
  <si>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</si>
  <si>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</si>
  <si>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</si>
  <si>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</si>
  <si>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</si>
  <si>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</si>
  <si>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</si>
  <si>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</si>
  <si>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</si>
  <si>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</si>
  <si>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ZWE_2019_EMIS</t>
  </si>
  <si>
    <t>2019 PRIMARY AND SECONDARY EDUCATION STATISTICS REPORT</t>
  </si>
  <si>
    <t>Streem/river</t>
  </si>
  <si>
    <t/>
  </si>
  <si>
    <t>Abstraction Spring</t>
  </si>
  <si>
    <t>ZWE_2020_EMIS</t>
  </si>
  <si>
    <t>PRIMARY AND SECONDARY EDUCATION STATISTICS REPORT 2020</t>
  </si>
  <si>
    <t>&lt; 500 meters (overestimate)</t>
  </si>
  <si>
    <t>Within the school</t>
  </si>
  <si>
    <t>ZWE_2018_UIS</t>
  </si>
  <si>
    <t>ZWE_2019_UIS</t>
  </si>
  <si>
    <t>ZWE_2020_UIS</t>
  </si>
  <si>
    <t xml:space="preserve">The secondary school estimate is based on coverage in lower and upper secondary schools and the school age population for each level. The national estimate is based on the weighted average in primary and secondary schools and the number of schools on EMIS18. </t>
  </si>
  <si>
    <t xml:space="preserve">The secondary school estimate is based on coverage in lower and upper secondary schools and the school age population for each level. The national estimate is based on the weighted average in primary and secondary schools and the number of schools on EMIS19. </t>
  </si>
  <si>
    <r>
      <t>Includes public and private schools. National estimate includes primary and secondary schools. Data on water in pre-prim</t>
    </r>
    <r>
      <rPr>
        <sz val="8"/>
        <rFont val="Arial"/>
        <family val="2"/>
      </rPr>
      <t>ary schools were not reported. Schools can report multiple water sources and the proportions by facility type sum to 101.5</t>
    </r>
    <r>
      <rPr>
        <sz val="8"/>
        <color theme="1"/>
        <rFont val="Arial"/>
        <family val="2"/>
      </rPr>
      <t>% for primary schools and 102.5% for secondary schools;</t>
    </r>
    <r>
      <rPr>
        <b/>
        <sz val="8"/>
        <color rgb="FFFF0000"/>
        <rFont val="Arial"/>
        <family val="2"/>
      </rPr>
      <t> </t>
    </r>
    <r>
      <rPr>
        <sz val="8"/>
        <rFont val="Arial"/>
        <family val="2"/>
      </rPr>
      <t>the estimates above represent a proportional fraction, except the proportion of schools with no water which are the numbers reported). Functionality was not reported.</t>
    </r>
    <r>
      <rPr>
        <sz val="8"/>
        <color theme="1"/>
        <rFont val="Arial"/>
        <family val="2"/>
      </rPr>
      <t xml:space="preserve"> We have used the &lt; 500 metres distance from source to consider on-premises, although it will not be used for calculations, as it is overestimating the number of schools with water facilities within the school.</t>
    </r>
  </si>
  <si>
    <r>
      <t>Includes public and private schools. National estimate includes primary and secondary schools. Data on water in pre-prim</t>
    </r>
    <r>
      <rPr>
        <sz val="8"/>
        <rFont val="Arial"/>
        <family val="2"/>
      </rPr>
      <t>ary schools were not reported. Schools can report multiple water sources and the proportions by facility type sum to 102.5% for primary schools and 127.8%</t>
    </r>
    <r>
      <rPr>
        <sz val="8"/>
        <color theme="1"/>
        <rFont val="Arial"/>
        <family val="2"/>
      </rPr>
      <t xml:space="preserve"> for secondary schools;</t>
    </r>
    <r>
      <rPr>
        <b/>
        <sz val="8"/>
        <color rgb="FFFF0000"/>
        <rFont val="Arial"/>
        <family val="2"/>
      </rPr>
      <t> </t>
    </r>
    <r>
      <rPr>
        <sz val="8"/>
        <rFont val="Arial"/>
        <family val="2"/>
      </rPr>
      <t>the estimates above represent a proportional fraction, except the proportion of schools with no water which are the numbers reported. Considering for the secondary schools the proportion is very high, we will not normalise and use the estimates.</t>
    </r>
  </si>
  <si>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</si>
  <si>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</si>
  <si>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</si>
  <si>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</si>
  <si>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</si>
  <si>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</si>
  <si>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ZWE_2013_SACMEQ</t>
  </si>
  <si>
    <t>The SACMEQ IV project in INTERNATIONAL. A study of the conditions of schooling and the quality of education</t>
  </si>
  <si>
    <t>No data</t>
  </si>
  <si>
    <t>Piped Water</t>
  </si>
  <si>
    <t>Protected Well</t>
  </si>
  <si>
    <t>Stream/River</t>
  </si>
  <si>
    <t>ZWE_2021_EMIS</t>
  </si>
  <si>
    <t>2021 Primary and Secondary Education Statistics Report</t>
  </si>
  <si>
    <r>
      <t>Includes public and private schools. National estimate includes primary and secondary schools. Data on water in pre-prim</t>
    </r>
    <r>
      <rPr>
        <sz val="8"/>
        <rFont val="Arial"/>
        <family val="2"/>
      </rPr>
      <t>ary schools were not reported. The estimates above represent a proportional fraction, except the proportion of schools with no water which are the numbers reported. Values were normalised and used for the estimates.</t>
    </r>
  </si>
  <si>
    <t>Water only + water and soap</t>
  </si>
  <si>
    <t>Water and soap</t>
  </si>
  <si>
    <t>The secondary school estimate is based on coverage in lower and upper secondary schools and the school age population for each level. The national estimate is based on the weighted average in primary and secondary schools and the number of schools on EMIS19. The estimates are not used, given we have primary data for 2021.</t>
  </si>
  <si>
    <t>The secondary school estimate is based on coverage in lower and upper secondary schools and the school age population for each level. The national estimate is based on the weighted average in primary and secondary schools and the number of schools on EMIS20. The estimates are not used, given we have primary data for 2021.</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</si>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</sst>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800">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i/>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b/>
      <sz val="8"/>
      <color rgb="FFFF000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12726218451"/>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4">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12726218451"/>
      </left>
      <right/>
      <top/>
      <bottom/>
      <diagonal/>
    </border>
    <border>
      <left style="dotted">
        <color theme="0" tint="-0.049012726218451"/>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2"/>
    <xf numFmtId="0" fontId="15" fillId="0" borderId="72"/>
    <xf numFmtId="0" fontId="15" fillId="0" borderId="72"/>
    <xf numFmtId="0" fontId="19" fillId="0" borderId="72"/>
    <xf numFmtId="0" fontId="50" fillId="0" borderId="72" applyNumberFormat="false" applyFill="false" applyBorder="false" applyAlignment="false" applyProtection="false"/>
    <xf numFmtId="0" fontId="22" fillId="0" borderId="72" applyNumberFormat="false" applyFill="false" applyBorder="false" applyAlignment="false" applyProtection="false"/>
    <xf numFmtId="0" fontId="58" fillId="20" borderId="72">
      <alignment horizontal="center" vertical="center"/>
    </xf>
    <xf numFmtId="0" fontId="87" fillId="0" borderId="0" applyNumberFormat="false" applyFill="false" applyBorder="false" applyAlignment="false" applyProtection="false"/>
    <xf numFmtId="0" fontId="19" fillId="0" borderId="238"/>
    <xf numFmtId="0" fontId="15" fillId="0" borderId="238"/>
    <xf numFmtId="0" fontId="19" fillId="0" borderId="238"/>
  </cellStyleXfs>
  <cellXfs count="1072">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0" fontId="62" fillId="2" borderId="2" xfId="0"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5"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63"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4" fillId="2" borderId="63" xfId="0" applyFont="true" applyFill="true" applyBorder="true" applyAlignment="true">
      <alignment horizontal="left" vertical="center"/>
    </xf>
    <xf numFmtId="0" fontId="4" fillId="0" borderId="63" xfId="0" applyFont="true" applyFill="true" applyBorder="true" applyAlignment="true">
      <alignment horizontal="left" vertical="center"/>
    </xf>
    <xf numFmtId="164" fontId="3" fillId="2" borderId="63" xfId="0" applyNumberFormat="true" applyFont="true" applyFill="true" applyBorder="true" applyAlignment="true">
      <alignment horizontal="center" vertical="center"/>
    </xf>
    <xf numFmtId="164" fontId="62" fillId="0" borderId="63" xfId="0" applyNumberFormat="true" applyFont="true" applyFill="true" applyBorder="true" applyAlignment="true">
      <alignment horizontal="center" vertical="center"/>
    </xf>
    <xf numFmtId="0" fontId="3" fillId="2" borderId="63" xfId="0" applyFont="true" applyFill="true" applyBorder="true" applyAlignment="true">
      <alignment horizontal="center"/>
    </xf>
    <xf numFmtId="0" fontId="3" fillId="2" borderId="63" xfId="0" applyFont="true" applyFill="true" applyBorder="true" applyAlignment="true">
      <alignment horizontal="center" vertical="center"/>
    </xf>
    <xf numFmtId="164" fontId="62" fillId="2" borderId="63" xfId="0" applyNumberFormat="true" applyFont="true" applyFill="true" applyBorder="true" applyAlignment="true">
      <alignment horizontal="center" vertical="center"/>
    </xf>
    <xf numFmtId="1" fontId="3" fillId="0" borderId="63" xfId="0" applyNumberFormat="true" applyFont="true" applyFill="true" applyBorder="true" applyAlignment="true">
      <alignment horizontal="center" vertical="center"/>
    </xf>
    <xf numFmtId="0" fontId="1" fillId="0" borderId="63" xfId="0" applyFont="true" applyBorder="true" applyAlignment="true">
      <alignment horizontal="center"/>
    </xf>
    <xf numFmtId="1" fontId="1" fillId="0" borderId="63" xfId="0" applyNumberFormat="true" applyFont="true" applyBorder="true" applyAlignment="true">
      <alignment horizontal="center"/>
    </xf>
    <xf numFmtId="164" fontId="3" fillId="0" borderId="25" xfId="0" applyNumberFormat="true" applyFont="true" applyFill="true" applyBorder="true" applyAlignment="true">
      <alignment horizontal="center" vertical="center"/>
    </xf>
    <xf numFmtId="0" fontId="6" fillId="0" borderId="23" xfId="0" applyFont="true" applyFill="true" applyBorder="true" applyAlignment="true">
      <alignment horizontal="left"/>
    </xf>
    <xf numFmtId="0" fontId="4" fillId="2" borderId="64" xfId="0" applyFont="true" applyFill="true" applyBorder="true" applyAlignment="true">
      <alignment vertical="center"/>
    </xf>
    <xf numFmtId="0" fontId="4" fillId="0" borderId="64" xfId="0" applyFont="true" applyFill="true" applyBorder="true" applyAlignment="true">
      <alignment vertical="center"/>
    </xf>
    <xf numFmtId="0" fontId="4" fillId="2" borderId="64" xfId="0" applyFont="true" applyFill="true" applyBorder="true" applyAlignment="true">
      <alignment horizontal="left" vertical="center"/>
    </xf>
    <xf numFmtId="164" fontId="3" fillId="2" borderId="64" xfId="0" applyNumberFormat="true" applyFont="true" applyFill="true" applyBorder="true" applyAlignment="true">
      <alignment horizontal="center" vertical="center"/>
    </xf>
    <xf numFmtId="164" fontId="3" fillId="0" borderId="64" xfId="0" applyNumberFormat="true" applyFont="true" applyFill="true" applyBorder="true" applyAlignment="true">
      <alignment horizontal="center" vertical="center"/>
    </xf>
    <xf numFmtId="0" fontId="3" fillId="2" borderId="64" xfId="0" applyFont="true" applyFill="true" applyBorder="true" applyAlignment="true">
      <alignment horizontal="center"/>
    </xf>
    <xf numFmtId="0" fontId="3" fillId="2" borderId="64" xfId="0" applyFont="true" applyFill="true" applyBorder="true" applyAlignment="true">
      <alignment horizontal="center" vertical="center"/>
    </xf>
    <xf numFmtId="0" fontId="3" fillId="0" borderId="64" xfId="0" applyFont="true" applyBorder="true" applyAlignment="true">
      <alignment horizontal="center" vertical="center" wrapText="true"/>
    </xf>
    <xf numFmtId="0" fontId="3" fillId="0" borderId="25" xfId="0" applyFont="true" applyBorder="true" applyAlignment="true">
      <alignment horizontal="center" vertical="center" wrapText="true"/>
    </xf>
    <xf numFmtId="164" fontId="3" fillId="0" borderId="10" xfId="0" applyNumberFormat="true" applyFont="true" applyBorder="true" applyAlignment="true">
      <alignment horizontal="center" vertical="center" wrapText="true"/>
    </xf>
    <xf numFmtId="1" fontId="3" fillId="0" borderId="64" xfId="0" applyNumberFormat="true" applyFont="true" applyFill="true" applyBorder="true" applyAlignment="true">
      <alignment horizontal="center" vertical="center"/>
    </xf>
    <xf numFmtId="0" fontId="1" fillId="0" borderId="64" xfId="0" applyFont="true" applyBorder="true" applyAlignment="true">
      <alignment horizontal="center"/>
    </xf>
    <xf numFmtId="1" fontId="1" fillId="0" borderId="64" xfId="0" applyNumberFormat="true" applyFont="true" applyBorder="true" applyAlignment="true">
      <alignment horizontal="center"/>
    </xf>
    <xf numFmtId="0" fontId="0" fillId="2" borderId="8" xfId="0" applyFill="true" applyBorder="true" applyAlignment="true">
      <alignment horizontal="center"/>
    </xf>
    <xf numFmtId="1" fontId="3" fillId="2" borderId="64" xfId="0" applyNumberFormat="true" applyFont="true" applyFill="true" applyBorder="true" applyAlignment="true">
      <alignment horizontal="center" vertical="center"/>
    </xf>
    <xf numFmtId="1" fontId="67" fillId="29" borderId="65" xfId="0" applyNumberFormat="true" applyFont="true" applyFill="true" applyBorder="true" applyAlignment="true" applyProtection="true">
      <alignment horizontal="center" vertical="center"/>
    </xf>
    <xf numFmtId="1" fontId="68" fillId="30" borderId="66" xfId="0" applyNumberFormat="true" applyFont="true" applyFill="true" applyBorder="true" applyAlignment="true" applyProtection="true">
      <alignment horizontal="center" vertical="center"/>
    </xf>
    <xf numFmtId="164" fontId="74" fillId="36" borderId="67" xfId="0" applyNumberFormat="true" applyFont="true" applyFill="true" applyBorder="true" applyAlignment="true" applyProtection="true">
      <alignment horizontal="center" vertical="center"/>
    </xf>
    <xf numFmtId="0" fontId="75" fillId="37" borderId="68" xfId="0" applyNumberFormat="true" applyFont="true" applyFill="true" applyBorder="true" applyAlignment="true" applyProtection="true">
      <alignment horizontal="center" vertical="center"/>
    </xf>
    <xf numFmtId="0" fontId="76" fillId="38" borderId="69" xfId="0" applyNumberFormat="true" applyFont="true" applyFill="true" applyBorder="true" applyAlignment="true" applyProtection="true">
      <alignment horizontal="center" vertical="center"/>
    </xf>
    <xf numFmtId="0" fontId="77" fillId="39" borderId="70" xfId="0" applyNumberFormat="true" applyFont="true" applyFill="true" applyBorder="true" applyAlignment="true" applyProtection="true">
      <alignment horizontal="center" vertical="center"/>
    </xf>
    <xf numFmtId="0" fontId="78" fillId="40" borderId="71" xfId="0" applyNumberFormat="true" applyFont="true" applyFill="true" applyBorder="true" applyAlignment="true" applyProtection="true">
      <alignment horizontal="center" vertical="center"/>
    </xf>
    <xf numFmtId="0" fontId="19" fillId="0" borderId="72" xfId="12"/>
    <xf numFmtId="0" fontId="3" fillId="41" borderId="39" xfId="14" applyFont="true" applyFill="true" applyBorder="true" applyAlignment="true">
      <alignment horizontal="center"/>
    </xf>
    <xf numFmtId="0" fontId="3" fillId="4" borderId="72" xfId="14" applyFont="true" applyFill="true" applyBorder="true" applyAlignment="true">
      <alignment horizontal="center"/>
    </xf>
    <xf numFmtId="0" fontId="3" fillId="28" borderId="72" xfId="14" applyFont="true" applyFill="true" applyBorder="true" applyAlignment="true">
      <alignment horizontal="center"/>
    </xf>
    <xf numFmtId="0" fontId="3" fillId="41" borderId="72" xfId="14" applyFont="true" applyFill="true" applyBorder="true" applyAlignment="true">
      <alignment horizontal="center"/>
    </xf>
    <xf numFmtId="0" fontId="10" fillId="27" borderId="73"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2"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4"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3" xfId="14" applyNumberFormat="true" applyFont="true" applyFill="true" applyBorder="true" applyAlignment="true">
      <alignment horizontal="center" wrapText="true"/>
    </xf>
    <xf numFmtId="0" fontId="19" fillId="0" borderId="72" xfId="12" applyFill="true"/>
    <xf numFmtId="0" fontId="19" fillId="0" borderId="72" xfId="12" applyAlignment="true">
      <alignment horizontal="left"/>
    </xf>
    <xf numFmtId="0" fontId="19" fillId="0" borderId="72" xfId="12" applyAlignment="true">
      <alignment horizontal="center"/>
    </xf>
    <xf numFmtId="0" fontId="19" fillId="0" borderId="72" xfId="12" applyAlignment="true">
      <alignment horizontal="right"/>
    </xf>
    <xf numFmtId="0" fontId="7" fillId="0" borderId="1" xfId="12" applyFont="true" applyFill="true" applyBorder="true"/>
    <xf numFmtId="0" fontId="7" fillId="0" borderId="72" xfId="12" applyFont="true" applyFill="true" applyBorder="true"/>
    <xf numFmtId="0" fontId="19" fillId="0" borderId="3" xfId="12" applyFill="true" applyBorder="true"/>
    <xf numFmtId="0" fontId="7" fillId="0" borderId="72" xfId="12" applyFont="true" applyFill="true"/>
    <xf numFmtId="0" fontId="33" fillId="0" borderId="72" xfId="12" applyFont="true" applyFill="true"/>
    <xf numFmtId="0" fontId="33" fillId="0" borderId="1" xfId="12" applyFont="true" applyFill="true" applyBorder="true"/>
    <xf numFmtId="0" fontId="33" fillId="0" borderId="3" xfId="12" applyFont="true" applyFill="true" applyBorder="true"/>
    <xf numFmtId="0" fontId="33" fillId="0" borderId="72" xfId="12" applyFont="true"/>
    <xf numFmtId="0" fontId="10" fillId="42" borderId="73"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3" xfId="14" applyFont="true" applyFill="true" applyBorder="true" applyAlignment="true">
      <alignment vertical="center" textRotation="90" wrapText="true"/>
    </xf>
    <xf numFmtId="0" fontId="3" fillId="44" borderId="72" xfId="14" applyFont="true" applyFill="true" applyBorder="true" applyAlignment="true">
      <alignment horizontal="center"/>
    </xf>
    <xf numFmtId="0" fontId="10" fillId="42" borderId="74"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4"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3"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0" fontId="79" fillId="2" borderId="0" xfId="3" applyFont="true" applyFill="true"/>
    <xf numFmtId="0" fontId="80"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2" fillId="0" borderId="0" xfId="0" applyFont="true" applyAlignment="true">
      <alignment horizontal="left" vertical="center"/>
    </xf>
    <xf numFmtId="0" fontId="82"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25" borderId="63" xfId="0" applyFont="true" applyFill="true" applyBorder="true" applyAlignment="true">
      <alignment vertical="center"/>
    </xf>
    <xf numFmtId="0" fontId="8" fillId="25" borderId="6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 fillId="43" borderId="64" xfId="0" applyFont="true" applyFill="true" applyBorder="true" applyAlignment="true">
      <alignment vertical="center"/>
    </xf>
    <xf numFmtId="0" fontId="82" fillId="0" borderId="0" xfId="0" applyFont="true" applyFill="true" applyAlignment="true">
      <alignment horizontal="left" vertical="center"/>
    </xf>
    <xf numFmtId="0" fontId="82" fillId="0" borderId="0" xfId="0" applyFont="true" applyFill="true" applyAlignment="true">
      <alignment vertical="center"/>
    </xf>
    <xf numFmtId="0" fontId="8" fillId="27" borderId="5" xfId="0" applyFont="true" applyFill="true" applyBorder="true" applyAlignment="true">
      <alignment vertical="center"/>
    </xf>
    <xf numFmtId="0" fontId="5" fillId="2" borderId="72" xfId="14" applyFont="true" applyFill="true"/>
    <xf numFmtId="0" fontId="11" fillId="2" borderId="72" xfId="14" applyFont="true" applyFill="true"/>
    <xf numFmtId="0" fontId="19" fillId="2" borderId="72" xfId="15" applyFill="true"/>
    <xf numFmtId="0" fontId="19" fillId="0" borderId="72" xfId="15"/>
    <xf numFmtId="0" fontId="20" fillId="2" borderId="72" xfId="14" applyFont="true" applyFill="true" applyAlignment="true">
      <alignment horizontal="center"/>
    </xf>
    <xf numFmtId="0" fontId="19" fillId="2" borderId="72" xfId="15" applyFont="true" applyFill="true"/>
    <xf numFmtId="0" fontId="38" fillId="2" borderId="72" xfId="14" applyFont="true" applyFill="true" applyAlignment="true">
      <alignment horizontal="center" vertical="center" wrapText="true"/>
    </xf>
    <xf numFmtId="0" fontId="7" fillId="2" borderId="72" xfId="14" applyFont="true" applyFill="true" applyAlignment="true">
      <alignment horizontal="left" indent="1"/>
    </xf>
    <xf numFmtId="0" fontId="47" fillId="2" borderId="72" xfId="14" applyFont="true" applyFill="true" applyAlignment="true">
      <alignment horizontal="center" vertical="center" wrapText="true"/>
    </xf>
    <xf numFmtId="0" fontId="21" fillId="2" borderId="72" xfId="14" applyFont="true" applyFill="true" applyAlignment="true">
      <alignment horizontal="center"/>
    </xf>
    <xf numFmtId="0" fontId="48" fillId="2" borderId="72" xfId="14" applyFont="true" applyFill="true" applyAlignment="true">
      <alignment horizontal="center"/>
    </xf>
    <xf numFmtId="0" fontId="66" fillId="40" borderId="72" xfId="13" applyNumberFormat="true" applyFont="true" applyFill="true" applyBorder="true" applyAlignment="true" applyProtection="true">
      <alignment horizontal="center"/>
    </xf>
    <xf numFmtId="0" fontId="19" fillId="2" borderId="72" xfId="15" applyFill="true" applyBorder="true"/>
    <xf numFmtId="0" fontId="11" fillId="2" borderId="72" xfId="14" applyFont="true" applyFill="true" applyBorder="true"/>
    <xf numFmtId="0" fontId="6" fillId="2" borderId="72" xfId="14" applyFont="true" applyFill="true" applyBorder="true" applyAlignment="true">
      <alignment horizontal="center"/>
    </xf>
    <xf numFmtId="0" fontId="28" fillId="2" borderId="72" xfId="14" applyFont="true" applyFill="true" applyBorder="true" applyAlignment="true">
      <alignment horizontal="center"/>
    </xf>
    <xf numFmtId="0" fontId="49" fillId="2" borderId="72" xfId="14" applyFont="true" applyFill="true" applyBorder="true"/>
    <xf numFmtId="0" fontId="51" fillId="2" borderId="72" xfId="16" applyFont="true" applyFill="true" applyBorder="true" applyAlignment="true">
      <alignment horizontal="center"/>
    </xf>
    <xf numFmtId="0" fontId="51" fillId="2" borderId="72" xfId="17" applyFont="true" applyFill="true" applyBorder="true" applyAlignment="true">
      <alignment horizontal="center"/>
    </xf>
    <xf numFmtId="0" fontId="23" fillId="2" borderId="72" xfId="16" applyFont="true" applyFill="true" applyBorder="true" applyAlignment="true">
      <alignment horizontal="center"/>
    </xf>
    <xf numFmtId="0" fontId="27" fillId="2" borderId="72" xfId="14" applyFont="true" applyFill="true" applyBorder="true" applyAlignment="true">
      <alignment horizontal="center"/>
    </xf>
    <xf numFmtId="0" fontId="52" fillId="2" borderId="72" xfId="14" applyFont="true" applyFill="true" applyBorder="true"/>
    <xf numFmtId="0" fontId="53" fillId="2" borderId="72" xfId="16" applyFont="true" applyFill="true" applyBorder="true" applyAlignment="true">
      <alignment horizontal="center"/>
    </xf>
    <xf numFmtId="0" fontId="54" fillId="2" borderId="72" xfId="14" applyFont="true" applyFill="true" applyBorder="true"/>
    <xf numFmtId="0" fontId="55" fillId="2" borderId="72" xfId="14" applyFont="true" applyFill="true" applyBorder="true"/>
    <xf numFmtId="0" fontId="56" fillId="2" borderId="72" xfId="14" applyFont="true" applyFill="true" applyBorder="true"/>
    <xf numFmtId="0" fontId="57" fillId="2" borderId="72" xfId="16" applyFont="true" applyFill="true" applyBorder="true" applyAlignment="true">
      <alignment horizontal="center"/>
    </xf>
    <xf numFmtId="0" fontId="58" fillId="2" borderId="72" xfId="18" applyFill="true">
      <alignment horizontal="center" vertical="center"/>
    </xf>
    <xf numFmtId="0" fontId="59" fillId="45" borderId="72" xfId="18" applyFont="true" applyFill="true">
      <alignment horizontal="center" vertical="center"/>
    </xf>
    <xf numFmtId="0" fontId="2" fillId="2" borderId="72" xfId="14" applyFont="true" applyFill="true"/>
    <xf numFmtId="0" fontId="24" fillId="2" borderId="72" xfId="14" applyFont="true" applyFill="true" applyAlignment="true">
      <alignment horizontal="left" indent="1"/>
    </xf>
    <xf numFmtId="0" fontId="23" fillId="2" borderId="72" xfId="16" applyFont="true" applyFill="true" applyAlignment="true">
      <alignment horizontal="left" indent="1"/>
    </xf>
    <xf numFmtId="0" fontId="25" fillId="2" borderId="72" xfId="14" applyFont="true" applyFill="true" applyAlignment="true">
      <alignment horizontal="left" indent="1"/>
    </xf>
    <xf numFmtId="0" fontId="23" fillId="2" borderId="72" xfId="16" applyFont="true" applyFill="true" applyAlignment="true">
      <alignment horizontal="left" indent="2"/>
    </xf>
    <xf numFmtId="0" fontId="33" fillId="0" borderId="72" xfId="15" applyFont="true"/>
    <xf numFmtId="0" fontId="83" fillId="2" borderId="72" xfId="14" applyFont="true" applyFill="true" applyBorder="true" applyAlignment="true">
      <alignment horizontal="center"/>
    </xf>
    <xf numFmtId="0" fontId="81"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2"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1" fillId="43" borderId="5" xfId="0" applyFont="true" applyFill="true" applyBorder="true" applyAlignment="true">
      <alignment vertical="center"/>
    </xf>
    <xf numFmtId="0" fontId="81" fillId="43" borderId="20" xfId="0" applyFont="true" applyFill="true" applyBorder="true" applyAlignment="true">
      <alignment vertical="center"/>
    </xf>
    <xf numFmtId="0" fontId="81" fillId="27" borderId="15" xfId="0" applyFont="true" applyFill="true" applyBorder="true" applyAlignment="true">
      <alignment vertical="center"/>
    </xf>
    <xf numFmtId="0" fontId="8" fillId="27" borderId="19" xfId="0" applyFont="true" applyFill="true" applyBorder="true" applyAlignment="true">
      <alignment vertical="center"/>
    </xf>
    <xf numFmtId="0" fontId="81" fillId="27" borderId="5" xfId="0" applyFont="true" applyFill="true" applyBorder="true" applyAlignment="true">
      <alignment vertical="center"/>
    </xf>
    <xf numFmtId="0" fontId="81" fillId="42" borderId="15" xfId="0" applyFont="true" applyFill="true" applyBorder="true" applyAlignment="true">
      <alignment vertical="center"/>
    </xf>
    <xf numFmtId="0" fontId="81" fillId="42" borderId="16" xfId="0" applyFont="true" applyFill="true" applyBorder="true" applyAlignment="true">
      <alignment vertical="center"/>
    </xf>
    <xf numFmtId="0" fontId="8" fillId="42" borderId="19" xfId="0" applyFont="true" applyFill="true" applyBorder="true" applyAlignment="true">
      <alignment vertical="center"/>
    </xf>
    <xf numFmtId="0" fontId="81" fillId="42" borderId="5" xfId="0" applyFont="true" applyFill="true" applyBorder="true" applyAlignment="true">
      <alignment vertical="center"/>
    </xf>
    <xf numFmtId="0" fontId="81" fillId="42" borderId="20" xfId="0" applyFont="true" applyFill="true" applyBorder="true" applyAlignment="true">
      <alignment vertical="center"/>
    </xf>
    <xf numFmtId="0" fontId="81" fillId="42" borderId="14" xfId="0" applyFont="true" applyFill="true" applyBorder="true" applyAlignment="true">
      <alignment vertical="center"/>
    </xf>
    <xf numFmtId="0" fontId="81" fillId="43" borderId="16" xfId="0" applyFont="true" applyFill="true" applyBorder="true" applyAlignment="true">
      <alignment vertical="center"/>
    </xf>
    <xf numFmtId="0" fontId="81" fillId="43" borderId="14" xfId="0" applyFont="true" applyFill="true" applyBorder="true" applyAlignment="true">
      <alignment vertical="center"/>
    </xf>
    <xf numFmtId="0" fontId="81" fillId="27" borderId="16" xfId="0" applyFont="true" applyFill="true" applyBorder="true" applyAlignment="true">
      <alignment vertical="center"/>
    </xf>
    <xf numFmtId="0" fontId="81" fillId="27" borderId="20" xfId="0" applyFont="true" applyFill="true" applyBorder="true" applyAlignment="true">
      <alignment vertical="center"/>
    </xf>
    <xf numFmtId="0" fontId="81" fillId="27" borderId="14" xfId="0" applyFont="true" applyFill="true" applyBorder="true" applyAlignment="true">
      <alignment vertical="center"/>
    </xf>
    <xf numFmtId="0" fontId="3" fillId="2" borderId="0" xfId="3" applyFont="true" applyFill="true" applyAlignment="true">
      <alignment horizontal="center"/>
    </xf>
    <xf numFmtId="0" fontId="3" fillId="2" borderId="72" xfId="12" applyFont="true" applyFill="true" applyAlignment="true">
      <alignment horizontal="left"/>
    </xf>
    <xf numFmtId="0" fontId="3" fillId="2" borderId="72" xfId="14" applyFont="true" applyFill="true" applyAlignment="true">
      <alignment horizontal="left"/>
    </xf>
    <xf numFmtId="0" fontId="3" fillId="2" borderId="72" xfId="14" applyFont="true" applyFill="true" applyAlignment="true">
      <alignment horizontal="center"/>
    </xf>
    <xf numFmtId="1" fontId="3" fillId="2" borderId="72" xfId="14" applyNumberFormat="true" applyFont="true" applyFill="true"/>
    <xf numFmtId="164" fontId="3" fillId="4" borderId="72" xfId="14" applyNumberFormat="true" applyFont="true" applyFill="true" applyAlignment="true">
      <alignment horizontal="center"/>
    </xf>
    <xf numFmtId="164" fontId="3" fillId="28" borderId="72" xfId="14" applyNumberFormat="true" applyFont="true" applyFill="true" applyAlignment="true">
      <alignment horizontal="center"/>
    </xf>
    <xf numFmtId="164" fontId="3" fillId="41" borderId="72" xfId="14" applyNumberFormat="true" applyFont="true" applyFill="true" applyAlignment="true">
      <alignment horizontal="center"/>
    </xf>
    <xf numFmtId="0" fontId="3" fillId="2" borderId="72"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4"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4" xfId="14" applyNumberFormat="true" applyFont="true" applyFill="true" applyBorder="true" applyAlignment="true">
      <alignment horizontal="center" wrapText="true"/>
    </xf>
    <xf numFmtId="164" fontId="8" fillId="27" borderId="74" xfId="14" applyNumberFormat="true" applyFont="true" applyFill="true" applyBorder="true" applyAlignment="true">
      <alignment horizontal="center" wrapText="true"/>
    </xf>
    <xf numFmtId="0" fontId="69" fillId="31" borderId="71" xfId="0" applyNumberFormat="true" applyFont="true" applyFill="true" applyBorder="true" applyAlignment="true" applyProtection="true">
      <alignment horizontal="center" vertical="center"/>
    </xf>
    <xf numFmtId="164" fontId="70" fillId="32" borderId="71" xfId="0" applyNumberFormat="true" applyFont="true" applyFill="true" applyBorder="true" applyAlignment="true" applyProtection="true">
      <alignment horizontal="center" vertical="center"/>
    </xf>
    <xf numFmtId="0" fontId="71" fillId="33" borderId="71" xfId="0" applyNumberFormat="true" applyFont="true" applyFill="true" applyBorder="true" applyAlignment="true" applyProtection="true">
      <alignment horizontal="center" vertical="center"/>
    </xf>
    <xf numFmtId="0" fontId="72" fillId="34" borderId="71" xfId="0" applyNumberFormat="true" applyFont="true" applyFill="true" applyBorder="true" applyAlignment="true" applyProtection="true">
      <alignment horizontal="center" vertical="center"/>
    </xf>
    <xf numFmtId="0" fontId="73" fillId="35" borderId="71"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2"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4" fillId="2" borderId="72" xfId="16" applyFont="true" applyFill="true" applyBorder="true" applyAlignment="true">
      <alignment horizontal="center"/>
    </xf>
    <xf numFmtId="0" fontId="85" fillId="2" borderId="72" xfId="16" applyFont="true" applyFill="true" applyBorder="true" applyAlignment="true">
      <alignment horizontal="center"/>
    </xf>
    <xf numFmtId="0" fontId="86" fillId="2" borderId="72"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1" xfId="0" applyFont="true" applyFill="true" applyBorder="true" applyAlignment="true">
      <alignment horizontal="center" vertical="center" wrapText="true"/>
    </xf>
    <xf numFmtId="0" fontId="3" fillId="47" borderId="91" xfId="0" applyFont="true" applyFill="true" applyBorder="true" applyAlignment="true">
      <alignment horizontal="left" vertical="center" wrapText="true"/>
    </xf>
    <xf numFmtId="0" fontId="88" fillId="0" borderId="0" xfId="0" applyFont="true"/>
    <xf numFmtId="0" fontId="89" fillId="0" borderId="0" xfId="0" applyFont="true" applyAlignment="true">
      <alignment vertical="top" wrapText="true"/>
    </xf>
    <xf numFmtId="0" fontId="90" fillId="0" borderId="0" xfId="0" applyFont="true"/>
    <xf numFmtId="0" fontId="91" fillId="0" borderId="0" xfId="19" applyFont="true" applyAlignment="true">
      <alignment vertical="top"/>
    </xf>
    <xf numFmtId="0" fontId="6" fillId="0" borderId="0" xfId="0" applyFont="true"/>
    <xf numFmtId="0" fontId="4" fillId="0" borderId="0" xfId="0" applyFont="true" applyAlignment="true">
      <alignment vertical="top"/>
    </xf>
    <xf numFmtId="164" fontId="1" fillId="0" borderId="13" xfId="0" applyNumberFormat="true" applyFont="true" applyFill="true" applyBorder="true" applyAlignment="true">
      <alignment horizontal="center" vertical="center"/>
    </xf>
    <xf numFmtId="164" fontId="1" fillId="2" borderId="13" xfId="0" applyNumberFormat="true" applyFont="true" applyFill="true" applyBorder="true" applyAlignment="true">
      <alignment horizontal="center" vertical="center"/>
    </xf>
    <xf numFmtId="164" fontId="1" fillId="2" borderId="2" xfId="0" applyNumberFormat="true" applyFont="true" applyFill="true" applyBorder="true" applyAlignment="true">
      <alignment horizontal="center" vertical="center"/>
    </xf>
    <xf numFmtId="164" fontId="1" fillId="0" borderId="2" xfId="0" applyNumberFormat="true" applyFont="true" applyFill="true" applyBorder="true" applyAlignment="true">
      <alignment horizontal="center" vertical="center"/>
    </xf>
    <xf numFmtId="0" fontId="3" fillId="0" borderId="24" xfId="0" applyFont="true" applyBorder="true" applyAlignment="true">
      <alignment horizontal="left" vertical="center" wrapText="true"/>
    </xf>
    <xf numFmtId="0" fontId="0" fillId="0" borderId="93" xfId="0" applyFill="true" applyBorder="true"/>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98" fillId="0" borderId="0" xfId="19" applyFont="true" applyAlignment="true">
      <alignment vertical="center"/>
    </xf>
    <xf numFmtId="0" fontId="99" fillId="0" borderId="0" xfId="0" applyFont="true" applyAlignment="true">
      <alignment vertical="center"/>
    </xf>
    <xf numFmtId="0" fontId="19" fillId="0" borderId="93" xfId="12" applyBorder="true"/>
    <xf numFmtId="0" fontId="3" fillId="2" borderId="93" xfId="14" applyFont="true" applyFill="true" applyBorder="true" applyAlignment="true">
      <alignment horizontal="left"/>
    </xf>
    <xf numFmtId="0" fontId="3" fillId="2" borderId="93" xfId="14" applyFont="true" applyFill="true" applyBorder="true" applyAlignment="true">
      <alignment horizontal="center"/>
    </xf>
    <xf numFmtId="0" fontId="3" fillId="2" borderId="93" xfId="14" applyFont="true" applyFill="true" applyBorder="true" applyAlignment="true">
      <alignment horizontal="right"/>
    </xf>
    <xf numFmtId="1" fontId="3" fillId="2" borderId="93" xfId="14" applyNumberFormat="true" applyFont="true" applyFill="true" applyBorder="true"/>
    <xf numFmtId="164" fontId="3" fillId="4" borderId="93" xfId="14" applyNumberFormat="true" applyFont="true" applyFill="true" applyBorder="true" applyAlignment="true">
      <alignment horizontal="center"/>
    </xf>
    <xf numFmtId="164" fontId="3" fillId="28" borderId="93" xfId="14" applyNumberFormat="true" applyFont="true" applyFill="true" applyBorder="true" applyAlignment="true">
      <alignment horizontal="center"/>
    </xf>
    <xf numFmtId="164" fontId="3" fillId="41" borderId="93" xfId="14" applyNumberFormat="true" applyFont="true" applyFill="true" applyBorder="true" applyAlignment="true">
      <alignment horizontal="center"/>
    </xf>
    <xf numFmtId="164" fontId="8" fillId="42" borderId="93" xfId="14" applyNumberFormat="true" applyFont="true" applyFill="true" applyBorder="true" applyAlignment="true">
      <alignment horizontal="center" wrapText="true"/>
    </xf>
    <xf numFmtId="164" fontId="3" fillId="44" borderId="93" xfId="14" applyNumberFormat="true" applyFont="true" applyFill="true" applyBorder="true" applyAlignment="true">
      <alignment horizontal="center"/>
    </xf>
    <xf numFmtId="164" fontId="8" fillId="43" borderId="93" xfId="14" applyNumberFormat="true" applyFont="true" applyFill="true" applyBorder="true" applyAlignment="true">
      <alignment horizontal="center" wrapText="true"/>
    </xf>
    <xf numFmtId="164" fontId="8" fillId="27" borderId="93" xfId="14" applyNumberFormat="true" applyFont="true" applyFill="true" applyBorder="true" applyAlignment="true">
      <alignment horizontal="center" wrapText="true"/>
    </xf>
    <xf numFmtId="0" fontId="19" fillId="0" borderId="93" xfId="12" applyBorder="true" applyAlignment="true">
      <alignment horizontal="left"/>
    </xf>
    <xf numFmtId="0" fontId="19" fillId="0" borderId="93" xfId="12" applyBorder="true" applyAlignment="true">
      <alignment horizontal="center"/>
    </xf>
    <xf numFmtId="0" fontId="19" fillId="0" borderId="93" xfId="12" applyBorder="true" applyAlignment="true">
      <alignment horizontal="right"/>
    </xf>
    <xf numFmtId="0" fontId="7" fillId="0" borderId="93" xfId="12" applyFont="true" applyFill="true" applyBorder="true"/>
    <xf numFmtId="0" fontId="19" fillId="0" borderId="93" xfId="12" applyFill="true" applyBorder="true"/>
    <xf numFmtId="0" fontId="33" fillId="0" borderId="93" xfId="12" applyFont="true" applyFill="true" applyBorder="true"/>
    <xf numFmtId="0" fontId="33" fillId="0" borderId="93" xfId="12" applyFont="true" applyBorder="true"/>
    <xf numFmtId="1" fontId="3" fillId="2" borderId="92" xfId="0" applyNumberFormat="true" applyFont="true" applyFill="true" applyBorder="true" applyAlignment="true">
      <alignment horizontal="center" vertical="center"/>
    </xf>
    <xf numFmtId="0" fontId="1" fillId="0" borderId="92" xfId="0" applyFont="true" applyBorder="true" applyAlignment="true">
      <alignment horizontal="center"/>
    </xf>
    <xf numFmtId="1" fontId="1" fillId="0" borderId="92" xfId="0" applyNumberFormat="true" applyFont="true" applyBorder="true" applyAlignment="true">
      <alignment horizontal="center"/>
    </xf>
    <xf numFmtId="1" fontId="3" fillId="0" borderId="28" xfId="0" applyNumberFormat="true" applyFont="true" applyBorder="true" applyAlignment="true">
      <alignment horizontal="center" vertical="center"/>
    </xf>
    <xf numFmtId="1" fontId="100" fillId="49" borderId="94" xfId="0" applyNumberFormat="true" applyFont="true" applyFill="true" applyBorder="true" applyAlignment="true" applyProtection="true">
      <alignment horizontal="center" vertical="center"/>
    </xf>
    <xf numFmtId="1" fontId="101" fillId="50" borderId="95" xfId="0" applyNumberFormat="true" applyFont="true" applyFill="true" applyBorder="true" applyAlignment="true" applyProtection="true">
      <alignment horizontal="center" vertical="center"/>
    </xf>
    <xf numFmtId="1" fontId="102" fillId="51" borderId="96" xfId="0" applyNumberFormat="true" applyFont="true" applyFill="true" applyBorder="true" applyAlignment="true" applyProtection="true">
      <alignment horizontal="center" vertical="center"/>
    </xf>
    <xf numFmtId="1" fontId="103" fillId="52" borderId="97" xfId="0" applyNumberFormat="true" applyFont="true" applyFill="true" applyBorder="true" applyAlignment="true" applyProtection="true">
      <alignment horizontal="center" vertical="center"/>
    </xf>
    <xf numFmtId="1" fontId="104" fillId="53" borderId="98" xfId="0" applyNumberFormat="true" applyFont="true" applyFill="true" applyBorder="true" applyAlignment="true" applyProtection="true">
      <alignment horizontal="center" vertical="center"/>
    </xf>
    <xf numFmtId="1" fontId="105" fillId="54" borderId="99" xfId="0" applyNumberFormat="true" applyFont="true" applyFill="true" applyBorder="true" applyAlignment="true" applyProtection="true">
      <alignment horizontal="center" vertical="center"/>
    </xf>
    <xf numFmtId="1" fontId="106" fillId="55" borderId="100" xfId="0" applyNumberFormat="true" applyFont="true" applyFill="true" applyBorder="true" applyAlignment="true" applyProtection="true">
      <alignment horizontal="center" vertical="center"/>
    </xf>
    <xf numFmtId="1" fontId="107" fillId="56" borderId="101" xfId="0" applyNumberFormat="true" applyFont="true" applyFill="true" applyBorder="true" applyAlignment="true" applyProtection="true">
      <alignment horizontal="center" vertical="center"/>
    </xf>
    <xf numFmtId="1" fontId="108" fillId="57" borderId="102" xfId="0" applyNumberFormat="true" applyFont="true" applyFill="true" applyBorder="true" applyAlignment="true" applyProtection="true">
      <alignment horizontal="center" vertical="center"/>
    </xf>
    <xf numFmtId="1" fontId="109" fillId="58" borderId="103" xfId="0" applyNumberFormat="true" applyFont="true" applyFill="true" applyBorder="true" applyAlignment="true" applyProtection="true">
      <alignment horizontal="center" vertical="center"/>
    </xf>
    <xf numFmtId="1" fontId="110" fillId="59" borderId="104" xfId="0" applyNumberFormat="true" applyFont="true" applyFill="true" applyBorder="true" applyAlignment="true" applyProtection="true">
      <alignment horizontal="center" vertical="center"/>
    </xf>
    <xf numFmtId="1" fontId="111" fillId="60" borderId="105" xfId="0" applyNumberFormat="true" applyFont="true" applyFill="true" applyBorder="true" applyAlignment="true" applyProtection="true">
      <alignment horizontal="center" vertical="center"/>
    </xf>
    <xf numFmtId="1" fontId="112" fillId="61" borderId="106" xfId="0" applyNumberFormat="true" applyFont="true" applyFill="true" applyBorder="true" applyAlignment="true" applyProtection="true">
      <alignment horizontal="center" vertical="center"/>
    </xf>
    <xf numFmtId="1" fontId="113" fillId="62" borderId="107" xfId="0" applyNumberFormat="true" applyFont="true" applyFill="true" applyBorder="true" applyAlignment="true" applyProtection="true">
      <alignment horizontal="center" vertical="center"/>
    </xf>
    <xf numFmtId="1" fontId="114" fillId="63" borderId="108" xfId="0" applyNumberFormat="true" applyFont="true" applyFill="true" applyBorder="true" applyAlignment="true" applyProtection="true">
      <alignment horizontal="center" vertical="center"/>
    </xf>
    <xf numFmtId="1" fontId="115" fillId="64" borderId="109" xfId="0" applyNumberFormat="true" applyFont="true" applyFill="true" applyBorder="true" applyAlignment="true" applyProtection="true">
      <alignment horizontal="center" vertical="center"/>
    </xf>
    <xf numFmtId="1" fontId="116" fillId="65" borderId="110" xfId="0" applyNumberFormat="true" applyFont="true" applyFill="true" applyBorder="true" applyAlignment="true" applyProtection="true">
      <alignment horizontal="center" vertical="center"/>
    </xf>
    <xf numFmtId="1" fontId="117" fillId="66" borderId="111" xfId="0" applyNumberFormat="true" applyFont="true" applyFill="true" applyBorder="true" applyAlignment="true" applyProtection="true">
      <alignment horizontal="center" vertical="center"/>
    </xf>
    <xf numFmtId="1" fontId="118" fillId="67" borderId="112" xfId="0" applyNumberFormat="true" applyFont="true" applyFill="true" applyBorder="true" applyAlignment="true" applyProtection="true">
      <alignment horizontal="center" vertical="center"/>
    </xf>
    <xf numFmtId="1" fontId="119" fillId="68" borderId="113" xfId="0" applyNumberFormat="true" applyFont="true" applyFill="true" applyBorder="true" applyAlignment="true" applyProtection="true">
      <alignment horizontal="center" vertical="center"/>
    </xf>
    <xf numFmtId="1" fontId="120" fillId="69" borderId="114" xfId="0" applyNumberFormat="true" applyFont="true" applyFill="true" applyBorder="true" applyAlignment="true" applyProtection="true">
      <alignment horizontal="center" vertical="center"/>
    </xf>
    <xf numFmtId="1" fontId="121" fillId="70" borderId="115" xfId="0" applyNumberFormat="true" applyFont="true" applyFill="true" applyBorder="true" applyAlignment="true" applyProtection="true">
      <alignment horizontal="center" vertical="center"/>
    </xf>
    <xf numFmtId="1" fontId="122" fillId="71" borderId="116" xfId="0" applyNumberFormat="true" applyFont="true" applyFill="true" applyBorder="true" applyAlignment="true" applyProtection="true">
      <alignment horizontal="center" vertical="center"/>
    </xf>
    <xf numFmtId="0" fontId="123" fillId="72" borderId="117" xfId="0" applyNumberFormat="true" applyFont="true" applyFill="true" applyBorder="true" applyAlignment="true" applyProtection="true">
      <alignment horizontal="center" vertical="center"/>
    </xf>
    <xf numFmtId="164" fontId="124" fillId="73" borderId="118" xfId="0" applyNumberFormat="true" applyFont="true" applyFill="true" applyBorder="true" applyAlignment="true" applyProtection="true">
      <alignment horizontal="center" vertical="center"/>
    </xf>
    <xf numFmtId="0" fontId="125" fillId="74" borderId="119" xfId="0" applyNumberFormat="true" applyFont="true" applyFill="true" applyBorder="true" applyAlignment="true" applyProtection="true">
      <alignment horizontal="center" vertical="center"/>
    </xf>
    <xf numFmtId="0" fontId="126" fillId="75" borderId="120" xfId="0" applyNumberFormat="true" applyFont="true" applyFill="true" applyBorder="true" applyAlignment="true" applyProtection="true">
      <alignment horizontal="center" vertical="center"/>
    </xf>
    <xf numFmtId="0" fontId="127" fillId="76" borderId="121" xfId="0" applyNumberFormat="true" applyFont="true" applyFill="true" applyBorder="true" applyAlignment="true" applyProtection="true">
      <alignment horizontal="center" vertical="center"/>
    </xf>
    <xf numFmtId="1" fontId="128" fillId="77" borderId="122" xfId="0" applyNumberFormat="true" applyFont="true" applyFill="true" applyBorder="true" applyAlignment="true" applyProtection="true">
      <alignment horizontal="center" vertical="center"/>
    </xf>
    <xf numFmtId="164" fontId="129" fillId="78" borderId="123" xfId="0" applyNumberFormat="true" applyFont="true" applyFill="true" applyBorder="true" applyAlignment="true" applyProtection="true">
      <alignment horizontal="center" vertical="center"/>
    </xf>
    <xf numFmtId="0" fontId="130" fillId="79" borderId="124" xfId="0" applyNumberFormat="true" applyFont="true" applyFill="true" applyBorder="true" applyAlignment="true" applyProtection="true">
      <alignment horizontal="center" vertical="center"/>
    </xf>
    <xf numFmtId="164" fontId="131" fillId="80" borderId="125" xfId="0" applyNumberFormat="true" applyFont="true" applyFill="true" applyBorder="true" applyAlignment="true" applyProtection="true">
      <alignment horizontal="center" vertical="center"/>
    </xf>
    <xf numFmtId="0" fontId="132" fillId="81" borderId="126" xfId="0" applyNumberFormat="true" applyFont="true" applyFill="true" applyBorder="true" applyAlignment="true" applyProtection="true">
      <alignment horizontal="center" vertical="center"/>
    </xf>
    <xf numFmtId="0" fontId="133" fillId="82" borderId="127" xfId="0" applyNumberFormat="true" applyFont="true" applyFill="true" applyBorder="true" applyAlignment="true" applyProtection="true">
      <alignment horizontal="center" vertical="center"/>
    </xf>
    <xf numFmtId="0" fontId="134" fillId="83" borderId="128" xfId="0" applyNumberFormat="true" applyFont="true" applyFill="true" applyBorder="true" applyAlignment="true" applyProtection="true">
      <alignment horizontal="center" vertical="center"/>
    </xf>
    <xf numFmtId="0" fontId="135" fillId="84" borderId="129" xfId="0" applyNumberFormat="true" applyFont="true" applyFill="true" applyBorder="true" applyAlignment="true" applyProtection="true">
      <alignment horizontal="center" vertical="center"/>
    </xf>
    <xf numFmtId="164" fontId="136" fillId="85" borderId="130" xfId="0" applyNumberFormat="true" applyFont="true" applyFill="true" applyBorder="true" applyAlignment="true" applyProtection="true">
      <alignment horizontal="center" vertical="center"/>
    </xf>
    <xf numFmtId="0" fontId="137" fillId="86" borderId="131" xfId="0" applyNumberFormat="true" applyFont="true" applyFill="true" applyBorder="true" applyAlignment="true" applyProtection="true">
      <alignment horizontal="center" vertical="center"/>
    </xf>
    <xf numFmtId="0" fontId="138" fillId="87" borderId="132" xfId="0" applyNumberFormat="true" applyFont="true" applyFill="true" applyBorder="true" applyAlignment="true" applyProtection="true">
      <alignment horizontal="center" vertical="center"/>
    </xf>
    <xf numFmtId="0" fontId="139" fillId="88" borderId="133" xfId="0" applyNumberFormat="true" applyFont="true" applyFill="true" applyBorder="true" applyAlignment="true" applyProtection="true">
      <alignment horizontal="center" vertical="center"/>
    </xf>
    <xf numFmtId="0" fontId="140" fillId="89" borderId="134" xfId="0" applyNumberFormat="true" applyFont="true" applyFill="true" applyBorder="true" applyAlignment="true" applyProtection="true">
      <alignment horizontal="center" vertical="center"/>
    </xf>
    <xf numFmtId="164" fontId="141" fillId="90" borderId="135" xfId="0" applyNumberFormat="true" applyFont="true" applyFill="true" applyBorder="true" applyAlignment="true" applyProtection="true">
      <alignment horizontal="center" vertical="center"/>
    </xf>
    <xf numFmtId="0" fontId="142" fillId="91" borderId="136" xfId="0" applyNumberFormat="true" applyFont="true" applyFill="true" applyBorder="true" applyAlignment="true" applyProtection="true">
      <alignment horizontal="center" vertical="center"/>
    </xf>
    <xf numFmtId="0" fontId="143" fillId="92" borderId="137" xfId="0" applyNumberFormat="true" applyFont="true" applyFill="true" applyBorder="true" applyAlignment="true" applyProtection="true">
      <alignment horizontal="center" vertical="center"/>
    </xf>
    <xf numFmtId="0" fontId="144" fillId="93" borderId="138" xfId="0" applyNumberFormat="true" applyFont="true" applyFill="true" applyBorder="true" applyAlignment="true" applyProtection="true">
      <alignment horizontal="center" vertical="center"/>
    </xf>
    <xf numFmtId="0" fontId="145" fillId="94" borderId="139" xfId="0" applyNumberFormat="true" applyFont="true" applyFill="true" applyBorder="true" applyAlignment="true" applyProtection="true">
      <alignment horizontal="center" vertical="center"/>
    </xf>
    <xf numFmtId="164" fontId="146" fillId="95" borderId="140" xfId="0" applyNumberFormat="true" applyFont="true" applyFill="true" applyBorder="true" applyAlignment="true" applyProtection="true">
      <alignment horizontal="center" vertical="center"/>
    </xf>
    <xf numFmtId="0" fontId="147" fillId="96" borderId="141" xfId="0" applyNumberFormat="true" applyFont="true" applyFill="true" applyBorder="true" applyAlignment="true" applyProtection="true">
      <alignment horizontal="center" vertical="center"/>
    </xf>
    <xf numFmtId="0" fontId="148" fillId="97" borderId="142" xfId="0" applyNumberFormat="true" applyFont="true" applyFill="true" applyBorder="true" applyAlignment="true" applyProtection="true">
      <alignment horizontal="center" vertical="center"/>
    </xf>
    <xf numFmtId="0" fontId="149" fillId="98" borderId="143" xfId="0" applyNumberFormat="true" applyFont="true" applyFill="true" applyBorder="true" applyAlignment="true" applyProtection="true">
      <alignment horizontal="center" vertical="center"/>
    </xf>
    <xf numFmtId="0" fontId="150" fillId="99" borderId="144" xfId="0" applyNumberFormat="true" applyFont="true" applyFill="true" applyBorder="true" applyAlignment="true" applyProtection="true">
      <alignment horizontal="center" vertical="center"/>
    </xf>
    <xf numFmtId="164" fontId="151" fillId="100" borderId="145" xfId="0" applyNumberFormat="true" applyFont="true" applyFill="true" applyBorder="true" applyAlignment="true" applyProtection="true">
      <alignment horizontal="center" vertical="center"/>
    </xf>
    <xf numFmtId="0" fontId="152" fillId="101" borderId="146" xfId="0" applyNumberFormat="true" applyFont="true" applyFill="true" applyBorder="true" applyAlignment="true" applyProtection="true">
      <alignment horizontal="center" vertical="center"/>
    </xf>
    <xf numFmtId="0" fontId="153" fillId="102" borderId="147" xfId="0" applyNumberFormat="true" applyFont="true" applyFill="true" applyBorder="true" applyAlignment="true" applyProtection="true">
      <alignment horizontal="center" vertical="center"/>
    </xf>
    <xf numFmtId="0" fontId="154" fillId="103" borderId="148" xfId="0" applyNumberFormat="true" applyFont="true" applyFill="true" applyBorder="true" applyAlignment="true" applyProtection="true">
      <alignment horizontal="center" vertical="center"/>
    </xf>
    <xf numFmtId="0" fontId="155" fillId="104" borderId="149" xfId="0" applyNumberFormat="true" applyFont="true" applyFill="true" applyBorder="true" applyAlignment="true" applyProtection="true">
      <alignment horizontal="center" vertical="center"/>
    </xf>
    <xf numFmtId="164" fontId="156" fillId="105" borderId="150" xfId="0" applyNumberFormat="true" applyFont="true" applyFill="true" applyBorder="true" applyAlignment="true" applyProtection="true">
      <alignment horizontal="center" vertical="center"/>
    </xf>
    <xf numFmtId="0" fontId="157" fillId="106" borderId="151" xfId="0" applyNumberFormat="true" applyFont="true" applyFill="true" applyBorder="true" applyAlignment="true" applyProtection="true">
      <alignment horizontal="center" vertical="center"/>
    </xf>
    <xf numFmtId="0" fontId="158" fillId="107" borderId="152" xfId="0" applyNumberFormat="true" applyFont="true" applyFill="true" applyBorder="true" applyAlignment="true" applyProtection="true">
      <alignment horizontal="center" vertical="center"/>
    </xf>
    <xf numFmtId="0" fontId="159" fillId="108" borderId="153" xfId="0" applyNumberFormat="true" applyFont="true" applyFill="true" applyBorder="true" applyAlignment="true" applyProtection="true">
      <alignment horizontal="center" vertical="center"/>
    </xf>
    <xf numFmtId="0" fontId="160" fillId="109" borderId="154" xfId="0" applyNumberFormat="true" applyFont="true" applyFill="true" applyBorder="true" applyAlignment="true" applyProtection="true">
      <alignment horizontal="center" vertical="center"/>
    </xf>
    <xf numFmtId="164" fontId="161" fillId="110" borderId="155" xfId="0" applyNumberFormat="true" applyFont="true" applyFill="true" applyBorder="true" applyAlignment="true" applyProtection="true">
      <alignment horizontal="center" vertical="center"/>
    </xf>
    <xf numFmtId="0" fontId="162" fillId="111" borderId="156" xfId="0" applyNumberFormat="true" applyFont="true" applyFill="true" applyBorder="true" applyAlignment="true" applyProtection="true">
      <alignment horizontal="center" vertical="center"/>
    </xf>
    <xf numFmtId="0" fontId="163" fillId="112" borderId="157" xfId="0" applyNumberFormat="true" applyFont="true" applyFill="true" applyBorder="true" applyAlignment="true" applyProtection="true">
      <alignment horizontal="center" vertical="center"/>
    </xf>
    <xf numFmtId="0" fontId="164" fillId="113" borderId="158" xfId="0" applyNumberFormat="true" applyFont="true" applyFill="true" applyBorder="true" applyAlignment="true" applyProtection="true">
      <alignment horizontal="center" vertical="center"/>
    </xf>
    <xf numFmtId="0" fontId="165" fillId="114" borderId="159" xfId="0" applyNumberFormat="true" applyFont="true" applyFill="true" applyBorder="true" applyAlignment="true" applyProtection="true">
      <alignment horizontal="center" vertical="center"/>
    </xf>
    <xf numFmtId="164" fontId="166" fillId="115" borderId="160" xfId="0" applyNumberFormat="true" applyFont="true" applyFill="true" applyBorder="true" applyAlignment="true" applyProtection="true">
      <alignment horizontal="center" vertical="center"/>
    </xf>
    <xf numFmtId="0" fontId="167" fillId="116" borderId="161" xfId="0" applyNumberFormat="true" applyFont="true" applyFill="true" applyBorder="true" applyAlignment="true" applyProtection="true">
      <alignment horizontal="center" vertical="center"/>
    </xf>
    <xf numFmtId="0" fontId="168" fillId="117" borderId="162" xfId="0" applyNumberFormat="true" applyFont="true" applyFill="true" applyBorder="true" applyAlignment="true" applyProtection="true">
      <alignment horizontal="center" vertical="center"/>
    </xf>
    <xf numFmtId="0" fontId="169" fillId="118" borderId="163" xfId="0" applyNumberFormat="true" applyFont="true" applyFill="true" applyBorder="true" applyAlignment="true" applyProtection="true">
      <alignment horizontal="center" vertical="center"/>
    </xf>
    <xf numFmtId="0" fontId="170" fillId="119" borderId="164" xfId="0" applyNumberFormat="true" applyFont="true" applyFill="true" applyBorder="true" applyAlignment="true" applyProtection="true">
      <alignment horizontal="center" vertical="center"/>
    </xf>
    <xf numFmtId="164" fontId="171" fillId="120" borderId="165" xfId="0" applyNumberFormat="true" applyFont="true" applyFill="true" applyBorder="true" applyAlignment="true" applyProtection="true">
      <alignment horizontal="center" vertical="center"/>
    </xf>
    <xf numFmtId="0" fontId="172" fillId="121" borderId="166" xfId="0" applyNumberFormat="true" applyFont="true" applyFill="true" applyBorder="true" applyAlignment="true" applyProtection="true">
      <alignment horizontal="center" vertical="center"/>
    </xf>
    <xf numFmtId="0" fontId="173" fillId="122" borderId="167" xfId="0" applyNumberFormat="true" applyFont="true" applyFill="true" applyBorder="true" applyAlignment="true" applyProtection="true">
      <alignment horizontal="center" vertical="center"/>
    </xf>
    <xf numFmtId="0" fontId="174" fillId="123" borderId="168" xfId="0" applyNumberFormat="true" applyFont="true" applyFill="true" applyBorder="true" applyAlignment="true" applyProtection="true">
      <alignment horizontal="center" vertical="center"/>
    </xf>
    <xf numFmtId="0" fontId="175" fillId="124" borderId="169" xfId="0" applyNumberFormat="true" applyFont="true" applyFill="true" applyBorder="true" applyAlignment="true" applyProtection="true">
      <alignment horizontal="center" vertical="center"/>
    </xf>
    <xf numFmtId="164" fontId="176" fillId="125" borderId="170" xfId="0" applyNumberFormat="true" applyFont="true" applyFill="true" applyBorder="true" applyAlignment="true" applyProtection="true">
      <alignment horizontal="center" vertical="center"/>
    </xf>
    <xf numFmtId="0" fontId="177" fillId="126" borderId="171" xfId="0" applyNumberFormat="true" applyFont="true" applyFill="true" applyBorder="true" applyAlignment="true" applyProtection="true">
      <alignment horizontal="center" vertical="center"/>
    </xf>
    <xf numFmtId="0" fontId="178" fillId="127" borderId="172" xfId="0" applyNumberFormat="true" applyFont="true" applyFill="true" applyBorder="true" applyAlignment="true" applyProtection="true">
      <alignment horizontal="center" vertical="center"/>
    </xf>
    <xf numFmtId="0" fontId="179" fillId="128" borderId="173" xfId="0" applyNumberFormat="true" applyFont="true" applyFill="true" applyBorder="true" applyAlignment="true" applyProtection="true">
      <alignment horizontal="center" vertical="center"/>
    </xf>
    <xf numFmtId="0" fontId="180" fillId="129" borderId="174" xfId="0" applyNumberFormat="true" applyFont="true" applyFill="true" applyBorder="true" applyAlignment="true" applyProtection="true">
      <alignment horizontal="center" vertical="center"/>
    </xf>
    <xf numFmtId="164" fontId="181" fillId="130" borderId="175" xfId="0" applyNumberFormat="true" applyFont="true" applyFill="true" applyBorder="true" applyAlignment="true" applyProtection="true">
      <alignment horizontal="center" vertical="center"/>
    </xf>
    <xf numFmtId="0" fontId="182" fillId="131" borderId="176" xfId="0" applyNumberFormat="true" applyFont="true" applyFill="true" applyBorder="true" applyAlignment="true" applyProtection="true">
      <alignment horizontal="center" vertical="center"/>
    </xf>
    <xf numFmtId="0" fontId="183" fillId="132" borderId="177" xfId="0" applyNumberFormat="true" applyFont="true" applyFill="true" applyBorder="true" applyAlignment="true" applyProtection="true">
      <alignment horizontal="center" vertical="center"/>
    </xf>
    <xf numFmtId="0" fontId="184" fillId="133" borderId="178" xfId="0" applyNumberFormat="true" applyFont="true" applyFill="true" applyBorder="true" applyAlignment="true" applyProtection="true">
      <alignment horizontal="center" vertical="center"/>
    </xf>
    <xf numFmtId="0" fontId="185" fillId="134" borderId="179" xfId="0" applyNumberFormat="true" applyFont="true" applyFill="true" applyBorder="true" applyAlignment="true" applyProtection="true">
      <alignment horizontal="center" vertical="center"/>
    </xf>
    <xf numFmtId="164" fontId="186" fillId="135" borderId="180" xfId="0" applyNumberFormat="true" applyFont="true" applyFill="true" applyBorder="true" applyAlignment="true" applyProtection="true">
      <alignment horizontal="center" vertical="center"/>
    </xf>
    <xf numFmtId="0" fontId="187" fillId="136" borderId="181" xfId="0" applyNumberFormat="true" applyFont="true" applyFill="true" applyBorder="true" applyAlignment="true" applyProtection="true">
      <alignment horizontal="center" vertical="center"/>
    </xf>
    <xf numFmtId="0" fontId="188" fillId="137" borderId="182" xfId="0" applyNumberFormat="true" applyFont="true" applyFill="true" applyBorder="true" applyAlignment="true" applyProtection="true">
      <alignment horizontal="center" vertical="center"/>
    </xf>
    <xf numFmtId="0" fontId="189" fillId="138" borderId="183" xfId="0" applyNumberFormat="true" applyFont="true" applyFill="true" applyBorder="true" applyAlignment="true" applyProtection="true">
      <alignment horizontal="center" vertical="center"/>
    </xf>
    <xf numFmtId="0" fontId="190" fillId="139" borderId="184" xfId="0" applyNumberFormat="true" applyFont="true" applyFill="true" applyBorder="true" applyAlignment="true" applyProtection="true">
      <alignment horizontal="center" vertical="center"/>
    </xf>
    <xf numFmtId="164" fontId="191" fillId="140" borderId="185" xfId="0" applyNumberFormat="true" applyFont="true" applyFill="true" applyBorder="true" applyAlignment="true" applyProtection="true">
      <alignment horizontal="center" vertical="center"/>
    </xf>
    <xf numFmtId="0" fontId="192" fillId="141" borderId="186" xfId="0" applyNumberFormat="true" applyFont="true" applyFill="true" applyBorder="true" applyAlignment="true" applyProtection="true">
      <alignment horizontal="center" vertical="center"/>
    </xf>
    <xf numFmtId="0" fontId="193" fillId="142" borderId="187" xfId="0" applyNumberFormat="true" applyFont="true" applyFill="true" applyBorder="true" applyAlignment="true" applyProtection="true">
      <alignment horizontal="center" vertical="center"/>
    </xf>
    <xf numFmtId="0" fontId="194" fillId="143" borderId="188" xfId="0" applyNumberFormat="true" applyFont="true" applyFill="true" applyBorder="true" applyAlignment="true" applyProtection="true">
      <alignment horizontal="center" vertical="center"/>
    </xf>
    <xf numFmtId="0" fontId="195" fillId="144" borderId="189" xfId="0" applyNumberFormat="true" applyFont="true" applyFill="true" applyBorder="true" applyAlignment="true" applyProtection="true">
      <alignment horizontal="center" vertical="center"/>
    </xf>
    <xf numFmtId="164" fontId="196" fillId="145" borderId="190" xfId="0" applyNumberFormat="true" applyFont="true" applyFill="true" applyBorder="true" applyAlignment="true" applyProtection="true">
      <alignment horizontal="center" vertical="center"/>
    </xf>
    <xf numFmtId="0" fontId="197" fillId="146" borderId="191" xfId="0" applyNumberFormat="true" applyFont="true" applyFill="true" applyBorder="true" applyAlignment="true" applyProtection="true">
      <alignment horizontal="center" vertical="center"/>
    </xf>
    <xf numFmtId="0" fontId="198" fillId="147" borderId="192" xfId="0" applyNumberFormat="true" applyFont="true" applyFill="true" applyBorder="true" applyAlignment="true" applyProtection="true">
      <alignment horizontal="center" vertical="center"/>
    </xf>
    <xf numFmtId="0" fontId="199" fillId="148" borderId="193" xfId="0" applyNumberFormat="true" applyFont="true" applyFill="true" applyBorder="true" applyAlignment="true" applyProtection="true">
      <alignment horizontal="center" vertical="center"/>
    </xf>
    <xf numFmtId="0" fontId="200" fillId="149" borderId="194" xfId="0" applyNumberFormat="true" applyFont="true" applyFill="true" applyBorder="true" applyAlignment="true" applyProtection="true">
      <alignment horizontal="center" vertical="center"/>
    </xf>
    <xf numFmtId="164" fontId="201" fillId="150" borderId="195" xfId="0" applyNumberFormat="true" applyFont="true" applyFill="true" applyBorder="true" applyAlignment="true" applyProtection="true">
      <alignment horizontal="center" vertical="center"/>
    </xf>
    <xf numFmtId="0" fontId="202" fillId="151" borderId="196" xfId="0" applyNumberFormat="true" applyFont="true" applyFill="true" applyBorder="true" applyAlignment="true" applyProtection="true">
      <alignment horizontal="center" vertical="center"/>
    </xf>
    <xf numFmtId="0" fontId="203" fillId="152" borderId="197" xfId="0" applyNumberFormat="true" applyFont="true" applyFill="true" applyBorder="true" applyAlignment="true" applyProtection="true">
      <alignment horizontal="center" vertical="center"/>
    </xf>
    <xf numFmtId="0" fontId="204" fillId="153" borderId="198" xfId="0" applyNumberFormat="true" applyFont="true" applyFill="true" applyBorder="true" applyAlignment="true" applyProtection="true">
      <alignment horizontal="center" vertical="center"/>
    </xf>
    <xf numFmtId="0" fontId="205" fillId="154" borderId="199" xfId="0" applyNumberFormat="true" applyFont="true" applyFill="true" applyBorder="true" applyAlignment="true" applyProtection="true">
      <alignment horizontal="center" vertical="center"/>
    </xf>
    <xf numFmtId="164" fontId="206" fillId="155" borderId="200" xfId="0" applyNumberFormat="true" applyFont="true" applyFill="true" applyBorder="true" applyAlignment="true" applyProtection="true">
      <alignment horizontal="center" vertical="center"/>
    </xf>
    <xf numFmtId="0" fontId="207" fillId="156" borderId="201" xfId="0" applyNumberFormat="true" applyFont="true" applyFill="true" applyBorder="true" applyAlignment="true" applyProtection="true">
      <alignment horizontal="center" vertical="center"/>
    </xf>
    <xf numFmtId="0" fontId="208" fillId="157" borderId="202" xfId="0" applyNumberFormat="true" applyFont="true" applyFill="true" applyBorder="true" applyAlignment="true" applyProtection="true">
      <alignment horizontal="center" vertical="center"/>
    </xf>
    <xf numFmtId="0" fontId="209" fillId="158" borderId="203" xfId="0" applyNumberFormat="true" applyFont="true" applyFill="true" applyBorder="true" applyAlignment="true" applyProtection="true">
      <alignment horizontal="center" vertical="center"/>
    </xf>
    <xf numFmtId="0" fontId="210" fillId="159" borderId="204" xfId="0" applyNumberFormat="true" applyFont="true" applyFill="true" applyBorder="true" applyAlignment="true" applyProtection="true">
      <alignment horizontal="center" vertical="center"/>
    </xf>
    <xf numFmtId="164" fontId="211" fillId="160" borderId="205" xfId="0" applyNumberFormat="true" applyFont="true" applyFill="true" applyBorder="true" applyAlignment="true" applyProtection="true">
      <alignment horizontal="center" vertical="center"/>
    </xf>
    <xf numFmtId="0" fontId="212" fillId="161" borderId="206" xfId="0" applyNumberFormat="true" applyFont="true" applyFill="true" applyBorder="true" applyAlignment="true" applyProtection="true">
      <alignment horizontal="center" vertical="center"/>
    </xf>
    <xf numFmtId="0" fontId="213" fillId="162" borderId="207" xfId="0" applyNumberFormat="true" applyFont="true" applyFill="true" applyBorder="true" applyAlignment="true" applyProtection="true">
      <alignment horizontal="center" vertical="center"/>
    </xf>
    <xf numFmtId="0" fontId="214" fillId="163" borderId="208" xfId="0" applyNumberFormat="true" applyFont="true" applyFill="true" applyBorder="true" applyAlignment="true" applyProtection="true">
      <alignment horizontal="center" vertical="center"/>
    </xf>
    <xf numFmtId="0" fontId="215" fillId="164" borderId="209" xfId="0" applyNumberFormat="true" applyFont="true" applyFill="true" applyBorder="true" applyAlignment="true" applyProtection="true">
      <alignment horizontal="center" vertical="center"/>
    </xf>
    <xf numFmtId="164" fontId="216" fillId="165" borderId="210" xfId="0" applyNumberFormat="true" applyFont="true" applyFill="true" applyBorder="true" applyAlignment="true" applyProtection="true">
      <alignment horizontal="center" vertical="center"/>
    </xf>
    <xf numFmtId="0" fontId="217" fillId="166" borderId="211" xfId="0" applyNumberFormat="true" applyFont="true" applyFill="true" applyBorder="true" applyAlignment="true" applyProtection="true">
      <alignment horizontal="center" vertical="center"/>
    </xf>
    <xf numFmtId="0" fontId="218" fillId="167" borderId="212" xfId="0" applyNumberFormat="true" applyFont="true" applyFill="true" applyBorder="true" applyAlignment="true" applyProtection="true">
      <alignment horizontal="center" vertical="center"/>
    </xf>
    <xf numFmtId="0" fontId="219" fillId="168" borderId="213" xfId="0" applyNumberFormat="true" applyFont="true" applyFill="true" applyBorder="true" applyAlignment="true" applyProtection="true">
      <alignment horizontal="center" vertical="center"/>
    </xf>
    <xf numFmtId="0" fontId="220" fillId="169" borderId="214" xfId="0" applyNumberFormat="true" applyFont="true" applyFill="true" applyBorder="true" applyAlignment="true" applyProtection="true">
      <alignment horizontal="center" vertical="center"/>
    </xf>
    <xf numFmtId="164" fontId="221" fillId="170" borderId="215" xfId="0" applyNumberFormat="true" applyFont="true" applyFill="true" applyBorder="true" applyAlignment="true" applyProtection="true">
      <alignment horizontal="center" vertical="center"/>
    </xf>
    <xf numFmtId="0" fontId="222" fillId="171" borderId="216" xfId="0" applyNumberFormat="true" applyFont="true" applyFill="true" applyBorder="true" applyAlignment="true" applyProtection="true">
      <alignment horizontal="center" vertical="center"/>
    </xf>
    <xf numFmtId="0" fontId="223" fillId="172" borderId="217" xfId="0" applyNumberFormat="true" applyFont="true" applyFill="true" applyBorder="true" applyAlignment="true" applyProtection="true">
      <alignment horizontal="center" vertical="center"/>
    </xf>
    <xf numFmtId="0" fontId="224" fillId="173" borderId="218" xfId="0" applyNumberFormat="true" applyFont="true" applyFill="true" applyBorder="true" applyAlignment="true" applyProtection="true">
      <alignment horizontal="center" vertical="center"/>
    </xf>
    <xf numFmtId="0" fontId="225" fillId="174" borderId="219" xfId="0" applyNumberFormat="true" applyFont="true" applyFill="true" applyBorder="true" applyAlignment="true" applyProtection="true">
      <alignment horizontal="center" vertical="center"/>
    </xf>
    <xf numFmtId="164" fontId="226" fillId="175" borderId="220" xfId="0" applyNumberFormat="true" applyFont="true" applyFill="true" applyBorder="true" applyAlignment="true" applyProtection="true">
      <alignment horizontal="center" vertical="center"/>
    </xf>
    <xf numFmtId="0" fontId="227" fillId="176" borderId="221" xfId="0" applyNumberFormat="true" applyFont="true" applyFill="true" applyBorder="true" applyAlignment="true" applyProtection="true">
      <alignment horizontal="center" vertical="center"/>
    </xf>
    <xf numFmtId="0" fontId="228" fillId="177" borderId="222" xfId="0" applyNumberFormat="true" applyFont="true" applyFill="true" applyBorder="true" applyAlignment="true" applyProtection="true">
      <alignment horizontal="center" vertical="center"/>
    </xf>
    <xf numFmtId="0" fontId="229" fillId="178" borderId="223" xfId="0" applyNumberFormat="true" applyFont="true" applyFill="true" applyBorder="true" applyAlignment="true" applyProtection="true">
      <alignment horizontal="center" vertical="center"/>
    </xf>
    <xf numFmtId="0" fontId="230" fillId="179" borderId="224" xfId="0" applyNumberFormat="true" applyFont="true" applyFill="true" applyBorder="true" applyAlignment="true" applyProtection="true">
      <alignment horizontal="center" vertical="center"/>
    </xf>
    <xf numFmtId="164" fontId="231" fillId="180" borderId="225" xfId="0" applyNumberFormat="true" applyFont="true" applyFill="true" applyBorder="true" applyAlignment="true" applyProtection="true">
      <alignment horizontal="center" vertical="center"/>
    </xf>
    <xf numFmtId="0" fontId="232" fillId="181" borderId="226" xfId="0" applyNumberFormat="true" applyFont="true" applyFill="true" applyBorder="true" applyAlignment="true" applyProtection="true">
      <alignment horizontal="center" vertical="center"/>
    </xf>
    <xf numFmtId="0" fontId="233" fillId="182" borderId="227" xfId="0" applyNumberFormat="true" applyFont="true" applyFill="true" applyBorder="true" applyAlignment="true" applyProtection="true">
      <alignment horizontal="center" vertical="center"/>
    </xf>
    <xf numFmtId="0" fontId="234" fillId="183" borderId="228" xfId="0" applyNumberFormat="true" applyFont="true" applyFill="true" applyBorder="true" applyAlignment="true" applyProtection="true">
      <alignment horizontal="center" vertical="center"/>
    </xf>
    <xf numFmtId="0" fontId="235" fillId="184" borderId="229" xfId="0" applyNumberFormat="true" applyFont="true" applyFill="true" applyBorder="true" applyAlignment="true" applyProtection="true">
      <alignment horizontal="center" vertical="center"/>
    </xf>
    <xf numFmtId="164" fontId="236" fillId="185" borderId="230" xfId="0" applyNumberFormat="true" applyFont="true" applyFill="true" applyBorder="true" applyAlignment="true" applyProtection="true">
      <alignment horizontal="center" vertical="center"/>
    </xf>
    <xf numFmtId="0" fontId="237" fillId="186" borderId="231" xfId="0" applyNumberFormat="true" applyFont="true" applyFill="true" applyBorder="true" applyAlignment="true" applyProtection="true">
      <alignment horizontal="center" vertical="center"/>
    </xf>
    <xf numFmtId="0" fontId="238" fillId="187" borderId="232" xfId="0" applyNumberFormat="true" applyFont="true" applyFill="true" applyBorder="true" applyAlignment="true" applyProtection="true">
      <alignment horizontal="center" vertical="center"/>
    </xf>
    <xf numFmtId="0" fontId="239" fillId="188" borderId="233" xfId="0" applyNumberFormat="true" applyFont="true" applyFill="true" applyBorder="true" applyAlignment="true" applyProtection="true">
      <alignment horizontal="center" vertical="center"/>
    </xf>
    <xf numFmtId="0" fontId="240" fillId="189" borderId="234" xfId="0" applyNumberFormat="true" applyFont="true" applyFill="true" applyBorder="true" applyAlignment="true" applyProtection="true">
      <alignment horizontal="center" vertical="center"/>
    </xf>
    <xf numFmtId="0" fontId="241" fillId="190" borderId="235" xfId="0" applyNumberFormat="true" applyFont="true" applyFill="true" applyBorder="true" applyAlignment="true" applyProtection="true">
      <alignment horizontal="center" vertical="center"/>
    </xf>
    <xf numFmtId="0" fontId="242" fillId="191" borderId="236" xfId="0" applyNumberFormat="true" applyFont="true" applyFill="true" applyBorder="true" applyAlignment="true" applyProtection="true">
      <alignment horizontal="center" vertical="center"/>
    </xf>
    <xf numFmtId="0" fontId="243" fillId="192" borderId="237" xfId="0" applyNumberFormat="true" applyFont="true" applyFill="true" applyBorder="true" applyAlignment="true" applyProtection="true">
      <alignment horizontal="center" vertical="center"/>
    </xf>
    <xf numFmtId="0" fontId="244" fillId="0" borderId="238" xfId="0" applyNumberFormat="true" applyFont="true" applyBorder="true" applyAlignment="true" applyProtection="true"/>
    <xf numFmtId="0" fontId="81" fillId="42" borderId="15" xfId="0" applyFont="true" applyFill="true" applyBorder="true" applyAlignment="true">
      <alignment horizontal="left" vertical="center"/>
    </xf>
    <xf numFmtId="0" fontId="81" fillId="43" borderId="15" xfId="0" applyFont="true" applyFill="true" applyBorder="true" applyAlignment="true">
      <alignment horizontal="left" vertical="center"/>
    </xf>
    <xf numFmtId="0" fontId="81"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2" xfId="14" applyFont="true" applyFill="true" applyBorder="true" applyAlignment="true">
      <alignment horizontal="center" wrapText="true"/>
    </xf>
    <xf numFmtId="0" fontId="4" fillId="2" borderId="72"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2"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2"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2"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9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93"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63"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6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2" xfId="0" applyFont="true" applyBorder="true" applyAlignment="true">
      <alignment horizontal="left" vertical="top" wrapText="true"/>
    </xf>
    <xf numFmtId="0" fontId="3" fillId="0" borderId="72" xfId="0" applyFont="true" applyBorder="true" applyAlignment="true">
      <alignment horizontal="left" vertical="top" wrapText="true"/>
    </xf>
    <xf numFmtId="0" fontId="61" fillId="24" borderId="238" xfId="20" applyFont="true" applyFill="true" applyAlignment="true">
      <alignment horizontal="center" vertical="center"/>
    </xf>
    <xf numFmtId="0" fontId="11" fillId="2" borderId="238" xfId="20" applyFont="true" applyFill="true"/>
    <xf numFmtId="0" fontId="61" fillId="2" borderId="238" xfId="20" applyFont="true" applyFill="true" applyAlignment="true">
      <alignment horizontal="center" vertical="center"/>
    </xf>
    <xf numFmtId="0" fontId="79" fillId="2" borderId="238" xfId="20" applyFont="true" applyFill="true"/>
    <xf numFmtId="0" fontId="26" fillId="2" borderId="238" xfId="20" applyFont="true" applyFill="true"/>
    <xf numFmtId="0" fontId="80" fillId="2" borderId="238" xfId="20" applyFont="true" applyFill="true"/>
    <xf numFmtId="0" fontId="65" fillId="2" borderId="238" xfId="20" applyFont="true" applyFill="true"/>
    <xf numFmtId="0" fontId="11" fillId="2" borderId="238" xfId="20" applyFont="true" applyFill="true" applyAlignment="true">
      <alignment vertical="center" wrapText="true"/>
    </xf>
    <xf numFmtId="0" fontId="5" fillId="2" borderId="238" xfId="20" applyFont="true" applyFill="true" applyAlignment="true">
      <alignment vertical="center" wrapText="true"/>
    </xf>
    <xf numFmtId="0" fontId="11" fillId="0" borderId="238" xfId="20" applyFont="true"/>
    <xf numFmtId="0" fontId="7" fillId="2" borderId="238" xfId="20" applyFont="true" applyFill="true"/>
    <xf numFmtId="0" fontId="3" fillId="2" borderId="238" xfId="20" applyFont="true" applyFill="true"/>
    <xf numFmtId="0" fontId="14" fillId="0" borderId="75" xfId="20" applyFont="true" applyBorder="true" applyAlignment="true">
      <alignment horizontal="center" vertical="center" wrapText="true"/>
    </xf>
    <xf numFmtId="0" fontId="64"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4" fillId="43" borderId="57" xfId="20" applyFont="true" applyFill="true" applyBorder="true" applyAlignment="true">
      <alignment horizontal="center" vertical="center"/>
    </xf>
    <xf numFmtId="0" fontId="64"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4" fillId="27" borderId="15" xfId="20" applyFont="true" applyFill="true" applyBorder="true" applyAlignment="true">
      <alignment horizontal="center" vertical="center"/>
    </xf>
    <xf numFmtId="0" fontId="64"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9" xfId="20" applyFont="true" applyFill="true" applyBorder="true" applyAlignment="true">
      <alignment horizontal="center"/>
    </xf>
    <xf numFmtId="0" fontId="16" fillId="2" borderId="238" xfId="20" applyFont="true" applyFill="true" applyAlignment="true">
      <alignment horizontal="center"/>
    </xf>
    <xf numFmtId="0" fontId="16" fillId="2" borderId="85"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9"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80" xfId="20" applyNumberFormat="true" applyFont="true" applyFill="true" applyBorder="true" applyAlignment="true">
      <alignment horizontal="center"/>
    </xf>
    <xf numFmtId="0" fontId="16" fillId="2" borderId="81" xfId="20" applyFont="true" applyFill="true" applyBorder="true" applyAlignment="true">
      <alignment horizontal="center"/>
    </xf>
    <xf numFmtId="1" fontId="16" fillId="2" borderId="86" xfId="20" applyNumberFormat="true" applyFont="true" applyFill="true" applyBorder="true" applyAlignment="true">
      <alignment horizontal="center"/>
    </xf>
    <xf numFmtId="0" fontId="16" fillId="2" borderId="87" xfId="20" applyFont="true" applyFill="true" applyBorder="true" applyAlignment="true">
      <alignment horizontal="center"/>
    </xf>
    <xf numFmtId="1" fontId="16" fillId="2" borderId="90"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7" xfId="20" applyFont="true" applyFill="true" applyBorder="true"/>
    <xf numFmtId="165" fontId="3" fillId="2" borderId="238" xfId="21" applyNumberFormat="true" applyFont="true" applyFill="true" applyAlignment="true">
      <alignment horizontal="center"/>
    </xf>
    <xf numFmtId="0" fontId="16" fillId="2" borderId="82" xfId="20" applyFont="true" applyFill="true" applyBorder="true"/>
    <xf numFmtId="0" fontId="16" fillId="2" borderId="88" xfId="20" applyFont="true" applyFill="true" applyBorder="true"/>
    <xf numFmtId="165" fontId="3" fillId="2" borderId="18" xfId="21" applyNumberFormat="true" applyFont="true" applyFill="true" applyBorder="true" applyAlignment="true">
      <alignment horizontal="center"/>
    </xf>
    <xf numFmtId="0" fontId="16" fillId="2" borderId="76" xfId="20" applyFont="true" applyFill="true" applyBorder="true"/>
    <xf numFmtId="0" fontId="16" fillId="2" borderId="83" xfId="20" applyFont="true" applyFill="true" applyBorder="true"/>
    <xf numFmtId="0" fontId="16" fillId="2" borderId="59" xfId="20" applyFont="true" applyFill="true" applyBorder="true"/>
    <xf numFmtId="0" fontId="16" fillId="2" borderId="83" xfId="20" applyFont="true" applyFill="true" applyBorder="true" applyAlignment="true">
      <alignment horizontal="left"/>
    </xf>
    <xf numFmtId="0" fontId="16" fillId="2" borderId="59" xfId="20" applyFont="true" applyFill="true" applyBorder="true" applyAlignment="true">
      <alignment horizontal="left"/>
    </xf>
    <xf numFmtId="0" fontId="16" fillId="2" borderId="78" xfId="20" applyFont="true" applyFill="true" applyBorder="true"/>
    <xf numFmtId="165" fontId="3" fillId="2" borderId="30" xfId="20" applyNumberFormat="true" applyFont="true" applyFill="true" applyBorder="true" applyAlignment="true">
      <alignment horizontal="center"/>
    </xf>
    <xf numFmtId="0" fontId="16" fillId="2" borderId="84"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8" xfId="20" applyFont="true" applyFill="true"/>
    <xf numFmtId="0" fontId="16" fillId="2" borderId="238" xfId="20" applyFont="true" applyFill="true" applyAlignment="true">
      <alignment horizontal="left" vertical="center"/>
    </xf>
    <xf numFmtId="0" fontId="245" fillId="42" borderId="238" xfId="22" applyFont="true" applyFill="true" applyAlignment="true">
      <alignment horizontal="left" vertical="center" wrapText="true"/>
    </xf>
    <xf numFmtId="0" fontId="245" fillId="43" borderId="239" xfId="22" applyFont="true" applyFill="true" applyBorder="true" applyAlignment="true">
      <alignment horizontal="left" vertical="center" wrapText="true"/>
    </xf>
    <xf numFmtId="0" fontId="245" fillId="43" borderId="238" xfId="22" applyFont="true" applyFill="true" applyAlignment="true">
      <alignment horizontal="left" vertical="center" wrapText="true"/>
    </xf>
    <xf numFmtId="0" fontId="245" fillId="27" borderId="238" xfId="22" applyFont="true" applyFill="true" applyAlignment="true">
      <alignment horizontal="left" vertical="center" wrapText="true"/>
    </xf>
    <xf numFmtId="0" fontId="16" fillId="193" borderId="238" xfId="22" applyFont="true" applyFill="true" applyAlignment="true">
      <alignment horizontal="left" vertical="center" wrapText="true"/>
    </xf>
    <xf numFmtId="0" fontId="16" fillId="44" borderId="238" xfId="22" applyFont="true" applyFill="true" applyAlignment="true">
      <alignment horizontal="left" vertical="center" wrapText="true"/>
    </xf>
    <xf numFmtId="0" fontId="16" fillId="194" borderId="238" xfId="22" applyFont="true" applyFill="true" applyAlignment="true">
      <alignment horizontal="left" vertical="center" wrapText="true"/>
    </xf>
    <xf numFmtId="1" fontId="246" fillId="195" borderId="240" xfId="0" applyNumberFormat="true" applyFont="true" applyFill="true" applyBorder="true" applyAlignment="true" applyProtection="true">
      <alignment horizontal="center" vertical="center" textRotation="0" wrapText="false" indent="0" shrinkToFit="false"/>
      <protection locked="true" hidden="false"/>
    </xf>
    <xf numFmtId="0" fontId="247" fillId="196" borderId="241" xfId="0" applyNumberFormat="true" applyFont="true" applyFill="true" applyBorder="true" applyAlignment="true" applyProtection="true">
      <alignment horizontal="center" vertical="center" textRotation="0" wrapText="false" indent="0" shrinkToFit="false"/>
      <protection locked="true" hidden="false"/>
    </xf>
    <xf numFmtId="164" fontId="248" fillId="197" borderId="242" xfId="0" applyNumberFormat="true" applyFont="true" applyFill="true" applyBorder="true" applyAlignment="true" applyProtection="true">
      <alignment horizontal="center" vertical="center" textRotation="0" wrapText="false" indent="0" shrinkToFit="false"/>
      <protection locked="true" hidden="false"/>
    </xf>
    <xf numFmtId="0" fontId="249" fillId="198" borderId="243" xfId="0" applyNumberFormat="true" applyFont="true" applyFill="true" applyBorder="true" applyAlignment="true" applyProtection="true">
      <alignment horizontal="center" vertical="center" textRotation="0" wrapText="false" indent="0" shrinkToFit="false"/>
      <protection locked="true" hidden="false"/>
    </xf>
    <xf numFmtId="0" fontId="250" fillId="199" borderId="244" xfId="0" applyNumberFormat="true" applyFont="true" applyFill="true" applyBorder="true" applyAlignment="true" applyProtection="true">
      <alignment horizontal="center" vertical="center" textRotation="0" wrapText="false" indent="0" shrinkToFit="false"/>
      <protection locked="true" hidden="false"/>
    </xf>
    <xf numFmtId="0" fontId="251" fillId="200" borderId="245" xfId="0" applyNumberFormat="true" applyFont="true" applyFill="true" applyBorder="true" applyAlignment="true" applyProtection="true">
      <alignment horizontal="center" vertical="center" textRotation="0" wrapText="false" indent="0" shrinkToFit="false"/>
      <protection locked="true" hidden="false"/>
    </xf>
    <xf numFmtId="1" fontId="252" fillId="201" borderId="246" xfId="0" applyNumberFormat="true" applyFont="true" applyFill="true" applyBorder="true" applyAlignment="true" applyProtection="true">
      <alignment horizontal="center" vertical="center" textRotation="0" wrapText="false" indent="0" shrinkToFit="false"/>
      <protection locked="true" hidden="false"/>
    </xf>
    <xf numFmtId="0" fontId="253" fillId="202" borderId="247" xfId="0" applyNumberFormat="true" applyFont="true" applyFill="true" applyBorder="true" applyAlignment="true" applyProtection="true">
      <alignment horizontal="center" vertical="center" textRotation="0" wrapText="false" indent="0" shrinkToFit="false"/>
      <protection locked="true" hidden="false"/>
    </xf>
    <xf numFmtId="164" fontId="254" fillId="203" borderId="248" xfId="0" applyNumberFormat="true" applyFont="true" applyFill="true" applyBorder="true" applyAlignment="true" applyProtection="true">
      <alignment horizontal="center" vertical="center" textRotation="0" wrapText="false" indent="0" shrinkToFit="false"/>
      <protection locked="true" hidden="false"/>
    </xf>
    <xf numFmtId="0" fontId="255" fillId="204" borderId="249" xfId="0" applyNumberFormat="true" applyFont="true" applyFill="true" applyBorder="true" applyAlignment="true" applyProtection="true">
      <alignment horizontal="center" vertical="center" textRotation="0" wrapText="false" indent="0" shrinkToFit="false"/>
      <protection locked="true" hidden="false"/>
    </xf>
    <xf numFmtId="0" fontId="256" fillId="205" borderId="250" xfId="0" applyNumberFormat="true" applyFont="true" applyFill="true" applyBorder="true" applyAlignment="true" applyProtection="true">
      <alignment horizontal="center" vertical="center" textRotation="0" wrapText="false" indent="0" shrinkToFit="false"/>
      <protection locked="true" hidden="false"/>
    </xf>
    <xf numFmtId="0" fontId="257" fillId="206" borderId="251" xfId="0" applyNumberFormat="true" applyFont="true" applyFill="true" applyBorder="true" applyAlignment="true" applyProtection="true">
      <alignment horizontal="center" vertical="center" textRotation="0" wrapText="false" indent="0" shrinkToFit="false"/>
      <protection locked="true" hidden="false"/>
    </xf>
    <xf numFmtId="1" fontId="258" fillId="207" borderId="252" xfId="0" applyNumberFormat="true" applyFont="true" applyFill="true" applyBorder="true" applyAlignment="true" applyProtection="true">
      <alignment horizontal="center" vertical="center" textRotation="0" wrapText="false" indent="0" shrinkToFit="false"/>
      <protection locked="true" hidden="false"/>
    </xf>
    <xf numFmtId="0" fontId="259" fillId="208" borderId="253" xfId="0" applyNumberFormat="true" applyFont="true" applyFill="true" applyBorder="true" applyAlignment="true" applyProtection="true">
      <alignment horizontal="center" vertical="center" textRotation="0" wrapText="false" indent="0" shrinkToFit="false"/>
      <protection locked="true" hidden="false"/>
    </xf>
    <xf numFmtId="164" fontId="260" fillId="209" borderId="254" xfId="0" applyNumberFormat="true" applyFont="true" applyFill="true" applyBorder="true" applyAlignment="true" applyProtection="true">
      <alignment horizontal="center" vertical="center" textRotation="0" wrapText="false" indent="0" shrinkToFit="false"/>
      <protection locked="true" hidden="false"/>
    </xf>
    <xf numFmtId="0" fontId="261" fillId="210" borderId="255" xfId="0" applyNumberFormat="true" applyFont="true" applyFill="true" applyBorder="true" applyAlignment="true" applyProtection="true">
      <alignment horizontal="center" vertical="center" textRotation="0" wrapText="false" indent="0" shrinkToFit="false"/>
      <protection locked="true" hidden="false"/>
    </xf>
    <xf numFmtId="0" fontId="262" fillId="211" borderId="256" xfId="0" applyNumberFormat="true" applyFont="true" applyFill="true" applyBorder="true" applyAlignment="true" applyProtection="true">
      <alignment horizontal="center" vertical="center" textRotation="0" wrapText="false" indent="0" shrinkToFit="false"/>
      <protection locked="true" hidden="false"/>
    </xf>
    <xf numFmtId="0" fontId="263" fillId="212" borderId="257" xfId="0" applyNumberFormat="true" applyFont="true" applyFill="true" applyBorder="true" applyAlignment="true" applyProtection="true">
      <alignment horizontal="center" vertical="center" textRotation="0" wrapText="false" indent="0" shrinkToFit="false"/>
      <protection locked="true" hidden="false"/>
    </xf>
    <xf numFmtId="1" fontId="264" fillId="213" borderId="258" xfId="0" applyNumberFormat="true" applyFont="true" applyFill="true" applyBorder="true" applyAlignment="true" applyProtection="true">
      <alignment horizontal="center" vertical="center" textRotation="0" wrapText="false" indent="0" shrinkToFit="false"/>
      <protection locked="true" hidden="false"/>
    </xf>
    <xf numFmtId="0" fontId="265" fillId="214" borderId="259" xfId="0" applyNumberFormat="true" applyFont="true" applyFill="true" applyBorder="true" applyAlignment="true" applyProtection="true">
      <alignment horizontal="center" vertical="center" textRotation="0" wrapText="false" indent="0" shrinkToFit="false"/>
      <protection locked="true" hidden="false"/>
    </xf>
    <xf numFmtId="164" fontId="266" fillId="215" borderId="260" xfId="0" applyNumberFormat="true" applyFont="true" applyFill="true" applyBorder="true" applyAlignment="true" applyProtection="true">
      <alignment horizontal="center" vertical="center" textRotation="0" wrapText="false" indent="0" shrinkToFit="false"/>
      <protection locked="true" hidden="false"/>
    </xf>
    <xf numFmtId="0" fontId="267" fillId="216" borderId="261" xfId="0" applyNumberFormat="true" applyFont="true" applyFill="true" applyBorder="true" applyAlignment="true" applyProtection="true">
      <alignment horizontal="center" vertical="center" textRotation="0" wrapText="false" indent="0" shrinkToFit="false"/>
      <protection locked="true" hidden="false"/>
    </xf>
    <xf numFmtId="0" fontId="268" fillId="217" borderId="262" xfId="0" applyNumberFormat="true" applyFont="true" applyFill="true" applyBorder="true" applyAlignment="true" applyProtection="true">
      <alignment horizontal="center" vertical="center" textRotation="0" wrapText="false" indent="0" shrinkToFit="false"/>
      <protection locked="true" hidden="false"/>
    </xf>
    <xf numFmtId="0" fontId="269" fillId="218" borderId="263" xfId="0" applyNumberFormat="true" applyFont="true" applyFill="true" applyBorder="true" applyAlignment="true" applyProtection="true">
      <alignment horizontal="center" vertical="center" textRotation="0" wrapText="false" indent="0" shrinkToFit="false"/>
      <protection locked="true" hidden="false"/>
    </xf>
    <xf numFmtId="1" fontId="270" fillId="219" borderId="264" xfId="0" applyNumberFormat="true" applyFont="true" applyFill="true" applyBorder="true" applyAlignment="true" applyProtection="true">
      <alignment horizontal="center" vertical="center" textRotation="0" wrapText="false" indent="0" shrinkToFit="false"/>
      <protection locked="true" hidden="false"/>
    </xf>
    <xf numFmtId="0" fontId="271" fillId="220" borderId="265" xfId="0" applyNumberFormat="true" applyFont="true" applyFill="true" applyBorder="true" applyAlignment="true" applyProtection="true">
      <alignment horizontal="center" vertical="center" textRotation="0" wrapText="false" indent="0" shrinkToFit="false"/>
      <protection locked="true" hidden="false"/>
    </xf>
    <xf numFmtId="164" fontId="272" fillId="221" borderId="266" xfId="0" applyNumberFormat="true" applyFont="true" applyFill="true" applyBorder="true" applyAlignment="true" applyProtection="true">
      <alignment horizontal="center" vertical="center" textRotation="0" wrapText="false" indent="0" shrinkToFit="false"/>
      <protection locked="true" hidden="false"/>
    </xf>
    <xf numFmtId="0" fontId="273" fillId="222" borderId="267" xfId="0" applyNumberFormat="true" applyFont="true" applyFill="true" applyBorder="true" applyAlignment="true" applyProtection="true">
      <alignment horizontal="center" vertical="center" textRotation="0" wrapText="false" indent="0" shrinkToFit="false"/>
      <protection locked="true" hidden="false"/>
    </xf>
    <xf numFmtId="0" fontId="274" fillId="223" borderId="268" xfId="0" applyNumberFormat="true" applyFont="true" applyFill="true" applyBorder="true" applyAlignment="true" applyProtection="true">
      <alignment horizontal="center" vertical="center" textRotation="0" wrapText="false" indent="0" shrinkToFit="false"/>
      <protection locked="true" hidden="false"/>
    </xf>
    <xf numFmtId="0" fontId="275" fillId="224" borderId="269" xfId="0" applyNumberFormat="true" applyFont="true" applyFill="true" applyBorder="true" applyAlignment="true" applyProtection="true">
      <alignment horizontal="center" vertical="center" textRotation="0" wrapText="false" indent="0" shrinkToFit="false"/>
      <protection locked="true" hidden="false"/>
    </xf>
    <xf numFmtId="1" fontId="276" fillId="225" borderId="270" xfId="0" applyNumberFormat="true" applyFont="true" applyFill="true" applyBorder="true" applyAlignment="true" applyProtection="true">
      <alignment horizontal="center" vertical="center" textRotation="0" wrapText="false" indent="0" shrinkToFit="false"/>
      <protection locked="true" hidden="false"/>
    </xf>
    <xf numFmtId="0" fontId="277" fillId="226" borderId="271" xfId="0" applyNumberFormat="true" applyFont="true" applyFill="true" applyBorder="true" applyAlignment="true" applyProtection="true">
      <alignment horizontal="center" vertical="center" textRotation="0" wrapText="false" indent="0" shrinkToFit="false"/>
      <protection locked="true" hidden="false"/>
    </xf>
    <xf numFmtId="164" fontId="278" fillId="227" borderId="272" xfId="0" applyNumberFormat="true" applyFont="true" applyFill="true" applyBorder="true" applyAlignment="true" applyProtection="true">
      <alignment horizontal="center" vertical="center" textRotation="0" wrapText="false" indent="0" shrinkToFit="false"/>
      <protection locked="true" hidden="false"/>
    </xf>
    <xf numFmtId="0" fontId="279" fillId="228" borderId="273" xfId="0" applyNumberFormat="true" applyFont="true" applyFill="true" applyBorder="true" applyAlignment="true" applyProtection="true">
      <alignment horizontal="center" vertical="center" textRotation="0" wrapText="false" indent="0" shrinkToFit="false"/>
      <protection locked="true" hidden="false"/>
    </xf>
    <xf numFmtId="0" fontId="280" fillId="229" borderId="274" xfId="0" applyNumberFormat="true" applyFont="true" applyFill="true" applyBorder="true" applyAlignment="true" applyProtection="true">
      <alignment horizontal="center" vertical="center" textRotation="0" wrapText="false" indent="0" shrinkToFit="false"/>
      <protection locked="true" hidden="false"/>
    </xf>
    <xf numFmtId="0" fontId="281" fillId="230" borderId="275" xfId="0" applyNumberFormat="true" applyFont="true" applyFill="true" applyBorder="true" applyAlignment="true" applyProtection="true">
      <alignment horizontal="center" vertical="center" textRotation="0" wrapText="false" indent="0" shrinkToFit="false"/>
      <protection locked="true" hidden="false"/>
    </xf>
    <xf numFmtId="1" fontId="282" fillId="231" borderId="276" xfId="0" applyNumberFormat="true" applyFont="true" applyFill="true" applyBorder="true" applyAlignment="true" applyProtection="true">
      <alignment horizontal="center" vertical="center" textRotation="0" wrapText="false" indent="0" shrinkToFit="false"/>
      <protection locked="true" hidden="false"/>
    </xf>
    <xf numFmtId="0" fontId="283" fillId="232" borderId="277" xfId="0" applyNumberFormat="true" applyFont="true" applyFill="true" applyBorder="true" applyAlignment="true" applyProtection="true">
      <alignment horizontal="center" vertical="center" textRotation="0" wrapText="false" indent="0" shrinkToFit="false"/>
      <protection locked="true" hidden="false"/>
    </xf>
    <xf numFmtId="164" fontId="284" fillId="233" borderId="278" xfId="0" applyNumberFormat="true" applyFont="true" applyFill="true" applyBorder="true" applyAlignment="true" applyProtection="true">
      <alignment horizontal="center" vertical="center" textRotation="0" wrapText="false" indent="0" shrinkToFit="false"/>
      <protection locked="true" hidden="false"/>
    </xf>
    <xf numFmtId="0" fontId="285" fillId="234" borderId="279" xfId="0" applyNumberFormat="true" applyFont="true" applyFill="true" applyBorder="true" applyAlignment="true" applyProtection="true">
      <alignment horizontal="center" vertical="center" textRotation="0" wrapText="false" indent="0" shrinkToFit="false"/>
      <protection locked="true" hidden="false"/>
    </xf>
    <xf numFmtId="0" fontId="286" fillId="235" borderId="280" xfId="0" applyNumberFormat="true" applyFont="true" applyFill="true" applyBorder="true" applyAlignment="true" applyProtection="true">
      <alignment horizontal="center" vertical="center" textRotation="0" wrapText="false" indent="0" shrinkToFit="false"/>
      <protection locked="true" hidden="false"/>
    </xf>
    <xf numFmtId="0" fontId="287" fillId="236" borderId="281" xfId="0" applyNumberFormat="true" applyFont="true" applyFill="true" applyBorder="true" applyAlignment="true" applyProtection="true">
      <alignment horizontal="center" vertical="center" textRotation="0" wrapText="false" indent="0" shrinkToFit="false"/>
      <protection locked="true" hidden="false"/>
    </xf>
    <xf numFmtId="1" fontId="288" fillId="237" borderId="282" xfId="0" applyNumberFormat="true" applyFont="true" applyFill="true" applyBorder="true" applyAlignment="true" applyProtection="true">
      <alignment horizontal="center" vertical="center" textRotation="0" wrapText="false" indent="0" shrinkToFit="false"/>
      <protection locked="true" hidden="false"/>
    </xf>
    <xf numFmtId="0" fontId="289" fillId="238" borderId="283" xfId="0" applyNumberFormat="true" applyFont="true" applyFill="true" applyBorder="true" applyAlignment="true" applyProtection="true">
      <alignment horizontal="center" vertical="center" textRotation="0" wrapText="false" indent="0" shrinkToFit="false"/>
      <protection locked="true" hidden="false"/>
    </xf>
    <xf numFmtId="164" fontId="290" fillId="239" borderId="284" xfId="0" applyNumberFormat="true" applyFont="true" applyFill="true" applyBorder="true" applyAlignment="true" applyProtection="true">
      <alignment horizontal="center" vertical="center" textRotation="0" wrapText="false" indent="0" shrinkToFit="false"/>
      <protection locked="true" hidden="false"/>
    </xf>
    <xf numFmtId="0" fontId="291" fillId="240" borderId="285" xfId="0" applyNumberFormat="true" applyFont="true" applyFill="true" applyBorder="true" applyAlignment="true" applyProtection="true">
      <alignment horizontal="center" vertical="center" textRotation="0" wrapText="false" indent="0" shrinkToFit="false"/>
      <protection locked="true" hidden="false"/>
    </xf>
    <xf numFmtId="0" fontId="292" fillId="241" borderId="286" xfId="0" applyNumberFormat="true" applyFont="true" applyFill="true" applyBorder="true" applyAlignment="true" applyProtection="true">
      <alignment horizontal="center" vertical="center" textRotation="0" wrapText="false" indent="0" shrinkToFit="false"/>
      <protection locked="true" hidden="false"/>
    </xf>
    <xf numFmtId="0" fontId="293" fillId="242" borderId="287" xfId="0" applyNumberFormat="true" applyFont="true" applyFill="true" applyBorder="true" applyAlignment="true" applyProtection="true">
      <alignment horizontal="center" vertical="center" textRotation="0" wrapText="false" indent="0" shrinkToFit="false"/>
      <protection locked="true" hidden="false"/>
    </xf>
    <xf numFmtId="1" fontId="294" fillId="243" borderId="288" xfId="0" applyNumberFormat="true" applyFont="true" applyFill="true" applyBorder="true" applyAlignment="true" applyProtection="true">
      <alignment horizontal="center" vertical="center" textRotation="0" wrapText="false" indent="0" shrinkToFit="false"/>
      <protection locked="true" hidden="false"/>
    </xf>
    <xf numFmtId="0" fontId="295" fillId="244" borderId="289" xfId="0" applyNumberFormat="true" applyFont="true" applyFill="true" applyBorder="true" applyAlignment="true" applyProtection="true">
      <alignment horizontal="center" vertical="center" textRotation="0" wrapText="false" indent="0" shrinkToFit="false"/>
      <protection locked="true" hidden="false"/>
    </xf>
    <xf numFmtId="164" fontId="296" fillId="245" borderId="290" xfId="0" applyNumberFormat="true" applyFont="true" applyFill="true" applyBorder="true" applyAlignment="true" applyProtection="true">
      <alignment horizontal="center" vertical="center" textRotation="0" wrapText="false" indent="0" shrinkToFit="false"/>
      <protection locked="true" hidden="false"/>
    </xf>
    <xf numFmtId="0" fontId="297" fillId="246" borderId="291" xfId="0" applyNumberFormat="true" applyFont="true" applyFill="true" applyBorder="true" applyAlignment="true" applyProtection="true">
      <alignment horizontal="center" vertical="center" textRotation="0" wrapText="false" indent="0" shrinkToFit="false"/>
      <protection locked="true" hidden="false"/>
    </xf>
    <xf numFmtId="0" fontId="298" fillId="247" borderId="292" xfId="0" applyNumberFormat="true" applyFont="true" applyFill="true" applyBorder="true" applyAlignment="true" applyProtection="true">
      <alignment horizontal="center" vertical="center" textRotation="0" wrapText="false" indent="0" shrinkToFit="false"/>
      <protection locked="true" hidden="false"/>
    </xf>
    <xf numFmtId="0" fontId="299" fillId="248" borderId="293" xfId="0" applyNumberFormat="true" applyFont="true" applyFill="true" applyBorder="true" applyAlignment="true" applyProtection="true">
      <alignment horizontal="center" vertical="center" textRotation="0" wrapText="false" indent="0" shrinkToFit="false"/>
      <protection locked="true" hidden="false"/>
    </xf>
    <xf numFmtId="1" fontId="300" fillId="249" borderId="294" xfId="0" applyNumberFormat="true" applyFont="true" applyFill="true" applyBorder="true" applyAlignment="true" applyProtection="true">
      <alignment horizontal="center" vertical="center" textRotation="0" wrapText="false" indent="0" shrinkToFit="false"/>
      <protection locked="true" hidden="false"/>
    </xf>
    <xf numFmtId="0" fontId="301" fillId="250" borderId="295" xfId="0" applyNumberFormat="true" applyFont="true" applyFill="true" applyBorder="true" applyAlignment="true" applyProtection="true">
      <alignment horizontal="center" vertical="center" textRotation="0" wrapText="false" indent="0" shrinkToFit="false"/>
      <protection locked="true" hidden="false"/>
    </xf>
    <xf numFmtId="164" fontId="302" fillId="251" borderId="296" xfId="0" applyNumberFormat="true" applyFont="true" applyFill="true" applyBorder="true" applyAlignment="true" applyProtection="true">
      <alignment horizontal="center" vertical="center" textRotation="0" wrapText="false" indent="0" shrinkToFit="false"/>
      <protection locked="true" hidden="false"/>
    </xf>
    <xf numFmtId="0" fontId="303" fillId="252" borderId="297" xfId="0" applyNumberFormat="true" applyFont="true" applyFill="true" applyBorder="true" applyAlignment="true" applyProtection="true">
      <alignment horizontal="center" vertical="center" textRotation="0" wrapText="false" indent="0" shrinkToFit="false"/>
      <protection locked="true" hidden="false"/>
    </xf>
    <xf numFmtId="0" fontId="304" fillId="253" borderId="298" xfId="0" applyNumberFormat="true" applyFont="true" applyFill="true" applyBorder="true" applyAlignment="true" applyProtection="true">
      <alignment horizontal="center" vertical="center" textRotation="0" wrapText="false" indent="0" shrinkToFit="false"/>
      <protection locked="true" hidden="false"/>
    </xf>
    <xf numFmtId="0" fontId="305" fillId="254" borderId="299" xfId="0" applyNumberFormat="true" applyFont="true" applyFill="true" applyBorder="true" applyAlignment="true" applyProtection="true">
      <alignment horizontal="center" vertical="center" textRotation="0" wrapText="false" indent="0" shrinkToFit="false"/>
      <protection locked="true" hidden="false"/>
    </xf>
    <xf numFmtId="1" fontId="306" fillId="255" borderId="300" xfId="0" applyNumberFormat="true" applyFont="true" applyFill="true" applyBorder="true" applyAlignment="true" applyProtection="true">
      <alignment horizontal="center" vertical="center" textRotation="0" wrapText="false" indent="0" shrinkToFit="false"/>
      <protection locked="true" hidden="false"/>
    </xf>
    <xf numFmtId="0" fontId="307" fillId="256" borderId="301" xfId="0" applyNumberFormat="true" applyFont="true" applyFill="true" applyBorder="true" applyAlignment="true" applyProtection="true">
      <alignment horizontal="center" vertical="center" textRotation="0" wrapText="false" indent="0" shrinkToFit="false"/>
      <protection locked="true" hidden="false"/>
    </xf>
    <xf numFmtId="164" fontId="308" fillId="257" borderId="302" xfId="0" applyNumberFormat="true" applyFont="true" applyFill="true" applyBorder="true" applyAlignment="true" applyProtection="true">
      <alignment horizontal="center" vertical="center" textRotation="0" wrapText="false" indent="0" shrinkToFit="false"/>
      <protection locked="true" hidden="false"/>
    </xf>
    <xf numFmtId="0" fontId="309" fillId="258" borderId="303" xfId="0" applyNumberFormat="true" applyFont="true" applyFill="true" applyBorder="true" applyAlignment="true" applyProtection="true">
      <alignment horizontal="center" vertical="center" textRotation="0" wrapText="false" indent="0" shrinkToFit="false"/>
      <protection locked="true" hidden="false"/>
    </xf>
    <xf numFmtId="0" fontId="310" fillId="259" borderId="304" xfId="0" applyNumberFormat="true" applyFont="true" applyFill="true" applyBorder="true" applyAlignment="true" applyProtection="true">
      <alignment horizontal="center" vertical="center" textRotation="0" wrapText="false" indent="0" shrinkToFit="false"/>
      <protection locked="true" hidden="false"/>
    </xf>
    <xf numFmtId="0" fontId="311" fillId="260" borderId="305" xfId="0" applyNumberFormat="true" applyFont="true" applyFill="true" applyBorder="true" applyAlignment="true" applyProtection="true">
      <alignment horizontal="center" vertical="center" textRotation="0" wrapText="false" indent="0" shrinkToFit="false"/>
      <protection locked="true" hidden="false"/>
    </xf>
    <xf numFmtId="1" fontId="312" fillId="261" borderId="306" xfId="0" applyNumberFormat="true" applyFont="true" applyFill="true" applyBorder="true" applyAlignment="true" applyProtection="true">
      <alignment horizontal="center" vertical="center" textRotation="0" wrapText="false" indent="0" shrinkToFit="false"/>
      <protection locked="true" hidden="false"/>
    </xf>
    <xf numFmtId="0" fontId="313" fillId="262" borderId="307" xfId="0" applyNumberFormat="true" applyFont="true" applyFill="true" applyBorder="true" applyAlignment="true" applyProtection="true">
      <alignment horizontal="center" vertical="center" textRotation="0" wrapText="false" indent="0" shrinkToFit="false"/>
      <protection locked="true" hidden="false"/>
    </xf>
    <xf numFmtId="164" fontId="314" fillId="263" borderId="308" xfId="0" applyNumberFormat="true" applyFont="true" applyFill="true" applyBorder="true" applyAlignment="true" applyProtection="true">
      <alignment horizontal="center" vertical="center" textRotation="0" wrapText="false" indent="0" shrinkToFit="false"/>
      <protection locked="true" hidden="false"/>
    </xf>
    <xf numFmtId="0" fontId="315" fillId="264" borderId="309" xfId="0" applyNumberFormat="true" applyFont="true" applyFill="true" applyBorder="true" applyAlignment="true" applyProtection="true">
      <alignment horizontal="center" vertical="center" textRotation="0" wrapText="false" indent="0" shrinkToFit="false"/>
      <protection locked="true" hidden="false"/>
    </xf>
    <xf numFmtId="0" fontId="316" fillId="265" borderId="310" xfId="0" applyNumberFormat="true" applyFont="true" applyFill="true" applyBorder="true" applyAlignment="true" applyProtection="true">
      <alignment horizontal="center" vertical="center" textRotation="0" wrapText="false" indent="0" shrinkToFit="false"/>
      <protection locked="true" hidden="false"/>
    </xf>
    <xf numFmtId="0" fontId="317" fillId="266" borderId="311" xfId="0" applyNumberFormat="true" applyFont="true" applyFill="true" applyBorder="true" applyAlignment="true" applyProtection="true">
      <alignment horizontal="center" vertical="center" textRotation="0" wrapText="false" indent="0" shrinkToFit="false"/>
      <protection locked="true" hidden="false"/>
    </xf>
    <xf numFmtId="1" fontId="318" fillId="267" borderId="312" xfId="0" applyNumberFormat="true" applyFont="true" applyFill="true" applyBorder="true" applyAlignment="true" applyProtection="true">
      <alignment horizontal="center" vertical="center" textRotation="0" wrapText="false" indent="0" shrinkToFit="false"/>
      <protection locked="true" hidden="false"/>
    </xf>
    <xf numFmtId="0" fontId="319" fillId="268" borderId="313" xfId="0" applyNumberFormat="true" applyFont="true" applyFill="true" applyBorder="true" applyAlignment="true" applyProtection="true">
      <alignment horizontal="center" vertical="center" textRotation="0" wrapText="false" indent="0" shrinkToFit="false"/>
      <protection locked="true" hidden="false"/>
    </xf>
    <xf numFmtId="164" fontId="320" fillId="269" borderId="314" xfId="0" applyNumberFormat="true" applyFont="true" applyFill="true" applyBorder="true" applyAlignment="true" applyProtection="true">
      <alignment horizontal="center" vertical="center" textRotation="0" wrapText="false" indent="0" shrinkToFit="false"/>
      <protection locked="true" hidden="false"/>
    </xf>
    <xf numFmtId="0" fontId="321" fillId="270" borderId="315" xfId="0" applyNumberFormat="true" applyFont="true" applyFill="true" applyBorder="true" applyAlignment="true" applyProtection="true">
      <alignment horizontal="center" vertical="center" textRotation="0" wrapText="false" indent="0" shrinkToFit="false"/>
      <protection locked="true" hidden="false"/>
    </xf>
    <xf numFmtId="0" fontId="322" fillId="271" borderId="316" xfId="0" applyNumberFormat="true" applyFont="true" applyFill="true" applyBorder="true" applyAlignment="true" applyProtection="true">
      <alignment horizontal="center" vertical="center" textRotation="0" wrapText="false" indent="0" shrinkToFit="false"/>
      <protection locked="true" hidden="false"/>
    </xf>
    <xf numFmtId="0" fontId="323" fillId="272" borderId="317" xfId="0" applyNumberFormat="true" applyFont="true" applyFill="true" applyBorder="true" applyAlignment="true" applyProtection="true">
      <alignment horizontal="center" vertical="center" textRotation="0" wrapText="false" indent="0" shrinkToFit="false"/>
      <protection locked="true" hidden="false"/>
    </xf>
    <xf numFmtId="1" fontId="324" fillId="273" borderId="318" xfId="0" applyNumberFormat="true" applyFont="true" applyFill="true" applyBorder="true" applyAlignment="true" applyProtection="true">
      <alignment horizontal="center" vertical="center" textRotation="0" wrapText="false" indent="0" shrinkToFit="false"/>
      <protection locked="true" hidden="false"/>
    </xf>
    <xf numFmtId="0" fontId="325" fillId="274" borderId="319" xfId="0" applyNumberFormat="true" applyFont="true" applyFill="true" applyBorder="true" applyAlignment="true" applyProtection="true">
      <alignment horizontal="center" vertical="center" textRotation="0" wrapText="false" indent="0" shrinkToFit="false"/>
      <protection locked="true" hidden="false"/>
    </xf>
    <xf numFmtId="164" fontId="326" fillId="275" borderId="320" xfId="0" applyNumberFormat="true" applyFont="true" applyFill="true" applyBorder="true" applyAlignment="true" applyProtection="true">
      <alignment horizontal="center" vertical="center" textRotation="0" wrapText="false" indent="0" shrinkToFit="false"/>
      <protection locked="true" hidden="false"/>
    </xf>
    <xf numFmtId="0" fontId="327" fillId="276" borderId="321" xfId="0" applyNumberFormat="true" applyFont="true" applyFill="true" applyBorder="true" applyAlignment="true" applyProtection="true">
      <alignment horizontal="center" vertical="center" textRotation="0" wrapText="false" indent="0" shrinkToFit="false"/>
      <protection locked="true" hidden="false"/>
    </xf>
    <xf numFmtId="0" fontId="328" fillId="277" borderId="322" xfId="0" applyNumberFormat="true" applyFont="true" applyFill="true" applyBorder="true" applyAlignment="true" applyProtection="true">
      <alignment horizontal="center" vertical="center" textRotation="0" wrapText="false" indent="0" shrinkToFit="false"/>
      <protection locked="true" hidden="false"/>
    </xf>
    <xf numFmtId="0" fontId="329" fillId="278" borderId="323" xfId="0" applyNumberFormat="true" applyFont="true" applyFill="true" applyBorder="true" applyAlignment="true" applyProtection="true">
      <alignment horizontal="center" vertical="center" textRotation="0" wrapText="false" indent="0" shrinkToFit="false"/>
      <protection locked="true" hidden="false"/>
    </xf>
    <xf numFmtId="1" fontId="330" fillId="279" borderId="324" xfId="0" applyNumberFormat="true" applyFont="true" applyFill="true" applyBorder="true" applyAlignment="true" applyProtection="true">
      <alignment horizontal="center" vertical="center" textRotation="0" wrapText="false" indent="0" shrinkToFit="false"/>
      <protection locked="true" hidden="false"/>
    </xf>
    <xf numFmtId="0" fontId="331" fillId="280" borderId="325" xfId="0" applyNumberFormat="true" applyFont="true" applyFill="true" applyBorder="true" applyAlignment="true" applyProtection="true">
      <alignment horizontal="center" vertical="center" textRotation="0" wrapText="false" indent="0" shrinkToFit="false"/>
      <protection locked="true" hidden="false"/>
    </xf>
    <xf numFmtId="164" fontId="332" fillId="281" borderId="326" xfId="0" applyNumberFormat="true" applyFont="true" applyFill="true" applyBorder="true" applyAlignment="true" applyProtection="true">
      <alignment horizontal="center" vertical="center" textRotation="0" wrapText="false" indent="0" shrinkToFit="false"/>
      <protection locked="true" hidden="false"/>
    </xf>
    <xf numFmtId="0" fontId="333" fillId="282" borderId="327" xfId="0" applyNumberFormat="true" applyFont="true" applyFill="true" applyBorder="true" applyAlignment="true" applyProtection="true">
      <alignment horizontal="center" vertical="center" textRotation="0" wrapText="false" indent="0" shrinkToFit="false"/>
      <protection locked="true" hidden="false"/>
    </xf>
    <xf numFmtId="0" fontId="334" fillId="283" borderId="328" xfId="0" applyNumberFormat="true" applyFont="true" applyFill="true" applyBorder="true" applyAlignment="true" applyProtection="true">
      <alignment horizontal="center" vertical="center" textRotation="0" wrapText="false" indent="0" shrinkToFit="false"/>
      <protection locked="true" hidden="false"/>
    </xf>
    <xf numFmtId="0" fontId="335" fillId="284" borderId="329" xfId="0" applyNumberFormat="true" applyFont="true" applyFill="true" applyBorder="true" applyAlignment="true" applyProtection="true">
      <alignment horizontal="center" vertical="center" textRotation="0" wrapText="false" indent="0" shrinkToFit="false"/>
      <protection locked="true" hidden="false"/>
    </xf>
    <xf numFmtId="1" fontId="336" fillId="285" borderId="330" xfId="0" applyNumberFormat="true" applyFont="true" applyFill="true" applyBorder="true" applyAlignment="true" applyProtection="true">
      <alignment horizontal="center" vertical="center" textRotation="0" wrapText="false" indent="0" shrinkToFit="false"/>
      <protection locked="true" hidden="false"/>
    </xf>
    <xf numFmtId="0" fontId="337" fillId="286" borderId="331" xfId="0" applyNumberFormat="true" applyFont="true" applyFill="true" applyBorder="true" applyAlignment="true" applyProtection="true">
      <alignment horizontal="center" vertical="center" textRotation="0" wrapText="false" indent="0" shrinkToFit="false"/>
      <protection locked="true" hidden="false"/>
    </xf>
    <xf numFmtId="164" fontId="338" fillId="287" borderId="332" xfId="0" applyNumberFormat="true" applyFont="true" applyFill="true" applyBorder="true" applyAlignment="true" applyProtection="true">
      <alignment horizontal="center" vertical="center" textRotation="0" wrapText="false" indent="0" shrinkToFit="false"/>
      <protection locked="true" hidden="false"/>
    </xf>
    <xf numFmtId="0" fontId="339" fillId="288" borderId="333" xfId="0" applyNumberFormat="true" applyFont="true" applyFill="true" applyBorder="true" applyAlignment="true" applyProtection="true">
      <alignment horizontal="center" vertical="center" textRotation="0" wrapText="false" indent="0" shrinkToFit="false"/>
      <protection locked="true" hidden="false"/>
    </xf>
    <xf numFmtId="0" fontId="340" fillId="289" borderId="334" xfId="0" applyNumberFormat="true" applyFont="true" applyFill="true" applyBorder="true" applyAlignment="true" applyProtection="true">
      <alignment horizontal="center" vertical="center" textRotation="0" wrapText="false" indent="0" shrinkToFit="false"/>
      <protection locked="true" hidden="false"/>
    </xf>
    <xf numFmtId="0" fontId="341" fillId="290" borderId="335" xfId="0" applyNumberFormat="true" applyFont="true" applyFill="true" applyBorder="true" applyAlignment="true" applyProtection="true">
      <alignment horizontal="center" vertical="center" textRotation="0" wrapText="false" indent="0" shrinkToFit="false"/>
      <protection locked="true" hidden="false"/>
    </xf>
    <xf numFmtId="1" fontId="342" fillId="291" borderId="336" xfId="0" applyNumberFormat="true" applyFont="true" applyFill="true" applyBorder="true" applyAlignment="true" applyProtection="true">
      <alignment horizontal="center" vertical="center" textRotation="0" wrapText="false" indent="0" shrinkToFit="false"/>
      <protection locked="true" hidden="false"/>
    </xf>
    <xf numFmtId="0" fontId="343" fillId="292" borderId="337" xfId="0" applyNumberFormat="true" applyFont="true" applyFill="true" applyBorder="true" applyAlignment="true" applyProtection="true">
      <alignment horizontal="center" vertical="center" textRotation="0" wrapText="false" indent="0" shrinkToFit="false"/>
      <protection locked="true" hidden="false"/>
    </xf>
    <xf numFmtId="164" fontId="344" fillId="293" borderId="338" xfId="0" applyNumberFormat="true" applyFont="true" applyFill="true" applyBorder="true" applyAlignment="true" applyProtection="true">
      <alignment horizontal="center" vertical="center" textRotation="0" wrapText="false" indent="0" shrinkToFit="false"/>
      <protection locked="true" hidden="false"/>
    </xf>
    <xf numFmtId="0" fontId="345" fillId="294" borderId="339" xfId="0" applyNumberFormat="true" applyFont="true" applyFill="true" applyBorder="true" applyAlignment="true" applyProtection="true">
      <alignment horizontal="center" vertical="center" textRotation="0" wrapText="false" indent="0" shrinkToFit="false"/>
      <protection locked="true" hidden="false"/>
    </xf>
    <xf numFmtId="0" fontId="346" fillId="295" borderId="340" xfId="0" applyNumberFormat="true" applyFont="true" applyFill="true" applyBorder="true" applyAlignment="true" applyProtection="true">
      <alignment horizontal="center" vertical="center" textRotation="0" wrapText="false" indent="0" shrinkToFit="false"/>
      <protection locked="true" hidden="false"/>
    </xf>
    <xf numFmtId="0" fontId="347" fillId="296" borderId="341" xfId="0" applyNumberFormat="true" applyFont="true" applyFill="true" applyBorder="true" applyAlignment="true" applyProtection="true">
      <alignment horizontal="center" vertical="center" textRotation="0" wrapText="false" indent="0" shrinkToFit="false"/>
      <protection locked="true" hidden="false"/>
    </xf>
    <xf numFmtId="1" fontId="348" fillId="297" borderId="342" xfId="0" applyNumberFormat="true" applyFont="true" applyFill="true" applyBorder="true" applyAlignment="true" applyProtection="true">
      <alignment horizontal="center" vertical="center" textRotation="0" wrapText="false" indent="0" shrinkToFit="false"/>
      <protection locked="true" hidden="false"/>
    </xf>
    <xf numFmtId="0" fontId="349" fillId="298" borderId="343" xfId="0" applyNumberFormat="true" applyFont="true" applyFill="true" applyBorder="true" applyAlignment="true" applyProtection="true">
      <alignment horizontal="center" vertical="center" textRotation="0" wrapText="false" indent="0" shrinkToFit="false"/>
      <protection locked="true" hidden="false"/>
    </xf>
    <xf numFmtId="164" fontId="350" fillId="299" borderId="344" xfId="0" applyNumberFormat="true" applyFont="true" applyFill="true" applyBorder="true" applyAlignment="true" applyProtection="true">
      <alignment horizontal="center" vertical="center" textRotation="0" wrapText="false" indent="0" shrinkToFit="false"/>
      <protection locked="true" hidden="false"/>
    </xf>
    <xf numFmtId="0" fontId="351" fillId="300" borderId="345" xfId="0" applyNumberFormat="true" applyFont="true" applyFill="true" applyBorder="true" applyAlignment="true" applyProtection="true">
      <alignment horizontal="center" vertical="center" textRotation="0" wrapText="false" indent="0" shrinkToFit="false"/>
      <protection locked="true" hidden="false"/>
    </xf>
    <xf numFmtId="0" fontId="352" fillId="301" borderId="346" xfId="0" applyNumberFormat="true" applyFont="true" applyFill="true" applyBorder="true" applyAlignment="true" applyProtection="true">
      <alignment horizontal="center" vertical="center" textRotation="0" wrapText="false" indent="0" shrinkToFit="false"/>
      <protection locked="true" hidden="false"/>
    </xf>
    <xf numFmtId="0" fontId="353" fillId="302" borderId="347" xfId="0" applyNumberFormat="true" applyFont="true" applyFill="true" applyBorder="true" applyAlignment="true" applyProtection="true">
      <alignment horizontal="center" vertical="center" textRotation="0" wrapText="false" indent="0" shrinkToFit="false"/>
      <protection locked="true" hidden="false"/>
    </xf>
    <xf numFmtId="1" fontId="354" fillId="303" borderId="348" xfId="0" applyNumberFormat="true" applyFont="true" applyFill="true" applyBorder="true" applyAlignment="true" applyProtection="true">
      <alignment horizontal="center" vertical="center" textRotation="0" wrapText="false" indent="0" shrinkToFit="false"/>
      <protection locked="true" hidden="false"/>
    </xf>
    <xf numFmtId="0" fontId="355" fillId="304" borderId="349" xfId="0" applyNumberFormat="true" applyFont="true" applyFill="true" applyBorder="true" applyAlignment="true" applyProtection="true">
      <alignment horizontal="center" vertical="center" textRotation="0" wrapText="false" indent="0" shrinkToFit="false"/>
      <protection locked="true" hidden="false"/>
    </xf>
    <xf numFmtId="164" fontId="356" fillId="305" borderId="350" xfId="0" applyNumberFormat="true" applyFont="true" applyFill="true" applyBorder="true" applyAlignment="true" applyProtection="true">
      <alignment horizontal="center" vertical="center" textRotation="0" wrapText="false" indent="0" shrinkToFit="false"/>
      <protection locked="true" hidden="false"/>
    </xf>
    <xf numFmtId="0" fontId="357" fillId="306" borderId="351" xfId="0" applyNumberFormat="true" applyFont="true" applyFill="true" applyBorder="true" applyAlignment="true" applyProtection="true">
      <alignment horizontal="center" vertical="center" textRotation="0" wrapText="false" indent="0" shrinkToFit="false"/>
      <protection locked="true" hidden="false"/>
    </xf>
    <xf numFmtId="0" fontId="358" fillId="307" borderId="352" xfId="0" applyNumberFormat="true" applyFont="true" applyFill="true" applyBorder="true" applyAlignment="true" applyProtection="true">
      <alignment horizontal="center" vertical="center" textRotation="0" wrapText="false" indent="0" shrinkToFit="false"/>
      <protection locked="true" hidden="false"/>
    </xf>
    <xf numFmtId="0" fontId="359" fillId="308" borderId="353" xfId="0" applyNumberFormat="true" applyFont="true" applyFill="true" applyBorder="true" applyAlignment="true" applyProtection="true">
      <alignment horizontal="center" vertical="center" textRotation="0" wrapText="false" indent="0" shrinkToFit="false"/>
      <protection locked="true" hidden="false"/>
    </xf>
    <xf numFmtId="1" fontId="360" fillId="309" borderId="354" xfId="0" applyNumberFormat="true" applyFont="true" applyFill="true" applyBorder="true" applyAlignment="true" applyProtection="true">
      <alignment horizontal="center" vertical="center" textRotation="0" wrapText="false" indent="0" shrinkToFit="false"/>
      <protection locked="true" hidden="false"/>
    </xf>
    <xf numFmtId="0" fontId="361" fillId="310" borderId="355" xfId="0" applyNumberFormat="true" applyFont="true" applyFill="true" applyBorder="true" applyAlignment="true" applyProtection="true">
      <alignment horizontal="center" vertical="center" textRotation="0" wrapText="false" indent="0" shrinkToFit="false"/>
      <protection locked="true" hidden="false"/>
    </xf>
    <xf numFmtId="164" fontId="362" fillId="311" borderId="356" xfId="0" applyNumberFormat="true" applyFont="true" applyFill="true" applyBorder="true" applyAlignment="true" applyProtection="true">
      <alignment horizontal="center" vertical="center" textRotation="0" wrapText="false" indent="0" shrinkToFit="false"/>
      <protection locked="true" hidden="false"/>
    </xf>
    <xf numFmtId="0" fontId="363" fillId="312" borderId="357" xfId="0" applyNumberFormat="true" applyFont="true" applyFill="true" applyBorder="true" applyAlignment="true" applyProtection="true">
      <alignment horizontal="center" vertical="center" textRotation="0" wrapText="false" indent="0" shrinkToFit="false"/>
      <protection locked="true" hidden="false"/>
    </xf>
    <xf numFmtId="0" fontId="364" fillId="313" borderId="358" xfId="0" applyNumberFormat="true" applyFont="true" applyFill="true" applyBorder="true" applyAlignment="true" applyProtection="true">
      <alignment horizontal="center" vertical="center" textRotation="0" wrapText="false" indent="0" shrinkToFit="false"/>
      <protection locked="true" hidden="false"/>
    </xf>
    <xf numFmtId="0" fontId="365" fillId="314" borderId="359" xfId="0" applyNumberFormat="true" applyFont="true" applyFill="true" applyBorder="true" applyAlignment="true" applyProtection="true">
      <alignment horizontal="center" vertical="center" textRotation="0" wrapText="false" indent="0" shrinkToFit="false"/>
      <protection locked="true" hidden="false"/>
    </xf>
    <xf numFmtId="1" fontId="366" fillId="315" borderId="360" xfId="0" applyNumberFormat="true" applyFont="true" applyFill="true" applyBorder="true" applyAlignment="true" applyProtection="true">
      <alignment horizontal="center" vertical="center" textRotation="0" wrapText="false" indent="0" shrinkToFit="false"/>
      <protection locked="true" hidden="false"/>
    </xf>
    <xf numFmtId="0" fontId="367" fillId="316" borderId="361" xfId="0" applyNumberFormat="true" applyFont="true" applyFill="true" applyBorder="true" applyAlignment="true" applyProtection="true">
      <alignment horizontal="center" vertical="center" textRotation="0" wrapText="false" indent="0" shrinkToFit="false"/>
      <protection locked="true" hidden="false"/>
    </xf>
    <xf numFmtId="164" fontId="368" fillId="317" borderId="362" xfId="0" applyNumberFormat="true" applyFont="true" applyFill="true" applyBorder="true" applyAlignment="true" applyProtection="true">
      <alignment horizontal="center" vertical="center" textRotation="0" wrapText="false" indent="0" shrinkToFit="false"/>
      <protection locked="true" hidden="false"/>
    </xf>
    <xf numFmtId="0" fontId="369" fillId="318" borderId="363" xfId="0" applyNumberFormat="true" applyFont="true" applyFill="true" applyBorder="true" applyAlignment="true" applyProtection="true">
      <alignment horizontal="center" vertical="center" textRotation="0" wrapText="false" indent="0" shrinkToFit="false"/>
      <protection locked="true" hidden="false"/>
    </xf>
    <xf numFmtId="0" fontId="370" fillId="319" borderId="364" xfId="0" applyNumberFormat="true" applyFont="true" applyFill="true" applyBorder="true" applyAlignment="true" applyProtection="true">
      <alignment horizontal="center" vertical="center" textRotation="0" wrapText="false" indent="0" shrinkToFit="false"/>
      <protection locked="true" hidden="false"/>
    </xf>
    <xf numFmtId="0" fontId="371" fillId="320" borderId="365" xfId="0" applyNumberFormat="true" applyFont="true" applyFill="true" applyBorder="true" applyAlignment="true" applyProtection="true">
      <alignment horizontal="center" vertical="center" textRotation="0" wrapText="false" indent="0" shrinkToFit="false"/>
      <protection locked="true" hidden="false"/>
    </xf>
    <xf numFmtId="1" fontId="372" fillId="321" borderId="366" xfId="0" applyNumberFormat="true" applyFont="true" applyFill="true" applyBorder="true" applyAlignment="true" applyProtection="true">
      <alignment horizontal="center" vertical="center" textRotation="0" wrapText="false" indent="0" shrinkToFit="false"/>
      <protection locked="true" hidden="false"/>
    </xf>
    <xf numFmtId="0" fontId="373" fillId="322" borderId="367" xfId="0" applyNumberFormat="true" applyFont="true" applyFill="true" applyBorder="true" applyAlignment="true" applyProtection="true">
      <alignment horizontal="center" vertical="center" textRotation="0" wrapText="false" indent="0" shrinkToFit="false"/>
      <protection locked="true" hidden="false"/>
    </xf>
    <xf numFmtId="164" fontId="374" fillId="323" borderId="368" xfId="0" applyNumberFormat="true" applyFont="true" applyFill="true" applyBorder="true" applyAlignment="true" applyProtection="true">
      <alignment horizontal="center" vertical="center" textRotation="0" wrapText="false" indent="0" shrinkToFit="false"/>
      <protection locked="true" hidden="false"/>
    </xf>
    <xf numFmtId="0" fontId="375" fillId="324" borderId="369" xfId="0" applyNumberFormat="true" applyFont="true" applyFill="true" applyBorder="true" applyAlignment="true" applyProtection="true">
      <alignment horizontal="center" vertical="center" textRotation="0" wrapText="false" indent="0" shrinkToFit="false"/>
      <protection locked="true" hidden="false"/>
    </xf>
    <xf numFmtId="0" fontId="376" fillId="325" borderId="370" xfId="0" applyNumberFormat="true" applyFont="true" applyFill="true" applyBorder="true" applyAlignment="true" applyProtection="true">
      <alignment horizontal="center" vertical="center" textRotation="0" wrapText="false" indent="0" shrinkToFit="false"/>
      <protection locked="true" hidden="false"/>
    </xf>
    <xf numFmtId="0" fontId="377" fillId="326" borderId="371" xfId="0" applyNumberFormat="true" applyFont="true" applyFill="true" applyBorder="true" applyAlignment="true" applyProtection="true">
      <alignment horizontal="center" vertical="center" textRotation="0" wrapText="false" indent="0" shrinkToFit="false"/>
      <protection locked="true" hidden="false"/>
    </xf>
    <xf numFmtId="1" fontId="378" fillId="327" borderId="372" xfId="0" applyNumberFormat="true" applyFont="true" applyFill="true" applyBorder="true" applyAlignment="true" applyProtection="true">
      <alignment horizontal="center" vertical="center" textRotation="0" wrapText="false" indent="0" shrinkToFit="false"/>
      <protection locked="true" hidden="false"/>
    </xf>
    <xf numFmtId="0" fontId="379" fillId="328" borderId="373" xfId="0" applyNumberFormat="true" applyFont="true" applyFill="true" applyBorder="true" applyAlignment="true" applyProtection="true">
      <alignment horizontal="center" vertical="center" textRotation="0" wrapText="false" indent="0" shrinkToFit="false"/>
      <protection locked="true" hidden="false"/>
    </xf>
    <xf numFmtId="164" fontId="380" fillId="329" borderId="374" xfId="0" applyNumberFormat="true" applyFont="true" applyFill="true" applyBorder="true" applyAlignment="true" applyProtection="true">
      <alignment horizontal="center" vertical="center" textRotation="0" wrapText="false" indent="0" shrinkToFit="false"/>
      <protection locked="true" hidden="false"/>
    </xf>
    <xf numFmtId="0" fontId="381" fillId="330" borderId="375" xfId="0" applyNumberFormat="true" applyFont="true" applyFill="true" applyBorder="true" applyAlignment="true" applyProtection="true">
      <alignment horizontal="center" vertical="center" textRotation="0" wrapText="false" indent="0" shrinkToFit="false"/>
      <protection locked="true" hidden="false"/>
    </xf>
    <xf numFmtId="0" fontId="382" fillId="331" borderId="376" xfId="0" applyNumberFormat="true" applyFont="true" applyFill="true" applyBorder="true" applyAlignment="true" applyProtection="true">
      <alignment horizontal="center" vertical="center" textRotation="0" wrapText="false" indent="0" shrinkToFit="false"/>
      <protection locked="true" hidden="false"/>
    </xf>
    <xf numFmtId="0" fontId="383" fillId="332" borderId="377" xfId="0" applyNumberFormat="true" applyFont="true" applyFill="true" applyBorder="true" applyAlignment="true" applyProtection="true">
      <alignment horizontal="center" vertical="center" textRotation="0" wrapText="false" indent="0" shrinkToFit="false"/>
      <protection locked="true" hidden="false"/>
    </xf>
    <xf numFmtId="1" fontId="384" fillId="333" borderId="378" xfId="0" applyNumberFormat="true" applyFont="true" applyFill="true" applyBorder="true" applyAlignment="true" applyProtection="true">
      <alignment horizontal="center" vertical="center" textRotation="0" wrapText="false" indent="0" shrinkToFit="false"/>
      <protection locked="true" hidden="false"/>
    </xf>
    <xf numFmtId="0" fontId="385" fillId="334" borderId="379" xfId="0" applyNumberFormat="true" applyFont="true" applyFill="true" applyBorder="true" applyAlignment="true" applyProtection="true">
      <alignment horizontal="center" vertical="center" textRotation="0" wrapText="false" indent="0" shrinkToFit="false"/>
      <protection locked="true" hidden="false"/>
    </xf>
    <xf numFmtId="164" fontId="386" fillId="335" borderId="380" xfId="0" applyNumberFormat="true" applyFont="true" applyFill="true" applyBorder="true" applyAlignment="true" applyProtection="true">
      <alignment horizontal="center" vertical="center" textRotation="0" wrapText="false" indent="0" shrinkToFit="false"/>
      <protection locked="true" hidden="false"/>
    </xf>
    <xf numFmtId="0" fontId="387" fillId="336" borderId="381" xfId="0" applyNumberFormat="true" applyFont="true" applyFill="true" applyBorder="true" applyAlignment="true" applyProtection="true">
      <alignment horizontal="center" vertical="center" textRotation="0" wrapText="false" indent="0" shrinkToFit="false"/>
      <protection locked="true" hidden="false"/>
    </xf>
    <xf numFmtId="0" fontId="388" fillId="337" borderId="382" xfId="0" applyNumberFormat="true" applyFont="true" applyFill="true" applyBorder="true" applyAlignment="true" applyProtection="true">
      <alignment horizontal="center" vertical="center" textRotation="0" wrapText="false" indent="0" shrinkToFit="false"/>
      <protection locked="true" hidden="false"/>
    </xf>
    <xf numFmtId="0" fontId="389" fillId="338" borderId="383" xfId="0" applyNumberFormat="true" applyFont="true" applyFill="true" applyBorder="true" applyAlignment="true" applyProtection="true">
      <alignment horizontal="center" vertical="center" textRotation="0" wrapText="false" indent="0" shrinkToFit="false"/>
      <protection locked="true" hidden="false"/>
    </xf>
    <xf numFmtId="1" fontId="391" fillId="339" borderId="384" xfId="0" applyNumberFormat="true" applyFont="true" applyFill="true" applyBorder="true" applyAlignment="true" applyProtection="true">
      <alignment horizontal="center" vertical="center" textRotation="0" wrapText="false" indent="0" shrinkToFit="false"/>
      <protection locked="true" hidden="false"/>
    </xf>
    <xf numFmtId="0" fontId="393" fillId="340" borderId="385" xfId="0" applyNumberFormat="true" applyFont="true" applyFill="true" applyBorder="true" applyAlignment="true" applyProtection="true">
      <alignment horizontal="center" vertical="center" textRotation="0" wrapText="false" indent="0" shrinkToFit="false"/>
      <protection locked="true" hidden="false"/>
    </xf>
    <xf numFmtId="164" fontId="395" fillId="341" borderId="386" xfId="0" applyNumberFormat="true" applyFont="true" applyFill="true" applyBorder="true" applyAlignment="true" applyProtection="true">
      <alignment horizontal="center" vertical="center" textRotation="0" wrapText="false" indent="0" shrinkToFit="false"/>
      <protection locked="true" hidden="false"/>
    </xf>
    <xf numFmtId="0" fontId="397" fillId="342" borderId="387" xfId="0" applyNumberFormat="true" applyFont="true" applyFill="true" applyBorder="true" applyAlignment="true" applyProtection="true">
      <alignment horizontal="center" vertical="center" textRotation="0" wrapText="false" indent="0" shrinkToFit="false"/>
      <protection locked="true" hidden="false"/>
    </xf>
    <xf numFmtId="0" fontId="399" fillId="343" borderId="388" xfId="0" applyNumberFormat="true" applyFont="true" applyFill="true" applyBorder="true" applyAlignment="true" applyProtection="true">
      <alignment horizontal="center" vertical="center" textRotation="0" wrapText="false" indent="0" shrinkToFit="false"/>
      <protection locked="true" hidden="false"/>
    </xf>
    <xf numFmtId="0" fontId="401" fillId="344" borderId="389" xfId="0" applyNumberFormat="true" applyFont="true" applyFill="true" applyBorder="true" applyAlignment="true" applyProtection="true">
      <alignment horizontal="center" vertical="center" textRotation="0" wrapText="false" indent="0" shrinkToFit="false"/>
      <protection locked="true" hidden="false"/>
    </xf>
    <xf numFmtId="1" fontId="403" fillId="345" borderId="390" xfId="0" applyNumberFormat="true" applyFont="true" applyFill="true" applyBorder="true" applyAlignment="true" applyProtection="true">
      <alignment horizontal="center" vertical="center" textRotation="0" wrapText="false" indent="0" shrinkToFit="false"/>
      <protection locked="true" hidden="false"/>
    </xf>
    <xf numFmtId="0" fontId="405" fillId="346" borderId="391" xfId="0" applyNumberFormat="true" applyFont="true" applyFill="true" applyBorder="true" applyAlignment="true" applyProtection="true">
      <alignment horizontal="center" vertical="center" textRotation="0" wrapText="false" indent="0" shrinkToFit="false"/>
      <protection locked="true" hidden="false"/>
    </xf>
    <xf numFmtId="164" fontId="407" fillId="347" borderId="392" xfId="0" applyNumberFormat="true" applyFont="true" applyFill="true" applyBorder="true" applyAlignment="true" applyProtection="true">
      <alignment horizontal="center" vertical="center" textRotation="0" wrapText="false" indent="0" shrinkToFit="false"/>
      <protection locked="true" hidden="false"/>
    </xf>
    <xf numFmtId="0" fontId="409" fillId="348" borderId="393" xfId="0" applyNumberFormat="true" applyFont="true" applyFill="true" applyBorder="true" applyAlignment="true" applyProtection="true">
      <alignment horizontal="center" vertical="center" textRotation="0" wrapText="false" indent="0" shrinkToFit="false"/>
      <protection locked="true" hidden="false"/>
    </xf>
    <xf numFmtId="0" fontId="411" fillId="349" borderId="394" xfId="0" applyNumberFormat="true" applyFont="true" applyFill="true" applyBorder="true" applyAlignment="true" applyProtection="true">
      <alignment horizontal="center" vertical="center" textRotation="0" wrapText="false" indent="0" shrinkToFit="false"/>
      <protection locked="true" hidden="false"/>
    </xf>
    <xf numFmtId="0" fontId="413" fillId="350" borderId="395" xfId="0" applyNumberFormat="true" applyFont="true" applyFill="true" applyBorder="true" applyAlignment="true" applyProtection="true">
      <alignment horizontal="center" vertical="center" textRotation="0" wrapText="false" indent="0" shrinkToFit="false"/>
      <protection locked="true" hidden="false"/>
    </xf>
    <xf numFmtId="1" fontId="415" fillId="351" borderId="396" xfId="0" applyNumberFormat="true" applyFont="true" applyFill="true" applyBorder="true" applyAlignment="true" applyProtection="true">
      <alignment horizontal="center" vertical="center" textRotation="0" wrapText="false" indent="0" shrinkToFit="false"/>
      <protection locked="true" hidden="false"/>
    </xf>
    <xf numFmtId="0" fontId="417" fillId="352" borderId="397" xfId="0" applyNumberFormat="true" applyFont="true" applyFill="true" applyBorder="true" applyAlignment="true" applyProtection="true">
      <alignment horizontal="center" vertical="center" textRotation="0" wrapText="false" indent="0" shrinkToFit="false"/>
      <protection locked="true" hidden="false"/>
    </xf>
    <xf numFmtId="164" fontId="419" fillId="353" borderId="398" xfId="0" applyNumberFormat="true" applyFont="true" applyFill="true" applyBorder="true" applyAlignment="true" applyProtection="true">
      <alignment horizontal="center" vertical="center" textRotation="0" wrapText="false" indent="0" shrinkToFit="false"/>
      <protection locked="true" hidden="false"/>
    </xf>
    <xf numFmtId="0" fontId="421" fillId="354" borderId="399" xfId="0" applyNumberFormat="true" applyFont="true" applyFill="true" applyBorder="true" applyAlignment="true" applyProtection="true">
      <alignment horizontal="center" vertical="center" textRotation="0" wrapText="false" indent="0" shrinkToFit="false"/>
      <protection locked="true" hidden="false"/>
    </xf>
    <xf numFmtId="0" fontId="423" fillId="355" borderId="400" xfId="0" applyNumberFormat="true" applyFont="true" applyFill="true" applyBorder="true" applyAlignment="true" applyProtection="true">
      <alignment horizontal="center" vertical="center" textRotation="0" wrapText="false" indent="0" shrinkToFit="false"/>
      <protection locked="true" hidden="false"/>
    </xf>
    <xf numFmtId="0" fontId="425" fillId="356" borderId="401" xfId="0" applyNumberFormat="true" applyFont="true" applyFill="true" applyBorder="true" applyAlignment="true" applyProtection="true">
      <alignment horizontal="center" vertical="center" textRotation="0" wrapText="false" indent="0" shrinkToFit="false"/>
      <protection locked="true" hidden="false"/>
    </xf>
    <xf numFmtId="1" fontId="427" fillId="357" borderId="402" xfId="0" applyNumberFormat="true" applyFont="true" applyFill="true" applyBorder="true" applyAlignment="true" applyProtection="true">
      <alignment horizontal="center" vertical="center" textRotation="0" wrapText="false" indent="0" shrinkToFit="false"/>
      <protection locked="true" hidden="false"/>
    </xf>
    <xf numFmtId="0" fontId="429" fillId="358" borderId="403" xfId="0" applyNumberFormat="true" applyFont="true" applyFill="true" applyBorder="true" applyAlignment="true" applyProtection="true">
      <alignment horizontal="center" vertical="center" textRotation="0" wrapText="false" indent="0" shrinkToFit="false"/>
      <protection locked="true" hidden="false"/>
    </xf>
    <xf numFmtId="164" fontId="431" fillId="359" borderId="404" xfId="0" applyNumberFormat="true" applyFont="true" applyFill="true" applyBorder="true" applyAlignment="true" applyProtection="true">
      <alignment horizontal="center" vertical="center" textRotation="0" wrapText="false" indent="0" shrinkToFit="false"/>
      <protection locked="true" hidden="false"/>
    </xf>
    <xf numFmtId="0" fontId="433" fillId="360" borderId="405" xfId="0" applyNumberFormat="true" applyFont="true" applyFill="true" applyBorder="true" applyAlignment="true" applyProtection="true">
      <alignment horizontal="center" vertical="center" textRotation="0" wrapText="false" indent="0" shrinkToFit="false"/>
      <protection locked="true" hidden="false"/>
    </xf>
    <xf numFmtId="0" fontId="435" fillId="361" borderId="406" xfId="0" applyNumberFormat="true" applyFont="true" applyFill="true" applyBorder="true" applyAlignment="true" applyProtection="true">
      <alignment horizontal="center" vertical="center" textRotation="0" wrapText="false" indent="0" shrinkToFit="false"/>
      <protection locked="true" hidden="false"/>
    </xf>
    <xf numFmtId="0" fontId="437" fillId="362" borderId="407" xfId="0" applyNumberFormat="true" applyFont="true" applyFill="true" applyBorder="true" applyAlignment="true" applyProtection="true">
      <alignment horizontal="center" vertical="center" textRotation="0" wrapText="false" indent="0" shrinkToFit="false"/>
      <protection locked="true" hidden="false"/>
    </xf>
    <xf numFmtId="1" fontId="439" fillId="363" borderId="408" xfId="0" applyNumberFormat="true" applyFont="true" applyFill="true" applyBorder="true" applyAlignment="true" applyProtection="true">
      <alignment horizontal="center" vertical="center" textRotation="0" wrapText="false" indent="0" shrinkToFit="false"/>
      <protection locked="true" hidden="false"/>
    </xf>
    <xf numFmtId="0" fontId="441" fillId="364" borderId="409" xfId="0" applyNumberFormat="true" applyFont="true" applyFill="true" applyBorder="true" applyAlignment="true" applyProtection="true">
      <alignment horizontal="center" vertical="center" textRotation="0" wrapText="false" indent="0" shrinkToFit="false"/>
      <protection locked="true" hidden="false"/>
    </xf>
    <xf numFmtId="164" fontId="443" fillId="365" borderId="410" xfId="0" applyNumberFormat="true" applyFont="true" applyFill="true" applyBorder="true" applyAlignment="true" applyProtection="true">
      <alignment horizontal="center" vertical="center" textRotation="0" wrapText="false" indent="0" shrinkToFit="false"/>
      <protection locked="true" hidden="false"/>
    </xf>
    <xf numFmtId="0" fontId="445" fillId="366" borderId="411" xfId="0" applyNumberFormat="true" applyFont="true" applyFill="true" applyBorder="true" applyAlignment="true" applyProtection="true">
      <alignment horizontal="center" vertical="center" textRotation="0" wrapText="false" indent="0" shrinkToFit="false"/>
      <protection locked="true" hidden="false"/>
    </xf>
    <xf numFmtId="0" fontId="447" fillId="367" borderId="412" xfId="0" applyNumberFormat="true" applyFont="true" applyFill="true" applyBorder="true" applyAlignment="true" applyProtection="true">
      <alignment horizontal="center" vertical="center" textRotation="0" wrapText="false" indent="0" shrinkToFit="false"/>
      <protection locked="true" hidden="false"/>
    </xf>
    <xf numFmtId="0" fontId="449" fillId="368" borderId="413" xfId="0" applyNumberFormat="true" applyFont="true" applyFill="true" applyBorder="true" applyAlignment="true" applyProtection="true">
      <alignment horizontal="center" vertical="center" textRotation="0" wrapText="false" indent="0" shrinkToFit="false"/>
      <protection locked="true" hidden="false"/>
    </xf>
    <xf numFmtId="1" fontId="451" fillId="369" borderId="414" xfId="0" applyNumberFormat="true" applyFont="true" applyFill="true" applyBorder="true" applyAlignment="true" applyProtection="true">
      <alignment horizontal="center" vertical="center" textRotation="0" wrapText="false" indent="0" shrinkToFit="false"/>
      <protection locked="true" hidden="false"/>
    </xf>
    <xf numFmtId="0" fontId="453" fillId="370" borderId="415" xfId="0" applyNumberFormat="true" applyFont="true" applyFill="true" applyBorder="true" applyAlignment="true" applyProtection="true">
      <alignment horizontal="center" vertical="center" textRotation="0" wrapText="false" indent="0" shrinkToFit="false"/>
      <protection locked="true" hidden="false"/>
    </xf>
    <xf numFmtId="164" fontId="455" fillId="371" borderId="416" xfId="0" applyNumberFormat="true" applyFont="true" applyFill="true" applyBorder="true" applyAlignment="true" applyProtection="true">
      <alignment horizontal="center" vertical="center" textRotation="0" wrapText="false" indent="0" shrinkToFit="false"/>
      <protection locked="true" hidden="false"/>
    </xf>
    <xf numFmtId="0" fontId="457" fillId="372" borderId="417" xfId="0" applyNumberFormat="true" applyFont="true" applyFill="true" applyBorder="true" applyAlignment="true" applyProtection="true">
      <alignment horizontal="center" vertical="center" textRotation="0" wrapText="false" indent="0" shrinkToFit="false"/>
      <protection locked="true" hidden="false"/>
    </xf>
    <xf numFmtId="0" fontId="459" fillId="373" borderId="418" xfId="0" applyNumberFormat="true" applyFont="true" applyFill="true" applyBorder="true" applyAlignment="true" applyProtection="true">
      <alignment horizontal="center" vertical="center" textRotation="0" wrapText="false" indent="0" shrinkToFit="false"/>
      <protection locked="true" hidden="false"/>
    </xf>
    <xf numFmtId="0" fontId="461" fillId="374" borderId="419" xfId="0" applyNumberFormat="true" applyFont="true" applyFill="true" applyBorder="true" applyAlignment="true" applyProtection="true">
      <alignment horizontal="center" vertical="center" textRotation="0" wrapText="false" indent="0" shrinkToFit="false"/>
      <protection locked="true" hidden="false"/>
    </xf>
    <xf numFmtId="1" fontId="463" fillId="375" borderId="420" xfId="0" applyNumberFormat="true" applyFont="true" applyFill="true" applyBorder="true" applyAlignment="true" applyProtection="true">
      <alignment horizontal="center" vertical="center" textRotation="0" wrapText="false" indent="0" shrinkToFit="false"/>
      <protection locked="true" hidden="false"/>
    </xf>
    <xf numFmtId="0" fontId="465" fillId="376" borderId="421" xfId="0" applyNumberFormat="true" applyFont="true" applyFill="true" applyBorder="true" applyAlignment="true" applyProtection="true">
      <alignment horizontal="center" vertical="center" textRotation="0" wrapText="false" indent="0" shrinkToFit="false"/>
      <protection locked="true" hidden="false"/>
    </xf>
    <xf numFmtId="164" fontId="467" fillId="377" borderId="422" xfId="0" applyNumberFormat="true" applyFont="true" applyFill="true" applyBorder="true" applyAlignment="true" applyProtection="true">
      <alignment horizontal="center" vertical="center" textRotation="0" wrapText="false" indent="0" shrinkToFit="false"/>
      <protection locked="true" hidden="false"/>
    </xf>
    <xf numFmtId="0" fontId="469" fillId="378" borderId="423" xfId="0" applyNumberFormat="true" applyFont="true" applyFill="true" applyBorder="true" applyAlignment="true" applyProtection="true">
      <alignment horizontal="center" vertical="center" textRotation="0" wrapText="false" indent="0" shrinkToFit="false"/>
      <protection locked="true" hidden="false"/>
    </xf>
    <xf numFmtId="0" fontId="471" fillId="379" borderId="424" xfId="0" applyNumberFormat="true" applyFont="true" applyFill="true" applyBorder="true" applyAlignment="true" applyProtection="true">
      <alignment horizontal="center" vertical="center" textRotation="0" wrapText="false" indent="0" shrinkToFit="false"/>
      <protection locked="true" hidden="false"/>
    </xf>
    <xf numFmtId="0" fontId="473" fillId="380" borderId="425" xfId="0" applyNumberFormat="true" applyFont="true" applyFill="true" applyBorder="true" applyAlignment="true" applyProtection="true">
      <alignment horizontal="center" vertical="center" textRotation="0" wrapText="false" indent="0" shrinkToFit="false"/>
      <protection locked="true" hidden="false"/>
    </xf>
    <xf numFmtId="1" fontId="475" fillId="381" borderId="426" xfId="0" applyNumberFormat="true" applyFont="true" applyFill="true" applyBorder="true" applyAlignment="true" applyProtection="true">
      <alignment horizontal="center" vertical="center" textRotation="0" wrapText="false" indent="0" shrinkToFit="false"/>
      <protection locked="true" hidden="false"/>
    </xf>
    <xf numFmtId="0" fontId="477" fillId="382" borderId="427" xfId="0" applyNumberFormat="true" applyFont="true" applyFill="true" applyBorder="true" applyAlignment="true" applyProtection="true">
      <alignment horizontal="center" vertical="center" textRotation="0" wrapText="false" indent="0" shrinkToFit="false"/>
      <protection locked="true" hidden="false"/>
    </xf>
    <xf numFmtId="164" fontId="479" fillId="383" borderId="428" xfId="0" applyNumberFormat="true" applyFont="true" applyFill="true" applyBorder="true" applyAlignment="true" applyProtection="true">
      <alignment horizontal="center" vertical="center" textRotation="0" wrapText="false" indent="0" shrinkToFit="false"/>
      <protection locked="true" hidden="false"/>
    </xf>
    <xf numFmtId="0" fontId="481" fillId="384" borderId="429" xfId="0" applyNumberFormat="true" applyFont="true" applyFill="true" applyBorder="true" applyAlignment="true" applyProtection="true">
      <alignment horizontal="center" vertical="center" textRotation="0" wrapText="false" indent="0" shrinkToFit="false"/>
      <protection locked="true" hidden="false"/>
    </xf>
    <xf numFmtId="0" fontId="483" fillId="385" borderId="430" xfId="0" applyNumberFormat="true" applyFont="true" applyFill="true" applyBorder="true" applyAlignment="true" applyProtection="true">
      <alignment horizontal="center" vertical="center" textRotation="0" wrapText="false" indent="0" shrinkToFit="false"/>
      <protection locked="true" hidden="false"/>
    </xf>
    <xf numFmtId="0" fontId="485" fillId="386" borderId="431" xfId="0" applyNumberFormat="true" applyFont="true" applyFill="true" applyBorder="true" applyAlignment="true" applyProtection="true">
      <alignment horizontal="center" vertical="center" textRotation="0" wrapText="false" indent="0" shrinkToFit="false"/>
      <protection locked="true" hidden="false"/>
    </xf>
    <xf numFmtId="1" fontId="487" fillId="387" borderId="432" xfId="0" applyNumberFormat="true" applyFont="true" applyFill="true" applyBorder="true" applyAlignment="true" applyProtection="true">
      <alignment horizontal="center" vertical="center" textRotation="0" wrapText="false" indent="0" shrinkToFit="false"/>
      <protection locked="true" hidden="false"/>
    </xf>
    <xf numFmtId="0" fontId="489" fillId="388" borderId="433" xfId="0" applyNumberFormat="true" applyFont="true" applyFill="true" applyBorder="true" applyAlignment="true" applyProtection="true">
      <alignment horizontal="center" vertical="center" textRotation="0" wrapText="false" indent="0" shrinkToFit="false"/>
      <protection locked="true" hidden="false"/>
    </xf>
    <xf numFmtId="164" fontId="491" fillId="389" borderId="434" xfId="0" applyNumberFormat="true" applyFont="true" applyFill="true" applyBorder="true" applyAlignment="true" applyProtection="true">
      <alignment horizontal="center" vertical="center" textRotation="0" wrapText="false" indent="0" shrinkToFit="false"/>
      <protection locked="true" hidden="false"/>
    </xf>
    <xf numFmtId="0" fontId="493" fillId="390" borderId="435" xfId="0" applyNumberFormat="true" applyFont="true" applyFill="true" applyBorder="true" applyAlignment="true" applyProtection="true">
      <alignment horizontal="center" vertical="center" textRotation="0" wrapText="false" indent="0" shrinkToFit="false"/>
      <protection locked="true" hidden="false"/>
    </xf>
    <xf numFmtId="0" fontId="495" fillId="391" borderId="436" xfId="0" applyNumberFormat="true" applyFont="true" applyFill="true" applyBorder="true" applyAlignment="true" applyProtection="true">
      <alignment horizontal="center" vertical="center" textRotation="0" wrapText="false" indent="0" shrinkToFit="false"/>
      <protection locked="true" hidden="false"/>
    </xf>
    <xf numFmtId="0" fontId="497" fillId="392" borderId="437" xfId="0" applyNumberFormat="true" applyFont="true" applyFill="true" applyBorder="true" applyAlignment="true" applyProtection="true">
      <alignment horizontal="center" vertical="center" textRotation="0" wrapText="false" indent="0" shrinkToFit="false"/>
      <protection locked="true" hidden="false"/>
    </xf>
    <xf numFmtId="1" fontId="499" fillId="393" borderId="438" xfId="0" applyNumberFormat="true" applyFont="true" applyFill="true" applyBorder="true" applyAlignment="true" applyProtection="true">
      <alignment horizontal="center" vertical="center" textRotation="0" wrapText="false" indent="0" shrinkToFit="false"/>
      <protection locked="true" hidden="false"/>
    </xf>
    <xf numFmtId="0" fontId="501" fillId="394" borderId="439" xfId="0" applyNumberFormat="true" applyFont="true" applyFill="true" applyBorder="true" applyAlignment="true" applyProtection="true">
      <alignment horizontal="center" vertical="center" textRotation="0" wrapText="false" indent="0" shrinkToFit="false"/>
      <protection locked="true" hidden="false"/>
    </xf>
    <xf numFmtId="164" fontId="503" fillId="395" borderId="440" xfId="0" applyNumberFormat="true" applyFont="true" applyFill="true" applyBorder="true" applyAlignment="true" applyProtection="true">
      <alignment horizontal="center" vertical="center" textRotation="0" wrapText="false" indent="0" shrinkToFit="false"/>
      <protection locked="true" hidden="false"/>
    </xf>
    <xf numFmtId="0" fontId="505" fillId="396" borderId="441" xfId="0" applyNumberFormat="true" applyFont="true" applyFill="true" applyBorder="true" applyAlignment="true" applyProtection="true">
      <alignment horizontal="center" vertical="center" textRotation="0" wrapText="false" indent="0" shrinkToFit="false"/>
      <protection locked="true" hidden="false"/>
    </xf>
    <xf numFmtId="0" fontId="507" fillId="397" borderId="442" xfId="0" applyNumberFormat="true" applyFont="true" applyFill="true" applyBorder="true" applyAlignment="true" applyProtection="true">
      <alignment horizontal="center" vertical="center" textRotation="0" wrapText="false" indent="0" shrinkToFit="false"/>
      <protection locked="true" hidden="false"/>
    </xf>
    <xf numFmtId="0" fontId="509" fillId="398" borderId="443" xfId="0" applyNumberFormat="true" applyFont="true" applyFill="true" applyBorder="true" applyAlignment="true" applyProtection="true">
      <alignment horizontal="center" vertical="center" textRotation="0" wrapText="false" indent="0" shrinkToFit="false"/>
      <protection locked="true" hidden="false"/>
    </xf>
    <xf numFmtId="1" fontId="511" fillId="399" borderId="444" xfId="0" applyNumberFormat="true" applyFont="true" applyFill="true" applyBorder="true" applyAlignment="true" applyProtection="true">
      <alignment horizontal="center" vertical="center" textRotation="0" wrapText="false" indent="0" shrinkToFit="false"/>
      <protection locked="true" hidden="false"/>
    </xf>
    <xf numFmtId="0" fontId="513" fillId="400" borderId="445" xfId="0" applyNumberFormat="true" applyFont="true" applyFill="true" applyBorder="true" applyAlignment="true" applyProtection="true">
      <alignment horizontal="center" vertical="center" textRotation="0" wrapText="false" indent="0" shrinkToFit="false"/>
      <protection locked="true" hidden="false"/>
    </xf>
    <xf numFmtId="164" fontId="515" fillId="401" borderId="446" xfId="0" applyNumberFormat="true" applyFont="true" applyFill="true" applyBorder="true" applyAlignment="true" applyProtection="true">
      <alignment horizontal="center" vertical="center" textRotation="0" wrapText="false" indent="0" shrinkToFit="false"/>
      <protection locked="true" hidden="false"/>
    </xf>
    <xf numFmtId="0" fontId="517" fillId="402" borderId="447" xfId="0" applyNumberFormat="true" applyFont="true" applyFill="true" applyBorder="true" applyAlignment="true" applyProtection="true">
      <alignment horizontal="center" vertical="center" textRotation="0" wrapText="false" indent="0" shrinkToFit="false"/>
      <protection locked="true" hidden="false"/>
    </xf>
    <xf numFmtId="0" fontId="519" fillId="403" borderId="448" xfId="0" applyNumberFormat="true" applyFont="true" applyFill="true" applyBorder="true" applyAlignment="true" applyProtection="true">
      <alignment horizontal="center" vertical="center" textRotation="0" wrapText="false" indent="0" shrinkToFit="false"/>
      <protection locked="true" hidden="false"/>
    </xf>
    <xf numFmtId="0" fontId="521" fillId="404" borderId="449" xfId="0" applyNumberFormat="true" applyFont="true" applyFill="true" applyBorder="true" applyAlignment="true" applyProtection="true">
      <alignment horizontal="center" vertical="center" textRotation="0" wrapText="false" indent="0" shrinkToFit="false"/>
      <protection locked="true" hidden="false"/>
    </xf>
    <xf numFmtId="1" fontId="523" fillId="405" borderId="450" xfId="0" applyNumberFormat="true" applyFont="true" applyFill="true" applyBorder="true" applyAlignment="true" applyProtection="true">
      <alignment horizontal="center" vertical="center" textRotation="0" wrapText="false" indent="0" shrinkToFit="false"/>
      <protection locked="true" hidden="false"/>
    </xf>
    <xf numFmtId="0" fontId="525" fillId="406" borderId="451" xfId="0" applyNumberFormat="true" applyFont="true" applyFill="true" applyBorder="true" applyAlignment="true" applyProtection="true">
      <alignment horizontal="center" vertical="center" textRotation="0" wrapText="false" indent="0" shrinkToFit="false"/>
      <protection locked="true" hidden="false"/>
    </xf>
    <xf numFmtId="164" fontId="527" fillId="407" borderId="452" xfId="0" applyNumberFormat="true" applyFont="true" applyFill="true" applyBorder="true" applyAlignment="true" applyProtection="true">
      <alignment horizontal="center" vertical="center" textRotation="0" wrapText="false" indent="0" shrinkToFit="false"/>
      <protection locked="true" hidden="false"/>
    </xf>
    <xf numFmtId="0" fontId="529" fillId="408" borderId="453" xfId="0" applyNumberFormat="true" applyFont="true" applyFill="true" applyBorder="true" applyAlignment="true" applyProtection="true">
      <alignment horizontal="center" vertical="center" textRotation="0" wrapText="false" indent="0" shrinkToFit="false"/>
      <protection locked="true" hidden="false"/>
    </xf>
    <xf numFmtId="0" fontId="531" fillId="409" borderId="454" xfId="0" applyNumberFormat="true" applyFont="true" applyFill="true" applyBorder="true" applyAlignment="true" applyProtection="true">
      <alignment horizontal="center" vertical="center" textRotation="0" wrapText="false" indent="0" shrinkToFit="false"/>
      <protection locked="true" hidden="false"/>
    </xf>
    <xf numFmtId="0" fontId="533" fillId="410" borderId="455" xfId="0" applyNumberFormat="true" applyFont="true" applyFill="true" applyBorder="true" applyAlignment="true" applyProtection="true">
      <alignment horizontal="center" vertical="center" textRotation="0" wrapText="false" indent="0" shrinkToFit="false"/>
      <protection locked="true" hidden="false"/>
    </xf>
    <xf numFmtId="1" fontId="535" fillId="411" borderId="456" xfId="0" applyNumberFormat="true" applyFont="true" applyFill="true" applyBorder="true" applyAlignment="true" applyProtection="true">
      <alignment horizontal="center" vertical="center" textRotation="0" wrapText="false" indent="0" shrinkToFit="false"/>
      <protection locked="true" hidden="false"/>
    </xf>
    <xf numFmtId="0" fontId="537" fillId="412" borderId="457" xfId="0" applyNumberFormat="true" applyFont="true" applyFill="true" applyBorder="true" applyAlignment="true" applyProtection="true">
      <alignment horizontal="center" vertical="center" textRotation="0" wrapText="false" indent="0" shrinkToFit="false"/>
      <protection locked="true" hidden="false"/>
    </xf>
    <xf numFmtId="164" fontId="539" fillId="413" borderId="458" xfId="0" applyNumberFormat="true" applyFont="true" applyFill="true" applyBorder="true" applyAlignment="true" applyProtection="true">
      <alignment horizontal="center" vertical="center" textRotation="0" wrapText="false" indent="0" shrinkToFit="false"/>
      <protection locked="true" hidden="false"/>
    </xf>
    <xf numFmtId="0" fontId="541" fillId="414" borderId="459" xfId="0" applyNumberFormat="true" applyFont="true" applyFill="true" applyBorder="true" applyAlignment="true" applyProtection="true">
      <alignment horizontal="center" vertical="center" textRotation="0" wrapText="false" indent="0" shrinkToFit="false"/>
      <protection locked="true" hidden="false"/>
    </xf>
    <xf numFmtId="0" fontId="543" fillId="415" borderId="460" xfId="0" applyNumberFormat="true" applyFont="true" applyFill="true" applyBorder="true" applyAlignment="true" applyProtection="true">
      <alignment horizontal="center" vertical="center" textRotation="0" wrapText="false" indent="0" shrinkToFit="false"/>
      <protection locked="true" hidden="false"/>
    </xf>
    <xf numFmtId="0" fontId="545" fillId="416" borderId="461" xfId="0" applyNumberFormat="true" applyFont="true" applyFill="true" applyBorder="true" applyAlignment="true" applyProtection="true">
      <alignment horizontal="center" vertical="center" textRotation="0" wrapText="false" indent="0" shrinkToFit="false"/>
      <protection locked="true" hidden="false"/>
    </xf>
    <xf numFmtId="1" fontId="547" fillId="417" borderId="462" xfId="0" applyNumberFormat="true" applyFont="true" applyFill="true" applyBorder="true" applyAlignment="true" applyProtection="true">
      <alignment horizontal="center" vertical="center" textRotation="0" wrapText="false" indent="0" shrinkToFit="false"/>
      <protection locked="true" hidden="false"/>
    </xf>
    <xf numFmtId="0" fontId="549" fillId="418" borderId="463" xfId="0" applyNumberFormat="true" applyFont="true" applyFill="true" applyBorder="true" applyAlignment="true" applyProtection="true">
      <alignment horizontal="center" vertical="center" textRotation="0" wrapText="false" indent="0" shrinkToFit="false"/>
      <protection locked="true" hidden="false"/>
    </xf>
    <xf numFmtId="164" fontId="551" fillId="419" borderId="464" xfId="0" applyNumberFormat="true" applyFont="true" applyFill="true" applyBorder="true" applyAlignment="true" applyProtection="true">
      <alignment horizontal="center" vertical="center" textRotation="0" wrapText="false" indent="0" shrinkToFit="false"/>
      <protection locked="true" hidden="false"/>
    </xf>
    <xf numFmtId="0" fontId="553" fillId="420" borderId="465" xfId="0" applyNumberFormat="true" applyFont="true" applyFill="true" applyBorder="true" applyAlignment="true" applyProtection="true">
      <alignment horizontal="center" vertical="center" textRotation="0" wrapText="false" indent="0" shrinkToFit="false"/>
      <protection locked="true" hidden="false"/>
    </xf>
    <xf numFmtId="0" fontId="555" fillId="421" borderId="466" xfId="0" applyNumberFormat="true" applyFont="true" applyFill="true" applyBorder="true" applyAlignment="true" applyProtection="true">
      <alignment horizontal="center" vertical="center" textRotation="0" wrapText="false" indent="0" shrinkToFit="false"/>
      <protection locked="true" hidden="false"/>
    </xf>
    <xf numFmtId="0" fontId="557" fillId="422" borderId="467" xfId="0" applyNumberFormat="true" applyFont="true" applyFill="true" applyBorder="true" applyAlignment="true" applyProtection="true">
      <alignment horizontal="center" vertical="center" textRotation="0" wrapText="false" indent="0" shrinkToFit="false"/>
      <protection locked="true" hidden="false"/>
    </xf>
    <xf numFmtId="1" fontId="559" fillId="423" borderId="468" xfId="0" applyNumberFormat="true" applyFont="true" applyFill="true" applyBorder="true" applyAlignment="true" applyProtection="true">
      <alignment horizontal="center" vertical="center" textRotation="0" wrapText="false" indent="0" shrinkToFit="false"/>
      <protection locked="true" hidden="false"/>
    </xf>
    <xf numFmtId="0" fontId="561" fillId="424" borderId="469" xfId="0" applyNumberFormat="true" applyFont="true" applyFill="true" applyBorder="true" applyAlignment="true" applyProtection="true">
      <alignment horizontal="center" vertical="center" textRotation="0" wrapText="false" indent="0" shrinkToFit="false"/>
      <protection locked="true" hidden="false"/>
    </xf>
    <xf numFmtId="164" fontId="563" fillId="425" borderId="470" xfId="0" applyNumberFormat="true" applyFont="true" applyFill="true" applyBorder="true" applyAlignment="true" applyProtection="true">
      <alignment horizontal="center" vertical="center" textRotation="0" wrapText="false" indent="0" shrinkToFit="false"/>
      <protection locked="true" hidden="false"/>
    </xf>
    <xf numFmtId="0" fontId="565" fillId="426" borderId="471" xfId="0" applyNumberFormat="true" applyFont="true" applyFill="true" applyBorder="true" applyAlignment="true" applyProtection="true">
      <alignment horizontal="center" vertical="center" textRotation="0" wrapText="false" indent="0" shrinkToFit="false"/>
      <protection locked="true" hidden="false"/>
    </xf>
    <xf numFmtId="0" fontId="567" fillId="427" borderId="472" xfId="0" applyNumberFormat="true" applyFont="true" applyFill="true" applyBorder="true" applyAlignment="true" applyProtection="true">
      <alignment horizontal="center" vertical="center" textRotation="0" wrapText="false" indent="0" shrinkToFit="false"/>
      <protection locked="true" hidden="false"/>
    </xf>
    <xf numFmtId="0" fontId="569" fillId="428" borderId="473" xfId="0" applyNumberFormat="true" applyFont="true" applyFill="true" applyBorder="true" applyAlignment="true" applyProtection="true">
      <alignment horizontal="center" vertical="center" textRotation="0" wrapText="false" indent="0" shrinkToFit="false"/>
      <protection locked="true" hidden="false"/>
    </xf>
    <xf numFmtId="1" fontId="571" fillId="429" borderId="474" xfId="0" applyNumberFormat="true" applyFont="true" applyFill="true" applyBorder="true" applyAlignment="true" applyProtection="true">
      <alignment horizontal="center" vertical="center" textRotation="0" wrapText="false" indent="0" shrinkToFit="false"/>
      <protection locked="true" hidden="false"/>
    </xf>
    <xf numFmtId="0" fontId="573" fillId="430" borderId="475" xfId="0" applyNumberFormat="true" applyFont="true" applyFill="true" applyBorder="true" applyAlignment="true" applyProtection="true">
      <alignment horizontal="center" vertical="center" textRotation="0" wrapText="false" indent="0" shrinkToFit="false"/>
      <protection locked="true" hidden="false"/>
    </xf>
    <xf numFmtId="164" fontId="575" fillId="431" borderId="476" xfId="0" applyNumberFormat="true" applyFont="true" applyFill="true" applyBorder="true" applyAlignment="true" applyProtection="true">
      <alignment horizontal="center" vertical="center" textRotation="0" wrapText="false" indent="0" shrinkToFit="false"/>
      <protection locked="true" hidden="false"/>
    </xf>
    <xf numFmtId="0" fontId="577" fillId="432" borderId="477" xfId="0" applyNumberFormat="true" applyFont="true" applyFill="true" applyBorder="true" applyAlignment="true" applyProtection="true">
      <alignment horizontal="center" vertical="center" textRotation="0" wrapText="false" indent="0" shrinkToFit="false"/>
      <protection locked="true" hidden="false"/>
    </xf>
    <xf numFmtId="0" fontId="579" fillId="433" borderId="478" xfId="0" applyNumberFormat="true" applyFont="true" applyFill="true" applyBorder="true" applyAlignment="true" applyProtection="true">
      <alignment horizontal="center" vertical="center" textRotation="0" wrapText="false" indent="0" shrinkToFit="false"/>
      <protection locked="true" hidden="false"/>
    </xf>
    <xf numFmtId="0" fontId="581" fillId="434" borderId="479" xfId="0" applyNumberFormat="true" applyFont="true" applyFill="true" applyBorder="true" applyAlignment="true" applyProtection="true">
      <alignment horizontal="center" vertical="center" textRotation="0" wrapText="false" indent="0" shrinkToFit="false"/>
      <protection locked="true" hidden="false"/>
    </xf>
    <xf numFmtId="1" fontId="583" fillId="435" borderId="480" xfId="0" applyNumberFormat="true" applyFont="true" applyFill="true" applyBorder="true" applyAlignment="true" applyProtection="true">
      <alignment horizontal="center" vertical="center" textRotation="0" wrapText="false" indent="0" shrinkToFit="false"/>
      <protection locked="true" hidden="false"/>
    </xf>
    <xf numFmtId="0" fontId="585" fillId="436" borderId="481" xfId="0" applyNumberFormat="true" applyFont="true" applyFill="true" applyBorder="true" applyAlignment="true" applyProtection="true">
      <alignment horizontal="center" vertical="center" textRotation="0" wrapText="false" indent="0" shrinkToFit="false"/>
      <protection locked="true" hidden="false"/>
    </xf>
    <xf numFmtId="164" fontId="587" fillId="437" borderId="482" xfId="0" applyNumberFormat="true" applyFont="true" applyFill="true" applyBorder="true" applyAlignment="true" applyProtection="true">
      <alignment horizontal="center" vertical="center" textRotation="0" wrapText="false" indent="0" shrinkToFit="false"/>
      <protection locked="true" hidden="false"/>
    </xf>
    <xf numFmtId="0" fontId="589" fillId="438" borderId="483" xfId="0" applyNumberFormat="true" applyFont="true" applyFill="true" applyBorder="true" applyAlignment="true" applyProtection="true">
      <alignment horizontal="center" vertical="center" textRotation="0" wrapText="false" indent="0" shrinkToFit="false"/>
      <protection locked="true" hidden="false"/>
    </xf>
    <xf numFmtId="0" fontId="591" fillId="439" borderId="484" xfId="0" applyNumberFormat="true" applyFont="true" applyFill="true" applyBorder="true" applyAlignment="true" applyProtection="true">
      <alignment horizontal="center" vertical="center" textRotation="0" wrapText="false" indent="0" shrinkToFit="false"/>
      <protection locked="true" hidden="false"/>
    </xf>
    <xf numFmtId="0" fontId="593" fillId="440" borderId="485" xfId="0" applyNumberFormat="true" applyFont="true" applyFill="true" applyBorder="true" applyAlignment="true" applyProtection="true">
      <alignment horizontal="center" vertical="center" textRotation="0" wrapText="false" indent="0" shrinkToFit="false"/>
      <protection locked="true" hidden="false"/>
    </xf>
    <xf numFmtId="1" fontId="595" fillId="441" borderId="486" xfId="0" applyNumberFormat="true" applyFont="true" applyFill="true" applyBorder="true" applyAlignment="true" applyProtection="true">
      <alignment horizontal="center" vertical="center" textRotation="0" wrapText="false" indent="0" shrinkToFit="false"/>
      <protection locked="true" hidden="false"/>
    </xf>
    <xf numFmtId="0" fontId="597" fillId="442" borderId="487" xfId="0" applyNumberFormat="true" applyFont="true" applyFill="true" applyBorder="true" applyAlignment="true" applyProtection="true">
      <alignment horizontal="center" vertical="center" textRotation="0" wrapText="false" indent="0" shrinkToFit="false"/>
      <protection locked="true" hidden="false"/>
    </xf>
    <xf numFmtId="164" fontId="599" fillId="443" borderId="488" xfId="0" applyNumberFormat="true" applyFont="true" applyFill="true" applyBorder="true" applyAlignment="true" applyProtection="true">
      <alignment horizontal="center" vertical="center" textRotation="0" wrapText="false" indent="0" shrinkToFit="false"/>
      <protection locked="true" hidden="false"/>
    </xf>
    <xf numFmtId="0" fontId="601" fillId="444" borderId="489" xfId="0" applyNumberFormat="true" applyFont="true" applyFill="true" applyBorder="true" applyAlignment="true" applyProtection="true">
      <alignment horizontal="center" vertical="center" textRotation="0" wrapText="false" indent="0" shrinkToFit="false"/>
      <protection locked="true" hidden="false"/>
    </xf>
    <xf numFmtId="0" fontId="603" fillId="445" borderId="490" xfId="0" applyNumberFormat="true" applyFont="true" applyFill="true" applyBorder="true" applyAlignment="true" applyProtection="true">
      <alignment horizontal="center" vertical="center" textRotation="0" wrapText="false" indent="0" shrinkToFit="false"/>
      <protection locked="true" hidden="false"/>
    </xf>
    <xf numFmtId="0" fontId="605" fillId="446" borderId="491" xfId="0" applyNumberFormat="true" applyFont="true" applyFill="true" applyBorder="true" applyAlignment="true" applyProtection="true">
      <alignment horizontal="center" vertical="center" textRotation="0" wrapText="false" indent="0" shrinkToFit="false"/>
      <protection locked="true" hidden="false"/>
    </xf>
    <xf numFmtId="1" fontId="607" fillId="447" borderId="492" xfId="0" applyNumberFormat="true" applyFont="true" applyFill="true" applyBorder="true" applyAlignment="true" applyProtection="true">
      <alignment horizontal="center" vertical="center" textRotation="0" wrapText="false" indent="0" shrinkToFit="false"/>
      <protection locked="true" hidden="false"/>
    </xf>
    <xf numFmtId="0" fontId="609" fillId="448" borderId="493" xfId="0" applyNumberFormat="true" applyFont="true" applyFill="true" applyBorder="true" applyAlignment="true" applyProtection="true">
      <alignment horizontal="center" vertical="center" textRotation="0" wrapText="false" indent="0" shrinkToFit="false"/>
      <protection locked="true" hidden="false"/>
    </xf>
    <xf numFmtId="164" fontId="611" fillId="449" borderId="494" xfId="0" applyNumberFormat="true" applyFont="true" applyFill="true" applyBorder="true" applyAlignment="true" applyProtection="true">
      <alignment horizontal="center" vertical="center" textRotation="0" wrapText="false" indent="0" shrinkToFit="false"/>
      <protection locked="true" hidden="false"/>
    </xf>
    <xf numFmtId="0" fontId="613" fillId="450" borderId="495" xfId="0" applyNumberFormat="true" applyFont="true" applyFill="true" applyBorder="true" applyAlignment="true" applyProtection="true">
      <alignment horizontal="center" vertical="center" textRotation="0" wrapText="false" indent="0" shrinkToFit="false"/>
      <protection locked="true" hidden="false"/>
    </xf>
    <xf numFmtId="0" fontId="615" fillId="451" borderId="496" xfId="0" applyNumberFormat="true" applyFont="true" applyFill="true" applyBorder="true" applyAlignment="true" applyProtection="true">
      <alignment horizontal="center" vertical="center" textRotation="0" wrapText="false" indent="0" shrinkToFit="false"/>
      <protection locked="true" hidden="false"/>
    </xf>
    <xf numFmtId="0" fontId="617" fillId="452" borderId="497" xfId="0" applyNumberFormat="true" applyFont="true" applyFill="true" applyBorder="true" applyAlignment="true" applyProtection="true">
      <alignment horizontal="center" vertical="center" textRotation="0" wrapText="false" indent="0" shrinkToFit="false"/>
      <protection locked="true" hidden="false"/>
    </xf>
    <xf numFmtId="1" fontId="619" fillId="453" borderId="498" xfId="0" applyNumberFormat="true" applyFont="true" applyFill="true" applyBorder="true" applyAlignment="true" applyProtection="true">
      <alignment horizontal="center" vertical="center" textRotation="0" wrapText="false" indent="0" shrinkToFit="false"/>
      <protection locked="true" hidden="false"/>
    </xf>
    <xf numFmtId="0" fontId="621" fillId="454" borderId="499" xfId="0" applyNumberFormat="true" applyFont="true" applyFill="true" applyBorder="true" applyAlignment="true" applyProtection="true">
      <alignment horizontal="center" vertical="center" textRotation="0" wrapText="false" indent="0" shrinkToFit="false"/>
      <protection locked="true" hidden="false"/>
    </xf>
    <xf numFmtId="164" fontId="623" fillId="455" borderId="500" xfId="0" applyNumberFormat="true" applyFont="true" applyFill="true" applyBorder="true" applyAlignment="true" applyProtection="true">
      <alignment horizontal="center" vertical="center" textRotation="0" wrapText="false" indent="0" shrinkToFit="false"/>
      <protection locked="true" hidden="false"/>
    </xf>
    <xf numFmtId="0" fontId="625" fillId="456" borderId="501" xfId="0" applyNumberFormat="true" applyFont="true" applyFill="true" applyBorder="true" applyAlignment="true" applyProtection="true">
      <alignment horizontal="center" vertical="center" textRotation="0" wrapText="false" indent="0" shrinkToFit="false"/>
      <protection locked="true" hidden="false"/>
    </xf>
    <xf numFmtId="0" fontId="627" fillId="457" borderId="502" xfId="0" applyNumberFormat="true" applyFont="true" applyFill="true" applyBorder="true" applyAlignment="true" applyProtection="true">
      <alignment horizontal="center" vertical="center" textRotation="0" wrapText="false" indent="0" shrinkToFit="false"/>
      <protection locked="true" hidden="false"/>
    </xf>
    <xf numFmtId="0" fontId="629" fillId="458" borderId="503" xfId="0" applyNumberFormat="true" applyFont="true" applyFill="true" applyBorder="true" applyAlignment="true" applyProtection="true">
      <alignment horizontal="center" vertical="center" textRotation="0" wrapText="false" indent="0" shrinkToFit="false"/>
      <protection locked="true" hidden="false"/>
    </xf>
    <xf numFmtId="1" fontId="631" fillId="459" borderId="504" xfId="0" applyNumberFormat="true" applyFont="true" applyFill="true" applyBorder="true" applyAlignment="true" applyProtection="true">
      <alignment horizontal="center" vertical="center" textRotation="0" wrapText="false" indent="0" shrinkToFit="false"/>
      <protection locked="true" hidden="false"/>
    </xf>
    <xf numFmtId="0" fontId="633" fillId="460" borderId="505" xfId="0" applyNumberFormat="true" applyFont="true" applyFill="true" applyBorder="true" applyAlignment="true" applyProtection="true">
      <alignment horizontal="center" vertical="center" textRotation="0" wrapText="false" indent="0" shrinkToFit="false"/>
      <protection locked="true" hidden="false"/>
    </xf>
    <xf numFmtId="164" fontId="635" fillId="461" borderId="506" xfId="0" applyNumberFormat="true" applyFont="true" applyFill="true" applyBorder="true" applyAlignment="true" applyProtection="true">
      <alignment horizontal="center" vertical="center" textRotation="0" wrapText="false" indent="0" shrinkToFit="false"/>
      <protection locked="true" hidden="false"/>
    </xf>
    <xf numFmtId="0" fontId="637" fillId="462" borderId="507" xfId="0" applyNumberFormat="true" applyFont="true" applyFill="true" applyBorder="true" applyAlignment="true" applyProtection="true">
      <alignment horizontal="center" vertical="center" textRotation="0" wrapText="false" indent="0" shrinkToFit="false"/>
      <protection locked="true" hidden="false"/>
    </xf>
    <xf numFmtId="0" fontId="639" fillId="463" borderId="508" xfId="0" applyNumberFormat="true" applyFont="true" applyFill="true" applyBorder="true" applyAlignment="true" applyProtection="true">
      <alignment horizontal="center" vertical="center" textRotation="0" wrapText="false" indent="0" shrinkToFit="false"/>
      <protection locked="true" hidden="false"/>
    </xf>
    <xf numFmtId="0" fontId="641" fillId="464" borderId="509" xfId="0" applyNumberFormat="true" applyFont="true" applyFill="true" applyBorder="true" applyAlignment="true" applyProtection="true">
      <alignment horizontal="center" vertical="center" textRotation="0" wrapText="false" indent="0" shrinkToFit="false"/>
      <protection locked="true" hidden="false"/>
    </xf>
    <xf numFmtId="1" fontId="643" fillId="465" borderId="510" xfId="0" applyNumberFormat="true" applyFont="true" applyFill="true" applyBorder="true" applyAlignment="true" applyProtection="true">
      <alignment horizontal="center" vertical="center" textRotation="0" wrapText="false" indent="0" shrinkToFit="false"/>
      <protection locked="true" hidden="false"/>
    </xf>
    <xf numFmtId="0" fontId="645" fillId="466" borderId="511" xfId="0" applyNumberFormat="true" applyFont="true" applyFill="true" applyBorder="true" applyAlignment="true" applyProtection="true">
      <alignment horizontal="center" vertical="center" textRotation="0" wrapText="false" indent="0" shrinkToFit="false"/>
      <protection locked="true" hidden="false"/>
    </xf>
    <xf numFmtId="164" fontId="647" fillId="467" borderId="512" xfId="0" applyNumberFormat="true" applyFont="true" applyFill="true" applyBorder="true" applyAlignment="true" applyProtection="true">
      <alignment horizontal="center" vertical="center" textRotation="0" wrapText="false" indent="0" shrinkToFit="false"/>
      <protection locked="true" hidden="false"/>
    </xf>
    <xf numFmtId="0" fontId="649" fillId="468" borderId="513" xfId="0" applyNumberFormat="true" applyFont="true" applyFill="true" applyBorder="true" applyAlignment="true" applyProtection="true">
      <alignment horizontal="center" vertical="center" textRotation="0" wrapText="false" indent="0" shrinkToFit="false"/>
      <protection locked="true" hidden="false"/>
    </xf>
    <xf numFmtId="0" fontId="651" fillId="469" borderId="514" xfId="0" applyNumberFormat="true" applyFont="true" applyFill="true" applyBorder="true" applyAlignment="true" applyProtection="true">
      <alignment horizontal="center" vertical="center" textRotation="0" wrapText="false" indent="0" shrinkToFit="false"/>
      <protection locked="true" hidden="false"/>
    </xf>
    <xf numFmtId="0" fontId="653" fillId="470" borderId="515" xfId="0" applyNumberFormat="true" applyFont="true" applyFill="true" applyBorder="true" applyAlignment="true" applyProtection="true">
      <alignment horizontal="center" vertical="center" textRotation="0" wrapText="false" indent="0" shrinkToFit="false"/>
      <protection locked="true" hidden="false"/>
    </xf>
    <xf numFmtId="1" fontId="655" fillId="471" borderId="516" xfId="0" applyNumberFormat="true" applyFont="true" applyFill="true" applyBorder="true" applyAlignment="true" applyProtection="true">
      <alignment horizontal="center" vertical="center" textRotation="0" wrapText="false" indent="0" shrinkToFit="false"/>
      <protection locked="true" hidden="false"/>
    </xf>
    <xf numFmtId="0" fontId="657" fillId="472" borderId="517" xfId="0" applyNumberFormat="true" applyFont="true" applyFill="true" applyBorder="true" applyAlignment="true" applyProtection="true">
      <alignment horizontal="center" vertical="center" textRotation="0" wrapText="false" indent="0" shrinkToFit="false"/>
      <protection locked="true" hidden="false"/>
    </xf>
    <xf numFmtId="164" fontId="659" fillId="473" borderId="518" xfId="0" applyNumberFormat="true" applyFont="true" applyFill="true" applyBorder="true" applyAlignment="true" applyProtection="true">
      <alignment horizontal="center" vertical="center" textRotation="0" wrapText="false" indent="0" shrinkToFit="false"/>
      <protection locked="true" hidden="false"/>
    </xf>
    <xf numFmtId="0" fontId="661" fillId="474" borderId="519" xfId="0" applyNumberFormat="true" applyFont="true" applyFill="true" applyBorder="true" applyAlignment="true" applyProtection="true">
      <alignment horizontal="center" vertical="center" textRotation="0" wrapText="false" indent="0" shrinkToFit="false"/>
      <protection locked="true" hidden="false"/>
    </xf>
    <xf numFmtId="0" fontId="663" fillId="475" borderId="520" xfId="0" applyNumberFormat="true" applyFont="true" applyFill="true" applyBorder="true" applyAlignment="true" applyProtection="true">
      <alignment horizontal="center" vertical="center" textRotation="0" wrapText="false" indent="0" shrinkToFit="false"/>
      <protection locked="true" hidden="false"/>
    </xf>
    <xf numFmtId="0" fontId="665" fillId="476" borderId="521" xfId="0" applyNumberFormat="true" applyFont="true" applyFill="true" applyBorder="true" applyAlignment="true" applyProtection="true">
      <alignment horizontal="center" vertical="center" textRotation="0" wrapText="false" indent="0" shrinkToFit="false"/>
      <protection locked="true" hidden="false"/>
    </xf>
    <xf numFmtId="1" fontId="667" fillId="477" borderId="522" xfId="0" applyNumberFormat="true" applyFont="true" applyFill="true" applyBorder="true" applyAlignment="true" applyProtection="true">
      <alignment horizontal="center" vertical="center" textRotation="0" wrapText="false" indent="0" shrinkToFit="false"/>
      <protection locked="true" hidden="false"/>
    </xf>
    <xf numFmtId="0" fontId="669" fillId="478" borderId="523" xfId="0" applyNumberFormat="true" applyFont="true" applyFill="true" applyBorder="true" applyAlignment="true" applyProtection="true">
      <alignment horizontal="center" vertical="center" textRotation="0" wrapText="false" indent="0" shrinkToFit="false"/>
      <protection locked="true" hidden="false"/>
    </xf>
    <xf numFmtId="164" fontId="671" fillId="479" borderId="524" xfId="0" applyNumberFormat="true" applyFont="true" applyFill="true" applyBorder="true" applyAlignment="true" applyProtection="true">
      <alignment horizontal="center" vertical="center" textRotation="0" wrapText="false" indent="0" shrinkToFit="false"/>
      <protection locked="true" hidden="false"/>
    </xf>
    <xf numFmtId="0" fontId="673" fillId="480" borderId="525" xfId="0" applyNumberFormat="true" applyFont="true" applyFill="true" applyBorder="true" applyAlignment="true" applyProtection="true">
      <alignment horizontal="center" vertical="center" textRotation="0" wrapText="false" indent="0" shrinkToFit="false"/>
      <protection locked="true" hidden="false"/>
    </xf>
    <xf numFmtId="0" fontId="675" fillId="481" borderId="526" xfId="0" applyNumberFormat="true" applyFont="true" applyFill="true" applyBorder="true" applyAlignment="true" applyProtection="true">
      <alignment horizontal="center" vertical="center" textRotation="0" wrapText="false" indent="0" shrinkToFit="false"/>
      <protection locked="true" hidden="false"/>
    </xf>
    <xf numFmtId="0" fontId="677" fillId="482" borderId="527" xfId="0" applyNumberFormat="true" applyFont="true" applyFill="true" applyBorder="true" applyAlignment="true" applyProtection="true">
      <alignment horizontal="center" vertical="center" textRotation="0" wrapText="false" indent="0" shrinkToFit="false"/>
      <protection locked="true" hidden="false"/>
    </xf>
    <xf numFmtId="0" fontId="678" fillId="483" borderId="528" xfId="0" applyNumberFormat="true" applyFont="true" applyFill="true" applyBorder="true" applyAlignment="true" applyProtection="true">
      <alignment horizontal="center" vertical="center" textRotation="0" wrapText="false" indent="0" shrinkToFit="false"/>
      <protection locked="true" hidden="false"/>
    </xf>
    <xf numFmtId="164" fontId="679" fillId="484" borderId="529" xfId="0" applyNumberFormat="true" applyFont="true" applyFill="true" applyBorder="true" applyAlignment="true" applyProtection="true">
      <alignment horizontal="center" vertical="center" textRotation="0" wrapText="false" indent="0" shrinkToFit="false"/>
      <protection locked="true" hidden="false"/>
    </xf>
    <xf numFmtId="0" fontId="680" fillId="485" borderId="530" xfId="0" applyNumberFormat="true" applyFont="true" applyFill="true" applyBorder="true" applyAlignment="true" applyProtection="true">
      <alignment horizontal="center" vertical="center" textRotation="0" wrapText="false" indent="0" shrinkToFit="false"/>
      <protection locked="true" hidden="false"/>
    </xf>
    <xf numFmtId="0" fontId="681" fillId="486" borderId="531" xfId="0" applyNumberFormat="true" applyFont="true" applyFill="true" applyBorder="true" applyAlignment="true" applyProtection="true">
      <alignment horizontal="center" vertical="center" textRotation="0" wrapText="false" indent="0" shrinkToFit="false"/>
      <protection locked="true" hidden="false"/>
    </xf>
    <xf numFmtId="0" fontId="682" fillId="487" borderId="532" xfId="0" applyNumberFormat="true" applyFont="true" applyFill="true" applyBorder="true" applyAlignment="true" applyProtection="true">
      <alignment horizontal="center" vertical="center" textRotation="0" wrapText="false" indent="0" shrinkToFit="false"/>
      <protection locked="true" hidden="false"/>
    </xf>
    <xf numFmtId="0" fontId="683" fillId="488" borderId="533" xfId="0" applyNumberFormat="true" applyFont="true" applyFill="true" applyBorder="true" applyAlignment="true" applyProtection="true">
      <alignment horizontal="center" vertical="center" textRotation="0" wrapText="false" indent="0" shrinkToFit="false"/>
      <protection locked="true" hidden="false"/>
    </xf>
    <xf numFmtId="164" fontId="684" fillId="489" borderId="534" xfId="0" applyNumberFormat="true" applyFont="true" applyFill="true" applyBorder="true" applyAlignment="true" applyProtection="true">
      <alignment horizontal="center" vertical="center" textRotation="0" wrapText="false" indent="0" shrinkToFit="false"/>
      <protection locked="true" hidden="false"/>
    </xf>
    <xf numFmtId="0" fontId="685" fillId="490" borderId="535" xfId="0" applyNumberFormat="true" applyFont="true" applyFill="true" applyBorder="true" applyAlignment="true" applyProtection="true">
      <alignment horizontal="center" vertical="center" textRotation="0" wrapText="false" indent="0" shrinkToFit="false"/>
      <protection locked="true" hidden="false"/>
    </xf>
    <xf numFmtId="0" fontId="686" fillId="491" borderId="536" xfId="0" applyNumberFormat="true" applyFont="true" applyFill="true" applyBorder="true" applyAlignment="true" applyProtection="true">
      <alignment horizontal="center" vertical="center" textRotation="0" wrapText="false" indent="0" shrinkToFit="false"/>
      <protection locked="true" hidden="false"/>
    </xf>
    <xf numFmtId="0" fontId="687" fillId="492" borderId="537" xfId="0" applyNumberFormat="true" applyFont="true" applyFill="true" applyBorder="true" applyAlignment="true" applyProtection="true">
      <alignment horizontal="center" vertical="center" textRotation="0" wrapText="false" indent="0" shrinkToFit="false"/>
      <protection locked="true" hidden="false"/>
    </xf>
    <xf numFmtId="0" fontId="688" fillId="493" borderId="538" xfId="0" applyNumberFormat="true" applyFont="true" applyFill="true" applyBorder="true" applyAlignment="true" applyProtection="true">
      <alignment horizontal="center" vertical="center" textRotation="0" wrapText="false" indent="0" shrinkToFit="false"/>
      <protection locked="true" hidden="false"/>
    </xf>
    <xf numFmtId="164" fontId="689" fillId="494" borderId="539" xfId="0" applyNumberFormat="true" applyFont="true" applyFill="true" applyBorder="true" applyAlignment="true" applyProtection="true">
      <alignment horizontal="center" vertical="center" textRotation="0" wrapText="false" indent="0" shrinkToFit="false"/>
      <protection locked="true" hidden="false"/>
    </xf>
    <xf numFmtId="0" fontId="690" fillId="495" borderId="540" xfId="0" applyNumberFormat="true" applyFont="true" applyFill="true" applyBorder="true" applyAlignment="true" applyProtection="true">
      <alignment horizontal="center" vertical="center" textRotation="0" wrapText="false" indent="0" shrinkToFit="false"/>
      <protection locked="true" hidden="false"/>
    </xf>
    <xf numFmtId="0" fontId="691" fillId="496" borderId="541" xfId="0" applyNumberFormat="true" applyFont="true" applyFill="true" applyBorder="true" applyAlignment="true" applyProtection="true">
      <alignment horizontal="center" vertical="center" textRotation="0" wrapText="false" indent="0" shrinkToFit="false"/>
      <protection locked="true" hidden="false"/>
    </xf>
    <xf numFmtId="0" fontId="692" fillId="497" borderId="542" xfId="0" applyNumberFormat="true" applyFont="true" applyFill="true" applyBorder="true" applyAlignment="true" applyProtection="true">
      <alignment horizontal="center" vertical="center" textRotation="0" wrapText="false" indent="0" shrinkToFit="false"/>
      <protection locked="true" hidden="false"/>
    </xf>
    <xf numFmtId="0" fontId="693" fillId="498" borderId="543" xfId="0" applyNumberFormat="true" applyFont="true" applyFill="true" applyBorder="true" applyAlignment="true" applyProtection="true">
      <alignment horizontal="center" vertical="center" textRotation="0" wrapText="false" indent="0" shrinkToFit="false"/>
      <protection locked="true" hidden="false"/>
    </xf>
    <xf numFmtId="164" fontId="694" fillId="499" borderId="544" xfId="0" applyNumberFormat="true" applyFont="true" applyFill="true" applyBorder="true" applyAlignment="true" applyProtection="true">
      <alignment horizontal="center" vertical="center" textRotation="0" wrapText="false" indent="0" shrinkToFit="false"/>
      <protection locked="true" hidden="false"/>
    </xf>
    <xf numFmtId="0" fontId="695" fillId="500" borderId="545" xfId="0" applyNumberFormat="true" applyFont="true" applyFill="true" applyBorder="true" applyAlignment="true" applyProtection="true">
      <alignment horizontal="center" vertical="center" textRotation="0" wrapText="false" indent="0" shrinkToFit="false"/>
      <protection locked="true" hidden="false"/>
    </xf>
    <xf numFmtId="0" fontId="696" fillId="501" borderId="546" xfId="0" applyNumberFormat="true" applyFont="true" applyFill="true" applyBorder="true" applyAlignment="true" applyProtection="true">
      <alignment horizontal="center" vertical="center" textRotation="0" wrapText="false" indent="0" shrinkToFit="false"/>
      <protection locked="true" hidden="false"/>
    </xf>
    <xf numFmtId="0" fontId="697" fillId="502" borderId="547" xfId="0" applyNumberFormat="true" applyFont="true" applyFill="true" applyBorder="true" applyAlignment="true" applyProtection="true">
      <alignment horizontal="center" vertical="center" textRotation="0" wrapText="false" indent="0" shrinkToFit="false"/>
      <protection locked="true" hidden="false"/>
    </xf>
    <xf numFmtId="0" fontId="698" fillId="503" borderId="548" xfId="0" applyNumberFormat="true" applyFont="true" applyFill="true" applyBorder="true" applyAlignment="true" applyProtection="true">
      <alignment horizontal="center" vertical="center" textRotation="0" wrapText="false" indent="0" shrinkToFit="false"/>
      <protection locked="true" hidden="false"/>
    </xf>
    <xf numFmtId="164" fontId="699" fillId="504" borderId="549" xfId="0" applyNumberFormat="true" applyFont="true" applyFill="true" applyBorder="true" applyAlignment="true" applyProtection="true">
      <alignment horizontal="center" vertical="center" textRotation="0" wrapText="false" indent="0" shrinkToFit="false"/>
      <protection locked="true" hidden="false"/>
    </xf>
    <xf numFmtId="0" fontId="700" fillId="505" borderId="550" xfId="0" applyNumberFormat="true" applyFont="true" applyFill="true" applyBorder="true" applyAlignment="true" applyProtection="true">
      <alignment horizontal="center" vertical="center" textRotation="0" wrapText="false" indent="0" shrinkToFit="false"/>
      <protection locked="true" hidden="false"/>
    </xf>
    <xf numFmtId="0" fontId="701" fillId="506" borderId="551" xfId="0" applyNumberFormat="true" applyFont="true" applyFill="true" applyBorder="true" applyAlignment="true" applyProtection="true">
      <alignment horizontal="center" vertical="center" textRotation="0" wrapText="false" indent="0" shrinkToFit="false"/>
      <protection locked="true" hidden="false"/>
    </xf>
    <xf numFmtId="0" fontId="702" fillId="507" borderId="552" xfId="0" applyNumberFormat="true" applyFont="true" applyFill="true" applyBorder="true" applyAlignment="true" applyProtection="true">
      <alignment horizontal="center" vertical="center" textRotation="0" wrapText="false" indent="0" shrinkToFit="false"/>
      <protection locked="true" hidden="false"/>
    </xf>
    <xf numFmtId="0" fontId="703" fillId="508" borderId="553" xfId="0" applyNumberFormat="true" applyFont="true" applyFill="true" applyBorder="true" applyAlignment="true" applyProtection="true">
      <alignment horizontal="center" vertical="center" textRotation="0" wrapText="false" indent="0" shrinkToFit="false"/>
      <protection locked="true" hidden="false"/>
    </xf>
    <xf numFmtId="164" fontId="704" fillId="509" borderId="554" xfId="0" applyNumberFormat="true" applyFont="true" applyFill="true" applyBorder="true" applyAlignment="true" applyProtection="true">
      <alignment horizontal="center" vertical="center" textRotation="0" wrapText="false" indent="0" shrinkToFit="false"/>
      <protection locked="true" hidden="false"/>
    </xf>
    <xf numFmtId="0" fontId="705" fillId="510" borderId="555" xfId="0" applyNumberFormat="true" applyFont="true" applyFill="true" applyBorder="true" applyAlignment="true" applyProtection="true">
      <alignment horizontal="center" vertical="center" textRotation="0" wrapText="false" indent="0" shrinkToFit="false"/>
      <protection locked="true" hidden="false"/>
    </xf>
    <xf numFmtId="0" fontId="706" fillId="511" borderId="556" xfId="0" applyNumberFormat="true" applyFont="true" applyFill="true" applyBorder="true" applyAlignment="true" applyProtection="true">
      <alignment horizontal="center" vertical="center" textRotation="0" wrapText="false" indent="0" shrinkToFit="false"/>
      <protection locked="true" hidden="false"/>
    </xf>
    <xf numFmtId="0" fontId="707" fillId="512" borderId="557" xfId="0" applyNumberFormat="true" applyFont="true" applyFill="true" applyBorder="true" applyAlignment="true" applyProtection="true">
      <alignment horizontal="center" vertical="center" textRotation="0" wrapText="false" indent="0" shrinkToFit="false"/>
      <protection locked="true" hidden="false"/>
    </xf>
    <xf numFmtId="0" fontId="708" fillId="513" borderId="558" xfId="0" applyNumberFormat="true" applyFont="true" applyFill="true" applyBorder="true" applyAlignment="true" applyProtection="true">
      <alignment horizontal="center" vertical="center" textRotation="0" wrapText="false" indent="0" shrinkToFit="false"/>
      <protection locked="true" hidden="false"/>
    </xf>
    <xf numFmtId="164" fontId="709" fillId="514" borderId="559" xfId="0" applyNumberFormat="true" applyFont="true" applyFill="true" applyBorder="true" applyAlignment="true" applyProtection="true">
      <alignment horizontal="center" vertical="center" textRotation="0" wrapText="false" indent="0" shrinkToFit="false"/>
      <protection locked="true" hidden="false"/>
    </xf>
    <xf numFmtId="0" fontId="710" fillId="515" borderId="560" xfId="0" applyNumberFormat="true" applyFont="true" applyFill="true" applyBorder="true" applyAlignment="true" applyProtection="true">
      <alignment horizontal="center" vertical="center" textRotation="0" wrapText="false" indent="0" shrinkToFit="false"/>
      <protection locked="true" hidden="false"/>
    </xf>
    <xf numFmtId="0" fontId="711" fillId="516" borderId="561" xfId="0" applyNumberFormat="true" applyFont="true" applyFill="true" applyBorder="true" applyAlignment="true" applyProtection="true">
      <alignment horizontal="center" vertical="center" textRotation="0" wrapText="false" indent="0" shrinkToFit="false"/>
      <protection locked="true" hidden="false"/>
    </xf>
    <xf numFmtId="0" fontId="712" fillId="517" borderId="562" xfId="0" applyNumberFormat="true" applyFont="true" applyFill="true" applyBorder="true" applyAlignment="true" applyProtection="true">
      <alignment horizontal="center" vertical="center" textRotation="0" wrapText="false" indent="0" shrinkToFit="false"/>
      <protection locked="true" hidden="false"/>
    </xf>
    <xf numFmtId="0" fontId="713" fillId="518" borderId="563" xfId="0" applyNumberFormat="true" applyFont="true" applyFill="true" applyBorder="true" applyAlignment="true" applyProtection="true">
      <alignment horizontal="center" vertical="center" textRotation="0" wrapText="false" indent="0" shrinkToFit="false"/>
      <protection locked="true" hidden="false"/>
    </xf>
    <xf numFmtId="164" fontId="714" fillId="519" borderId="564" xfId="0" applyNumberFormat="true" applyFont="true" applyFill="true" applyBorder="true" applyAlignment="true" applyProtection="true">
      <alignment horizontal="center" vertical="center" textRotation="0" wrapText="false" indent="0" shrinkToFit="false"/>
      <protection locked="true" hidden="false"/>
    </xf>
    <xf numFmtId="0" fontId="715" fillId="520" borderId="565" xfId="0" applyNumberFormat="true" applyFont="true" applyFill="true" applyBorder="true" applyAlignment="true" applyProtection="true">
      <alignment horizontal="center" vertical="center" textRotation="0" wrapText="false" indent="0" shrinkToFit="false"/>
      <protection locked="true" hidden="false"/>
    </xf>
    <xf numFmtId="0" fontId="716" fillId="521" borderId="566" xfId="0" applyNumberFormat="true" applyFont="true" applyFill="true" applyBorder="true" applyAlignment="true" applyProtection="true">
      <alignment horizontal="center" vertical="center" textRotation="0" wrapText="false" indent="0" shrinkToFit="false"/>
      <protection locked="true" hidden="false"/>
    </xf>
    <xf numFmtId="0" fontId="717" fillId="522" borderId="567" xfId="0" applyNumberFormat="true" applyFont="true" applyFill="true" applyBorder="true" applyAlignment="true" applyProtection="true">
      <alignment horizontal="center" vertical="center" textRotation="0" wrapText="false" indent="0" shrinkToFit="false"/>
      <protection locked="true" hidden="false"/>
    </xf>
    <xf numFmtId="0" fontId="718" fillId="523" borderId="568" xfId="0" applyNumberFormat="true" applyFont="true" applyFill="true" applyBorder="true" applyAlignment="true" applyProtection="true">
      <alignment horizontal="center" vertical="center" textRotation="0" wrapText="false" indent="0" shrinkToFit="false"/>
      <protection locked="true" hidden="false"/>
    </xf>
    <xf numFmtId="164" fontId="719" fillId="524" borderId="569" xfId="0" applyNumberFormat="true" applyFont="true" applyFill="true" applyBorder="true" applyAlignment="true" applyProtection="true">
      <alignment horizontal="center" vertical="center" textRotation="0" wrapText="false" indent="0" shrinkToFit="false"/>
      <protection locked="true" hidden="false"/>
    </xf>
    <xf numFmtId="0" fontId="720" fillId="525" borderId="570" xfId="0" applyNumberFormat="true" applyFont="true" applyFill="true" applyBorder="true" applyAlignment="true" applyProtection="true">
      <alignment horizontal="center" vertical="center" textRotation="0" wrapText="false" indent="0" shrinkToFit="false"/>
      <protection locked="true" hidden="false"/>
    </xf>
    <xf numFmtId="0" fontId="721" fillId="526" borderId="571" xfId="0" applyNumberFormat="true" applyFont="true" applyFill="true" applyBorder="true" applyAlignment="true" applyProtection="true">
      <alignment horizontal="center" vertical="center" textRotation="0" wrapText="false" indent="0" shrinkToFit="false"/>
      <protection locked="true" hidden="false"/>
    </xf>
    <xf numFmtId="0" fontId="722" fillId="527" borderId="572" xfId="0" applyNumberFormat="true" applyFont="true" applyFill="true" applyBorder="true" applyAlignment="true" applyProtection="true">
      <alignment horizontal="center" vertical="center" textRotation="0" wrapText="false" indent="0" shrinkToFit="false"/>
      <protection locked="true" hidden="false"/>
    </xf>
    <xf numFmtId="0" fontId="723" fillId="528" borderId="573" xfId="0" applyNumberFormat="true" applyFont="true" applyFill="true" applyBorder="true" applyAlignment="true" applyProtection="true">
      <alignment horizontal="center" vertical="center" textRotation="0" wrapText="false" indent="0" shrinkToFit="false"/>
      <protection locked="true" hidden="false"/>
    </xf>
    <xf numFmtId="164" fontId="724" fillId="529" borderId="574" xfId="0" applyNumberFormat="true" applyFont="true" applyFill="true" applyBorder="true" applyAlignment="true" applyProtection="true">
      <alignment horizontal="center" vertical="center" textRotation="0" wrapText="false" indent="0" shrinkToFit="false"/>
      <protection locked="true" hidden="false"/>
    </xf>
    <xf numFmtId="0" fontId="725" fillId="530" borderId="575" xfId="0" applyNumberFormat="true" applyFont="true" applyFill="true" applyBorder="true" applyAlignment="true" applyProtection="true">
      <alignment horizontal="center" vertical="center" textRotation="0" wrapText="false" indent="0" shrinkToFit="false"/>
      <protection locked="true" hidden="false"/>
    </xf>
    <xf numFmtId="0" fontId="726" fillId="531" borderId="576" xfId="0" applyNumberFormat="true" applyFont="true" applyFill="true" applyBorder="true" applyAlignment="true" applyProtection="true">
      <alignment horizontal="center" vertical="center" textRotation="0" wrapText="false" indent="0" shrinkToFit="false"/>
      <protection locked="true" hidden="false"/>
    </xf>
    <xf numFmtId="0" fontId="727" fillId="532" borderId="577" xfId="0" applyNumberFormat="true" applyFont="true" applyFill="true" applyBorder="true" applyAlignment="true" applyProtection="true">
      <alignment horizontal="center" vertical="center" textRotation="0" wrapText="false" indent="0" shrinkToFit="false"/>
      <protection locked="true" hidden="false"/>
    </xf>
    <xf numFmtId="0" fontId="728" fillId="533" borderId="578" xfId="0" applyNumberFormat="true" applyFont="true" applyFill="true" applyBorder="true" applyAlignment="true" applyProtection="true">
      <alignment horizontal="center" vertical="center" textRotation="0" wrapText="false" indent="0" shrinkToFit="false"/>
      <protection locked="true" hidden="false"/>
    </xf>
    <xf numFmtId="164" fontId="729" fillId="534" borderId="579" xfId="0" applyNumberFormat="true" applyFont="true" applyFill="true" applyBorder="true" applyAlignment="true" applyProtection="true">
      <alignment horizontal="center" vertical="center" textRotation="0" wrapText="false" indent="0" shrinkToFit="false"/>
      <protection locked="true" hidden="false"/>
    </xf>
    <xf numFmtId="0" fontId="730" fillId="535" borderId="580" xfId="0" applyNumberFormat="true" applyFont="true" applyFill="true" applyBorder="true" applyAlignment="true" applyProtection="true">
      <alignment horizontal="center" vertical="center" textRotation="0" wrapText="false" indent="0" shrinkToFit="false"/>
      <protection locked="true" hidden="false"/>
    </xf>
    <xf numFmtId="0" fontId="731" fillId="536" borderId="581" xfId="0" applyNumberFormat="true" applyFont="true" applyFill="true" applyBorder="true" applyAlignment="true" applyProtection="true">
      <alignment horizontal="center" vertical="center" textRotation="0" wrapText="false" indent="0" shrinkToFit="false"/>
      <protection locked="true" hidden="false"/>
    </xf>
    <xf numFmtId="0" fontId="732" fillId="537" borderId="582" xfId="0" applyNumberFormat="true" applyFont="true" applyFill="true" applyBorder="true" applyAlignment="true" applyProtection="true">
      <alignment horizontal="center" vertical="center" textRotation="0" wrapText="false" indent="0" shrinkToFit="false"/>
      <protection locked="true" hidden="false"/>
    </xf>
    <xf numFmtId="0" fontId="733" fillId="538" borderId="583" xfId="0" applyNumberFormat="true" applyFont="true" applyFill="true" applyBorder="true" applyAlignment="true" applyProtection="true">
      <alignment horizontal="center" vertical="center" textRotation="0" wrapText="false" indent="0" shrinkToFit="false"/>
      <protection locked="true" hidden="false"/>
    </xf>
    <xf numFmtId="164" fontId="734" fillId="539" borderId="584" xfId="0" applyNumberFormat="true" applyFont="true" applyFill="true" applyBorder="true" applyAlignment="true" applyProtection="true">
      <alignment horizontal="center" vertical="center" textRotation="0" wrapText="false" indent="0" shrinkToFit="false"/>
      <protection locked="true" hidden="false"/>
    </xf>
    <xf numFmtId="0" fontId="735" fillId="540" borderId="585" xfId="0" applyNumberFormat="true" applyFont="true" applyFill="true" applyBorder="true" applyAlignment="true" applyProtection="true">
      <alignment horizontal="center" vertical="center" textRotation="0" wrapText="false" indent="0" shrinkToFit="false"/>
      <protection locked="true" hidden="false"/>
    </xf>
    <xf numFmtId="0" fontId="736" fillId="541" borderId="586" xfId="0" applyNumberFormat="true" applyFont="true" applyFill="true" applyBorder="true" applyAlignment="true" applyProtection="true">
      <alignment horizontal="center" vertical="center" textRotation="0" wrapText="false" indent="0" shrinkToFit="false"/>
      <protection locked="true" hidden="false"/>
    </xf>
    <xf numFmtId="0" fontId="737" fillId="542" borderId="587" xfId="0" applyNumberFormat="true" applyFont="true" applyFill="true" applyBorder="true" applyAlignment="true" applyProtection="true">
      <alignment horizontal="center" vertical="center" textRotation="0" wrapText="false" indent="0" shrinkToFit="false"/>
      <protection locked="true" hidden="false"/>
    </xf>
    <xf numFmtId="0" fontId="738" fillId="543" borderId="588" xfId="0" applyNumberFormat="true" applyFont="true" applyFill="true" applyBorder="true" applyAlignment="true" applyProtection="true">
      <alignment horizontal="center" vertical="center" textRotation="0" wrapText="false" indent="0" shrinkToFit="false"/>
      <protection locked="true" hidden="false"/>
    </xf>
    <xf numFmtId="164" fontId="739" fillId="544" borderId="589" xfId="0" applyNumberFormat="true" applyFont="true" applyFill="true" applyBorder="true" applyAlignment="true" applyProtection="true">
      <alignment horizontal="center" vertical="center" textRotation="0" wrapText="false" indent="0" shrinkToFit="false"/>
      <protection locked="true" hidden="false"/>
    </xf>
    <xf numFmtId="0" fontId="740" fillId="545" borderId="590" xfId="0" applyNumberFormat="true" applyFont="true" applyFill="true" applyBorder="true" applyAlignment="true" applyProtection="true">
      <alignment horizontal="center" vertical="center" textRotation="0" wrapText="false" indent="0" shrinkToFit="false"/>
      <protection locked="true" hidden="false"/>
    </xf>
    <xf numFmtId="0" fontId="741" fillId="546" borderId="591" xfId="0" applyNumberFormat="true" applyFont="true" applyFill="true" applyBorder="true" applyAlignment="true" applyProtection="true">
      <alignment horizontal="center" vertical="center" textRotation="0" wrapText="false" indent="0" shrinkToFit="false"/>
      <protection locked="true" hidden="false"/>
    </xf>
    <xf numFmtId="0" fontId="742" fillId="547" borderId="592" xfId="0" applyNumberFormat="true" applyFont="true" applyFill="true" applyBorder="true" applyAlignment="true" applyProtection="true">
      <alignment horizontal="center" vertical="center" textRotation="0" wrapText="false" indent="0" shrinkToFit="false"/>
      <protection locked="true" hidden="false"/>
    </xf>
    <xf numFmtId="0" fontId="743" fillId="548" borderId="593" xfId="0" applyNumberFormat="true" applyFont="true" applyFill="true" applyBorder="true" applyAlignment="true" applyProtection="true">
      <alignment horizontal="center" vertical="center" textRotation="0" wrapText="false" indent="0" shrinkToFit="false"/>
      <protection locked="true" hidden="false"/>
    </xf>
    <xf numFmtId="164" fontId="744" fillId="549" borderId="594" xfId="0" applyNumberFormat="true" applyFont="true" applyFill="true" applyBorder="true" applyAlignment="true" applyProtection="true">
      <alignment horizontal="center" vertical="center" textRotation="0" wrapText="false" indent="0" shrinkToFit="false"/>
      <protection locked="true" hidden="false"/>
    </xf>
    <xf numFmtId="0" fontId="745" fillId="550" borderId="595" xfId="0" applyNumberFormat="true" applyFont="true" applyFill="true" applyBorder="true" applyAlignment="true" applyProtection="true">
      <alignment horizontal="center" vertical="center" textRotation="0" wrapText="false" indent="0" shrinkToFit="false"/>
      <protection locked="true" hidden="false"/>
    </xf>
    <xf numFmtId="0" fontId="746" fillId="551" borderId="596" xfId="0" applyNumberFormat="true" applyFont="true" applyFill="true" applyBorder="true" applyAlignment="true" applyProtection="true">
      <alignment horizontal="center" vertical="center" textRotation="0" wrapText="false" indent="0" shrinkToFit="false"/>
      <protection locked="true" hidden="false"/>
    </xf>
    <xf numFmtId="0" fontId="747" fillId="552" borderId="597" xfId="0" applyNumberFormat="true" applyFont="true" applyFill="true" applyBorder="true" applyAlignment="true" applyProtection="true">
      <alignment horizontal="center" vertical="center" textRotation="0" wrapText="false" indent="0" shrinkToFit="false"/>
      <protection locked="true" hidden="false"/>
    </xf>
    <xf numFmtId="0" fontId="748" fillId="553" borderId="598" xfId="0" applyNumberFormat="true" applyFont="true" applyFill="true" applyBorder="true" applyAlignment="true" applyProtection="true">
      <alignment horizontal="center" vertical="center" textRotation="0" wrapText="false" indent="0" shrinkToFit="false"/>
      <protection locked="true" hidden="false"/>
    </xf>
    <xf numFmtId="164" fontId="749" fillId="554" borderId="599" xfId="0" applyNumberFormat="true" applyFont="true" applyFill="true" applyBorder="true" applyAlignment="true" applyProtection="true">
      <alignment horizontal="center" vertical="center" textRotation="0" wrapText="false" indent="0" shrinkToFit="false"/>
      <protection locked="true" hidden="false"/>
    </xf>
    <xf numFmtId="0" fontId="750" fillId="555" borderId="600" xfId="0" applyNumberFormat="true" applyFont="true" applyFill="true" applyBorder="true" applyAlignment="true" applyProtection="true">
      <alignment horizontal="center" vertical="center" textRotation="0" wrapText="false" indent="0" shrinkToFit="false"/>
      <protection locked="true" hidden="false"/>
    </xf>
    <xf numFmtId="0" fontId="751" fillId="556" borderId="601" xfId="0" applyNumberFormat="true" applyFont="true" applyFill="true" applyBorder="true" applyAlignment="true" applyProtection="true">
      <alignment horizontal="center" vertical="center" textRotation="0" wrapText="false" indent="0" shrinkToFit="false"/>
      <protection locked="true" hidden="false"/>
    </xf>
    <xf numFmtId="0" fontId="752" fillId="557" borderId="602" xfId="0" applyNumberFormat="true" applyFont="true" applyFill="true" applyBorder="true" applyAlignment="true" applyProtection="true">
      <alignment horizontal="center" vertical="center" textRotation="0" wrapText="false" indent="0" shrinkToFit="false"/>
      <protection locked="true" hidden="false"/>
    </xf>
    <xf numFmtId="0" fontId="753" fillId="558" borderId="603" xfId="0" applyNumberFormat="true" applyFont="true" applyFill="true" applyBorder="true" applyAlignment="true" applyProtection="true">
      <alignment horizontal="center" vertical="center" textRotation="0" wrapText="false" indent="0" shrinkToFit="false"/>
      <protection locked="true" hidden="false"/>
    </xf>
    <xf numFmtId="164" fontId="754" fillId="559" borderId="604" xfId="0" applyNumberFormat="true" applyFont="true" applyFill="true" applyBorder="true" applyAlignment="true" applyProtection="true">
      <alignment horizontal="center" vertical="center" textRotation="0" wrapText="false" indent="0" shrinkToFit="false"/>
      <protection locked="true" hidden="false"/>
    </xf>
    <xf numFmtId="0" fontId="755" fillId="560" borderId="605" xfId="0" applyNumberFormat="true" applyFont="true" applyFill="true" applyBorder="true" applyAlignment="true" applyProtection="true">
      <alignment horizontal="center" vertical="center" textRotation="0" wrapText="false" indent="0" shrinkToFit="false"/>
      <protection locked="true" hidden="false"/>
    </xf>
    <xf numFmtId="0" fontId="756" fillId="561" borderId="606" xfId="0" applyNumberFormat="true" applyFont="true" applyFill="true" applyBorder="true" applyAlignment="true" applyProtection="true">
      <alignment horizontal="center" vertical="center" textRotation="0" wrapText="false" indent="0" shrinkToFit="false"/>
      <protection locked="true" hidden="false"/>
    </xf>
    <xf numFmtId="0" fontId="757" fillId="562" borderId="607" xfId="0" applyNumberFormat="true" applyFont="true" applyFill="true" applyBorder="true" applyAlignment="true" applyProtection="true">
      <alignment horizontal="center" vertical="center" textRotation="0" wrapText="false" indent="0" shrinkToFit="false"/>
      <protection locked="true" hidden="false"/>
    </xf>
    <xf numFmtId="0" fontId="758" fillId="563" borderId="608" xfId="0" applyNumberFormat="true" applyFont="true" applyFill="true" applyBorder="true" applyAlignment="true" applyProtection="true">
      <alignment horizontal="center" vertical="center" textRotation="0" wrapText="false" indent="0" shrinkToFit="false"/>
      <protection locked="true" hidden="false"/>
    </xf>
    <xf numFmtId="164" fontId="759" fillId="564" borderId="609" xfId="0" applyNumberFormat="true" applyFont="true" applyFill="true" applyBorder="true" applyAlignment="true" applyProtection="true">
      <alignment horizontal="center" vertical="center" textRotation="0" wrapText="false" indent="0" shrinkToFit="false"/>
      <protection locked="true" hidden="false"/>
    </xf>
    <xf numFmtId="0" fontId="760" fillId="565" borderId="610" xfId="0" applyNumberFormat="true" applyFont="true" applyFill="true" applyBorder="true" applyAlignment="true" applyProtection="true">
      <alignment horizontal="center" vertical="center" textRotation="0" wrapText="false" indent="0" shrinkToFit="false"/>
      <protection locked="true" hidden="false"/>
    </xf>
    <xf numFmtId="0" fontId="761" fillId="566" borderId="611" xfId="0" applyNumberFormat="true" applyFont="true" applyFill="true" applyBorder="true" applyAlignment="true" applyProtection="true">
      <alignment horizontal="center" vertical="center" textRotation="0" wrapText="false" indent="0" shrinkToFit="false"/>
      <protection locked="true" hidden="false"/>
    </xf>
    <xf numFmtId="0" fontId="762" fillId="567" borderId="612" xfId="0" applyNumberFormat="true" applyFont="true" applyFill="true" applyBorder="true" applyAlignment="true" applyProtection="true">
      <alignment horizontal="center" vertical="center" textRotation="0" wrapText="false" indent="0" shrinkToFit="false"/>
      <protection locked="true" hidden="false"/>
    </xf>
    <xf numFmtId="0" fontId="763" fillId="568" borderId="613" xfId="0" applyNumberFormat="true" applyFont="true" applyFill="true" applyBorder="true" applyAlignment="true" applyProtection="true">
      <alignment horizontal="center" vertical="center" textRotation="0" wrapText="false" indent="0" shrinkToFit="false"/>
      <protection locked="true" hidden="false"/>
    </xf>
    <xf numFmtId="164" fontId="764" fillId="569" borderId="614" xfId="0" applyNumberFormat="true" applyFont="true" applyFill="true" applyBorder="true" applyAlignment="true" applyProtection="true">
      <alignment horizontal="center" vertical="center" textRotation="0" wrapText="false" indent="0" shrinkToFit="false"/>
      <protection locked="true" hidden="false"/>
    </xf>
    <xf numFmtId="0" fontId="765" fillId="570" borderId="615" xfId="0" applyNumberFormat="true" applyFont="true" applyFill="true" applyBorder="true" applyAlignment="true" applyProtection="true">
      <alignment horizontal="center" vertical="center" textRotation="0" wrapText="false" indent="0" shrinkToFit="false"/>
      <protection locked="true" hidden="false"/>
    </xf>
    <xf numFmtId="0" fontId="766" fillId="571" borderId="616" xfId="0" applyNumberFormat="true" applyFont="true" applyFill="true" applyBorder="true" applyAlignment="true" applyProtection="true">
      <alignment horizontal="center" vertical="center" textRotation="0" wrapText="false" indent="0" shrinkToFit="false"/>
      <protection locked="true" hidden="false"/>
    </xf>
    <xf numFmtId="0" fontId="767" fillId="572" borderId="617" xfId="0" applyNumberFormat="true" applyFont="true" applyFill="true" applyBorder="true" applyAlignment="true" applyProtection="true">
      <alignment horizontal="center" vertical="center" textRotation="0" wrapText="false" indent="0" shrinkToFit="false"/>
      <protection locked="true" hidden="false"/>
    </xf>
    <xf numFmtId="0" fontId="768" fillId="573" borderId="618" xfId="0" applyNumberFormat="true" applyFont="true" applyFill="true" applyBorder="true" applyAlignment="true" applyProtection="true">
      <alignment horizontal="center" vertical="center" textRotation="0" wrapText="false" indent="0" shrinkToFit="false"/>
      <protection locked="true" hidden="false"/>
    </xf>
    <xf numFmtId="164" fontId="769" fillId="574" borderId="619" xfId="0" applyNumberFormat="true" applyFont="true" applyFill="true" applyBorder="true" applyAlignment="true" applyProtection="true">
      <alignment horizontal="center" vertical="center" textRotation="0" wrapText="false" indent="0" shrinkToFit="false"/>
      <protection locked="true" hidden="false"/>
    </xf>
    <xf numFmtId="0" fontId="770" fillId="575" borderId="620" xfId="0" applyNumberFormat="true" applyFont="true" applyFill="true" applyBorder="true" applyAlignment="true" applyProtection="true">
      <alignment horizontal="center" vertical="center" textRotation="0" wrapText="false" indent="0" shrinkToFit="false"/>
      <protection locked="true" hidden="false"/>
    </xf>
    <xf numFmtId="0" fontId="771" fillId="576" borderId="621" xfId="0" applyNumberFormat="true" applyFont="true" applyFill="true" applyBorder="true" applyAlignment="true" applyProtection="true">
      <alignment horizontal="center" vertical="center" textRotation="0" wrapText="false" indent="0" shrinkToFit="false"/>
      <protection locked="true" hidden="false"/>
    </xf>
    <xf numFmtId="0" fontId="772" fillId="577" borderId="622" xfId="0" applyNumberFormat="true" applyFont="true" applyFill="true" applyBorder="true" applyAlignment="true" applyProtection="true">
      <alignment horizontal="center" vertical="center" textRotation="0" wrapText="false" indent="0" shrinkToFit="false"/>
      <protection locked="true" hidden="false"/>
    </xf>
    <xf numFmtId="0" fontId="773" fillId="578" borderId="623" xfId="0" applyNumberFormat="true" applyFont="true" applyFill="true" applyBorder="true" applyAlignment="true" applyProtection="true">
      <alignment horizontal="center" vertical="center" textRotation="0" wrapText="false" indent="0" shrinkToFit="false"/>
      <protection locked="true" hidden="false"/>
    </xf>
    <xf numFmtId="164" fontId="774" fillId="579" borderId="624" xfId="0" applyNumberFormat="true" applyFont="true" applyFill="true" applyBorder="true" applyAlignment="true" applyProtection="true">
      <alignment horizontal="center" vertical="center" textRotation="0" wrapText="false" indent="0" shrinkToFit="false"/>
      <protection locked="true" hidden="false"/>
    </xf>
    <xf numFmtId="0" fontId="775" fillId="580" borderId="625" xfId="0" applyNumberFormat="true" applyFont="true" applyFill="true" applyBorder="true" applyAlignment="true" applyProtection="true">
      <alignment horizontal="center" vertical="center" textRotation="0" wrapText="false" indent="0" shrinkToFit="false"/>
      <protection locked="true" hidden="false"/>
    </xf>
    <xf numFmtId="0" fontId="776" fillId="581" borderId="626" xfId="0" applyNumberFormat="true" applyFont="true" applyFill="true" applyBorder="true" applyAlignment="true" applyProtection="true">
      <alignment horizontal="center" vertical="center" textRotation="0" wrapText="false" indent="0" shrinkToFit="false"/>
      <protection locked="true" hidden="false"/>
    </xf>
    <xf numFmtId="0" fontId="777" fillId="582" borderId="627" xfId="0" applyNumberFormat="true" applyFont="true" applyFill="true" applyBorder="true" applyAlignment="true" applyProtection="true">
      <alignment horizontal="center" vertical="center" textRotation="0" wrapText="false" indent="0" shrinkToFit="false"/>
      <protection locked="true" hidden="false"/>
    </xf>
    <xf numFmtId="0" fontId="778" fillId="583" borderId="628" xfId="0" applyNumberFormat="true" applyFont="true" applyFill="true" applyBorder="true" applyAlignment="true" applyProtection="true">
      <alignment horizontal="center" vertical="center" textRotation="0" wrapText="false" indent="0" shrinkToFit="false"/>
      <protection locked="true" hidden="false"/>
    </xf>
    <xf numFmtId="164" fontId="779" fillId="584" borderId="629" xfId="0" applyNumberFormat="true" applyFont="true" applyFill="true" applyBorder="true" applyAlignment="true" applyProtection="true">
      <alignment horizontal="center" vertical="center" textRotation="0" wrapText="false" indent="0" shrinkToFit="false"/>
      <protection locked="true" hidden="false"/>
    </xf>
    <xf numFmtId="0" fontId="780" fillId="585" borderId="630" xfId="0" applyNumberFormat="true" applyFont="true" applyFill="true" applyBorder="true" applyAlignment="true" applyProtection="true">
      <alignment horizontal="center" vertical="center" textRotation="0" wrapText="false" indent="0" shrinkToFit="false"/>
      <protection locked="true" hidden="false"/>
    </xf>
    <xf numFmtId="0" fontId="781" fillId="586" borderId="631" xfId="0" applyNumberFormat="true" applyFont="true" applyFill="true" applyBorder="true" applyAlignment="true" applyProtection="true">
      <alignment horizontal="center" vertical="center" textRotation="0" wrapText="false" indent="0" shrinkToFit="false"/>
      <protection locked="true" hidden="false"/>
    </xf>
    <xf numFmtId="0" fontId="782" fillId="587" borderId="632" xfId="0" applyNumberFormat="true" applyFont="true" applyFill="true" applyBorder="true" applyAlignment="true" applyProtection="true">
      <alignment horizontal="center" vertical="center" textRotation="0" wrapText="false" indent="0" shrinkToFit="false"/>
      <protection locked="true" hidden="false"/>
    </xf>
    <xf numFmtId="0" fontId="783" fillId="588" borderId="633" xfId="0" applyNumberFormat="true" applyFont="true" applyFill="true" applyBorder="true" applyAlignment="true" applyProtection="true">
      <alignment horizontal="center" vertical="center" textRotation="0" wrapText="false" indent="0" shrinkToFit="false"/>
      <protection locked="true" hidden="false"/>
    </xf>
    <xf numFmtId="164" fontId="784" fillId="589" borderId="634" xfId="0" applyNumberFormat="true" applyFont="true" applyFill="true" applyBorder="true" applyAlignment="true" applyProtection="true">
      <alignment horizontal="center" vertical="center" textRotation="0" wrapText="false" indent="0" shrinkToFit="false"/>
      <protection locked="true" hidden="false"/>
    </xf>
    <xf numFmtId="0" fontId="785" fillId="590" borderId="635" xfId="0" applyNumberFormat="true" applyFont="true" applyFill="true" applyBorder="true" applyAlignment="true" applyProtection="true">
      <alignment horizontal="center" vertical="center" textRotation="0" wrapText="false" indent="0" shrinkToFit="false"/>
      <protection locked="true" hidden="false"/>
    </xf>
    <xf numFmtId="0" fontId="786" fillId="591" borderId="636" xfId="0" applyNumberFormat="true" applyFont="true" applyFill="true" applyBorder="true" applyAlignment="true" applyProtection="true">
      <alignment horizontal="center" vertical="center" textRotation="0" wrapText="false" indent="0" shrinkToFit="false"/>
      <protection locked="true" hidden="false"/>
    </xf>
    <xf numFmtId="0" fontId="787" fillId="592" borderId="637" xfId="0" applyNumberFormat="true" applyFont="true" applyFill="true" applyBorder="true" applyAlignment="true" applyProtection="true">
      <alignment horizontal="center" vertical="center" textRotation="0" wrapText="false" indent="0" shrinkToFit="false"/>
      <protection locked="true" hidden="false"/>
    </xf>
    <xf numFmtId="0" fontId="789" fillId="593" borderId="638" xfId="0" applyNumberFormat="true" applyFont="true" applyFill="true" applyBorder="true" applyAlignment="true" applyProtection="true">
      <alignment horizontal="center" vertical="center" textRotation="0" wrapText="false" indent="0" shrinkToFit="false"/>
      <protection locked="true" hidden="false"/>
    </xf>
    <xf numFmtId="0" fontId="791" fillId="594" borderId="639" xfId="0" applyNumberFormat="true" applyFont="true" applyFill="true" applyBorder="true" applyAlignment="true" applyProtection="true">
      <alignment horizontal="center" vertical="center" textRotation="0" wrapText="false" indent="0" shrinkToFit="false"/>
      <protection locked="true" hidden="false"/>
    </xf>
    <xf numFmtId="0" fontId="793" fillId="595" borderId="640" xfId="0" applyNumberFormat="true" applyFont="true" applyFill="true" applyBorder="true" applyAlignment="true" applyProtection="true">
      <alignment horizontal="center" vertical="center" textRotation="0" wrapText="false" indent="0" shrinkToFit="false"/>
      <protection locked="true" hidden="false"/>
    </xf>
    <xf numFmtId="0" fontId="795" fillId="596" borderId="641" xfId="0" applyNumberFormat="true" applyFont="true" applyFill="true" applyBorder="true" applyAlignment="true" applyProtection="true">
      <alignment horizontal="center" vertical="center" textRotation="0" wrapText="false" indent="0" shrinkToFit="false"/>
      <protection locked="true" hidden="false"/>
    </xf>
    <xf numFmtId="0" fontId="797" fillId="0" borderId="642" xfId="0" applyNumberFormat="true" applyFont="true" applyBorder="true" applyAlignment="true" applyProtection="true">
      <alignment horizontal="general" vertical="bottom" textRotation="0" wrapText="false" indent="0" shrinkToFit="false"/>
      <protection locked="true" hidden="false"/>
    </xf>
    <xf numFmtId="0" fontId="799" fillId="0" borderId="643"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12726218451"/>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76.644920830000004</c:v>
                </c:pt>
                <c:pt idx="1">
                  <c:v>1E-10</c:v>
                </c:pt>
                <c:pt idx="2">
                  <c:v>1E-10</c:v>
                </c:pt>
                <c:pt idx="3">
                  <c:v>1E-10</c:v>
                </c:pt>
                <c:pt idx="4">
                  <c:v>77.966076670000007</c:v>
                </c:pt>
                <c:pt idx="5">
                  <c:v>73.711102609999998</c:v>
                </c:pt>
              </c:numCache>
            </c:numRef>
          </c:val>
          <c:extLst>
            <c:ext xmlns:c16="http://schemas.microsoft.com/office/drawing/2014/chart" uri="{C3380CC4-5D6E-409C-BE32-E72D297353CC}">
              <c16:uniqueId val="{00000000-0939-4037-B137-18B63B1DA769}"/>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939-4037-B137-18B63B1DA769}"/>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939-4037-B137-18B63B1DA769}"/>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939-4037-B137-18B63B1DA769}"/>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939-4037-B137-18B63B1DA769}"/>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939-4037-B137-18B63B1DA769}"/>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939-4037-B137-18B63B1DA769}"/>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16.20198564</c:v>
                </c:pt>
                <c:pt idx="1">
                  <c:v>1E-10</c:v>
                </c:pt>
                <c:pt idx="2">
                  <c:v>1E-10</c:v>
                </c:pt>
                <c:pt idx="3">
                  <c:v>1E-10</c:v>
                </c:pt>
                <c:pt idx="4">
                  <c:v>15.173923329999999</c:v>
                </c:pt>
                <c:pt idx="5">
                  <c:v>18.458897390000001</c:v>
                </c:pt>
              </c:numCache>
            </c:numRef>
          </c:val>
          <c:extLst>
            <c:ext xmlns:c16="http://schemas.microsoft.com/office/drawing/2014/chart" uri="{C3380CC4-5D6E-409C-BE32-E72D297353CC}">
              <c16:uniqueId val="{00000007-0939-4037-B137-18B63B1DA769}"/>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0939-4037-B137-18B63B1DA769}"/>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7.1530935250000001</c:v>
                </c:pt>
                <c:pt idx="1">
                  <c:v>1E-10</c:v>
                </c:pt>
                <c:pt idx="2">
                  <c:v>1E-10</c:v>
                </c:pt>
                <c:pt idx="3">
                  <c:v>1E-10</c:v>
                </c:pt>
                <c:pt idx="4">
                  <c:v>6.86</c:v>
                </c:pt>
                <c:pt idx="5">
                  <c:v>7.83</c:v>
                </c:pt>
              </c:numCache>
            </c:numRef>
          </c:val>
          <c:extLst>
            <c:ext xmlns:c16="http://schemas.microsoft.com/office/drawing/2014/chart" uri="{C3380CC4-5D6E-409C-BE32-E72D297353CC}">
              <c16:uniqueId val="{00000009-0939-4037-B137-18B63B1DA769}"/>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313-49F4-9929-DF6FE5084252}"/>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313-49F4-9929-DF6FE5084252}"/>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313-49F4-9929-DF6FE5084252}"/>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43-4784-BE28-28BA4051C15C}"/>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E43-4784-BE28-28BA4051C15C}"/>
                </c:ext>
              </c:extLst>
            </c:dLbl>
            <c:dLbl>
              <c:idx val="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E43-4784-BE28-28BA4051C15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E43-4784-BE28-28BA4051C15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01F-4C0A-A61C-0DE64078232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01F-4C0A-A61C-0DE64078232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E50-44CE-AF71-92B5942E33D5}"/>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E50-44CE-AF71-92B5942E33D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E50-44CE-AF71-92B5942E33D5}"/>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4B2-49CA-83C6-8938C52CE545}"/>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4B2-49CA-83C6-8938C52CE5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89.371947742879101</c:v>
                </c:pt>
                <c:pt idx="3">
                  <c:v>93.77</c:v>
                </c:pt>
                <c:pt idx="4">
                  <c:v>85.235631471811644</c:v>
                </c:pt>
                <c:pt idx="5">
                  <c:v>#N/A</c:v>
                </c:pt>
                <c:pt idx="6">
                  <c:v>88.199202999999997</c:v>
                </c:pt>
                <c:pt idx="7">
                  <c:v>#N/A</c:v>
                </c:pt>
                <c:pt idx="8">
                  <c:v>89.248202437373052</c:v>
                </c:pt>
                <c:pt idx="9">
                  <c:v>#N/A</c:v>
                </c:pt>
                <c:pt idx="10">
                  <c:v>#N/A</c:v>
                </c:pt>
                <c:pt idx="11">
                  <c:v>#N/A</c:v>
                </c:pt>
                <c:pt idx="12">
                  <c:v>89.392123287671225</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90.1</c:v>
                </c:pt>
                <c:pt idx="8">
                  <c:v>90.1</c:v>
                </c:pt>
                <c:pt idx="9">
                  <c:v>90.1</c:v>
                </c:pt>
                <c:pt idx="10">
                  <c:v>90.1</c:v>
                </c:pt>
                <c:pt idx="11">
                  <c:v>90.1</c:v>
                </c:pt>
                <c:pt idx="12">
                  <c:v>90</c:v>
                </c:pt>
                <c:pt idx="13">
                  <c:v>89.8</c:v>
                </c:pt>
                <c:pt idx="14">
                  <c:v>89.7</c:v>
                </c:pt>
                <c:pt idx="15">
                  <c:v>89.5</c:v>
                </c:pt>
                <c:pt idx="16">
                  <c:v>89.4</c:v>
                </c:pt>
                <c:pt idx="17">
                  <c:v>89.3</c:v>
                </c:pt>
                <c:pt idx="18">
                  <c:v>89.1</c:v>
                </c:pt>
                <c:pt idx="19">
                  <c:v>89</c:v>
                </c:pt>
                <c:pt idx="20">
                  <c:v>88.8</c:v>
                </c:pt>
                <c:pt idx="21">
                  <c:v>88.7</c:v>
                </c:pt>
                <c:pt idx="22">
                  <c:v>88.5</c:v>
                </c:pt>
                <c:pt idx="23">
                  <c:v>88.4</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54.7</c:v>
                </c:pt>
                <c:pt idx="8">
                  <c:v>54.7</c:v>
                </c:pt>
                <c:pt idx="9">
                  <c:v>54.7</c:v>
                </c:pt>
                <c:pt idx="10">
                  <c:v>54.7</c:v>
                </c:pt>
                <c:pt idx="11">
                  <c:v>54.7</c:v>
                </c:pt>
                <c:pt idx="12">
                  <c:v>55.9</c:v>
                </c:pt>
                <c:pt idx="13">
                  <c:v>57.1</c:v>
                </c:pt>
                <c:pt idx="14">
                  <c:v>58.3</c:v>
                </c:pt>
                <c:pt idx="15">
                  <c:v>59.5</c:v>
                </c:pt>
                <c:pt idx="16">
                  <c:v>60.7</c:v>
                </c:pt>
                <c:pt idx="17">
                  <c:v>61.9</c:v>
                </c:pt>
                <c:pt idx="18">
                  <c:v>63.1</c:v>
                </c:pt>
                <c:pt idx="19">
                  <c:v>64.2</c:v>
                </c:pt>
                <c:pt idx="20">
                  <c:v>65.400000000000006</c:v>
                </c:pt>
                <c:pt idx="21">
                  <c:v>66.599999999999994</c:v>
                </c:pt>
                <c:pt idx="22">
                  <c:v>67.8</c:v>
                </c:pt>
                <c:pt idx="23">
                  <c:v>69</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313-49F4-9929-DF6FE5084252}"/>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313-49F4-9929-DF6FE5084252}"/>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313-49F4-9929-DF6FE5084252}"/>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E43-4784-BE28-28BA4051C15C}"/>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E43-4784-BE28-28BA4051C15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E43-4784-BE28-28BA4051C15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01F-4C0A-A61C-0DE64078232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01F-4C0A-A61C-0DE64078232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E50-44CE-AF71-92B5942E33D5}"/>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E50-44CE-AF71-92B5942E33D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E50-44CE-AF71-92B5942E33D5}"/>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4B2-49CA-83C6-8938C52CE545}"/>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4B2-49CA-83C6-8938C52CE5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52.839683680805173</c:v>
                </c:pt>
                <c:pt idx="3">
                  <c:v>64.97</c:v>
                </c:pt>
                <c:pt idx="4">
                  <c:v>61.17747411275333</c:v>
                </c:pt>
                <c:pt idx="5">
                  <c:v>#N/A</c:v>
                </c:pt>
                <c:pt idx="6">
                  <c:v>#N/A</c:v>
                </c:pt>
                <c:pt idx="7">
                  <c:v>66.387472646916677</c:v>
                </c:pt>
                <c:pt idx="8">
                  <c:v>#N/A</c:v>
                </c:pt>
                <c:pt idx="9">
                  <c:v>66.887669397247279</c:v>
                </c:pt>
                <c:pt idx="10">
                  <c:v>#N/A</c:v>
                </c:pt>
                <c:pt idx="11">
                  <c:v>#N/A</c:v>
                </c:pt>
                <c:pt idx="12">
                  <c:v>61.289199999999987</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98.7</c:v>
                </c:pt>
                <c:pt idx="8">
                  <c:v>98.7</c:v>
                </c:pt>
                <c:pt idx="9">
                  <c:v>98.7</c:v>
                </c:pt>
                <c:pt idx="10">
                  <c:v>98.7</c:v>
                </c:pt>
                <c:pt idx="11">
                  <c:v>98.7</c:v>
                </c:pt>
                <c:pt idx="12">
                  <c:v>98.5</c:v>
                </c:pt>
                <c:pt idx="13">
                  <c:v>98.2</c:v>
                </c:pt>
                <c:pt idx="14">
                  <c:v>98</c:v>
                </c:pt>
                <c:pt idx="15">
                  <c:v>97.8</c:v>
                </c:pt>
                <c:pt idx="16">
                  <c:v>97.6</c:v>
                </c:pt>
                <c:pt idx="17">
                  <c:v>97.4</c:v>
                </c:pt>
                <c:pt idx="18">
                  <c:v>97.2</c:v>
                </c:pt>
                <c:pt idx="19">
                  <c:v>96.9</c:v>
                </c:pt>
                <c:pt idx="20">
                  <c:v>96.7</c:v>
                </c:pt>
                <c:pt idx="21">
                  <c:v>96.5</c:v>
                </c:pt>
                <c:pt idx="22">
                  <c:v>96.3</c:v>
                </c:pt>
                <c:pt idx="23">
                  <c:v>96.1</c:v>
                </c:pt>
              </c:numCache>
            </c:numRef>
          </c:yVal>
          <c:smooth val="0"/>
          <c:extLst>
            <c:ext xmlns:c16="http://schemas.microsoft.com/office/drawing/2014/chart" uri="{C3380CC4-5D6E-409C-BE32-E72D297353CC}">
              <c16:uniqueId val="{00000007-D313-49F4-9929-DF6FE5084252}"/>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313-49F4-9929-DF6FE5084252}"/>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313-49F4-9929-DF6FE5084252}"/>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313-49F4-9929-DF6FE5084252}"/>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43-4784-BE28-28BA4051C15C}"/>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43-4784-BE28-28BA4051C15C}"/>
                </c:ext>
              </c:extLst>
            </c:dLbl>
            <c:dLbl>
              <c:idx val="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E43-4784-BE28-28BA4051C15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43-4784-BE28-28BA4051C15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01F-4C0A-A61C-0DE64078232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01F-4C0A-A61C-0DE64078232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E50-44CE-AF71-92B5942E33D5}"/>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E50-44CE-AF71-92B5942E33D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E50-44CE-AF71-92B5942E33D5}"/>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4B2-49CA-83C6-8938C52CE545}"/>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B2-49CA-83C6-8938C52CE5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98.1</c:v>
                </c:pt>
                <c:pt idx="3">
                  <c:v>98.7</c:v>
                </c:pt>
                <c:pt idx="4">
                  <c:v>95.8</c:v>
                </c:pt>
                <c:pt idx="5">
                  <c:v>#N/A</c:v>
                </c:pt>
                <c:pt idx="6">
                  <c:v>97.49</c:v>
                </c:pt>
                <c:pt idx="7">
                  <c:v>#N/A</c:v>
                </c:pt>
                <c:pt idx="8">
                  <c:v>97.427217332430601</c:v>
                </c:pt>
                <c:pt idx="9">
                  <c:v>#N/A</c:v>
                </c:pt>
                <c:pt idx="10">
                  <c:v>96.644295302013418</c:v>
                </c:pt>
                <c:pt idx="11">
                  <c:v>#N/A</c:v>
                </c:pt>
                <c:pt idx="12">
                  <c:v>96.379647749510767</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D313-49F4-9929-DF6FE5084252}"/>
            </c:ext>
          </c:extLst>
        </c:ser>
        <c:dLbls>
          <c:showLegendKey val="0"/>
          <c:showVal val="0"/>
          <c:showCatName val="0"/>
          <c:showSerName val="0"/>
          <c:showPercent val="0"/>
          <c:showBubbleSize val="0"/>
        </c:dLbls>
        <c:axId val="75145216"/>
        <c:axId val="75146752"/>
      </c:scatterChart>
      <c:valAx>
        <c:axId val="75145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6752"/>
        <c:crosses val="autoZero"/>
        <c:crossBetween val="midCat"/>
        <c:majorUnit val="5"/>
      </c:valAx>
      <c:valAx>
        <c:axId val="751467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52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B74-41E9-ACD5-7633AD2C671C}"/>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B74-41E9-ACD5-7633AD2C671C}"/>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B74-41E9-ACD5-7633AD2C671C}"/>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0FE-45F5-BB2C-42F561B4FBF2}"/>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0FE-45F5-BB2C-42F561B4FBF2}"/>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0FE-45F5-BB2C-42F561B4FBF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0FE-45F5-BB2C-42F561B4FBF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74C-49AF-A885-86CA931451FA}"/>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74C-49AF-A885-86CA931451F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06-49CC-AC3E-E9EDBC0BBFA4}"/>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A06-49CC-AC3E-E9EDBC0BBFA4}"/>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06-49CC-AC3E-E9EDBC0BBFA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E99-462B-891B-C46D7E8B75C4}"/>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E99-462B-891B-C46D7E8B75C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B74-41E9-ACD5-7633AD2C671C}"/>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B74-41E9-ACD5-7633AD2C671C}"/>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0FE-45F5-BB2C-42F561B4FBF2}"/>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0FE-45F5-BB2C-42F561B4FBF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0FE-45F5-BB2C-42F561B4FBF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74C-49AF-A885-86CA931451FA}"/>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74C-49AF-A885-86CA931451F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06-49CC-AC3E-E9EDBC0BBFA4}"/>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A06-49CC-AC3E-E9EDBC0BBFA4}"/>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A06-49CC-AC3E-E9EDBC0BBFA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E99-462B-891B-C46D7E8B75C4}"/>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E99-462B-891B-C46D7E8B75C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DB74-41E9-ACD5-7633AD2C671C}"/>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B74-41E9-ACD5-7633AD2C671C}"/>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B74-41E9-ACD5-7633AD2C671C}"/>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B74-41E9-ACD5-7633AD2C671C}"/>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0FE-45F5-BB2C-42F561B4FBF2}"/>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0FE-45F5-BB2C-42F561B4FBF2}"/>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0FE-45F5-BB2C-42F561B4FBF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0FE-45F5-BB2C-42F561B4FBF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74C-49AF-A885-86CA931451FA}"/>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74C-49AF-A885-86CA931451F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06-49CC-AC3E-E9EDBC0BBFA4}"/>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A06-49CC-AC3E-E9EDBC0BBFA4}"/>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A06-49CC-AC3E-E9EDBC0BBFA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E99-462B-891B-C46D7E8B75C4}"/>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E99-462B-891B-C46D7E8B75C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DB74-41E9-ACD5-7633AD2C671C}"/>
            </c:ext>
          </c:extLst>
        </c:ser>
        <c:dLbls>
          <c:showLegendKey val="0"/>
          <c:showVal val="0"/>
          <c:showCatName val="0"/>
          <c:showSerName val="0"/>
          <c:showPercent val="0"/>
          <c:showBubbleSize val="0"/>
        </c:dLbls>
        <c:axId val="84457344"/>
        <c:axId val="84458880"/>
      </c:scatterChart>
      <c:valAx>
        <c:axId val="844573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58880"/>
        <c:crosses val="autoZero"/>
        <c:crossBetween val="midCat"/>
        <c:majorUnit val="5"/>
      </c:valAx>
      <c:valAx>
        <c:axId val="844588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5734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81A-4ADA-9616-B6CC1C7D61D8}"/>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81A-4ADA-9616-B6CC1C7D61D8}"/>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1A-4ADA-9616-B6CC1C7D61D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B7B-4999-AF4B-42E0CDC7D4D9}"/>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B7B-4999-AF4B-42E0CDC7D4D9}"/>
                </c:ext>
              </c:extLst>
            </c:dLbl>
            <c:dLbl>
              <c:idx val="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B7B-4999-AF4B-42E0CDC7D4D9}"/>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B7B-4999-AF4B-42E0CDC7D4D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A6F-49BE-9D8C-9933DE3E214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A6F-49BE-9D8C-9933DE3E214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EC-4ADA-857C-F2CB8E6DEC33}"/>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6EC-4ADA-857C-F2CB8E6DEC33}"/>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6EC-4ADA-857C-F2CB8E6DEC33}"/>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429-442D-A41D-BBEC601F0730}"/>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429-442D-A41D-BBEC601F073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86.223746015658463</c:v>
                </c:pt>
                <c:pt idx="3">
                  <c:v>91.05</c:v>
                </c:pt>
                <c:pt idx="4">
                  <c:v>83.496784043659048</c:v>
                </c:pt>
                <c:pt idx="5">
                  <c:v>#N/A</c:v>
                </c:pt>
                <c:pt idx="6">
                  <c:v>86.173707000000007</c:v>
                </c:pt>
                <c:pt idx="7">
                  <c:v>#N/A</c:v>
                </c:pt>
                <c:pt idx="8">
                  <c:v>88.888491980212862</c:v>
                </c:pt>
                <c:pt idx="9">
                  <c:v>#N/A</c:v>
                </c:pt>
                <c:pt idx="10">
                  <c:v>88.611080464842601</c:v>
                </c:pt>
                <c:pt idx="11">
                  <c:v>#N/A</c:v>
                </c:pt>
                <c:pt idx="12">
                  <c:v>90.656005507696648</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83.3</c:v>
                </c:pt>
                <c:pt idx="8">
                  <c:v>83.3</c:v>
                </c:pt>
                <c:pt idx="9">
                  <c:v>83.3</c:v>
                </c:pt>
                <c:pt idx="10">
                  <c:v>83.3</c:v>
                </c:pt>
                <c:pt idx="11">
                  <c:v>83.3</c:v>
                </c:pt>
                <c:pt idx="12">
                  <c:v>85.1</c:v>
                </c:pt>
                <c:pt idx="13">
                  <c:v>86</c:v>
                </c:pt>
                <c:pt idx="14">
                  <c:v>86.4</c:v>
                </c:pt>
                <c:pt idx="15">
                  <c:v>86.8</c:v>
                </c:pt>
                <c:pt idx="16">
                  <c:v>87.2</c:v>
                </c:pt>
                <c:pt idx="17">
                  <c:v>87.6</c:v>
                </c:pt>
                <c:pt idx="18">
                  <c:v>88</c:v>
                </c:pt>
                <c:pt idx="19">
                  <c:v>88.4</c:v>
                </c:pt>
                <c:pt idx="20">
                  <c:v>88.8</c:v>
                </c:pt>
                <c:pt idx="21">
                  <c:v>89.2</c:v>
                </c:pt>
                <c:pt idx="22">
                  <c:v>89.6</c:v>
                </c:pt>
                <c:pt idx="23">
                  <c:v>90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54.3</c:v>
                </c:pt>
                <c:pt idx="8">
                  <c:v>54.3</c:v>
                </c:pt>
                <c:pt idx="9">
                  <c:v>54.3</c:v>
                </c:pt>
                <c:pt idx="10">
                  <c:v>54.3</c:v>
                </c:pt>
                <c:pt idx="11">
                  <c:v>54.3</c:v>
                </c:pt>
                <c:pt idx="12">
                  <c:v>55.3</c:v>
                </c:pt>
                <c:pt idx="13">
                  <c:v>56.4</c:v>
                </c:pt>
                <c:pt idx="14">
                  <c:v>57.4</c:v>
                </c:pt>
                <c:pt idx="15">
                  <c:v>58.5</c:v>
                </c:pt>
                <c:pt idx="16">
                  <c:v>59.5</c:v>
                </c:pt>
                <c:pt idx="17">
                  <c:v>60.5</c:v>
                </c:pt>
                <c:pt idx="18">
                  <c:v>61.6</c:v>
                </c:pt>
                <c:pt idx="19">
                  <c:v>62.6</c:v>
                </c:pt>
                <c:pt idx="20">
                  <c:v>63.7</c:v>
                </c:pt>
                <c:pt idx="21">
                  <c:v>64.7</c:v>
                </c:pt>
                <c:pt idx="22">
                  <c:v>65.7</c:v>
                </c:pt>
                <c:pt idx="23">
                  <c:v>66.8</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81A-4ADA-9616-B6CC1C7D61D8}"/>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81A-4ADA-9616-B6CC1C7D61D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B7B-4999-AF4B-42E0CDC7D4D9}"/>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B7B-4999-AF4B-42E0CDC7D4D9}"/>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B7B-4999-AF4B-42E0CDC7D4D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A6F-49BE-9D8C-9933DE3E214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A6F-49BE-9D8C-9933DE3E214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6EC-4ADA-857C-F2CB8E6DEC33}"/>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6EC-4ADA-857C-F2CB8E6DEC33}"/>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6EC-4ADA-857C-F2CB8E6DEC33}"/>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429-442D-A41D-BBEC601F0730}"/>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429-442D-A41D-BBEC601F073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52.892084280205545</c:v>
                </c:pt>
                <c:pt idx="3">
                  <c:v>63.69</c:v>
                </c:pt>
                <c:pt idx="4">
                  <c:v>57.617052148302143</c:v>
                </c:pt>
                <c:pt idx="5">
                  <c:v>#N/A</c:v>
                </c:pt>
                <c:pt idx="6">
                  <c:v>#N/A</c:v>
                </c:pt>
                <c:pt idx="7">
                  <c:v>66.444019999999995</c:v>
                </c:pt>
                <c:pt idx="8">
                  <c:v>#N/A</c:v>
                </c:pt>
                <c:pt idx="9">
                  <c:v>67.621049999999997</c:v>
                </c:pt>
                <c:pt idx="10">
                  <c:v>57.591895000000008</c:v>
                </c:pt>
                <c:pt idx="11">
                  <c:v>#N/A</c:v>
                </c:pt>
                <c:pt idx="12">
                  <c:v>63.090090000000004</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83.3</c:v>
                </c:pt>
                <c:pt idx="8">
                  <c:v>83.3</c:v>
                </c:pt>
                <c:pt idx="9">
                  <c:v>83.3</c:v>
                </c:pt>
                <c:pt idx="10">
                  <c:v>83.3</c:v>
                </c:pt>
                <c:pt idx="11">
                  <c:v>83.3</c:v>
                </c:pt>
                <c:pt idx="12">
                  <c:v>85.1</c:v>
                </c:pt>
                <c:pt idx="13">
                  <c:v>86.9</c:v>
                </c:pt>
                <c:pt idx="14">
                  <c:v>88.7</c:v>
                </c:pt>
                <c:pt idx="15">
                  <c:v>90.5</c:v>
                </c:pt>
                <c:pt idx="16">
                  <c:v>92.3</c:v>
                </c:pt>
                <c:pt idx="17">
                  <c:v>94.1</c:v>
                </c:pt>
                <c:pt idx="18">
                  <c:v>95.9</c:v>
                </c:pt>
                <c:pt idx="19">
                  <c:v>97.7</c:v>
                </c:pt>
                <c:pt idx="20">
                  <c:v>99.5</c:v>
                </c:pt>
                <c:pt idx="21">
                  <c:v>100</c:v>
                </c:pt>
                <c:pt idx="22">
                  <c:v>100</c:v>
                </c:pt>
                <c:pt idx="23">
                  <c:v>100</c:v>
                </c:pt>
              </c:numCache>
            </c:numRef>
          </c:yVal>
          <c:smooth val="0"/>
          <c:extLst>
            <c:ext xmlns:c16="http://schemas.microsoft.com/office/drawing/2014/chart" uri="{C3380CC4-5D6E-409C-BE32-E72D297353CC}">
              <c16:uniqueId val="{00000008-581A-4ADA-9616-B6CC1C7D61D8}"/>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81A-4ADA-9616-B6CC1C7D61D8}"/>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81A-4ADA-9616-B6CC1C7D61D8}"/>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81A-4ADA-9616-B6CC1C7D61D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B7B-4999-AF4B-42E0CDC7D4D9}"/>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B7B-4999-AF4B-42E0CDC7D4D9}"/>
                </c:ext>
              </c:extLst>
            </c:dLbl>
            <c:dLbl>
              <c:idx val="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B7B-4999-AF4B-42E0CDC7D4D9}"/>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B7B-4999-AF4B-42E0CDC7D4D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A6F-49BE-9D8C-9933DE3E214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A6F-49BE-9D8C-9933DE3E214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EC-4ADA-857C-F2CB8E6DEC33}"/>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EC-4ADA-857C-F2CB8E6DEC33}"/>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EC-4ADA-857C-F2CB8E6DEC33}"/>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429-442D-A41D-BBEC601F0730}"/>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429-442D-A41D-BBEC601F073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69.8</c:v>
                </c:pt>
                <c:pt idx="2">
                  <c:v>98.3</c:v>
                </c:pt>
                <c:pt idx="3">
                  <c:v>98.83</c:v>
                </c:pt>
                <c:pt idx="4">
                  <c:v>95.79</c:v>
                </c:pt>
                <c:pt idx="5">
                  <c:v>#N/A</c:v>
                </c:pt>
                <c:pt idx="6">
                  <c:v>98.58</c:v>
                </c:pt>
                <c:pt idx="7">
                  <c:v>#N/A</c:v>
                </c:pt>
                <c:pt idx="8">
                  <c:v>98.366062059661218</c:v>
                </c:pt>
                <c:pt idx="9">
                  <c:v>#N/A</c:v>
                </c:pt>
                <c:pt idx="10">
                  <c:v>97.455133862900851</c:v>
                </c:pt>
                <c:pt idx="11">
                  <c:v>#N/A</c:v>
                </c:pt>
                <c:pt idx="12">
                  <c:v>97.768676740573369</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581A-4ADA-9616-B6CC1C7D61D8}"/>
            </c:ext>
          </c:extLst>
        </c:ser>
        <c:dLbls>
          <c:showLegendKey val="0"/>
          <c:showVal val="0"/>
          <c:showCatName val="0"/>
          <c:showSerName val="0"/>
          <c:showPercent val="0"/>
          <c:showBubbleSize val="0"/>
        </c:dLbls>
        <c:axId val="84730624"/>
        <c:axId val="84732160"/>
      </c:scatterChart>
      <c:valAx>
        <c:axId val="84730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2160"/>
        <c:crosses val="autoZero"/>
        <c:crossBetween val="midCat"/>
        <c:majorUnit val="5"/>
      </c:valAx>
      <c:valAx>
        <c:axId val="847321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06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E9B-494B-9BAD-F788D605D7B9}"/>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E9B-494B-9BAD-F788D605D7B9}"/>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E9B-494B-9BAD-F788D605D7B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281-42D4-B181-FB6444F68022}"/>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281-42D4-B181-FB6444F68022}"/>
                </c:ext>
              </c:extLst>
            </c:dLbl>
            <c:dLbl>
              <c:idx val="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281-42D4-B181-FB6444F6802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281-42D4-B181-FB6444F6802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AD-44B5-9CB6-667B4AAE8E53}"/>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AD-44B5-9CB6-667B4AAE8E5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CCD-42DC-942C-444F3AD90AE9}"/>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CCD-42DC-942C-444F3AD90AE9}"/>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CCD-42DC-942C-444F3AD90AE9}"/>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D92-470C-B6B5-804D1D582EA3}"/>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D92-470C-B6B5-804D1D582EA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94.31</c:v>
                </c:pt>
                <c:pt idx="4">
                  <c:v>#N/A</c:v>
                </c:pt>
                <c:pt idx="5">
                  <c:v>#N/A</c:v>
                </c:pt>
                <c:pt idx="6">
                  <c:v>98.924999999999997</c:v>
                </c:pt>
                <c:pt idx="7">
                  <c:v>#N/A</c:v>
                </c:pt>
                <c:pt idx="8">
                  <c:v>98.94859813084112</c:v>
                </c:pt>
                <c:pt idx="9">
                  <c:v>#N/A</c:v>
                </c:pt>
                <c:pt idx="10">
                  <c:v>98.66167861503304</c:v>
                </c:pt>
                <c:pt idx="11">
                  <c:v>#N/A</c:v>
                </c:pt>
                <c:pt idx="12">
                  <c:v>98.486759142496851</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94.1</c:v>
                </c:pt>
                <c:pt idx="11">
                  <c:v>94.1</c:v>
                </c:pt>
                <c:pt idx="12">
                  <c:v>94.1</c:v>
                </c:pt>
                <c:pt idx="13">
                  <c:v>94.1</c:v>
                </c:pt>
                <c:pt idx="14">
                  <c:v>94.1</c:v>
                </c:pt>
                <c:pt idx="15">
                  <c:v>94.9</c:v>
                </c:pt>
                <c:pt idx="16">
                  <c:v>95.7</c:v>
                </c:pt>
                <c:pt idx="17">
                  <c:v>96.4</c:v>
                </c:pt>
                <c:pt idx="18">
                  <c:v>97.2</c:v>
                </c:pt>
                <c:pt idx="19">
                  <c:v>98</c:v>
                </c:pt>
                <c:pt idx="20">
                  <c:v>98.8</c:v>
                </c:pt>
                <c:pt idx="21">
                  <c:v>99.6</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94.1</c:v>
                </c:pt>
                <c:pt idx="13">
                  <c:v>94.1</c:v>
                </c:pt>
                <c:pt idx="14">
                  <c:v>94.1</c:v>
                </c:pt>
                <c:pt idx="15">
                  <c:v>94.9</c:v>
                </c:pt>
                <c:pt idx="16">
                  <c:v>95.2</c:v>
                </c:pt>
                <c:pt idx="17">
                  <c:v>95.2</c:v>
                </c:pt>
                <c:pt idx="18">
                  <c:v>95.2</c:v>
                </c:pt>
                <c:pt idx="19">
                  <c:v>95.2</c:v>
                </c:pt>
                <c:pt idx="20">
                  <c:v>95.2</c:v>
                </c:pt>
                <c:pt idx="21">
                  <c:v>95.2</c:v>
                </c:pt>
                <c:pt idx="22">
                  <c:v>95.2</c:v>
                </c:pt>
                <c:pt idx="23">
                  <c:v>95.2</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E9B-494B-9BAD-F788D605D7B9}"/>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E9B-494B-9BAD-F788D605D7B9}"/>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E9B-494B-9BAD-F788D605D7B9}"/>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281-42D4-B181-FB6444F68022}"/>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281-42D4-B181-FB6444F6802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281-42D4-B181-FB6444F6802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AD-44B5-9CB6-667B4AAE8E53}"/>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AD-44B5-9CB6-667B4AAE8E5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CCD-42DC-942C-444F3AD90AE9}"/>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CCD-42DC-942C-444F3AD90AE9}"/>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CCD-42DC-942C-444F3AD90AE9}"/>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D92-470C-B6B5-804D1D582EA3}"/>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D92-470C-B6B5-804D1D582EA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95.450604752942624</c:v>
                </c:pt>
                <c:pt idx="8">
                  <c:v>#N/A</c:v>
                </c:pt>
                <c:pt idx="9">
                  <c:v>95.4768952586616</c:v>
                </c:pt>
                <c:pt idx="10">
                  <c:v>#N/A</c:v>
                </c:pt>
                <c:pt idx="11">
                  <c:v>94.692534830567396</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98.3</c:v>
                </c:pt>
                <c:pt idx="13">
                  <c:v>98.3</c:v>
                </c:pt>
                <c:pt idx="14">
                  <c:v>98.3</c:v>
                </c:pt>
                <c:pt idx="15">
                  <c:v>98.3</c:v>
                </c:pt>
                <c:pt idx="16">
                  <c:v>98.3</c:v>
                </c:pt>
                <c:pt idx="17">
                  <c:v>98.3</c:v>
                </c:pt>
                <c:pt idx="18">
                  <c:v>98.3</c:v>
                </c:pt>
                <c:pt idx="19">
                  <c:v>98.3</c:v>
                </c:pt>
                <c:pt idx="20">
                  <c:v>98.8</c:v>
                </c:pt>
                <c:pt idx="21">
                  <c:v>#N/A</c:v>
                </c:pt>
                <c:pt idx="22">
                  <c:v>#N/A</c:v>
                </c:pt>
                <c:pt idx="23">
                  <c:v>#N/A</c:v>
                </c:pt>
              </c:numCache>
            </c:numRef>
          </c:yVal>
          <c:smooth val="0"/>
          <c:extLst>
            <c:ext xmlns:c16="http://schemas.microsoft.com/office/drawing/2014/chart" uri="{C3380CC4-5D6E-409C-BE32-E72D297353CC}">
              <c16:uniqueId val="{00000007-6E9B-494B-9BAD-F788D605D7B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E9B-494B-9BAD-F788D605D7B9}"/>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E9B-494B-9BAD-F788D605D7B9}"/>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E9B-494B-9BAD-F788D605D7B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281-42D4-B181-FB6444F68022}"/>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281-42D4-B181-FB6444F68022}"/>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281-42D4-B181-FB6444F6802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281-42D4-B181-FB6444F6802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AD-44B5-9CB6-667B4AAE8E53}"/>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AD-44B5-9CB6-667B4AAE8E5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CCD-42DC-942C-444F3AD90AE9}"/>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CCD-42DC-942C-444F3AD90AE9}"/>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CCD-42DC-942C-444F3AD90AE9}"/>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D92-470C-B6B5-804D1D582EA3}"/>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D92-470C-B6B5-804D1D582EA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98.27</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6E9B-494B-9BAD-F788D605D7B9}"/>
            </c:ext>
          </c:extLst>
        </c:ser>
        <c:dLbls>
          <c:showLegendKey val="0"/>
          <c:showVal val="0"/>
          <c:showCatName val="0"/>
          <c:showSerName val="0"/>
          <c:showPercent val="0"/>
          <c:showBubbleSize val="0"/>
        </c:dLbls>
        <c:axId val="84843136"/>
        <c:axId val="84853120"/>
      </c:scatterChart>
      <c:valAx>
        <c:axId val="84843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53120"/>
        <c:crosses val="autoZero"/>
        <c:crossBetween val="midCat"/>
        <c:majorUnit val="5"/>
      </c:valAx>
      <c:valAx>
        <c:axId val="848531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31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A13-45BE-9210-ED5BAF8CEFF0}"/>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13-45BE-9210-ED5BAF8CEFF0}"/>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13-45BE-9210-ED5BAF8CEFF0}"/>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DA9-4B82-B49C-218418E2E129}"/>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DA9-4B82-B49C-218418E2E129}"/>
                </c:ext>
              </c:extLst>
            </c:dLbl>
            <c:dLbl>
              <c:idx val="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DA9-4B82-B49C-218418E2E129}"/>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DA9-4B82-B49C-218418E2E12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CD8-4A98-BF8C-2E810AB4524B}"/>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CD8-4A98-BF8C-2E810AB4524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3A2-4B4C-BB12-7D275829D3F3}"/>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3A2-4B4C-BB12-7D275829D3F3}"/>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3A2-4B4C-BB12-7D275829D3F3}"/>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C3-4242-85B5-6FE08E02A014}"/>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AC3-4242-85B5-6FE08E02A0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75.83</c:v>
                </c:pt>
                <c:pt idx="4">
                  <c:v>#N/A</c:v>
                </c:pt>
                <c:pt idx="5">
                  <c:v>#N/A</c:v>
                </c:pt>
                <c:pt idx="6">
                  <c:v>98.925000000000011</c:v>
                </c:pt>
                <c:pt idx="7">
                  <c:v>#N/A</c:v>
                </c:pt>
                <c:pt idx="8">
                  <c:v>99.186487192890738</c:v>
                </c:pt>
                <c:pt idx="9">
                  <c:v>#N/A</c:v>
                </c:pt>
                <c:pt idx="10">
                  <c:v>98.768370321889691</c:v>
                </c:pt>
                <c:pt idx="11">
                  <c:v>#N/A</c:v>
                </c:pt>
                <c:pt idx="12">
                  <c:v>99.148268519556211</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73.3</c:v>
                </c:pt>
                <c:pt idx="11">
                  <c:v>73.3</c:v>
                </c:pt>
                <c:pt idx="12">
                  <c:v>73.3</c:v>
                </c:pt>
                <c:pt idx="13">
                  <c:v>73.3</c:v>
                </c:pt>
                <c:pt idx="14">
                  <c:v>73.3</c:v>
                </c:pt>
                <c:pt idx="15">
                  <c:v>77.7</c:v>
                </c:pt>
                <c:pt idx="16">
                  <c:v>82.1</c:v>
                </c:pt>
                <c:pt idx="17">
                  <c:v>86.5</c:v>
                </c:pt>
                <c:pt idx="18">
                  <c:v>90.9</c:v>
                </c:pt>
                <c:pt idx="19">
                  <c:v>95.3</c:v>
                </c:pt>
                <c:pt idx="20">
                  <c:v>99.6</c:v>
                </c:pt>
                <c:pt idx="21">
                  <c:v>100</c:v>
                </c:pt>
                <c:pt idx="22">
                  <c:v>100</c:v>
                </c:pt>
                <c:pt idx="23">
                  <c:v>100</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13-45BE-9210-ED5BAF8CEFF0}"/>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A13-45BE-9210-ED5BAF8CEFF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DA9-4B82-B49C-218418E2E129}"/>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DA9-4B82-B49C-218418E2E129}"/>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DA9-4B82-B49C-218418E2E12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CD8-4A98-BF8C-2E810AB4524B}"/>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CD8-4A98-BF8C-2E810AB4524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3A2-4B4C-BB12-7D275829D3F3}"/>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3A2-4B4C-BB12-7D275829D3F3}"/>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3A2-4B4C-BB12-7D275829D3F3}"/>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AC3-4242-85B5-6FE08E02A014}"/>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AC3-4242-85B5-6FE08E02A0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88.6</c:v>
                </c:pt>
                <c:pt idx="13">
                  <c:v>88.6</c:v>
                </c:pt>
                <c:pt idx="14">
                  <c:v>88.6</c:v>
                </c:pt>
                <c:pt idx="15">
                  <c:v>88.6</c:v>
                </c:pt>
                <c:pt idx="16">
                  <c:v>88.6</c:v>
                </c:pt>
                <c:pt idx="17">
                  <c:v>88.6</c:v>
                </c:pt>
                <c:pt idx="18">
                  <c:v>90.9</c:v>
                </c:pt>
                <c:pt idx="19">
                  <c:v>95.3</c:v>
                </c:pt>
                <c:pt idx="20">
                  <c:v>99.6</c:v>
                </c:pt>
                <c:pt idx="21">
                  <c:v>#N/A</c:v>
                </c:pt>
                <c:pt idx="22">
                  <c:v>#N/A</c:v>
                </c:pt>
                <c:pt idx="23">
                  <c:v>#N/A</c:v>
                </c:pt>
              </c:numCache>
            </c:numRef>
          </c:yVal>
          <c:smooth val="0"/>
          <c:extLst>
            <c:ext xmlns:c16="http://schemas.microsoft.com/office/drawing/2014/chart" uri="{C3380CC4-5D6E-409C-BE32-E72D297353CC}">
              <c16:uniqueId val="{00000007-4A13-45BE-9210-ED5BAF8CEFF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13-45BE-9210-ED5BAF8CEFF0}"/>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A13-45BE-9210-ED5BAF8CEFF0}"/>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A13-45BE-9210-ED5BAF8CEFF0}"/>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DA9-4B82-B49C-218418E2E129}"/>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DA9-4B82-B49C-218418E2E129}"/>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DA9-4B82-B49C-218418E2E129}"/>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DA9-4B82-B49C-218418E2E12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CD8-4A98-BF8C-2E810AB4524B}"/>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CD8-4A98-BF8C-2E810AB4524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3A2-4B4C-BB12-7D275829D3F3}"/>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3A2-4B4C-BB12-7D275829D3F3}"/>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3A2-4B4C-BB12-7D275829D3F3}"/>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AC3-4242-85B5-6FE08E02A014}"/>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AC3-4242-85B5-6FE08E02A0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88.59</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4A13-45BE-9210-ED5BAF8CEFF0}"/>
            </c:ext>
          </c:extLst>
        </c:ser>
        <c:dLbls>
          <c:showLegendKey val="0"/>
          <c:showVal val="0"/>
          <c:showCatName val="0"/>
          <c:showSerName val="0"/>
          <c:showPercent val="0"/>
          <c:showBubbleSize val="0"/>
        </c:dLbls>
        <c:axId val="84923520"/>
        <c:axId val="84925056"/>
      </c:scatterChart>
      <c:valAx>
        <c:axId val="84923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5056"/>
        <c:crosses val="autoZero"/>
        <c:crossBetween val="midCat"/>
        <c:majorUnit val="5"/>
      </c:valAx>
      <c:valAx>
        <c:axId val="8492505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35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A3E-4867-892B-0EC8603202A2}"/>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A3E-4867-892B-0EC8603202A2}"/>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A3E-4867-892B-0EC8603202A2}"/>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76C-4D40-B31F-87E0021EB8D2}"/>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76C-4D40-B31F-87E0021EB8D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76C-4D40-B31F-87E0021EB8D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0D2-44CF-A635-4DA56AEBF119}"/>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0D2-44CF-A635-4DA56AEBF11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092-4348-8A69-4F5F6B48F458}"/>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092-4348-8A69-4F5F6B48F458}"/>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092-4348-8A69-4F5F6B48F458}"/>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DFC-4D85-B89C-13998F135D19}"/>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DFC-4D85-B89C-13998F135D1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96.26</c:v>
                </c:pt>
                <c:pt idx="4">
                  <c:v>#N/A</c:v>
                </c:pt>
                <c:pt idx="5">
                  <c:v>#N/A</c:v>
                </c:pt>
                <c:pt idx="6">
                  <c:v>98.98</c:v>
                </c:pt>
                <c:pt idx="7">
                  <c:v>#N/A</c:v>
                </c:pt>
                <c:pt idx="8">
                  <c:v>99.216295246916957</c:v>
                </c:pt>
                <c:pt idx="9">
                  <c:v>#N/A</c:v>
                </c:pt>
                <c:pt idx="10">
                  <c:v>98.918592996303943</c:v>
                </c:pt>
                <c:pt idx="11">
                  <c:v>#N/A</c:v>
                </c:pt>
                <c:pt idx="12">
                  <c:v>99.096433711818335</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95.9</c:v>
                </c:pt>
                <c:pt idx="11">
                  <c:v>95.9</c:v>
                </c:pt>
                <c:pt idx="12">
                  <c:v>95.9</c:v>
                </c:pt>
                <c:pt idx="13">
                  <c:v>95.9</c:v>
                </c:pt>
                <c:pt idx="14">
                  <c:v>95.9</c:v>
                </c:pt>
                <c:pt idx="15">
                  <c:v>96.5</c:v>
                </c:pt>
                <c:pt idx="16">
                  <c:v>97</c:v>
                </c:pt>
                <c:pt idx="17">
                  <c:v>97.5</c:v>
                </c:pt>
                <c:pt idx="18">
                  <c:v>98.1</c:v>
                </c:pt>
                <c:pt idx="19">
                  <c:v>98.6</c:v>
                </c:pt>
                <c:pt idx="20">
                  <c:v>99.1</c:v>
                </c:pt>
                <c:pt idx="21">
                  <c:v>99.7</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93.3</c:v>
                </c:pt>
                <c:pt idx="13">
                  <c:v>93.3</c:v>
                </c:pt>
                <c:pt idx="14">
                  <c:v>93.3</c:v>
                </c:pt>
                <c:pt idx="15">
                  <c:v>93.3</c:v>
                </c:pt>
                <c:pt idx="16">
                  <c:v>93.3</c:v>
                </c:pt>
                <c:pt idx="17">
                  <c:v>93.3</c:v>
                </c:pt>
                <c:pt idx="18">
                  <c:v>93.3</c:v>
                </c:pt>
                <c:pt idx="19">
                  <c:v>93.3</c:v>
                </c:pt>
                <c:pt idx="20">
                  <c:v>93.3</c:v>
                </c:pt>
                <c:pt idx="21">
                  <c:v>93.3</c:v>
                </c:pt>
                <c:pt idx="22">
                  <c:v>93.3</c:v>
                </c:pt>
                <c:pt idx="23">
                  <c:v>93.3</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A3E-4867-892B-0EC8603202A2}"/>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A3E-4867-892B-0EC8603202A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76C-4D40-B31F-87E0021EB8D2}"/>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76C-4D40-B31F-87E0021EB8D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76C-4D40-B31F-87E0021EB8D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0D2-44CF-A635-4DA56AEBF119}"/>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0D2-44CF-A635-4DA56AEBF11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092-4348-8A69-4F5F6B48F458}"/>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092-4348-8A69-4F5F6B48F458}"/>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092-4348-8A69-4F5F6B48F458}"/>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DFC-4D85-B89C-13998F135D19}"/>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DFC-4D85-B89C-13998F135D1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93.034350000000003</c:v>
                </c:pt>
                <c:pt idx="8">
                  <c:v>#N/A</c:v>
                </c:pt>
                <c:pt idx="9">
                  <c:v>94.138810000000007</c:v>
                </c:pt>
                <c:pt idx="10">
                  <c:v>#N/A</c:v>
                </c:pt>
                <c:pt idx="11">
                  <c:v>92.836129999999997</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99.9</c:v>
                </c:pt>
                <c:pt idx="1">
                  <c:v>99.9</c:v>
                </c:pt>
                <c:pt idx="2">
                  <c:v>99.9</c:v>
                </c:pt>
                <c:pt idx="3">
                  <c:v>99.9</c:v>
                </c:pt>
                <c:pt idx="4">
                  <c:v>99.9</c:v>
                </c:pt>
                <c:pt idx="5">
                  <c:v>99.9</c:v>
                </c:pt>
                <c:pt idx="6">
                  <c:v>99.9</c:v>
                </c:pt>
                <c:pt idx="7">
                  <c:v>99.9</c:v>
                </c:pt>
                <c:pt idx="8">
                  <c:v>99.9</c:v>
                </c:pt>
                <c:pt idx="9">
                  <c:v>99.9</c:v>
                </c:pt>
                <c:pt idx="10">
                  <c:v>99.9</c:v>
                </c:pt>
                <c:pt idx="11">
                  <c:v>99.9</c:v>
                </c:pt>
                <c:pt idx="12">
                  <c:v>99.9</c:v>
                </c:pt>
                <c:pt idx="13">
                  <c:v>99.9</c:v>
                </c:pt>
                <c:pt idx="14">
                  <c:v>99.9</c:v>
                </c:pt>
                <c:pt idx="15">
                  <c:v>99.9</c:v>
                </c:pt>
                <c:pt idx="16">
                  <c:v>99.9</c:v>
                </c:pt>
                <c:pt idx="17">
                  <c:v>99.9</c:v>
                </c:pt>
                <c:pt idx="18">
                  <c:v>99.9</c:v>
                </c:pt>
                <c:pt idx="19">
                  <c:v>99.9</c:v>
                </c:pt>
                <c:pt idx="20">
                  <c:v>99.9</c:v>
                </c:pt>
                <c:pt idx="21">
                  <c:v>99.9</c:v>
                </c:pt>
                <c:pt idx="22">
                  <c:v>100</c:v>
                </c:pt>
                <c:pt idx="23">
                  <c:v>100</c:v>
                </c:pt>
              </c:numCache>
            </c:numRef>
          </c:yVal>
          <c:smooth val="0"/>
          <c:extLst>
            <c:ext xmlns:c16="http://schemas.microsoft.com/office/drawing/2014/chart" uri="{C3380CC4-5D6E-409C-BE32-E72D297353CC}">
              <c16:uniqueId val="{00000008-0A3E-4867-892B-0EC8603202A2}"/>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A3E-4867-892B-0EC8603202A2}"/>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A3E-4867-892B-0EC8603202A2}"/>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A3E-4867-892B-0EC8603202A2}"/>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76C-4D40-B31F-87E0021EB8D2}"/>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C-4D40-B31F-87E0021EB8D2}"/>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C-4D40-B31F-87E0021EB8D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76C-4D40-B31F-87E0021EB8D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0D2-44CF-A635-4DA56AEBF119}"/>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0D2-44CF-A635-4DA56AEBF11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092-4348-8A69-4F5F6B48F458}"/>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092-4348-8A69-4F5F6B48F458}"/>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092-4348-8A69-4F5F6B48F458}"/>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DFC-4D85-B89C-13998F135D19}"/>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DFC-4D85-B89C-13998F135D1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99.87</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0A3E-4867-892B-0EC8603202A2}"/>
            </c:ext>
          </c:extLst>
        </c:ser>
        <c:dLbls>
          <c:showLegendKey val="0"/>
          <c:showVal val="0"/>
          <c:showCatName val="0"/>
          <c:showSerName val="0"/>
          <c:showPercent val="0"/>
          <c:showBubbleSize val="0"/>
        </c:dLbls>
        <c:axId val="85610496"/>
        <c:axId val="85612032"/>
      </c:scatterChart>
      <c:valAx>
        <c:axId val="856104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12032"/>
        <c:crosses val="autoZero"/>
        <c:crossBetween val="midCat"/>
        <c:majorUnit val="5"/>
      </c:valAx>
      <c:valAx>
        <c:axId val="8561203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1049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62.7</c:v>
                </c:pt>
                <c:pt idx="13">
                  <c:v>62.7</c:v>
                </c:pt>
                <c:pt idx="14">
                  <c:v>62.7</c:v>
                </c:pt>
                <c:pt idx="15">
                  <c:v>62.7</c:v>
                </c:pt>
                <c:pt idx="16">
                  <c:v>62.7</c:v>
                </c:pt>
                <c:pt idx="17">
                  <c:v>92.8</c:v>
                </c:pt>
                <c:pt idx="18">
                  <c:v>92.8</c:v>
                </c:pt>
                <c:pt idx="19">
                  <c:v>92.8</c:v>
                </c:pt>
                <c:pt idx="20">
                  <c:v>92.8</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FA3-4374-84BB-B142502AC316}"/>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FA3-4374-84BB-B142502AC316}"/>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FA3-4374-84BB-B142502AC316}"/>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BC6-4585-AE55-31758244F524}"/>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BC6-4585-AE55-31758244F524}"/>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BC6-4585-AE55-31758244F52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BC6-4585-AE55-31758244F52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F9-4BCF-BFB4-9A50DA4BB7C5}"/>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F9-4BCF-BFB4-9A50DA4BB7C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05-4EE0-AC57-2A3E318914CF}"/>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05-4EE0-AC57-2A3E318914C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005-4EE0-AC57-2A3E318914C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C2E-4C7D-8962-EDA14E473DD5}"/>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C2E-4C7D-8962-EDA14E473DD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62.65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92.8</c:v>
                </c:pt>
                <c:pt idx="18">
                  <c:v>92.8</c:v>
                </c:pt>
                <c:pt idx="19">
                  <c:v>92.8</c:v>
                </c:pt>
                <c:pt idx="20">
                  <c:v>92.8</c:v>
                </c:pt>
                <c:pt idx="21">
                  <c:v>92.8</c:v>
                </c:pt>
                <c:pt idx="22">
                  <c:v>92.8</c:v>
                </c:pt>
                <c:pt idx="23">
                  <c:v>92.8</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FA3-4374-84BB-B142502AC316}"/>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FA3-4374-84BB-B142502AC316}"/>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FA3-4374-84BB-B142502AC316}"/>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BC6-4585-AE55-31758244F524}"/>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BC6-4585-AE55-31758244F524}"/>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BC6-4585-AE55-31758244F52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BC6-4585-AE55-31758244F52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F9-4BCF-BFB4-9A50DA4BB7C5}"/>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5F9-4BCF-BFB4-9A50DA4BB7C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005-4EE0-AC57-2A3E318914CF}"/>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005-4EE0-AC57-2A3E318914C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005-4EE0-AC57-2A3E318914C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C2E-4C7D-8962-EDA14E473DD5}"/>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C2E-4C7D-8962-EDA14E473DD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92.846906474820145</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62.7</c:v>
                </c:pt>
                <c:pt idx="13">
                  <c:v>62.7</c:v>
                </c:pt>
                <c:pt idx="14">
                  <c:v>62.7</c:v>
                </c:pt>
                <c:pt idx="15">
                  <c:v>62.7</c:v>
                </c:pt>
                <c:pt idx="16">
                  <c:v>62.7</c:v>
                </c:pt>
                <c:pt idx="17">
                  <c:v>76.599999999999994</c:v>
                </c:pt>
                <c:pt idx="18">
                  <c:v>76.599999999999994</c:v>
                </c:pt>
                <c:pt idx="19">
                  <c:v>76.599999999999994</c:v>
                </c:pt>
                <c:pt idx="20">
                  <c:v>76.599999999999994</c:v>
                </c:pt>
                <c:pt idx="21">
                  <c:v>76.599999999999994</c:v>
                </c:pt>
                <c:pt idx="22">
                  <c:v>76.599999999999994</c:v>
                </c:pt>
                <c:pt idx="23">
                  <c:v>76.599999999999994</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FA3-4374-84BB-B142502AC316}"/>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FA3-4374-84BB-B142502AC316}"/>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FA3-4374-84BB-B142502AC316}"/>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BC6-4585-AE55-31758244F524}"/>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BC6-4585-AE55-31758244F524}"/>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BC6-4585-AE55-31758244F52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BC6-4585-AE55-31758244F52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5F9-4BCF-BFB4-9A50DA4BB7C5}"/>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5F9-4BCF-BFB4-9A50DA4BB7C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05-4EE0-AC57-2A3E318914CF}"/>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005-4EE0-AC57-2A3E318914C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005-4EE0-AC57-2A3E318914C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C2E-4C7D-8962-EDA14E473DD5}"/>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C2E-4C7D-8962-EDA14E473DD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65.907214505351618</c:v>
                </c:pt>
                <c:pt idx="8">
                  <c:v>#N/A</c:v>
                </c:pt>
                <c:pt idx="9">
                  <c:v>72.510569570149713</c:v>
                </c:pt>
                <c:pt idx="10">
                  <c:v>#N/A</c:v>
                </c:pt>
                <c:pt idx="11">
                  <c:v>#N/A</c:v>
                </c:pt>
                <c:pt idx="12">
                  <c:v>91.516978417266188</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902464"/>
        <c:axId val="85904000"/>
      </c:scatterChart>
      <c:valAx>
        <c:axId val="85902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04000"/>
        <c:crosses val="autoZero"/>
        <c:crossBetween val="midCat"/>
        <c:majorUnit val="5"/>
      </c:valAx>
      <c:valAx>
        <c:axId val="85904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02464"/>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21D-41E6-A1CE-8AEFF2D7B66F}"/>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21D-41E6-A1CE-8AEFF2D7B66F}"/>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7DB-4188-8F1A-05FEC28B4028}"/>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7DB-4188-8F1A-05FEC28B4028}"/>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7DB-4188-8F1A-05FEC28B402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4EC-498A-8BBB-734A09691220}"/>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4EC-498A-8BBB-734A0969122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AE4-40F3-80A8-3F1374ABF4AB}"/>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AE4-40F3-80A8-3F1374ABF4AB}"/>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AE4-40F3-80A8-3F1374ABF4AB}"/>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191-4E72-B33E-72ADC17D02B0}"/>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191-4E72-B33E-72ADC17D02B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21D-41E6-A1CE-8AEFF2D7B66F}"/>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21D-41E6-A1CE-8AEFF2D7B66F}"/>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21D-41E6-A1CE-8AEFF2D7B66F}"/>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7DB-4188-8F1A-05FEC28B402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7DB-4188-8F1A-05FEC28B4028}"/>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7DB-4188-8F1A-05FEC28B4028}"/>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7DB-4188-8F1A-05FEC28B402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4EC-498A-8BBB-734A09691220}"/>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4EC-498A-8BBB-734A0969122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AE4-40F3-80A8-3F1374ABF4AB}"/>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AE4-40F3-80A8-3F1374ABF4AB}"/>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AE4-40F3-80A8-3F1374ABF4AB}"/>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191-4E72-B33E-72ADC17D02B0}"/>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91-4E72-B33E-72ADC17D02B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87.6</c:v>
                </c:pt>
                <c:pt idx="13">
                  <c:v>87.6</c:v>
                </c:pt>
                <c:pt idx="14">
                  <c:v>87.6</c:v>
                </c:pt>
                <c:pt idx="15">
                  <c:v>87.6</c:v>
                </c:pt>
                <c:pt idx="16">
                  <c:v>87.6</c:v>
                </c:pt>
                <c:pt idx="17">
                  <c:v>87.6</c:v>
                </c:pt>
                <c:pt idx="18">
                  <c:v>87.6</c:v>
                </c:pt>
                <c:pt idx="19">
                  <c:v>87.6</c:v>
                </c:pt>
                <c:pt idx="20">
                  <c:v>87.6</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21D-41E6-A1CE-8AEFF2D7B66F}"/>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21D-41E6-A1CE-8AEFF2D7B66F}"/>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7DB-4188-8F1A-05FEC28B4028}"/>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7DB-4188-8F1A-05FEC28B4028}"/>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7DB-4188-8F1A-05FEC28B402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4EC-498A-8BBB-734A09691220}"/>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4EC-498A-8BBB-734A0969122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AE4-40F3-80A8-3F1374ABF4AB}"/>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AE4-40F3-80A8-3F1374ABF4AB}"/>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AE4-40F3-80A8-3F1374ABF4AB}"/>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91-4E72-B33E-72ADC17D02B0}"/>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91-4E72-B33E-72ADC17D02B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87.61</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500096"/>
        <c:axId val="86501632"/>
      </c:scatterChart>
      <c:valAx>
        <c:axId val="865000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01632"/>
        <c:crosses val="autoZero"/>
        <c:crossBetween val="midCat"/>
        <c:majorUnit val="5"/>
      </c:valAx>
      <c:valAx>
        <c:axId val="865016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0009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3EC-4E1B-8449-DA8E13B4CC42}"/>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3EC-4E1B-8449-DA8E13B4CC4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1EB-4BCD-9270-175CF7E07F44}"/>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1EB-4BCD-9270-175CF7E07F4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1EB-4BCD-9270-175CF7E07F4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C33-4AE6-AAC4-6426C0C1370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C33-4AE6-AAC4-6426C0C1370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66D-400B-832D-8D3C2BAA2C52}"/>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66D-400B-832D-8D3C2BAA2C5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66D-400B-832D-8D3C2BAA2C5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FDF-4884-A5C5-2201AFC5614A}"/>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FDF-4884-A5C5-2201AFC5614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3EC-4E1B-8449-DA8E13B4CC42}"/>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3EC-4E1B-8449-DA8E13B4CC42}"/>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3EC-4E1B-8449-DA8E13B4CC4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1EB-4BCD-9270-175CF7E07F44}"/>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1EB-4BCD-9270-175CF7E07F44}"/>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1EB-4BCD-9270-175CF7E07F4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1EB-4BCD-9270-175CF7E07F4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C33-4AE6-AAC4-6426C0C1370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C33-4AE6-AAC4-6426C0C1370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66D-400B-832D-8D3C2BAA2C52}"/>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66D-400B-832D-8D3C2BAA2C5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66D-400B-832D-8D3C2BAA2C5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FDF-4884-A5C5-2201AFC5614A}"/>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FDF-4884-A5C5-2201AFC5614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58.3</c:v>
                </c:pt>
                <c:pt idx="13">
                  <c:v>58.3</c:v>
                </c:pt>
                <c:pt idx="14">
                  <c:v>58.3</c:v>
                </c:pt>
                <c:pt idx="15">
                  <c:v>58.3</c:v>
                </c:pt>
                <c:pt idx="16">
                  <c:v>58.3</c:v>
                </c:pt>
                <c:pt idx="17">
                  <c:v>58.3</c:v>
                </c:pt>
                <c:pt idx="18">
                  <c:v>58.3</c:v>
                </c:pt>
                <c:pt idx="19">
                  <c:v>58.3</c:v>
                </c:pt>
                <c:pt idx="20">
                  <c:v>58.3</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3EC-4E1B-8449-DA8E13B4CC42}"/>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3EC-4E1B-8449-DA8E13B4CC42}"/>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EB-4BCD-9270-175CF7E07F44}"/>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EB-4BCD-9270-175CF7E07F4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1EB-4BCD-9270-175CF7E07F4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C33-4AE6-AAC4-6426C0C1370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C33-4AE6-AAC4-6426C0C1370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66D-400B-832D-8D3C2BAA2C52}"/>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66D-400B-832D-8D3C2BAA2C5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66D-400B-832D-8D3C2BAA2C5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FDF-4884-A5C5-2201AFC5614A}"/>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FDF-4884-A5C5-2201AFC5614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58.34</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64864"/>
        <c:axId val="86566400"/>
      </c:scatterChart>
      <c:valAx>
        <c:axId val="865648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6400"/>
        <c:crosses val="autoZero"/>
        <c:crossBetween val="midCat"/>
        <c:majorUnit val="5"/>
      </c:valAx>
      <c:valAx>
        <c:axId val="865664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486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92.2</c:v>
                </c:pt>
                <c:pt idx="18">
                  <c:v>92.2</c:v>
                </c:pt>
                <c:pt idx="19">
                  <c:v>92.2</c:v>
                </c:pt>
                <c:pt idx="20">
                  <c:v>92.2</c:v>
                </c:pt>
                <c:pt idx="21">
                  <c:v>92.2</c:v>
                </c:pt>
                <c:pt idx="22">
                  <c:v>92.2</c:v>
                </c:pt>
                <c:pt idx="23">
                  <c:v>92.2</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59.1</c:v>
                </c:pt>
                <c:pt idx="13">
                  <c:v>59.1</c:v>
                </c:pt>
                <c:pt idx="14">
                  <c:v>59.1</c:v>
                </c:pt>
                <c:pt idx="15">
                  <c:v>59.1</c:v>
                </c:pt>
                <c:pt idx="16">
                  <c:v>59.1</c:v>
                </c:pt>
                <c:pt idx="17">
                  <c:v>73.7</c:v>
                </c:pt>
                <c:pt idx="18">
                  <c:v>73.7</c:v>
                </c:pt>
                <c:pt idx="19">
                  <c:v>73.7</c:v>
                </c:pt>
                <c:pt idx="20">
                  <c:v>73.7</c:v>
                </c:pt>
                <c:pt idx="21">
                  <c:v>73.7</c:v>
                </c:pt>
                <c:pt idx="22">
                  <c:v>73.7</c:v>
                </c:pt>
                <c:pt idx="23">
                  <c:v>73.7</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7D0-412D-90E8-E4E7D9110AB6}"/>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7D0-412D-90E8-E4E7D9110AB6}"/>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7D0-412D-90E8-E4E7D9110AB6}"/>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552-4195-BBE6-59239080C7E9}"/>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552-4195-BBE6-59239080C7E9}"/>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552-4195-BBE6-59239080C7E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F5-4CFE-9A17-AA90357B5CB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FF5-4CFE-9A17-AA90357B5CB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9AB-4541-A8A3-F28A3CEF30CD}"/>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9AB-4541-A8A3-F28A3CEF30CD}"/>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9AB-4541-A8A3-F28A3CEF30CD}"/>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BF9-4AA9-9271-4116962D3BBD}"/>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BF9-4AA9-9271-4116962D3BB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92.17</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7D0-412D-90E8-E4E7D9110AB6}"/>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7D0-412D-90E8-E4E7D9110AB6}"/>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7D0-412D-90E8-E4E7D9110AB6}"/>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552-4195-BBE6-59239080C7E9}"/>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552-4195-BBE6-59239080C7E9}"/>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552-4195-BBE6-59239080C7E9}"/>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552-4195-BBE6-59239080C7E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FF5-4CFE-9A17-AA90357B5CB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F5-4CFE-9A17-AA90357B5CB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9AB-4541-A8A3-F28A3CEF30CD}"/>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9AB-4541-A8A3-F28A3CEF30CD}"/>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9AB-4541-A8A3-F28A3CEF30CD}"/>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BF9-4AA9-9271-4116962D3BBD}"/>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BF9-4AA9-9271-4116962D3BB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60.412462909967076</c:v>
                </c:pt>
                <c:pt idx="8">
                  <c:v>#N/A</c:v>
                </c:pt>
                <c:pt idx="9">
                  <c:v>70.180844926435697</c:v>
                </c:pt>
                <c:pt idx="10">
                  <c:v>#N/A</c:v>
                </c:pt>
                <c:pt idx="11">
                  <c:v>#N/A</c:v>
                </c:pt>
                <c:pt idx="12">
                  <c:v>90.54</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59.1</c:v>
                </c:pt>
                <c:pt idx="13">
                  <c:v>59.1</c:v>
                </c:pt>
                <c:pt idx="14">
                  <c:v>59.1</c:v>
                </c:pt>
                <c:pt idx="15">
                  <c:v>59.1</c:v>
                </c:pt>
                <c:pt idx="16">
                  <c:v>59.1</c:v>
                </c:pt>
                <c:pt idx="17">
                  <c:v>92.2</c:v>
                </c:pt>
                <c:pt idx="18">
                  <c:v>92.2</c:v>
                </c:pt>
                <c:pt idx="19">
                  <c:v>92.2</c:v>
                </c:pt>
                <c:pt idx="20">
                  <c:v>92.2</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7D0-412D-90E8-E4E7D9110AB6}"/>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7D0-412D-90E8-E4E7D9110AB6}"/>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7D0-412D-90E8-E4E7D9110AB6}"/>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552-4195-BBE6-59239080C7E9}"/>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552-4195-BBE6-59239080C7E9}"/>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552-4195-BBE6-59239080C7E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FF5-4CFE-9A17-AA90357B5CB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FF5-4CFE-9A17-AA90357B5CB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9AB-4541-A8A3-F28A3CEF30CD}"/>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AB-4541-A8A3-F28A3CEF30CD}"/>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AB-4541-A8A3-F28A3CEF30CD}"/>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BF9-4AA9-9271-4116962D3BBD}"/>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BF9-4AA9-9271-4116962D3BB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59.14</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9360640"/>
        <c:axId val="89370624"/>
      </c:scatterChart>
      <c:valAx>
        <c:axId val="893606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70624"/>
        <c:crosses val="autoZero"/>
        <c:crossBetween val="midCat"/>
        <c:majorUnit val="5"/>
      </c:valAx>
      <c:valAx>
        <c:axId val="893706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064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1409-42E0-9E99-0BB55C2A6ABC}"/>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69.863512760000006</c:v>
                </c:pt>
                <c:pt idx="1">
                  <c:v>1E-10</c:v>
                </c:pt>
                <c:pt idx="2">
                  <c:v>1E-10</c:v>
                </c:pt>
                <c:pt idx="3">
                  <c:v>1E-10</c:v>
                </c:pt>
                <c:pt idx="4">
                  <c:v>66.776141069999994</c:v>
                </c:pt>
                <c:pt idx="5">
                  <c:v>69.009057159999998</c:v>
                </c:pt>
              </c:numCache>
            </c:numRef>
          </c:val>
          <c:extLst>
            <c:ext xmlns:c16="http://schemas.microsoft.com/office/drawing/2014/chart" uri="{C3380CC4-5D6E-409C-BE32-E72D297353CC}">
              <c16:uniqueId val="{00000002-1409-42E0-9E99-0BB55C2A6ABC}"/>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19.70656885</c:v>
                </c:pt>
                <c:pt idx="1">
                  <c:v>1E-10</c:v>
                </c:pt>
                <c:pt idx="2">
                  <c:v>1E-10</c:v>
                </c:pt>
                <c:pt idx="3">
                  <c:v>1E-10</c:v>
                </c:pt>
                <c:pt idx="4">
                  <c:v>23.17723642</c:v>
                </c:pt>
                <c:pt idx="5">
                  <c:v>19.374243499999999</c:v>
                </c:pt>
              </c:numCache>
            </c:numRef>
          </c:val>
          <c:extLst>
            <c:ext xmlns:c16="http://schemas.microsoft.com/office/drawing/2014/chart" uri="{C3380CC4-5D6E-409C-BE32-E72D297353CC}">
              <c16:uniqueId val="{00000003-1409-42E0-9E99-0BB55C2A6ABC}"/>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1409-42E0-9E99-0BB55C2A6ABC}"/>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10.429918389999999</c:v>
                </c:pt>
                <c:pt idx="1">
                  <c:v>1E-10</c:v>
                </c:pt>
                <c:pt idx="2">
                  <c:v>1E-10</c:v>
                </c:pt>
                <c:pt idx="3">
                  <c:v>1E-10</c:v>
                </c:pt>
                <c:pt idx="4">
                  <c:v>10.046622510000001</c:v>
                </c:pt>
                <c:pt idx="5">
                  <c:v>11.61669934</c:v>
                </c:pt>
              </c:numCache>
            </c:numRef>
          </c:val>
          <c:extLst>
            <c:ext xmlns:c16="http://schemas.microsoft.com/office/drawing/2014/chart" uri="{C3380CC4-5D6E-409C-BE32-E72D297353CC}">
              <c16:uniqueId val="{00000005-1409-42E0-9E99-0BB55C2A6ABC}"/>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ED2-4064-93A8-4E3D09B731BF}"/>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ED2-4064-93A8-4E3D09B731BF}"/>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77D-4A3E-8194-97B91EB79423}"/>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77D-4A3E-8194-97B91EB7942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77D-4A3E-8194-97B91EB7942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11E-445B-9384-8D7BC4041FFB}"/>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11E-445B-9384-8D7BC4041FF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BC5-4C68-A888-2B12E7D7B180}"/>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BC5-4C68-A888-2B12E7D7B180}"/>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BC5-4C68-A888-2B12E7D7B18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18F-46F5-91DF-E80D0FCA7ECD}"/>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18F-46F5-91DF-E80D0FCA7EC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ED2-4064-93A8-4E3D09B731BF}"/>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ED2-4064-93A8-4E3D09B731BF}"/>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ED2-4064-93A8-4E3D09B731BF}"/>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77D-4A3E-8194-97B91EB79423}"/>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77D-4A3E-8194-97B91EB79423}"/>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77D-4A3E-8194-97B91EB7942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77D-4A3E-8194-97B91EB7942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11E-445B-9384-8D7BC4041FFB}"/>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11E-445B-9384-8D7BC4041FF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BC5-4C68-A888-2B12E7D7B180}"/>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BC5-4C68-A888-2B12E7D7B180}"/>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BC5-4C68-A888-2B12E7D7B18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18F-46F5-91DF-E80D0FCA7ECD}"/>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18F-46F5-91DF-E80D0FCA7EC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65.3</c:v>
                </c:pt>
                <c:pt idx="13">
                  <c:v>65.3</c:v>
                </c:pt>
                <c:pt idx="14">
                  <c:v>65.3</c:v>
                </c:pt>
                <c:pt idx="15">
                  <c:v>65.3</c:v>
                </c:pt>
                <c:pt idx="16">
                  <c:v>65.3</c:v>
                </c:pt>
                <c:pt idx="17">
                  <c:v>65.3</c:v>
                </c:pt>
                <c:pt idx="18">
                  <c:v>65.3</c:v>
                </c:pt>
                <c:pt idx="19">
                  <c:v>65.3</c:v>
                </c:pt>
                <c:pt idx="20">
                  <c:v>65.3</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ED2-4064-93A8-4E3D09B731BF}"/>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ED2-4064-93A8-4E3D09B731BF}"/>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77D-4A3E-8194-97B91EB79423}"/>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77D-4A3E-8194-97B91EB7942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77D-4A3E-8194-97B91EB7942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11E-445B-9384-8D7BC4041FFB}"/>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11E-445B-9384-8D7BC4041FF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BC5-4C68-A888-2B12E7D7B180}"/>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BC5-4C68-A888-2B12E7D7B180}"/>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BC5-4C68-A888-2B12E7D7B18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18F-46F5-91DF-E80D0FCA7ECD}"/>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18F-46F5-91DF-E80D0FCA7EC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65.25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962368"/>
        <c:axId val="89963904"/>
      </c:scatterChart>
      <c:valAx>
        <c:axId val="899623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3904"/>
        <c:crosses val="autoZero"/>
        <c:crossBetween val="midCat"/>
        <c:majorUnit val="5"/>
      </c:valAx>
      <c:valAx>
        <c:axId val="899639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236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93.1</c:v>
                </c:pt>
                <c:pt idx="18">
                  <c:v>93.1</c:v>
                </c:pt>
                <c:pt idx="19">
                  <c:v>93.1</c:v>
                </c:pt>
                <c:pt idx="20">
                  <c:v>93.1</c:v>
                </c:pt>
                <c:pt idx="21">
                  <c:v>93.1</c:v>
                </c:pt>
                <c:pt idx="22">
                  <c:v>93.1</c:v>
                </c:pt>
                <c:pt idx="23">
                  <c:v>93.1</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63</c:v>
                </c:pt>
                <c:pt idx="13">
                  <c:v>63</c:v>
                </c:pt>
                <c:pt idx="14">
                  <c:v>63</c:v>
                </c:pt>
                <c:pt idx="15">
                  <c:v>63</c:v>
                </c:pt>
                <c:pt idx="16">
                  <c:v>63</c:v>
                </c:pt>
                <c:pt idx="17">
                  <c:v>78</c:v>
                </c:pt>
                <c:pt idx="18">
                  <c:v>78</c:v>
                </c:pt>
                <c:pt idx="19">
                  <c:v>78</c:v>
                </c:pt>
                <c:pt idx="20">
                  <c:v>78</c:v>
                </c:pt>
                <c:pt idx="21">
                  <c:v>78</c:v>
                </c:pt>
                <c:pt idx="22">
                  <c:v>78</c:v>
                </c:pt>
                <c:pt idx="23">
                  <c:v>78</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048-4071-B58F-13F4F2846962}"/>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048-4071-B58F-13F4F284696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37F-4A06-BB21-C0A9F8C2563C}"/>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37F-4A06-BB21-C0A9F8C2563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37F-4A06-BB21-C0A9F8C2563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52C-41F6-9760-001949F85BD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52C-41F6-9760-001949F85BD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D92-4D56-B70F-CB132327B03F}"/>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D92-4D56-B70F-CB132327B03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D92-4D56-B70F-CB132327B03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7CF-484B-B302-073C5018E1ED}"/>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7CF-484B-B302-073C5018E1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93.14</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048-4071-B58F-13F4F2846962}"/>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048-4071-B58F-13F4F2846962}"/>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048-4071-B58F-13F4F284696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37F-4A06-BB21-C0A9F8C2563C}"/>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37F-4A06-BB21-C0A9F8C2563C}"/>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37F-4A06-BB21-C0A9F8C2563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37F-4A06-BB21-C0A9F8C2563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52C-41F6-9760-001949F85BD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52C-41F6-9760-001949F85BD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D92-4D56-B70F-CB132327B03F}"/>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D92-4D56-B70F-CB132327B03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D92-4D56-B70F-CB132327B03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7CF-484B-B302-073C5018E1ED}"/>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7CF-484B-B302-073C5018E1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68.416030000000006</c:v>
                </c:pt>
                <c:pt idx="8">
                  <c:v>#N/A</c:v>
                </c:pt>
                <c:pt idx="9">
                  <c:v>73.542199999999994</c:v>
                </c:pt>
                <c:pt idx="10">
                  <c:v>#N/A</c:v>
                </c:pt>
                <c:pt idx="11">
                  <c:v>#N/A</c:v>
                </c:pt>
                <c:pt idx="12">
                  <c:v>91.94</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63</c:v>
                </c:pt>
                <c:pt idx="13">
                  <c:v>63</c:v>
                </c:pt>
                <c:pt idx="14">
                  <c:v>63</c:v>
                </c:pt>
                <c:pt idx="15">
                  <c:v>63</c:v>
                </c:pt>
                <c:pt idx="16">
                  <c:v>63</c:v>
                </c:pt>
                <c:pt idx="17">
                  <c:v>93.1</c:v>
                </c:pt>
                <c:pt idx="18">
                  <c:v>93.1</c:v>
                </c:pt>
                <c:pt idx="19">
                  <c:v>93.1</c:v>
                </c:pt>
                <c:pt idx="20">
                  <c:v>93.1</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048-4071-B58F-13F4F2846962}"/>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048-4071-B58F-13F4F2846962}"/>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048-4071-B58F-13F4F2846962}"/>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37F-4A06-BB21-C0A9F8C2563C}"/>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37F-4A06-BB21-C0A9F8C2563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37F-4A06-BB21-C0A9F8C2563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52C-41F6-9760-001949F85BD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52C-41F6-9760-001949F85BD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D92-4D56-B70F-CB132327B03F}"/>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D92-4D56-B70F-CB132327B03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D92-4D56-B70F-CB132327B03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7CF-484B-B302-073C5018E1ED}"/>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7CF-484B-B302-073C5018E1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63.01</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739840"/>
        <c:axId val="90741376"/>
      </c:scatterChart>
      <c:valAx>
        <c:axId val="907398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41376"/>
        <c:crosses val="autoZero"/>
        <c:crossBetween val="midCat"/>
        <c:majorUnit val="5"/>
      </c:valAx>
      <c:valAx>
        <c:axId val="907413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3984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93.91632654</c:v>
                </c:pt>
                <c:pt idx="1">
                  <c:v>1E-10</c:v>
                </c:pt>
                <c:pt idx="2">
                  <c:v>1E-10</c:v>
                </c:pt>
                <c:pt idx="3">
                  <c:v>1E-10</c:v>
                </c:pt>
                <c:pt idx="4">
                  <c:v>93.336429999999993</c:v>
                </c:pt>
                <c:pt idx="5">
                  <c:v>95.206678280000006</c:v>
                </c:pt>
              </c:numCache>
            </c:numRef>
          </c:val>
          <c:extLst>
            <c:ext xmlns:c16="http://schemas.microsoft.com/office/drawing/2014/chart" uri="{C3380CC4-5D6E-409C-BE32-E72D297353CC}">
              <c16:uniqueId val="{00000000-D87B-4D8A-B217-2D22D3ACA0B3}"/>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6.0836734620000001</c:v>
                </c:pt>
                <c:pt idx="1">
                  <c:v>1E-10</c:v>
                </c:pt>
                <c:pt idx="2">
                  <c:v>1E-10</c:v>
                </c:pt>
                <c:pt idx="3">
                  <c:v>1E-10</c:v>
                </c:pt>
                <c:pt idx="4">
                  <c:v>6.66357</c:v>
                </c:pt>
                <c:pt idx="5">
                  <c:v>4.7933217189999997</c:v>
                </c:pt>
              </c:numCache>
            </c:numRef>
          </c:val>
          <c:extLst>
            <c:ext xmlns:c16="http://schemas.microsoft.com/office/drawing/2014/chart" uri="{C3380CC4-5D6E-409C-BE32-E72D297353CC}">
              <c16:uniqueId val="{00000001-D87B-4D8A-B217-2D22D3ACA0B3}"/>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D87B-4D8A-B217-2D22D3ACA0B3}"/>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0</c:v>
                </c:pt>
                <c:pt idx="4">
                  <c:v>0</c:v>
                </c:pt>
                <c:pt idx="5">
                  <c:v>0</c:v>
                </c:pt>
              </c:numCache>
            </c:numRef>
          </c:val>
          <c:extLst>
            <c:ext xmlns:c16="http://schemas.microsoft.com/office/drawing/2014/chart" uri="{C3380CC4-5D6E-409C-BE32-E72D297353CC}">
              <c16:uniqueId val="{00000003-D87B-4D8A-B217-2D22D3ACA0B3}"/>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98.4</c:v>
                </c:pt>
                <c:pt idx="8">
                  <c:v>98.4</c:v>
                </c:pt>
                <c:pt idx="9">
                  <c:v>98.4</c:v>
                </c:pt>
                <c:pt idx="10">
                  <c:v>98.4</c:v>
                </c:pt>
                <c:pt idx="11">
                  <c:v>98.4</c:v>
                </c:pt>
                <c:pt idx="12">
                  <c:v>98.3</c:v>
                </c:pt>
                <c:pt idx="13">
                  <c:v>98.2</c:v>
                </c:pt>
                <c:pt idx="14">
                  <c:v>98.1</c:v>
                </c:pt>
                <c:pt idx="15">
                  <c:v>98</c:v>
                </c:pt>
                <c:pt idx="16">
                  <c:v>97.9</c:v>
                </c:pt>
                <c:pt idx="17">
                  <c:v>97.7</c:v>
                </c:pt>
                <c:pt idx="18">
                  <c:v>97.6</c:v>
                </c:pt>
                <c:pt idx="19">
                  <c:v>97.5</c:v>
                </c:pt>
                <c:pt idx="20">
                  <c:v>97.4</c:v>
                </c:pt>
                <c:pt idx="21">
                  <c:v>97.3</c:v>
                </c:pt>
                <c:pt idx="22">
                  <c:v>97.2</c:v>
                </c:pt>
                <c:pt idx="23">
                  <c:v>97.1</c:v>
                </c:pt>
              </c:numCache>
            </c:numRef>
          </c:yVal>
          <c:smooth val="0"/>
          <c:extLst>
            <c:ext xmlns:c16="http://schemas.microsoft.com/office/drawing/2014/chart" uri="{C3380CC4-5D6E-409C-BE32-E72D297353CC}">
              <c16:uniqueId val="{00000000-803B-41E0-9598-5483801B125A}"/>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03B-41E0-9598-5483801B125A}"/>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03B-41E0-9598-5483801B125A}"/>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03B-41E0-9598-5483801B125A}"/>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0CC-40AD-ACAF-44E83B32B546}"/>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0CC-40AD-ACAF-44E83B32B546}"/>
                </c:ext>
              </c:extLst>
            </c:dLbl>
            <c:dLbl>
              <c:idx val="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0CC-40AD-ACAF-44E83B32B546}"/>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0CC-40AD-ACAF-44E83B32B54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C3C-43FE-8100-B9CF1914244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C3C-43FE-8100-B9CF1914244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76B-49BE-8142-84D3DE5E8F06}"/>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76B-49BE-8142-84D3DE5E8F0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76B-49BE-8142-84D3DE5E8F06}"/>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F96-4D3E-AA55-7FBEFF7F85B3}"/>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F96-4D3E-AA55-7FBEFF7F85B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98.241948893507768</c:v>
                </c:pt>
                <c:pt idx="3">
                  <c:v>98.79</c:v>
                </c:pt>
                <c:pt idx="4">
                  <c:v>95.793160951636324</c:v>
                </c:pt>
                <c:pt idx="5">
                  <c:v>#N/A</c:v>
                </c:pt>
                <c:pt idx="6">
                  <c:v>98.238326236488703</c:v>
                </c:pt>
                <c:pt idx="7">
                  <c:v>#N/A</c:v>
                </c:pt>
                <c:pt idx="8">
                  <c:v>98.077922077922082</c:v>
                </c:pt>
                <c:pt idx="9">
                  <c:v>#N/A</c:v>
                </c:pt>
                <c:pt idx="10">
                  <c:v>97.208017999590922</c:v>
                </c:pt>
                <c:pt idx="11">
                  <c:v>#N/A</c:v>
                </c:pt>
                <c:pt idx="12">
                  <c:v>97.348970138957327</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803B-41E0-9598-5483801B125A}"/>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86.7</c:v>
                </c:pt>
                <c:pt idx="8">
                  <c:v>86.7</c:v>
                </c:pt>
                <c:pt idx="9">
                  <c:v>86.7</c:v>
                </c:pt>
                <c:pt idx="10">
                  <c:v>86.7</c:v>
                </c:pt>
                <c:pt idx="11">
                  <c:v>86.7</c:v>
                </c:pt>
                <c:pt idx="12">
                  <c:v>86.9</c:v>
                </c:pt>
                <c:pt idx="13">
                  <c:v>87.1</c:v>
                </c:pt>
                <c:pt idx="14">
                  <c:v>87.4</c:v>
                </c:pt>
                <c:pt idx="15">
                  <c:v>87.6</c:v>
                </c:pt>
                <c:pt idx="16">
                  <c:v>87.9</c:v>
                </c:pt>
                <c:pt idx="17">
                  <c:v>88.1</c:v>
                </c:pt>
                <c:pt idx="18">
                  <c:v>88.4</c:v>
                </c:pt>
                <c:pt idx="19">
                  <c:v>88.6</c:v>
                </c:pt>
                <c:pt idx="20">
                  <c:v>88.8</c:v>
                </c:pt>
                <c:pt idx="21">
                  <c:v>89.1</c:v>
                </c:pt>
                <c:pt idx="22">
                  <c:v>89.3</c:v>
                </c:pt>
                <c:pt idx="23">
                  <c:v>89.6</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C3C-43FE-8100-B9CF19142447}"/>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3C-43FE-8100-B9CF19142447}"/>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76B-49BE-8142-84D3DE5E8F06}"/>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76B-49BE-8142-84D3DE5E8F06}"/>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76B-49BE-8142-84D3DE5E8F06}"/>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F96-4D3E-AA55-7FBEFF7F85B3}"/>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F96-4D3E-AA55-7FBEFF7F85B3}"/>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87.137528984288096</c:v>
                </c:pt>
                <c:pt idx="3">
                  <c:v>91.9</c:v>
                </c:pt>
                <c:pt idx="4">
                  <c:v>84.046425305992571</c:v>
                </c:pt>
                <c:pt idx="5">
                  <c:v>#N/A</c:v>
                </c:pt>
                <c:pt idx="6">
                  <c:v>86.808623368162472</c:v>
                </c:pt>
                <c:pt idx="7">
                  <c:v>#N/A</c:v>
                </c:pt>
                <c:pt idx="8">
                  <c:v>88.998890389610381</c:v>
                </c:pt>
                <c:pt idx="9">
                  <c:v>#N/A</c:v>
                </c:pt>
                <c:pt idx="10">
                  <c:v>#N/A</c:v>
                </c:pt>
                <c:pt idx="11">
                  <c:v>#N/A</c:v>
                </c:pt>
                <c:pt idx="12">
                  <c:v>90.274113038336452</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53.2</c:v>
                </c:pt>
                <c:pt idx="8">
                  <c:v>53.2</c:v>
                </c:pt>
                <c:pt idx="9">
                  <c:v>53.2</c:v>
                </c:pt>
                <c:pt idx="10">
                  <c:v>53.2</c:v>
                </c:pt>
                <c:pt idx="11">
                  <c:v>53.2</c:v>
                </c:pt>
                <c:pt idx="12">
                  <c:v>54.6</c:v>
                </c:pt>
                <c:pt idx="13">
                  <c:v>56</c:v>
                </c:pt>
                <c:pt idx="14">
                  <c:v>57.4</c:v>
                </c:pt>
                <c:pt idx="15">
                  <c:v>58.8</c:v>
                </c:pt>
                <c:pt idx="16">
                  <c:v>60.2</c:v>
                </c:pt>
                <c:pt idx="17">
                  <c:v>61.6</c:v>
                </c:pt>
                <c:pt idx="18">
                  <c:v>62.9</c:v>
                </c:pt>
                <c:pt idx="19">
                  <c:v>64.3</c:v>
                </c:pt>
                <c:pt idx="20">
                  <c:v>65.7</c:v>
                </c:pt>
                <c:pt idx="21">
                  <c:v>67.099999999999994</c:v>
                </c:pt>
                <c:pt idx="22">
                  <c:v>68.5</c:v>
                </c:pt>
                <c:pt idx="23">
                  <c:v>69.900000000000006</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03B-41E0-9598-5483801B125A}"/>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03B-41E0-9598-5483801B125A}"/>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03B-41E0-9598-5483801B125A}"/>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CC-40AD-ACAF-44E83B32B546}"/>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CC-40AD-ACAF-44E83B32B546}"/>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0CC-40AD-ACAF-44E83B32B546}"/>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0CC-40AD-ACAF-44E83B32B54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C3C-43FE-8100-B9CF1914244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C3C-43FE-8100-B9CF1914244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76B-49BE-8142-84D3DE5E8F06}"/>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76B-49BE-8142-84D3DE5E8F0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76B-49BE-8142-84D3DE5E8F06}"/>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F96-4D3E-AA55-7FBEFF7F85B3}"/>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F96-4D3E-AA55-7FBEFF7F85B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52.892080334012817</c:v>
                </c:pt>
                <c:pt idx="3">
                  <c:v>64.09</c:v>
                </c:pt>
                <c:pt idx="4">
                  <c:v>58.73212654435423</c:v>
                </c:pt>
                <c:pt idx="5">
                  <c:v>#N/A</c:v>
                </c:pt>
                <c:pt idx="6">
                  <c:v>#N/A</c:v>
                </c:pt>
                <c:pt idx="7">
                  <c:v>66.42629454408754</c:v>
                </c:pt>
                <c:pt idx="8">
                  <c:v>#N/A</c:v>
                </c:pt>
                <c:pt idx="9">
                  <c:v>67.3959688259188</c:v>
                </c:pt>
                <c:pt idx="10">
                  <c:v>#N/A</c:v>
                </c:pt>
                <c:pt idx="11">
                  <c:v>#N/A</c:v>
                </c:pt>
                <c:pt idx="12">
                  <c:v>62.545936187050351</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2346240"/>
        <c:axId val="93590272"/>
      </c:scatterChart>
      <c:valAx>
        <c:axId val="923462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590272"/>
        <c:crosses val="autoZero"/>
        <c:crossBetween val="midCat"/>
        <c:majorUnit val="5"/>
      </c:valAx>
      <c:valAx>
        <c:axId val="93590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2346240"/>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98.8</c:v>
                </c:pt>
                <c:pt idx="13">
                  <c:v>98.8</c:v>
                </c:pt>
                <c:pt idx="14">
                  <c:v>98.8</c:v>
                </c:pt>
                <c:pt idx="15">
                  <c:v>98.8</c:v>
                </c:pt>
                <c:pt idx="16">
                  <c:v>98.8</c:v>
                </c:pt>
                <c:pt idx="17">
                  <c:v>98.8</c:v>
                </c:pt>
                <c:pt idx="18">
                  <c:v>98.8</c:v>
                </c:pt>
                <c:pt idx="19">
                  <c:v>98.8</c:v>
                </c:pt>
                <c:pt idx="20">
                  <c:v>98.8</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8E8-4D8E-8E65-BEE3FB707A69}"/>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8E8-4D8E-8E65-BEE3FB707A69}"/>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8E8-4D8E-8E65-BEE3FB707A6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293-4B53-847E-2D5086431EAF}"/>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293-4B53-847E-2D5086431EAF}"/>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293-4B53-847E-2D5086431EAF}"/>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293-4B53-847E-2D5086431EA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997-4F53-8DF4-718A9688104F}"/>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97-4F53-8DF4-718A9688104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5A-4576-9439-A47415786325}"/>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5A-4576-9439-A4741578632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75A-4576-9439-A47415786325}"/>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B87-46C6-A72E-74348325F9A0}"/>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B87-46C6-A72E-74348325F9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98.77</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85.7</c:v>
                </c:pt>
                <c:pt idx="13">
                  <c:v>85.7</c:v>
                </c:pt>
                <c:pt idx="14">
                  <c:v>85.7</c:v>
                </c:pt>
                <c:pt idx="15">
                  <c:v>85.7</c:v>
                </c:pt>
                <c:pt idx="16">
                  <c:v>85.7</c:v>
                </c:pt>
                <c:pt idx="17">
                  <c:v>85.7</c:v>
                </c:pt>
                <c:pt idx="18">
                  <c:v>85.7</c:v>
                </c:pt>
                <c:pt idx="19">
                  <c:v>85.7</c:v>
                </c:pt>
                <c:pt idx="20">
                  <c:v>85.7</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8E8-4D8E-8E65-BEE3FB707A69}"/>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8E8-4D8E-8E65-BEE3FB707A69}"/>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8E8-4D8E-8E65-BEE3FB707A6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293-4B53-847E-2D5086431EAF}"/>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293-4B53-847E-2D5086431EAF}"/>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293-4B53-847E-2D5086431EAF}"/>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293-4B53-847E-2D5086431EA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97-4F53-8DF4-718A9688104F}"/>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997-4F53-8DF4-718A9688104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5A-4576-9439-A47415786325}"/>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5A-4576-9439-A4741578632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75A-4576-9439-A47415786325}"/>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B87-46C6-A72E-74348325F9A0}"/>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B87-46C6-A72E-74348325F9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85.68</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99.4</c:v>
                </c:pt>
                <c:pt idx="13">
                  <c:v>99.4</c:v>
                </c:pt>
                <c:pt idx="14">
                  <c:v>99.4</c:v>
                </c:pt>
                <c:pt idx="15">
                  <c:v>99.4</c:v>
                </c:pt>
                <c:pt idx="16">
                  <c:v>99.4</c:v>
                </c:pt>
                <c:pt idx="17">
                  <c:v>99.4</c:v>
                </c:pt>
                <c:pt idx="18">
                  <c:v>99.4</c:v>
                </c:pt>
                <c:pt idx="19">
                  <c:v>99.4</c:v>
                </c:pt>
                <c:pt idx="20">
                  <c:v>99.4</c:v>
                </c:pt>
                <c:pt idx="21">
                  <c:v>#N/A</c:v>
                </c:pt>
                <c:pt idx="22">
                  <c:v>#N/A</c:v>
                </c:pt>
                <c:pt idx="23">
                  <c:v>#N/A</c:v>
                </c:pt>
              </c:numCache>
            </c:numRef>
          </c:yVal>
          <c:smooth val="0"/>
          <c:extLst>
            <c:ext xmlns:c16="http://schemas.microsoft.com/office/drawing/2014/chart" uri="{C3380CC4-5D6E-409C-BE32-E72D297353CC}">
              <c16:uniqueId val="{00000006-B8E8-4D8E-8E65-BEE3FB707A69}"/>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8E8-4D8E-8E65-BEE3FB707A69}"/>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8E8-4D8E-8E65-BEE3FB707A69}"/>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8E8-4D8E-8E65-BEE3FB707A6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293-4B53-847E-2D5086431EAF}"/>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293-4B53-847E-2D5086431EAF}"/>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293-4B53-847E-2D5086431EAF}"/>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293-4B53-847E-2D5086431EA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997-4F53-8DF4-718A9688104F}"/>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997-4F53-8DF4-718A9688104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75A-4576-9439-A47415786325}"/>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5A-4576-9439-A4741578632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5A-4576-9439-A47415786325}"/>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B87-46C6-A72E-74348325F9A0}"/>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B87-46C6-A72E-74348325F9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99.38</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B8E8-4D8E-8E65-BEE3FB707A69}"/>
            </c:ext>
          </c:extLst>
        </c:ser>
        <c:dLbls>
          <c:showLegendKey val="0"/>
          <c:showVal val="0"/>
          <c:showCatName val="0"/>
          <c:showSerName val="0"/>
          <c:showPercent val="0"/>
          <c:showBubbleSize val="0"/>
        </c:dLbls>
        <c:axId val="131787008"/>
        <c:axId val="131807872"/>
      </c:scatterChart>
      <c:valAx>
        <c:axId val="1317870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807872"/>
        <c:crosses val="autoZero"/>
        <c:crossBetween val="midCat"/>
        <c:majorUnit val="5"/>
      </c:valAx>
      <c:valAx>
        <c:axId val="1318078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78700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90.7</c:v>
                </c:pt>
                <c:pt idx="13">
                  <c:v>90.7</c:v>
                </c:pt>
                <c:pt idx="14">
                  <c:v>90.7</c:v>
                </c:pt>
                <c:pt idx="15">
                  <c:v>90.7</c:v>
                </c:pt>
                <c:pt idx="16">
                  <c:v>90.7</c:v>
                </c:pt>
                <c:pt idx="17">
                  <c:v>90.7</c:v>
                </c:pt>
                <c:pt idx="18">
                  <c:v>90.7</c:v>
                </c:pt>
                <c:pt idx="19">
                  <c:v>90.7</c:v>
                </c:pt>
                <c:pt idx="20">
                  <c:v>90.7</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389-41ED-9CAD-B5ED77222E05}"/>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389-41ED-9CAD-B5ED77222E05}"/>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389-41ED-9CAD-B5ED77222E05}"/>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C93-41A3-A898-609C6DE6FFA7}"/>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C93-41A3-A898-609C6DE6FFA7}"/>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C93-41A3-A898-609C6DE6FFA7}"/>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C93-41A3-A898-609C6DE6FFA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BF-41E7-92E7-B83D7389085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ABF-41E7-92E7-B83D7389085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0B0-48DC-B250-F94BDF2C3904}"/>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0B0-48DC-B250-F94BDF2C3904}"/>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0B0-48DC-B250-F94BDF2C390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E6F-4FC0-B08D-D23B200B7784}"/>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E6F-4FC0-B08D-D23B200B778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90.72</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60.4</c:v>
                </c:pt>
                <c:pt idx="13">
                  <c:v>60.4</c:v>
                </c:pt>
                <c:pt idx="14">
                  <c:v>60.4</c:v>
                </c:pt>
                <c:pt idx="15">
                  <c:v>60.4</c:v>
                </c:pt>
                <c:pt idx="16">
                  <c:v>60.4</c:v>
                </c:pt>
                <c:pt idx="17">
                  <c:v>60.4</c:v>
                </c:pt>
                <c:pt idx="18">
                  <c:v>60.4</c:v>
                </c:pt>
                <c:pt idx="19">
                  <c:v>60.4</c:v>
                </c:pt>
                <c:pt idx="20">
                  <c:v>60.4</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389-41ED-9CAD-B5ED77222E05}"/>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89-41ED-9CAD-B5ED77222E05}"/>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389-41ED-9CAD-B5ED77222E05}"/>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C93-41A3-A898-609C6DE6FFA7}"/>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C93-41A3-A898-609C6DE6FFA7}"/>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C93-41A3-A898-609C6DE6FFA7}"/>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C93-41A3-A898-609C6DE6FFA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ABF-41E7-92E7-B83D7389085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BF-41E7-92E7-B83D7389085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0B0-48DC-B250-F94BDF2C3904}"/>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0B0-48DC-B250-F94BDF2C3904}"/>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0B0-48DC-B250-F94BDF2C390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E6F-4FC0-B08D-D23B200B7784}"/>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E6F-4FC0-B08D-D23B200B778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60.36</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98.7</c:v>
                </c:pt>
                <c:pt idx="13">
                  <c:v>98.7</c:v>
                </c:pt>
                <c:pt idx="14">
                  <c:v>98.7</c:v>
                </c:pt>
                <c:pt idx="15">
                  <c:v>98.7</c:v>
                </c:pt>
                <c:pt idx="16">
                  <c:v>98.7</c:v>
                </c:pt>
                <c:pt idx="17">
                  <c:v>98.7</c:v>
                </c:pt>
                <c:pt idx="18">
                  <c:v>98.7</c:v>
                </c:pt>
                <c:pt idx="19">
                  <c:v>98.7</c:v>
                </c:pt>
                <c:pt idx="20">
                  <c:v>98.7</c:v>
                </c:pt>
                <c:pt idx="21">
                  <c:v>#N/A</c:v>
                </c:pt>
                <c:pt idx="22">
                  <c:v>#N/A</c:v>
                </c:pt>
                <c:pt idx="23">
                  <c:v>#N/A</c:v>
                </c:pt>
              </c:numCache>
            </c:numRef>
          </c:yVal>
          <c:smooth val="0"/>
          <c:extLst>
            <c:ext xmlns:c16="http://schemas.microsoft.com/office/drawing/2014/chart" uri="{C3380CC4-5D6E-409C-BE32-E72D297353CC}">
              <c16:uniqueId val="{00000006-A389-41ED-9CAD-B5ED77222E05}"/>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389-41ED-9CAD-B5ED77222E05}"/>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389-41ED-9CAD-B5ED77222E05}"/>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389-41ED-9CAD-B5ED77222E05}"/>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C93-41A3-A898-609C6DE6FFA7}"/>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C93-41A3-A898-609C6DE6FFA7}"/>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C93-41A3-A898-609C6DE6FFA7}"/>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C93-41A3-A898-609C6DE6FFA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ABF-41E7-92E7-B83D7389085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BF-41E7-92E7-B83D7389085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0B0-48DC-B250-F94BDF2C3904}"/>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0B0-48DC-B250-F94BDF2C3904}"/>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0B0-48DC-B250-F94BDF2C390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E6F-4FC0-B08D-D23B200B7784}"/>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E6F-4FC0-B08D-D23B200B778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98.68</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A389-41ED-9CAD-B5ED77222E05}"/>
            </c:ext>
          </c:extLst>
        </c:ser>
        <c:dLbls>
          <c:showLegendKey val="0"/>
          <c:showVal val="0"/>
          <c:showCatName val="0"/>
          <c:showSerName val="0"/>
          <c:showPercent val="0"/>
          <c:showBubbleSize val="0"/>
        </c:dLbls>
        <c:axId val="144951936"/>
        <c:axId val="145478016"/>
      </c:scatterChart>
      <c:valAx>
        <c:axId val="1449519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478016"/>
        <c:crosses val="autoZero"/>
        <c:crossBetween val="midCat"/>
        <c:majorUnit val="5"/>
      </c:valAx>
      <c:valAx>
        <c:axId val="1454780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49519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99.4</c:v>
                </c:pt>
                <c:pt idx="13">
                  <c:v>99.4</c:v>
                </c:pt>
                <c:pt idx="14">
                  <c:v>99.4</c:v>
                </c:pt>
                <c:pt idx="15">
                  <c:v>99.4</c:v>
                </c:pt>
                <c:pt idx="16">
                  <c:v>99.4</c:v>
                </c:pt>
                <c:pt idx="17">
                  <c:v>99.4</c:v>
                </c:pt>
                <c:pt idx="18">
                  <c:v>99.4</c:v>
                </c:pt>
                <c:pt idx="19">
                  <c:v>99.4</c:v>
                </c:pt>
                <c:pt idx="20">
                  <c:v>99.4</c:v>
                </c:pt>
                <c:pt idx="21">
                  <c:v>#N/A</c:v>
                </c:pt>
                <c:pt idx="22">
                  <c:v>#N/A</c:v>
                </c:pt>
                <c:pt idx="23">
                  <c:v>#N/A</c:v>
                </c:pt>
              </c:numCache>
            </c:numRef>
          </c:yVal>
          <c:smooth val="0"/>
          <c:extLst>
            <c:ext xmlns:c16="http://schemas.microsoft.com/office/drawing/2014/chart" uri="{C3380CC4-5D6E-409C-BE32-E72D297353CC}">
              <c16:uniqueId val="{00000000-32DC-4A43-8B71-0E930D2C8DDB}"/>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2DC-4A43-8B71-0E930D2C8DDB}"/>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2DC-4A43-8B71-0E930D2C8DDB}"/>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2DC-4A43-8B71-0E930D2C8DDB}"/>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36B-42BB-A54D-BD2806120D66}"/>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6B-42BB-A54D-BD2806120D66}"/>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36B-42BB-A54D-BD2806120D66}"/>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36B-42BB-A54D-BD2806120D6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20B-4CED-9D3D-77CD62E6F61A}"/>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20B-4CED-9D3D-77CD62E6F61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E9C-43A0-8099-3CDB5456D6C5}"/>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E9C-43A0-8099-3CDB5456D6C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E9C-43A0-8099-3CDB5456D6C5}"/>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606-4447-AA57-F328DC44B0A0}"/>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606-4447-AA57-F328DC44B0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99.37</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32DC-4A43-8B71-0E930D2C8DDB}"/>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95.3</c:v>
                </c:pt>
                <c:pt idx="11">
                  <c:v>95.3</c:v>
                </c:pt>
                <c:pt idx="12">
                  <c:v>95.3</c:v>
                </c:pt>
                <c:pt idx="13">
                  <c:v>95.3</c:v>
                </c:pt>
                <c:pt idx="14">
                  <c:v>95.3</c:v>
                </c:pt>
                <c:pt idx="15">
                  <c:v>95.9</c:v>
                </c:pt>
                <c:pt idx="16">
                  <c:v>96.6</c:v>
                </c:pt>
                <c:pt idx="17">
                  <c:v>97.2</c:v>
                </c:pt>
                <c:pt idx="18">
                  <c:v>97.8</c:v>
                </c:pt>
                <c:pt idx="19">
                  <c:v>98.4</c:v>
                </c:pt>
                <c:pt idx="20">
                  <c:v>99.1</c:v>
                </c:pt>
                <c:pt idx="21">
                  <c:v>99.7</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95.65</c:v>
                </c:pt>
                <c:pt idx="4">
                  <c:v>#N/A</c:v>
                </c:pt>
                <c:pt idx="5">
                  <c:v>#N/A</c:v>
                </c:pt>
                <c:pt idx="6">
                  <c:v>98.947455684695811</c:v>
                </c:pt>
                <c:pt idx="7">
                  <c:v>#N/A</c:v>
                </c:pt>
                <c:pt idx="8">
                  <c:v>99.155521438165721</c:v>
                </c:pt>
                <c:pt idx="9">
                  <c:v>#N/A</c:v>
                </c:pt>
                <c:pt idx="10">
                  <c:v>98.810892388171524</c:v>
                </c:pt>
                <c:pt idx="11">
                  <c:v>#N/A</c:v>
                </c:pt>
                <c:pt idx="12">
                  <c:v>99.009043337990533</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93.9</c:v>
                </c:pt>
                <c:pt idx="13">
                  <c:v>93.9</c:v>
                </c:pt>
                <c:pt idx="14">
                  <c:v>93.9</c:v>
                </c:pt>
                <c:pt idx="15">
                  <c:v>93.9</c:v>
                </c:pt>
                <c:pt idx="16">
                  <c:v>93.9</c:v>
                </c:pt>
                <c:pt idx="17">
                  <c:v>93.9</c:v>
                </c:pt>
                <c:pt idx="18">
                  <c:v>93.9</c:v>
                </c:pt>
                <c:pt idx="19">
                  <c:v>93.9</c:v>
                </c:pt>
                <c:pt idx="20">
                  <c:v>93.9</c:v>
                </c:pt>
                <c:pt idx="21">
                  <c:v>93.9</c:v>
                </c:pt>
                <c:pt idx="22">
                  <c:v>93.9</c:v>
                </c:pt>
                <c:pt idx="23">
                  <c:v>93.9</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2DC-4A43-8B71-0E930D2C8DDB}"/>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2DC-4A43-8B71-0E930D2C8DDB}"/>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2DC-4A43-8B71-0E930D2C8DDB}"/>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6B-42BB-A54D-BD2806120D66}"/>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36B-42BB-A54D-BD2806120D66}"/>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36B-42BB-A54D-BD2806120D66}"/>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36B-42BB-A54D-BD2806120D6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20B-4CED-9D3D-77CD62E6F61A}"/>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20B-4CED-9D3D-77CD62E6F61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E9C-43A0-8099-3CDB5456D6C5}"/>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E9C-43A0-8099-3CDB5456D6C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E9C-43A0-8099-3CDB5456D6C5}"/>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606-4447-AA57-F328DC44B0A0}"/>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606-4447-AA57-F328DC44B0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93.791754454165115</c:v>
                </c:pt>
                <c:pt idx="8">
                  <c:v>#N/A</c:v>
                </c:pt>
                <c:pt idx="9">
                  <c:v>94.549480530294701</c:v>
                </c:pt>
                <c:pt idx="10">
                  <c:v>#N/A</c:v>
                </c:pt>
                <c:pt idx="11">
                  <c:v>93.407744630614886</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94509440"/>
        <c:axId val="194564864"/>
      </c:scatterChart>
      <c:valAx>
        <c:axId val="194509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564864"/>
        <c:crosses val="autoZero"/>
        <c:crossBetween val="midCat"/>
        <c:majorUnit val="5"/>
      </c:valAx>
      <c:valAx>
        <c:axId val="1945648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50944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93.8</c:v>
                </c:pt>
                <c:pt idx="13">
                  <c:v>93.8</c:v>
                </c:pt>
                <c:pt idx="14">
                  <c:v>93.8</c:v>
                </c:pt>
                <c:pt idx="15">
                  <c:v>93.8</c:v>
                </c:pt>
                <c:pt idx="16">
                  <c:v>93.8</c:v>
                </c:pt>
                <c:pt idx="17">
                  <c:v>93.8</c:v>
                </c:pt>
                <c:pt idx="18">
                  <c:v>93.8</c:v>
                </c:pt>
                <c:pt idx="19">
                  <c:v>93.8</c:v>
                </c:pt>
                <c:pt idx="20">
                  <c:v>93.8</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E74-49C0-9AB7-AE5C98DD81EA}"/>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E74-49C0-9AB7-AE5C98DD81EA}"/>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E74-49C0-9AB7-AE5C98DD81EA}"/>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4BA-4EFD-93CD-E25ADF00A386}"/>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4BA-4EFD-93CD-E25ADF00A386}"/>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4BA-4EFD-93CD-E25ADF00A386}"/>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4BA-4EFD-93CD-E25ADF00A38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BD2-457B-A755-B93D66E43E8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BD2-457B-A755-B93D66E43E8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C2A-4F93-9894-699B21F649AA}"/>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C2A-4F93-9894-699B21F649A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C2A-4F93-9894-699B21F649AA}"/>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3AF-4D73-A6B5-32755BF557F9}"/>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3AF-4D73-A6B5-32755BF557F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93.76</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E74-49C0-9AB7-AE5C98DD81EA}"/>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4BA-4EFD-93CD-E25ADF00A386}"/>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4BA-4EFD-93CD-E25ADF00A386}"/>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4BA-4EFD-93CD-E25ADF00A38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BD2-457B-A755-B93D66E43E8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BD2-457B-A755-B93D66E43E8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C2A-4F93-9894-699B21F649AA}"/>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C2A-4F93-9894-699B21F649A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C2A-4F93-9894-699B21F649AA}"/>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3AF-4D73-A6B5-32755BF557F9}"/>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3AF-4D73-A6B5-32755BF557F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99.8</c:v>
                </c:pt>
                <c:pt idx="1">
                  <c:v>99.8</c:v>
                </c:pt>
                <c:pt idx="2">
                  <c:v>99.8</c:v>
                </c:pt>
                <c:pt idx="3">
                  <c:v>99.8</c:v>
                </c:pt>
                <c:pt idx="4">
                  <c:v>99.8</c:v>
                </c:pt>
                <c:pt idx="5">
                  <c:v>99.8</c:v>
                </c:pt>
                <c:pt idx="6">
                  <c:v>99.8</c:v>
                </c:pt>
                <c:pt idx="7">
                  <c:v>99.8</c:v>
                </c:pt>
                <c:pt idx="8">
                  <c:v>99.8</c:v>
                </c:pt>
                <c:pt idx="9">
                  <c:v>99.8</c:v>
                </c:pt>
                <c:pt idx="10">
                  <c:v>99.8</c:v>
                </c:pt>
                <c:pt idx="11">
                  <c:v>99.8</c:v>
                </c:pt>
                <c:pt idx="12">
                  <c:v>99.8</c:v>
                </c:pt>
                <c:pt idx="13">
                  <c:v>99.8</c:v>
                </c:pt>
                <c:pt idx="14">
                  <c:v>99.8</c:v>
                </c:pt>
                <c:pt idx="15">
                  <c:v>99.8</c:v>
                </c:pt>
                <c:pt idx="16">
                  <c:v>99.8</c:v>
                </c:pt>
                <c:pt idx="17">
                  <c:v>99.8</c:v>
                </c:pt>
                <c:pt idx="18">
                  <c:v>99.8</c:v>
                </c:pt>
                <c:pt idx="19">
                  <c:v>99.8</c:v>
                </c:pt>
                <c:pt idx="20">
                  <c:v>99.8</c:v>
                </c:pt>
                <c:pt idx="21">
                  <c:v>99.8</c:v>
                </c:pt>
                <c:pt idx="22">
                  <c:v>99.8</c:v>
                </c:pt>
                <c:pt idx="23">
                  <c:v>99.8</c:v>
                </c:pt>
              </c:numCache>
            </c:numRef>
          </c:yVal>
          <c:smooth val="0"/>
          <c:extLst>
            <c:ext xmlns:c16="http://schemas.microsoft.com/office/drawing/2014/chart" uri="{C3380CC4-5D6E-409C-BE32-E72D297353CC}">
              <c16:uniqueId val="{00000007-FE74-49C0-9AB7-AE5C98DD81EA}"/>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E74-49C0-9AB7-AE5C98DD81EA}"/>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E74-49C0-9AB7-AE5C98DD81EA}"/>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E74-49C0-9AB7-AE5C98DD81EA}"/>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4BA-4EFD-93CD-E25ADF00A386}"/>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4BA-4EFD-93CD-E25ADF00A386}"/>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4BA-4EFD-93CD-E25ADF00A386}"/>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4BA-4EFD-93CD-E25ADF00A38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BD2-457B-A755-B93D66E43E8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BD2-457B-A755-B93D66E43E8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C2A-4F93-9894-699B21F649AA}"/>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C2A-4F93-9894-699B21F649A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C2A-4F93-9894-699B21F649AA}"/>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3AF-4D73-A6B5-32755BF557F9}"/>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3AF-4D73-A6B5-32755BF557F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99.77</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FE74-49C0-9AB7-AE5C98DD81EA}"/>
            </c:ext>
          </c:extLst>
        </c:ser>
        <c:dLbls>
          <c:showLegendKey val="0"/>
          <c:showVal val="0"/>
          <c:showCatName val="0"/>
          <c:showSerName val="0"/>
          <c:showPercent val="0"/>
          <c:showBubbleSize val="0"/>
        </c:dLbls>
        <c:axId val="300070784"/>
        <c:axId val="300072320"/>
      </c:scatterChart>
      <c:valAx>
        <c:axId val="3000707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72320"/>
        <c:crosses val="autoZero"/>
        <c:crossBetween val="midCat"/>
        <c:majorUnit val="5"/>
      </c:valAx>
      <c:valAx>
        <c:axId val="300072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707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96</c:v>
                </c:pt>
                <c:pt idx="13">
                  <c:v>96</c:v>
                </c:pt>
                <c:pt idx="14">
                  <c:v>96</c:v>
                </c:pt>
                <c:pt idx="15">
                  <c:v>96</c:v>
                </c:pt>
                <c:pt idx="16">
                  <c:v>96</c:v>
                </c:pt>
                <c:pt idx="17">
                  <c:v>96</c:v>
                </c:pt>
                <c:pt idx="18">
                  <c:v>96</c:v>
                </c:pt>
                <c:pt idx="19">
                  <c:v>96</c:v>
                </c:pt>
                <c:pt idx="20">
                  <c:v>96</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BE5-4372-9401-CDA3E71F5C8E}"/>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BE5-4372-9401-CDA3E71F5C8E}"/>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BE5-4372-9401-CDA3E71F5C8E}"/>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383-4000-B52C-D78D7A06647A}"/>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383-4000-B52C-D78D7A06647A}"/>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383-4000-B52C-D78D7A06647A}"/>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383-4000-B52C-D78D7A06647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DFC-4859-A1E7-B60A0A79DC39}"/>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DFC-4859-A1E7-B60A0A79DC3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9AC-4583-BDFD-FAE5ED3B5D32}"/>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9AC-4583-BDFD-FAE5ED3B5D3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9AC-4583-BDFD-FAE5ED3B5D3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21A-439F-B750-763869795607}"/>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21A-439F-B750-7638697956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95.97</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BE5-4372-9401-CDA3E71F5C8E}"/>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383-4000-B52C-D78D7A06647A}"/>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383-4000-B52C-D78D7A06647A}"/>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383-4000-B52C-D78D7A06647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DFC-4859-A1E7-B60A0A79DC39}"/>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DFC-4859-A1E7-B60A0A79DC3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9AC-4583-BDFD-FAE5ED3B5D32}"/>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9AC-4583-BDFD-FAE5ED3B5D3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9AC-4583-BDFD-FAE5ED3B5D3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21A-439F-B750-763869795607}"/>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21A-439F-B750-7638697956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99.2</c:v>
                </c:pt>
                <c:pt idx="13">
                  <c:v>99.2</c:v>
                </c:pt>
                <c:pt idx="14">
                  <c:v>99.2</c:v>
                </c:pt>
                <c:pt idx="15">
                  <c:v>99.2</c:v>
                </c:pt>
                <c:pt idx="16">
                  <c:v>99.2</c:v>
                </c:pt>
                <c:pt idx="17">
                  <c:v>99.2</c:v>
                </c:pt>
                <c:pt idx="18">
                  <c:v>99.2</c:v>
                </c:pt>
                <c:pt idx="19">
                  <c:v>99.2</c:v>
                </c:pt>
                <c:pt idx="20">
                  <c:v>99.2</c:v>
                </c:pt>
                <c:pt idx="21">
                  <c:v>#N/A</c:v>
                </c:pt>
                <c:pt idx="22">
                  <c:v>#N/A</c:v>
                </c:pt>
                <c:pt idx="23">
                  <c:v>#N/A</c:v>
                </c:pt>
              </c:numCache>
            </c:numRef>
          </c:yVal>
          <c:smooth val="0"/>
          <c:extLst>
            <c:ext xmlns:c16="http://schemas.microsoft.com/office/drawing/2014/chart" uri="{C3380CC4-5D6E-409C-BE32-E72D297353CC}">
              <c16:uniqueId val="{00000007-8BE5-4372-9401-CDA3E71F5C8E}"/>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BE5-4372-9401-CDA3E71F5C8E}"/>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BE5-4372-9401-CDA3E71F5C8E}"/>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BE5-4372-9401-CDA3E71F5C8E}"/>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383-4000-B52C-D78D7A06647A}"/>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383-4000-B52C-D78D7A06647A}"/>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383-4000-B52C-D78D7A06647A}"/>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383-4000-B52C-D78D7A06647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DFC-4859-A1E7-B60A0A79DC39}"/>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DFC-4859-A1E7-B60A0A79DC3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AC-4583-BDFD-FAE5ED3B5D32}"/>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AC-4583-BDFD-FAE5ED3B5D3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AC-4583-BDFD-FAE5ED3B5D3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21A-439F-B750-763869795607}"/>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21A-439F-B750-7638697956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2013</c:v>
                </c:pt>
                <c:pt idx="3">
                  <c:v>2016</c:v>
                </c:pt>
                <c:pt idx="4">
                  <c:v>2017</c:v>
                </c:pt>
                <c:pt idx="5">
                  <c:v>2017</c:v>
                </c:pt>
                <c:pt idx="6">
                  <c:v>2018</c:v>
                </c:pt>
                <c:pt idx="7">
                  <c:v>2018</c:v>
                </c:pt>
                <c:pt idx="8">
                  <c:v>2019</c:v>
                </c:pt>
                <c:pt idx="9">
                  <c:v>2019</c:v>
                </c:pt>
                <c:pt idx="10">
                  <c:v>2020</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99.16</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8BE5-4372-9401-CDA3E71F5C8E}"/>
            </c:ext>
          </c:extLst>
        </c:ser>
        <c:dLbls>
          <c:showLegendKey val="0"/>
          <c:showVal val="0"/>
          <c:showCatName val="0"/>
          <c:showSerName val="0"/>
          <c:showPercent val="0"/>
          <c:showBubbleSize val="0"/>
        </c:dLbls>
        <c:axId val="389060480"/>
        <c:axId val="75112448"/>
      </c:scatterChart>
      <c:valAx>
        <c:axId val="3890604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2448"/>
        <c:crosses val="autoZero"/>
        <c:crossBetween val="midCat"/>
        <c:majorUnit val="5"/>
      </c:valAx>
      <c:valAx>
        <c:axId val="751124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0604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872913D5-C271-488D-B2B6-9929A6801ADA}"/>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589BB5E2-82A8-41E4-BCA3-BB3847E99861}"/>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8B1A4E38-DFDB-48ED-B7CE-4DE90C2367C7}"/>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D7A2548D-3B10-48AF-821C-E64EB02AE3CF}"/>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F1D22E09-2078-492D-BCDD-D44EC8842E6D}"/>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892C69C2-5504-48A2-8C59-550EFA705F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290CB369-6F17-4552-89FE-95D2EE2BCA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4B7AC311-FFFB-48B4-804C-3198F3919D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53B4D036-1EF4-4DCE-B6FF-F97C7F350346}"/>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088703C0-9811-4EAD-8595-0B690F6FCA15}"/>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1C6E474B-65A6-4A56-9B6F-0021134AF6F4}"/>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E44B7167-77FF-4DC4-AE69-968E32385CBD}"/>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4C4113D7-EBE6-40F8-9ABE-8C5E48F61C0A}"/>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0C636344-8FE4-460B-8E31-9FEBE22A1069}"/>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556BC025-AE69-4461-8D25-7B84855E8BFC}"/>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B0EBD-005F-415D-B557-12CE025D9A2F}">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302" customWidth="true"/>
    <col min="2" max="2" width="2.375" style="302" customWidth="true"/>
    <col min="3" max="3" width="58" style="302" customWidth="true"/>
    <col min="4" max="4" width="7.75" style="302" customWidth="true"/>
    <col min="5" max="16384" width="7.75" style="302"/>
  </cols>
  <sheetData>
    <row xmlns:x14ac="http://schemas.microsoft.com/office/spreadsheetml/2009/9/ac" r="1" ht="29.25" customHeight="true" x14ac:dyDescent="0.25">
      <c r="A1" s="299"/>
      <c r="B1" s="300"/>
      <c r="C1" s="300"/>
      <c r="D1" s="300"/>
      <c r="E1" s="301"/>
      <c r="F1" s="301"/>
      <c r="G1" s="301"/>
      <c r="H1" s="301"/>
      <c r="I1" s="301"/>
      <c r="J1" s="301"/>
      <c r="K1" s="301"/>
      <c r="L1" s="301"/>
      <c r="M1" s="301"/>
      <c r="N1" s="301"/>
      <c r="O1" s="301"/>
      <c r="P1" s="301"/>
      <c r="Q1" s="301"/>
      <c r="R1" s="301"/>
    </row>
    <row xmlns:x14ac="http://schemas.microsoft.com/office/spreadsheetml/2009/9/ac" r="2" ht="23.25" x14ac:dyDescent="0.35">
      <c r="A2" s="300"/>
      <c r="B2" s="300"/>
      <c r="C2" s="303"/>
      <c r="D2" s="300"/>
      <c r="E2" s="301"/>
      <c r="F2" s="301"/>
      <c r="G2" s="300"/>
      <c r="H2" s="301"/>
      <c r="I2" s="301"/>
      <c r="J2" s="301"/>
      <c r="K2" s="301"/>
      <c r="L2" s="301"/>
      <c r="M2" s="301"/>
      <c r="N2" s="301"/>
      <c r="O2" s="301"/>
      <c r="P2" s="301"/>
      <c r="Q2" s="301"/>
      <c r="R2" s="301"/>
    </row>
    <row xmlns:x14ac="http://schemas.microsoft.com/office/spreadsheetml/2009/9/ac" r="3" ht="15" x14ac:dyDescent="0.2">
      <c r="A3" s="300"/>
      <c r="B3" s="300"/>
      <c r="C3" s="300"/>
      <c r="D3" s="300"/>
      <c r="F3" s="300"/>
      <c r="G3" s="300"/>
      <c r="H3" s="304"/>
      <c r="I3" s="304"/>
      <c r="J3" s="304"/>
      <c r="K3" s="304"/>
      <c r="L3" s="301"/>
      <c r="M3" s="301"/>
      <c r="N3" s="301"/>
      <c r="O3" s="301"/>
      <c r="P3" s="301"/>
      <c r="Q3" s="301"/>
      <c r="R3" s="301"/>
    </row>
    <row xmlns:x14ac="http://schemas.microsoft.com/office/spreadsheetml/2009/9/ac" r="4" ht="40.5" x14ac:dyDescent="0.2">
      <c r="A4" s="300"/>
      <c r="B4" s="300"/>
      <c r="C4" s="305" t="s">
        <v>144</v>
      </c>
      <c r="D4" s="300"/>
      <c r="E4" s="306"/>
      <c r="F4" s="301"/>
      <c r="G4" s="300"/>
      <c r="H4" s="301"/>
      <c r="I4" s="301"/>
      <c r="J4" s="301"/>
      <c r="K4" s="301"/>
      <c r="L4" s="301"/>
      <c r="M4" s="301"/>
      <c r="N4" s="301"/>
      <c r="O4" s="301"/>
      <c r="P4" s="301"/>
      <c r="Q4" s="301"/>
      <c r="R4" s="301"/>
    </row>
    <row xmlns:x14ac="http://schemas.microsoft.com/office/spreadsheetml/2009/9/ac" r="5" ht="20.25" x14ac:dyDescent="0.2">
      <c r="A5" s="300"/>
      <c r="B5" s="300"/>
      <c r="C5" s="307"/>
      <c r="D5" s="300"/>
      <c r="E5" s="306"/>
      <c r="F5" s="301"/>
      <c r="G5" s="300"/>
      <c r="H5" s="301"/>
      <c r="I5" s="301"/>
      <c r="J5" s="301"/>
      <c r="K5" s="301"/>
      <c r="L5" s="301"/>
      <c r="M5" s="301"/>
      <c r="N5" s="301"/>
      <c r="O5" s="301"/>
      <c r="P5" s="301"/>
      <c r="Q5" s="301"/>
      <c r="R5" s="301"/>
    </row>
    <row xmlns:x14ac="http://schemas.microsoft.com/office/spreadsheetml/2009/9/ac" r="6" ht="15" x14ac:dyDescent="0.2">
      <c r="A6" s="300"/>
      <c r="B6" s="300"/>
      <c r="C6" s="308" t="s">
        <v>151</v>
      </c>
      <c r="D6" s="301"/>
      <c r="E6" s="301"/>
      <c r="F6" s="301"/>
      <c r="G6" s="301"/>
      <c r="H6" s="301"/>
      <c r="I6" s="301"/>
      <c r="J6" s="301"/>
      <c r="K6" s="301"/>
      <c r="L6" s="301"/>
      <c r="M6" s="301"/>
      <c r="N6" s="301"/>
      <c r="O6" s="301"/>
      <c r="P6" s="301"/>
      <c r="Q6" s="301"/>
      <c r="R6" s="301"/>
    </row>
    <row xmlns:x14ac="http://schemas.microsoft.com/office/spreadsheetml/2009/9/ac" r="7" ht="26.25" x14ac:dyDescent="0.4">
      <c r="A7" s="300"/>
      <c r="B7" s="300"/>
      <c r="C7" s="309" t="str">
        <f>+'Water Data'!D1</f>
        <v>Zimbabwe</v>
      </c>
      <c r="D7" s="301"/>
      <c r="E7" s="301"/>
      <c r="F7" s="301"/>
      <c r="G7" s="301"/>
      <c r="H7" s="301"/>
      <c r="I7" s="301"/>
      <c r="J7" s="301"/>
      <c r="K7" s="301"/>
      <c r="L7" s="301"/>
      <c r="M7" s="301"/>
      <c r="N7" s="301"/>
      <c r="O7" s="301"/>
      <c r="P7" s="301"/>
      <c r="Q7" s="301"/>
      <c r="R7" s="301"/>
    </row>
    <row xmlns:x14ac="http://schemas.microsoft.com/office/spreadsheetml/2009/9/ac" r="8" ht="15" x14ac:dyDescent="0.2">
      <c r="A8" s="300"/>
      <c r="B8" s="300"/>
      <c r="C8" s="300"/>
      <c r="D8" s="301"/>
      <c r="E8" s="301"/>
      <c r="F8" s="301"/>
      <c r="G8" s="301"/>
      <c r="H8" s="301"/>
      <c r="I8" s="301"/>
      <c r="J8" s="301"/>
      <c r="K8" s="301"/>
      <c r="L8" s="301"/>
      <c r="M8" s="301"/>
      <c r="N8" s="301"/>
      <c r="O8" s="301"/>
      <c r="P8" s="301"/>
      <c r="Q8" s="301"/>
      <c r="R8" s="301"/>
    </row>
    <row xmlns:x14ac="http://schemas.microsoft.com/office/spreadsheetml/2009/9/ac" r="9" ht="15" x14ac:dyDescent="0.2">
      <c r="A9" s="300"/>
      <c r="B9" s="300"/>
      <c r="C9" s="310" t="s">
        <v>327</v>
      </c>
      <c r="D9" s="301"/>
      <c r="E9" s="301"/>
      <c r="F9" s="301"/>
      <c r="G9" s="301"/>
      <c r="H9" s="301"/>
      <c r="I9" s="301"/>
      <c r="J9" s="301"/>
      <c r="K9" s="301"/>
      <c r="L9" s="301"/>
      <c r="M9" s="301"/>
      <c r="N9" s="301"/>
      <c r="O9" s="301"/>
      <c r="P9" s="301"/>
      <c r="Q9" s="301"/>
      <c r="R9" s="301"/>
    </row>
    <row xmlns:x14ac="http://schemas.microsoft.com/office/spreadsheetml/2009/9/ac" r="10" ht="15" x14ac:dyDescent="0.2">
      <c r="A10" s="300"/>
      <c r="B10" s="300"/>
      <c r="C10" s="308"/>
      <c r="D10" s="301"/>
      <c r="E10" s="301"/>
      <c r="F10" s="301"/>
      <c r="G10" s="301"/>
      <c r="H10" s="301"/>
      <c r="I10" s="301"/>
      <c r="J10" s="301"/>
      <c r="K10" s="301"/>
      <c r="L10" s="301"/>
      <c r="M10" s="301"/>
      <c r="N10" s="301"/>
      <c r="O10" s="301"/>
      <c r="P10" s="301"/>
      <c r="Q10" s="301"/>
      <c r="R10" s="301"/>
    </row>
    <row xmlns:x14ac="http://schemas.microsoft.com/office/spreadsheetml/2009/9/ac" r="11" ht="15.95" customHeight="true" x14ac:dyDescent="0.2">
      <c r="A11" s="300"/>
      <c r="C11" s="334" t="s">
        <v>32</v>
      </c>
      <c r="D11" s="311"/>
      <c r="E11" s="312"/>
      <c r="F11" s="311"/>
      <c r="G11" s="311"/>
      <c r="H11" s="301"/>
      <c r="I11" s="301"/>
      <c r="J11" s="301"/>
      <c r="K11" s="301"/>
      <c r="L11" s="301"/>
      <c r="M11" s="301"/>
      <c r="N11" s="301"/>
      <c r="O11" s="301"/>
      <c r="P11" s="301"/>
      <c r="Q11" s="301"/>
      <c r="R11" s="301"/>
    </row>
    <row xmlns:x14ac="http://schemas.microsoft.com/office/spreadsheetml/2009/9/ac" r="12" ht="9" customHeight="true" x14ac:dyDescent="0.2">
      <c r="A12" s="300"/>
      <c r="B12" s="301"/>
      <c r="C12" s="313"/>
      <c r="D12" s="311"/>
      <c r="E12" s="312"/>
      <c r="F12" s="311"/>
      <c r="G12" s="311"/>
      <c r="H12" s="301"/>
      <c r="I12" s="301"/>
      <c r="J12" s="301"/>
      <c r="K12" s="301"/>
      <c r="L12" s="301"/>
      <c r="M12" s="301"/>
      <c r="N12" s="301"/>
      <c r="O12" s="301"/>
      <c r="P12" s="301"/>
      <c r="Q12" s="301"/>
      <c r="R12" s="301"/>
    </row>
    <row xmlns:x14ac="http://schemas.microsoft.com/office/spreadsheetml/2009/9/ac" r="13" ht="24.95" customHeight="true" x14ac:dyDescent="0.25">
      <c r="A13" s="300"/>
      <c r="B13" s="301"/>
      <c r="C13" s="314" t="s">
        <v>145</v>
      </c>
      <c r="D13" s="311"/>
      <c r="E13" s="312"/>
      <c r="F13" s="311"/>
      <c r="G13" s="311"/>
      <c r="H13" s="301"/>
      <c r="I13" s="301"/>
      <c r="J13" s="301"/>
      <c r="K13" s="301"/>
      <c r="L13" s="301"/>
      <c r="M13" s="301"/>
      <c r="N13" s="301"/>
      <c r="O13" s="301"/>
      <c r="P13" s="301"/>
      <c r="Q13" s="301"/>
      <c r="R13" s="301"/>
    </row>
    <row xmlns:x14ac="http://schemas.microsoft.com/office/spreadsheetml/2009/9/ac" r="14" ht="21.95" customHeight="true" x14ac:dyDescent="0.2">
      <c r="A14" s="300"/>
      <c r="B14" s="315"/>
      <c r="C14" s="316" t="s">
        <v>152</v>
      </c>
      <c r="D14" s="311"/>
      <c r="E14" s="312"/>
      <c r="F14" s="311"/>
      <c r="G14" s="311"/>
      <c r="H14" s="301"/>
      <c r="I14" s="301"/>
      <c r="J14" s="301"/>
      <c r="K14" s="301"/>
      <c r="L14" s="301"/>
      <c r="M14" s="301"/>
      <c r="N14" s="301"/>
      <c r="O14" s="301"/>
      <c r="P14" s="301"/>
      <c r="Q14" s="301"/>
      <c r="R14" s="301"/>
    </row>
    <row xmlns:x14ac="http://schemas.microsoft.com/office/spreadsheetml/2009/9/ac" r="15" ht="15" x14ac:dyDescent="0.2">
      <c r="A15" s="300"/>
      <c r="B15" s="315"/>
      <c r="C15" s="317" t="s">
        <v>153</v>
      </c>
      <c r="D15" s="311"/>
      <c r="E15" s="312"/>
      <c r="F15" s="311"/>
      <c r="G15" s="311"/>
      <c r="H15" s="301"/>
      <c r="I15" s="301"/>
      <c r="J15" s="301"/>
      <c r="K15" s="301"/>
      <c r="L15" s="301"/>
      <c r="M15" s="301"/>
      <c r="N15" s="301"/>
      <c r="O15" s="301"/>
      <c r="P15" s="301"/>
      <c r="Q15" s="301"/>
      <c r="R15" s="301"/>
    </row>
    <row xmlns:x14ac="http://schemas.microsoft.com/office/spreadsheetml/2009/9/ac" r="16" ht="15" x14ac:dyDescent="0.2">
      <c r="A16" s="300"/>
      <c r="B16" s="315"/>
      <c r="C16" s="316" t="s">
        <v>310</v>
      </c>
      <c r="D16" s="311"/>
      <c r="E16" s="312"/>
      <c r="F16" s="311"/>
      <c r="G16" s="311"/>
      <c r="H16" s="301"/>
      <c r="I16" s="301"/>
      <c r="J16" s="301"/>
      <c r="K16" s="301"/>
      <c r="L16" s="301"/>
      <c r="M16" s="301"/>
      <c r="N16" s="301"/>
      <c r="O16" s="301"/>
      <c r="P16" s="301"/>
      <c r="Q16" s="301"/>
      <c r="R16" s="301"/>
    </row>
    <row xmlns:x14ac="http://schemas.microsoft.com/office/spreadsheetml/2009/9/ac" r="17" ht="26.1" customHeight="true" x14ac:dyDescent="0.2">
      <c r="A17" s="300"/>
      <c r="B17" s="312"/>
      <c r="C17" s="318"/>
      <c r="D17" s="311"/>
      <c r="E17" s="315"/>
      <c r="F17" s="311"/>
      <c r="G17" s="311"/>
      <c r="H17" s="301"/>
      <c r="I17" s="301"/>
      <c r="J17" s="301"/>
      <c r="K17" s="301"/>
      <c r="L17" s="301"/>
      <c r="M17" s="301"/>
      <c r="N17" s="301"/>
      <c r="O17" s="301"/>
      <c r="P17" s="301"/>
      <c r="Q17" s="301"/>
      <c r="R17" s="301"/>
    </row>
    <row xmlns:x14ac="http://schemas.microsoft.com/office/spreadsheetml/2009/9/ac" r="18" ht="15.75" x14ac:dyDescent="0.25">
      <c r="A18" s="300"/>
      <c r="B18" s="312"/>
      <c r="C18" s="319" t="s">
        <v>33</v>
      </c>
      <c r="D18" s="311"/>
      <c r="E18" s="320"/>
      <c r="F18" s="311"/>
      <c r="G18" s="311"/>
      <c r="H18" s="301"/>
      <c r="I18" s="301"/>
      <c r="J18" s="301"/>
      <c r="K18" s="301"/>
      <c r="L18" s="301"/>
      <c r="M18" s="301"/>
      <c r="N18" s="301"/>
      <c r="O18" s="301"/>
      <c r="P18" s="301"/>
      <c r="Q18" s="301"/>
      <c r="R18" s="301"/>
    </row>
    <row xmlns:x14ac="http://schemas.microsoft.com/office/spreadsheetml/2009/9/ac" r="19" ht="15" x14ac:dyDescent="0.2">
      <c r="A19" s="300"/>
      <c r="B19" s="312"/>
      <c r="C19" s="321" t="s">
        <v>146</v>
      </c>
      <c r="D19" s="311"/>
      <c r="E19" s="322"/>
      <c r="F19" s="311"/>
      <c r="G19" s="311"/>
      <c r="H19" s="301"/>
      <c r="I19" s="301"/>
      <c r="J19" s="301"/>
      <c r="K19" s="301"/>
      <c r="L19" s="301"/>
      <c r="M19" s="301"/>
      <c r="N19" s="301"/>
      <c r="O19" s="301"/>
      <c r="P19" s="301"/>
      <c r="Q19" s="301"/>
      <c r="R19" s="301"/>
    </row>
    <row xmlns:x14ac="http://schemas.microsoft.com/office/spreadsheetml/2009/9/ac" r="20" ht="15" x14ac:dyDescent="0.2">
      <c r="A20" s="300"/>
      <c r="B20" s="312"/>
      <c r="C20" s="390" t="s">
        <v>147</v>
      </c>
      <c r="D20" s="311"/>
      <c r="E20" s="323"/>
      <c r="F20" s="311"/>
      <c r="G20" s="311"/>
      <c r="H20" s="301"/>
      <c r="I20" s="301"/>
      <c r="J20" s="301"/>
      <c r="K20" s="301"/>
      <c r="L20" s="301"/>
      <c r="M20" s="301"/>
      <c r="N20" s="301"/>
      <c r="O20" s="301"/>
      <c r="P20" s="301"/>
      <c r="Q20" s="301"/>
      <c r="R20" s="301"/>
    </row>
    <row xmlns:x14ac="http://schemas.microsoft.com/office/spreadsheetml/2009/9/ac" r="21" ht="15" x14ac:dyDescent="0.2">
      <c r="A21" s="300"/>
      <c r="B21" s="312"/>
      <c r="C21" s="391" t="s">
        <v>148</v>
      </c>
      <c r="D21" s="311"/>
      <c r="E21" s="324"/>
      <c r="F21" s="311"/>
      <c r="G21" s="311"/>
      <c r="H21" s="301"/>
      <c r="I21" s="301"/>
      <c r="J21" s="301"/>
      <c r="K21" s="301"/>
      <c r="L21" s="301"/>
      <c r="M21" s="301"/>
      <c r="N21" s="301"/>
      <c r="O21" s="301"/>
      <c r="P21" s="301"/>
      <c r="Q21" s="301"/>
      <c r="R21" s="301"/>
    </row>
    <row xmlns:x14ac="http://schemas.microsoft.com/office/spreadsheetml/2009/9/ac" r="22" ht="15" x14ac:dyDescent="0.2">
      <c r="A22" s="300"/>
      <c r="B22" s="312"/>
      <c r="C22" s="392" t="s">
        <v>149</v>
      </c>
      <c r="D22" s="311"/>
      <c r="E22" s="311"/>
      <c r="F22" s="311"/>
      <c r="G22" s="311"/>
      <c r="H22" s="301"/>
      <c r="I22" s="301"/>
      <c r="J22" s="301"/>
      <c r="K22" s="301"/>
      <c r="L22" s="301"/>
      <c r="M22" s="301"/>
      <c r="N22" s="301"/>
      <c r="O22" s="301"/>
      <c r="P22" s="301"/>
      <c r="Q22" s="301"/>
      <c r="R22" s="301"/>
    </row>
    <row xmlns:x14ac="http://schemas.microsoft.com/office/spreadsheetml/2009/9/ac" r="23" ht="15" x14ac:dyDescent="0.2">
      <c r="A23" s="300"/>
      <c r="B23" s="312"/>
      <c r="C23" s="321" t="s">
        <v>150</v>
      </c>
      <c r="D23" s="311"/>
      <c r="E23" s="311"/>
      <c r="F23" s="311"/>
      <c r="G23" s="311"/>
      <c r="H23" s="301"/>
      <c r="I23" s="301"/>
      <c r="J23" s="301"/>
      <c r="K23" s="301"/>
      <c r="L23" s="301"/>
      <c r="M23" s="301"/>
      <c r="N23" s="301"/>
      <c r="O23" s="301"/>
      <c r="P23" s="301"/>
      <c r="Q23" s="301"/>
      <c r="R23" s="301"/>
    </row>
    <row xmlns:x14ac="http://schemas.microsoft.com/office/spreadsheetml/2009/9/ac" r="24" ht="15" x14ac:dyDescent="0.2">
      <c r="A24" s="300"/>
      <c r="B24" s="312"/>
      <c r="C24" s="325"/>
      <c r="D24" s="311"/>
      <c r="E24" s="311"/>
      <c r="F24" s="311"/>
      <c r="G24" s="311"/>
      <c r="H24" s="301"/>
      <c r="I24" s="301"/>
      <c r="J24" s="301"/>
      <c r="K24" s="301"/>
      <c r="L24" s="301"/>
      <c r="M24" s="301"/>
      <c r="N24" s="301"/>
      <c r="O24" s="301"/>
      <c r="P24" s="301"/>
      <c r="Q24" s="301"/>
      <c r="R24" s="301"/>
    </row>
    <row xmlns:x14ac="http://schemas.microsoft.com/office/spreadsheetml/2009/9/ac" r="25" ht="15.95" customHeight="true" x14ac:dyDescent="0.2">
      <c r="A25" s="326"/>
      <c r="B25" s="326"/>
      <c r="C25" s="327"/>
      <c r="D25" s="300"/>
      <c r="E25" s="301"/>
      <c r="F25" s="301"/>
      <c r="G25" s="301"/>
      <c r="H25" s="301"/>
      <c r="I25" s="301"/>
      <c r="J25" s="301"/>
      <c r="K25" s="301"/>
      <c r="L25" s="301"/>
      <c r="M25" s="301"/>
      <c r="N25" s="301"/>
      <c r="O25" s="301"/>
      <c r="P25" s="301"/>
      <c r="Q25" s="301"/>
      <c r="R25" s="301"/>
    </row>
    <row xmlns:x14ac="http://schemas.microsoft.com/office/spreadsheetml/2009/9/ac" r="26" ht="23.25" x14ac:dyDescent="0.2">
      <c r="A26" s="326"/>
      <c r="B26" s="326"/>
      <c r="C26" s="326"/>
      <c r="D26" s="300"/>
      <c r="E26" s="301"/>
      <c r="F26" s="301"/>
      <c r="G26" s="301"/>
      <c r="H26" s="301"/>
      <c r="I26" s="301"/>
      <c r="J26" s="301"/>
      <c r="K26" s="301"/>
      <c r="L26" s="301"/>
      <c r="M26" s="301"/>
      <c r="N26" s="301"/>
      <c r="O26" s="301"/>
      <c r="P26" s="301"/>
      <c r="Q26" s="301"/>
      <c r="R26" s="301"/>
    </row>
    <row xmlns:x14ac="http://schemas.microsoft.com/office/spreadsheetml/2009/9/ac" r="27" ht="15" x14ac:dyDescent="0.2">
      <c r="A27" s="328"/>
      <c r="B27" s="329"/>
      <c r="C27" s="330"/>
      <c r="D27" s="300"/>
      <c r="E27" s="301"/>
      <c r="F27" s="301"/>
      <c r="G27" s="301"/>
      <c r="H27" s="301"/>
      <c r="I27" s="301"/>
      <c r="J27" s="301"/>
      <c r="K27" s="301"/>
      <c r="L27" s="301"/>
      <c r="M27" s="301"/>
      <c r="N27" s="301"/>
      <c r="O27" s="301"/>
      <c r="P27" s="301"/>
      <c r="Q27" s="301"/>
      <c r="R27" s="301"/>
    </row>
    <row xmlns:x14ac="http://schemas.microsoft.com/office/spreadsheetml/2009/9/ac" r="28" ht="15" x14ac:dyDescent="0.2">
      <c r="A28" s="328"/>
      <c r="B28" s="329"/>
      <c r="C28" s="331"/>
      <c r="D28" s="300"/>
      <c r="E28" s="301"/>
      <c r="F28" s="301"/>
      <c r="G28" s="301"/>
      <c r="H28" s="301"/>
      <c r="I28" s="301"/>
      <c r="J28" s="301"/>
      <c r="K28" s="301"/>
      <c r="L28" s="301"/>
      <c r="M28" s="301"/>
      <c r="N28" s="301"/>
      <c r="O28" s="301"/>
      <c r="P28" s="301"/>
      <c r="Q28" s="301"/>
      <c r="R28" s="301"/>
    </row>
    <row xmlns:x14ac="http://schemas.microsoft.com/office/spreadsheetml/2009/9/ac" r="29" ht="15" x14ac:dyDescent="0.2">
      <c r="A29" s="328"/>
      <c r="B29" s="329"/>
      <c r="C29" s="332"/>
      <c r="D29" s="300"/>
      <c r="E29" s="301"/>
      <c r="F29" s="301"/>
      <c r="G29" s="301"/>
      <c r="H29" s="301"/>
      <c r="I29" s="301"/>
      <c r="J29" s="301"/>
      <c r="K29" s="301"/>
      <c r="L29" s="301"/>
      <c r="M29" s="301"/>
      <c r="N29" s="301"/>
      <c r="O29" s="301"/>
      <c r="P29" s="301"/>
      <c r="Q29" s="301"/>
      <c r="R29" s="301"/>
    </row>
    <row xmlns:x14ac="http://schemas.microsoft.com/office/spreadsheetml/2009/9/ac" r="30" ht="15" x14ac:dyDescent="0.2">
      <c r="A30" s="328"/>
      <c r="B30" s="329"/>
      <c r="C30" s="332"/>
      <c r="D30" s="300"/>
      <c r="E30" s="301"/>
      <c r="F30" s="301"/>
      <c r="G30" s="301"/>
      <c r="H30" s="301"/>
      <c r="I30" s="301"/>
      <c r="J30" s="301"/>
      <c r="K30" s="301"/>
      <c r="L30" s="301"/>
      <c r="M30" s="301"/>
      <c r="N30" s="301"/>
      <c r="O30" s="301"/>
      <c r="P30" s="301"/>
      <c r="Q30" s="301"/>
      <c r="R30" s="301"/>
    </row>
    <row xmlns:x14ac="http://schemas.microsoft.com/office/spreadsheetml/2009/9/ac" r="31" ht="15" x14ac:dyDescent="0.2">
      <c r="A31" s="328"/>
      <c r="B31" s="329"/>
      <c r="C31" s="332"/>
      <c r="D31" s="300"/>
      <c r="E31" s="301"/>
      <c r="F31" s="301"/>
      <c r="G31" s="301"/>
      <c r="H31" s="301"/>
      <c r="I31" s="301"/>
      <c r="J31" s="301"/>
      <c r="K31" s="301"/>
      <c r="L31" s="301"/>
      <c r="M31" s="301"/>
      <c r="N31" s="301"/>
      <c r="O31" s="301"/>
      <c r="P31" s="301"/>
      <c r="Q31" s="301"/>
      <c r="R31" s="301"/>
    </row>
    <row xmlns:x14ac="http://schemas.microsoft.com/office/spreadsheetml/2009/9/ac" r="32" ht="15" x14ac:dyDescent="0.2">
      <c r="A32" s="328"/>
      <c r="B32" s="329"/>
      <c r="C32" s="332"/>
      <c r="D32" s="300"/>
      <c r="E32" s="301"/>
      <c r="F32" s="301"/>
      <c r="G32" s="301"/>
      <c r="H32" s="301"/>
      <c r="I32" s="301"/>
      <c r="J32" s="301"/>
      <c r="K32" s="301"/>
      <c r="L32" s="301"/>
      <c r="M32" s="301"/>
      <c r="N32" s="301"/>
      <c r="O32" s="301"/>
      <c r="P32" s="301"/>
      <c r="Q32" s="301"/>
      <c r="R32" s="301"/>
    </row>
    <row xmlns:x14ac="http://schemas.microsoft.com/office/spreadsheetml/2009/9/ac" r="33" ht="15" x14ac:dyDescent="0.2">
      <c r="A33" s="328"/>
      <c r="B33" s="329"/>
      <c r="C33" s="332"/>
      <c r="D33" s="300"/>
      <c r="E33" s="301"/>
      <c r="F33" s="301"/>
      <c r="G33" s="301"/>
      <c r="H33" s="301"/>
      <c r="I33" s="301"/>
      <c r="J33" s="301"/>
      <c r="K33" s="301"/>
      <c r="L33" s="301"/>
      <c r="M33" s="301"/>
      <c r="N33" s="301"/>
      <c r="O33" s="301"/>
      <c r="P33" s="301"/>
      <c r="Q33" s="301"/>
      <c r="R33" s="301"/>
    </row>
    <row xmlns:x14ac="http://schemas.microsoft.com/office/spreadsheetml/2009/9/ac" r="34" ht="15" x14ac:dyDescent="0.2">
      <c r="A34" s="328"/>
      <c r="B34" s="329"/>
      <c r="D34" s="300"/>
      <c r="E34" s="301"/>
      <c r="F34" s="301"/>
      <c r="G34" s="301"/>
      <c r="H34" s="301"/>
      <c r="I34" s="301"/>
      <c r="J34" s="301"/>
      <c r="K34" s="301"/>
      <c r="L34" s="301"/>
      <c r="M34" s="301"/>
      <c r="N34" s="301"/>
      <c r="O34" s="301"/>
      <c r="P34" s="301"/>
      <c r="Q34" s="301"/>
      <c r="R34" s="301"/>
    </row>
    <row xmlns:x14ac="http://schemas.microsoft.com/office/spreadsheetml/2009/9/ac" r="35" ht="15" x14ac:dyDescent="0.2">
      <c r="A35" s="300"/>
      <c r="B35" s="300"/>
      <c r="C35" s="300"/>
      <c r="D35" s="300"/>
      <c r="E35" s="301"/>
      <c r="F35" s="301"/>
      <c r="G35" s="301"/>
      <c r="H35" s="301"/>
      <c r="I35" s="301"/>
      <c r="J35" s="301"/>
      <c r="K35" s="301"/>
      <c r="L35" s="301"/>
      <c r="M35" s="301"/>
      <c r="N35" s="301"/>
      <c r="O35" s="301"/>
      <c r="P35" s="301"/>
      <c r="Q35" s="301"/>
      <c r="R35" s="301"/>
    </row>
    <row xmlns:x14ac="http://schemas.microsoft.com/office/spreadsheetml/2009/9/ac" r="36" ht="15" x14ac:dyDescent="0.2">
      <c r="A36" s="300"/>
      <c r="B36" s="300"/>
      <c r="C36" s="300"/>
      <c r="D36" s="300"/>
      <c r="E36" s="301"/>
      <c r="F36" s="301"/>
      <c r="G36" s="301"/>
      <c r="H36" s="301"/>
      <c r="I36" s="301"/>
      <c r="J36" s="301"/>
      <c r="K36" s="301"/>
      <c r="L36" s="301"/>
      <c r="M36" s="301"/>
      <c r="N36" s="301"/>
      <c r="O36" s="301"/>
      <c r="P36" s="301"/>
      <c r="Q36" s="301"/>
      <c r="R36" s="301"/>
    </row>
    <row xmlns:x14ac="http://schemas.microsoft.com/office/spreadsheetml/2009/9/ac" r="37" ht="15" x14ac:dyDescent="0.2">
      <c r="A37" s="300"/>
      <c r="B37" s="300"/>
      <c r="C37" s="300"/>
      <c r="D37" s="300"/>
    </row>
    <row xmlns:x14ac="http://schemas.microsoft.com/office/spreadsheetml/2009/9/ac" r="38" ht="15" x14ac:dyDescent="0.2">
      <c r="A38" s="300"/>
      <c r="B38" s="300"/>
      <c r="C38" s="300"/>
      <c r="D38" s="300"/>
    </row>
    <row xmlns:x14ac="http://schemas.microsoft.com/office/spreadsheetml/2009/9/ac" r="39" ht="15" x14ac:dyDescent="0.2">
      <c r="A39" s="300"/>
      <c r="B39" s="300"/>
      <c r="C39" s="300"/>
      <c r="D39" s="300"/>
    </row>
    <row xmlns:x14ac="http://schemas.microsoft.com/office/spreadsheetml/2009/9/ac" r="40" ht="15" x14ac:dyDescent="0.2">
      <c r="A40" s="300"/>
      <c r="B40" s="300"/>
      <c r="C40" s="300"/>
      <c r="D40" s="300"/>
    </row>
    <row xmlns:x14ac="http://schemas.microsoft.com/office/spreadsheetml/2009/9/ac" r="46" x14ac:dyDescent="0.2">
      <c r="L46" s="33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JL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7" customWidth="true"/>
    <col min="3" max="3" width="29.75" customWidth="true"/>
    <col min="4" max="9" width="7.875" customWidth="true"/>
    <col min="10" max="11" width="1.125" customWidth="true"/>
    <col min="12" max="12" width="24.625" style="127" customWidth="true"/>
    <col min="13" max="13" width="29.75" customWidth="true"/>
    <col min="14" max="19" width="7.875" customWidth="true"/>
    <col min="20" max="21" width="1.125" customWidth="true"/>
    <col min="22" max="22" width="24.625" style="127" customWidth="true"/>
    <col min="23" max="23" width="29.75" customWidth="true"/>
    <col min="24" max="29" width="7.875" customWidth="true"/>
    <col min="30" max="31" width="1.125" customWidth="true"/>
    <col min="32" max="32" width="24.625" style="127" customWidth="true"/>
    <col min="33" max="33" width="29.75" customWidth="true"/>
    <col min="34" max="39" width="7.875" customWidth="true"/>
    <col min="40" max="41" width="1.125" customWidth="true"/>
    <col min="42" max="42" width="24.625" style="127" customWidth="true"/>
    <col min="43" max="43" width="29.75" customWidth="true"/>
    <col min="44" max="49" width="7.875" customWidth="true"/>
    <col min="50" max="51" width="1.125" customWidth="true"/>
    <col min="52" max="52" width="24.625" style="127" customWidth="true"/>
    <col min="53" max="53" width="29.75" customWidth="true"/>
    <col min="54" max="59" width="7.875" customWidth="true"/>
    <col min="60" max="61" width="1.125" customWidth="true"/>
    <col min="62" max="62" width="24.625" style="127" customWidth="true"/>
    <col min="63" max="63" width="29.75" style="127" customWidth="true"/>
    <col min="64" max="69" width="7.875" customWidth="true"/>
    <col min="70" max="71" width="1.125" customWidth="true"/>
    <col min="72" max="72" width="24.625" style="127" customWidth="true"/>
    <col min="73" max="73" width="29.75" style="127" customWidth="true"/>
    <col min="74" max="79" width="7.875" customWidth="true"/>
    <col min="80" max="81" width="1.125" customWidth="true"/>
    <col min="82" max="82" width="24.625" style="127" customWidth="true"/>
    <col min="83" max="83" width="29.75" customWidth="true"/>
    <col min="84" max="89" width="7.875" customWidth="true"/>
    <col min="90" max="91" width="1.125" customWidth="true"/>
    <col min="92" max="92" width="24.625" style="127" customWidth="true"/>
    <col min="93" max="93" width="29.75" style="127" customWidth="true"/>
    <col min="94" max="99" width="7.875" customWidth="true"/>
    <col min="100" max="101" width="1.125" customWidth="true"/>
    <col min="102" max="102" width="24.625" style="127" customWidth="true"/>
    <col min="103" max="103" width="29.75" customWidth="true"/>
    <col min="104" max="109" width="7.875" customWidth="true"/>
    <col min="110" max="111" width="1.125" customWidth="true"/>
    <col min="112" max="112" width="24.625" style="127" customWidth="true"/>
    <col min="113" max="113" width="29.75" customWidth="true"/>
    <col min="114" max="119" width="7.875" customWidth="true"/>
    <col min="120" max="121" width="1.125" customWidth="true"/>
    <col min="122" max="122" width="24.625" style="127" customWidth="true"/>
    <col min="123" max="123" width="29.75" customWidth="true"/>
    <col min="124" max="129" width="7.875" customWidth="true"/>
    <col min="130" max="131" width="1.125" customWidth="true"/>
    <col min="132" max="132" width="24.625" style="127" customWidth="true"/>
    <col min="133" max="133" width="29.75" customWidth="true"/>
    <col min="134" max="139" width="7.875" customWidth="true"/>
    <col min="140" max="141" width="1.125" customWidth="true"/>
    <col min="142" max="142" width="24.625" style="127" customWidth="true"/>
    <col min="143" max="143" width="29.75" customWidth="true"/>
    <col min="144" max="149" width="7.875" customWidth="true"/>
    <col min="150" max="151" width="1.125" customWidth="true"/>
    <col min="152" max="152" width="24.625" style="127" customWidth="true"/>
    <col min="153" max="153" width="29.75" customWidth="true"/>
    <col min="154" max="159" width="7.875" customWidth="true"/>
    <col min="160" max="161" width="1.125" customWidth="true"/>
    <col min="162" max="162" width="24.625" style="127" customWidth="true"/>
    <col min="163" max="163" width="29.75" customWidth="true"/>
    <col min="164" max="169" width="7.875" customWidth="true"/>
    <col min="170" max="171" width="1.125" customWidth="true"/>
    <col min="172" max="172" width="24.625" style="127" customWidth="true"/>
    <col min="173" max="173" width="29.75" customWidth="true"/>
    <col min="174" max="179" width="7.875" customWidth="true"/>
    <col min="180" max="181" width="1.125" customWidth="true"/>
    <col min="182" max="182" width="24.625" style="127" customWidth="true"/>
    <col min="183" max="183" width="29.75" customWidth="true"/>
    <col min="184" max="189" width="7.875" customWidth="true"/>
    <col min="190" max="191" width="1.125" customWidth="true"/>
    <col min="192" max="192" width="24.625" style="127" customWidth="true"/>
    <col min="193" max="193" width="29.75" customWidth="true"/>
    <col min="194" max="199" width="7.875" customWidth="true"/>
    <col min="200" max="201" width="1.125" customWidth="true"/>
    <col min="202" max="202" width="24.625" style="127" customWidth="true"/>
    <col min="203" max="203" width="29.75" customWidth="true"/>
    <col min="204" max="209" width="7.875" customWidth="true"/>
    <col min="210" max="211" width="1.125" customWidth="true"/>
    <col min="212" max="212" width="24.625" style="127" customWidth="true"/>
    <col min="213" max="213" width="29.75" customWidth="true"/>
    <col min="214" max="219" width="7.875" customWidth="true"/>
    <col min="220" max="221" width="1.125" customWidth="true"/>
    <col min="222" max="222" width="24.625" style="127" customWidth="true"/>
    <col min="223" max="223" width="29.75" customWidth="true"/>
    <col min="224" max="229" width="7.875" customWidth="true"/>
    <col min="230" max="231" width="1.125" customWidth="true"/>
    <col min="232" max="232" width="24.625" style="127" customWidth="true"/>
    <col min="233" max="233" width="29.75" customWidth="true"/>
    <col min="234" max="239" width="7.875" customWidth="true"/>
    <col min="240" max="241" width="1.125" customWidth="true"/>
    <col min="242" max="242" width="24.625" style="127" customWidth="true"/>
    <col min="243" max="243" width="29.75" customWidth="true"/>
    <col min="244" max="249" width="7.875" customWidth="true"/>
    <col min="250" max="251" width="1.125" customWidth="true"/>
    <col min="252" max="252" width="24.625" style="127" customWidth="true"/>
    <col min="253" max="253" width="29.75" customWidth="true"/>
    <col min="254" max="259" width="7.875" customWidth="true"/>
    <col min="260" max="261" width="1.125" customWidth="true"/>
    <col min="262" max="262" width="24.625" style="127" customWidth="true"/>
    <col min="263" max="263" width="29.75" customWidth="true"/>
    <col min="264" max="269" width="7.875" customWidth="true"/>
    <col min="270" max="271" width="1.125" customWidth="true"/>
    <col min="272" max="272" width="24.625" style="127" customWidth="true"/>
    <col min="273" max="273" width="29.75" customWidth="true"/>
    <col min="274" max="279" width="7.875" customWidth="true"/>
    <col min="280" max="281" width="1.125" customWidth="true"/>
  </cols>
  <sheetData>
    <row xmlns:x14ac="http://schemas.microsoft.com/office/spreadsheetml/2009/9/ac" r="1" s="338" customFormat="true" ht="30" customHeight="true" x14ac:dyDescent="0.25">
      <c r="B1" s="357" t="s">
        <v>31</v>
      </c>
      <c r="C1" s="585" t="s">
        <v>271</v>
      </c>
      <c r="D1" s="344" t="s">
        <v>163</v>
      </c>
      <c r="E1" s="344"/>
      <c r="F1" s="344"/>
      <c r="G1" s="344"/>
      <c r="H1" s="344"/>
      <c r="I1" s="355"/>
      <c r="J1" s="336"/>
      <c r="K1" s="336"/>
      <c r="L1" s="357" t="s">
        <v>31</v>
      </c>
      <c r="M1" s="585">
        <v>2013</v>
      </c>
      <c r="N1" s="344" t="s">
        <v>163</v>
      </c>
      <c r="O1" s="344"/>
      <c r="P1" s="344"/>
      <c r="Q1" s="344"/>
      <c r="R1" s="344"/>
      <c r="S1" s="355"/>
      <c r="T1" s="336"/>
      <c r="U1" s="336"/>
      <c r="V1" s="357" t="s">
        <v>31</v>
      </c>
      <c r="W1" s="585" t="s">
        <v>272</v>
      </c>
      <c r="X1" s="344" t="s">
        <v>163</v>
      </c>
      <c r="Y1" s="344"/>
      <c r="Z1" s="344"/>
      <c r="AA1" s="344"/>
      <c r="AB1" s="344"/>
      <c r="AC1" s="355"/>
      <c r="AD1" s="336"/>
      <c r="AE1" s="336"/>
      <c r="AF1" s="357" t="s">
        <v>31</v>
      </c>
      <c r="AG1" s="585" t="s">
        <v>273</v>
      </c>
      <c r="AH1" s="344" t="s">
        <v>163</v>
      </c>
      <c r="AI1" s="344"/>
      <c r="AJ1" s="344"/>
      <c r="AK1" s="344"/>
      <c r="AL1" s="344"/>
      <c r="AM1" s="355"/>
      <c r="AN1" s="336"/>
      <c r="AO1" s="336"/>
      <c r="AP1" s="357" t="s">
        <v>31</v>
      </c>
      <c r="AQ1" s="585" t="s">
        <v>274</v>
      </c>
      <c r="AR1" s="344" t="s">
        <v>163</v>
      </c>
      <c r="AS1" s="344"/>
      <c r="AT1" s="344"/>
      <c r="AU1" s="344"/>
      <c r="AV1" s="344"/>
      <c r="AW1" s="355"/>
      <c r="AX1" s="336"/>
      <c r="AY1" s="336"/>
      <c r="AZ1" s="357" t="s">
        <v>31</v>
      </c>
      <c r="BA1" s="585" t="s">
        <v>274</v>
      </c>
      <c r="BB1" s="344" t="s">
        <v>163</v>
      </c>
      <c r="BC1" s="344"/>
      <c r="BD1" s="344"/>
      <c r="BE1" s="344"/>
      <c r="BF1" s="344"/>
      <c r="BG1" s="355"/>
      <c r="BH1" s="336"/>
      <c r="BI1" s="336"/>
      <c r="BJ1" s="357" t="s">
        <v>31</v>
      </c>
      <c r="BK1" s="585" t="s">
        <v>275</v>
      </c>
      <c r="BL1" s="344" t="s">
        <v>163</v>
      </c>
      <c r="BM1" s="344"/>
      <c r="BN1" s="344"/>
      <c r="BO1" s="344"/>
      <c r="BP1" s="344"/>
      <c r="BQ1" s="355"/>
      <c r="BR1" s="336"/>
      <c r="BS1" s="336"/>
      <c r="BT1" s="357" t="s">
        <v>31</v>
      </c>
      <c r="BU1" s="585" t="s">
        <v>275</v>
      </c>
      <c r="BV1" s="344" t="s">
        <v>163</v>
      </c>
      <c r="BW1" s="344"/>
      <c r="BX1" s="344"/>
      <c r="BY1" s="344"/>
      <c r="BZ1" s="344"/>
      <c r="CA1" s="355"/>
      <c r="CB1" s="336"/>
      <c r="CC1" s="336"/>
      <c r="CD1" s="357" t="s">
        <v>31</v>
      </c>
      <c r="CE1" s="585">
        <v>2019</v>
      </c>
      <c r="CF1" s="344" t="s">
        <v>163</v>
      </c>
      <c r="CG1" s="344"/>
      <c r="CH1" s="344"/>
      <c r="CI1" s="344"/>
      <c r="CJ1" s="344"/>
      <c r="CK1" s="355"/>
      <c r="CL1" s="336"/>
      <c r="CM1" s="336"/>
      <c r="CN1" s="357" t="s">
        <v>31</v>
      </c>
      <c r="CO1" s="585">
        <v>2019</v>
      </c>
      <c r="CP1" s="344" t="s">
        <v>163</v>
      </c>
      <c r="CQ1" s="344"/>
      <c r="CR1" s="344"/>
      <c r="CS1" s="344"/>
      <c r="CT1" s="344"/>
      <c r="CU1" s="355"/>
      <c r="CV1" s="336"/>
      <c r="CW1" s="336"/>
      <c r="CX1" s="357" t="s">
        <v>31</v>
      </c>
      <c r="CY1" s="585">
        <v>2020</v>
      </c>
      <c r="CZ1" s="344" t="s">
        <v>163</v>
      </c>
      <c r="DA1" s="344"/>
      <c r="DB1" s="344"/>
      <c r="DC1" s="344"/>
      <c r="DD1" s="344"/>
      <c r="DE1" s="355"/>
      <c r="DF1" s="336"/>
      <c r="DG1" s="336"/>
      <c r="DH1" s="357" t="s">
        <v>31</v>
      </c>
      <c r="DI1" s="585">
        <v>2020</v>
      </c>
      <c r="DJ1" s="344" t="s">
        <v>163</v>
      </c>
      <c r="DK1" s="344"/>
      <c r="DL1" s="344"/>
      <c r="DM1" s="344"/>
      <c r="DN1" s="344"/>
      <c r="DO1" s="355"/>
      <c r="DP1" s="336"/>
      <c r="DQ1" s="336"/>
      <c r="DR1" s="357" t="s">
        <v>31</v>
      </c>
      <c r="DS1" s="585">
        <v>2021</v>
      </c>
      <c r="DT1" s="344" t="s">
        <v>163</v>
      </c>
      <c r="DU1" s="344"/>
      <c r="DV1" s="344"/>
      <c r="DW1" s="344"/>
      <c r="DX1" s="344"/>
      <c r="DY1" s="355"/>
      <c r="DZ1" s="336"/>
      <c r="EA1" s="336"/>
    </row>
    <row xmlns:x14ac="http://schemas.microsoft.com/office/spreadsheetml/2009/9/ac" r="2" s="338" customFormat="true" ht="30" customHeight="true" x14ac:dyDescent="0.25">
      <c r="A2" s="598" t="s">
        <v>309</v>
      </c>
      <c r="B2" s="345" t="s">
        <v>265</v>
      </c>
      <c r="C2" s="298" t="s">
        <v>185</v>
      </c>
      <c r="D2" s="298" t="s">
        <v>159</v>
      </c>
      <c r="E2" s="346"/>
      <c r="F2" s="346"/>
      <c r="G2" s="346"/>
      <c r="H2" s="346"/>
      <c r="I2" s="356"/>
      <c r="J2" s="339" t="s">
        <v>276</v>
      </c>
      <c r="K2" s="339"/>
      <c r="L2" s="345" t="s">
        <v>314</v>
      </c>
      <c r="M2" s="298" t="s">
        <v>241</v>
      </c>
      <c r="N2" s="298" t="s">
        <v>315</v>
      </c>
      <c r="O2" s="346"/>
      <c r="P2" s="346"/>
      <c r="Q2" s="346"/>
      <c r="R2" s="346"/>
      <c r="S2" s="356"/>
      <c r="T2" s="339" t="s">
        <v>276</v>
      </c>
      <c r="U2" s="339"/>
      <c r="V2" s="345" t="s">
        <v>266</v>
      </c>
      <c r="W2" s="298" t="s">
        <v>186</v>
      </c>
      <c r="X2" s="298" t="s">
        <v>216</v>
      </c>
      <c r="Y2" s="346"/>
      <c r="Z2" s="346"/>
      <c r="AA2" s="346"/>
      <c r="AB2" s="346"/>
      <c r="AC2" s="356"/>
      <c r="AD2" s="339" t="s">
        <v>276</v>
      </c>
      <c r="AE2" s="339"/>
      <c r="AF2" s="345" t="s">
        <v>267</v>
      </c>
      <c r="AG2" s="298" t="s">
        <v>186</v>
      </c>
      <c r="AH2" s="298" t="s">
        <v>166</v>
      </c>
      <c r="AI2" s="346"/>
      <c r="AJ2" s="346"/>
      <c r="AK2" s="346"/>
      <c r="AL2" s="346"/>
      <c r="AM2" s="356"/>
      <c r="AN2" s="339" t="s">
        <v>276</v>
      </c>
      <c r="AO2" s="339"/>
      <c r="AP2" s="345" t="s">
        <v>268</v>
      </c>
      <c r="AQ2" s="298" t="s">
        <v>186</v>
      </c>
      <c r="AR2" s="298" t="s">
        <v>227</v>
      </c>
      <c r="AS2" s="346"/>
      <c r="AT2" s="346"/>
      <c r="AU2" s="346"/>
      <c r="AV2" s="346"/>
      <c r="AW2" s="356"/>
      <c r="AX2" s="339" t="s">
        <v>276</v>
      </c>
      <c r="AY2" s="339"/>
      <c r="AZ2" s="345" t="s">
        <v>269</v>
      </c>
      <c r="BA2" s="298" t="s">
        <v>241</v>
      </c>
      <c r="BB2" s="298" t="s">
        <v>240</v>
      </c>
      <c r="BC2" s="346"/>
      <c r="BD2" s="346"/>
      <c r="BE2" s="346"/>
      <c r="BF2" s="346"/>
      <c r="BG2" s="356"/>
      <c r="BH2" s="339" t="s">
        <v>276</v>
      </c>
      <c r="BI2" s="339"/>
      <c r="BJ2" s="345" t="s">
        <v>270</v>
      </c>
      <c r="BK2" s="298" t="s">
        <v>186</v>
      </c>
      <c r="BL2" s="298" t="s">
        <v>232</v>
      </c>
      <c r="BM2" s="346"/>
      <c r="BN2" s="346"/>
      <c r="BO2" s="346"/>
      <c r="BP2" s="346"/>
      <c r="BQ2" s="356"/>
      <c r="BR2" s="339" t="s">
        <v>276</v>
      </c>
      <c r="BS2" s="339"/>
      <c r="BT2" s="345" t="s">
        <v>301</v>
      </c>
      <c r="BU2" s="298" t="s">
        <v>185</v>
      </c>
      <c r="BV2" s="298" t="s">
        <v>159</v>
      </c>
      <c r="BW2" s="346"/>
      <c r="BX2" s="346"/>
      <c r="BY2" s="346"/>
      <c r="BZ2" s="346"/>
      <c r="CA2" s="356"/>
      <c r="CB2" s="339" t="s">
        <v>276</v>
      </c>
      <c r="CC2" s="339"/>
      <c r="CD2" s="345" t="s">
        <v>292</v>
      </c>
      <c r="CE2" s="298" t="s">
        <v>186</v>
      </c>
      <c r="CF2" s="298" t="s">
        <v>293</v>
      </c>
      <c r="CG2" s="346"/>
      <c r="CH2" s="346"/>
      <c r="CI2" s="346"/>
      <c r="CJ2" s="346"/>
      <c r="CK2" s="356"/>
      <c r="CL2" s="339" t="s">
        <v>276</v>
      </c>
      <c r="CM2" s="339"/>
      <c r="CN2" s="345" t="s">
        <v>302</v>
      </c>
      <c r="CO2" s="298" t="s">
        <v>185</v>
      </c>
      <c r="CP2" s="298" t="s">
        <v>159</v>
      </c>
      <c r="CQ2" s="346"/>
      <c r="CR2" s="346"/>
      <c r="CS2" s="346"/>
      <c r="CT2" s="346"/>
      <c r="CU2" s="356"/>
      <c r="CV2" s="339" t="s">
        <v>276</v>
      </c>
      <c r="CW2" s="339"/>
      <c r="CX2" s="345" t="s">
        <v>297</v>
      </c>
      <c r="CY2" s="298" t="s">
        <v>186</v>
      </c>
      <c r="CZ2" s="298" t="s">
        <v>298</v>
      </c>
      <c r="DA2" s="346"/>
      <c r="DB2" s="346"/>
      <c r="DC2" s="346"/>
      <c r="DD2" s="346"/>
      <c r="DE2" s="356"/>
      <c r="DF2" s="339" t="s">
        <v>276</v>
      </c>
      <c r="DG2" s="339"/>
      <c r="DH2" s="345" t="s">
        <v>303</v>
      </c>
      <c r="DI2" s="298" t="s">
        <v>185</v>
      </c>
      <c r="DJ2" s="298" t="s">
        <v>159</v>
      </c>
      <c r="DK2" s="346"/>
      <c r="DL2" s="346"/>
      <c r="DM2" s="346"/>
      <c r="DN2" s="346"/>
      <c r="DO2" s="356"/>
      <c r="DP2" s="339" t="s">
        <v>276</v>
      </c>
      <c r="DQ2" s="339"/>
      <c r="DR2" s="345" t="s">
        <v>320</v>
      </c>
      <c r="DS2" s="298" t="s">
        <v>186</v>
      </c>
      <c r="DT2" s="298" t="s">
        <v>321</v>
      </c>
      <c r="DU2" s="346"/>
      <c r="DV2" s="346"/>
      <c r="DW2" s="346"/>
      <c r="DX2" s="346"/>
      <c r="DY2" s="356"/>
      <c r="DZ2" s="339" t="s">
        <v>276</v>
      </c>
      <c r="EA2" s="339"/>
    </row>
    <row xmlns:x14ac="http://schemas.microsoft.com/office/spreadsheetml/2009/9/ac" r="3" s="275" customFormat="true" ht="18" customHeight="true" x14ac:dyDescent="0.25">
      <c r="A3" s="598"/>
      <c r="B3" s="386" t="s">
        <v>177</v>
      </c>
      <c r="C3" s="387" t="s">
        <v>56</v>
      </c>
      <c r="D3" s="388" t="s">
        <v>7</v>
      </c>
      <c r="E3" s="388" t="s">
        <v>1</v>
      </c>
      <c r="F3" s="388" t="s">
        <v>2</v>
      </c>
      <c r="G3" s="388" t="s">
        <v>16</v>
      </c>
      <c r="H3" s="388" t="s">
        <v>17</v>
      </c>
      <c r="I3" s="389" t="s">
        <v>18</v>
      </c>
      <c r="J3" s="273"/>
      <c r="K3" s="273"/>
      <c r="L3" s="386" t="s">
        <v>177</v>
      </c>
      <c r="M3" s="387" t="s">
        <v>56</v>
      </c>
      <c r="N3" s="388" t="s">
        <v>7</v>
      </c>
      <c r="O3" s="388" t="s">
        <v>1</v>
      </c>
      <c r="P3" s="388" t="s">
        <v>2</v>
      </c>
      <c r="Q3" s="388" t="s">
        <v>16</v>
      </c>
      <c r="R3" s="388" t="s">
        <v>17</v>
      </c>
      <c r="S3" s="389" t="s">
        <v>18</v>
      </c>
      <c r="T3" s="273"/>
      <c r="U3" s="273"/>
      <c r="V3" s="386" t="s">
        <v>177</v>
      </c>
      <c r="W3" s="387" t="s">
        <v>56</v>
      </c>
      <c r="X3" s="388" t="s">
        <v>7</v>
      </c>
      <c r="Y3" s="388" t="s">
        <v>1</v>
      </c>
      <c r="Z3" s="388" t="s">
        <v>2</v>
      </c>
      <c r="AA3" s="388" t="s">
        <v>16</v>
      </c>
      <c r="AB3" s="388" t="s">
        <v>17</v>
      </c>
      <c r="AC3" s="389" t="s">
        <v>18</v>
      </c>
      <c r="AD3" s="273"/>
      <c r="AE3" s="273"/>
      <c r="AF3" s="386" t="s">
        <v>177</v>
      </c>
      <c r="AG3" s="387" t="s">
        <v>56</v>
      </c>
      <c r="AH3" s="388" t="s">
        <v>7</v>
      </c>
      <c r="AI3" s="388" t="s">
        <v>1</v>
      </c>
      <c r="AJ3" s="388" t="s">
        <v>2</v>
      </c>
      <c r="AK3" s="388" t="s">
        <v>16</v>
      </c>
      <c r="AL3" s="388" t="s">
        <v>17</v>
      </c>
      <c r="AM3" s="389" t="s">
        <v>18</v>
      </c>
      <c r="AN3" s="273"/>
      <c r="AO3" s="273"/>
      <c r="AP3" s="386" t="s">
        <v>177</v>
      </c>
      <c r="AQ3" s="387" t="s">
        <v>56</v>
      </c>
      <c r="AR3" s="388" t="s">
        <v>7</v>
      </c>
      <c r="AS3" s="388" t="s">
        <v>1</v>
      </c>
      <c r="AT3" s="388" t="s">
        <v>2</v>
      </c>
      <c r="AU3" s="388" t="s">
        <v>16</v>
      </c>
      <c r="AV3" s="388" t="s">
        <v>17</v>
      </c>
      <c r="AW3" s="389" t="s">
        <v>18</v>
      </c>
      <c r="AX3" s="273"/>
      <c r="AY3" s="273"/>
      <c r="AZ3" s="386" t="s">
        <v>177</v>
      </c>
      <c r="BA3" s="387" t="s">
        <v>56</v>
      </c>
      <c r="BB3" s="388" t="s">
        <v>7</v>
      </c>
      <c r="BC3" s="388" t="s">
        <v>1</v>
      </c>
      <c r="BD3" s="388" t="s">
        <v>2</v>
      </c>
      <c r="BE3" s="388" t="s">
        <v>16</v>
      </c>
      <c r="BF3" s="388" t="s">
        <v>17</v>
      </c>
      <c r="BG3" s="389" t="s">
        <v>18</v>
      </c>
      <c r="BH3" s="273"/>
      <c r="BI3" s="273"/>
      <c r="BJ3" s="386" t="s">
        <v>177</v>
      </c>
      <c r="BK3" s="387" t="s">
        <v>56</v>
      </c>
      <c r="BL3" s="388" t="s">
        <v>7</v>
      </c>
      <c r="BM3" s="388" t="s">
        <v>1</v>
      </c>
      <c r="BN3" s="388" t="s">
        <v>2</v>
      </c>
      <c r="BO3" s="388" t="s">
        <v>16</v>
      </c>
      <c r="BP3" s="388" t="s">
        <v>17</v>
      </c>
      <c r="BQ3" s="389" t="s">
        <v>18</v>
      </c>
      <c r="BR3" s="273"/>
      <c r="BS3" s="273"/>
      <c r="BT3" s="386" t="s">
        <v>177</v>
      </c>
      <c r="BU3" s="387" t="s">
        <v>56</v>
      </c>
      <c r="BV3" s="388" t="s">
        <v>7</v>
      </c>
      <c r="BW3" s="388" t="s">
        <v>1</v>
      </c>
      <c r="BX3" s="388" t="s">
        <v>2</v>
      </c>
      <c r="BY3" s="388" t="s">
        <v>16</v>
      </c>
      <c r="BZ3" s="388" t="s">
        <v>17</v>
      </c>
      <c r="CA3" s="389" t="s">
        <v>18</v>
      </c>
      <c r="CB3" s="273"/>
      <c r="CC3" s="273"/>
      <c r="CD3" s="386" t="s">
        <v>177</v>
      </c>
      <c r="CE3" s="387" t="s">
        <v>56</v>
      </c>
      <c r="CF3" s="388" t="s">
        <v>7</v>
      </c>
      <c r="CG3" s="388" t="s">
        <v>1</v>
      </c>
      <c r="CH3" s="388" t="s">
        <v>2</v>
      </c>
      <c r="CI3" s="388" t="s">
        <v>16</v>
      </c>
      <c r="CJ3" s="388" t="s">
        <v>17</v>
      </c>
      <c r="CK3" s="389" t="s">
        <v>18</v>
      </c>
      <c r="CL3" s="273"/>
      <c r="CM3" s="273"/>
      <c r="CN3" s="386" t="s">
        <v>177</v>
      </c>
      <c r="CO3" s="387" t="s">
        <v>56</v>
      </c>
      <c r="CP3" s="388" t="s">
        <v>7</v>
      </c>
      <c r="CQ3" s="388" t="s">
        <v>1</v>
      </c>
      <c r="CR3" s="388" t="s">
        <v>2</v>
      </c>
      <c r="CS3" s="388" t="s">
        <v>16</v>
      </c>
      <c r="CT3" s="388" t="s">
        <v>17</v>
      </c>
      <c r="CU3" s="389" t="s">
        <v>18</v>
      </c>
      <c r="CV3" s="273"/>
      <c r="CW3" s="273"/>
      <c r="CX3" s="386" t="s">
        <v>177</v>
      </c>
      <c r="CY3" s="387" t="s">
        <v>56</v>
      </c>
      <c r="CZ3" s="388" t="s">
        <v>7</v>
      </c>
      <c r="DA3" s="388" t="s">
        <v>1</v>
      </c>
      <c r="DB3" s="388" t="s">
        <v>2</v>
      </c>
      <c r="DC3" s="388" t="s">
        <v>16</v>
      </c>
      <c r="DD3" s="388" t="s">
        <v>17</v>
      </c>
      <c r="DE3" s="389" t="s">
        <v>18</v>
      </c>
      <c r="DF3" s="273"/>
      <c r="DG3" s="273"/>
      <c r="DH3" s="386" t="s">
        <v>177</v>
      </c>
      <c r="DI3" s="387" t="s">
        <v>56</v>
      </c>
      <c r="DJ3" s="388" t="s">
        <v>7</v>
      </c>
      <c r="DK3" s="388" t="s">
        <v>1</v>
      </c>
      <c r="DL3" s="388" t="s">
        <v>2</v>
      </c>
      <c r="DM3" s="388" t="s">
        <v>16</v>
      </c>
      <c r="DN3" s="388" t="s">
        <v>17</v>
      </c>
      <c r="DO3" s="389" t="s">
        <v>18</v>
      </c>
      <c r="DP3" s="273"/>
      <c r="DQ3" s="273"/>
      <c r="DR3" s="386" t="s">
        <v>177</v>
      </c>
      <c r="DS3" s="387" t="s">
        <v>56</v>
      </c>
      <c r="DT3" s="388" t="s">
        <v>7</v>
      </c>
      <c r="DU3" s="388" t="s">
        <v>1</v>
      </c>
      <c r="DV3" s="388" t="s">
        <v>2</v>
      </c>
      <c r="DW3" s="388" t="s">
        <v>16</v>
      </c>
      <c r="DX3" s="388" t="s">
        <v>17</v>
      </c>
      <c r="DY3" s="389" t="s">
        <v>18</v>
      </c>
      <c r="DZ3" s="273"/>
      <c r="EA3" s="273"/>
      <c r="EB3" s="274"/>
      <c r="EL3" s="274"/>
      <c r="EV3" s="274"/>
      <c r="FF3" s="274"/>
      <c r="FP3" s="274"/>
      <c r="FZ3" s="274"/>
      <c r="GJ3" s="274"/>
      <c r="GT3" s="274"/>
      <c r="HD3" s="274"/>
      <c r="HN3" s="274"/>
      <c r="HX3" s="274"/>
      <c r="IH3" s="274"/>
      <c r="IR3" s="274"/>
      <c r="JB3" s="274"/>
      <c r="JL3" s="274"/>
    </row>
    <row xmlns:x14ac="http://schemas.microsoft.com/office/spreadsheetml/2009/9/ac" r="4" s="4" customFormat="true" x14ac:dyDescent="0.25">
      <c r="A4" s="413" t="str">
        <f>IF(ISBLANK('Data Summary'!A6),"",'Data Summary'!A6)</f>
        <v>ZWE_2012_UIS</v>
      </c>
      <c r="B4" s="119"/>
      <c r="C4" s="90" t="s">
        <v>3</v>
      </c>
      <c r="D4" s="7"/>
      <c r="E4" s="7"/>
      <c r="F4" s="7"/>
      <c r="G4" s="7"/>
      <c r="H4" s="7"/>
      <c r="I4" s="25"/>
      <c r="J4" s="23"/>
      <c r="K4" s="23"/>
      <c r="L4" s="119"/>
      <c r="M4" s="90" t="s">
        <v>3</v>
      </c>
      <c r="N4" s="7"/>
      <c r="O4" s="7"/>
      <c r="P4" s="7"/>
      <c r="Q4" s="7"/>
      <c r="R4" s="7"/>
      <c r="S4" s="25"/>
      <c r="T4" s="23"/>
      <c r="U4" s="23"/>
      <c r="V4" s="132"/>
      <c r="W4" s="90" t="s">
        <v>3</v>
      </c>
      <c r="X4" s="7"/>
      <c r="Y4" s="7"/>
      <c r="Z4" s="7"/>
      <c r="AA4" s="7"/>
      <c r="AB4" s="7"/>
      <c r="AC4" s="25"/>
      <c r="AD4" s="23"/>
      <c r="AE4" s="23"/>
      <c r="AF4" s="132"/>
      <c r="AG4" s="90" t="s">
        <v>3</v>
      </c>
      <c r="AH4" s="7"/>
      <c r="AI4" s="7"/>
      <c r="AJ4" s="7"/>
      <c r="AK4" s="7"/>
      <c r="AL4" s="7"/>
      <c r="AM4" s="25"/>
      <c r="AN4" s="23"/>
      <c r="AO4" s="23"/>
      <c r="AP4" s="132"/>
      <c r="AQ4" s="90" t="s">
        <v>3</v>
      </c>
      <c r="AR4" s="7"/>
      <c r="AS4" s="7"/>
      <c r="AT4" s="7"/>
      <c r="AU4" s="7"/>
      <c r="AV4" s="7"/>
      <c r="AW4" s="25"/>
      <c r="AX4" s="23"/>
      <c r="AY4" s="23"/>
      <c r="AZ4" s="132"/>
      <c r="BA4" s="90" t="s">
        <v>3</v>
      </c>
      <c r="BB4" s="201"/>
      <c r="BC4" s="201"/>
      <c r="BD4" s="201">
        <v>38</v>
      </c>
      <c r="BE4" s="201"/>
      <c r="BF4" s="201"/>
      <c r="BG4" s="25"/>
      <c r="BH4" s="23"/>
      <c r="BI4" s="23"/>
      <c r="BJ4" s="132"/>
      <c r="BK4" s="90" t="s">
        <v>3</v>
      </c>
      <c r="BL4" s="7"/>
      <c r="BM4" s="7"/>
      <c r="BN4" s="7"/>
      <c r="BO4" s="7"/>
      <c r="BP4" s="7"/>
      <c r="BQ4" s="25"/>
      <c r="BR4" s="23"/>
      <c r="BS4" s="23"/>
      <c r="BT4" s="132"/>
      <c r="BU4" s="90" t="s">
        <v>3</v>
      </c>
      <c r="BV4" s="7"/>
      <c r="BW4" s="7"/>
      <c r="BX4" s="7"/>
      <c r="BY4" s="7"/>
      <c r="BZ4" s="7"/>
      <c r="CA4" s="25"/>
      <c r="CB4" s="23"/>
      <c r="CC4" s="23"/>
      <c r="CD4" s="132"/>
      <c r="CE4" s="90" t="s">
        <v>3</v>
      </c>
      <c r="CF4" s="7"/>
      <c r="CG4" s="7"/>
      <c r="CH4" s="7"/>
      <c r="CI4" s="7"/>
      <c r="CJ4" s="7"/>
      <c r="CK4" s="25"/>
      <c r="CL4" s="23"/>
      <c r="CM4" s="23"/>
      <c r="CN4" s="132"/>
      <c r="CO4" s="90" t="s">
        <v>3</v>
      </c>
      <c r="CP4" s="7"/>
      <c r="CQ4" s="7"/>
      <c r="CR4" s="7"/>
      <c r="CS4" s="7"/>
      <c r="CT4" s="7"/>
      <c r="CU4" s="25"/>
      <c r="CV4" s="23"/>
      <c r="CW4" s="23"/>
      <c r="CX4" s="132"/>
      <c r="CY4" s="90" t="s">
        <v>3</v>
      </c>
      <c r="CZ4" s="7"/>
      <c r="DA4" s="7"/>
      <c r="DB4" s="7"/>
      <c r="DC4" s="7"/>
      <c r="DD4" s="7"/>
      <c r="DE4" s="25"/>
      <c r="DF4" s="23"/>
      <c r="DG4" s="23"/>
      <c r="DH4" s="132"/>
      <c r="DI4" s="90" t="s">
        <v>3</v>
      </c>
      <c r="DJ4" s="7"/>
      <c r="DK4" s="7"/>
      <c r="DL4" s="7"/>
      <c r="DM4" s="7"/>
      <c r="DN4" s="7"/>
      <c r="DO4" s="25"/>
      <c r="DP4" s="23"/>
      <c r="DQ4" s="23"/>
      <c r="DR4" s="119"/>
      <c r="DS4" s="90" t="s">
        <v>3</v>
      </c>
      <c r="DT4" s="7"/>
      <c r="DU4" s="7"/>
      <c r="DV4" s="7"/>
      <c r="DW4" s="7"/>
      <c r="DX4" s="7"/>
      <c r="DY4" s="25"/>
      <c r="DZ4" s="23"/>
      <c r="EA4" s="23"/>
      <c r="EB4" s="128"/>
      <c r="EL4" s="128"/>
      <c r="EV4" s="128"/>
      <c r="FF4" s="128"/>
      <c r="FP4" s="128"/>
      <c r="FZ4" s="128"/>
      <c r="GJ4" s="128"/>
      <c r="GT4" s="128"/>
      <c r="HD4" s="128"/>
      <c r="HN4" s="128"/>
      <c r="HX4" s="128"/>
      <c r="IH4" s="128"/>
      <c r="IR4" s="128"/>
      <c r="JB4" s="128"/>
      <c r="JL4" s="128"/>
    </row>
    <row xmlns:x14ac="http://schemas.microsoft.com/office/spreadsheetml/2009/9/ac" r="5" s="4" customFormat="true" x14ac:dyDescent="0.25">
      <c r="A5" s="413" t="str">
        <f ca="true">IF(ISBLANK('Data Summary'!A7),"",'Data Summary'!A7)</f>
        <v>ZWE_2013_SACMEQ</v>
      </c>
      <c r="B5" s="119"/>
      <c r="C5" s="90" t="s">
        <v>25</v>
      </c>
      <c r="D5" s="7"/>
      <c r="E5" s="7"/>
      <c r="F5" s="7"/>
      <c r="G5" s="7"/>
      <c r="H5" s="7"/>
      <c r="I5" s="25"/>
      <c r="J5" s="23"/>
      <c r="K5" s="23"/>
      <c r="L5" s="119"/>
      <c r="M5" s="90" t="s">
        <v>25</v>
      </c>
      <c r="N5" s="7"/>
      <c r="O5" s="7"/>
      <c r="P5" s="7"/>
      <c r="Q5" s="7"/>
      <c r="R5" s="7"/>
      <c r="S5" s="25"/>
      <c r="T5" s="23"/>
      <c r="U5" s="23"/>
      <c r="V5" s="119"/>
      <c r="W5" s="90" t="s">
        <v>25</v>
      </c>
      <c r="X5" s="7"/>
      <c r="Y5" s="7"/>
      <c r="Z5" s="7"/>
      <c r="AA5" s="7"/>
      <c r="AB5" s="7"/>
      <c r="AC5" s="25"/>
      <c r="AD5" s="23"/>
      <c r="AE5" s="23"/>
      <c r="AF5" s="119" t="s">
        <v>125</v>
      </c>
      <c r="AG5" s="90" t="s">
        <v>25</v>
      </c>
      <c r="AH5" s="7">
        <v>62.65</v>
      </c>
      <c r="AI5" s="7">
        <v>87.61</v>
      </c>
      <c r="AJ5" s="7">
        <v>58.34</v>
      </c>
      <c r="AK5" s="7">
        <v>65.25</v>
      </c>
      <c r="AL5" s="7">
        <v>63.01</v>
      </c>
      <c r="AM5" s="25">
        <v>59.14</v>
      </c>
      <c r="AN5" s="23"/>
      <c r="AO5" s="23"/>
      <c r="AP5" s="119"/>
      <c r="AQ5" s="90" t="s">
        <v>25</v>
      </c>
      <c r="AR5" s="7"/>
      <c r="AS5" s="7"/>
      <c r="AT5" s="7"/>
      <c r="AU5" s="7"/>
      <c r="AV5" s="7"/>
      <c r="AW5" s="25"/>
      <c r="AX5" s="23"/>
      <c r="AY5" s="23"/>
      <c r="AZ5" s="119"/>
      <c r="BA5" s="90" t="s">
        <v>25</v>
      </c>
      <c r="BB5" s="201"/>
      <c r="BC5" s="201"/>
      <c r="BD5" s="201">
        <v>62</v>
      </c>
      <c r="BE5" s="201"/>
      <c r="BF5" s="201"/>
      <c r="BG5" s="25"/>
      <c r="BH5" s="23"/>
      <c r="BI5" s="23"/>
      <c r="BJ5" s="119"/>
      <c r="BK5" s="90" t="s">
        <v>25</v>
      </c>
      <c r="BL5" s="7"/>
      <c r="BM5" s="7"/>
      <c r="BN5" s="7"/>
      <c r="BO5" s="7"/>
      <c r="BP5" s="7"/>
      <c r="BQ5" s="25"/>
      <c r="BR5" s="23"/>
      <c r="BS5" s="23"/>
      <c r="BT5" s="119"/>
      <c r="BU5" s="90" t="s">
        <v>25</v>
      </c>
      <c r="BV5" s="7"/>
      <c r="BW5" s="7"/>
      <c r="BX5" s="7"/>
      <c r="BY5" s="7"/>
      <c r="BZ5" s="7"/>
      <c r="CA5" s="25"/>
      <c r="CB5" s="23"/>
      <c r="CC5" s="23"/>
      <c r="CD5" s="119"/>
      <c r="CE5" s="90" t="s">
        <v>25</v>
      </c>
      <c r="CF5" s="7"/>
      <c r="CG5" s="7"/>
      <c r="CH5" s="7"/>
      <c r="CI5" s="7"/>
      <c r="CJ5" s="7"/>
      <c r="CK5" s="25"/>
      <c r="CL5" s="23"/>
      <c r="CM5" s="23"/>
      <c r="CN5" s="119"/>
      <c r="CO5" s="90" t="s">
        <v>25</v>
      </c>
      <c r="CP5" s="7"/>
      <c r="CQ5" s="7"/>
      <c r="CR5" s="7"/>
      <c r="CS5" s="7"/>
      <c r="CT5" s="7"/>
      <c r="CU5" s="25"/>
      <c r="CV5" s="23"/>
      <c r="CW5" s="23"/>
      <c r="CX5" s="119"/>
      <c r="CY5" s="90" t="s">
        <v>25</v>
      </c>
      <c r="CZ5" s="7"/>
      <c r="DA5" s="7"/>
      <c r="DB5" s="7"/>
      <c r="DC5" s="7"/>
      <c r="DD5" s="7"/>
      <c r="DE5" s="25"/>
      <c r="DF5" s="23"/>
      <c r="DG5" s="23"/>
      <c r="DH5" s="119"/>
      <c r="DI5" s="90" t="s">
        <v>25</v>
      </c>
      <c r="DJ5" s="7"/>
      <c r="DK5" s="7"/>
      <c r="DL5" s="7"/>
      <c r="DM5" s="7"/>
      <c r="DN5" s="7"/>
      <c r="DO5" s="25"/>
      <c r="DP5" s="23"/>
      <c r="DQ5" s="23"/>
      <c r="DR5" s="119"/>
      <c r="DS5" s="90" t="s">
        <v>25</v>
      </c>
      <c r="DT5" s="7"/>
      <c r="DU5" s="7"/>
      <c r="DV5" s="7"/>
      <c r="DW5" s="7"/>
      <c r="DX5" s="7"/>
      <c r="DY5" s="25"/>
      <c r="DZ5" s="23"/>
      <c r="EA5" s="23"/>
      <c r="EB5" s="128"/>
      <c r="EL5" s="128"/>
      <c r="EV5" s="128"/>
      <c r="FF5" s="128"/>
      <c r="FP5" s="128"/>
      <c r="FZ5" s="128"/>
      <c r="GJ5" s="128"/>
      <c r="GT5" s="128"/>
      <c r="HD5" s="128"/>
      <c r="HN5" s="128"/>
      <c r="HX5" s="128"/>
      <c r="IH5" s="128"/>
      <c r="IR5" s="128"/>
      <c r="JB5" s="128"/>
      <c r="JL5" s="128"/>
    </row>
    <row xmlns:x14ac="http://schemas.microsoft.com/office/spreadsheetml/2009/9/ac" r="6" s="4" customFormat="true" ht="15.6" customHeight="true" x14ac:dyDescent="0.25">
      <c r="A6" s="413" t="str">
        <f ca="true">IF(ISBLANK('Data Summary'!A8),"",'Data Summary'!A8)</f>
        <v>ZWE_2013_EMIS</v>
      </c>
      <c r="B6" s="132"/>
      <c r="C6" s="91" t="s">
        <v>26</v>
      </c>
      <c r="D6" s="19"/>
      <c r="E6" s="7"/>
      <c r="F6" s="7"/>
      <c r="G6" s="7"/>
      <c r="H6" s="7"/>
      <c r="I6" s="25"/>
      <c r="J6" s="23"/>
      <c r="K6" s="23"/>
      <c r="L6" s="132"/>
      <c r="M6" s="91" t="s">
        <v>26</v>
      </c>
      <c r="N6" s="19"/>
      <c r="O6" s="7"/>
      <c r="P6" s="7"/>
      <c r="Q6" s="7"/>
      <c r="R6" s="7"/>
      <c r="S6" s="25"/>
      <c r="T6" s="23"/>
      <c r="U6" s="23"/>
      <c r="V6" s="132"/>
      <c r="W6" s="91" t="s">
        <v>26</v>
      </c>
      <c r="X6" s="19"/>
      <c r="Y6" s="7"/>
      <c r="Z6" s="7"/>
      <c r="AA6" s="7"/>
      <c r="AB6" s="7"/>
      <c r="AC6" s="25"/>
      <c r="AD6" s="23"/>
      <c r="AE6" s="23"/>
      <c r="AF6" s="132"/>
      <c r="AG6" s="91" t="s">
        <v>26</v>
      </c>
      <c r="AH6" s="19"/>
      <c r="AI6" s="7"/>
      <c r="AJ6" s="7"/>
      <c r="AK6" s="7"/>
      <c r="AL6" s="7"/>
      <c r="AM6" s="25"/>
      <c r="AN6" s="23"/>
      <c r="AO6" s="23"/>
      <c r="AP6" s="132"/>
      <c r="AQ6" s="91" t="s">
        <v>26</v>
      </c>
      <c r="AR6" s="19"/>
      <c r="AS6" s="7"/>
      <c r="AT6" s="7"/>
      <c r="AU6" s="7"/>
      <c r="AV6" s="7"/>
      <c r="AW6" s="25"/>
      <c r="AX6" s="23"/>
      <c r="AY6" s="23"/>
      <c r="AZ6" s="132"/>
      <c r="BA6" s="91" t="s">
        <v>26</v>
      </c>
      <c r="BB6" s="202"/>
      <c r="BC6" s="201"/>
      <c r="BD6" s="201"/>
      <c r="BE6" s="201"/>
      <c r="BF6" s="201"/>
      <c r="BG6" s="25"/>
      <c r="BH6" s="23"/>
      <c r="BI6" s="23"/>
      <c r="BJ6" s="132"/>
      <c r="BK6" s="91" t="s">
        <v>26</v>
      </c>
      <c r="BL6" s="19"/>
      <c r="BM6" s="7"/>
      <c r="BN6" s="7"/>
      <c r="BO6" s="7"/>
      <c r="BP6" s="7"/>
      <c r="BQ6" s="25"/>
      <c r="BR6" s="23"/>
      <c r="BS6" s="23"/>
      <c r="BT6" s="132"/>
      <c r="BU6" s="91" t="s">
        <v>26</v>
      </c>
      <c r="BV6" s="19"/>
      <c r="BW6" s="7"/>
      <c r="BX6" s="7"/>
      <c r="BY6" s="7"/>
      <c r="BZ6" s="7"/>
      <c r="CA6" s="25"/>
      <c r="CB6" s="23"/>
      <c r="CC6" s="23"/>
      <c r="CD6" s="132"/>
      <c r="CE6" s="91" t="s">
        <v>26</v>
      </c>
      <c r="CF6" s="19"/>
      <c r="CG6" s="7"/>
      <c r="CH6" s="7"/>
      <c r="CI6" s="7"/>
      <c r="CJ6" s="7"/>
      <c r="CK6" s="25"/>
      <c r="CL6" s="23"/>
      <c r="CM6" s="23"/>
      <c r="CN6" s="132"/>
      <c r="CO6" s="91" t="s">
        <v>26</v>
      </c>
      <c r="CP6" s="19"/>
      <c r="CQ6" s="7"/>
      <c r="CR6" s="7"/>
      <c r="CS6" s="7"/>
      <c r="CT6" s="7"/>
      <c r="CU6" s="25"/>
      <c r="CV6" s="23"/>
      <c r="CW6" s="23"/>
      <c r="CX6" s="132"/>
      <c r="CY6" s="91" t="s">
        <v>26</v>
      </c>
      <c r="CZ6" s="19"/>
      <c r="DA6" s="7"/>
      <c r="DB6" s="7"/>
      <c r="DC6" s="7"/>
      <c r="DD6" s="7"/>
      <c r="DE6" s="25"/>
      <c r="DF6" s="23"/>
      <c r="DG6" s="23"/>
      <c r="DH6" s="132"/>
      <c r="DI6" s="91" t="s">
        <v>26</v>
      </c>
      <c r="DJ6" s="19"/>
      <c r="DK6" s="7"/>
      <c r="DL6" s="7"/>
      <c r="DM6" s="7"/>
      <c r="DN6" s="7"/>
      <c r="DO6" s="25"/>
      <c r="DP6" s="23"/>
      <c r="DQ6" s="23"/>
      <c r="DR6" s="119"/>
      <c r="DS6" s="91" t="s">
        <v>26</v>
      </c>
      <c r="DT6" s="19"/>
      <c r="DU6" s="7"/>
      <c r="DV6" s="7"/>
      <c r="DW6" s="7"/>
      <c r="DX6" s="7"/>
      <c r="DY6" s="25"/>
      <c r="DZ6" s="23"/>
      <c r="EA6" s="23"/>
      <c r="EB6" s="128"/>
      <c r="EL6" s="128"/>
      <c r="EV6" s="128"/>
      <c r="FF6" s="128"/>
      <c r="FP6" s="128"/>
      <c r="FZ6" s="128"/>
      <c r="GJ6" s="128"/>
      <c r="GT6" s="128"/>
      <c r="HD6" s="128"/>
      <c r="HN6" s="128"/>
      <c r="HX6" s="128"/>
      <c r="IH6" s="128"/>
      <c r="IR6" s="128"/>
      <c r="JB6" s="128"/>
      <c r="JL6" s="128"/>
    </row>
    <row xmlns:x14ac="http://schemas.microsoft.com/office/spreadsheetml/2009/9/ac" r="7" s="4" customFormat="true" x14ac:dyDescent="0.25">
      <c r="A7" s="413" t="str">
        <f ca="true">IF(ISBLANK('Data Summary'!A9),"",'Data Summary'!A9)</f>
        <v>ZWE_2016_EMIS</v>
      </c>
      <c r="B7" s="119"/>
      <c r="C7" s="91" t="s">
        <v>141</v>
      </c>
      <c r="D7" s="77"/>
      <c r="E7" s="7"/>
      <c r="F7" s="7"/>
      <c r="G7" s="7"/>
      <c r="H7" s="7"/>
      <c r="I7" s="25"/>
      <c r="J7" s="23"/>
      <c r="K7" s="23"/>
      <c r="L7" s="119"/>
      <c r="M7" s="91" t="s">
        <v>141</v>
      </c>
      <c r="N7" s="77"/>
      <c r="O7" s="7"/>
      <c r="P7" s="7"/>
      <c r="Q7" s="7"/>
      <c r="R7" s="7"/>
      <c r="S7" s="25"/>
      <c r="T7" s="23"/>
      <c r="U7" s="23"/>
      <c r="V7" s="119"/>
      <c r="W7" s="91" t="s">
        <v>141</v>
      </c>
      <c r="X7" s="77"/>
      <c r="Y7" s="7"/>
      <c r="Z7" s="7"/>
      <c r="AA7" s="7"/>
      <c r="AB7" s="7"/>
      <c r="AC7" s="25"/>
      <c r="AD7" s="23"/>
      <c r="AE7" s="23"/>
      <c r="AF7" s="119"/>
      <c r="AG7" s="91" t="s">
        <v>141</v>
      </c>
      <c r="AH7" s="77"/>
      <c r="AI7" s="7"/>
      <c r="AJ7" s="7"/>
      <c r="AK7" s="7"/>
      <c r="AL7" s="7"/>
      <c r="AM7" s="25"/>
      <c r="AN7" s="23"/>
      <c r="AO7" s="23"/>
      <c r="AP7" s="119"/>
      <c r="AQ7" s="91" t="s">
        <v>141</v>
      </c>
      <c r="AR7" s="77"/>
      <c r="AS7" s="7"/>
      <c r="AT7" s="7"/>
      <c r="AU7" s="7"/>
      <c r="AV7" s="7"/>
      <c r="AW7" s="25"/>
      <c r="AX7" s="23"/>
      <c r="AY7" s="23"/>
      <c r="AZ7" s="119"/>
      <c r="BA7" s="91" t="s">
        <v>261</v>
      </c>
      <c r="BB7" s="201"/>
      <c r="BC7" s="201"/>
      <c r="BD7" s="201">
        <v>48</v>
      </c>
      <c r="BE7" s="201"/>
      <c r="BF7" s="201"/>
      <c r="BG7" s="25"/>
      <c r="BH7" s="23"/>
      <c r="BI7" s="23"/>
      <c r="BJ7" s="119"/>
      <c r="BK7" s="91" t="s">
        <v>141</v>
      </c>
      <c r="BL7" s="77"/>
      <c r="BM7" s="7"/>
      <c r="BN7" s="7"/>
      <c r="BO7" s="7"/>
      <c r="BP7" s="7"/>
      <c r="BQ7" s="25"/>
      <c r="BR7" s="23"/>
      <c r="BS7" s="23"/>
      <c r="BT7" s="119"/>
      <c r="BU7" s="91" t="s">
        <v>141</v>
      </c>
      <c r="BV7" s="77"/>
      <c r="BW7" s="7"/>
      <c r="BX7" s="7"/>
      <c r="BY7" s="7"/>
      <c r="BZ7" s="7"/>
      <c r="CA7" s="25"/>
      <c r="CB7" s="23"/>
      <c r="CC7" s="23"/>
      <c r="CD7" s="119"/>
      <c r="CE7" s="91" t="s">
        <v>141</v>
      </c>
      <c r="CF7" s="77"/>
      <c r="CG7" s="7"/>
      <c r="CH7" s="7"/>
      <c r="CI7" s="7"/>
      <c r="CJ7" s="7"/>
      <c r="CK7" s="25"/>
      <c r="CL7" s="23"/>
      <c r="CM7" s="23"/>
      <c r="CN7" s="119"/>
      <c r="CO7" s="91" t="s">
        <v>141</v>
      </c>
      <c r="CP7" s="77"/>
      <c r="CQ7" s="7"/>
      <c r="CR7" s="7"/>
      <c r="CS7" s="7"/>
      <c r="CT7" s="7"/>
      <c r="CU7" s="25"/>
      <c r="CV7" s="23"/>
      <c r="CW7" s="23"/>
      <c r="CX7" s="119"/>
      <c r="CY7" s="91" t="s">
        <v>141</v>
      </c>
      <c r="CZ7" s="77"/>
      <c r="DA7" s="7"/>
      <c r="DB7" s="7"/>
      <c r="DC7" s="7"/>
      <c r="DD7" s="7"/>
      <c r="DE7" s="25"/>
      <c r="DF7" s="23"/>
      <c r="DG7" s="23"/>
      <c r="DH7" s="119"/>
      <c r="DI7" s="91" t="s">
        <v>141</v>
      </c>
      <c r="DJ7" s="77"/>
      <c r="DK7" s="7"/>
      <c r="DL7" s="7"/>
      <c r="DM7" s="7"/>
      <c r="DN7" s="7"/>
      <c r="DO7" s="25"/>
      <c r="DP7" s="23"/>
      <c r="DQ7" s="23"/>
      <c r="DR7" s="119" t="s">
        <v>323</v>
      </c>
      <c r="DS7" s="91" t="s">
        <v>261</v>
      </c>
      <c r="DT7" s="77">
        <v>92.846906474820145</v>
      </c>
      <c r="DU7" s="7"/>
      <c r="DV7" s="7"/>
      <c r="DW7" s="7"/>
      <c r="DX7" s="7">
        <v>93.14</v>
      </c>
      <c r="DY7" s="25">
        <v>92.17</v>
      </c>
      <c r="DZ7" s="23"/>
      <c r="EA7" s="23"/>
      <c r="EB7" s="128"/>
      <c r="EL7" s="128"/>
      <c r="EV7" s="128"/>
      <c r="FF7" s="128"/>
      <c r="FP7" s="128"/>
      <c r="FZ7" s="128"/>
      <c r="GJ7" s="128"/>
      <c r="GT7" s="128"/>
      <c r="HD7" s="128"/>
      <c r="HN7" s="128"/>
      <c r="HX7" s="128"/>
      <c r="IH7" s="128"/>
      <c r="IR7" s="128"/>
      <c r="JB7" s="128"/>
      <c r="JL7" s="128"/>
    </row>
    <row xmlns:x14ac="http://schemas.microsoft.com/office/spreadsheetml/2009/9/ac" r="8" s="4" customFormat="true" x14ac:dyDescent="0.25">
      <c r="A8" s="413" t="str">
        <f ca="true">IF(ISBLANK('Data Summary'!A10),"",'Data Summary'!A10)</f>
        <v>ZWE_2017_EMIS</v>
      </c>
      <c r="B8" s="132"/>
      <c r="C8" s="91" t="s">
        <v>142</v>
      </c>
      <c r="D8" s="19"/>
      <c r="E8" s="7"/>
      <c r="F8" s="7"/>
      <c r="G8" s="7"/>
      <c r="H8" s="7"/>
      <c r="I8" s="25"/>
      <c r="J8" s="23"/>
      <c r="K8" s="23"/>
      <c r="L8" s="132"/>
      <c r="M8" s="91" t="s">
        <v>142</v>
      </c>
      <c r="N8" s="19"/>
      <c r="O8" s="7"/>
      <c r="P8" s="7"/>
      <c r="Q8" s="7"/>
      <c r="R8" s="7"/>
      <c r="S8" s="25"/>
      <c r="T8" s="23"/>
      <c r="U8" s="23"/>
      <c r="V8" s="132"/>
      <c r="W8" s="91" t="s">
        <v>142</v>
      </c>
      <c r="X8" s="19"/>
      <c r="Y8" s="7"/>
      <c r="Z8" s="7"/>
      <c r="AA8" s="7"/>
      <c r="AB8" s="7"/>
      <c r="AC8" s="25"/>
      <c r="AD8" s="23"/>
      <c r="AE8" s="23"/>
      <c r="AF8" s="132"/>
      <c r="AG8" s="91" t="s">
        <v>142</v>
      </c>
      <c r="AH8" s="19"/>
      <c r="AI8" s="7"/>
      <c r="AJ8" s="7"/>
      <c r="AK8" s="7"/>
      <c r="AL8" s="7"/>
      <c r="AM8" s="25"/>
      <c r="AN8" s="23"/>
      <c r="AO8" s="23"/>
      <c r="AP8" s="132"/>
      <c r="AQ8" s="91" t="s">
        <v>142</v>
      </c>
      <c r="AR8" s="19"/>
      <c r="AS8" s="7"/>
      <c r="AT8" s="7"/>
      <c r="AU8" s="7"/>
      <c r="AV8" s="7"/>
      <c r="AW8" s="25"/>
      <c r="AX8" s="23"/>
      <c r="AY8" s="23"/>
      <c r="AZ8" s="132"/>
      <c r="BA8" s="91" t="s">
        <v>262</v>
      </c>
      <c r="BB8" s="202"/>
      <c r="BC8" s="201"/>
      <c r="BD8" s="201">
        <v>20</v>
      </c>
      <c r="BE8" s="201"/>
      <c r="BF8" s="201"/>
      <c r="BG8" s="25"/>
      <c r="BH8" s="23"/>
      <c r="BI8" s="23"/>
      <c r="BJ8" s="132"/>
      <c r="BK8" s="91" t="s">
        <v>142</v>
      </c>
      <c r="BL8" s="19"/>
      <c r="BM8" s="7"/>
      <c r="BN8" s="7"/>
      <c r="BO8" s="7"/>
      <c r="BP8" s="7"/>
      <c r="BQ8" s="25"/>
      <c r="BR8" s="23"/>
      <c r="BS8" s="23"/>
      <c r="BT8" s="132"/>
      <c r="BU8" s="91" t="s">
        <v>142</v>
      </c>
      <c r="BV8" s="19"/>
      <c r="BW8" s="7"/>
      <c r="BX8" s="7"/>
      <c r="BY8" s="7"/>
      <c r="BZ8" s="7"/>
      <c r="CA8" s="25"/>
      <c r="CB8" s="23"/>
      <c r="CC8" s="23"/>
      <c r="CD8" s="132"/>
      <c r="CE8" s="91" t="s">
        <v>142</v>
      </c>
      <c r="CF8" s="19"/>
      <c r="CG8" s="7"/>
      <c r="CH8" s="7"/>
      <c r="CI8" s="7"/>
      <c r="CJ8" s="7"/>
      <c r="CK8" s="25"/>
      <c r="CL8" s="23"/>
      <c r="CM8" s="23"/>
      <c r="CN8" s="132"/>
      <c r="CO8" s="91" t="s">
        <v>142</v>
      </c>
      <c r="CP8" s="19"/>
      <c r="CQ8" s="7"/>
      <c r="CR8" s="7"/>
      <c r="CS8" s="7"/>
      <c r="CT8" s="7"/>
      <c r="CU8" s="25"/>
      <c r="CV8" s="23"/>
      <c r="CW8" s="23"/>
      <c r="CX8" s="132"/>
      <c r="CY8" s="91" t="s">
        <v>142</v>
      </c>
      <c r="CZ8" s="19"/>
      <c r="DA8" s="7"/>
      <c r="DB8" s="7"/>
      <c r="DC8" s="7"/>
      <c r="DD8" s="7"/>
      <c r="DE8" s="25"/>
      <c r="DF8" s="23"/>
      <c r="DG8" s="23"/>
      <c r="DH8" s="132"/>
      <c r="DI8" s="91" t="s">
        <v>142</v>
      </c>
      <c r="DJ8" s="19"/>
      <c r="DK8" s="7"/>
      <c r="DL8" s="7"/>
      <c r="DM8" s="7"/>
      <c r="DN8" s="7"/>
      <c r="DO8" s="25"/>
      <c r="DP8" s="23"/>
      <c r="DQ8" s="23"/>
      <c r="DR8" s="119"/>
      <c r="DS8" s="91" t="s">
        <v>262</v>
      </c>
      <c r="DT8" s="19"/>
      <c r="DU8" s="7"/>
      <c r="DV8" s="7"/>
      <c r="DW8" s="7"/>
      <c r="DX8" s="7"/>
      <c r="DY8" s="25"/>
      <c r="DZ8" s="23"/>
      <c r="EA8" s="23"/>
      <c r="EB8" s="128"/>
      <c r="EL8" s="128"/>
      <c r="EV8" s="128"/>
      <c r="FF8" s="128"/>
      <c r="FP8" s="128"/>
      <c r="FZ8" s="128"/>
      <c r="GJ8" s="128"/>
      <c r="GT8" s="128"/>
      <c r="HD8" s="128"/>
      <c r="HN8" s="128"/>
      <c r="HX8" s="128"/>
      <c r="IH8" s="128"/>
      <c r="IR8" s="128"/>
      <c r="JB8" s="128"/>
      <c r="JL8" s="128"/>
    </row>
    <row xmlns:x14ac="http://schemas.microsoft.com/office/spreadsheetml/2009/9/ac" r="9" s="4" customFormat="true" x14ac:dyDescent="0.25">
      <c r="A9" s="413" t="str">
        <f ca="true">IF(ISBLANK('Data Summary'!A11),"",'Data Summary'!A11)</f>
        <v>ZWE_2017_WV</v>
      </c>
      <c r="B9" s="119"/>
      <c r="C9" s="91" t="s">
        <v>180</v>
      </c>
      <c r="D9" s="19"/>
      <c r="E9" s="7"/>
      <c r="F9" s="7"/>
      <c r="G9" s="7"/>
      <c r="H9" s="7"/>
      <c r="I9" s="25"/>
      <c r="J9" s="23"/>
      <c r="K9" s="23"/>
      <c r="L9" s="119"/>
      <c r="M9" s="91" t="s">
        <v>180</v>
      </c>
      <c r="N9" s="19"/>
      <c r="O9" s="7"/>
      <c r="P9" s="7"/>
      <c r="Q9" s="7"/>
      <c r="R9" s="7"/>
      <c r="S9" s="25"/>
      <c r="T9" s="23"/>
      <c r="U9" s="23"/>
      <c r="V9" s="132"/>
      <c r="W9" s="91" t="s">
        <v>180</v>
      </c>
      <c r="X9" s="19"/>
      <c r="Y9" s="7"/>
      <c r="Z9" s="7"/>
      <c r="AA9" s="7"/>
      <c r="AB9" s="7"/>
      <c r="AC9" s="25"/>
      <c r="AD9" s="23"/>
      <c r="AE9" s="23"/>
      <c r="AF9" s="132"/>
      <c r="AG9" s="91" t="s">
        <v>180</v>
      </c>
      <c r="AH9" s="19"/>
      <c r="AI9" s="7"/>
      <c r="AJ9" s="7"/>
      <c r="AK9" s="7"/>
      <c r="AL9" s="7"/>
      <c r="AM9" s="25"/>
      <c r="AN9" s="23"/>
      <c r="AO9" s="23"/>
      <c r="AP9" s="132"/>
      <c r="AQ9" s="91" t="s">
        <v>180</v>
      </c>
      <c r="AR9" s="19"/>
      <c r="AS9" s="7"/>
      <c r="AT9" s="7"/>
      <c r="AU9" s="7"/>
      <c r="AV9" s="7"/>
      <c r="AW9" s="25"/>
      <c r="AX9" s="23"/>
      <c r="AY9" s="23"/>
      <c r="AZ9" s="119" t="s">
        <v>263</v>
      </c>
      <c r="BA9" s="91" t="s">
        <v>180</v>
      </c>
      <c r="BB9" s="202"/>
      <c r="BC9" s="201"/>
      <c r="BD9" s="201">
        <v>19</v>
      </c>
      <c r="BE9" s="201"/>
      <c r="BF9" s="201"/>
      <c r="BG9" s="25"/>
      <c r="BH9" s="23"/>
      <c r="BI9" s="23"/>
      <c r="BJ9" s="132"/>
      <c r="BK9" s="91" t="s">
        <v>180</v>
      </c>
      <c r="BL9" s="19"/>
      <c r="BM9" s="7"/>
      <c r="BN9" s="7"/>
      <c r="BO9" s="7"/>
      <c r="BP9" s="7"/>
      <c r="BQ9" s="25"/>
      <c r="BR9" s="23"/>
      <c r="BS9" s="23"/>
      <c r="BT9" s="132"/>
      <c r="BU9" s="91" t="s">
        <v>180</v>
      </c>
      <c r="BV9" s="19">
        <f>SUMPRODUCT(BZ9:CA9,BP15:BQ15)/SUM(BP15:BQ15)</f>
        <v>65.907214505351618</v>
      </c>
      <c r="BW9" s="7"/>
      <c r="BX9" s="7"/>
      <c r="BY9" s="7"/>
      <c r="BZ9" s="7">
        <v>68.416030000000006</v>
      </c>
      <c r="CA9" s="25">
        <v>60.412462909967076</v>
      </c>
      <c r="CB9" s="23"/>
      <c r="CC9" s="23"/>
      <c r="CD9" s="132"/>
      <c r="CE9" s="91" t="s">
        <v>180</v>
      </c>
      <c r="CF9" s="19"/>
      <c r="CG9" s="7"/>
      <c r="CH9" s="7"/>
      <c r="CI9" s="7"/>
      <c r="CJ9" s="7"/>
      <c r="CK9" s="25"/>
      <c r="CL9" s="23"/>
      <c r="CM9" s="23"/>
      <c r="CN9" s="132"/>
      <c r="CO9" s="91" t="s">
        <v>180</v>
      </c>
      <c r="CP9" s="19">
        <f>SUMPRODUCT(CT9:CU9,CJ15:CK15)/SUM(CJ15:CK15)</f>
        <v>72.510569570149713</v>
      </c>
      <c r="CQ9" s="7"/>
      <c r="CR9" s="7"/>
      <c r="CS9" s="7"/>
      <c r="CT9" s="7">
        <v>73.542199999999994</v>
      </c>
      <c r="CU9" s="25">
        <v>70.180844926435697</v>
      </c>
      <c r="CV9" s="23"/>
      <c r="CW9" s="23"/>
      <c r="CX9" s="132"/>
      <c r="CY9" s="91" t="s">
        <v>180</v>
      </c>
      <c r="CZ9" s="19"/>
      <c r="DA9" s="7"/>
      <c r="DB9" s="7"/>
      <c r="DC9" s="7"/>
      <c r="DD9" s="7"/>
      <c r="DE9" s="25"/>
      <c r="DF9" s="23"/>
      <c r="DG9" s="23"/>
      <c r="DH9" s="132"/>
      <c r="DI9" s="91" t="s">
        <v>180</v>
      </c>
      <c r="DJ9" s="19">
        <f>SUMPRODUCT(DN9:DO9,DD15:DE15)/SUM(DD15:DE15)</f>
        <v>70.309325205658524</v>
      </c>
      <c r="DK9" s="7"/>
      <c r="DL9" s="7"/>
      <c r="DM9" s="7"/>
      <c r="DN9" s="7">
        <v>68.343630000000005</v>
      </c>
      <c r="DO9" s="25">
        <v>74.727522013544714</v>
      </c>
      <c r="DP9" s="23"/>
      <c r="DQ9" s="23"/>
      <c r="DR9" s="119" t="s">
        <v>324</v>
      </c>
      <c r="DS9" s="91" t="s">
        <v>180</v>
      </c>
      <c r="DT9" s="19">
        <v>91.516978417266188</v>
      </c>
      <c r="DU9" s="7"/>
      <c r="DV9" s="7"/>
      <c r="DW9" s="7"/>
      <c r="DX9" s="7">
        <v>91.94</v>
      </c>
      <c r="DY9" s="25">
        <v>90.54</v>
      </c>
      <c r="DZ9" s="23"/>
      <c r="EA9" s="23"/>
      <c r="EB9" s="128"/>
      <c r="EL9" s="128"/>
      <c r="EV9" s="128"/>
      <c r="FF9" s="128"/>
      <c r="FP9" s="128"/>
      <c r="FZ9" s="128"/>
      <c r="GJ9" s="128"/>
      <c r="GT9" s="128"/>
      <c r="HD9" s="128"/>
      <c r="HN9" s="128"/>
      <c r="HX9" s="128"/>
      <c r="IH9" s="128"/>
      <c r="IR9" s="128"/>
      <c r="JB9" s="128"/>
      <c r="JL9" s="128"/>
    </row>
    <row xmlns:x14ac="http://schemas.microsoft.com/office/spreadsheetml/2009/9/ac" r="10" s="2" customFormat="true" ht="86.45" customHeight="true" x14ac:dyDescent="0.25">
      <c r="A10" s="413" t="str">
        <f ca="true">IF(ISBLANK('Data Summary'!A12),"",'Data Summary'!A12)</f>
        <v>ZWE_2018_EMIS</v>
      </c>
      <c r="B10" s="123" t="s">
        <v>12</v>
      </c>
      <c r="C10" s="600" t="s">
        <v>162</v>
      </c>
      <c r="D10" s="600"/>
      <c r="E10" s="600"/>
      <c r="F10" s="600"/>
      <c r="G10" s="600"/>
      <c r="H10" s="600"/>
      <c r="I10" s="601"/>
      <c r="J10" s="11"/>
      <c r="K10" s="11"/>
      <c r="L10" s="123" t="s">
        <v>12</v>
      </c>
      <c r="M10" s="600" t="s">
        <v>162</v>
      </c>
      <c r="N10" s="600"/>
      <c r="O10" s="600"/>
      <c r="P10" s="600"/>
      <c r="Q10" s="600"/>
      <c r="R10" s="600"/>
      <c r="S10" s="601"/>
      <c r="T10" s="11"/>
      <c r="U10" s="11"/>
      <c r="V10" s="123" t="s">
        <v>12</v>
      </c>
      <c r="W10" s="603" t="s">
        <v>226</v>
      </c>
      <c r="X10" s="603"/>
      <c r="Y10" s="603"/>
      <c r="Z10" s="603"/>
      <c r="AA10" s="603"/>
      <c r="AB10" s="603"/>
      <c r="AC10" s="597"/>
      <c r="AD10" s="11"/>
      <c r="AE10" s="11"/>
      <c r="AF10" s="123" t="s">
        <v>12</v>
      </c>
      <c r="AG10" s="603"/>
      <c r="AH10" s="603"/>
      <c r="AI10" s="603"/>
      <c r="AJ10" s="603"/>
      <c r="AK10" s="603"/>
      <c r="AL10" s="603"/>
      <c r="AM10" s="597"/>
      <c r="AN10" s="11"/>
      <c r="AO10" s="11"/>
      <c r="AP10" s="123" t="s">
        <v>12</v>
      </c>
      <c r="AQ10" s="603" t="s">
        <v>230</v>
      </c>
      <c r="AR10" s="603"/>
      <c r="AS10" s="603"/>
      <c r="AT10" s="603"/>
      <c r="AU10" s="603"/>
      <c r="AV10" s="603"/>
      <c r="AW10" s="597"/>
      <c r="AX10" s="11"/>
      <c r="AY10" s="11"/>
      <c r="AZ10" s="123" t="s">
        <v>12</v>
      </c>
      <c r="BA10" s="599" t="s">
        <v>264</v>
      </c>
      <c r="BB10" s="600"/>
      <c r="BC10" s="600"/>
      <c r="BD10" s="600"/>
      <c r="BE10" s="600"/>
      <c r="BF10" s="600"/>
      <c r="BG10" s="601"/>
      <c r="BH10" s="11"/>
      <c r="BI10" s="11"/>
      <c r="BJ10" s="123" t="s">
        <v>12</v>
      </c>
      <c r="BK10" s="603" t="s">
        <v>230</v>
      </c>
      <c r="BL10" s="603"/>
      <c r="BM10" s="603"/>
      <c r="BN10" s="603"/>
      <c r="BO10" s="603"/>
      <c r="BP10" s="603"/>
      <c r="BQ10" s="597"/>
      <c r="BR10" s="11"/>
      <c r="BS10" s="11"/>
      <c r="BT10" s="123" t="s">
        <v>12</v>
      </c>
      <c r="BU10" s="599" t="s">
        <v>304</v>
      </c>
      <c r="BV10" s="600"/>
      <c r="BW10" s="600"/>
      <c r="BX10" s="600"/>
      <c r="BY10" s="600"/>
      <c r="BZ10" s="600"/>
      <c r="CA10" s="601"/>
      <c r="CB10" s="11"/>
      <c r="CC10" s="11"/>
      <c r="CD10" s="123" t="s">
        <v>12</v>
      </c>
      <c r="CE10" s="603" t="s">
        <v>230</v>
      </c>
      <c r="CF10" s="603"/>
      <c r="CG10" s="603"/>
      <c r="CH10" s="603"/>
      <c r="CI10" s="603"/>
      <c r="CJ10" s="603"/>
      <c r="CK10" s="597"/>
      <c r="CL10" s="11"/>
      <c r="CM10" s="11"/>
      <c r="CN10" s="123" t="s">
        <v>12</v>
      </c>
      <c r="CO10" s="599" t="s">
        <v>305</v>
      </c>
      <c r="CP10" s="600"/>
      <c r="CQ10" s="600"/>
      <c r="CR10" s="600"/>
      <c r="CS10" s="600"/>
      <c r="CT10" s="600"/>
      <c r="CU10" s="601"/>
      <c r="CV10" s="11"/>
      <c r="CW10" s="11"/>
      <c r="CX10" s="123" t="s">
        <v>12</v>
      </c>
      <c r="CY10" s="603" t="s">
        <v>230</v>
      </c>
      <c r="CZ10" s="603"/>
      <c r="DA10" s="603"/>
      <c r="DB10" s="603"/>
      <c r="DC10" s="603"/>
      <c r="DD10" s="603"/>
      <c r="DE10" s="597"/>
      <c r="DF10" s="11"/>
      <c r="DG10" s="11"/>
      <c r="DH10" s="123" t="s">
        <v>12</v>
      </c>
      <c r="DI10" s="599" t="s">
        <v>326</v>
      </c>
      <c r="DJ10" s="600"/>
      <c r="DK10" s="600"/>
      <c r="DL10" s="600"/>
      <c r="DM10" s="600"/>
      <c r="DN10" s="600"/>
      <c r="DO10" s="601"/>
      <c r="DP10" s="11"/>
      <c r="DQ10" s="11"/>
      <c r="DR10" s="123" t="s">
        <v>12</v>
      </c>
      <c r="DS10" s="603"/>
      <c r="DT10" s="603"/>
      <c r="DU10" s="603"/>
      <c r="DV10" s="603"/>
      <c r="DW10" s="603"/>
      <c r="DX10" s="603"/>
      <c r="DY10" s="597"/>
      <c r="DZ10" s="11"/>
      <c r="EA10" s="11"/>
      <c r="EB10" s="131"/>
      <c r="EL10" s="131"/>
      <c r="EV10" s="131"/>
      <c r="FF10" s="131"/>
      <c r="FP10" s="131"/>
      <c r="FZ10" s="131"/>
      <c r="GJ10" s="131"/>
      <c r="GT10" s="131"/>
      <c r="HD10" s="131"/>
      <c r="HN10" s="131"/>
      <c r="HX10" s="131"/>
      <c r="IH10" s="131"/>
      <c r="IR10" s="131"/>
      <c r="JB10" s="131"/>
      <c r="JL10" s="131"/>
    </row>
    <row xmlns:x14ac="http://schemas.microsoft.com/office/spreadsheetml/2009/9/ac" r="11" s="2" customFormat="true" ht="15.6" customHeight="true" x14ac:dyDescent="0.25">
      <c r="A11" s="413" t="str">
        <f ca="true">IF(ISBLANK('Data Summary'!A13),"",'Data Summary'!A13)</f>
        <v>ZWE_2018_UIS</v>
      </c>
      <c r="B11" s="123"/>
      <c r="C11" s="100" t="s">
        <v>120</v>
      </c>
      <c r="D11" s="52"/>
      <c r="E11" s="52"/>
      <c r="F11" s="52"/>
      <c r="G11" s="52"/>
      <c r="H11" s="52"/>
      <c r="I11" s="99"/>
      <c r="J11" s="11"/>
      <c r="K11" s="11"/>
      <c r="L11" s="123"/>
      <c r="M11" s="100" t="s">
        <v>120</v>
      </c>
      <c r="N11" s="52"/>
      <c r="O11" s="52"/>
      <c r="P11" s="52"/>
      <c r="Q11" s="52"/>
      <c r="R11" s="52"/>
      <c r="S11" s="407"/>
      <c r="T11" s="11"/>
      <c r="U11" s="11"/>
      <c r="V11" s="123"/>
      <c r="W11" s="100" t="s">
        <v>120</v>
      </c>
      <c r="X11" s="52"/>
      <c r="Y11" s="52"/>
      <c r="Z11" s="52"/>
      <c r="AA11" s="52"/>
      <c r="AB11" s="52"/>
      <c r="AC11" s="98"/>
      <c r="AD11" s="11"/>
      <c r="AE11" s="11"/>
      <c r="AF11" s="123"/>
      <c r="AG11" s="100" t="s">
        <v>120</v>
      </c>
      <c r="AH11" s="52" t="s">
        <v>167</v>
      </c>
      <c r="AI11" s="52" t="s">
        <v>167</v>
      </c>
      <c r="AJ11" s="52" t="s">
        <v>167</v>
      </c>
      <c r="AK11" s="52" t="s">
        <v>167</v>
      </c>
      <c r="AL11" s="52" t="s">
        <v>167</v>
      </c>
      <c r="AM11" s="98" t="s">
        <v>167</v>
      </c>
      <c r="AN11" s="11"/>
      <c r="AO11" s="11"/>
      <c r="AP11" s="123"/>
      <c r="AQ11" s="100" t="s">
        <v>120</v>
      </c>
      <c r="AR11" s="52"/>
      <c r="AS11" s="52"/>
      <c r="AT11" s="52"/>
      <c r="AU11" s="52"/>
      <c r="AV11" s="52"/>
      <c r="AW11" s="98"/>
      <c r="AX11" s="11"/>
      <c r="AY11" s="11"/>
      <c r="AZ11" s="123"/>
      <c r="BA11" s="100" t="s">
        <v>120</v>
      </c>
      <c r="BB11" s="205"/>
      <c r="BC11" s="205"/>
      <c r="BD11" s="205" t="s">
        <v>161</v>
      </c>
      <c r="BE11" s="205"/>
      <c r="BF11" s="205"/>
      <c r="BG11" s="98"/>
      <c r="BH11" s="11"/>
      <c r="BI11" s="11"/>
      <c r="BJ11" s="123"/>
      <c r="BK11" s="100" t="s">
        <v>120</v>
      </c>
      <c r="BL11" s="52"/>
      <c r="BM11" s="52"/>
      <c r="BN11" s="52"/>
      <c r="BO11" s="52"/>
      <c r="BP11" s="52"/>
      <c r="BQ11" s="98"/>
      <c r="BR11" s="11"/>
      <c r="BS11" s="11"/>
      <c r="BT11" s="123"/>
      <c r="BU11" s="100" t="s">
        <v>120</v>
      </c>
      <c r="BV11" s="52"/>
      <c r="BW11" s="52"/>
      <c r="BX11" s="52"/>
      <c r="BY11" s="52"/>
      <c r="BZ11" s="52"/>
      <c r="CA11" s="98"/>
      <c r="CB11" s="11"/>
      <c r="CC11" s="11"/>
      <c r="CD11" s="123"/>
      <c r="CE11" s="100" t="s">
        <v>120</v>
      </c>
      <c r="CF11" s="52"/>
      <c r="CG11" s="52"/>
      <c r="CH11" s="52"/>
      <c r="CI11" s="52"/>
      <c r="CJ11" s="52"/>
      <c r="CK11" s="98"/>
      <c r="CL11" s="11"/>
      <c r="CM11" s="11"/>
      <c r="CN11" s="123"/>
      <c r="CO11" s="100" t="s">
        <v>120</v>
      </c>
      <c r="CP11" s="52"/>
      <c r="CQ11" s="52"/>
      <c r="CR11" s="52"/>
      <c r="CS11" s="52"/>
      <c r="CT11" s="52"/>
      <c r="CU11" s="98"/>
      <c r="CV11" s="11"/>
      <c r="CW11" s="11"/>
      <c r="CX11" s="123"/>
      <c r="CY11" s="100" t="s">
        <v>120</v>
      </c>
      <c r="CZ11" s="52"/>
      <c r="DA11" s="52"/>
      <c r="DB11" s="52"/>
      <c r="DC11" s="52"/>
      <c r="DD11" s="52"/>
      <c r="DE11" s="98"/>
      <c r="DF11" s="11"/>
      <c r="DG11" s="11"/>
      <c r="DH11" s="123"/>
      <c r="DI11" s="100" t="s">
        <v>120</v>
      </c>
      <c r="DJ11" s="52"/>
      <c r="DK11" s="52"/>
      <c r="DL11" s="52"/>
      <c r="DM11" s="52"/>
      <c r="DN11" s="52"/>
      <c r="DO11" s="98"/>
      <c r="DP11" s="11"/>
      <c r="DQ11" s="11"/>
      <c r="DR11" s="123"/>
      <c r="DS11" s="100" t="s">
        <v>120</v>
      </c>
      <c r="DT11" s="52"/>
      <c r="DU11" s="52"/>
      <c r="DV11" s="52"/>
      <c r="DW11" s="52"/>
      <c r="DX11" s="52"/>
      <c r="DY11" s="98"/>
      <c r="DZ11" s="11"/>
      <c r="EA11" s="11"/>
      <c r="EB11" s="131"/>
      <c r="EL11" s="131"/>
      <c r="EV11" s="131"/>
      <c r="FF11" s="131"/>
      <c r="FP11" s="131"/>
      <c r="FZ11" s="131"/>
      <c r="GJ11" s="131"/>
      <c r="GT11" s="131"/>
      <c r="HD11" s="131"/>
      <c r="HN11" s="131"/>
      <c r="HX11" s="131"/>
      <c r="IH11" s="131"/>
      <c r="IR11" s="131"/>
      <c r="JB11" s="131"/>
      <c r="JL11" s="131"/>
    </row>
    <row xmlns:x14ac="http://schemas.microsoft.com/office/spreadsheetml/2009/9/ac" r="12" s="2" customFormat="true" ht="15" customHeight="true" x14ac:dyDescent="0.25">
      <c r="A12" s="413" t="str">
        <f ca="true">IF(ISBLANK('Data Summary'!A14),"",'Data Summary'!A14)</f>
        <v>ZWE_2019_EMIS</v>
      </c>
      <c r="B12" s="123"/>
      <c r="C12" s="100" t="s">
        <v>126</v>
      </c>
      <c r="D12" s="52"/>
      <c r="E12" s="52"/>
      <c r="F12" s="52"/>
      <c r="G12" s="52"/>
      <c r="H12" s="52"/>
      <c r="I12" s="98"/>
      <c r="J12" s="11"/>
      <c r="K12" s="11"/>
      <c r="L12" s="123"/>
      <c r="M12" s="100" t="s">
        <v>126</v>
      </c>
      <c r="N12" s="52"/>
      <c r="O12" s="52"/>
      <c r="P12" s="52"/>
      <c r="Q12" s="52"/>
      <c r="R12" s="52"/>
      <c r="S12" s="98"/>
      <c r="T12" s="11"/>
      <c r="U12" s="11"/>
      <c r="V12" s="123"/>
      <c r="W12" s="100" t="s">
        <v>126</v>
      </c>
      <c r="X12" s="52"/>
      <c r="Y12" s="52"/>
      <c r="Z12" s="52"/>
      <c r="AA12" s="52"/>
      <c r="AB12" s="52"/>
      <c r="AC12" s="98"/>
      <c r="AD12" s="11"/>
      <c r="AE12" s="11"/>
      <c r="AF12" s="123"/>
      <c r="AG12" s="100" t="s">
        <v>126</v>
      </c>
      <c r="AH12" s="52"/>
      <c r="AI12" s="52"/>
      <c r="AJ12" s="52"/>
      <c r="AK12" s="52"/>
      <c r="AL12" s="52"/>
      <c r="AM12" s="98"/>
      <c r="AN12" s="11"/>
      <c r="AO12" s="11"/>
      <c r="AP12" s="123"/>
      <c r="AQ12" s="100" t="s">
        <v>126</v>
      </c>
      <c r="AR12" s="52"/>
      <c r="AS12" s="52"/>
      <c r="AT12" s="52"/>
      <c r="AU12" s="52"/>
      <c r="AV12" s="52"/>
      <c r="AW12" s="98"/>
      <c r="AX12" s="11"/>
      <c r="AY12" s="11"/>
      <c r="AZ12" s="123"/>
      <c r="BA12" s="100" t="s">
        <v>126</v>
      </c>
      <c r="BB12" s="205"/>
      <c r="BC12" s="205"/>
      <c r="BD12" s="205" t="s">
        <v>161</v>
      </c>
      <c r="BE12" s="205"/>
      <c r="BF12" s="205"/>
      <c r="BG12" s="98"/>
      <c r="BH12" s="11"/>
      <c r="BI12" s="11"/>
      <c r="BJ12" s="123"/>
      <c r="BK12" s="100" t="s">
        <v>126</v>
      </c>
      <c r="BL12" s="52"/>
      <c r="BM12" s="52"/>
      <c r="BN12" s="52"/>
      <c r="BO12" s="52"/>
      <c r="BP12" s="52"/>
      <c r="BQ12" s="98"/>
      <c r="BR12" s="11"/>
      <c r="BS12" s="11"/>
      <c r="BT12" s="123"/>
      <c r="BU12" s="100" t="s">
        <v>126</v>
      </c>
      <c r="BV12" s="52"/>
      <c r="BW12" s="52"/>
      <c r="BX12" s="52"/>
      <c r="BY12" s="52"/>
      <c r="BZ12" s="52"/>
      <c r="CA12" s="98"/>
      <c r="CB12" s="11"/>
      <c r="CC12" s="11"/>
      <c r="CD12" s="123"/>
      <c r="CE12" s="100" t="s">
        <v>126</v>
      </c>
      <c r="CF12" s="52"/>
      <c r="CG12" s="52"/>
      <c r="CH12" s="52"/>
      <c r="CI12" s="52"/>
      <c r="CJ12" s="52"/>
      <c r="CK12" s="98"/>
      <c r="CL12" s="11"/>
      <c r="CM12" s="11"/>
      <c r="CN12" s="123"/>
      <c r="CO12" s="100" t="s">
        <v>126</v>
      </c>
      <c r="CP12" s="52"/>
      <c r="CQ12" s="52"/>
      <c r="CR12" s="52"/>
      <c r="CS12" s="52"/>
      <c r="CT12" s="52"/>
      <c r="CU12" s="98"/>
      <c r="CV12" s="11"/>
      <c r="CW12" s="11"/>
      <c r="CX12" s="123"/>
      <c r="CY12" s="100" t="s">
        <v>126</v>
      </c>
      <c r="CZ12" s="52"/>
      <c r="DA12" s="52"/>
      <c r="DB12" s="52"/>
      <c r="DC12" s="52"/>
      <c r="DD12" s="52"/>
      <c r="DE12" s="98"/>
      <c r="DF12" s="11"/>
      <c r="DG12" s="11"/>
      <c r="DH12" s="123"/>
      <c r="DI12" s="100" t="s">
        <v>126</v>
      </c>
      <c r="DJ12" s="52"/>
      <c r="DK12" s="52"/>
      <c r="DL12" s="52"/>
      <c r="DM12" s="52"/>
      <c r="DN12" s="52"/>
      <c r="DO12" s="98"/>
      <c r="DP12" s="11"/>
      <c r="DQ12" s="11"/>
      <c r="DR12" s="123"/>
      <c r="DS12" s="100" t="s">
        <v>126</v>
      </c>
      <c r="DT12" s="52" t="s">
        <v>167</v>
      </c>
      <c r="DU12" s="52"/>
      <c r="DV12" s="52"/>
      <c r="DW12" s="52"/>
      <c r="DX12" s="52" t="s">
        <v>167</v>
      </c>
      <c r="DY12" s="98" t="s">
        <v>167</v>
      </c>
      <c r="DZ12" s="11"/>
      <c r="EA12" s="11"/>
      <c r="EB12" s="131"/>
      <c r="EL12" s="131"/>
      <c r="EV12" s="131"/>
      <c r="FF12" s="131"/>
      <c r="FP12" s="131"/>
      <c r="FZ12" s="131"/>
      <c r="GJ12" s="131"/>
      <c r="GT12" s="131"/>
      <c r="HD12" s="131"/>
      <c r="HN12" s="131"/>
      <c r="HX12" s="131"/>
      <c r="IH12" s="131"/>
      <c r="IR12" s="131"/>
      <c r="JB12" s="131"/>
      <c r="JL12" s="131"/>
    </row>
    <row xmlns:x14ac="http://schemas.microsoft.com/office/spreadsheetml/2009/9/ac" r="13" s="2" customFormat="true" ht="15" customHeight="true" x14ac:dyDescent="0.25">
      <c r="A13" s="413" t="str">
        <f ca="true">IF(ISBLANK('Data Summary'!A15),"",'Data Summary'!A15)</f>
        <v>ZWE_2019_UIS</v>
      </c>
      <c r="B13" s="123"/>
      <c r="C13" s="100" t="s">
        <v>103</v>
      </c>
      <c r="D13" s="52"/>
      <c r="E13" s="52"/>
      <c r="F13" s="52"/>
      <c r="G13" s="52"/>
      <c r="H13" s="52"/>
      <c r="I13" s="98"/>
      <c r="J13" s="11"/>
      <c r="K13" s="11"/>
      <c r="L13" s="123"/>
      <c r="M13" s="100" t="s">
        <v>103</v>
      </c>
      <c r="N13" s="52"/>
      <c r="O13" s="52"/>
      <c r="P13" s="52"/>
      <c r="Q13" s="52"/>
      <c r="R13" s="52"/>
      <c r="S13" s="98"/>
      <c r="T13" s="11"/>
      <c r="U13" s="11"/>
      <c r="V13" s="123"/>
      <c r="W13" s="100" t="s">
        <v>103</v>
      </c>
      <c r="X13" s="52"/>
      <c r="Y13" s="52"/>
      <c r="Z13" s="52"/>
      <c r="AA13" s="52"/>
      <c r="AB13" s="52"/>
      <c r="AC13" s="98"/>
      <c r="AD13" s="11"/>
      <c r="AE13" s="11"/>
      <c r="AF13" s="123"/>
      <c r="AG13" s="100" t="s">
        <v>103</v>
      </c>
      <c r="AH13" s="52"/>
      <c r="AI13" s="52"/>
      <c r="AJ13" s="52"/>
      <c r="AK13" s="52"/>
      <c r="AL13" s="52"/>
      <c r="AM13" s="98"/>
      <c r="AN13" s="11"/>
      <c r="AO13" s="11"/>
      <c r="AP13" s="123"/>
      <c r="AQ13" s="100" t="s">
        <v>103</v>
      </c>
      <c r="AR13" s="52"/>
      <c r="AS13" s="52"/>
      <c r="AT13" s="52"/>
      <c r="AU13" s="52"/>
      <c r="AV13" s="52"/>
      <c r="AW13" s="98"/>
      <c r="AX13" s="11"/>
      <c r="AY13" s="11"/>
      <c r="AZ13" s="123"/>
      <c r="BA13" s="100" t="s">
        <v>103</v>
      </c>
      <c r="BB13" s="205"/>
      <c r="BC13" s="205"/>
      <c r="BD13" s="205" t="s">
        <v>161</v>
      </c>
      <c r="BE13" s="205"/>
      <c r="BF13" s="205"/>
      <c r="BG13" s="98"/>
      <c r="BH13" s="11"/>
      <c r="BI13" s="11"/>
      <c r="BJ13" s="123"/>
      <c r="BK13" s="100" t="s">
        <v>103</v>
      </c>
      <c r="BL13" s="52"/>
      <c r="BM13" s="52"/>
      <c r="BN13" s="52"/>
      <c r="BO13" s="52"/>
      <c r="BP13" s="52"/>
      <c r="BQ13" s="98"/>
      <c r="BR13" s="11"/>
      <c r="BS13" s="11"/>
      <c r="BT13" s="123"/>
      <c r="BU13" s="100" t="s">
        <v>103</v>
      </c>
      <c r="BV13" s="52" t="s">
        <v>167</v>
      </c>
      <c r="BW13" s="52"/>
      <c r="BX13" s="52"/>
      <c r="BY13" s="52"/>
      <c r="BZ13" s="52" t="s">
        <v>167</v>
      </c>
      <c r="CA13" s="98" t="s">
        <v>167</v>
      </c>
      <c r="CB13" s="11"/>
      <c r="CC13" s="11"/>
      <c r="CD13" s="123"/>
      <c r="CE13" s="100" t="s">
        <v>103</v>
      </c>
      <c r="CF13" s="52"/>
      <c r="CG13" s="52"/>
      <c r="CH13" s="52"/>
      <c r="CI13" s="52"/>
      <c r="CJ13" s="52"/>
      <c r="CK13" s="98"/>
      <c r="CL13" s="11"/>
      <c r="CM13" s="11"/>
      <c r="CN13" s="123"/>
      <c r="CO13" s="100" t="s">
        <v>103</v>
      </c>
      <c r="CP13" s="52" t="s">
        <v>167</v>
      </c>
      <c r="CQ13" s="52"/>
      <c r="CR13" s="52"/>
      <c r="CS13" s="52"/>
      <c r="CT13" s="52" t="s">
        <v>167</v>
      </c>
      <c r="CU13" s="98" t="s">
        <v>167</v>
      </c>
      <c r="CV13" s="11"/>
      <c r="CW13" s="11"/>
      <c r="CX13" s="123"/>
      <c r="CY13" s="100" t="s">
        <v>103</v>
      </c>
      <c r="CZ13" s="52"/>
      <c r="DA13" s="52"/>
      <c r="DB13" s="52"/>
      <c r="DC13" s="52"/>
      <c r="DD13" s="52"/>
      <c r="DE13" s="98"/>
      <c r="DF13" s="11"/>
      <c r="DG13" s="11"/>
      <c r="DH13" s="123"/>
      <c r="DI13" s="100" t="s">
        <v>103</v>
      </c>
      <c r="DJ13" s="52" t="s">
        <v>161</v>
      </c>
      <c r="DK13" s="52"/>
      <c r="DL13" s="52"/>
      <c r="DM13" s="52"/>
      <c r="DN13" s="52" t="s">
        <v>161</v>
      </c>
      <c r="DO13" s="98" t="s">
        <v>161</v>
      </c>
      <c r="DP13" s="11"/>
      <c r="DQ13" s="11"/>
      <c r="DR13" s="123"/>
      <c r="DS13" s="100" t="s">
        <v>103</v>
      </c>
      <c r="DT13" s="52" t="s">
        <v>167</v>
      </c>
      <c r="DU13" s="52"/>
      <c r="DV13" s="52"/>
      <c r="DW13" s="52"/>
      <c r="DX13" s="52" t="s">
        <v>167</v>
      </c>
      <c r="DY13" s="98" t="s">
        <v>167</v>
      </c>
      <c r="DZ13" s="11"/>
      <c r="EA13" s="11"/>
      <c r="EB13" s="131"/>
      <c r="EL13" s="131"/>
      <c r="EV13" s="131"/>
      <c r="FF13" s="131"/>
      <c r="FP13" s="131"/>
      <c r="FZ13" s="131"/>
      <c r="GJ13" s="131"/>
      <c r="GT13" s="131"/>
      <c r="HD13" s="131"/>
      <c r="HN13" s="131"/>
      <c r="HX13" s="131"/>
      <c r="IH13" s="131"/>
      <c r="IR13" s="131"/>
      <c r="JB13" s="131"/>
      <c r="JL13" s="131"/>
    </row>
    <row xmlns:x14ac="http://schemas.microsoft.com/office/spreadsheetml/2009/9/ac" r="14" ht="15.75" customHeight="true" x14ac:dyDescent="0.25">
      <c r="A14" s="413" t="str">
        <f ca="true">IF(ISBLANK('Data Summary'!A16),"",'Data Summary'!A16)</f>
        <v>ZWE_2020_EMIS</v>
      </c>
      <c r="B14" s="124"/>
      <c r="C14" s="92" t="s">
        <v>23</v>
      </c>
      <c r="D14" s="10"/>
      <c r="E14" s="10"/>
      <c r="F14" s="10"/>
      <c r="G14" s="70"/>
      <c r="H14" s="71"/>
      <c r="I14" s="72"/>
      <c r="J14" s="11"/>
      <c r="K14" s="11"/>
      <c r="L14" s="124"/>
      <c r="M14" s="92" t="s">
        <v>23</v>
      </c>
      <c r="N14" s="10"/>
      <c r="O14" s="10"/>
      <c r="P14" s="10"/>
      <c r="Q14" s="70"/>
      <c r="R14" s="71"/>
      <c r="S14" s="72"/>
      <c r="T14" s="11"/>
      <c r="U14" s="11"/>
      <c r="V14" s="124"/>
      <c r="W14" s="92" t="s">
        <v>23</v>
      </c>
      <c r="X14" s="10"/>
      <c r="Y14" s="10"/>
      <c r="Z14" s="10"/>
      <c r="AA14" s="70"/>
      <c r="AB14" s="71"/>
      <c r="AC14" s="72"/>
      <c r="AD14" s="11"/>
      <c r="AE14" s="11"/>
      <c r="AF14" s="124"/>
      <c r="AG14" s="92" t="s">
        <v>23</v>
      </c>
      <c r="AH14" s="10"/>
      <c r="AI14" s="10"/>
      <c r="AJ14" s="10"/>
      <c r="AK14" s="70"/>
      <c r="AL14" s="71"/>
      <c r="AM14" s="72"/>
      <c r="AN14" s="11"/>
      <c r="AO14" s="11"/>
      <c r="AP14" s="124"/>
      <c r="AQ14" s="92" t="s">
        <v>23</v>
      </c>
      <c r="AR14" s="10"/>
      <c r="AS14" s="10"/>
      <c r="AT14" s="10"/>
      <c r="AU14" s="70"/>
      <c r="AV14" s="71"/>
      <c r="AW14" s="72"/>
      <c r="AX14" s="11"/>
      <c r="AY14" s="11"/>
      <c r="AZ14" s="124"/>
      <c r="BA14" s="92" t="s">
        <v>23</v>
      </c>
      <c r="BB14" s="212"/>
      <c r="BC14" s="212"/>
      <c r="BD14" s="212"/>
      <c r="BE14" s="209"/>
      <c r="BF14" s="210"/>
      <c r="BG14" s="72"/>
      <c r="BH14" s="11"/>
      <c r="BI14" s="11"/>
      <c r="BJ14" s="124"/>
      <c r="BK14" s="92" t="s">
        <v>23</v>
      </c>
      <c r="BL14" s="10"/>
      <c r="BM14" s="10"/>
      <c r="BN14" s="10"/>
      <c r="BO14" s="70"/>
      <c r="BP14" s="71"/>
      <c r="BQ14" s="72"/>
      <c r="BR14" s="11"/>
      <c r="BS14" s="11"/>
      <c r="BT14" s="124"/>
      <c r="BU14" s="92" t="s">
        <v>23</v>
      </c>
      <c r="BV14" s="10"/>
      <c r="BW14" s="10"/>
      <c r="BX14" s="10"/>
      <c r="BY14" s="70"/>
      <c r="BZ14" s="71"/>
      <c r="CA14" s="72"/>
      <c r="CB14" s="11"/>
      <c r="CC14" s="11"/>
      <c r="CD14" s="124"/>
      <c r="CE14" s="92" t="s">
        <v>23</v>
      </c>
      <c r="CF14" s="10">
        <v>9625</v>
      </c>
      <c r="CG14" s="10" t="s">
        <v>295</v>
      </c>
      <c r="CH14" s="10" t="s">
        <v>295</v>
      </c>
      <c r="CI14" s="70">
        <v>6647</v>
      </c>
      <c r="CJ14" s="71">
        <v>6671</v>
      </c>
      <c r="CK14" s="72">
        <v>2954</v>
      </c>
      <c r="CL14" s="11"/>
      <c r="CM14" s="11"/>
      <c r="CN14" s="124"/>
      <c r="CO14" s="92" t="s">
        <v>23</v>
      </c>
      <c r="CP14" s="10"/>
      <c r="CQ14" s="10"/>
      <c r="CR14" s="10"/>
      <c r="CS14" s="70"/>
      <c r="CT14" s="71"/>
      <c r="CU14" s="72"/>
      <c r="CV14" s="11"/>
      <c r="CW14" s="11"/>
      <c r="CX14" s="124"/>
      <c r="CY14" s="92" t="s">
        <v>23</v>
      </c>
      <c r="CZ14" s="434">
        <v>9678</v>
      </c>
      <c r="DA14" s="434" t="s">
        <v>295</v>
      </c>
      <c r="DB14" s="434" t="s">
        <v>295</v>
      </c>
      <c r="DC14" s="435">
        <v>6761</v>
      </c>
      <c r="DD14" s="436">
        <v>6698</v>
      </c>
      <c r="DE14" s="72">
        <v>2980</v>
      </c>
      <c r="DF14" s="11"/>
      <c r="DG14" s="11"/>
      <c r="DH14" s="124"/>
      <c r="DI14" s="92" t="s">
        <v>23</v>
      </c>
      <c r="DJ14" s="10"/>
      <c r="DK14" s="10"/>
      <c r="DL14" s="10"/>
      <c r="DM14" s="70"/>
      <c r="DN14" s="71"/>
      <c r="DO14" s="72"/>
      <c r="DP14" s="11"/>
      <c r="DQ14" s="11"/>
      <c r="DR14" s="124"/>
      <c r="DS14" s="92" t="s">
        <v>23</v>
      </c>
      <c r="DT14" s="10">
        <v>10147</v>
      </c>
      <c r="DU14" s="10" t="s">
        <v>295</v>
      </c>
      <c r="DV14" s="10" t="s">
        <v>295</v>
      </c>
      <c r="DW14" s="70">
        <v>7057</v>
      </c>
      <c r="DX14" s="71">
        <v>7081</v>
      </c>
      <c r="DY14" s="72">
        <v>3066</v>
      </c>
      <c r="DZ14" s="11"/>
      <c r="EA14" s="11"/>
    </row>
    <row xmlns:x14ac="http://schemas.microsoft.com/office/spreadsheetml/2009/9/ac" r="15" ht="15.75" customHeight="true" thickBot="true" x14ac:dyDescent="0.3">
      <c r="A15" s="413" t="str">
        <f ca="true">IF(ISBLANK('Data Summary'!A17),"",'Data Summary'!A17)</f>
        <v>ZWE_2020_UIS</v>
      </c>
      <c r="B15" s="125"/>
      <c r="C15" s="93" t="s">
        <v>20</v>
      </c>
      <c r="D15" s="74"/>
      <c r="E15" s="74"/>
      <c r="F15" s="74"/>
      <c r="G15" s="74"/>
      <c r="H15" s="74"/>
      <c r="I15" s="75"/>
      <c r="J15" s="24"/>
      <c r="K15" s="24"/>
      <c r="L15" s="125"/>
      <c r="M15" s="93" t="s">
        <v>20</v>
      </c>
      <c r="N15" s="74"/>
      <c r="O15" s="74"/>
      <c r="P15" s="74"/>
      <c r="Q15" s="74"/>
      <c r="R15" s="74"/>
      <c r="S15" s="75"/>
      <c r="T15" s="24"/>
      <c r="U15" s="24"/>
      <c r="V15" s="125"/>
      <c r="W15" s="93" t="s">
        <v>20</v>
      </c>
      <c r="X15" s="74"/>
      <c r="Y15" s="79"/>
      <c r="Z15" s="79"/>
      <c r="AA15" s="80"/>
      <c r="AB15" s="79"/>
      <c r="AC15" s="81"/>
      <c r="AD15" s="24"/>
      <c r="AE15" s="24"/>
      <c r="AF15" s="125"/>
      <c r="AG15" s="93" t="s">
        <v>20</v>
      </c>
      <c r="AH15" s="74"/>
      <c r="AI15" s="79"/>
      <c r="AJ15" s="79"/>
      <c r="AK15" s="80"/>
      <c r="AL15" s="79"/>
      <c r="AM15" s="81"/>
      <c r="AN15" s="24"/>
      <c r="AO15" s="24"/>
      <c r="AP15" s="125"/>
      <c r="AQ15" s="93" t="s">
        <v>20</v>
      </c>
      <c r="AR15" s="74"/>
      <c r="AS15" s="79"/>
      <c r="AT15" s="79"/>
      <c r="AU15" s="80"/>
      <c r="AV15" s="79"/>
      <c r="AW15" s="81"/>
      <c r="AX15" s="24"/>
      <c r="AY15" s="24"/>
      <c r="AZ15" s="125"/>
      <c r="BA15" s="93" t="s">
        <v>20</v>
      </c>
      <c r="BB15" s="74"/>
      <c r="BC15" s="79"/>
      <c r="BD15" s="79">
        <v>91</v>
      </c>
      <c r="BE15" s="80"/>
      <c r="BF15" s="79"/>
      <c r="BG15" s="81"/>
      <c r="BH15" s="24"/>
      <c r="BI15" s="24"/>
      <c r="BJ15" s="125"/>
      <c r="BK15" s="93" t="s">
        <v>20</v>
      </c>
      <c r="BL15" s="74"/>
      <c r="BM15" s="79"/>
      <c r="BN15" s="79"/>
      <c r="BO15" s="80"/>
      <c r="BP15" s="74">
        <v>6288</v>
      </c>
      <c r="BQ15" s="75">
        <v>2871</v>
      </c>
      <c r="BR15" s="24"/>
      <c r="BS15" s="24"/>
      <c r="BT15" s="125"/>
      <c r="BU15" s="93" t="s">
        <v>20</v>
      </c>
      <c r="BV15" s="74"/>
      <c r="BW15" s="79"/>
      <c r="BX15" s="79"/>
      <c r="BY15" s="80"/>
      <c r="BZ15" s="79"/>
      <c r="CA15" s="81"/>
      <c r="CB15" s="24"/>
      <c r="CC15" s="24"/>
      <c r="CD15" s="125"/>
      <c r="CE15" s="93" t="s">
        <v>20</v>
      </c>
      <c r="CF15" s="74">
        <v>9625</v>
      </c>
      <c r="CG15" s="79" t="s">
        <v>295</v>
      </c>
      <c r="CH15" s="79" t="s">
        <v>295</v>
      </c>
      <c r="CI15" s="80">
        <v>6647</v>
      </c>
      <c r="CJ15" s="79">
        <v>6671</v>
      </c>
      <c r="CK15" s="81">
        <v>2954</v>
      </c>
      <c r="CL15" s="24"/>
      <c r="CM15" s="24"/>
      <c r="CN15" s="125"/>
      <c r="CO15" s="93" t="s">
        <v>20</v>
      </c>
      <c r="CP15" s="74"/>
      <c r="CQ15" s="79"/>
      <c r="CR15" s="79"/>
      <c r="CS15" s="80"/>
      <c r="CT15" s="79"/>
      <c r="CU15" s="81"/>
      <c r="CV15" s="24"/>
      <c r="CW15" s="24"/>
      <c r="CX15" s="125"/>
      <c r="CY15" s="93" t="s">
        <v>20</v>
      </c>
      <c r="CZ15" s="437">
        <v>9678</v>
      </c>
      <c r="DA15" s="79" t="s">
        <v>295</v>
      </c>
      <c r="DB15" s="79" t="s">
        <v>295</v>
      </c>
      <c r="DC15" s="80">
        <v>6761</v>
      </c>
      <c r="DD15" s="79">
        <v>6698</v>
      </c>
      <c r="DE15" s="81">
        <v>2980</v>
      </c>
      <c r="DF15" s="24"/>
      <c r="DG15" s="24"/>
      <c r="DH15" s="125"/>
      <c r="DI15" s="93" t="s">
        <v>20</v>
      </c>
      <c r="DJ15" s="74"/>
      <c r="DK15" s="79"/>
      <c r="DL15" s="79"/>
      <c r="DM15" s="80"/>
      <c r="DN15" s="79"/>
      <c r="DO15" s="81"/>
      <c r="DP15" s="24"/>
      <c r="DQ15" s="24"/>
      <c r="DR15" s="125"/>
      <c r="DS15" s="93" t="s">
        <v>20</v>
      </c>
      <c r="DT15" s="74">
        <v>10147</v>
      </c>
      <c r="DU15" s="79" t="s">
        <v>295</v>
      </c>
      <c r="DV15" s="79" t="s">
        <v>295</v>
      </c>
      <c r="DW15" s="80">
        <v>7057</v>
      </c>
      <c r="DX15" s="79">
        <v>7081</v>
      </c>
      <c r="DY15" s="81">
        <v>3066</v>
      </c>
      <c r="DZ15" s="24"/>
      <c r="EA15" s="24"/>
    </row>
    <row xmlns:x14ac="http://schemas.microsoft.com/office/spreadsheetml/2009/9/ac" r="16" s="3" customFormat="true" x14ac:dyDescent="0.25">
      <c r="A16" s="413" t="str">
        <f ca="true">IF(ISBLANK('Data Summary'!A18),"",'Data Summary'!A18)</f>
        <v>ZWE_2021_EMIS</v>
      </c>
      <c r="B16" s="126"/>
      <c r="L16" s="126"/>
      <c r="V16" s="126"/>
      <c r="AF16" s="126"/>
      <c r="AP16" s="126"/>
      <c r="AZ16" s="126"/>
      <c r="BJ16" s="126"/>
      <c r="BK16" s="126"/>
      <c r="BT16" s="126"/>
      <c r="BU16" s="126"/>
      <c r="CD16" s="126"/>
      <c r="CN16" s="126"/>
      <c r="CO16" s="126"/>
      <c r="CX16" s="126"/>
      <c r="DH16" s="126"/>
      <c r="DR16" s="126"/>
      <c r="EB16" s="126"/>
      <c r="EL16" s="126"/>
      <c r="EV16" s="126"/>
      <c r="FF16" s="126"/>
      <c r="FP16" s="126"/>
      <c r="FZ16" s="126"/>
      <c r="GJ16" s="126"/>
      <c r="GT16" s="126"/>
      <c r="HD16" s="126"/>
      <c r="HN16" s="126"/>
      <c r="HX16" s="126"/>
      <c r="IH16" s="126"/>
      <c r="IR16" s="126"/>
      <c r="JB16" s="126"/>
      <c r="JL16" s="126"/>
    </row>
    <row xmlns:x14ac="http://schemas.microsoft.com/office/spreadsheetml/2009/9/ac" r="17" s="3" customFormat="true" x14ac:dyDescent="0.25">
      <c r="A17" s="414" t="str">
        <f ca="true">IF(ISBLANK('Data Summary'!A19),"",'Data Summary'!A19)</f>
        <v/>
      </c>
      <c r="B17" s="126"/>
      <c r="L17" s="126"/>
      <c r="V17" s="126"/>
      <c r="AF17" s="126"/>
      <c r="AP17" s="126"/>
      <c r="AZ17" s="126"/>
      <c r="BJ17" s="126"/>
      <c r="BK17" s="126"/>
      <c r="BT17" s="126"/>
      <c r="BU17" s="126"/>
      <c r="CD17" s="126"/>
      <c r="CN17" s="126"/>
      <c r="CO17" s="126"/>
      <c r="CX17" s="126"/>
      <c r="DH17" s="126"/>
      <c r="DR17" s="126"/>
      <c r="EB17" s="126"/>
      <c r="EL17" s="126"/>
      <c r="EV17" s="126"/>
      <c r="FF17" s="126"/>
      <c r="FP17" s="126"/>
      <c r="FZ17" s="126"/>
      <c r="GJ17" s="126"/>
      <c r="GT17" s="126"/>
      <c r="HD17" s="126"/>
      <c r="HN17" s="126"/>
      <c r="HX17" s="126"/>
      <c r="IH17" s="126"/>
      <c r="IR17" s="126"/>
      <c r="JB17" s="126"/>
      <c r="JL17" s="126"/>
    </row>
    <row xmlns:x14ac="http://schemas.microsoft.com/office/spreadsheetml/2009/9/ac" r="18" s="3" customFormat="true" x14ac:dyDescent="0.25">
      <c r="A18" s="414" t="str">
        <f ca="true">IF(ISBLANK('Data Summary'!A20),"",'Data Summary'!A20)</f>
        <v/>
      </c>
      <c r="B18" s="126"/>
      <c r="L18" s="126"/>
      <c r="V18" s="126"/>
      <c r="AF18" s="126"/>
      <c r="AP18" s="126"/>
      <c r="AZ18" s="126"/>
      <c r="BJ18" s="126"/>
      <c r="BK18" s="126"/>
      <c r="BT18" s="126"/>
      <c r="BU18" s="126"/>
      <c r="CD18" s="126"/>
      <c r="CN18" s="126"/>
      <c r="CO18" s="126"/>
      <c r="CX18" s="126"/>
      <c r="DH18" s="126"/>
      <c r="DR18" s="126"/>
      <c r="EB18" s="126"/>
      <c r="EL18" s="126"/>
      <c r="EV18" s="126"/>
      <c r="FF18" s="126"/>
      <c r="FP18" s="126"/>
      <c r="FZ18" s="126"/>
      <c r="GJ18" s="126"/>
      <c r="GT18" s="126"/>
      <c r="HD18" s="126"/>
      <c r="HN18" s="126"/>
      <c r="HX18" s="126"/>
      <c r="IH18" s="126"/>
      <c r="IR18" s="126"/>
      <c r="JB18" s="126"/>
      <c r="JL18" s="126"/>
    </row>
    <row xmlns:x14ac="http://schemas.microsoft.com/office/spreadsheetml/2009/9/ac" r="19" s="3" customFormat="true" x14ac:dyDescent="0.25">
      <c r="A19" s="414" t="str">
        <f ca="true">IF(ISBLANK('Data Summary'!A21),"",'Data Summary'!A21)</f>
        <v/>
      </c>
      <c r="B19" s="126"/>
      <c r="L19" s="126"/>
      <c r="V19" s="126"/>
      <c r="AF19" s="126"/>
      <c r="AP19" s="126"/>
      <c r="AZ19" s="126"/>
      <c r="BJ19" s="126"/>
      <c r="BK19" s="126"/>
      <c r="BT19" s="126"/>
      <c r="BU19" s="126"/>
      <c r="CD19" s="126"/>
      <c r="CN19" s="126"/>
      <c r="CO19" s="126"/>
      <c r="CX19" s="126"/>
      <c r="DH19" s="126"/>
      <c r="DR19" s="126"/>
      <c r="EB19" s="126"/>
      <c r="EL19" s="126"/>
      <c r="EV19" s="126"/>
      <c r="FF19" s="126"/>
      <c r="FP19" s="126"/>
      <c r="FZ19" s="126"/>
      <c r="GJ19" s="126"/>
      <c r="GT19" s="126"/>
      <c r="HD19" s="126"/>
      <c r="HN19" s="126"/>
      <c r="HX19" s="126"/>
      <c r="IH19" s="126"/>
      <c r="IR19" s="126"/>
      <c r="JB19" s="126"/>
      <c r="JL19" s="126"/>
    </row>
    <row xmlns:x14ac="http://schemas.microsoft.com/office/spreadsheetml/2009/9/ac" r="20" s="3" customFormat="true" x14ac:dyDescent="0.25">
      <c r="A20" s="414" t="str">
        <f ca="true">IF(ISBLANK('Data Summary'!A22),"",'Data Summary'!A22)</f>
        <v/>
      </c>
      <c r="B20" s="126"/>
      <c r="L20" s="126"/>
      <c r="V20" s="126"/>
      <c r="AF20" s="126"/>
      <c r="AP20" s="126"/>
      <c r="AZ20" s="126"/>
      <c r="BJ20" s="126"/>
      <c r="BK20" s="126"/>
      <c r="BT20" s="126"/>
      <c r="BU20" s="126"/>
      <c r="CD20" s="126"/>
      <c r="CN20" s="126"/>
      <c r="CO20" s="126"/>
      <c r="CX20" s="126"/>
      <c r="DH20" s="126"/>
      <c r="DR20" s="126"/>
      <c r="EB20" s="126"/>
      <c r="EL20" s="126"/>
      <c r="EV20" s="126"/>
      <c r="FF20" s="126"/>
      <c r="FP20" s="126"/>
      <c r="FZ20" s="126"/>
      <c r="GJ20" s="126"/>
      <c r="GT20" s="126"/>
      <c r="HD20" s="126"/>
      <c r="HN20" s="126"/>
      <c r="HX20" s="126"/>
      <c r="IH20" s="126"/>
      <c r="IR20" s="126"/>
      <c r="JB20" s="126"/>
      <c r="JL20" s="126"/>
    </row>
    <row xmlns:x14ac="http://schemas.microsoft.com/office/spreadsheetml/2009/9/ac" r="21" s="3" customFormat="true" x14ac:dyDescent="0.25">
      <c r="A21" s="414" t="str">
        <f ca="true">IF(ISBLANK('Data Summary'!A23),"",'Data Summary'!A23)</f>
        <v/>
      </c>
      <c r="B21" s="126"/>
      <c r="L21" s="126"/>
      <c r="V21" s="126"/>
      <c r="AF21" s="126"/>
      <c r="AP21" s="126"/>
      <c r="AZ21" s="126"/>
      <c r="BJ21" s="126"/>
      <c r="BK21" s="126"/>
      <c r="BT21" s="126"/>
      <c r="BU21" s="126"/>
      <c r="CD21" s="126"/>
      <c r="CN21" s="126"/>
      <c r="CO21" s="126"/>
      <c r="CX21" s="126"/>
      <c r="DH21" s="126"/>
      <c r="DR21" s="126"/>
      <c r="EB21" s="126"/>
      <c r="EL21" s="126"/>
      <c r="EV21" s="126"/>
      <c r="FF21" s="126"/>
      <c r="FP21" s="126"/>
      <c r="FZ21" s="126"/>
      <c r="GJ21" s="126"/>
      <c r="GT21" s="126"/>
      <c r="HD21" s="126"/>
      <c r="HN21" s="126"/>
      <c r="HX21" s="126"/>
      <c r="IH21" s="126"/>
      <c r="IR21" s="126"/>
      <c r="JB21" s="126"/>
      <c r="JL21" s="126"/>
    </row>
    <row xmlns:x14ac="http://schemas.microsoft.com/office/spreadsheetml/2009/9/ac" r="22" s="3" customFormat="true" x14ac:dyDescent="0.25">
      <c r="A22" s="414" t="str">
        <f ca="true">IF(ISBLANK('Data Summary'!A24),"",'Data Summary'!A24)</f>
        <v/>
      </c>
      <c r="B22" s="126"/>
      <c r="L22" s="126"/>
      <c r="V22" s="126"/>
      <c r="AF22" s="126"/>
      <c r="AP22" s="126"/>
      <c r="AZ22" s="126"/>
      <c r="BJ22" s="126"/>
      <c r="BK22" s="126"/>
      <c r="BT22" s="126"/>
      <c r="BU22" s="126"/>
      <c r="CD22" s="126"/>
      <c r="CN22" s="126"/>
      <c r="CO22" s="126"/>
      <c r="CX22" s="126"/>
      <c r="DH22" s="126"/>
      <c r="DR22" s="126"/>
      <c r="EB22" s="126"/>
      <c r="EL22" s="126"/>
      <c r="EV22" s="126"/>
      <c r="FF22" s="126"/>
      <c r="FP22" s="126"/>
      <c r="FZ22" s="126"/>
      <c r="GJ22" s="126"/>
      <c r="GT22" s="126"/>
      <c r="HD22" s="126"/>
      <c r="HN22" s="126"/>
      <c r="HX22" s="126"/>
      <c r="IH22" s="126"/>
      <c r="IR22" s="126"/>
      <c r="JB22" s="126"/>
      <c r="JL22" s="126"/>
    </row>
    <row xmlns:x14ac="http://schemas.microsoft.com/office/spreadsheetml/2009/9/ac" r="23" s="3" customFormat="true" x14ac:dyDescent="0.25">
      <c r="A23" s="414" t="str">
        <f ca="true">IF(ISBLANK('Data Summary'!A25),"",'Data Summary'!A25)</f>
        <v/>
      </c>
      <c r="B23" s="126"/>
      <c r="L23" s="126"/>
      <c r="V23" s="126"/>
      <c r="AF23" s="126"/>
      <c r="AP23" s="126"/>
      <c r="AZ23" s="126"/>
      <c r="BJ23" s="126"/>
      <c r="BK23" s="126"/>
      <c r="BT23" s="126"/>
      <c r="BU23" s="126"/>
      <c r="CD23" s="126"/>
      <c r="CN23" s="126"/>
      <c r="CO23" s="126"/>
      <c r="CX23" s="126"/>
      <c r="DH23" s="126"/>
      <c r="DR23" s="126"/>
      <c r="EB23" s="126"/>
      <c r="EL23" s="126"/>
      <c r="EV23" s="126"/>
      <c r="FF23" s="126"/>
      <c r="FP23" s="126"/>
      <c r="FZ23" s="126"/>
      <c r="GJ23" s="126"/>
      <c r="GT23" s="126"/>
      <c r="HD23" s="126"/>
      <c r="HN23" s="126"/>
      <c r="HX23" s="126"/>
      <c r="IH23" s="126"/>
      <c r="IR23" s="126"/>
      <c r="JB23" s="126"/>
      <c r="JL23" s="126"/>
    </row>
    <row xmlns:x14ac="http://schemas.microsoft.com/office/spreadsheetml/2009/9/ac" r="24" s="3" customFormat="true" x14ac:dyDescent="0.25">
      <c r="A24" s="414" t="str">
        <f ca="true">IF(ISBLANK('Data Summary'!A26),"",'Data Summary'!A26)</f>
        <v/>
      </c>
      <c r="B24" s="126"/>
      <c r="L24" s="126"/>
      <c r="V24" s="126"/>
      <c r="AF24" s="126"/>
      <c r="AP24" s="126"/>
      <c r="AZ24" s="126"/>
      <c r="BJ24" s="126"/>
      <c r="BK24" s="126"/>
      <c r="BT24" s="126"/>
      <c r="BU24" s="126"/>
      <c r="CD24" s="126"/>
      <c r="CN24" s="126"/>
      <c r="CO24" s="126"/>
      <c r="CX24" s="126"/>
      <c r="DH24" s="126"/>
      <c r="DR24" s="126"/>
      <c r="EB24" s="126"/>
      <c r="EL24" s="126"/>
      <c r="EV24" s="126"/>
      <c r="FF24" s="126"/>
      <c r="FP24" s="126"/>
      <c r="FZ24" s="126"/>
      <c r="GJ24" s="126"/>
      <c r="GT24" s="126"/>
      <c r="HD24" s="126"/>
      <c r="HN24" s="126"/>
      <c r="HX24" s="126"/>
      <c r="IH24" s="126"/>
      <c r="IR24" s="126"/>
      <c r="JB24" s="126"/>
      <c r="JL24" s="126"/>
    </row>
    <row xmlns:x14ac="http://schemas.microsoft.com/office/spreadsheetml/2009/9/ac" r="25" s="3" customFormat="true" x14ac:dyDescent="0.25">
      <c r="A25" s="414" t="str">
        <f ca="true">IF(ISBLANK('Data Summary'!A27),"",'Data Summary'!A27)</f>
        <v/>
      </c>
      <c r="B25" s="126"/>
      <c r="L25" s="126"/>
      <c r="V25" s="126"/>
      <c r="AF25" s="126"/>
      <c r="AP25" s="126"/>
      <c r="AZ25" s="126"/>
      <c r="BJ25" s="126"/>
      <c r="BK25" s="126"/>
      <c r="BT25" s="126"/>
      <c r="BU25" s="126"/>
      <c r="CD25" s="126"/>
      <c r="CN25" s="126"/>
      <c r="CO25" s="126"/>
      <c r="CX25" s="126"/>
      <c r="DH25" s="126"/>
      <c r="DR25" s="126"/>
      <c r="EB25" s="126"/>
      <c r="EL25" s="126"/>
      <c r="EV25" s="126"/>
      <c r="FF25" s="126"/>
      <c r="FP25" s="126"/>
      <c r="FZ25" s="126"/>
      <c r="GJ25" s="126"/>
      <c r="GT25" s="126"/>
      <c r="HD25" s="126"/>
      <c r="HN25" s="126"/>
      <c r="HX25" s="126"/>
      <c r="IH25" s="126"/>
      <c r="IR25" s="126"/>
      <c r="JB25" s="126"/>
      <c r="JL25" s="126"/>
    </row>
    <row xmlns:x14ac="http://schemas.microsoft.com/office/spreadsheetml/2009/9/ac" r="26" s="3" customFormat="true" x14ac:dyDescent="0.25">
      <c r="A26" s="414" t="str">
        <f ca="true">IF(ISBLANK('Data Summary'!A28),"",'Data Summary'!A28)</f>
        <v/>
      </c>
      <c r="B26" s="126"/>
      <c r="L26" s="126"/>
      <c r="V26" s="126"/>
      <c r="AF26" s="126"/>
      <c r="AP26" s="126"/>
      <c r="AZ26" s="126"/>
      <c r="BJ26" s="126"/>
      <c r="BK26" s="126"/>
      <c r="BT26" s="126"/>
      <c r="BU26" s="126"/>
      <c r="CD26" s="126"/>
      <c r="CN26" s="126"/>
      <c r="CO26" s="126"/>
      <c r="CX26" s="126"/>
      <c r="DH26" s="126"/>
      <c r="DR26" s="126"/>
      <c r="EB26" s="126"/>
      <c r="EL26" s="126"/>
      <c r="EV26" s="126"/>
      <c r="FF26" s="126"/>
      <c r="FP26" s="126"/>
      <c r="FZ26" s="126"/>
      <c r="GJ26" s="126"/>
      <c r="GT26" s="126"/>
      <c r="HD26" s="126"/>
      <c r="HN26" s="126"/>
      <c r="HX26" s="126"/>
      <c r="IH26" s="126"/>
      <c r="IR26" s="126"/>
      <c r="JB26" s="126"/>
      <c r="JL26" s="126"/>
    </row>
    <row xmlns:x14ac="http://schemas.microsoft.com/office/spreadsheetml/2009/9/ac" r="27" s="3" customFormat="true" x14ac:dyDescent="0.25">
      <c r="A27" s="414" t="str">
        <f ca="true">IF(ISBLANK('Data Summary'!A29),"",'Data Summary'!A29)</f>
        <v/>
      </c>
      <c r="B27" s="126"/>
      <c r="L27" s="126"/>
      <c r="V27" s="126"/>
      <c r="AF27" s="126"/>
      <c r="AP27" s="126"/>
      <c r="AZ27" s="126"/>
      <c r="BJ27" s="126"/>
      <c r="BK27" s="126"/>
      <c r="BT27" s="126"/>
      <c r="BU27" s="126"/>
      <c r="CD27" s="126"/>
      <c r="CN27" s="126"/>
      <c r="CO27" s="126"/>
      <c r="CX27" s="126"/>
      <c r="DH27" s="126"/>
      <c r="DR27" s="126"/>
      <c r="EB27" s="126"/>
      <c r="EL27" s="126"/>
      <c r="EV27" s="126"/>
      <c r="FF27" s="126"/>
      <c r="FP27" s="126"/>
      <c r="FZ27" s="126"/>
      <c r="GJ27" s="126"/>
      <c r="GT27" s="126"/>
      <c r="HD27" s="126"/>
      <c r="HN27" s="126"/>
      <c r="HX27" s="126"/>
      <c r="IH27" s="126"/>
      <c r="IR27" s="126"/>
      <c r="JB27" s="126"/>
      <c r="JL27" s="126"/>
    </row>
    <row xmlns:x14ac="http://schemas.microsoft.com/office/spreadsheetml/2009/9/ac" r="28" s="3" customFormat="true" x14ac:dyDescent="0.25">
      <c r="A28" s="414" t="str">
        <f ca="true">IF(ISBLANK('Data Summary'!A30),"",'Data Summary'!A30)</f>
        <v/>
      </c>
      <c r="B28" s="126"/>
      <c r="L28" s="126"/>
      <c r="V28" s="126"/>
      <c r="AF28" s="126"/>
      <c r="AP28" s="126"/>
      <c r="AZ28" s="126"/>
      <c r="BJ28" s="126"/>
      <c r="BK28" s="126"/>
      <c r="BT28" s="126"/>
      <c r="BU28" s="126"/>
      <c r="CD28" s="126"/>
      <c r="CN28" s="126"/>
      <c r="CO28" s="126"/>
      <c r="CX28" s="126"/>
      <c r="DH28" s="126"/>
      <c r="DR28" s="126"/>
      <c r="EB28" s="126"/>
      <c r="EL28" s="126"/>
      <c r="EV28" s="126"/>
      <c r="FF28" s="126"/>
      <c r="FP28" s="126"/>
      <c r="FZ28" s="126"/>
      <c r="GJ28" s="126"/>
      <c r="GT28" s="126"/>
      <c r="HD28" s="126"/>
      <c r="HN28" s="126"/>
      <c r="HX28" s="126"/>
      <c r="IH28" s="126"/>
      <c r="IR28" s="126"/>
      <c r="JB28" s="126"/>
      <c r="JL28" s="126"/>
    </row>
    <row xmlns:x14ac="http://schemas.microsoft.com/office/spreadsheetml/2009/9/ac" r="29" s="3" customFormat="true" x14ac:dyDescent="0.25">
      <c r="A29" s="414" t="str">
        <f ca="true">IF(ISBLANK('Data Summary'!A31),"",'Data Summary'!A31)</f>
        <v/>
      </c>
      <c r="B29" s="126"/>
      <c r="L29" s="126"/>
      <c r="V29" s="126"/>
      <c r="AF29" s="126"/>
      <c r="AP29" s="126"/>
      <c r="AZ29" s="126"/>
      <c r="BJ29" s="126"/>
      <c r="BK29" s="126"/>
      <c r="BT29" s="126"/>
      <c r="BU29" s="126"/>
      <c r="CD29" s="126"/>
      <c r="CN29" s="126"/>
      <c r="CO29" s="126"/>
      <c r="CX29" s="126"/>
      <c r="DH29" s="126"/>
      <c r="DR29" s="126"/>
      <c r="EB29" s="126"/>
      <c r="EL29" s="126"/>
      <c r="EV29" s="126"/>
      <c r="FF29" s="126"/>
      <c r="FP29" s="126"/>
      <c r="FZ29" s="126"/>
      <c r="GJ29" s="126"/>
      <c r="GT29" s="126"/>
      <c r="HD29" s="126"/>
      <c r="HN29" s="126"/>
      <c r="HX29" s="126"/>
      <c r="IH29" s="126"/>
      <c r="IR29" s="126"/>
      <c r="JB29" s="126"/>
      <c r="JL29" s="126"/>
    </row>
    <row xmlns:x14ac="http://schemas.microsoft.com/office/spreadsheetml/2009/9/ac" r="30" s="3" customFormat="true" x14ac:dyDescent="0.25">
      <c r="A30" s="414" t="str">
        <f ca="true">IF(ISBLANK('Data Summary'!A32),"",'Data Summary'!A32)</f>
        <v/>
      </c>
      <c r="B30" s="126"/>
      <c r="L30" s="126"/>
      <c r="V30" s="126"/>
      <c r="AF30" s="126"/>
      <c r="AP30" s="126"/>
      <c r="AZ30" s="126"/>
      <c r="BJ30" s="126"/>
      <c r="BK30" s="126"/>
      <c r="BT30" s="126"/>
      <c r="BU30" s="126"/>
      <c r="CD30" s="126"/>
      <c r="CN30" s="126"/>
      <c r="CO30" s="126"/>
      <c r="CX30" s="126"/>
      <c r="DH30" s="126"/>
      <c r="DR30" s="126"/>
      <c r="EB30" s="126"/>
      <c r="EL30" s="126"/>
      <c r="EV30" s="126"/>
      <c r="FF30" s="126"/>
      <c r="FP30" s="126"/>
      <c r="FZ30" s="126"/>
      <c r="GJ30" s="126"/>
      <c r="GT30" s="126"/>
      <c r="HD30" s="126"/>
      <c r="HN30" s="126"/>
      <c r="HX30" s="126"/>
      <c r="IH30" s="126"/>
      <c r="IR30" s="126"/>
      <c r="JB30" s="126"/>
      <c r="JL30" s="126"/>
    </row>
    <row xmlns:x14ac="http://schemas.microsoft.com/office/spreadsheetml/2009/9/ac" r="31" s="3" customFormat="true" x14ac:dyDescent="0.25">
      <c r="A31" s="414" t="str">
        <f ca="true">IF(ISBLANK('Data Summary'!A33),"",'Data Summary'!A33)</f>
        <v/>
      </c>
      <c r="B31" s="126"/>
      <c r="L31" s="126"/>
      <c r="V31" s="126"/>
      <c r="AF31" s="126"/>
      <c r="AP31" s="126"/>
      <c r="AZ31" s="126"/>
      <c r="BJ31" s="126"/>
      <c r="BK31" s="126"/>
      <c r="BT31" s="126"/>
      <c r="BU31" s="126"/>
      <c r="CD31" s="126"/>
      <c r="CN31" s="126"/>
      <c r="CO31" s="126"/>
      <c r="CX31" s="126"/>
      <c r="DH31" s="126"/>
      <c r="DR31" s="126"/>
      <c r="EB31" s="126"/>
      <c r="EL31" s="126"/>
      <c r="EV31" s="126"/>
      <c r="FF31" s="126"/>
      <c r="FP31" s="126"/>
      <c r="FZ31" s="126"/>
      <c r="GJ31" s="126"/>
      <c r="GT31" s="126"/>
      <c r="HD31" s="126"/>
      <c r="HN31" s="126"/>
      <c r="HX31" s="126"/>
      <c r="IH31" s="126"/>
      <c r="IR31" s="126"/>
      <c r="JB31" s="126"/>
      <c r="JL31" s="126"/>
    </row>
    <row xmlns:x14ac="http://schemas.microsoft.com/office/spreadsheetml/2009/9/ac" r="32" s="3" customFormat="true" x14ac:dyDescent="0.25">
      <c r="A32" s="414" t="str">
        <f ca="true">IF(ISBLANK('Data Summary'!A34),"",'Data Summary'!A34)</f>
        <v/>
      </c>
      <c r="B32" s="126"/>
      <c r="L32" s="126"/>
      <c r="V32" s="126"/>
      <c r="AF32" s="126"/>
      <c r="AP32" s="126"/>
      <c r="AZ32" s="126"/>
      <c r="BJ32" s="126"/>
      <c r="BK32" s="126"/>
      <c r="BT32" s="126"/>
      <c r="BU32" s="126"/>
      <c r="CD32" s="126"/>
      <c r="CN32" s="126"/>
      <c r="CO32" s="126"/>
      <c r="CX32" s="126"/>
      <c r="DH32" s="126"/>
      <c r="DR32" s="126"/>
      <c r="EB32" s="126"/>
      <c r="EL32" s="126"/>
      <c r="EV32" s="126"/>
      <c r="FF32" s="126"/>
      <c r="FP32" s="126"/>
      <c r="FZ32" s="126"/>
      <c r="GJ32" s="126"/>
      <c r="GT32" s="126"/>
      <c r="HD32" s="126"/>
      <c r="HN32" s="126"/>
      <c r="HX32" s="126"/>
      <c r="IH32" s="126"/>
      <c r="IR32" s="126"/>
      <c r="JB32" s="126"/>
      <c r="JL32" s="126"/>
    </row>
    <row xmlns:x14ac="http://schemas.microsoft.com/office/spreadsheetml/2009/9/ac" r="33" s="3" customFormat="true" x14ac:dyDescent="0.25">
      <c r="A33" s="414" t="str">
        <f ca="true">IF(ISBLANK('Data Summary'!A35),"",'Data Summary'!A35)</f>
        <v/>
      </c>
      <c r="B33" s="126"/>
      <c r="L33" s="126"/>
      <c r="V33" s="126"/>
      <c r="AF33" s="126"/>
      <c r="AP33" s="126"/>
      <c r="AZ33" s="126"/>
      <c r="BJ33" s="126"/>
      <c r="BK33" s="126"/>
      <c r="BT33" s="126"/>
      <c r="BU33" s="126"/>
      <c r="CD33" s="126"/>
      <c r="CN33" s="126"/>
      <c r="CO33" s="126"/>
      <c r="CX33" s="126"/>
      <c r="DH33" s="126"/>
      <c r="DR33" s="126"/>
      <c r="EB33" s="126"/>
      <c r="EL33" s="126"/>
      <c r="EV33" s="126"/>
      <c r="FF33" s="126"/>
      <c r="FP33" s="126"/>
      <c r="FZ33" s="126"/>
      <c r="GJ33" s="126"/>
      <c r="GT33" s="126"/>
      <c r="HD33" s="126"/>
      <c r="HN33" s="126"/>
      <c r="HX33" s="126"/>
      <c r="IH33" s="126"/>
      <c r="IR33" s="126"/>
      <c r="JB33" s="126"/>
      <c r="JL33" s="126"/>
    </row>
    <row xmlns:x14ac="http://schemas.microsoft.com/office/spreadsheetml/2009/9/ac" r="34" s="3" customFormat="true" x14ac:dyDescent="0.25">
      <c r="A34" s="414" t="str">
        <f ca="true">IF(ISBLANK('Data Summary'!A36),"",'Data Summary'!A36)</f>
        <v/>
      </c>
      <c r="B34" s="126"/>
      <c r="L34" s="126"/>
      <c r="V34" s="126"/>
      <c r="AF34" s="126"/>
      <c r="AP34" s="126"/>
      <c r="AZ34" s="126"/>
      <c r="BJ34" s="126"/>
      <c r="BK34" s="126"/>
      <c r="BT34" s="126"/>
      <c r="BU34" s="126"/>
      <c r="CD34" s="126"/>
      <c r="CN34" s="126"/>
      <c r="CO34" s="126"/>
      <c r="CX34" s="126"/>
      <c r="DH34" s="126"/>
      <c r="DR34" s="126"/>
      <c r="EB34" s="126"/>
      <c r="EL34" s="126"/>
      <c r="EV34" s="126"/>
      <c r="FF34" s="126"/>
      <c r="FP34" s="126"/>
      <c r="FZ34" s="126"/>
      <c r="GJ34" s="126"/>
      <c r="GT34" s="126"/>
      <c r="HD34" s="126"/>
      <c r="HN34" s="126"/>
      <c r="HX34" s="126"/>
      <c r="IH34" s="126"/>
      <c r="IR34" s="126"/>
      <c r="JB34" s="126"/>
      <c r="JL34" s="126"/>
    </row>
    <row xmlns:x14ac="http://schemas.microsoft.com/office/spreadsheetml/2009/9/ac" r="35" s="3" customFormat="true" x14ac:dyDescent="0.25">
      <c r="A35" s="414" t="str">
        <f ca="true">IF(ISBLANK('Data Summary'!A37),"",'Data Summary'!A37)</f>
        <v/>
      </c>
      <c r="B35" s="126"/>
      <c r="L35" s="126"/>
      <c r="V35" s="126"/>
      <c r="AF35" s="126"/>
      <c r="AP35" s="126"/>
      <c r="AZ35" s="126"/>
      <c r="BJ35" s="126"/>
      <c r="BK35" s="126"/>
      <c r="BT35" s="126"/>
      <c r="BU35" s="126"/>
      <c r="CD35" s="126"/>
      <c r="CN35" s="126"/>
      <c r="CO35" s="126"/>
      <c r="CX35" s="126"/>
      <c r="DH35" s="126"/>
      <c r="DR35" s="126"/>
      <c r="EB35" s="126"/>
      <c r="EL35" s="126"/>
      <c r="EV35" s="126"/>
      <c r="FF35" s="126"/>
      <c r="FP35" s="126"/>
      <c r="FZ35" s="126"/>
      <c r="GJ35" s="126"/>
      <c r="GT35" s="126"/>
      <c r="HD35" s="126"/>
      <c r="HN35" s="126"/>
      <c r="HX35" s="126"/>
      <c r="IH35" s="126"/>
      <c r="IR35" s="126"/>
      <c r="JB35" s="126"/>
      <c r="JL35" s="126"/>
    </row>
    <row xmlns:x14ac="http://schemas.microsoft.com/office/spreadsheetml/2009/9/ac" r="36" s="3" customFormat="true" x14ac:dyDescent="0.25">
      <c r="A36" s="414" t="str">
        <f ca="true">IF(ISBLANK('Data Summary'!A38),"",'Data Summary'!A38)</f>
        <v/>
      </c>
      <c r="B36" s="126"/>
      <c r="L36" s="126"/>
      <c r="V36" s="126"/>
      <c r="AF36" s="126"/>
      <c r="AP36" s="126"/>
      <c r="AZ36" s="126"/>
      <c r="BJ36" s="126"/>
      <c r="BK36" s="126"/>
      <c r="BT36" s="126"/>
      <c r="BU36" s="126"/>
      <c r="CD36" s="126"/>
      <c r="CN36" s="126"/>
      <c r="CO36" s="126"/>
      <c r="CX36" s="126"/>
      <c r="DH36" s="126"/>
      <c r="DR36" s="126"/>
      <c r="EB36" s="126"/>
      <c r="EL36" s="126"/>
      <c r="EV36" s="126"/>
      <c r="FF36" s="126"/>
      <c r="FP36" s="126"/>
      <c r="FZ36" s="126"/>
      <c r="GJ36" s="126"/>
      <c r="GT36" s="126"/>
      <c r="HD36" s="126"/>
      <c r="HN36" s="126"/>
      <c r="HX36" s="126"/>
      <c r="IH36" s="126"/>
      <c r="IR36" s="126"/>
      <c r="JB36" s="126"/>
      <c r="JL36" s="126"/>
    </row>
    <row xmlns:x14ac="http://schemas.microsoft.com/office/spreadsheetml/2009/9/ac" r="37" s="3" customFormat="true" x14ac:dyDescent="0.25">
      <c r="A37" s="414" t="str">
        <f ca="true">IF(ISBLANK('Data Summary'!A39),"",'Data Summary'!A39)</f>
        <v/>
      </c>
      <c r="B37" s="126"/>
      <c r="L37" s="126"/>
      <c r="V37" s="126"/>
      <c r="AF37" s="126"/>
      <c r="AP37" s="126"/>
      <c r="AZ37" s="126"/>
      <c r="BJ37" s="126"/>
      <c r="BK37" s="126"/>
      <c r="BT37" s="126"/>
      <c r="BU37" s="126"/>
      <c r="CD37" s="126"/>
      <c r="CN37" s="126"/>
      <c r="CO37" s="126"/>
      <c r="CX37" s="126"/>
      <c r="DH37" s="126"/>
      <c r="DR37" s="126"/>
      <c r="EB37" s="126"/>
      <c r="EL37" s="126"/>
      <c r="EV37" s="126"/>
      <c r="FF37" s="126"/>
      <c r="FP37" s="126"/>
      <c r="FZ37" s="126"/>
      <c r="GJ37" s="126"/>
      <c r="GT37" s="126"/>
      <c r="HD37" s="126"/>
      <c r="HN37" s="126"/>
      <c r="HX37" s="126"/>
      <c r="IH37" s="126"/>
      <c r="IR37" s="126"/>
      <c r="JB37" s="126"/>
      <c r="JL37" s="126"/>
    </row>
    <row xmlns:x14ac="http://schemas.microsoft.com/office/spreadsheetml/2009/9/ac" r="38" s="3" customFormat="true" x14ac:dyDescent="0.25">
      <c r="A38" s="414" t="str">
        <f ca="true">IF(ISBLANK('Data Summary'!A40),"",'Data Summary'!A40)</f>
        <v/>
      </c>
      <c r="B38" s="126"/>
      <c r="L38" s="126"/>
      <c r="V38" s="126"/>
      <c r="AF38" s="126"/>
      <c r="AP38" s="126"/>
      <c r="AZ38" s="126"/>
      <c r="BJ38" s="126"/>
      <c r="BK38" s="126"/>
      <c r="BT38" s="126"/>
      <c r="BU38" s="126"/>
      <c r="CD38" s="126"/>
      <c r="CN38" s="126"/>
      <c r="CO38" s="126"/>
      <c r="CX38" s="126"/>
      <c r="DH38" s="126"/>
      <c r="DR38" s="126"/>
      <c r="EB38" s="126"/>
      <c r="EL38" s="126"/>
      <c r="EV38" s="126"/>
      <c r="FF38" s="126"/>
      <c r="FP38" s="126"/>
      <c r="FZ38" s="126"/>
      <c r="GJ38" s="126"/>
      <c r="GT38" s="126"/>
      <c r="HD38" s="126"/>
      <c r="HN38" s="126"/>
      <c r="HX38" s="126"/>
      <c r="IH38" s="126"/>
      <c r="IR38" s="126"/>
      <c r="JB38" s="126"/>
      <c r="JL38" s="126"/>
    </row>
    <row xmlns:x14ac="http://schemas.microsoft.com/office/spreadsheetml/2009/9/ac" r="39" s="3" customFormat="true" x14ac:dyDescent="0.25">
      <c r="A39" s="414" t="str">
        <f ca="true">IF(ISBLANK('Data Summary'!A41),"",'Data Summary'!A41)</f>
        <v/>
      </c>
      <c r="B39" s="126"/>
      <c r="L39" s="126"/>
      <c r="V39" s="126"/>
      <c r="AF39" s="126"/>
      <c r="AP39" s="126"/>
      <c r="AZ39" s="126"/>
      <c r="BJ39" s="126"/>
      <c r="BK39" s="126"/>
      <c r="BT39" s="126"/>
      <c r="BU39" s="126"/>
      <c r="CD39" s="126"/>
      <c r="CN39" s="126"/>
      <c r="CO39" s="126"/>
      <c r="CX39" s="126"/>
      <c r="DH39" s="126"/>
      <c r="DR39" s="126"/>
      <c r="EB39" s="126"/>
      <c r="EL39" s="126"/>
      <c r="EV39" s="126"/>
      <c r="FF39" s="126"/>
      <c r="FP39" s="126"/>
      <c r="FZ39" s="126"/>
      <c r="GJ39" s="126"/>
      <c r="GT39" s="126"/>
      <c r="HD39" s="126"/>
      <c r="HN39" s="126"/>
      <c r="HX39" s="126"/>
      <c r="IH39" s="126"/>
      <c r="IR39" s="126"/>
      <c r="JB39" s="126"/>
      <c r="JL39" s="126"/>
    </row>
    <row xmlns:x14ac="http://schemas.microsoft.com/office/spreadsheetml/2009/9/ac" r="40" s="3" customFormat="true" x14ac:dyDescent="0.25">
      <c r="A40" s="414" t="str">
        <f ca="true">IF(ISBLANK('Data Summary'!A42),"",'Data Summary'!A42)</f>
        <v/>
      </c>
      <c r="B40" s="126"/>
      <c r="L40" s="126"/>
      <c r="V40" s="126"/>
      <c r="AF40" s="126"/>
      <c r="AP40" s="126"/>
      <c r="AZ40" s="126"/>
      <c r="BJ40" s="126"/>
      <c r="BK40" s="126"/>
      <c r="BT40" s="126"/>
      <c r="BU40" s="126"/>
      <c r="CD40" s="126"/>
      <c r="CN40" s="126"/>
      <c r="CO40" s="126"/>
      <c r="CX40" s="126"/>
      <c r="DH40" s="126"/>
      <c r="DR40" s="126"/>
      <c r="EB40" s="126"/>
      <c r="EL40" s="126"/>
      <c r="EV40" s="126"/>
      <c r="FF40" s="126"/>
      <c r="FP40" s="126"/>
      <c r="FZ40" s="126"/>
      <c r="GJ40" s="126"/>
      <c r="GT40" s="126"/>
      <c r="HD40" s="126"/>
      <c r="HN40" s="126"/>
      <c r="HX40" s="126"/>
      <c r="IH40" s="126"/>
      <c r="IR40" s="126"/>
      <c r="JB40" s="126"/>
      <c r="JL40" s="126"/>
    </row>
    <row xmlns:x14ac="http://schemas.microsoft.com/office/spreadsheetml/2009/9/ac" r="41" s="3" customFormat="true" x14ac:dyDescent="0.25">
      <c r="A41" s="414" t="str">
        <f ca="true">IF(ISBLANK('Data Summary'!A43),"",'Data Summary'!A43)</f>
        <v/>
      </c>
      <c r="B41" s="126"/>
      <c r="L41" s="126"/>
      <c r="V41" s="126"/>
      <c r="AF41" s="126"/>
      <c r="AP41" s="126"/>
      <c r="AZ41" s="126"/>
      <c r="BJ41" s="126"/>
      <c r="BK41" s="126"/>
      <c r="BT41" s="126"/>
      <c r="BU41" s="126"/>
      <c r="CD41" s="126"/>
      <c r="CN41" s="126"/>
      <c r="CO41" s="126"/>
      <c r="CX41" s="126"/>
      <c r="DH41" s="126"/>
      <c r="DR41" s="126"/>
      <c r="EB41" s="126"/>
      <c r="EL41" s="126"/>
      <c r="EV41" s="126"/>
      <c r="FF41" s="126"/>
      <c r="FP41" s="126"/>
      <c r="FZ41" s="126"/>
      <c r="GJ41" s="126"/>
      <c r="GT41" s="126"/>
      <c r="HD41" s="126"/>
      <c r="HN41" s="126"/>
      <c r="HX41" s="126"/>
      <c r="IH41" s="126"/>
      <c r="IR41" s="126"/>
      <c r="JB41" s="126"/>
      <c r="JL41" s="126"/>
    </row>
    <row xmlns:x14ac="http://schemas.microsoft.com/office/spreadsheetml/2009/9/ac" r="42" s="3" customFormat="true" x14ac:dyDescent="0.25">
      <c r="A42" s="414" t="str">
        <f ca="true">IF(ISBLANK('Data Summary'!A44),"",'Data Summary'!A44)</f>
        <v/>
      </c>
      <c r="B42" s="126"/>
      <c r="L42" s="126"/>
      <c r="V42" s="126"/>
      <c r="AF42" s="126"/>
      <c r="AP42" s="126"/>
      <c r="AZ42" s="126"/>
      <c r="BJ42" s="126"/>
      <c r="BK42" s="126"/>
      <c r="BT42" s="126"/>
      <c r="BU42" s="126"/>
      <c r="CD42" s="126"/>
      <c r="CN42" s="126"/>
      <c r="CO42" s="126"/>
      <c r="CX42" s="126"/>
      <c r="DH42" s="126"/>
      <c r="DR42" s="126"/>
      <c r="EB42" s="126"/>
      <c r="EL42" s="126"/>
      <c r="EV42" s="126"/>
      <c r="FF42" s="126"/>
      <c r="FP42" s="126"/>
      <c r="FZ42" s="126"/>
      <c r="GJ42" s="126"/>
      <c r="GT42" s="126"/>
      <c r="HD42" s="126"/>
      <c r="HN42" s="126"/>
      <c r="HX42" s="126"/>
      <c r="IH42" s="126"/>
      <c r="IR42" s="126"/>
      <c r="JB42" s="126"/>
      <c r="JL42" s="126"/>
    </row>
    <row xmlns:x14ac="http://schemas.microsoft.com/office/spreadsheetml/2009/9/ac" r="43" s="3" customFormat="true" x14ac:dyDescent="0.25">
      <c r="A43" s="414" t="str">
        <f ca="true">IF(ISBLANK('Data Summary'!A45),"",'Data Summary'!A45)</f>
        <v/>
      </c>
      <c r="B43" s="126"/>
      <c r="L43" s="126"/>
      <c r="V43" s="126"/>
      <c r="AF43" s="126"/>
      <c r="AP43" s="126"/>
      <c r="AZ43" s="126"/>
      <c r="BJ43" s="126"/>
      <c r="BK43" s="126"/>
      <c r="BT43" s="126"/>
      <c r="BU43" s="126"/>
      <c r="CD43" s="126"/>
      <c r="CN43" s="126"/>
      <c r="CO43" s="126"/>
      <c r="CX43" s="126"/>
      <c r="DH43" s="126"/>
      <c r="DR43" s="126"/>
      <c r="EB43" s="126"/>
      <c r="EL43" s="126"/>
      <c r="EV43" s="126"/>
      <c r="FF43" s="126"/>
      <c r="FP43" s="126"/>
      <c r="FZ43" s="126"/>
      <c r="GJ43" s="126"/>
      <c r="GT43" s="126"/>
      <c r="HD43" s="126"/>
      <c r="HN43" s="126"/>
      <c r="HX43" s="126"/>
      <c r="IH43" s="126"/>
      <c r="IR43" s="126"/>
      <c r="JB43" s="126"/>
      <c r="JL43" s="126"/>
    </row>
    <row xmlns:x14ac="http://schemas.microsoft.com/office/spreadsheetml/2009/9/ac" r="44" s="3" customFormat="true" x14ac:dyDescent="0.25">
      <c r="A44" s="414" t="str">
        <f ca="true">IF(ISBLANK('Data Summary'!A46),"",'Data Summary'!A46)</f>
        <v/>
      </c>
      <c r="B44" s="126"/>
      <c r="L44" s="126"/>
      <c r="V44" s="126"/>
      <c r="AF44" s="126"/>
      <c r="AP44" s="126"/>
      <c r="AZ44" s="126"/>
      <c r="BJ44" s="126"/>
      <c r="BK44" s="126"/>
      <c r="BT44" s="126"/>
      <c r="BU44" s="126"/>
      <c r="CD44" s="126"/>
      <c r="CN44" s="126"/>
      <c r="CO44" s="126"/>
      <c r="CX44" s="126"/>
      <c r="DH44" s="126"/>
      <c r="DR44" s="126"/>
      <c r="EB44" s="126"/>
      <c r="EL44" s="126"/>
      <c r="EV44" s="126"/>
      <c r="FF44" s="126"/>
      <c r="FP44" s="126"/>
      <c r="FZ44" s="126"/>
      <c r="GJ44" s="126"/>
      <c r="GT44" s="126"/>
      <c r="HD44" s="126"/>
      <c r="HN44" s="126"/>
      <c r="HX44" s="126"/>
      <c r="IH44" s="126"/>
      <c r="IR44" s="126"/>
      <c r="JB44" s="126"/>
      <c r="JL44" s="126"/>
    </row>
    <row xmlns:x14ac="http://schemas.microsoft.com/office/spreadsheetml/2009/9/ac" r="45" s="3" customFormat="true" x14ac:dyDescent="0.25">
      <c r="A45" s="414" t="str">
        <f ca="true">IF(ISBLANK('Data Summary'!A47),"",'Data Summary'!A47)</f>
        <v/>
      </c>
      <c r="B45" s="126"/>
      <c r="L45" s="126"/>
      <c r="V45" s="126"/>
      <c r="AF45" s="126"/>
      <c r="AP45" s="126"/>
      <c r="AZ45" s="126"/>
      <c r="BJ45" s="126"/>
      <c r="BK45" s="126"/>
      <c r="BT45" s="126"/>
      <c r="BU45" s="126"/>
      <c r="CD45" s="126"/>
      <c r="CN45" s="126"/>
      <c r="CO45" s="126"/>
      <c r="CX45" s="126"/>
      <c r="DH45" s="126"/>
      <c r="DR45" s="126"/>
      <c r="EB45" s="126"/>
      <c r="EL45" s="126"/>
      <c r="EV45" s="126"/>
      <c r="FF45" s="126"/>
      <c r="FP45" s="126"/>
      <c r="FZ45" s="126"/>
      <c r="GJ45" s="126"/>
      <c r="GT45" s="126"/>
      <c r="HD45" s="126"/>
      <c r="HN45" s="126"/>
      <c r="HX45" s="126"/>
      <c r="IH45" s="126"/>
      <c r="IR45" s="126"/>
      <c r="JB45" s="126"/>
      <c r="JL45" s="126"/>
    </row>
    <row xmlns:x14ac="http://schemas.microsoft.com/office/spreadsheetml/2009/9/ac" r="46" s="3" customFormat="true" x14ac:dyDescent="0.25">
      <c r="A46" s="414" t="str">
        <f ca="true">IF(ISBLANK('Data Summary'!A48),"",'Data Summary'!A48)</f>
        <v/>
      </c>
      <c r="B46" s="126"/>
      <c r="L46" s="126"/>
      <c r="V46" s="126"/>
      <c r="AF46" s="126"/>
      <c r="AP46" s="126"/>
      <c r="AZ46" s="126"/>
      <c r="BJ46" s="126"/>
      <c r="BK46" s="126"/>
      <c r="BT46" s="126"/>
      <c r="BU46" s="126"/>
      <c r="CD46" s="126"/>
      <c r="CN46" s="126"/>
      <c r="CO46" s="126"/>
      <c r="CX46" s="126"/>
      <c r="DH46" s="126"/>
      <c r="DR46" s="126"/>
      <c r="EB46" s="126"/>
      <c r="EL46" s="126"/>
      <c r="EV46" s="126"/>
      <c r="FF46" s="126"/>
      <c r="FP46" s="126"/>
      <c r="FZ46" s="126"/>
      <c r="GJ46" s="126"/>
      <c r="GT46" s="126"/>
      <c r="HD46" s="126"/>
      <c r="HN46" s="126"/>
      <c r="HX46" s="126"/>
      <c r="IH46" s="126"/>
      <c r="IR46" s="126"/>
      <c r="JB46" s="126"/>
      <c r="JL46" s="126"/>
    </row>
    <row xmlns:x14ac="http://schemas.microsoft.com/office/spreadsheetml/2009/9/ac" r="47" s="3" customFormat="true" x14ac:dyDescent="0.25">
      <c r="A47" s="414" t="str">
        <f ca="true">IF(ISBLANK('Data Summary'!A49),"",'Data Summary'!A49)</f>
        <v/>
      </c>
      <c r="B47" s="126"/>
      <c r="L47" s="126"/>
      <c r="V47" s="126"/>
      <c r="AF47" s="126"/>
      <c r="AP47" s="126"/>
      <c r="AZ47" s="126"/>
      <c r="BJ47" s="126"/>
      <c r="BK47" s="126"/>
      <c r="BT47" s="126"/>
      <c r="BU47" s="126"/>
      <c r="CD47" s="126"/>
      <c r="CN47" s="126"/>
      <c r="CO47" s="126"/>
      <c r="CX47" s="126"/>
      <c r="DH47" s="126"/>
      <c r="DR47" s="126"/>
      <c r="EB47" s="126"/>
      <c r="EL47" s="126"/>
      <c r="EV47" s="126"/>
      <c r="FF47" s="126"/>
      <c r="FP47" s="126"/>
      <c r="FZ47" s="126"/>
      <c r="GJ47" s="126"/>
      <c r="GT47" s="126"/>
      <c r="HD47" s="126"/>
      <c r="HN47" s="126"/>
      <c r="HX47" s="126"/>
      <c r="IH47" s="126"/>
      <c r="IR47" s="126"/>
      <c r="JB47" s="126"/>
      <c r="JL47" s="126"/>
    </row>
    <row xmlns:x14ac="http://schemas.microsoft.com/office/spreadsheetml/2009/9/ac" r="48" s="3" customFormat="true" x14ac:dyDescent="0.25">
      <c r="A48" s="414" t="str">
        <f ca="true">IF(ISBLANK('Data Summary'!A50),"",'Data Summary'!A50)</f>
        <v/>
      </c>
      <c r="B48" s="126"/>
      <c r="L48" s="126"/>
      <c r="V48" s="126"/>
      <c r="AF48" s="126"/>
      <c r="AP48" s="126"/>
      <c r="AZ48" s="126"/>
      <c r="BJ48" s="126"/>
      <c r="BK48" s="126"/>
      <c r="BT48" s="126"/>
      <c r="BU48" s="126"/>
      <c r="CD48" s="126"/>
      <c r="CN48" s="126"/>
      <c r="CO48" s="126"/>
      <c r="CX48" s="126"/>
      <c r="DH48" s="126"/>
      <c r="DR48" s="126"/>
      <c r="EB48" s="126"/>
      <c r="EL48" s="126"/>
      <c r="EV48" s="126"/>
      <c r="FF48" s="126"/>
      <c r="FP48" s="126"/>
      <c r="FZ48" s="126"/>
      <c r="GJ48" s="126"/>
      <c r="GT48" s="126"/>
      <c r="HD48" s="126"/>
      <c r="HN48" s="126"/>
      <c r="HX48" s="126"/>
      <c r="IH48" s="126"/>
      <c r="IR48" s="126"/>
      <c r="JB48" s="126"/>
      <c r="JL48" s="126"/>
    </row>
    <row xmlns:x14ac="http://schemas.microsoft.com/office/spreadsheetml/2009/9/ac" r="49" s="3" customFormat="true" x14ac:dyDescent="0.25">
      <c r="A49" s="414" t="str">
        <f ca="true">IF(ISBLANK('Data Summary'!A51),"",'Data Summary'!A51)</f>
        <v/>
      </c>
      <c r="B49" s="126"/>
      <c r="L49" s="126"/>
      <c r="V49" s="126"/>
      <c r="AF49" s="126"/>
      <c r="AP49" s="126"/>
      <c r="AZ49" s="126"/>
      <c r="BJ49" s="126"/>
      <c r="BK49" s="126"/>
      <c r="BT49" s="126"/>
      <c r="BU49" s="126"/>
      <c r="CD49" s="126"/>
      <c r="CN49" s="126"/>
      <c r="CO49" s="126"/>
      <c r="CX49" s="126"/>
      <c r="DH49" s="126"/>
      <c r="DR49" s="126"/>
      <c r="EB49" s="126"/>
      <c r="EL49" s="126"/>
      <c r="EV49" s="126"/>
      <c r="FF49" s="126"/>
      <c r="FP49" s="126"/>
      <c r="FZ49" s="126"/>
      <c r="GJ49" s="126"/>
      <c r="GT49" s="126"/>
      <c r="HD49" s="126"/>
      <c r="HN49" s="126"/>
      <c r="HX49" s="126"/>
      <c r="IH49" s="126"/>
      <c r="IR49" s="126"/>
      <c r="JB49" s="126"/>
      <c r="JL49" s="126"/>
    </row>
    <row xmlns:x14ac="http://schemas.microsoft.com/office/spreadsheetml/2009/9/ac" r="50" s="3" customFormat="true" x14ac:dyDescent="0.25">
      <c r="A50" s="414" t="str">
        <f ca="true">IF(ISBLANK('Data Summary'!A52),"",'Data Summary'!A52)</f>
        <v/>
      </c>
      <c r="B50" s="126"/>
      <c r="L50" s="126"/>
      <c r="V50" s="126"/>
      <c r="AF50" s="126"/>
      <c r="AP50" s="126"/>
      <c r="AZ50" s="126"/>
      <c r="BJ50" s="126"/>
      <c r="BK50" s="126"/>
      <c r="BT50" s="126"/>
      <c r="BU50" s="126"/>
      <c r="CD50" s="126"/>
      <c r="CN50" s="126"/>
      <c r="CO50" s="126"/>
      <c r="CX50" s="126"/>
      <c r="DH50" s="126"/>
      <c r="DR50" s="126"/>
      <c r="EB50" s="126"/>
      <c r="EL50" s="126"/>
      <c r="EV50" s="126"/>
      <c r="FF50" s="126"/>
      <c r="FP50" s="126"/>
      <c r="FZ50" s="126"/>
      <c r="GJ50" s="126"/>
      <c r="GT50" s="126"/>
      <c r="HD50" s="126"/>
      <c r="HN50" s="126"/>
      <c r="HX50" s="126"/>
      <c r="IH50" s="126"/>
      <c r="IR50" s="126"/>
      <c r="JB50" s="126"/>
      <c r="JL50" s="126"/>
    </row>
    <row xmlns:x14ac="http://schemas.microsoft.com/office/spreadsheetml/2009/9/ac" r="51" s="3" customFormat="true" x14ac:dyDescent="0.25">
      <c r="A51" s="414" t="str">
        <f ca="true">IF(ISBLANK('Data Summary'!A53),"",'Data Summary'!A53)</f>
        <v/>
      </c>
      <c r="B51" s="126"/>
      <c r="L51" s="126"/>
      <c r="V51" s="126"/>
      <c r="AF51" s="126"/>
      <c r="AP51" s="126"/>
      <c r="AZ51" s="126"/>
      <c r="BJ51" s="126"/>
      <c r="BK51" s="126"/>
      <c r="BT51" s="126"/>
      <c r="BU51" s="126"/>
      <c r="CD51" s="126"/>
      <c r="CN51" s="126"/>
      <c r="CO51" s="126"/>
      <c r="CX51" s="126"/>
      <c r="DH51" s="126"/>
      <c r="DR51" s="126"/>
      <c r="EB51" s="126"/>
      <c r="EL51" s="126"/>
      <c r="EV51" s="126"/>
      <c r="FF51" s="126"/>
      <c r="FP51" s="126"/>
      <c r="FZ51" s="126"/>
      <c r="GJ51" s="126"/>
      <c r="GT51" s="126"/>
      <c r="HD51" s="126"/>
      <c r="HN51" s="126"/>
      <c r="HX51" s="126"/>
      <c r="IH51" s="126"/>
      <c r="IR51" s="126"/>
      <c r="JB51" s="126"/>
      <c r="JL51" s="126"/>
    </row>
    <row xmlns:x14ac="http://schemas.microsoft.com/office/spreadsheetml/2009/9/ac" r="52" s="3" customFormat="true" x14ac:dyDescent="0.25">
      <c r="A52" s="414" t="str">
        <f ca="true">IF(ISBLANK('Data Summary'!A54),"",'Data Summary'!A54)</f>
        <v/>
      </c>
      <c r="B52" s="126"/>
      <c r="L52" s="126"/>
      <c r="V52" s="126"/>
      <c r="AF52" s="126"/>
      <c r="AP52" s="126"/>
      <c r="AZ52" s="126"/>
      <c r="BJ52" s="126"/>
      <c r="BK52" s="126"/>
      <c r="BT52" s="126"/>
      <c r="BU52" s="126"/>
      <c r="CD52" s="126"/>
      <c r="CN52" s="126"/>
      <c r="CO52" s="126"/>
      <c r="CX52" s="126"/>
      <c r="DH52" s="126"/>
      <c r="DR52" s="126"/>
      <c r="EB52" s="126"/>
      <c r="EL52" s="126"/>
      <c r="EV52" s="126"/>
      <c r="FF52" s="126"/>
      <c r="FP52" s="126"/>
      <c r="FZ52" s="126"/>
      <c r="GJ52" s="126"/>
      <c r="GT52" s="126"/>
      <c r="HD52" s="126"/>
      <c r="HN52" s="126"/>
      <c r="HX52" s="126"/>
      <c r="IH52" s="126"/>
      <c r="IR52" s="126"/>
      <c r="JB52" s="126"/>
      <c r="JL52" s="126"/>
    </row>
    <row xmlns:x14ac="http://schemas.microsoft.com/office/spreadsheetml/2009/9/ac" r="53" s="3" customFormat="true" x14ac:dyDescent="0.25">
      <c r="A53" s="414" t="str">
        <f ca="true">IF(ISBLANK('Data Summary'!A55),"",'Data Summary'!A55)</f>
        <v/>
      </c>
      <c r="B53" s="126"/>
      <c r="L53" s="126"/>
      <c r="V53" s="126"/>
      <c r="AF53" s="126"/>
      <c r="AP53" s="126"/>
      <c r="AZ53" s="126"/>
      <c r="BJ53" s="126"/>
      <c r="BK53" s="126"/>
      <c r="BT53" s="126"/>
      <c r="BU53" s="126"/>
      <c r="CD53" s="126"/>
      <c r="CN53" s="126"/>
      <c r="CO53" s="126"/>
      <c r="CX53" s="126"/>
      <c r="DH53" s="126"/>
      <c r="DR53" s="126"/>
      <c r="EB53" s="126"/>
      <c r="EL53" s="126"/>
      <c r="EV53" s="126"/>
      <c r="FF53" s="126"/>
      <c r="FP53" s="126"/>
      <c r="FZ53" s="126"/>
      <c r="GJ53" s="126"/>
      <c r="GT53" s="126"/>
      <c r="HD53" s="126"/>
      <c r="HN53" s="126"/>
      <c r="HX53" s="126"/>
      <c r="IH53" s="126"/>
      <c r="IR53" s="126"/>
      <c r="JB53" s="126"/>
      <c r="JL53" s="126"/>
    </row>
    <row xmlns:x14ac="http://schemas.microsoft.com/office/spreadsheetml/2009/9/ac" r="54" s="3" customFormat="true" x14ac:dyDescent="0.25">
      <c r="A54" s="414" t="str">
        <f ca="true">IF(ISBLANK('Data Summary'!A56),"",'Data Summary'!A56)</f>
        <v/>
      </c>
      <c r="B54" s="126"/>
      <c r="L54" s="126"/>
      <c r="V54" s="126"/>
      <c r="AF54" s="126"/>
      <c r="AP54" s="126"/>
      <c r="AZ54" s="126"/>
      <c r="BJ54" s="126"/>
      <c r="BK54" s="126"/>
      <c r="BT54" s="126"/>
      <c r="BU54" s="126"/>
      <c r="CD54" s="126"/>
      <c r="CN54" s="126"/>
      <c r="CO54" s="126"/>
      <c r="CX54" s="126"/>
      <c r="DH54" s="126"/>
      <c r="DR54" s="126"/>
      <c r="EB54" s="126"/>
      <c r="EL54" s="126"/>
      <c r="EV54" s="126"/>
      <c r="FF54" s="126"/>
      <c r="FP54" s="126"/>
      <c r="FZ54" s="126"/>
      <c r="GJ54" s="126"/>
      <c r="GT54" s="126"/>
      <c r="HD54" s="126"/>
      <c r="HN54" s="126"/>
      <c r="HX54" s="126"/>
      <c r="IH54" s="126"/>
      <c r="IR54" s="126"/>
      <c r="JB54" s="126"/>
      <c r="JL54" s="126"/>
    </row>
    <row xmlns:x14ac="http://schemas.microsoft.com/office/spreadsheetml/2009/9/ac" r="55" s="3" customFormat="true" x14ac:dyDescent="0.25">
      <c r="A55" s="414" t="str">
        <f ca="true">IF(ISBLANK('Data Summary'!A57),"",'Data Summary'!A57)</f>
        <v/>
      </c>
      <c r="B55" s="126"/>
      <c r="L55" s="126"/>
      <c r="V55" s="126"/>
      <c r="AF55" s="126"/>
      <c r="AP55" s="126"/>
      <c r="AZ55" s="126"/>
      <c r="BJ55" s="126"/>
      <c r="BK55" s="126"/>
      <c r="BT55" s="126"/>
      <c r="BU55" s="126"/>
      <c r="CD55" s="126"/>
      <c r="CN55" s="126"/>
      <c r="CO55" s="126"/>
      <c r="CX55" s="126"/>
      <c r="DH55" s="126"/>
      <c r="DR55" s="126"/>
      <c r="EB55" s="126"/>
      <c r="EL55" s="126"/>
      <c r="EV55" s="126"/>
      <c r="FF55" s="126"/>
      <c r="FP55" s="126"/>
      <c r="FZ55" s="126"/>
      <c r="GJ55" s="126"/>
      <c r="GT55" s="126"/>
      <c r="HD55" s="126"/>
      <c r="HN55" s="126"/>
      <c r="HX55" s="126"/>
      <c r="IH55" s="126"/>
      <c r="IR55" s="126"/>
      <c r="JB55" s="126"/>
      <c r="JL55" s="126"/>
    </row>
    <row xmlns:x14ac="http://schemas.microsoft.com/office/spreadsheetml/2009/9/ac" r="56" s="3" customFormat="true" x14ac:dyDescent="0.25">
      <c r="A56" s="414" t="str">
        <f ca="true">IF(ISBLANK('Data Summary'!A58),"",'Data Summary'!A58)</f>
        <v/>
      </c>
      <c r="B56" s="126"/>
      <c r="L56" s="126"/>
      <c r="V56" s="126"/>
      <c r="AF56" s="126"/>
      <c r="AP56" s="126"/>
      <c r="AZ56" s="126"/>
      <c r="BJ56" s="126"/>
      <c r="BK56" s="126"/>
      <c r="BT56" s="126"/>
      <c r="BU56" s="126"/>
      <c r="CD56" s="126"/>
      <c r="CN56" s="126"/>
      <c r="CO56" s="126"/>
      <c r="CX56" s="126"/>
      <c r="DH56" s="126"/>
      <c r="DR56" s="126"/>
      <c r="EB56" s="126"/>
      <c r="EL56" s="126"/>
      <c r="EV56" s="126"/>
      <c r="FF56" s="126"/>
      <c r="FP56" s="126"/>
      <c r="FZ56" s="126"/>
      <c r="GJ56" s="126"/>
      <c r="GT56" s="126"/>
      <c r="HD56" s="126"/>
      <c r="HN56" s="126"/>
      <c r="HX56" s="126"/>
      <c r="IH56" s="126"/>
      <c r="IR56" s="126"/>
      <c r="JB56" s="126"/>
      <c r="JL56" s="126"/>
    </row>
    <row xmlns:x14ac="http://schemas.microsoft.com/office/spreadsheetml/2009/9/ac" r="57" s="3" customFormat="true" x14ac:dyDescent="0.25">
      <c r="A57" s="414" t="str">
        <f ca="true">IF(ISBLANK('Data Summary'!A59),"",'Data Summary'!A59)</f>
        <v/>
      </c>
      <c r="B57" s="126"/>
      <c r="L57" s="126"/>
      <c r="V57" s="126"/>
      <c r="AF57" s="126"/>
      <c r="AP57" s="126"/>
      <c r="AZ57" s="126"/>
      <c r="BJ57" s="126"/>
      <c r="BK57" s="126"/>
      <c r="BT57" s="126"/>
      <c r="BU57" s="126"/>
      <c r="CD57" s="126"/>
      <c r="CN57" s="126"/>
      <c r="CO57" s="126"/>
      <c r="CX57" s="126"/>
      <c r="DH57" s="126"/>
      <c r="DR57" s="126"/>
      <c r="EB57" s="126"/>
      <c r="EL57" s="126"/>
      <c r="EV57" s="126"/>
      <c r="FF57" s="126"/>
      <c r="FP57" s="126"/>
      <c r="FZ57" s="126"/>
      <c r="GJ57" s="126"/>
      <c r="GT57" s="126"/>
      <c r="HD57" s="126"/>
      <c r="HN57" s="126"/>
      <c r="HX57" s="126"/>
      <c r="IH57" s="126"/>
      <c r="IR57" s="126"/>
      <c r="JB57" s="126"/>
      <c r="JL57" s="126"/>
    </row>
    <row xmlns:x14ac="http://schemas.microsoft.com/office/spreadsheetml/2009/9/ac" r="58" s="3" customFormat="true" x14ac:dyDescent="0.25">
      <c r="A58" s="414" t="str">
        <f ca="true">IF(ISBLANK('Data Summary'!A60),"",'Data Summary'!A60)</f>
        <v/>
      </c>
      <c r="B58" s="126"/>
      <c r="L58" s="126"/>
      <c r="V58" s="126"/>
      <c r="AF58" s="126"/>
      <c r="AP58" s="126"/>
      <c r="AZ58" s="126"/>
      <c r="BJ58" s="126"/>
      <c r="BK58" s="126"/>
      <c r="BT58" s="126"/>
      <c r="BU58" s="126"/>
      <c r="CD58" s="126"/>
      <c r="CN58" s="126"/>
      <c r="CO58" s="126"/>
      <c r="CX58" s="126"/>
      <c r="DH58" s="126"/>
      <c r="DR58" s="126"/>
      <c r="EB58" s="126"/>
      <c r="EL58" s="126"/>
      <c r="EV58" s="126"/>
      <c r="FF58" s="126"/>
      <c r="FP58" s="126"/>
      <c r="FZ58" s="126"/>
      <c r="GJ58" s="126"/>
      <c r="GT58" s="126"/>
      <c r="HD58" s="126"/>
      <c r="HN58" s="126"/>
      <c r="HX58" s="126"/>
      <c r="IH58" s="126"/>
      <c r="IR58" s="126"/>
      <c r="JB58" s="126"/>
      <c r="JL58" s="126"/>
    </row>
    <row xmlns:x14ac="http://schemas.microsoft.com/office/spreadsheetml/2009/9/ac" r="59" s="3" customFormat="true" x14ac:dyDescent="0.25">
      <c r="A59" s="414" t="str">
        <f ca="true">IF(ISBLANK('Data Summary'!A61),"",'Data Summary'!A61)</f>
        <v/>
      </c>
      <c r="B59" s="126"/>
      <c r="L59" s="126"/>
      <c r="V59" s="126"/>
      <c r="AF59" s="126"/>
      <c r="AP59" s="126"/>
      <c r="AZ59" s="126"/>
      <c r="BJ59" s="126"/>
      <c r="BK59" s="126"/>
      <c r="BT59" s="126"/>
      <c r="BU59" s="126"/>
      <c r="CD59" s="126"/>
      <c r="CN59" s="126"/>
      <c r="CO59" s="126"/>
      <c r="CX59" s="126"/>
      <c r="DH59" s="126"/>
      <c r="DR59" s="126"/>
      <c r="EB59" s="126"/>
      <c r="EL59" s="126"/>
      <c r="EV59" s="126"/>
      <c r="FF59" s="126"/>
      <c r="FP59" s="126"/>
      <c r="FZ59" s="126"/>
      <c r="GJ59" s="126"/>
      <c r="GT59" s="126"/>
      <c r="HD59" s="126"/>
      <c r="HN59" s="126"/>
      <c r="HX59" s="126"/>
      <c r="IH59" s="126"/>
      <c r="IR59" s="126"/>
      <c r="JB59" s="126"/>
      <c r="JL59" s="126"/>
    </row>
    <row xmlns:x14ac="http://schemas.microsoft.com/office/spreadsheetml/2009/9/ac" r="60" s="3" customFormat="true" x14ac:dyDescent="0.25">
      <c r="A60" s="414" t="str">
        <f ca="true">IF(ISBLANK('Data Summary'!A62),"",'Data Summary'!A62)</f>
        <v/>
      </c>
      <c r="B60" s="126"/>
      <c r="L60" s="126"/>
      <c r="V60" s="126"/>
      <c r="AF60" s="126"/>
      <c r="AP60" s="126"/>
      <c r="AZ60" s="126"/>
      <c r="BJ60" s="126"/>
      <c r="BK60" s="126"/>
      <c r="BT60" s="126"/>
      <c r="BU60" s="126"/>
      <c r="CD60" s="126"/>
      <c r="CN60" s="126"/>
      <c r="CO60" s="126"/>
      <c r="CX60" s="126"/>
      <c r="DH60" s="126"/>
      <c r="DR60" s="126"/>
      <c r="EB60" s="126"/>
      <c r="EL60" s="126"/>
      <c r="EV60" s="126"/>
      <c r="FF60" s="126"/>
      <c r="FP60" s="126"/>
      <c r="FZ60" s="126"/>
      <c r="GJ60" s="126"/>
      <c r="GT60" s="126"/>
      <c r="HD60" s="126"/>
      <c r="HN60" s="126"/>
      <c r="HX60" s="126"/>
      <c r="IH60" s="126"/>
      <c r="IR60" s="126"/>
      <c r="JB60" s="126"/>
      <c r="JL60" s="126"/>
    </row>
    <row xmlns:x14ac="http://schemas.microsoft.com/office/spreadsheetml/2009/9/ac" r="61" s="3" customFormat="true" x14ac:dyDescent="0.25">
      <c r="A61" s="414" t="str">
        <f ca="true">IF(ISBLANK('Data Summary'!A63),"",'Data Summary'!A63)</f>
        <v/>
      </c>
      <c r="B61" s="126"/>
      <c r="L61" s="126"/>
      <c r="V61" s="126"/>
      <c r="AF61" s="126"/>
      <c r="AP61" s="126"/>
      <c r="AZ61" s="126"/>
      <c r="BJ61" s="126"/>
      <c r="BK61" s="126"/>
      <c r="BT61" s="126"/>
      <c r="BU61" s="126"/>
      <c r="CD61" s="126"/>
      <c r="CN61" s="126"/>
      <c r="CO61" s="126"/>
      <c r="CX61" s="126"/>
      <c r="DH61" s="126"/>
      <c r="DR61" s="126"/>
      <c r="EB61" s="126"/>
      <c r="EL61" s="126"/>
      <c r="EV61" s="126"/>
      <c r="FF61" s="126"/>
      <c r="FP61" s="126"/>
      <c r="FZ61" s="126"/>
      <c r="GJ61" s="126"/>
      <c r="GT61" s="126"/>
      <c r="HD61" s="126"/>
      <c r="HN61" s="126"/>
      <c r="HX61" s="126"/>
      <c r="IH61" s="126"/>
      <c r="IR61" s="126"/>
      <c r="JB61" s="126"/>
      <c r="JL61" s="126"/>
    </row>
    <row xmlns:x14ac="http://schemas.microsoft.com/office/spreadsheetml/2009/9/ac" r="62" s="3" customFormat="true" x14ac:dyDescent="0.25">
      <c r="A62" s="414" t="str">
        <f ca="true">IF(ISBLANK('Data Summary'!A64),"",'Data Summary'!A64)</f>
        <v/>
      </c>
      <c r="B62" s="126"/>
      <c r="L62" s="126"/>
      <c r="V62" s="126"/>
      <c r="AF62" s="126"/>
      <c r="AP62" s="126"/>
      <c r="AZ62" s="126"/>
      <c r="BJ62" s="126"/>
      <c r="BK62" s="126"/>
      <c r="BT62" s="126"/>
      <c r="BU62" s="126"/>
      <c r="CD62" s="126"/>
      <c r="CN62" s="126"/>
      <c r="CO62" s="126"/>
      <c r="CX62" s="126"/>
      <c r="DH62" s="126"/>
      <c r="DR62" s="126"/>
      <c r="EB62" s="126"/>
      <c r="EL62" s="126"/>
      <c r="EV62" s="126"/>
      <c r="FF62" s="126"/>
      <c r="FP62" s="126"/>
      <c r="FZ62" s="126"/>
      <c r="GJ62" s="126"/>
      <c r="GT62" s="126"/>
      <c r="HD62" s="126"/>
      <c r="HN62" s="126"/>
      <c r="HX62" s="126"/>
      <c r="IH62" s="126"/>
      <c r="IR62" s="126"/>
      <c r="JB62" s="126"/>
      <c r="JL62" s="126"/>
    </row>
    <row xmlns:x14ac="http://schemas.microsoft.com/office/spreadsheetml/2009/9/ac" r="63" s="3" customFormat="true" x14ac:dyDescent="0.25">
      <c r="A63" s="414" t="str">
        <f ca="true">IF(ISBLANK('Data Summary'!A65),"",'Data Summary'!A65)</f>
        <v/>
      </c>
      <c r="B63" s="126"/>
      <c r="L63" s="126"/>
      <c r="V63" s="126"/>
      <c r="AF63" s="126"/>
      <c r="AP63" s="126"/>
      <c r="AZ63" s="126"/>
      <c r="BJ63" s="126"/>
      <c r="BK63" s="126"/>
      <c r="BT63" s="126"/>
      <c r="BU63" s="126"/>
      <c r="CD63" s="126"/>
      <c r="CN63" s="126"/>
      <c r="CO63" s="126"/>
      <c r="CX63" s="126"/>
      <c r="DH63" s="126"/>
      <c r="DR63" s="126"/>
      <c r="EB63" s="126"/>
      <c r="EL63" s="126"/>
      <c r="EV63" s="126"/>
      <c r="FF63" s="126"/>
      <c r="FP63" s="126"/>
      <c r="FZ63" s="126"/>
      <c r="GJ63" s="126"/>
      <c r="GT63" s="126"/>
      <c r="HD63" s="126"/>
      <c r="HN63" s="126"/>
      <c r="HX63" s="126"/>
      <c r="IH63" s="126"/>
      <c r="IR63" s="126"/>
      <c r="JB63" s="126"/>
      <c r="JL63" s="126"/>
    </row>
    <row xmlns:x14ac="http://schemas.microsoft.com/office/spreadsheetml/2009/9/ac" r="64" s="3" customFormat="true" x14ac:dyDescent="0.25">
      <c r="A64" s="414" t="str">
        <f ca="true">IF(ISBLANK('Data Summary'!A66),"",'Data Summary'!A66)</f>
        <v/>
      </c>
      <c r="B64" s="126"/>
      <c r="L64" s="126"/>
      <c r="V64" s="126"/>
      <c r="AF64" s="126"/>
      <c r="AP64" s="126"/>
      <c r="AZ64" s="126"/>
      <c r="BJ64" s="126"/>
      <c r="BK64" s="126"/>
      <c r="BT64" s="126"/>
      <c r="BU64" s="126"/>
      <c r="CD64" s="126"/>
      <c r="CN64" s="126"/>
      <c r="CO64" s="126"/>
      <c r="CX64" s="126"/>
      <c r="DH64" s="126"/>
      <c r="DR64" s="126"/>
      <c r="EB64" s="126"/>
      <c r="EL64" s="126"/>
      <c r="EV64" s="126"/>
      <c r="FF64" s="126"/>
      <c r="FP64" s="126"/>
      <c r="FZ64" s="126"/>
      <c r="GJ64" s="126"/>
      <c r="GT64" s="126"/>
      <c r="HD64" s="126"/>
      <c r="HN64" s="126"/>
      <c r="HX64" s="126"/>
      <c r="IH64" s="126"/>
      <c r="IR64" s="126"/>
      <c r="JB64" s="126"/>
      <c r="JL64" s="126"/>
    </row>
    <row xmlns:x14ac="http://schemas.microsoft.com/office/spreadsheetml/2009/9/ac" r="65" s="3" customFormat="true" x14ac:dyDescent="0.25">
      <c r="A65" s="414" t="str">
        <f ca="true">IF(ISBLANK('Data Summary'!A67),"",'Data Summary'!A67)</f>
        <v/>
      </c>
      <c r="B65" s="126"/>
      <c r="L65" s="126"/>
      <c r="V65" s="126"/>
      <c r="AF65" s="126"/>
      <c r="AP65" s="126"/>
      <c r="AZ65" s="126"/>
      <c r="BJ65" s="126"/>
      <c r="BK65" s="126"/>
      <c r="BT65" s="126"/>
      <c r="BU65" s="126"/>
      <c r="CD65" s="126"/>
      <c r="CN65" s="126"/>
      <c r="CO65" s="126"/>
      <c r="CX65" s="126"/>
      <c r="DH65" s="126"/>
      <c r="DR65" s="126"/>
      <c r="EB65" s="126"/>
      <c r="EL65" s="126"/>
      <c r="EV65" s="126"/>
      <c r="FF65" s="126"/>
      <c r="FP65" s="126"/>
      <c r="FZ65" s="126"/>
      <c r="GJ65" s="126"/>
      <c r="GT65" s="126"/>
      <c r="HD65" s="126"/>
      <c r="HN65" s="126"/>
      <c r="HX65" s="126"/>
      <c r="IH65" s="126"/>
      <c r="IR65" s="126"/>
      <c r="JB65" s="126"/>
      <c r="JL65" s="126"/>
    </row>
    <row xmlns:x14ac="http://schemas.microsoft.com/office/spreadsheetml/2009/9/ac" r="66" s="3" customFormat="true" x14ac:dyDescent="0.25">
      <c r="A66" s="414" t="str">
        <f ca="true">IF(ISBLANK('Data Summary'!A68),"",'Data Summary'!A68)</f>
        <v/>
      </c>
      <c r="B66" s="126"/>
      <c r="L66" s="126"/>
      <c r="V66" s="126"/>
      <c r="AF66" s="126"/>
      <c r="AP66" s="126"/>
      <c r="AZ66" s="126"/>
      <c r="BJ66" s="126"/>
      <c r="BK66" s="126"/>
      <c r="BT66" s="126"/>
      <c r="BU66" s="126"/>
      <c r="CD66" s="126"/>
      <c r="CN66" s="126"/>
      <c r="CO66" s="126"/>
      <c r="CX66" s="126"/>
      <c r="DH66" s="126"/>
      <c r="DR66" s="126"/>
      <c r="EB66" s="126"/>
      <c r="EL66" s="126"/>
      <c r="EV66" s="126"/>
      <c r="FF66" s="126"/>
      <c r="FP66" s="126"/>
      <c r="FZ66" s="126"/>
      <c r="GJ66" s="126"/>
      <c r="GT66" s="126"/>
      <c r="HD66" s="126"/>
      <c r="HN66" s="126"/>
      <c r="HX66" s="126"/>
      <c r="IH66" s="126"/>
      <c r="IR66" s="126"/>
      <c r="JB66" s="126"/>
      <c r="JL66" s="126"/>
    </row>
    <row xmlns:x14ac="http://schemas.microsoft.com/office/spreadsheetml/2009/9/ac" r="67" s="3" customFormat="true" x14ac:dyDescent="0.25">
      <c r="A67" s="414" t="str">
        <f ca="true">IF(ISBLANK('Data Summary'!A69),"",'Data Summary'!A69)</f>
        <v/>
      </c>
      <c r="B67" s="126"/>
      <c r="L67" s="126"/>
      <c r="V67" s="126"/>
      <c r="AF67" s="126"/>
      <c r="AP67" s="126"/>
      <c r="AZ67" s="126"/>
      <c r="BJ67" s="126"/>
      <c r="BK67" s="126"/>
      <c r="BT67" s="126"/>
      <c r="BU67" s="126"/>
      <c r="CD67" s="126"/>
      <c r="CN67" s="126"/>
      <c r="CO67" s="126"/>
      <c r="CX67" s="126"/>
      <c r="DH67" s="126"/>
      <c r="DR67" s="126"/>
      <c r="EB67" s="126"/>
      <c r="EL67" s="126"/>
      <c r="EV67" s="126"/>
      <c r="FF67" s="126"/>
      <c r="FP67" s="126"/>
      <c r="FZ67" s="126"/>
      <c r="GJ67" s="126"/>
      <c r="GT67" s="126"/>
      <c r="HD67" s="126"/>
      <c r="HN67" s="126"/>
      <c r="HX67" s="126"/>
      <c r="IH67" s="126"/>
      <c r="IR67" s="126"/>
      <c r="JB67" s="126"/>
      <c r="JL67" s="126"/>
    </row>
    <row xmlns:x14ac="http://schemas.microsoft.com/office/spreadsheetml/2009/9/ac" r="68" s="3" customFormat="true" x14ac:dyDescent="0.25">
      <c r="A68" s="414" t="str">
        <f ca="true">IF(ISBLANK('Data Summary'!A70),"",'Data Summary'!A70)</f>
        <v/>
      </c>
      <c r="B68" s="126"/>
      <c r="L68" s="126"/>
      <c r="V68" s="126"/>
      <c r="AF68" s="126"/>
      <c r="AP68" s="126"/>
      <c r="AZ68" s="126"/>
      <c r="BJ68" s="126"/>
      <c r="BK68" s="126"/>
      <c r="BT68" s="126"/>
      <c r="BU68" s="126"/>
      <c r="CD68" s="126"/>
      <c r="CN68" s="126"/>
      <c r="CO68" s="126"/>
      <c r="CX68" s="126"/>
      <c r="DH68" s="126"/>
      <c r="DR68" s="126"/>
      <c r="EB68" s="126"/>
      <c r="EL68" s="126"/>
      <c r="EV68" s="126"/>
      <c r="FF68" s="126"/>
      <c r="FP68" s="126"/>
      <c r="FZ68" s="126"/>
      <c r="GJ68" s="126"/>
      <c r="GT68" s="126"/>
      <c r="HD68" s="126"/>
      <c r="HN68" s="126"/>
      <c r="HX68" s="126"/>
      <c r="IH68" s="126"/>
      <c r="IR68" s="126"/>
      <c r="JB68" s="126"/>
      <c r="JL68" s="126"/>
    </row>
    <row xmlns:x14ac="http://schemas.microsoft.com/office/spreadsheetml/2009/9/ac" r="69" s="3" customFormat="true" x14ac:dyDescent="0.25">
      <c r="A69" s="414" t="str">
        <f ca="true">IF(ISBLANK('Data Summary'!A71),"",'Data Summary'!A71)</f>
        <v/>
      </c>
      <c r="B69" s="126"/>
      <c r="L69" s="126"/>
      <c r="V69" s="126"/>
      <c r="AF69" s="126"/>
      <c r="AP69" s="126"/>
      <c r="AZ69" s="126"/>
      <c r="BJ69" s="126"/>
      <c r="BK69" s="126"/>
      <c r="BT69" s="126"/>
      <c r="BU69" s="126"/>
      <c r="CD69" s="126"/>
      <c r="CN69" s="126"/>
      <c r="CO69" s="126"/>
      <c r="CX69" s="126"/>
      <c r="DH69" s="126"/>
      <c r="DR69" s="126"/>
      <c r="EB69" s="126"/>
      <c r="EL69" s="126"/>
      <c r="EV69" s="126"/>
      <c r="FF69" s="126"/>
      <c r="FP69" s="126"/>
      <c r="FZ69" s="126"/>
      <c r="GJ69" s="126"/>
      <c r="GT69" s="126"/>
      <c r="HD69" s="126"/>
      <c r="HN69" s="126"/>
      <c r="HX69" s="126"/>
      <c r="IH69" s="126"/>
      <c r="IR69" s="126"/>
      <c r="JB69" s="126"/>
      <c r="JL69" s="126"/>
    </row>
    <row xmlns:x14ac="http://schemas.microsoft.com/office/spreadsheetml/2009/9/ac" r="70" s="3" customFormat="true" x14ac:dyDescent="0.25">
      <c r="A70" s="414" t="str">
        <f ca="true">IF(ISBLANK('Data Summary'!A72),"",'Data Summary'!A72)</f>
        <v/>
      </c>
      <c r="B70" s="126"/>
      <c r="L70" s="126"/>
      <c r="V70" s="126"/>
      <c r="AF70" s="126"/>
      <c r="AP70" s="126"/>
      <c r="AZ70" s="126"/>
      <c r="BJ70" s="126"/>
      <c r="BK70" s="126"/>
      <c r="BT70" s="126"/>
      <c r="BU70" s="126"/>
      <c r="CD70" s="126"/>
      <c r="CN70" s="126"/>
      <c r="CO70" s="126"/>
      <c r="CX70" s="126"/>
      <c r="DH70" s="126"/>
      <c r="DR70" s="126"/>
      <c r="EB70" s="126"/>
      <c r="EL70" s="126"/>
      <c r="EV70" s="126"/>
      <c r="FF70" s="126"/>
      <c r="FP70" s="126"/>
      <c r="FZ70" s="126"/>
      <c r="GJ70" s="126"/>
      <c r="GT70" s="126"/>
      <c r="HD70" s="126"/>
      <c r="HN70" s="126"/>
      <c r="HX70" s="126"/>
      <c r="IH70" s="126"/>
      <c r="IR70" s="126"/>
      <c r="JB70" s="126"/>
      <c r="JL70" s="126"/>
    </row>
    <row xmlns:x14ac="http://schemas.microsoft.com/office/spreadsheetml/2009/9/ac" r="71" s="3" customFormat="true" x14ac:dyDescent="0.25">
      <c r="A71" s="414" t="str">
        <f ca="true">IF(ISBLANK('Data Summary'!A73),"",'Data Summary'!A73)</f>
        <v/>
      </c>
      <c r="B71" s="126"/>
      <c r="L71" s="126"/>
      <c r="V71" s="126"/>
      <c r="AF71" s="126"/>
      <c r="AP71" s="126"/>
      <c r="AZ71" s="126"/>
      <c r="BJ71" s="126"/>
      <c r="BK71" s="126"/>
      <c r="BT71" s="126"/>
      <c r="BU71" s="126"/>
      <c r="CD71" s="126"/>
      <c r="CN71" s="126"/>
      <c r="CO71" s="126"/>
      <c r="CX71" s="126"/>
      <c r="DH71" s="126"/>
      <c r="DR71" s="126"/>
      <c r="EB71" s="126"/>
      <c r="EL71" s="126"/>
      <c r="EV71" s="126"/>
      <c r="FF71" s="126"/>
      <c r="FP71" s="126"/>
      <c r="FZ71" s="126"/>
      <c r="GJ71" s="126"/>
      <c r="GT71" s="126"/>
      <c r="HD71" s="126"/>
      <c r="HN71" s="126"/>
      <c r="HX71" s="126"/>
      <c r="IH71" s="126"/>
      <c r="IR71" s="126"/>
      <c r="JB71" s="126"/>
      <c r="JL71" s="126"/>
    </row>
    <row xmlns:x14ac="http://schemas.microsoft.com/office/spreadsheetml/2009/9/ac" r="72" s="3" customFormat="true" x14ac:dyDescent="0.25">
      <c r="A72" s="414" t="str">
        <f ca="true">IF(ISBLANK('Data Summary'!A74),"",'Data Summary'!A74)</f>
        <v/>
      </c>
      <c r="B72" s="126"/>
      <c r="L72" s="126"/>
      <c r="V72" s="126"/>
      <c r="AF72" s="126"/>
      <c r="AP72" s="126"/>
      <c r="AZ72" s="126"/>
      <c r="BJ72" s="126"/>
      <c r="BK72" s="126"/>
      <c r="BT72" s="126"/>
      <c r="BU72" s="126"/>
      <c r="CD72" s="126"/>
      <c r="CN72" s="126"/>
      <c r="CO72" s="126"/>
      <c r="CX72" s="126"/>
      <c r="DH72" s="126"/>
      <c r="DR72" s="126"/>
      <c r="EB72" s="126"/>
      <c r="EL72" s="126"/>
      <c r="EV72" s="126"/>
      <c r="FF72" s="126"/>
      <c r="FP72" s="126"/>
      <c r="FZ72" s="126"/>
      <c r="GJ72" s="126"/>
      <c r="GT72" s="126"/>
      <c r="HD72" s="126"/>
      <c r="HN72" s="126"/>
      <c r="HX72" s="126"/>
      <c r="IH72" s="126"/>
      <c r="IR72" s="126"/>
      <c r="JB72" s="126"/>
      <c r="JL72" s="126"/>
    </row>
    <row xmlns:x14ac="http://schemas.microsoft.com/office/spreadsheetml/2009/9/ac" r="73" s="3" customFormat="true" x14ac:dyDescent="0.25">
      <c r="A73" s="414" t="str">
        <f ca="true">IF(ISBLANK('Data Summary'!A75),"",'Data Summary'!A75)</f>
        <v/>
      </c>
      <c r="B73" s="126"/>
      <c r="L73" s="126"/>
      <c r="V73" s="126"/>
      <c r="AF73" s="126"/>
      <c r="AP73" s="126"/>
      <c r="AZ73" s="126"/>
      <c r="BJ73" s="126"/>
      <c r="BK73" s="126"/>
      <c r="BT73" s="126"/>
      <c r="BU73" s="126"/>
      <c r="CD73" s="126"/>
      <c r="CN73" s="126"/>
      <c r="CO73" s="126"/>
      <c r="CX73" s="126"/>
      <c r="DH73" s="126"/>
      <c r="DR73" s="126"/>
      <c r="EB73" s="126"/>
      <c r="EL73" s="126"/>
      <c r="EV73" s="126"/>
      <c r="FF73" s="126"/>
      <c r="FP73" s="126"/>
      <c r="FZ73" s="126"/>
      <c r="GJ73" s="126"/>
      <c r="GT73" s="126"/>
      <c r="HD73" s="126"/>
      <c r="HN73" s="126"/>
      <c r="HX73" s="126"/>
      <c r="IH73" s="126"/>
      <c r="IR73" s="126"/>
      <c r="JB73" s="126"/>
      <c r="JL73" s="126"/>
    </row>
    <row xmlns:x14ac="http://schemas.microsoft.com/office/spreadsheetml/2009/9/ac" r="74" s="3" customFormat="true" x14ac:dyDescent="0.25">
      <c r="A74" s="414" t="str">
        <f ca="true">IF(ISBLANK('Data Summary'!A76),"",'Data Summary'!A76)</f>
        <v/>
      </c>
      <c r="B74" s="126"/>
      <c r="L74" s="126"/>
      <c r="V74" s="126"/>
      <c r="AF74" s="126"/>
      <c r="AP74" s="126"/>
      <c r="AZ74" s="126"/>
      <c r="BJ74" s="126"/>
      <c r="BK74" s="126"/>
      <c r="BT74" s="126"/>
      <c r="BU74" s="126"/>
      <c r="CD74" s="126"/>
      <c r="CN74" s="126"/>
      <c r="CO74" s="126"/>
      <c r="CX74" s="126"/>
      <c r="DH74" s="126"/>
      <c r="DR74" s="126"/>
      <c r="EB74" s="126"/>
      <c r="EL74" s="126"/>
      <c r="EV74" s="126"/>
      <c r="FF74" s="126"/>
      <c r="FP74" s="126"/>
      <c r="FZ74" s="126"/>
      <c r="GJ74" s="126"/>
      <c r="GT74" s="126"/>
      <c r="HD74" s="126"/>
      <c r="HN74" s="126"/>
      <c r="HX74" s="126"/>
      <c r="IH74" s="126"/>
      <c r="IR74" s="126"/>
      <c r="JB74" s="126"/>
      <c r="JL74" s="126"/>
    </row>
    <row xmlns:x14ac="http://schemas.microsoft.com/office/spreadsheetml/2009/9/ac" r="75" s="3" customFormat="true" x14ac:dyDescent="0.25">
      <c r="A75" s="414" t="str">
        <f ca="true">IF(ISBLANK('Data Summary'!A77),"",'Data Summary'!A77)</f>
        <v/>
      </c>
      <c r="B75" s="126"/>
      <c r="L75" s="126"/>
      <c r="V75" s="126"/>
      <c r="AF75" s="126"/>
      <c r="AP75" s="126"/>
      <c r="AZ75" s="126"/>
      <c r="BJ75" s="126"/>
      <c r="BK75" s="126"/>
      <c r="BT75" s="126"/>
      <c r="BU75" s="126"/>
      <c r="CD75" s="126"/>
      <c r="CN75" s="126"/>
      <c r="CO75" s="126"/>
      <c r="CX75" s="126"/>
      <c r="DH75" s="126"/>
      <c r="DR75" s="126"/>
      <c r="EB75" s="126"/>
      <c r="EL75" s="126"/>
      <c r="EV75" s="126"/>
      <c r="FF75" s="126"/>
      <c r="FP75" s="126"/>
      <c r="FZ75" s="126"/>
      <c r="GJ75" s="126"/>
      <c r="GT75" s="126"/>
      <c r="HD75" s="126"/>
      <c r="HN75" s="126"/>
      <c r="HX75" s="126"/>
      <c r="IH75" s="126"/>
      <c r="IR75" s="126"/>
      <c r="JB75" s="126"/>
      <c r="JL75" s="126"/>
    </row>
    <row xmlns:x14ac="http://schemas.microsoft.com/office/spreadsheetml/2009/9/ac" r="76" s="3" customFormat="true" x14ac:dyDescent="0.25">
      <c r="A76" s="414" t="str">
        <f ca="true">IF(ISBLANK('Data Summary'!A78),"",'Data Summary'!A78)</f>
        <v/>
      </c>
      <c r="B76" s="126"/>
      <c r="L76" s="126"/>
      <c r="V76" s="126"/>
      <c r="AF76" s="126"/>
      <c r="AP76" s="126"/>
      <c r="AZ76" s="126"/>
      <c r="BJ76" s="126"/>
      <c r="BK76" s="126"/>
      <c r="BT76" s="126"/>
      <c r="BU76" s="126"/>
      <c r="CD76" s="126"/>
      <c r="CN76" s="126"/>
      <c r="CO76" s="126"/>
      <c r="CX76" s="126"/>
      <c r="DH76" s="126"/>
      <c r="DR76" s="126"/>
      <c r="EB76" s="126"/>
      <c r="EL76" s="126"/>
      <c r="EV76" s="126"/>
      <c r="FF76" s="126"/>
      <c r="FP76" s="126"/>
      <c r="FZ76" s="126"/>
      <c r="GJ76" s="126"/>
      <c r="GT76" s="126"/>
      <c r="HD76" s="126"/>
      <c r="HN76" s="126"/>
      <c r="HX76" s="126"/>
      <c r="IH76" s="126"/>
      <c r="IR76" s="126"/>
      <c r="JB76" s="126"/>
      <c r="JL76" s="126"/>
    </row>
    <row xmlns:x14ac="http://schemas.microsoft.com/office/spreadsheetml/2009/9/ac" r="77" s="3" customFormat="true" x14ac:dyDescent="0.25">
      <c r="A77" s="414" t="str">
        <f ca="true">IF(ISBLANK('Data Summary'!A79),"",'Data Summary'!A79)</f>
        <v/>
      </c>
      <c r="B77" s="126"/>
      <c r="L77" s="126"/>
      <c r="V77" s="126"/>
      <c r="AF77" s="126"/>
      <c r="AP77" s="126"/>
      <c r="AZ77" s="126"/>
      <c r="BJ77" s="126"/>
      <c r="BK77" s="126"/>
      <c r="BT77" s="126"/>
      <c r="BU77" s="126"/>
      <c r="CD77" s="126"/>
      <c r="CN77" s="126"/>
      <c r="CO77" s="126"/>
      <c r="CX77" s="126"/>
      <c r="DH77" s="126"/>
      <c r="DR77" s="126"/>
      <c r="EB77" s="126"/>
      <c r="EL77" s="126"/>
      <c r="EV77" s="126"/>
      <c r="FF77" s="126"/>
      <c r="FP77" s="126"/>
      <c r="FZ77" s="126"/>
      <c r="GJ77" s="126"/>
      <c r="GT77" s="126"/>
      <c r="HD77" s="126"/>
      <c r="HN77" s="126"/>
      <c r="HX77" s="126"/>
      <c r="IH77" s="126"/>
      <c r="IR77" s="126"/>
      <c r="JB77" s="126"/>
      <c r="JL77" s="126"/>
    </row>
    <row xmlns:x14ac="http://schemas.microsoft.com/office/spreadsheetml/2009/9/ac" r="78" s="3" customFormat="true" x14ac:dyDescent="0.25">
      <c r="A78" s="414" t="str">
        <f ca="true">IF(ISBLANK('Data Summary'!A80),"",'Data Summary'!A80)</f>
        <v/>
      </c>
      <c r="B78" s="126"/>
      <c r="L78" s="126"/>
      <c r="V78" s="126"/>
      <c r="AF78" s="126"/>
      <c r="AP78" s="126"/>
      <c r="AZ78" s="126"/>
      <c r="BJ78" s="126"/>
      <c r="BK78" s="126"/>
      <c r="BT78" s="126"/>
      <c r="BU78" s="126"/>
      <c r="CD78" s="126"/>
      <c r="CN78" s="126"/>
      <c r="CO78" s="126"/>
      <c r="CX78" s="126"/>
      <c r="DH78" s="126"/>
      <c r="DR78" s="126"/>
      <c r="EB78" s="126"/>
      <c r="EL78" s="126"/>
      <c r="EV78" s="126"/>
      <c r="FF78" s="126"/>
      <c r="FP78" s="126"/>
      <c r="FZ78" s="126"/>
      <c r="GJ78" s="126"/>
      <c r="GT78" s="126"/>
      <c r="HD78" s="126"/>
      <c r="HN78" s="126"/>
      <c r="HX78" s="126"/>
      <c r="IH78" s="126"/>
      <c r="IR78" s="126"/>
      <c r="JB78" s="126"/>
      <c r="JL78" s="126"/>
    </row>
    <row xmlns:x14ac="http://schemas.microsoft.com/office/spreadsheetml/2009/9/ac" r="79" s="3" customFormat="true" x14ac:dyDescent="0.25">
      <c r="A79" s="414" t="str">
        <f ca="true">IF(ISBLANK('Data Summary'!A81),"",'Data Summary'!A81)</f>
        <v/>
      </c>
      <c r="B79" s="126"/>
      <c r="L79" s="126"/>
      <c r="V79" s="126"/>
      <c r="AF79" s="126"/>
      <c r="AP79" s="126"/>
      <c r="AZ79" s="126"/>
      <c r="BJ79" s="126"/>
      <c r="BK79" s="126"/>
      <c r="BT79" s="126"/>
      <c r="BU79" s="126"/>
      <c r="CD79" s="126"/>
      <c r="CN79" s="126"/>
      <c r="CO79" s="126"/>
      <c r="CX79" s="126"/>
      <c r="DH79" s="126"/>
      <c r="DR79" s="126"/>
      <c r="EB79" s="126"/>
      <c r="EL79" s="126"/>
      <c r="EV79" s="126"/>
      <c r="FF79" s="126"/>
      <c r="FP79" s="126"/>
      <c r="FZ79" s="126"/>
      <c r="GJ79" s="126"/>
      <c r="GT79" s="126"/>
      <c r="HD79" s="126"/>
      <c r="HN79" s="126"/>
      <c r="HX79" s="126"/>
      <c r="IH79" s="126"/>
      <c r="IR79" s="126"/>
      <c r="JB79" s="126"/>
      <c r="JL79" s="126"/>
    </row>
    <row xmlns:x14ac="http://schemas.microsoft.com/office/spreadsheetml/2009/9/ac" r="80" s="3" customFormat="true" x14ac:dyDescent="0.25">
      <c r="A80" s="414" t="str">
        <f ca="true">IF(ISBLANK('Data Summary'!A82),"",'Data Summary'!A82)</f>
        <v/>
      </c>
      <c r="B80" s="126"/>
      <c r="L80" s="126"/>
      <c r="V80" s="126"/>
      <c r="AF80" s="126"/>
      <c r="AP80" s="126"/>
      <c r="AZ80" s="126"/>
      <c r="BJ80" s="126"/>
      <c r="BK80" s="126"/>
      <c r="BT80" s="126"/>
      <c r="BU80" s="126"/>
      <c r="CD80" s="126"/>
      <c r="CN80" s="126"/>
      <c r="CO80" s="126"/>
      <c r="CX80" s="126"/>
      <c r="DH80" s="126"/>
      <c r="DR80" s="126"/>
      <c r="EB80" s="126"/>
      <c r="EL80" s="126"/>
      <c r="EV80" s="126"/>
      <c r="FF80" s="126"/>
      <c r="FP80" s="126"/>
      <c r="FZ80" s="126"/>
      <c r="GJ80" s="126"/>
      <c r="GT80" s="126"/>
      <c r="HD80" s="126"/>
      <c r="HN80" s="126"/>
      <c r="HX80" s="126"/>
      <c r="IH80" s="126"/>
      <c r="IR80" s="126"/>
      <c r="JB80" s="126"/>
      <c r="JL80" s="126"/>
    </row>
    <row xmlns:x14ac="http://schemas.microsoft.com/office/spreadsheetml/2009/9/ac" r="81" s="3" customFormat="true" x14ac:dyDescent="0.25">
      <c r="A81" s="414" t="str">
        <f ca="true">IF(ISBLANK('Data Summary'!A83),"",'Data Summary'!A83)</f>
        <v/>
      </c>
      <c r="B81" s="126"/>
      <c r="L81" s="126"/>
      <c r="V81" s="126"/>
      <c r="AF81" s="126"/>
      <c r="AP81" s="126"/>
      <c r="AZ81" s="126"/>
      <c r="BJ81" s="126"/>
      <c r="BK81" s="126"/>
      <c r="BT81" s="126"/>
      <c r="BU81" s="126"/>
      <c r="CD81" s="126"/>
      <c r="CN81" s="126"/>
      <c r="CO81" s="126"/>
      <c r="CX81" s="126"/>
      <c r="DH81" s="126"/>
      <c r="DR81" s="126"/>
      <c r="EB81" s="126"/>
      <c r="EL81" s="126"/>
      <c r="EV81" s="126"/>
      <c r="FF81" s="126"/>
      <c r="FP81" s="126"/>
      <c r="FZ81" s="126"/>
      <c r="GJ81" s="126"/>
      <c r="GT81" s="126"/>
      <c r="HD81" s="126"/>
      <c r="HN81" s="126"/>
      <c r="HX81" s="126"/>
      <c r="IH81" s="126"/>
      <c r="IR81" s="126"/>
      <c r="JB81" s="126"/>
      <c r="JL81" s="126"/>
    </row>
    <row xmlns:x14ac="http://schemas.microsoft.com/office/spreadsheetml/2009/9/ac" r="82" s="3" customFormat="true" x14ac:dyDescent="0.25">
      <c r="A82" s="414" t="str">
        <f ca="true">IF(ISBLANK('Data Summary'!A84),"",'Data Summary'!A84)</f>
        <v/>
      </c>
      <c r="B82" s="126"/>
      <c r="L82" s="126"/>
      <c r="V82" s="126"/>
      <c r="AF82" s="126"/>
      <c r="AP82" s="126"/>
      <c r="AZ82" s="126"/>
      <c r="BJ82" s="126"/>
      <c r="BK82" s="126"/>
      <c r="BT82" s="126"/>
      <c r="BU82" s="126"/>
      <c r="CD82" s="126"/>
      <c r="CN82" s="126"/>
      <c r="CO82" s="126"/>
      <c r="CX82" s="126"/>
      <c r="DH82" s="126"/>
      <c r="DR82" s="126"/>
      <c r="EB82" s="126"/>
      <c r="EL82" s="126"/>
      <c r="EV82" s="126"/>
      <c r="FF82" s="126"/>
      <c r="FP82" s="126"/>
      <c r="FZ82" s="126"/>
      <c r="GJ82" s="126"/>
      <c r="GT82" s="126"/>
      <c r="HD82" s="126"/>
      <c r="HN82" s="126"/>
      <c r="HX82" s="126"/>
      <c r="IH82" s="126"/>
      <c r="IR82" s="126"/>
      <c r="JB82" s="126"/>
      <c r="JL82" s="126"/>
    </row>
    <row xmlns:x14ac="http://schemas.microsoft.com/office/spreadsheetml/2009/9/ac" r="83" s="3" customFormat="true" x14ac:dyDescent="0.25">
      <c r="A83" s="414" t="str">
        <f ca="true">IF(ISBLANK('Data Summary'!A85),"",'Data Summary'!A85)</f>
        <v/>
      </c>
      <c r="B83" s="126"/>
      <c r="L83" s="126"/>
      <c r="V83" s="126"/>
      <c r="AF83" s="126"/>
      <c r="AP83" s="126"/>
      <c r="AZ83" s="126"/>
      <c r="BJ83" s="126"/>
      <c r="BK83" s="126"/>
      <c r="BT83" s="126"/>
      <c r="BU83" s="126"/>
      <c r="CD83" s="126"/>
      <c r="CN83" s="126"/>
      <c r="CO83" s="126"/>
      <c r="CX83" s="126"/>
      <c r="DH83" s="126"/>
      <c r="DR83" s="126"/>
      <c r="EB83" s="126"/>
      <c r="EL83" s="126"/>
      <c r="EV83" s="126"/>
      <c r="FF83" s="126"/>
      <c r="FP83" s="126"/>
      <c r="FZ83" s="126"/>
      <c r="GJ83" s="126"/>
      <c r="GT83" s="126"/>
      <c r="HD83" s="126"/>
      <c r="HN83" s="126"/>
      <c r="HX83" s="126"/>
      <c r="IH83" s="126"/>
      <c r="IR83" s="126"/>
      <c r="JB83" s="126"/>
      <c r="JL83" s="126"/>
    </row>
    <row xmlns:x14ac="http://schemas.microsoft.com/office/spreadsheetml/2009/9/ac" r="84" s="3" customFormat="true" x14ac:dyDescent="0.25">
      <c r="A84" s="414" t="str">
        <f ca="true">IF(ISBLANK('Data Summary'!A86),"",'Data Summary'!A86)</f>
        <v/>
      </c>
      <c r="B84" s="126"/>
      <c r="L84" s="126"/>
      <c r="V84" s="126"/>
      <c r="AF84" s="126"/>
      <c r="AP84" s="126"/>
      <c r="AZ84" s="126"/>
      <c r="BJ84" s="126"/>
      <c r="BK84" s="126"/>
      <c r="BT84" s="126"/>
      <c r="BU84" s="126"/>
      <c r="CD84" s="126"/>
      <c r="CN84" s="126"/>
      <c r="CO84" s="126"/>
      <c r="CX84" s="126"/>
      <c r="DH84" s="126"/>
      <c r="DR84" s="126"/>
      <c r="EB84" s="126"/>
      <c r="EL84" s="126"/>
      <c r="EV84" s="126"/>
      <c r="FF84" s="126"/>
      <c r="FP84" s="126"/>
      <c r="FZ84" s="126"/>
      <c r="GJ84" s="126"/>
      <c r="GT84" s="126"/>
      <c r="HD84" s="126"/>
      <c r="HN84" s="126"/>
      <c r="HX84" s="126"/>
      <c r="IH84" s="126"/>
      <c r="IR84" s="126"/>
      <c r="JB84" s="126"/>
      <c r="JL84" s="126"/>
    </row>
    <row xmlns:x14ac="http://schemas.microsoft.com/office/spreadsheetml/2009/9/ac" r="85" s="3" customFormat="true" x14ac:dyDescent="0.25">
      <c r="A85" s="414" t="str">
        <f ca="true">IF(ISBLANK('Data Summary'!A87),"",'Data Summary'!A87)</f>
        <v/>
      </c>
      <c r="B85" s="126"/>
      <c r="L85" s="126"/>
      <c r="V85" s="126"/>
      <c r="AF85" s="126"/>
      <c r="AP85" s="126"/>
      <c r="AZ85" s="126"/>
      <c r="BJ85" s="126"/>
      <c r="BK85" s="126"/>
      <c r="BT85" s="126"/>
      <c r="BU85" s="126"/>
      <c r="CD85" s="126"/>
      <c r="CN85" s="126"/>
      <c r="CO85" s="126"/>
      <c r="CX85" s="126"/>
      <c r="DH85" s="126"/>
      <c r="DR85" s="126"/>
      <c r="EB85" s="126"/>
      <c r="EL85" s="126"/>
      <c r="EV85" s="126"/>
      <c r="FF85" s="126"/>
      <c r="FP85" s="126"/>
      <c r="FZ85" s="126"/>
      <c r="GJ85" s="126"/>
      <c r="GT85" s="126"/>
      <c r="HD85" s="126"/>
      <c r="HN85" s="126"/>
      <c r="HX85" s="126"/>
      <c r="IH85" s="126"/>
      <c r="IR85" s="126"/>
      <c r="JB85" s="126"/>
      <c r="JL85" s="126"/>
    </row>
    <row xmlns:x14ac="http://schemas.microsoft.com/office/spreadsheetml/2009/9/ac" r="86" s="3" customFormat="true" x14ac:dyDescent="0.25">
      <c r="A86" s="414" t="str">
        <f ca="true">IF(ISBLANK('Data Summary'!A88),"",'Data Summary'!A88)</f>
        <v/>
      </c>
      <c r="B86" s="126"/>
      <c r="L86" s="126"/>
      <c r="V86" s="126"/>
      <c r="AF86" s="126"/>
      <c r="AP86" s="126"/>
      <c r="AZ86" s="126"/>
      <c r="BJ86" s="126"/>
      <c r="BK86" s="126"/>
      <c r="BT86" s="126"/>
      <c r="BU86" s="126"/>
      <c r="CD86" s="126"/>
      <c r="CN86" s="126"/>
      <c r="CO86" s="126"/>
      <c r="CX86" s="126"/>
      <c r="DH86" s="126"/>
      <c r="DR86" s="126"/>
      <c r="EB86" s="126"/>
      <c r="EL86" s="126"/>
      <c r="EV86" s="126"/>
      <c r="FF86" s="126"/>
      <c r="FP86" s="126"/>
      <c r="FZ86" s="126"/>
      <c r="GJ86" s="126"/>
      <c r="GT86" s="126"/>
      <c r="HD86" s="126"/>
      <c r="HN86" s="126"/>
      <c r="HX86" s="126"/>
      <c r="IH86" s="126"/>
      <c r="IR86" s="126"/>
      <c r="JB86" s="126"/>
      <c r="JL86" s="126"/>
    </row>
    <row xmlns:x14ac="http://schemas.microsoft.com/office/spreadsheetml/2009/9/ac" r="87" s="3" customFormat="true" x14ac:dyDescent="0.25">
      <c r="A87" s="414" t="str">
        <f ca="true">IF(ISBLANK('Data Summary'!A89),"",'Data Summary'!A89)</f>
        <v/>
      </c>
      <c r="B87" s="126"/>
      <c r="L87" s="126"/>
      <c r="V87" s="126"/>
      <c r="AF87" s="126"/>
      <c r="AP87" s="126"/>
      <c r="AZ87" s="126"/>
      <c r="BJ87" s="126"/>
      <c r="BK87" s="126"/>
      <c r="BT87" s="126"/>
      <c r="BU87" s="126"/>
      <c r="CD87" s="126"/>
      <c r="CN87" s="126"/>
      <c r="CO87" s="126"/>
      <c r="CX87" s="126"/>
      <c r="DH87" s="126"/>
      <c r="DR87" s="126"/>
      <c r="EB87" s="126"/>
      <c r="EL87" s="126"/>
      <c r="EV87" s="126"/>
      <c r="FF87" s="126"/>
      <c r="FP87" s="126"/>
      <c r="FZ87" s="126"/>
      <c r="GJ87" s="126"/>
      <c r="GT87" s="126"/>
      <c r="HD87" s="126"/>
      <c r="HN87" s="126"/>
      <c r="HX87" s="126"/>
      <c r="IH87" s="126"/>
      <c r="IR87" s="126"/>
      <c r="JB87" s="126"/>
      <c r="JL87" s="126"/>
    </row>
    <row xmlns:x14ac="http://schemas.microsoft.com/office/spreadsheetml/2009/9/ac" r="88" s="3" customFormat="true" x14ac:dyDescent="0.25">
      <c r="A88" s="414" t="str">
        <f ca="true">IF(ISBLANK('Data Summary'!A90),"",'Data Summary'!A90)</f>
        <v/>
      </c>
      <c r="B88" s="126"/>
      <c r="L88" s="126"/>
      <c r="V88" s="126"/>
      <c r="AF88" s="126"/>
      <c r="AP88" s="126"/>
      <c r="AZ88" s="126"/>
      <c r="BJ88" s="126"/>
      <c r="BK88" s="126"/>
      <c r="BT88" s="126"/>
      <c r="BU88" s="126"/>
      <c r="CD88" s="126"/>
      <c r="CN88" s="126"/>
      <c r="CO88" s="126"/>
      <c r="CX88" s="126"/>
      <c r="DH88" s="126"/>
      <c r="DR88" s="126"/>
      <c r="EB88" s="126"/>
      <c r="EL88" s="126"/>
      <c r="EV88" s="126"/>
      <c r="FF88" s="126"/>
      <c r="FP88" s="126"/>
      <c r="FZ88" s="126"/>
      <c r="GJ88" s="126"/>
      <c r="GT88" s="126"/>
      <c r="HD88" s="126"/>
      <c r="HN88" s="126"/>
      <c r="HX88" s="126"/>
      <c r="IH88" s="126"/>
      <c r="IR88" s="126"/>
      <c r="JB88" s="126"/>
      <c r="JL88" s="126"/>
    </row>
    <row xmlns:x14ac="http://schemas.microsoft.com/office/spreadsheetml/2009/9/ac" r="89" s="3" customFormat="true" x14ac:dyDescent="0.25">
      <c r="A89" s="414" t="str">
        <f ca="true">IF(ISBLANK('Data Summary'!A91),"",'Data Summary'!A91)</f>
        <v/>
      </c>
      <c r="B89" s="126"/>
      <c r="L89" s="126"/>
      <c r="V89" s="126"/>
      <c r="AF89" s="126"/>
      <c r="AP89" s="126"/>
      <c r="AZ89" s="126"/>
      <c r="BJ89" s="126"/>
      <c r="BK89" s="126"/>
      <c r="BT89" s="126"/>
      <c r="BU89" s="126"/>
      <c r="CD89" s="126"/>
      <c r="CN89" s="126"/>
      <c r="CO89" s="126"/>
      <c r="CX89" s="126"/>
      <c r="DH89" s="126"/>
      <c r="DR89" s="126"/>
      <c r="EB89" s="126"/>
      <c r="EL89" s="126"/>
      <c r="EV89" s="126"/>
      <c r="FF89" s="126"/>
      <c r="FP89" s="126"/>
      <c r="FZ89" s="126"/>
      <c r="GJ89" s="126"/>
      <c r="GT89" s="126"/>
      <c r="HD89" s="126"/>
      <c r="HN89" s="126"/>
      <c r="HX89" s="126"/>
      <c r="IH89" s="126"/>
      <c r="IR89" s="126"/>
      <c r="JB89" s="126"/>
      <c r="JL89" s="126"/>
    </row>
    <row xmlns:x14ac="http://schemas.microsoft.com/office/spreadsheetml/2009/9/ac" r="90" s="3" customFormat="true" x14ac:dyDescent="0.25">
      <c r="A90" s="414" t="str">
        <f ca="true">IF(ISBLANK('Data Summary'!A92),"",'Data Summary'!A92)</f>
        <v/>
      </c>
      <c r="B90" s="126"/>
      <c r="L90" s="126"/>
      <c r="V90" s="126"/>
      <c r="AF90" s="126"/>
      <c r="AP90" s="126"/>
      <c r="AZ90" s="126"/>
      <c r="BJ90" s="126"/>
      <c r="BK90" s="126"/>
      <c r="BT90" s="126"/>
      <c r="BU90" s="126"/>
      <c r="CD90" s="126"/>
      <c r="CN90" s="126"/>
      <c r="CO90" s="126"/>
      <c r="CX90" s="126"/>
      <c r="DH90" s="126"/>
      <c r="DR90" s="126"/>
      <c r="EB90" s="126"/>
      <c r="EL90" s="126"/>
      <c r="EV90" s="126"/>
      <c r="FF90" s="126"/>
      <c r="FP90" s="126"/>
      <c r="FZ90" s="126"/>
      <c r="GJ90" s="126"/>
      <c r="GT90" s="126"/>
      <c r="HD90" s="126"/>
      <c r="HN90" s="126"/>
      <c r="HX90" s="126"/>
      <c r="IH90" s="126"/>
      <c r="IR90" s="126"/>
      <c r="JB90" s="126"/>
      <c r="JL90" s="126"/>
    </row>
    <row xmlns:x14ac="http://schemas.microsoft.com/office/spreadsheetml/2009/9/ac" r="91" s="3" customFormat="true" x14ac:dyDescent="0.25">
      <c r="A91" s="414" t="str">
        <f ca="true">IF(ISBLANK('Data Summary'!A93),"",'Data Summary'!A93)</f>
        <v/>
      </c>
      <c r="B91" s="126"/>
      <c r="L91" s="126"/>
      <c r="V91" s="126"/>
      <c r="AF91" s="126"/>
      <c r="AP91" s="126"/>
      <c r="AZ91" s="126"/>
      <c r="BJ91" s="126"/>
      <c r="BK91" s="126"/>
      <c r="BT91" s="126"/>
      <c r="BU91" s="126"/>
      <c r="CD91" s="126"/>
      <c r="CN91" s="126"/>
      <c r="CO91" s="126"/>
      <c r="CX91" s="126"/>
      <c r="DH91" s="126"/>
      <c r="DR91" s="126"/>
      <c r="EB91" s="126"/>
      <c r="EL91" s="126"/>
      <c r="EV91" s="126"/>
      <c r="FF91" s="126"/>
      <c r="FP91" s="126"/>
      <c r="FZ91" s="126"/>
      <c r="GJ91" s="126"/>
      <c r="GT91" s="126"/>
      <c r="HD91" s="126"/>
      <c r="HN91" s="126"/>
      <c r="HX91" s="126"/>
      <c r="IH91" s="126"/>
      <c r="IR91" s="126"/>
      <c r="JB91" s="126"/>
      <c r="JL91" s="126"/>
    </row>
    <row xmlns:x14ac="http://schemas.microsoft.com/office/spreadsheetml/2009/9/ac" r="92" s="3" customFormat="true" x14ac:dyDescent="0.25">
      <c r="A92" s="414" t="str">
        <f ca="true">IF(ISBLANK('Data Summary'!A94),"",'Data Summary'!A94)</f>
        <v/>
      </c>
      <c r="B92" s="126"/>
      <c r="L92" s="126"/>
      <c r="V92" s="126"/>
      <c r="AF92" s="126"/>
      <c r="AP92" s="126"/>
      <c r="AZ92" s="126"/>
      <c r="BJ92" s="126"/>
      <c r="BK92" s="126"/>
      <c r="BT92" s="126"/>
      <c r="BU92" s="126"/>
      <c r="CD92" s="126"/>
      <c r="CN92" s="126"/>
      <c r="CO92" s="126"/>
      <c r="CX92" s="126"/>
      <c r="DH92" s="126"/>
      <c r="DR92" s="126"/>
      <c r="EB92" s="126"/>
      <c r="EL92" s="126"/>
      <c r="EV92" s="126"/>
      <c r="FF92" s="126"/>
      <c r="FP92" s="126"/>
      <c r="FZ92" s="126"/>
      <c r="GJ92" s="126"/>
      <c r="GT92" s="126"/>
      <c r="HD92" s="126"/>
      <c r="HN92" s="126"/>
      <c r="HX92" s="126"/>
      <c r="IH92" s="126"/>
      <c r="IR92" s="126"/>
      <c r="JB92" s="126"/>
      <c r="JL92" s="126"/>
    </row>
    <row xmlns:x14ac="http://schemas.microsoft.com/office/spreadsheetml/2009/9/ac" r="93" s="3" customFormat="true" x14ac:dyDescent="0.25">
      <c r="A93" s="414" t="str">
        <f ca="true">IF(ISBLANK('Data Summary'!A95),"",'Data Summary'!A95)</f>
        <v/>
      </c>
      <c r="B93" s="126"/>
      <c r="L93" s="126"/>
      <c r="V93" s="126"/>
      <c r="AF93" s="126"/>
      <c r="AP93" s="126"/>
      <c r="AZ93" s="126"/>
      <c r="BJ93" s="126"/>
      <c r="BK93" s="126"/>
      <c r="BT93" s="126"/>
      <c r="BU93" s="126"/>
      <c r="CD93" s="126"/>
      <c r="CN93" s="126"/>
      <c r="CO93" s="126"/>
      <c r="CX93" s="126"/>
      <c r="DH93" s="126"/>
      <c r="DR93" s="126"/>
      <c r="EB93" s="126"/>
      <c r="EL93" s="126"/>
      <c r="EV93" s="126"/>
      <c r="FF93" s="126"/>
      <c r="FP93" s="126"/>
      <c r="FZ93" s="126"/>
      <c r="GJ93" s="126"/>
      <c r="GT93" s="126"/>
      <c r="HD93" s="126"/>
      <c r="HN93" s="126"/>
      <c r="HX93" s="126"/>
      <c r="IH93" s="126"/>
      <c r="IR93" s="126"/>
      <c r="JB93" s="126"/>
      <c r="JL93" s="126"/>
    </row>
    <row xmlns:x14ac="http://schemas.microsoft.com/office/spreadsheetml/2009/9/ac" r="94" s="3" customFormat="true" x14ac:dyDescent="0.25">
      <c r="A94" s="414" t="str">
        <f ca="true">IF(ISBLANK('Data Summary'!A96),"",'Data Summary'!A96)</f>
        <v/>
      </c>
      <c r="B94" s="126"/>
      <c r="L94" s="126"/>
      <c r="V94" s="126"/>
      <c r="AF94" s="126"/>
      <c r="AP94" s="126"/>
      <c r="AZ94" s="126"/>
      <c r="BJ94" s="126"/>
      <c r="BK94" s="126"/>
      <c r="BT94" s="126"/>
      <c r="BU94" s="126"/>
      <c r="CD94" s="126"/>
      <c r="CN94" s="126"/>
      <c r="CO94" s="126"/>
      <c r="CX94" s="126"/>
      <c r="DH94" s="126"/>
      <c r="DR94" s="126"/>
      <c r="EB94" s="126"/>
      <c r="EL94" s="126"/>
      <c r="EV94" s="126"/>
      <c r="FF94" s="126"/>
      <c r="FP94" s="126"/>
      <c r="FZ94" s="126"/>
      <c r="GJ94" s="126"/>
      <c r="GT94" s="126"/>
      <c r="HD94" s="126"/>
      <c r="HN94" s="126"/>
      <c r="HX94" s="126"/>
      <c r="IH94" s="126"/>
      <c r="IR94" s="126"/>
      <c r="JB94" s="126"/>
      <c r="JL94" s="126"/>
    </row>
    <row xmlns:x14ac="http://schemas.microsoft.com/office/spreadsheetml/2009/9/ac" r="95" s="3" customFormat="true" x14ac:dyDescent="0.25">
      <c r="A95" s="414" t="str">
        <f ca="true">IF(ISBLANK('Data Summary'!A97),"",'Data Summary'!A97)</f>
        <v/>
      </c>
      <c r="B95" s="126"/>
      <c r="L95" s="126"/>
      <c r="V95" s="126"/>
      <c r="AF95" s="126"/>
      <c r="AP95" s="126"/>
      <c r="AZ95" s="126"/>
      <c r="BJ95" s="126"/>
      <c r="BK95" s="126"/>
      <c r="BT95" s="126"/>
      <c r="BU95" s="126"/>
      <c r="CD95" s="126"/>
      <c r="CN95" s="126"/>
      <c r="CO95" s="126"/>
      <c r="CX95" s="126"/>
      <c r="DH95" s="126"/>
      <c r="DR95" s="126"/>
      <c r="EB95" s="126"/>
      <c r="EL95" s="126"/>
      <c r="EV95" s="126"/>
      <c r="FF95" s="126"/>
      <c r="FP95" s="126"/>
      <c r="FZ95" s="126"/>
      <c r="GJ95" s="126"/>
      <c r="GT95" s="126"/>
      <c r="HD95" s="126"/>
      <c r="HN95" s="126"/>
      <c r="HX95" s="126"/>
      <c r="IH95" s="126"/>
      <c r="IR95" s="126"/>
      <c r="JB95" s="126"/>
      <c r="JL95" s="126"/>
    </row>
    <row xmlns:x14ac="http://schemas.microsoft.com/office/spreadsheetml/2009/9/ac" r="96" s="3" customFormat="true" x14ac:dyDescent="0.25">
      <c r="A96" s="414" t="str">
        <f ca="true">IF(ISBLANK('Data Summary'!A98),"",'Data Summary'!A98)</f>
        <v/>
      </c>
      <c r="B96" s="126"/>
      <c r="L96" s="126"/>
      <c r="V96" s="126"/>
      <c r="AF96" s="126"/>
      <c r="AP96" s="126"/>
      <c r="AZ96" s="126"/>
      <c r="BJ96" s="126"/>
      <c r="BK96" s="126"/>
      <c r="BT96" s="126"/>
      <c r="BU96" s="126"/>
      <c r="CD96" s="126"/>
      <c r="CN96" s="126"/>
      <c r="CO96" s="126"/>
      <c r="CX96" s="126"/>
      <c r="DH96" s="126"/>
      <c r="DR96" s="126"/>
      <c r="EB96" s="126"/>
      <c r="EL96" s="126"/>
      <c r="EV96" s="126"/>
      <c r="FF96" s="126"/>
      <c r="FP96" s="126"/>
      <c r="FZ96" s="126"/>
      <c r="GJ96" s="126"/>
      <c r="GT96" s="126"/>
      <c r="HD96" s="126"/>
      <c r="HN96" s="126"/>
      <c r="HX96" s="126"/>
      <c r="IH96" s="126"/>
      <c r="IR96" s="126"/>
      <c r="JB96" s="126"/>
      <c r="JL96" s="126"/>
    </row>
    <row xmlns:x14ac="http://schemas.microsoft.com/office/spreadsheetml/2009/9/ac" r="97" s="3" customFormat="true" x14ac:dyDescent="0.25">
      <c r="A97" s="414" t="str">
        <f ca="true">IF(ISBLANK('Data Summary'!A99),"",'Data Summary'!A99)</f>
        <v/>
      </c>
      <c r="B97" s="126"/>
      <c r="L97" s="126"/>
      <c r="V97" s="126"/>
      <c r="AF97" s="126"/>
      <c r="AP97" s="126"/>
      <c r="AZ97" s="126"/>
      <c r="BJ97" s="126"/>
      <c r="BK97" s="126"/>
      <c r="BT97" s="126"/>
      <c r="BU97" s="126"/>
      <c r="CD97" s="126"/>
      <c r="CN97" s="126"/>
      <c r="CO97" s="126"/>
      <c r="CX97" s="126"/>
      <c r="DH97" s="126"/>
      <c r="DR97" s="126"/>
      <c r="EB97" s="126"/>
      <c r="EL97" s="126"/>
      <c r="EV97" s="126"/>
      <c r="FF97" s="126"/>
      <c r="FP97" s="126"/>
      <c r="FZ97" s="126"/>
      <c r="GJ97" s="126"/>
      <c r="GT97" s="126"/>
      <c r="HD97" s="126"/>
      <c r="HN97" s="126"/>
      <c r="HX97" s="126"/>
      <c r="IH97" s="126"/>
      <c r="IR97" s="126"/>
      <c r="JB97" s="126"/>
      <c r="JL97" s="126"/>
    </row>
    <row xmlns:x14ac="http://schemas.microsoft.com/office/spreadsheetml/2009/9/ac" r="98" s="3" customFormat="true" x14ac:dyDescent="0.25">
      <c r="A98" s="414" t="str">
        <f ca="true">IF(ISBLANK('Data Summary'!A100),"",'Data Summary'!A100)</f>
        <v/>
      </c>
      <c r="B98" s="126"/>
      <c r="L98" s="126"/>
      <c r="V98" s="126"/>
      <c r="AF98" s="126"/>
      <c r="AP98" s="126"/>
      <c r="AZ98" s="126"/>
      <c r="BJ98" s="126"/>
      <c r="BK98" s="126"/>
      <c r="BT98" s="126"/>
      <c r="BU98" s="126"/>
      <c r="CD98" s="126"/>
      <c r="CN98" s="126"/>
      <c r="CO98" s="126"/>
      <c r="CX98" s="126"/>
      <c r="DH98" s="126"/>
      <c r="DR98" s="126"/>
      <c r="EB98" s="126"/>
      <c r="EL98" s="126"/>
      <c r="EV98" s="126"/>
      <c r="FF98" s="126"/>
      <c r="FP98" s="126"/>
      <c r="FZ98" s="126"/>
      <c r="GJ98" s="126"/>
      <c r="GT98" s="126"/>
      <c r="HD98" s="126"/>
      <c r="HN98" s="126"/>
      <c r="HX98" s="126"/>
      <c r="IH98" s="126"/>
      <c r="IR98" s="126"/>
      <c r="JB98" s="126"/>
      <c r="JL98" s="126"/>
    </row>
    <row xmlns:x14ac="http://schemas.microsoft.com/office/spreadsheetml/2009/9/ac" r="99" s="3" customFormat="true" x14ac:dyDescent="0.25">
      <c r="A99" s="414" t="str">
        <f ca="true">IF(ISBLANK('Data Summary'!A101),"",'Data Summary'!A101)</f>
        <v/>
      </c>
      <c r="B99" s="126"/>
      <c r="L99" s="126"/>
      <c r="V99" s="126"/>
      <c r="AF99" s="126"/>
      <c r="AP99" s="126"/>
      <c r="AZ99" s="126"/>
      <c r="BJ99" s="126"/>
      <c r="BK99" s="126"/>
      <c r="BT99" s="126"/>
      <c r="BU99" s="126"/>
      <c r="CD99" s="126"/>
      <c r="CN99" s="126"/>
      <c r="CO99" s="126"/>
      <c r="CX99" s="126"/>
      <c r="DH99" s="126"/>
      <c r="DR99" s="126"/>
      <c r="EB99" s="126"/>
      <c r="EL99" s="126"/>
      <c r="EV99" s="126"/>
      <c r="FF99" s="126"/>
      <c r="FP99" s="126"/>
      <c r="FZ99" s="126"/>
      <c r="GJ99" s="126"/>
      <c r="GT99" s="126"/>
      <c r="HD99" s="126"/>
      <c r="HN99" s="126"/>
      <c r="HX99" s="126"/>
      <c r="IH99" s="126"/>
      <c r="IR99" s="126"/>
      <c r="JB99" s="126"/>
      <c r="JL99" s="126"/>
    </row>
    <row xmlns:x14ac="http://schemas.microsoft.com/office/spreadsheetml/2009/9/ac" r="100" s="3" customFormat="true" x14ac:dyDescent="0.25">
      <c r="A100" s="414" t="str">
        <f ca="true">IF(ISBLANK('Data Summary'!A102),"",'Data Summary'!A102)</f>
        <v/>
      </c>
      <c r="B100" s="126"/>
      <c r="L100" s="126"/>
      <c r="V100" s="126"/>
      <c r="AF100" s="126"/>
      <c r="AP100" s="126"/>
      <c r="AZ100" s="126"/>
      <c r="BJ100" s="126"/>
      <c r="BK100" s="126"/>
      <c r="BT100" s="126"/>
      <c r="BU100" s="126"/>
      <c r="CD100" s="126"/>
      <c r="CN100" s="126"/>
      <c r="CO100" s="126"/>
      <c r="CX100" s="126"/>
      <c r="DH100" s="126"/>
      <c r="DR100" s="126"/>
      <c r="EB100" s="126"/>
      <c r="EL100" s="126"/>
      <c r="EV100" s="126"/>
      <c r="FF100" s="126"/>
      <c r="FP100" s="126"/>
      <c r="FZ100" s="126"/>
      <c r="GJ100" s="126"/>
      <c r="GT100" s="126"/>
      <c r="HD100" s="126"/>
      <c r="HN100" s="126"/>
      <c r="HX100" s="126"/>
      <c r="IH100" s="126"/>
      <c r="IR100" s="126"/>
      <c r="JB100" s="126"/>
      <c r="JL100" s="126"/>
    </row>
    <row xmlns:x14ac="http://schemas.microsoft.com/office/spreadsheetml/2009/9/ac" r="101" s="3" customFormat="true" x14ac:dyDescent="0.25">
      <c r="A101" s="414" t="str">
        <f ca="true">IF(ISBLANK('Data Summary'!A103),"",'Data Summary'!A103)</f>
        <v/>
      </c>
      <c r="B101" s="126"/>
      <c r="L101" s="126"/>
      <c r="V101" s="126"/>
      <c r="AF101" s="126"/>
      <c r="AP101" s="126"/>
      <c r="AZ101" s="126"/>
      <c r="BJ101" s="126"/>
      <c r="BK101" s="126"/>
      <c r="BT101" s="126"/>
      <c r="BU101" s="126"/>
      <c r="CD101" s="126"/>
      <c r="CN101" s="126"/>
      <c r="CO101" s="126"/>
      <c r="CX101" s="126"/>
      <c r="DH101" s="126"/>
      <c r="DR101" s="126"/>
      <c r="EB101" s="126"/>
      <c r="EL101" s="126"/>
      <c r="EV101" s="126"/>
      <c r="FF101" s="126"/>
      <c r="FP101" s="126"/>
      <c r="FZ101" s="126"/>
      <c r="GJ101" s="126"/>
      <c r="GT101" s="126"/>
      <c r="HD101" s="126"/>
      <c r="HN101" s="126"/>
      <c r="HX101" s="126"/>
      <c r="IH101" s="126"/>
      <c r="IR101" s="126"/>
      <c r="JB101" s="126"/>
      <c r="JL101" s="126"/>
    </row>
    <row xmlns:x14ac="http://schemas.microsoft.com/office/spreadsheetml/2009/9/ac" r="102" s="3" customFormat="true" x14ac:dyDescent="0.25">
      <c r="A102" s="414" t="str">
        <f ca="true">IF(ISBLANK('Data Summary'!A104),"",'Data Summary'!A104)</f>
        <v/>
      </c>
      <c r="B102" s="126"/>
      <c r="L102" s="126"/>
      <c r="V102" s="126"/>
      <c r="AF102" s="126"/>
      <c r="AP102" s="126"/>
      <c r="AZ102" s="126"/>
      <c r="BJ102" s="126"/>
      <c r="BK102" s="126"/>
      <c r="BT102" s="126"/>
      <c r="BU102" s="126"/>
      <c r="CD102" s="126"/>
      <c r="CN102" s="126"/>
      <c r="CO102" s="126"/>
      <c r="CX102" s="126"/>
      <c r="DH102" s="126"/>
      <c r="DR102" s="126"/>
      <c r="EB102" s="126"/>
      <c r="EL102" s="126"/>
      <c r="EV102" s="126"/>
      <c r="FF102" s="126"/>
      <c r="FP102" s="126"/>
      <c r="FZ102" s="126"/>
      <c r="GJ102" s="126"/>
      <c r="GT102" s="126"/>
      <c r="HD102" s="126"/>
      <c r="HN102" s="126"/>
      <c r="HX102" s="126"/>
      <c r="IH102" s="126"/>
      <c r="IR102" s="126"/>
      <c r="JB102" s="126"/>
      <c r="JL102" s="126"/>
    </row>
    <row xmlns:x14ac="http://schemas.microsoft.com/office/spreadsheetml/2009/9/ac" r="103" s="3" customFormat="true" x14ac:dyDescent="0.25">
      <c r="A103" s="414" t="str">
        <f ca="true">IF(ISBLANK('Data Summary'!A105),"",'Data Summary'!A105)</f>
        <v/>
      </c>
      <c r="B103" s="126"/>
      <c r="L103" s="126"/>
      <c r="V103" s="126"/>
      <c r="AF103" s="126"/>
      <c r="AP103" s="126"/>
      <c r="AZ103" s="126"/>
      <c r="BJ103" s="126"/>
      <c r="BK103" s="126"/>
      <c r="BT103" s="126"/>
      <c r="BU103" s="126"/>
      <c r="CD103" s="126"/>
      <c r="CN103" s="126"/>
      <c r="CO103" s="126"/>
      <c r="CX103" s="126"/>
      <c r="DH103" s="126"/>
      <c r="DR103" s="126"/>
      <c r="EB103" s="126"/>
      <c r="EL103" s="126"/>
      <c r="EV103" s="126"/>
      <c r="FF103" s="126"/>
      <c r="FP103" s="126"/>
      <c r="FZ103" s="126"/>
      <c r="GJ103" s="126"/>
      <c r="GT103" s="126"/>
      <c r="HD103" s="126"/>
      <c r="HN103" s="126"/>
      <c r="HX103" s="126"/>
      <c r="IH103" s="126"/>
      <c r="IR103" s="126"/>
      <c r="JB103" s="126"/>
      <c r="JL103" s="126"/>
    </row>
    <row xmlns:x14ac="http://schemas.microsoft.com/office/spreadsheetml/2009/9/ac" r="104" s="3" customFormat="true" x14ac:dyDescent="0.25">
      <c r="A104" s="414" t="str">
        <f ca="true">IF(ISBLANK('Data Summary'!A106),"",'Data Summary'!A106)</f>
        <v/>
      </c>
      <c r="B104" s="126"/>
      <c r="L104" s="126"/>
      <c r="V104" s="126"/>
      <c r="AF104" s="126"/>
      <c r="AP104" s="126"/>
      <c r="AZ104" s="126"/>
      <c r="BJ104" s="126"/>
      <c r="BK104" s="126"/>
      <c r="BT104" s="126"/>
      <c r="BU104" s="126"/>
      <c r="CD104" s="126"/>
      <c r="CN104" s="126"/>
      <c r="CO104" s="126"/>
      <c r="CX104" s="126"/>
      <c r="DH104" s="126"/>
      <c r="DR104" s="126"/>
      <c r="EB104" s="126"/>
      <c r="EL104" s="126"/>
      <c r="EV104" s="126"/>
      <c r="FF104" s="126"/>
      <c r="FP104" s="126"/>
      <c r="FZ104" s="126"/>
      <c r="GJ104" s="126"/>
      <c r="GT104" s="126"/>
      <c r="HD104" s="126"/>
      <c r="HN104" s="126"/>
      <c r="HX104" s="126"/>
      <c r="IH104" s="126"/>
      <c r="IR104" s="126"/>
      <c r="JB104" s="126"/>
      <c r="JL104" s="126"/>
    </row>
    <row xmlns:x14ac="http://schemas.microsoft.com/office/spreadsheetml/2009/9/ac" r="105" s="3" customFormat="true" x14ac:dyDescent="0.25">
      <c r="A105" s="414" t="str">
        <f ca="true">IF(ISBLANK('Data Summary'!A107),"",'Data Summary'!A107)</f>
        <v/>
      </c>
      <c r="B105" s="126"/>
      <c r="L105" s="126"/>
      <c r="V105" s="126"/>
      <c r="AF105" s="126"/>
      <c r="AP105" s="126"/>
      <c r="AZ105" s="126"/>
      <c r="BJ105" s="126"/>
      <c r="BK105" s="126"/>
      <c r="BT105" s="126"/>
      <c r="BU105" s="126"/>
      <c r="CD105" s="126"/>
      <c r="CN105" s="126"/>
      <c r="CO105" s="126"/>
      <c r="CX105" s="126"/>
      <c r="DH105" s="126"/>
      <c r="DR105" s="126"/>
      <c r="EB105" s="126"/>
      <c r="EL105" s="126"/>
      <c r="EV105" s="126"/>
      <c r="FF105" s="126"/>
      <c r="FP105" s="126"/>
      <c r="FZ105" s="126"/>
      <c r="GJ105" s="126"/>
      <c r="GT105" s="126"/>
      <c r="HD105" s="126"/>
      <c r="HN105" s="126"/>
      <c r="HX105" s="126"/>
      <c r="IH105" s="126"/>
      <c r="IR105" s="126"/>
      <c r="JB105" s="126"/>
      <c r="JL105" s="126"/>
    </row>
    <row xmlns:x14ac="http://schemas.microsoft.com/office/spreadsheetml/2009/9/ac" r="106" s="3" customFormat="true" x14ac:dyDescent="0.25">
      <c r="A106" s="414" t="str">
        <f ca="true">IF(ISBLANK('Data Summary'!A108),"",'Data Summary'!A108)</f>
        <v/>
      </c>
      <c r="B106" s="126"/>
      <c r="L106" s="126"/>
      <c r="V106" s="126"/>
      <c r="AF106" s="126"/>
      <c r="AP106" s="126"/>
      <c r="AZ106" s="126"/>
      <c r="BJ106" s="126"/>
      <c r="BK106" s="126"/>
      <c r="BT106" s="126"/>
      <c r="BU106" s="126"/>
      <c r="CD106" s="126"/>
      <c r="CN106" s="126"/>
      <c r="CO106" s="126"/>
      <c r="CX106" s="126"/>
      <c r="DH106" s="126"/>
      <c r="DR106" s="126"/>
      <c r="EB106" s="126"/>
      <c r="EL106" s="126"/>
      <c r="EV106" s="126"/>
      <c r="FF106" s="126"/>
      <c r="FP106" s="126"/>
      <c r="FZ106" s="126"/>
      <c r="GJ106" s="126"/>
      <c r="GT106" s="126"/>
      <c r="HD106" s="126"/>
      <c r="HN106" s="126"/>
      <c r="HX106" s="126"/>
      <c r="IH106" s="126"/>
      <c r="IR106" s="126"/>
      <c r="JB106" s="126"/>
      <c r="JL106" s="126"/>
    </row>
    <row xmlns:x14ac="http://schemas.microsoft.com/office/spreadsheetml/2009/9/ac" r="107" s="3" customFormat="true" x14ac:dyDescent="0.25">
      <c r="A107" s="414" t="str">
        <f ca="true">IF(ISBLANK('Data Summary'!A109),"",'Data Summary'!A109)</f>
        <v/>
      </c>
      <c r="B107" s="126"/>
      <c r="L107" s="126"/>
      <c r="V107" s="126"/>
      <c r="AF107" s="126"/>
      <c r="AP107" s="126"/>
      <c r="AZ107" s="126"/>
      <c r="BJ107" s="126"/>
      <c r="BK107" s="126"/>
      <c r="BT107" s="126"/>
      <c r="BU107" s="126"/>
      <c r="CD107" s="126"/>
      <c r="CN107" s="126"/>
      <c r="CO107" s="126"/>
      <c r="CX107" s="126"/>
      <c r="DH107" s="126"/>
      <c r="DR107" s="126"/>
      <c r="EB107" s="126"/>
      <c r="EL107" s="126"/>
      <c r="EV107" s="126"/>
      <c r="FF107" s="126"/>
      <c r="FP107" s="126"/>
      <c r="FZ107" s="126"/>
      <c r="GJ107" s="126"/>
      <c r="GT107" s="126"/>
      <c r="HD107" s="126"/>
      <c r="HN107" s="126"/>
      <c r="HX107" s="126"/>
      <c r="IH107" s="126"/>
      <c r="IR107" s="126"/>
      <c r="JB107" s="126"/>
      <c r="JL107" s="126"/>
    </row>
    <row xmlns:x14ac="http://schemas.microsoft.com/office/spreadsheetml/2009/9/ac" r="108" s="3" customFormat="true" x14ac:dyDescent="0.25">
      <c r="A108" s="414" t="str">
        <f ca="true">IF(ISBLANK('Data Summary'!A110),"",'Data Summary'!A110)</f>
        <v/>
      </c>
      <c r="B108" s="126"/>
      <c r="L108" s="126"/>
      <c r="V108" s="126"/>
      <c r="AF108" s="126"/>
      <c r="AP108" s="126"/>
      <c r="AZ108" s="126"/>
      <c r="BJ108" s="126"/>
      <c r="BK108" s="126"/>
      <c r="BT108" s="126"/>
      <c r="BU108" s="126"/>
      <c r="CD108" s="126"/>
      <c r="CN108" s="126"/>
      <c r="CO108" s="126"/>
      <c r="CX108" s="126"/>
      <c r="DH108" s="126"/>
      <c r="DR108" s="126"/>
      <c r="EB108" s="126"/>
      <c r="EL108" s="126"/>
      <c r="EV108" s="126"/>
      <c r="FF108" s="126"/>
      <c r="FP108" s="126"/>
      <c r="FZ108" s="126"/>
      <c r="GJ108" s="126"/>
      <c r="GT108" s="126"/>
      <c r="HD108" s="126"/>
      <c r="HN108" s="126"/>
      <c r="HX108" s="126"/>
      <c r="IH108" s="126"/>
      <c r="IR108" s="126"/>
      <c r="JB108" s="126"/>
      <c r="JL108" s="126"/>
    </row>
    <row xmlns:x14ac="http://schemas.microsoft.com/office/spreadsheetml/2009/9/ac" r="109" s="3" customFormat="true" x14ac:dyDescent="0.25">
      <c r="A109" s="414" t="str">
        <f ca="true">IF(ISBLANK('Data Summary'!A111),"",'Data Summary'!A111)</f>
        <v/>
      </c>
      <c r="B109" s="126"/>
      <c r="L109" s="126"/>
      <c r="V109" s="126"/>
      <c r="AF109" s="126"/>
      <c r="AP109" s="126"/>
      <c r="AZ109" s="126"/>
      <c r="BJ109" s="126"/>
      <c r="BK109" s="126"/>
      <c r="BT109" s="126"/>
      <c r="BU109" s="126"/>
      <c r="CD109" s="126"/>
      <c r="CN109" s="126"/>
      <c r="CO109" s="126"/>
      <c r="CX109" s="126"/>
      <c r="DH109" s="126"/>
      <c r="DR109" s="126"/>
      <c r="EB109" s="126"/>
      <c r="EL109" s="126"/>
      <c r="EV109" s="126"/>
      <c r="FF109" s="126"/>
      <c r="FP109" s="126"/>
      <c r="FZ109" s="126"/>
      <c r="GJ109" s="126"/>
      <c r="GT109" s="126"/>
      <c r="HD109" s="126"/>
      <c r="HN109" s="126"/>
      <c r="HX109" s="126"/>
      <c r="IH109" s="126"/>
      <c r="IR109" s="126"/>
      <c r="JB109" s="126"/>
      <c r="JL109" s="126"/>
    </row>
    <row xmlns:x14ac="http://schemas.microsoft.com/office/spreadsheetml/2009/9/ac" r="110" s="3" customFormat="true" x14ac:dyDescent="0.25">
      <c r="A110" s="414" t="str">
        <f ca="true">IF(ISBLANK('Data Summary'!A112),"",'Data Summary'!A112)</f>
        <v/>
      </c>
      <c r="B110" s="126"/>
      <c r="L110" s="126"/>
      <c r="V110" s="126"/>
      <c r="AF110" s="126"/>
      <c r="AP110" s="126"/>
      <c r="AZ110" s="126"/>
      <c r="BJ110" s="126"/>
      <c r="BK110" s="126"/>
      <c r="BT110" s="126"/>
      <c r="BU110" s="126"/>
      <c r="CD110" s="126"/>
      <c r="CN110" s="126"/>
      <c r="CO110" s="126"/>
      <c r="CX110" s="126"/>
      <c r="DH110" s="126"/>
      <c r="DR110" s="126"/>
      <c r="EB110" s="126"/>
      <c r="EL110" s="126"/>
      <c r="EV110" s="126"/>
      <c r="FF110" s="126"/>
      <c r="FP110" s="126"/>
      <c r="FZ110" s="126"/>
      <c r="GJ110" s="126"/>
      <c r="GT110" s="126"/>
      <c r="HD110" s="126"/>
      <c r="HN110" s="126"/>
      <c r="HX110" s="126"/>
      <c r="IH110" s="126"/>
      <c r="IR110" s="126"/>
      <c r="JB110" s="126"/>
      <c r="JL110" s="126"/>
    </row>
    <row xmlns:x14ac="http://schemas.microsoft.com/office/spreadsheetml/2009/9/ac" r="111" s="3" customFormat="true" x14ac:dyDescent="0.25">
      <c r="A111" s="414" t="str">
        <f ca="true">IF(ISBLANK('Data Summary'!A113),"",'Data Summary'!A113)</f>
        <v/>
      </c>
      <c r="B111" s="126"/>
      <c r="L111" s="126"/>
      <c r="V111" s="126"/>
      <c r="AF111" s="126"/>
      <c r="AP111" s="126"/>
      <c r="AZ111" s="126"/>
      <c r="BJ111" s="126"/>
      <c r="BK111" s="126"/>
      <c r="BT111" s="126"/>
      <c r="BU111" s="126"/>
      <c r="CD111" s="126"/>
      <c r="CN111" s="126"/>
      <c r="CO111" s="126"/>
      <c r="CX111" s="126"/>
      <c r="DH111" s="126"/>
      <c r="DR111" s="126"/>
      <c r="EB111" s="126"/>
      <c r="EL111" s="126"/>
      <c r="EV111" s="126"/>
      <c r="FF111" s="126"/>
      <c r="FP111" s="126"/>
      <c r="FZ111" s="126"/>
      <c r="GJ111" s="126"/>
      <c r="GT111" s="126"/>
      <c r="HD111" s="126"/>
      <c r="HN111" s="126"/>
      <c r="HX111" s="126"/>
      <c r="IH111" s="126"/>
      <c r="IR111" s="126"/>
      <c r="JB111" s="126"/>
      <c r="JL111" s="126"/>
    </row>
    <row xmlns:x14ac="http://schemas.microsoft.com/office/spreadsheetml/2009/9/ac" r="112" s="3" customFormat="true" x14ac:dyDescent="0.25">
      <c r="A112" s="414" t="str">
        <f ca="true">IF(ISBLANK('Data Summary'!A114),"",'Data Summary'!A114)</f>
        <v/>
      </c>
      <c r="B112" s="126"/>
      <c r="L112" s="126"/>
      <c r="V112" s="126"/>
      <c r="AF112" s="126"/>
      <c r="AP112" s="126"/>
      <c r="AZ112" s="126"/>
      <c r="BJ112" s="126"/>
      <c r="BK112" s="126"/>
      <c r="BT112" s="126"/>
      <c r="BU112" s="126"/>
      <c r="CD112" s="126"/>
      <c r="CN112" s="126"/>
      <c r="CO112" s="126"/>
      <c r="CX112" s="126"/>
      <c r="DH112" s="126"/>
      <c r="DR112" s="126"/>
      <c r="EB112" s="126"/>
      <c r="EL112" s="126"/>
      <c r="EV112" s="126"/>
      <c r="FF112" s="126"/>
      <c r="FP112" s="126"/>
      <c r="FZ112" s="126"/>
      <c r="GJ112" s="126"/>
      <c r="GT112" s="126"/>
      <c r="HD112" s="126"/>
      <c r="HN112" s="126"/>
      <c r="HX112" s="126"/>
      <c r="IH112" s="126"/>
      <c r="IR112" s="126"/>
      <c r="JB112" s="126"/>
      <c r="JL112" s="126"/>
    </row>
    <row xmlns:x14ac="http://schemas.microsoft.com/office/spreadsheetml/2009/9/ac" r="113" s="3" customFormat="true" x14ac:dyDescent="0.25">
      <c r="A113" s="414" t="str">
        <f ca="true">IF(ISBLANK('Data Summary'!A115),"",'Data Summary'!A115)</f>
        <v/>
      </c>
      <c r="B113" s="126"/>
      <c r="L113" s="126"/>
      <c r="V113" s="126"/>
      <c r="AF113" s="126"/>
      <c r="AP113" s="126"/>
      <c r="AZ113" s="126"/>
      <c r="BJ113" s="126"/>
      <c r="BK113" s="126"/>
      <c r="BT113" s="126"/>
      <c r="BU113" s="126"/>
      <c r="CD113" s="126"/>
      <c r="CN113" s="126"/>
      <c r="CO113" s="126"/>
      <c r="CX113" s="126"/>
      <c r="DH113" s="126"/>
      <c r="DR113" s="126"/>
      <c r="EB113" s="126"/>
      <c r="EL113" s="126"/>
      <c r="EV113" s="126"/>
      <c r="FF113" s="126"/>
      <c r="FP113" s="126"/>
      <c r="FZ113" s="126"/>
      <c r="GJ113" s="126"/>
      <c r="GT113" s="126"/>
      <c r="HD113" s="126"/>
      <c r="HN113" s="126"/>
      <c r="HX113" s="126"/>
      <c r="IH113" s="126"/>
      <c r="IR113" s="126"/>
      <c r="JB113" s="126"/>
      <c r="JL113" s="126"/>
    </row>
    <row xmlns:x14ac="http://schemas.microsoft.com/office/spreadsheetml/2009/9/ac" r="114" s="3" customFormat="true" x14ac:dyDescent="0.25">
      <c r="A114" s="414" t="str">
        <f ca="true">IF(ISBLANK('Data Summary'!A116),"",'Data Summary'!A116)</f>
        <v/>
      </c>
      <c r="B114" s="126"/>
      <c r="L114" s="126"/>
      <c r="V114" s="126"/>
      <c r="AF114" s="126"/>
      <c r="AP114" s="126"/>
      <c r="AZ114" s="126"/>
      <c r="BJ114" s="126"/>
      <c r="BK114" s="126"/>
      <c r="BT114" s="126"/>
      <c r="BU114" s="126"/>
      <c r="CD114" s="126"/>
      <c r="CN114" s="126"/>
      <c r="CO114" s="126"/>
      <c r="CX114" s="126"/>
      <c r="DH114" s="126"/>
      <c r="DR114" s="126"/>
      <c r="EB114" s="126"/>
      <c r="EL114" s="126"/>
      <c r="EV114" s="126"/>
      <c r="FF114" s="126"/>
      <c r="FP114" s="126"/>
      <c r="FZ114" s="126"/>
      <c r="GJ114" s="126"/>
      <c r="GT114" s="126"/>
      <c r="HD114" s="126"/>
      <c r="HN114" s="126"/>
      <c r="HX114" s="126"/>
      <c r="IH114" s="126"/>
      <c r="IR114" s="126"/>
      <c r="JB114" s="126"/>
      <c r="JL114" s="126"/>
    </row>
    <row xmlns:x14ac="http://schemas.microsoft.com/office/spreadsheetml/2009/9/ac" r="115" s="3" customFormat="true" x14ac:dyDescent="0.25">
      <c r="A115" s="414" t="str">
        <f ca="true">IF(ISBLANK('Data Summary'!A117),"",'Data Summary'!A117)</f>
        <v/>
      </c>
      <c r="B115" s="126"/>
      <c r="L115" s="126"/>
      <c r="V115" s="126"/>
      <c r="AF115" s="126"/>
      <c r="AP115" s="126"/>
      <c r="AZ115" s="126"/>
      <c r="BJ115" s="126"/>
      <c r="BK115" s="126"/>
      <c r="BT115" s="126"/>
      <c r="BU115" s="126"/>
      <c r="CD115" s="126"/>
      <c r="CN115" s="126"/>
      <c r="CO115" s="126"/>
      <c r="CX115" s="126"/>
      <c r="DH115" s="126"/>
      <c r="DR115" s="126"/>
      <c r="EB115" s="126"/>
      <c r="EL115" s="126"/>
      <c r="EV115" s="126"/>
      <c r="FF115" s="126"/>
      <c r="FP115" s="126"/>
      <c r="FZ115" s="126"/>
      <c r="GJ115" s="126"/>
      <c r="GT115" s="126"/>
      <c r="HD115" s="126"/>
      <c r="HN115" s="126"/>
      <c r="HX115" s="126"/>
      <c r="IH115" s="126"/>
      <c r="IR115" s="126"/>
      <c r="JB115" s="126"/>
      <c r="JL115" s="126"/>
    </row>
    <row xmlns:x14ac="http://schemas.microsoft.com/office/spreadsheetml/2009/9/ac" r="116" s="3" customFormat="true" x14ac:dyDescent="0.25">
      <c r="A116" s="414" t="str">
        <f ca="true">IF(ISBLANK('Data Summary'!A118),"",'Data Summary'!A118)</f>
        <v/>
      </c>
      <c r="B116" s="126"/>
      <c r="L116" s="126"/>
      <c r="V116" s="126"/>
      <c r="AF116" s="126"/>
      <c r="AP116" s="126"/>
      <c r="AZ116" s="126"/>
      <c r="BJ116" s="126"/>
      <c r="BK116" s="126"/>
      <c r="BT116" s="126"/>
      <c r="BU116" s="126"/>
      <c r="CD116" s="126"/>
      <c r="CN116" s="126"/>
      <c r="CO116" s="126"/>
      <c r="CX116" s="126"/>
      <c r="DH116" s="126"/>
      <c r="DR116" s="126"/>
      <c r="EB116" s="126"/>
      <c r="EL116" s="126"/>
      <c r="EV116" s="126"/>
      <c r="FF116" s="126"/>
      <c r="FP116" s="126"/>
      <c r="FZ116" s="126"/>
      <c r="GJ116" s="126"/>
      <c r="GT116" s="126"/>
      <c r="HD116" s="126"/>
      <c r="HN116" s="126"/>
      <c r="HX116" s="126"/>
      <c r="IH116" s="126"/>
      <c r="IR116" s="126"/>
      <c r="JB116" s="126"/>
      <c r="JL116" s="126"/>
    </row>
    <row xmlns:x14ac="http://schemas.microsoft.com/office/spreadsheetml/2009/9/ac" r="117" s="3" customFormat="true" x14ac:dyDescent="0.25">
      <c r="A117" s="414" t="str">
        <f ca="true">IF(ISBLANK('Data Summary'!A119),"",'Data Summary'!A119)</f>
        <v/>
      </c>
      <c r="B117" s="126"/>
      <c r="L117" s="126"/>
      <c r="V117" s="126"/>
      <c r="AF117" s="126"/>
      <c r="AP117" s="126"/>
      <c r="AZ117" s="126"/>
      <c r="BJ117" s="126"/>
      <c r="BK117" s="126"/>
      <c r="BT117" s="126"/>
      <c r="BU117" s="126"/>
      <c r="CD117" s="126"/>
      <c r="CN117" s="126"/>
      <c r="CO117" s="126"/>
      <c r="CX117" s="126"/>
      <c r="DH117" s="126"/>
      <c r="DR117" s="126"/>
      <c r="EB117" s="126"/>
      <c r="EL117" s="126"/>
      <c r="EV117" s="126"/>
      <c r="FF117" s="126"/>
      <c r="FP117" s="126"/>
      <c r="FZ117" s="126"/>
      <c r="GJ117" s="126"/>
      <c r="GT117" s="126"/>
      <c r="HD117" s="126"/>
      <c r="HN117" s="126"/>
      <c r="HX117" s="126"/>
      <c r="IH117" s="126"/>
      <c r="IR117" s="126"/>
      <c r="JB117" s="126"/>
      <c r="JL117" s="126"/>
    </row>
    <row xmlns:x14ac="http://schemas.microsoft.com/office/spreadsheetml/2009/9/ac" r="118" s="3" customFormat="true" x14ac:dyDescent="0.25">
      <c r="A118" s="414" t="str">
        <f ca="true">IF(ISBLANK('Data Summary'!A120),"",'Data Summary'!A120)</f>
        <v/>
      </c>
      <c r="B118" s="126"/>
      <c r="L118" s="126"/>
      <c r="V118" s="126"/>
      <c r="AF118" s="126"/>
      <c r="AP118" s="126"/>
      <c r="AZ118" s="126"/>
      <c r="BJ118" s="126"/>
      <c r="BK118" s="126"/>
      <c r="BT118" s="126"/>
      <c r="BU118" s="126"/>
      <c r="CD118" s="126"/>
      <c r="CN118" s="126"/>
      <c r="CO118" s="126"/>
      <c r="CX118" s="126"/>
      <c r="DH118" s="126"/>
      <c r="DR118" s="126"/>
      <c r="EB118" s="126"/>
      <c r="EL118" s="126"/>
      <c r="EV118" s="126"/>
      <c r="FF118" s="126"/>
      <c r="FP118" s="126"/>
      <c r="FZ118" s="126"/>
      <c r="GJ118" s="126"/>
      <c r="GT118" s="126"/>
      <c r="HD118" s="126"/>
      <c r="HN118" s="126"/>
      <c r="HX118" s="126"/>
      <c r="IH118" s="126"/>
      <c r="IR118" s="126"/>
      <c r="JB118" s="126"/>
      <c r="JL118" s="126"/>
    </row>
    <row xmlns:x14ac="http://schemas.microsoft.com/office/spreadsheetml/2009/9/ac" r="119" s="3" customFormat="true" x14ac:dyDescent="0.25">
      <c r="A119" s="414" t="str">
        <f ca="true">IF(ISBLANK('Data Summary'!A121),"",'Data Summary'!A121)</f>
        <v/>
      </c>
      <c r="B119" s="126"/>
      <c r="L119" s="126"/>
      <c r="V119" s="126"/>
      <c r="AF119" s="126"/>
      <c r="AP119" s="126"/>
      <c r="AZ119" s="126"/>
      <c r="BJ119" s="126"/>
      <c r="BK119" s="126"/>
      <c r="BT119" s="126"/>
      <c r="BU119" s="126"/>
      <c r="CD119" s="126"/>
      <c r="CN119" s="126"/>
      <c r="CO119" s="126"/>
      <c r="CX119" s="126"/>
      <c r="DH119" s="126"/>
      <c r="DR119" s="126"/>
      <c r="EB119" s="126"/>
      <c r="EL119" s="126"/>
      <c r="EV119" s="126"/>
      <c r="FF119" s="126"/>
      <c r="FP119" s="126"/>
      <c r="FZ119" s="126"/>
      <c r="GJ119" s="126"/>
      <c r="GT119" s="126"/>
      <c r="HD119" s="126"/>
      <c r="HN119" s="126"/>
      <c r="HX119" s="126"/>
      <c r="IH119" s="126"/>
      <c r="IR119" s="126"/>
      <c r="JB119" s="126"/>
      <c r="JL119" s="126"/>
    </row>
    <row xmlns:x14ac="http://schemas.microsoft.com/office/spreadsheetml/2009/9/ac" r="120" s="3" customFormat="true" x14ac:dyDescent="0.25">
      <c r="A120" s="414" t="str">
        <f ca="true">IF(ISBLANK('Data Summary'!A122),"",'Data Summary'!A122)</f>
        <v/>
      </c>
      <c r="B120" s="126"/>
      <c r="L120" s="126"/>
      <c r="V120" s="126"/>
      <c r="AF120" s="126"/>
      <c r="AP120" s="126"/>
      <c r="AZ120" s="126"/>
      <c r="BJ120" s="126"/>
      <c r="BK120" s="126"/>
      <c r="BT120" s="126"/>
      <c r="BU120" s="126"/>
      <c r="CD120" s="126"/>
      <c r="CN120" s="126"/>
      <c r="CO120" s="126"/>
      <c r="CX120" s="126"/>
      <c r="DH120" s="126"/>
      <c r="DR120" s="126"/>
      <c r="EB120" s="126"/>
      <c r="EL120" s="126"/>
      <c r="EV120" s="126"/>
      <c r="FF120" s="126"/>
      <c r="FP120" s="126"/>
      <c r="FZ120" s="126"/>
      <c r="GJ120" s="126"/>
      <c r="GT120" s="126"/>
      <c r="HD120" s="126"/>
      <c r="HN120" s="126"/>
      <c r="HX120" s="126"/>
      <c r="IH120" s="126"/>
      <c r="IR120" s="126"/>
      <c r="JB120" s="126"/>
      <c r="JL120" s="126"/>
    </row>
    <row xmlns:x14ac="http://schemas.microsoft.com/office/spreadsheetml/2009/9/ac" r="121" s="3" customFormat="true" x14ac:dyDescent="0.25">
      <c r="A121" s="414" t="str">
        <f ca="true">IF(ISBLANK('Data Summary'!A123),"",'Data Summary'!A123)</f>
        <v/>
      </c>
      <c r="B121" s="126"/>
      <c r="L121" s="126"/>
      <c r="V121" s="126"/>
      <c r="AF121" s="126"/>
      <c r="AP121" s="126"/>
      <c r="AZ121" s="126"/>
      <c r="BJ121" s="126"/>
      <c r="BK121" s="126"/>
      <c r="BT121" s="126"/>
      <c r="BU121" s="126"/>
      <c r="CD121" s="126"/>
      <c r="CN121" s="126"/>
      <c r="CO121" s="126"/>
      <c r="CX121" s="126"/>
      <c r="DH121" s="126"/>
      <c r="DR121" s="126"/>
      <c r="EB121" s="126"/>
      <c r="EL121" s="126"/>
      <c r="EV121" s="126"/>
      <c r="FF121" s="126"/>
      <c r="FP121" s="126"/>
      <c r="FZ121" s="126"/>
      <c r="GJ121" s="126"/>
      <c r="GT121" s="126"/>
      <c r="HD121" s="126"/>
      <c r="HN121" s="126"/>
      <c r="HX121" s="126"/>
      <c r="IH121" s="126"/>
      <c r="IR121" s="126"/>
      <c r="JB121" s="126"/>
      <c r="JL121" s="126"/>
    </row>
    <row xmlns:x14ac="http://schemas.microsoft.com/office/spreadsheetml/2009/9/ac" r="122" s="3" customFormat="true" x14ac:dyDescent="0.25">
      <c r="A122" s="414" t="str">
        <f ca="true">IF(ISBLANK('Data Summary'!A124),"",'Data Summary'!A124)</f>
        <v/>
      </c>
      <c r="B122" s="126"/>
      <c r="L122" s="126"/>
      <c r="V122" s="126"/>
      <c r="AF122" s="126"/>
      <c r="AP122" s="126"/>
      <c r="AZ122" s="126"/>
      <c r="BJ122" s="126"/>
      <c r="BK122" s="126"/>
      <c r="BT122" s="126"/>
      <c r="BU122" s="126"/>
      <c r="CD122" s="126"/>
      <c r="CN122" s="126"/>
      <c r="CO122" s="126"/>
      <c r="CX122" s="126"/>
      <c r="DH122" s="126"/>
      <c r="DR122" s="126"/>
      <c r="EB122" s="126"/>
      <c r="EL122" s="126"/>
      <c r="EV122" s="126"/>
      <c r="FF122" s="126"/>
      <c r="FP122" s="126"/>
      <c r="FZ122" s="126"/>
      <c r="GJ122" s="126"/>
      <c r="GT122" s="126"/>
      <c r="HD122" s="126"/>
      <c r="HN122" s="126"/>
      <c r="HX122" s="126"/>
      <c r="IH122" s="126"/>
      <c r="IR122" s="126"/>
      <c r="JB122" s="126"/>
      <c r="JL122" s="126"/>
    </row>
    <row xmlns:x14ac="http://schemas.microsoft.com/office/spreadsheetml/2009/9/ac" r="123" s="3" customFormat="true" x14ac:dyDescent="0.25">
      <c r="A123" s="414" t="str">
        <f ca="true">IF(ISBLANK('Data Summary'!A125),"",'Data Summary'!A125)</f>
        <v/>
      </c>
      <c r="B123" s="126"/>
      <c r="L123" s="126"/>
      <c r="V123" s="126"/>
      <c r="AF123" s="126"/>
      <c r="AP123" s="126"/>
      <c r="AZ123" s="126"/>
      <c r="BJ123" s="126"/>
      <c r="BK123" s="126"/>
      <c r="BT123" s="126"/>
      <c r="BU123" s="126"/>
      <c r="CD123" s="126"/>
      <c r="CN123" s="126"/>
      <c r="CO123" s="126"/>
      <c r="CX123" s="126"/>
      <c r="DH123" s="126"/>
      <c r="DR123" s="126"/>
      <c r="EB123" s="126"/>
      <c r="EL123" s="126"/>
      <c r="EV123" s="126"/>
      <c r="FF123" s="126"/>
      <c r="FP123" s="126"/>
      <c r="FZ123" s="126"/>
      <c r="GJ123" s="126"/>
      <c r="GT123" s="126"/>
      <c r="HD123" s="126"/>
      <c r="HN123" s="126"/>
      <c r="HX123" s="126"/>
      <c r="IH123" s="126"/>
      <c r="IR123" s="126"/>
      <c r="JB123" s="126"/>
      <c r="JL123" s="126"/>
    </row>
    <row xmlns:x14ac="http://schemas.microsoft.com/office/spreadsheetml/2009/9/ac" r="124" s="3" customFormat="true" x14ac:dyDescent="0.25">
      <c r="A124" s="414" t="str">
        <f ca="true">IF(ISBLANK('Data Summary'!A126),"",'Data Summary'!A126)</f>
        <v/>
      </c>
      <c r="B124" s="126"/>
      <c r="L124" s="126"/>
      <c r="V124" s="126"/>
      <c r="AF124" s="126"/>
      <c r="AP124" s="126"/>
      <c r="AZ124" s="126"/>
      <c r="BJ124" s="126"/>
      <c r="BK124" s="126"/>
      <c r="BT124" s="126"/>
      <c r="BU124" s="126"/>
      <c r="CD124" s="126"/>
      <c r="CN124" s="126"/>
      <c r="CO124" s="126"/>
      <c r="CX124" s="126"/>
      <c r="DH124" s="126"/>
      <c r="DR124" s="126"/>
      <c r="EB124" s="126"/>
      <c r="EL124" s="126"/>
      <c r="EV124" s="126"/>
      <c r="FF124" s="126"/>
      <c r="FP124" s="126"/>
      <c r="FZ124" s="126"/>
      <c r="GJ124" s="126"/>
      <c r="GT124" s="126"/>
      <c r="HD124" s="126"/>
      <c r="HN124" s="126"/>
      <c r="HX124" s="126"/>
      <c r="IH124" s="126"/>
      <c r="IR124" s="126"/>
      <c r="JB124" s="126"/>
      <c r="JL124" s="126"/>
    </row>
    <row xmlns:x14ac="http://schemas.microsoft.com/office/spreadsheetml/2009/9/ac" r="125" s="3" customFormat="true" x14ac:dyDescent="0.25">
      <c r="A125" s="414" t="str">
        <f ca="true">IF(ISBLANK('Data Summary'!A127),"",'Data Summary'!A127)</f>
        <v/>
      </c>
      <c r="B125" s="126"/>
      <c r="L125" s="126"/>
      <c r="V125" s="126"/>
      <c r="AF125" s="126"/>
      <c r="AP125" s="126"/>
      <c r="AZ125" s="126"/>
      <c r="BJ125" s="126"/>
      <c r="BK125" s="126"/>
      <c r="BT125" s="126"/>
      <c r="BU125" s="126"/>
      <c r="CD125" s="126"/>
      <c r="CN125" s="126"/>
      <c r="CO125" s="126"/>
      <c r="CX125" s="126"/>
      <c r="DH125" s="126"/>
      <c r="DR125" s="126"/>
      <c r="EB125" s="126"/>
      <c r="EL125" s="126"/>
      <c r="EV125" s="126"/>
      <c r="FF125" s="126"/>
      <c r="FP125" s="126"/>
      <c r="FZ125" s="126"/>
      <c r="GJ125" s="126"/>
      <c r="GT125" s="126"/>
      <c r="HD125" s="126"/>
      <c r="HN125" s="126"/>
      <c r="HX125" s="126"/>
      <c r="IH125" s="126"/>
      <c r="IR125" s="126"/>
      <c r="JB125" s="126"/>
      <c r="JL125" s="126"/>
    </row>
    <row xmlns:x14ac="http://schemas.microsoft.com/office/spreadsheetml/2009/9/ac" r="126" s="3" customFormat="true" x14ac:dyDescent="0.25">
      <c r="A126" s="414" t="str">
        <f ca="true">IF(ISBLANK('Data Summary'!A128),"",'Data Summary'!A128)</f>
        <v/>
      </c>
      <c r="B126" s="126"/>
      <c r="L126" s="126"/>
      <c r="V126" s="126"/>
      <c r="AF126" s="126"/>
      <c r="AP126" s="126"/>
      <c r="AZ126" s="126"/>
      <c r="BJ126" s="126"/>
      <c r="BK126" s="126"/>
      <c r="BT126" s="126"/>
      <c r="BU126" s="126"/>
      <c r="CD126" s="126"/>
      <c r="CN126" s="126"/>
      <c r="CO126" s="126"/>
      <c r="CX126" s="126"/>
      <c r="DH126" s="126"/>
      <c r="DR126" s="126"/>
      <c r="EB126" s="126"/>
      <c r="EL126" s="126"/>
      <c r="EV126" s="126"/>
      <c r="FF126" s="126"/>
      <c r="FP126" s="126"/>
      <c r="FZ126" s="126"/>
      <c r="GJ126" s="126"/>
      <c r="GT126" s="126"/>
      <c r="HD126" s="126"/>
      <c r="HN126" s="126"/>
      <c r="HX126" s="126"/>
      <c r="IH126" s="126"/>
      <c r="IR126" s="126"/>
      <c r="JB126" s="126"/>
      <c r="JL126" s="126"/>
    </row>
    <row xmlns:x14ac="http://schemas.microsoft.com/office/spreadsheetml/2009/9/ac" r="127" s="3" customFormat="true" x14ac:dyDescent="0.25">
      <c r="A127" s="414" t="str">
        <f ca="true">IF(ISBLANK('Data Summary'!A129),"",'Data Summary'!A129)</f>
        <v/>
      </c>
      <c r="B127" s="126"/>
      <c r="L127" s="126"/>
      <c r="V127" s="126"/>
      <c r="AF127" s="126"/>
      <c r="AP127" s="126"/>
      <c r="AZ127" s="126"/>
      <c r="BJ127" s="126"/>
      <c r="BK127" s="126"/>
      <c r="BT127" s="126"/>
      <c r="BU127" s="126"/>
      <c r="CD127" s="126"/>
      <c r="CN127" s="126"/>
      <c r="CO127" s="126"/>
      <c r="CX127" s="126"/>
      <c r="DH127" s="126"/>
      <c r="DR127" s="126"/>
      <c r="EB127" s="126"/>
      <c r="EL127" s="126"/>
      <c r="EV127" s="126"/>
      <c r="FF127" s="126"/>
      <c r="FP127" s="126"/>
      <c r="FZ127" s="126"/>
      <c r="GJ127" s="126"/>
      <c r="GT127" s="126"/>
      <c r="HD127" s="126"/>
      <c r="HN127" s="126"/>
      <c r="HX127" s="126"/>
      <c r="IH127" s="126"/>
      <c r="IR127" s="126"/>
      <c r="JB127" s="126"/>
      <c r="JL127" s="126"/>
    </row>
    <row xmlns:x14ac="http://schemas.microsoft.com/office/spreadsheetml/2009/9/ac" r="128" s="3" customFormat="true" x14ac:dyDescent="0.25">
      <c r="A128" s="414" t="str">
        <f ca="true">IF(ISBLANK('Data Summary'!A130),"",'Data Summary'!A130)</f>
        <v/>
      </c>
      <c r="B128" s="126"/>
      <c r="L128" s="126"/>
      <c r="V128" s="126"/>
      <c r="AF128" s="126"/>
      <c r="AP128" s="126"/>
      <c r="AZ128" s="126"/>
      <c r="BJ128" s="126"/>
      <c r="BK128" s="126"/>
      <c r="BT128" s="126"/>
      <c r="BU128" s="126"/>
      <c r="CD128" s="126"/>
      <c r="CN128" s="126"/>
      <c r="CO128" s="126"/>
      <c r="CX128" s="126"/>
      <c r="DH128" s="126"/>
      <c r="DR128" s="126"/>
      <c r="EB128" s="126"/>
      <c r="EL128" s="126"/>
      <c r="EV128" s="126"/>
      <c r="FF128" s="126"/>
      <c r="FP128" s="126"/>
      <c r="FZ128" s="126"/>
      <c r="GJ128" s="126"/>
      <c r="GT128" s="126"/>
      <c r="HD128" s="126"/>
      <c r="HN128" s="126"/>
      <c r="HX128" s="126"/>
      <c r="IH128" s="126"/>
      <c r="IR128" s="126"/>
      <c r="JB128" s="126"/>
      <c r="JL128" s="126"/>
    </row>
    <row xmlns:x14ac="http://schemas.microsoft.com/office/spreadsheetml/2009/9/ac" r="129" s="3" customFormat="true" x14ac:dyDescent="0.25">
      <c r="A129" s="414" t="str">
        <f ca="true">IF(ISBLANK('Data Summary'!A131),"",'Data Summary'!A131)</f>
        <v/>
      </c>
      <c r="B129" s="126"/>
      <c r="L129" s="126"/>
      <c r="V129" s="126"/>
      <c r="AF129" s="126"/>
      <c r="AP129" s="126"/>
      <c r="AZ129" s="126"/>
      <c r="BJ129" s="126"/>
      <c r="BK129" s="126"/>
      <c r="BT129" s="126"/>
      <c r="BU129" s="126"/>
      <c r="CD129" s="126"/>
      <c r="CN129" s="126"/>
      <c r="CO129" s="126"/>
      <c r="CX129" s="126"/>
      <c r="DH129" s="126"/>
      <c r="DR129" s="126"/>
      <c r="EB129" s="126"/>
      <c r="EL129" s="126"/>
      <c r="EV129" s="126"/>
      <c r="FF129" s="126"/>
      <c r="FP129" s="126"/>
      <c r="FZ129" s="126"/>
      <c r="GJ129" s="126"/>
      <c r="GT129" s="126"/>
      <c r="HD129" s="126"/>
      <c r="HN129" s="126"/>
      <c r="HX129" s="126"/>
      <c r="IH129" s="126"/>
      <c r="IR129" s="126"/>
      <c r="JB129" s="126"/>
      <c r="JL129" s="126"/>
    </row>
    <row xmlns:x14ac="http://schemas.microsoft.com/office/spreadsheetml/2009/9/ac" r="130" s="3" customFormat="true" x14ac:dyDescent="0.25">
      <c r="A130" s="414" t="str">
        <f ca="true">IF(ISBLANK('Data Summary'!A132),"",'Data Summary'!A132)</f>
        <v/>
      </c>
      <c r="B130" s="126"/>
      <c r="L130" s="126"/>
      <c r="V130" s="126"/>
      <c r="AF130" s="126"/>
      <c r="AP130" s="126"/>
      <c r="AZ130" s="126"/>
      <c r="BJ130" s="126"/>
      <c r="BK130" s="126"/>
      <c r="BT130" s="126"/>
      <c r="BU130" s="126"/>
      <c r="CD130" s="126"/>
      <c r="CN130" s="126"/>
      <c r="CO130" s="126"/>
      <c r="CX130" s="126"/>
      <c r="DH130" s="126"/>
      <c r="DR130" s="126"/>
      <c r="EB130" s="126"/>
      <c r="EL130" s="126"/>
      <c r="EV130" s="126"/>
      <c r="FF130" s="126"/>
      <c r="FP130" s="126"/>
      <c r="FZ130" s="126"/>
      <c r="GJ130" s="126"/>
      <c r="GT130" s="126"/>
      <c r="HD130" s="126"/>
      <c r="HN130" s="126"/>
      <c r="HX130" s="126"/>
      <c r="IH130" s="126"/>
      <c r="IR130" s="126"/>
      <c r="JB130" s="126"/>
      <c r="JL130" s="126"/>
    </row>
    <row xmlns:x14ac="http://schemas.microsoft.com/office/spreadsheetml/2009/9/ac" r="131" s="3" customFormat="true" x14ac:dyDescent="0.25">
      <c r="A131" s="414" t="str">
        <f ca="true">IF(ISBLANK('Data Summary'!A133),"",'Data Summary'!A133)</f>
        <v/>
      </c>
      <c r="B131" s="126"/>
      <c r="L131" s="126"/>
      <c r="V131" s="126"/>
      <c r="AF131" s="126"/>
      <c r="AP131" s="126"/>
      <c r="AZ131" s="126"/>
      <c r="BJ131" s="126"/>
      <c r="BK131" s="126"/>
      <c r="BT131" s="126"/>
      <c r="BU131" s="126"/>
      <c r="CD131" s="126"/>
      <c r="CN131" s="126"/>
      <c r="CO131" s="126"/>
      <c r="CX131" s="126"/>
      <c r="DH131" s="126"/>
      <c r="DR131" s="126"/>
      <c r="EB131" s="126"/>
      <c r="EL131" s="126"/>
      <c r="EV131" s="126"/>
      <c r="FF131" s="126"/>
      <c r="FP131" s="126"/>
      <c r="FZ131" s="126"/>
      <c r="GJ131" s="126"/>
      <c r="GT131" s="126"/>
      <c r="HD131" s="126"/>
      <c r="HN131" s="126"/>
      <c r="HX131" s="126"/>
      <c r="IH131" s="126"/>
      <c r="IR131" s="126"/>
      <c r="JB131" s="126"/>
      <c r="JL131" s="126"/>
    </row>
    <row xmlns:x14ac="http://schemas.microsoft.com/office/spreadsheetml/2009/9/ac" r="132" s="3" customFormat="true" x14ac:dyDescent="0.25">
      <c r="A132" s="414" t="str">
        <f ca="true">IF(ISBLANK('Data Summary'!A134),"",'Data Summary'!A134)</f>
        <v/>
      </c>
      <c r="B132" s="126"/>
      <c r="L132" s="126"/>
      <c r="V132" s="126"/>
      <c r="AF132" s="126"/>
      <c r="AP132" s="126"/>
      <c r="AZ132" s="126"/>
      <c r="BJ132" s="126"/>
      <c r="BK132" s="126"/>
      <c r="BT132" s="126"/>
      <c r="BU132" s="126"/>
      <c r="CD132" s="126"/>
      <c r="CN132" s="126"/>
      <c r="CO132" s="126"/>
      <c r="CX132" s="126"/>
      <c r="DH132" s="126"/>
      <c r="DR132" s="126"/>
      <c r="EB132" s="126"/>
      <c r="EL132" s="126"/>
      <c r="EV132" s="126"/>
      <c r="FF132" s="126"/>
      <c r="FP132" s="126"/>
      <c r="FZ132" s="126"/>
      <c r="GJ132" s="126"/>
      <c r="GT132" s="126"/>
      <c r="HD132" s="126"/>
      <c r="HN132" s="126"/>
      <c r="HX132" s="126"/>
      <c r="IH132" s="126"/>
      <c r="IR132" s="126"/>
      <c r="JB132" s="126"/>
      <c r="JL132" s="126"/>
    </row>
    <row xmlns:x14ac="http://schemas.microsoft.com/office/spreadsheetml/2009/9/ac" r="133" s="3" customFormat="true" x14ac:dyDescent="0.25">
      <c r="A133" s="414" t="str">
        <f ca="true">IF(ISBLANK('Data Summary'!A135),"",'Data Summary'!A135)</f>
        <v/>
      </c>
      <c r="B133" s="126"/>
      <c r="L133" s="126"/>
      <c r="V133" s="126"/>
      <c r="AF133" s="126"/>
      <c r="AP133" s="126"/>
      <c r="AZ133" s="126"/>
      <c r="BJ133" s="126"/>
      <c r="BK133" s="126"/>
      <c r="BT133" s="126"/>
      <c r="BU133" s="126"/>
      <c r="CD133" s="126"/>
      <c r="CN133" s="126"/>
      <c r="CO133" s="126"/>
      <c r="CX133" s="126"/>
      <c r="DH133" s="126"/>
      <c r="DR133" s="126"/>
      <c r="EB133" s="126"/>
      <c r="EL133" s="126"/>
      <c r="EV133" s="126"/>
      <c r="FF133" s="126"/>
      <c r="FP133" s="126"/>
      <c r="FZ133" s="126"/>
      <c r="GJ133" s="126"/>
      <c r="GT133" s="126"/>
      <c r="HD133" s="126"/>
      <c r="HN133" s="126"/>
      <c r="HX133" s="126"/>
      <c r="IH133" s="126"/>
      <c r="IR133" s="126"/>
      <c r="JB133" s="126"/>
      <c r="JL133" s="126"/>
    </row>
    <row xmlns:x14ac="http://schemas.microsoft.com/office/spreadsheetml/2009/9/ac" r="134" s="3" customFormat="true" x14ac:dyDescent="0.25">
      <c r="A134" s="414" t="str">
        <f ca="true">IF(ISBLANK('Data Summary'!A136),"",'Data Summary'!A136)</f>
        <v/>
      </c>
      <c r="B134" s="126"/>
      <c r="L134" s="126"/>
      <c r="V134" s="126"/>
      <c r="AF134" s="126"/>
      <c r="AP134" s="126"/>
      <c r="AZ134" s="126"/>
      <c r="BJ134" s="126"/>
      <c r="BK134" s="126"/>
      <c r="BT134" s="126"/>
      <c r="BU134" s="126"/>
      <c r="CD134" s="126"/>
      <c r="CN134" s="126"/>
      <c r="CO134" s="126"/>
      <c r="CX134" s="126"/>
      <c r="DH134" s="126"/>
      <c r="DR134" s="126"/>
      <c r="EB134" s="126"/>
      <c r="EL134" s="126"/>
      <c r="EV134" s="126"/>
      <c r="FF134" s="126"/>
      <c r="FP134" s="126"/>
      <c r="FZ134" s="126"/>
      <c r="GJ134" s="126"/>
      <c r="GT134" s="126"/>
      <c r="HD134" s="126"/>
      <c r="HN134" s="126"/>
      <c r="HX134" s="126"/>
      <c r="IH134" s="126"/>
      <c r="IR134" s="126"/>
      <c r="JB134" s="126"/>
      <c r="JL134" s="126"/>
    </row>
    <row xmlns:x14ac="http://schemas.microsoft.com/office/spreadsheetml/2009/9/ac" r="135" s="3" customFormat="true" x14ac:dyDescent="0.25">
      <c r="A135" s="414" t="str">
        <f ca="true">IF(ISBLANK('Data Summary'!A137),"",'Data Summary'!A137)</f>
        <v/>
      </c>
      <c r="B135" s="126"/>
      <c r="L135" s="126"/>
      <c r="V135" s="126"/>
      <c r="AF135" s="126"/>
      <c r="AP135" s="126"/>
      <c r="AZ135" s="126"/>
      <c r="BJ135" s="126"/>
      <c r="BK135" s="126"/>
      <c r="BT135" s="126"/>
      <c r="BU135" s="126"/>
      <c r="CD135" s="126"/>
      <c r="CN135" s="126"/>
      <c r="CO135" s="126"/>
      <c r="CX135" s="126"/>
      <c r="DH135" s="126"/>
      <c r="DR135" s="126"/>
      <c r="EB135" s="126"/>
      <c r="EL135" s="126"/>
      <c r="EV135" s="126"/>
      <c r="FF135" s="126"/>
      <c r="FP135" s="126"/>
      <c r="FZ135" s="126"/>
      <c r="GJ135" s="126"/>
      <c r="GT135" s="126"/>
      <c r="HD135" s="126"/>
      <c r="HN135" s="126"/>
      <c r="HX135" s="126"/>
      <c r="IH135" s="126"/>
      <c r="IR135" s="126"/>
      <c r="JB135" s="126"/>
      <c r="JL135" s="126"/>
    </row>
    <row xmlns:x14ac="http://schemas.microsoft.com/office/spreadsheetml/2009/9/ac" r="136" s="3" customFormat="true" x14ac:dyDescent="0.25">
      <c r="A136" s="414" t="str">
        <f ca="true">IF(ISBLANK('Data Summary'!A138),"",'Data Summary'!A138)</f>
        <v/>
      </c>
      <c r="B136" s="126"/>
      <c r="L136" s="126"/>
      <c r="V136" s="126"/>
      <c r="AF136" s="126"/>
      <c r="AP136" s="126"/>
      <c r="AZ136" s="126"/>
      <c r="BJ136" s="126"/>
      <c r="BK136" s="126"/>
      <c r="BT136" s="126"/>
      <c r="BU136" s="126"/>
      <c r="CD136" s="126"/>
      <c r="CN136" s="126"/>
      <c r="CO136" s="126"/>
      <c r="CX136" s="126"/>
      <c r="DH136" s="126"/>
      <c r="DR136" s="126"/>
      <c r="EB136" s="126"/>
      <c r="EL136" s="126"/>
      <c r="EV136" s="126"/>
      <c r="FF136" s="126"/>
      <c r="FP136" s="126"/>
      <c r="FZ136" s="126"/>
      <c r="GJ136" s="126"/>
      <c r="GT136" s="126"/>
      <c r="HD136" s="126"/>
      <c r="HN136" s="126"/>
      <c r="HX136" s="126"/>
      <c r="IH136" s="126"/>
      <c r="IR136" s="126"/>
      <c r="JB136" s="126"/>
      <c r="JL136" s="126"/>
    </row>
    <row xmlns:x14ac="http://schemas.microsoft.com/office/spreadsheetml/2009/9/ac" r="137" s="3" customFormat="true" x14ac:dyDescent="0.25">
      <c r="A137" s="414" t="str">
        <f ca="true">IF(ISBLANK('Data Summary'!A139),"",'Data Summary'!A139)</f>
        <v/>
      </c>
      <c r="B137" s="126"/>
      <c r="L137" s="126"/>
      <c r="V137" s="126"/>
      <c r="AF137" s="126"/>
      <c r="AP137" s="126"/>
      <c r="AZ137" s="126"/>
      <c r="BJ137" s="126"/>
      <c r="BK137" s="126"/>
      <c r="BT137" s="126"/>
      <c r="BU137" s="126"/>
      <c r="CD137" s="126"/>
      <c r="CN137" s="126"/>
      <c r="CO137" s="126"/>
      <c r="CX137" s="126"/>
      <c r="DH137" s="126"/>
      <c r="DR137" s="126"/>
      <c r="EB137" s="126"/>
      <c r="EL137" s="126"/>
      <c r="EV137" s="126"/>
      <c r="FF137" s="126"/>
      <c r="FP137" s="126"/>
      <c r="FZ137" s="126"/>
      <c r="GJ137" s="126"/>
      <c r="GT137" s="126"/>
      <c r="HD137" s="126"/>
      <c r="HN137" s="126"/>
      <c r="HX137" s="126"/>
      <c r="IH137" s="126"/>
      <c r="IR137" s="126"/>
      <c r="JB137" s="126"/>
      <c r="JL137" s="126"/>
    </row>
    <row xmlns:x14ac="http://schemas.microsoft.com/office/spreadsheetml/2009/9/ac" r="138" s="3" customFormat="true" x14ac:dyDescent="0.25">
      <c r="A138" s="414" t="str">
        <f ca="true">IF(ISBLANK('Data Summary'!A140),"",'Data Summary'!A140)</f>
        <v/>
      </c>
      <c r="B138" s="126"/>
      <c r="L138" s="126"/>
      <c r="V138" s="126"/>
      <c r="AF138" s="126"/>
      <c r="AP138" s="126"/>
      <c r="AZ138" s="126"/>
      <c r="BJ138" s="126"/>
      <c r="BK138" s="126"/>
      <c r="BT138" s="126"/>
      <c r="BU138" s="126"/>
      <c r="CD138" s="126"/>
      <c r="CN138" s="126"/>
      <c r="CO138" s="126"/>
      <c r="CX138" s="126"/>
      <c r="DH138" s="126"/>
      <c r="DR138" s="126"/>
      <c r="EB138" s="126"/>
      <c r="EL138" s="126"/>
      <c r="EV138" s="126"/>
      <c r="FF138" s="126"/>
      <c r="FP138" s="126"/>
      <c r="FZ138" s="126"/>
      <c r="GJ138" s="126"/>
      <c r="GT138" s="126"/>
      <c r="HD138" s="126"/>
      <c r="HN138" s="126"/>
      <c r="HX138" s="126"/>
      <c r="IH138" s="126"/>
      <c r="IR138" s="126"/>
      <c r="JB138" s="126"/>
      <c r="JL138" s="126"/>
    </row>
    <row xmlns:x14ac="http://schemas.microsoft.com/office/spreadsheetml/2009/9/ac" r="139" s="3" customFormat="true" x14ac:dyDescent="0.25">
      <c r="A139" s="414" t="str">
        <f ca="true">IF(ISBLANK('Data Summary'!A141),"",'Data Summary'!A141)</f>
        <v/>
      </c>
      <c r="B139" s="126"/>
      <c r="L139" s="126"/>
      <c r="V139" s="126"/>
      <c r="AF139" s="126"/>
      <c r="AP139" s="126"/>
      <c r="AZ139" s="126"/>
      <c r="BJ139" s="126"/>
      <c r="BK139" s="126"/>
      <c r="BT139" s="126"/>
      <c r="BU139" s="126"/>
      <c r="CD139" s="126"/>
      <c r="CN139" s="126"/>
      <c r="CO139" s="126"/>
      <c r="CX139" s="126"/>
      <c r="DH139" s="126"/>
      <c r="DR139" s="126"/>
      <c r="EB139" s="126"/>
      <c r="EL139" s="126"/>
      <c r="EV139" s="126"/>
      <c r="FF139" s="126"/>
      <c r="FP139" s="126"/>
      <c r="FZ139" s="126"/>
      <c r="GJ139" s="126"/>
      <c r="GT139" s="126"/>
      <c r="HD139" s="126"/>
      <c r="HN139" s="126"/>
      <c r="HX139" s="126"/>
      <c r="IH139" s="126"/>
      <c r="IR139" s="126"/>
      <c r="JB139" s="126"/>
      <c r="JL139" s="126"/>
    </row>
    <row xmlns:x14ac="http://schemas.microsoft.com/office/spreadsheetml/2009/9/ac" r="140" s="3" customFormat="true" x14ac:dyDescent="0.25">
      <c r="A140" s="414" t="str">
        <f ca="true">IF(ISBLANK('Data Summary'!A142),"",'Data Summary'!A142)</f>
        <v/>
      </c>
      <c r="B140" s="126"/>
      <c r="L140" s="126"/>
      <c r="V140" s="126"/>
      <c r="AF140" s="126"/>
      <c r="AP140" s="126"/>
      <c r="AZ140" s="126"/>
      <c r="BJ140" s="126"/>
      <c r="BK140" s="126"/>
      <c r="BT140" s="126"/>
      <c r="BU140" s="126"/>
      <c r="CD140" s="126"/>
      <c r="CN140" s="126"/>
      <c r="CO140" s="126"/>
      <c r="CX140" s="126"/>
      <c r="DH140" s="126"/>
      <c r="DR140" s="126"/>
      <c r="EB140" s="126"/>
      <c r="EL140" s="126"/>
      <c r="EV140" s="126"/>
      <c r="FF140" s="126"/>
      <c r="FP140" s="126"/>
      <c r="FZ140" s="126"/>
      <c r="GJ140" s="126"/>
      <c r="GT140" s="126"/>
      <c r="HD140" s="126"/>
      <c r="HN140" s="126"/>
      <c r="HX140" s="126"/>
      <c r="IH140" s="126"/>
      <c r="IR140" s="126"/>
      <c r="JB140" s="126"/>
      <c r="JL140" s="126"/>
    </row>
    <row xmlns:x14ac="http://schemas.microsoft.com/office/spreadsheetml/2009/9/ac" r="141" s="3" customFormat="true" x14ac:dyDescent="0.25">
      <c r="A141" s="414" t="str">
        <f ca="true">IF(ISBLANK('Data Summary'!A143),"",'Data Summary'!A143)</f>
        <v/>
      </c>
      <c r="B141" s="126"/>
      <c r="L141" s="126"/>
      <c r="V141" s="126"/>
      <c r="AF141" s="126"/>
      <c r="AP141" s="126"/>
      <c r="AZ141" s="126"/>
      <c r="BJ141" s="126"/>
      <c r="BK141" s="126"/>
      <c r="BT141" s="126"/>
      <c r="BU141" s="126"/>
      <c r="CD141" s="126"/>
      <c r="CN141" s="126"/>
      <c r="CO141" s="126"/>
      <c r="CX141" s="126"/>
      <c r="DH141" s="126"/>
      <c r="DR141" s="126"/>
      <c r="EB141" s="126"/>
      <c r="EL141" s="126"/>
      <c r="EV141" s="126"/>
      <c r="FF141" s="126"/>
      <c r="FP141" s="126"/>
      <c r="FZ141" s="126"/>
      <c r="GJ141" s="126"/>
      <c r="GT141" s="126"/>
      <c r="HD141" s="126"/>
      <c r="HN141" s="126"/>
      <c r="HX141" s="126"/>
      <c r="IH141" s="126"/>
      <c r="IR141" s="126"/>
      <c r="JB141" s="126"/>
      <c r="JL141" s="126"/>
    </row>
    <row xmlns:x14ac="http://schemas.microsoft.com/office/spreadsheetml/2009/9/ac" r="142" s="3" customFormat="true" x14ac:dyDescent="0.25">
      <c r="A142" s="414" t="str">
        <f ca="true">IF(ISBLANK('Data Summary'!A144),"",'Data Summary'!A144)</f>
        <v/>
      </c>
      <c r="B142" s="126"/>
      <c r="L142" s="126"/>
      <c r="V142" s="126"/>
      <c r="AF142" s="126"/>
      <c r="AP142" s="126"/>
      <c r="AZ142" s="126"/>
      <c r="BJ142" s="126"/>
      <c r="BK142" s="126"/>
      <c r="BT142" s="126"/>
      <c r="BU142" s="126"/>
      <c r="CD142" s="126"/>
      <c r="CN142" s="126"/>
      <c r="CO142" s="126"/>
      <c r="CX142" s="126"/>
      <c r="DH142" s="126"/>
      <c r="DR142" s="126"/>
      <c r="EB142" s="126"/>
      <c r="EL142" s="126"/>
      <c r="EV142" s="126"/>
      <c r="FF142" s="126"/>
      <c r="FP142" s="126"/>
      <c r="FZ142" s="126"/>
      <c r="GJ142" s="126"/>
      <c r="GT142" s="126"/>
      <c r="HD142" s="126"/>
      <c r="HN142" s="126"/>
      <c r="HX142" s="126"/>
      <c r="IH142" s="126"/>
      <c r="IR142" s="126"/>
      <c r="JB142" s="126"/>
      <c r="JL142" s="126"/>
    </row>
    <row xmlns:x14ac="http://schemas.microsoft.com/office/spreadsheetml/2009/9/ac" r="143" s="3" customFormat="true" x14ac:dyDescent="0.25">
      <c r="A143" s="414" t="str">
        <f ca="true">IF(ISBLANK('Data Summary'!A145),"",'Data Summary'!A145)</f>
        <v/>
      </c>
      <c r="B143" s="126"/>
      <c r="L143" s="126"/>
      <c r="V143" s="126"/>
      <c r="AF143" s="126"/>
      <c r="AP143" s="126"/>
      <c r="AZ143" s="126"/>
      <c r="BJ143" s="126"/>
      <c r="BK143" s="126"/>
      <c r="BT143" s="126"/>
      <c r="BU143" s="126"/>
      <c r="CD143" s="126"/>
      <c r="CN143" s="126"/>
      <c r="CO143" s="126"/>
      <c r="CX143" s="126"/>
      <c r="DH143" s="126"/>
      <c r="DR143" s="126"/>
      <c r="EB143" s="126"/>
      <c r="EL143" s="126"/>
      <c r="EV143" s="126"/>
      <c r="FF143" s="126"/>
      <c r="FP143" s="126"/>
      <c r="FZ143" s="126"/>
      <c r="GJ143" s="126"/>
      <c r="GT143" s="126"/>
      <c r="HD143" s="126"/>
      <c r="HN143" s="126"/>
      <c r="HX143" s="126"/>
      <c r="IH143" s="126"/>
      <c r="IR143" s="126"/>
      <c r="JB143" s="126"/>
      <c r="JL143" s="126"/>
    </row>
    <row xmlns:x14ac="http://schemas.microsoft.com/office/spreadsheetml/2009/9/ac" r="144" s="3" customFormat="true" x14ac:dyDescent="0.25">
      <c r="A144" s="414" t="str">
        <f ca="true">IF(ISBLANK('Data Summary'!A146),"",'Data Summary'!A146)</f>
        <v/>
      </c>
      <c r="B144" s="126"/>
      <c r="L144" s="126"/>
      <c r="V144" s="126"/>
      <c r="AF144" s="126"/>
      <c r="AP144" s="126"/>
      <c r="AZ144" s="126"/>
      <c r="BJ144" s="126"/>
      <c r="BK144" s="126"/>
      <c r="BT144" s="126"/>
      <c r="BU144" s="126"/>
      <c r="CD144" s="126"/>
      <c r="CN144" s="126"/>
      <c r="CO144" s="126"/>
      <c r="CX144" s="126"/>
      <c r="DH144" s="126"/>
      <c r="DR144" s="126"/>
      <c r="EB144" s="126"/>
      <c r="EL144" s="126"/>
      <c r="EV144" s="126"/>
      <c r="FF144" s="126"/>
      <c r="FP144" s="126"/>
      <c r="FZ144" s="126"/>
      <c r="GJ144" s="126"/>
      <c r="GT144" s="126"/>
      <c r="HD144" s="126"/>
      <c r="HN144" s="126"/>
      <c r="HX144" s="126"/>
      <c r="IH144" s="126"/>
      <c r="IR144" s="126"/>
      <c r="JB144" s="126"/>
      <c r="JL144" s="126"/>
    </row>
    <row xmlns:x14ac="http://schemas.microsoft.com/office/spreadsheetml/2009/9/ac" r="145" s="3" customFormat="true" x14ac:dyDescent="0.25">
      <c r="A145" s="414" t="str">
        <f ca="true">IF(ISBLANK('Data Summary'!A147),"",'Data Summary'!A147)</f>
        <v/>
      </c>
      <c r="B145" s="126"/>
      <c r="L145" s="126"/>
      <c r="V145" s="126"/>
      <c r="AF145" s="126"/>
      <c r="AP145" s="126"/>
      <c r="AZ145" s="126"/>
      <c r="BJ145" s="126"/>
      <c r="BK145" s="126"/>
      <c r="BT145" s="126"/>
      <c r="BU145" s="126"/>
      <c r="CD145" s="126"/>
      <c r="CN145" s="126"/>
      <c r="CO145" s="126"/>
      <c r="CX145" s="126"/>
      <c r="DH145" s="126"/>
      <c r="DR145" s="126"/>
      <c r="EB145" s="126"/>
      <c r="EL145" s="126"/>
      <c r="EV145" s="126"/>
      <c r="FF145" s="126"/>
      <c r="FP145" s="126"/>
      <c r="FZ145" s="126"/>
      <c r="GJ145" s="126"/>
      <c r="GT145" s="126"/>
      <c r="HD145" s="126"/>
      <c r="HN145" s="126"/>
      <c r="HX145" s="126"/>
      <c r="IH145" s="126"/>
      <c r="IR145" s="126"/>
      <c r="JB145" s="126"/>
      <c r="JL145" s="126"/>
    </row>
    <row xmlns:x14ac="http://schemas.microsoft.com/office/spreadsheetml/2009/9/ac" r="146" s="3" customFormat="true" x14ac:dyDescent="0.25">
      <c r="A146" s="414" t="str">
        <f ca="true">IF(ISBLANK('Data Summary'!A148),"",'Data Summary'!A148)</f>
        <v/>
      </c>
      <c r="B146" s="126"/>
      <c r="L146" s="126"/>
      <c r="V146" s="126"/>
      <c r="AF146" s="126"/>
      <c r="AP146" s="126"/>
      <c r="AZ146" s="126"/>
      <c r="BJ146" s="126"/>
      <c r="BK146" s="126"/>
      <c r="BT146" s="126"/>
      <c r="BU146" s="126"/>
      <c r="CD146" s="126"/>
      <c r="CN146" s="126"/>
      <c r="CO146" s="126"/>
      <c r="CX146" s="126"/>
      <c r="DH146" s="126"/>
      <c r="DR146" s="126"/>
      <c r="EB146" s="126"/>
      <c r="EL146" s="126"/>
      <c r="EV146" s="126"/>
      <c r="FF146" s="126"/>
      <c r="FP146" s="126"/>
      <c r="FZ146" s="126"/>
      <c r="GJ146" s="126"/>
      <c r="GT146" s="126"/>
      <c r="HD146" s="126"/>
      <c r="HN146" s="126"/>
      <c r="HX146" s="126"/>
      <c r="IH146" s="126"/>
      <c r="IR146" s="126"/>
      <c r="JB146" s="126"/>
      <c r="JL146" s="126"/>
    </row>
    <row xmlns:x14ac="http://schemas.microsoft.com/office/spreadsheetml/2009/9/ac" r="147" s="3" customFormat="true" x14ac:dyDescent="0.25">
      <c r="A147" s="414" t="str">
        <f ca="true">IF(ISBLANK('Data Summary'!A149),"",'Data Summary'!A149)</f>
        <v/>
      </c>
      <c r="B147" s="126"/>
      <c r="L147" s="126"/>
      <c r="V147" s="126"/>
      <c r="AF147" s="126"/>
      <c r="AP147" s="126"/>
      <c r="AZ147" s="126"/>
      <c r="BJ147" s="126"/>
      <c r="BK147" s="126"/>
      <c r="BT147" s="126"/>
      <c r="BU147" s="126"/>
      <c r="CD147" s="126"/>
      <c r="CN147" s="126"/>
      <c r="CO147" s="126"/>
      <c r="CX147" s="126"/>
      <c r="DH147" s="126"/>
      <c r="DR147" s="126"/>
      <c r="EB147" s="126"/>
      <c r="EL147" s="126"/>
      <c r="EV147" s="126"/>
      <c r="FF147" s="126"/>
      <c r="FP147" s="126"/>
      <c r="FZ147" s="126"/>
      <c r="GJ147" s="126"/>
      <c r="GT147" s="126"/>
      <c r="HD147" s="126"/>
      <c r="HN147" s="126"/>
      <c r="HX147" s="126"/>
      <c r="IH147" s="126"/>
      <c r="IR147" s="126"/>
      <c r="JB147" s="126"/>
      <c r="JL147" s="126"/>
    </row>
    <row xmlns:x14ac="http://schemas.microsoft.com/office/spreadsheetml/2009/9/ac" r="148" s="3" customFormat="true" x14ac:dyDescent="0.25">
      <c r="A148" s="414" t="str">
        <f ca="true">IF(ISBLANK('Data Summary'!A150),"",'Data Summary'!A150)</f>
        <v/>
      </c>
      <c r="B148" s="126"/>
      <c r="L148" s="126"/>
      <c r="V148" s="126"/>
      <c r="AF148" s="126"/>
      <c r="AP148" s="126"/>
      <c r="AZ148" s="126"/>
      <c r="BJ148" s="126"/>
      <c r="BK148" s="126"/>
      <c r="BT148" s="126"/>
      <c r="BU148" s="126"/>
      <c r="CD148" s="126"/>
      <c r="CN148" s="126"/>
      <c r="CO148" s="126"/>
      <c r="CX148" s="126"/>
      <c r="DH148" s="126"/>
      <c r="DR148" s="126"/>
      <c r="EB148" s="126"/>
      <c r="EL148" s="126"/>
      <c r="EV148" s="126"/>
      <c r="FF148" s="126"/>
      <c r="FP148" s="126"/>
      <c r="FZ148" s="126"/>
      <c r="GJ148" s="126"/>
      <c r="GT148" s="126"/>
      <c r="HD148" s="126"/>
      <c r="HN148" s="126"/>
      <c r="HX148" s="126"/>
      <c r="IH148" s="126"/>
      <c r="IR148" s="126"/>
      <c r="JB148" s="126"/>
      <c r="JL148" s="126"/>
    </row>
    <row xmlns:x14ac="http://schemas.microsoft.com/office/spreadsheetml/2009/9/ac" r="149" s="3" customFormat="true" x14ac:dyDescent="0.25">
      <c r="A149" s="414" t="str">
        <f ca="true">IF(ISBLANK('Data Summary'!A151),"",'Data Summary'!A151)</f>
        <v/>
      </c>
      <c r="B149" s="126"/>
      <c r="L149" s="126"/>
      <c r="V149" s="126"/>
      <c r="AF149" s="126"/>
      <c r="AP149" s="126"/>
      <c r="AZ149" s="126"/>
      <c r="BJ149" s="126"/>
      <c r="BK149" s="126"/>
      <c r="BT149" s="126"/>
      <c r="BU149" s="126"/>
      <c r="CD149" s="126"/>
      <c r="CN149" s="126"/>
      <c r="CO149" s="126"/>
      <c r="CX149" s="126"/>
      <c r="DH149" s="126"/>
      <c r="DR149" s="126"/>
      <c r="EB149" s="126"/>
      <c r="EL149" s="126"/>
      <c r="EV149" s="126"/>
      <c r="FF149" s="126"/>
      <c r="FP149" s="126"/>
      <c r="FZ149" s="126"/>
      <c r="GJ149" s="126"/>
      <c r="GT149" s="126"/>
      <c r="HD149" s="126"/>
      <c r="HN149" s="126"/>
      <c r="HX149" s="126"/>
      <c r="IH149" s="126"/>
      <c r="IR149" s="126"/>
      <c r="JB149" s="126"/>
      <c r="JL149" s="126"/>
    </row>
    <row xmlns:x14ac="http://schemas.microsoft.com/office/spreadsheetml/2009/9/ac" r="150" s="3" customFormat="true" x14ac:dyDescent="0.25">
      <c r="A150" s="414" t="str">
        <f ca="true">IF(ISBLANK('Data Summary'!A152),"",'Data Summary'!A152)</f>
        <v/>
      </c>
      <c r="B150" s="126"/>
      <c r="L150" s="126"/>
      <c r="V150" s="126"/>
      <c r="AF150" s="126"/>
      <c r="AP150" s="126"/>
      <c r="AZ150" s="126"/>
      <c r="BJ150" s="126"/>
      <c r="BK150" s="126"/>
      <c r="BT150" s="126"/>
      <c r="BU150" s="126"/>
      <c r="CD150" s="126"/>
      <c r="CN150" s="126"/>
      <c r="CO150" s="126"/>
      <c r="CX150" s="126"/>
      <c r="DH150" s="126"/>
      <c r="DR150" s="126"/>
      <c r="EB150" s="126"/>
      <c r="EL150" s="126"/>
      <c r="EV150" s="126"/>
      <c r="FF150" s="126"/>
      <c r="FP150" s="126"/>
      <c r="FZ150" s="126"/>
      <c r="GJ150" s="126"/>
      <c r="GT150" s="126"/>
      <c r="HD150" s="126"/>
      <c r="HN150" s="126"/>
      <c r="HX150" s="126"/>
      <c r="IH150" s="126"/>
      <c r="IR150" s="126"/>
      <c r="JB150" s="126"/>
      <c r="JL150" s="126"/>
    </row>
    <row xmlns:x14ac="http://schemas.microsoft.com/office/spreadsheetml/2009/9/ac" r="151" s="3" customFormat="true" x14ac:dyDescent="0.25">
      <c r="A151" s="414" t="str">
        <f ca="true">IF(ISBLANK('Data Summary'!A153),"",'Data Summary'!A153)</f>
        <v/>
      </c>
      <c r="B151" s="126"/>
      <c r="L151" s="126"/>
      <c r="V151" s="126"/>
      <c r="AF151" s="126"/>
      <c r="AP151" s="126"/>
      <c r="AZ151" s="126"/>
      <c r="BJ151" s="126"/>
      <c r="BK151" s="126"/>
      <c r="BT151" s="126"/>
      <c r="BU151" s="126"/>
      <c r="CD151" s="126"/>
      <c r="CN151" s="126"/>
      <c r="CO151" s="126"/>
      <c r="CX151" s="126"/>
      <c r="DH151" s="126"/>
      <c r="DR151" s="126"/>
      <c r="EB151" s="126"/>
      <c r="EL151" s="126"/>
      <c r="EV151" s="126"/>
      <c r="FF151" s="126"/>
      <c r="FP151" s="126"/>
      <c r="FZ151" s="126"/>
      <c r="GJ151" s="126"/>
      <c r="GT151" s="126"/>
      <c r="HD151" s="126"/>
      <c r="HN151" s="126"/>
      <c r="HX151" s="126"/>
      <c r="IH151" s="126"/>
      <c r="IR151" s="126"/>
      <c r="JB151" s="126"/>
      <c r="JL151" s="126"/>
    </row>
    <row xmlns:x14ac="http://schemas.microsoft.com/office/spreadsheetml/2009/9/ac" r="152" s="3" customFormat="true" x14ac:dyDescent="0.25">
      <c r="A152" s="408"/>
      <c r="B152" s="126"/>
      <c r="L152" s="126"/>
      <c r="V152" s="126"/>
      <c r="AF152" s="126"/>
      <c r="AP152" s="126"/>
      <c r="AZ152" s="126"/>
      <c r="BJ152" s="126"/>
      <c r="BK152" s="126"/>
      <c r="BT152" s="126"/>
      <c r="BU152" s="126"/>
      <c r="CD152" s="126"/>
      <c r="CN152" s="126"/>
      <c r="CO152" s="126"/>
      <c r="CX152" s="126"/>
      <c r="DH152" s="126"/>
      <c r="DR152" s="126"/>
      <c r="EB152" s="126"/>
      <c r="EL152" s="126"/>
      <c r="EV152" s="126"/>
      <c r="FF152" s="126"/>
      <c r="FP152" s="126"/>
      <c r="FZ152" s="126"/>
      <c r="GJ152" s="126"/>
      <c r="GT152" s="126"/>
      <c r="HD152" s="126"/>
      <c r="HN152" s="126"/>
      <c r="HX152" s="126"/>
      <c r="IH152" s="126"/>
      <c r="IR152" s="126"/>
      <c r="JB152" s="126"/>
      <c r="JL152" s="126"/>
    </row>
    <row xmlns:x14ac="http://schemas.microsoft.com/office/spreadsheetml/2009/9/ac" r="153" s="3" customFormat="true" x14ac:dyDescent="0.25">
      <c r="A153" s="408"/>
      <c r="B153" s="126"/>
      <c r="L153" s="126"/>
      <c r="V153" s="126"/>
      <c r="AF153" s="126"/>
      <c r="AP153" s="126"/>
      <c r="AZ153" s="126"/>
      <c r="BJ153" s="126"/>
      <c r="BK153" s="126"/>
      <c r="BT153" s="126"/>
      <c r="BU153" s="126"/>
      <c r="CD153" s="126"/>
      <c r="CN153" s="126"/>
      <c r="CO153" s="126"/>
      <c r="CX153" s="126"/>
      <c r="DH153" s="126"/>
      <c r="DR153" s="126"/>
      <c r="EB153" s="126"/>
      <c r="EL153" s="126"/>
      <c r="EV153" s="126"/>
      <c r="FF153" s="126"/>
      <c r="FP153" s="126"/>
      <c r="FZ153" s="126"/>
      <c r="GJ153" s="126"/>
      <c r="GT153" s="126"/>
      <c r="HD153" s="126"/>
      <c r="HN153" s="126"/>
      <c r="HX153" s="126"/>
      <c r="IH153" s="126"/>
      <c r="IR153" s="126"/>
      <c r="JB153" s="126"/>
      <c r="JL153" s="126"/>
    </row>
    <row xmlns:x14ac="http://schemas.microsoft.com/office/spreadsheetml/2009/9/ac" r="154" s="3" customFormat="true" x14ac:dyDescent="0.25">
      <c r="A154" s="408"/>
      <c r="B154" s="126"/>
      <c r="L154" s="126"/>
      <c r="V154" s="126"/>
      <c r="AF154" s="126"/>
      <c r="AP154" s="126"/>
      <c r="AZ154" s="126"/>
      <c r="BJ154" s="126"/>
      <c r="BK154" s="126"/>
      <c r="BT154" s="126"/>
      <c r="BU154" s="126"/>
      <c r="CD154" s="126"/>
      <c r="CN154" s="126"/>
      <c r="CO154" s="126"/>
      <c r="CX154" s="126"/>
      <c r="DH154" s="126"/>
      <c r="DR154" s="126"/>
      <c r="EB154" s="126"/>
      <c r="EL154" s="126"/>
      <c r="EV154" s="126"/>
      <c r="FF154" s="126"/>
      <c r="FP154" s="126"/>
      <c r="FZ154" s="126"/>
      <c r="GJ154" s="126"/>
      <c r="GT154" s="126"/>
      <c r="HD154" s="126"/>
      <c r="HN154" s="126"/>
      <c r="HX154" s="126"/>
      <c r="IH154" s="126"/>
      <c r="IR154" s="126"/>
      <c r="JB154" s="126"/>
      <c r="JL154" s="126"/>
    </row>
    <row xmlns:x14ac="http://schemas.microsoft.com/office/spreadsheetml/2009/9/ac" r="155" s="3" customFormat="true" x14ac:dyDescent="0.25">
      <c r="A155" s="408"/>
      <c r="B155" s="126"/>
      <c r="L155" s="126"/>
      <c r="V155" s="126"/>
      <c r="AF155" s="126"/>
      <c r="AP155" s="126"/>
      <c r="AZ155" s="126"/>
      <c r="BJ155" s="126"/>
      <c r="BK155" s="126"/>
      <c r="BT155" s="126"/>
      <c r="BU155" s="126"/>
      <c r="CD155" s="126"/>
      <c r="CN155" s="126"/>
      <c r="CO155" s="126"/>
      <c r="CX155" s="126"/>
      <c r="DH155" s="126"/>
      <c r="DR155" s="126"/>
      <c r="EB155" s="126"/>
      <c r="EL155" s="126"/>
      <c r="EV155" s="126"/>
      <c r="FF155" s="126"/>
      <c r="FP155" s="126"/>
      <c r="FZ155" s="126"/>
      <c r="GJ155" s="126"/>
      <c r="GT155" s="126"/>
      <c r="HD155" s="126"/>
      <c r="HN155" s="126"/>
      <c r="HX155" s="126"/>
      <c r="IH155" s="126"/>
      <c r="IR155" s="126"/>
      <c r="JB155" s="126"/>
      <c r="JL155" s="126"/>
    </row>
    <row xmlns:x14ac="http://schemas.microsoft.com/office/spreadsheetml/2009/9/ac" r="156" s="3" customFormat="true" x14ac:dyDescent="0.25">
      <c r="A156" s="408"/>
      <c r="B156" s="126"/>
      <c r="L156" s="126"/>
      <c r="V156" s="126"/>
      <c r="AF156" s="126"/>
      <c r="AP156" s="126"/>
      <c r="AZ156" s="126"/>
      <c r="BJ156" s="126"/>
      <c r="BK156" s="126"/>
      <c r="BT156" s="126"/>
      <c r="BU156" s="126"/>
      <c r="CD156" s="126"/>
      <c r="CN156" s="126"/>
      <c r="CO156" s="126"/>
      <c r="CX156" s="126"/>
      <c r="DH156" s="126"/>
      <c r="DR156" s="126"/>
      <c r="EB156" s="126"/>
      <c r="EL156" s="126"/>
      <c r="EV156" s="126"/>
      <c r="FF156" s="126"/>
      <c r="FP156" s="126"/>
      <c r="FZ156" s="126"/>
      <c r="GJ156" s="126"/>
      <c r="GT156" s="126"/>
      <c r="HD156" s="126"/>
      <c r="HN156" s="126"/>
      <c r="HX156" s="126"/>
      <c r="IH156" s="126"/>
      <c r="IR156" s="126"/>
      <c r="JB156" s="126"/>
      <c r="JL156" s="126"/>
    </row>
    <row xmlns:x14ac="http://schemas.microsoft.com/office/spreadsheetml/2009/9/ac" r="157" s="3" customFormat="true" x14ac:dyDescent="0.25">
      <c r="A157" s="408"/>
      <c r="B157" s="126"/>
      <c r="L157" s="126"/>
      <c r="V157" s="126"/>
      <c r="AF157" s="126"/>
      <c r="AP157" s="126"/>
      <c r="AZ157" s="126"/>
      <c r="BJ157" s="126"/>
      <c r="BK157" s="126"/>
      <c r="BT157" s="126"/>
      <c r="BU157" s="126"/>
      <c r="CD157" s="126"/>
      <c r="CN157" s="126"/>
      <c r="CO157" s="126"/>
      <c r="CX157" s="126"/>
      <c r="DH157" s="126"/>
      <c r="DR157" s="126"/>
      <c r="EB157" s="126"/>
      <c r="EL157" s="126"/>
      <c r="EV157" s="126"/>
      <c r="FF157" s="126"/>
      <c r="FP157" s="126"/>
      <c r="FZ157" s="126"/>
      <c r="GJ157" s="126"/>
      <c r="GT157" s="126"/>
      <c r="HD157" s="126"/>
      <c r="HN157" s="126"/>
      <c r="HX157" s="126"/>
      <c r="IH157" s="126"/>
      <c r="IR157" s="126"/>
      <c r="JB157" s="126"/>
      <c r="JL157" s="126"/>
    </row>
    <row xmlns:x14ac="http://schemas.microsoft.com/office/spreadsheetml/2009/9/ac" r="158" s="3" customFormat="true" x14ac:dyDescent="0.25">
      <c r="A158" s="408"/>
      <c r="B158" s="126"/>
      <c r="L158" s="126"/>
      <c r="V158" s="126"/>
      <c r="AF158" s="126"/>
      <c r="AP158" s="126"/>
      <c r="AZ158" s="126"/>
      <c r="BJ158" s="126"/>
      <c r="BK158" s="126"/>
      <c r="BT158" s="126"/>
      <c r="BU158" s="126"/>
      <c r="CD158" s="126"/>
      <c r="CN158" s="126"/>
      <c r="CO158" s="126"/>
      <c r="CX158" s="126"/>
      <c r="DH158" s="126"/>
      <c r="DR158" s="126"/>
      <c r="EB158" s="126"/>
      <c r="EL158" s="126"/>
      <c r="EV158" s="126"/>
      <c r="FF158" s="126"/>
      <c r="FP158" s="126"/>
      <c r="FZ158" s="126"/>
      <c r="GJ158" s="126"/>
      <c r="GT158" s="126"/>
      <c r="HD158" s="126"/>
      <c r="HN158" s="126"/>
      <c r="HX158" s="126"/>
      <c r="IH158" s="126"/>
      <c r="IR158" s="126"/>
      <c r="JB158" s="126"/>
      <c r="JL158" s="126"/>
    </row>
    <row xmlns:x14ac="http://schemas.microsoft.com/office/spreadsheetml/2009/9/ac" r="159" s="3" customFormat="true" x14ac:dyDescent="0.25">
      <c r="A159" s="408"/>
      <c r="B159" s="126"/>
      <c r="L159" s="126"/>
      <c r="V159" s="126"/>
      <c r="AF159" s="126"/>
      <c r="AP159" s="126"/>
      <c r="AZ159" s="126"/>
      <c r="BJ159" s="126"/>
      <c r="BK159" s="126"/>
      <c r="BT159" s="126"/>
      <c r="BU159" s="126"/>
      <c r="CD159" s="126"/>
      <c r="CN159" s="126"/>
      <c r="CO159" s="126"/>
      <c r="CX159" s="126"/>
      <c r="DH159" s="126"/>
      <c r="DR159" s="126"/>
      <c r="EB159" s="126"/>
      <c r="EL159" s="126"/>
      <c r="EV159" s="126"/>
      <c r="FF159" s="126"/>
      <c r="FP159" s="126"/>
      <c r="FZ159" s="126"/>
      <c r="GJ159" s="126"/>
      <c r="GT159" s="126"/>
      <c r="HD159" s="126"/>
      <c r="HN159" s="126"/>
      <c r="HX159" s="126"/>
      <c r="IH159" s="126"/>
      <c r="IR159" s="126"/>
      <c r="JB159" s="126"/>
      <c r="JL159" s="126"/>
    </row>
    <row xmlns:x14ac="http://schemas.microsoft.com/office/spreadsheetml/2009/9/ac" r="160" s="3" customFormat="true" x14ac:dyDescent="0.25">
      <c r="A160" s="408"/>
      <c r="B160" s="126"/>
      <c r="L160" s="126"/>
      <c r="V160" s="126"/>
      <c r="AF160" s="126"/>
      <c r="AP160" s="126"/>
      <c r="AZ160" s="126"/>
      <c r="BJ160" s="126"/>
      <c r="BK160" s="126"/>
      <c r="BT160" s="126"/>
      <c r="BU160" s="126"/>
      <c r="CD160" s="126"/>
      <c r="CN160" s="126"/>
      <c r="CO160" s="126"/>
      <c r="CX160" s="126"/>
      <c r="DH160" s="126"/>
      <c r="DR160" s="126"/>
      <c r="EB160" s="126"/>
      <c r="EL160" s="126"/>
      <c r="EV160" s="126"/>
      <c r="FF160" s="126"/>
      <c r="FP160" s="126"/>
      <c r="FZ160" s="126"/>
      <c r="GJ160" s="126"/>
      <c r="GT160" s="126"/>
      <c r="HD160" s="126"/>
      <c r="HN160" s="126"/>
      <c r="HX160" s="126"/>
      <c r="IH160" s="126"/>
      <c r="IR160" s="126"/>
      <c r="JB160" s="126"/>
      <c r="JL160" s="126"/>
    </row>
    <row xmlns:x14ac="http://schemas.microsoft.com/office/spreadsheetml/2009/9/ac" r="161" s="3" customFormat="true" x14ac:dyDescent="0.25">
      <c r="A161" s="408"/>
      <c r="B161" s="126"/>
      <c r="L161" s="126"/>
      <c r="V161" s="126"/>
      <c r="AF161" s="126"/>
      <c r="AP161" s="126"/>
      <c r="AZ161" s="126"/>
      <c r="BJ161" s="126"/>
      <c r="BK161" s="126"/>
      <c r="BT161" s="126"/>
      <c r="BU161" s="126"/>
      <c r="CD161" s="126"/>
      <c r="CN161" s="126"/>
      <c r="CO161" s="126"/>
      <c r="CX161" s="126"/>
      <c r="DH161" s="126"/>
      <c r="DR161" s="126"/>
      <c r="EB161" s="126"/>
      <c r="EL161" s="126"/>
      <c r="EV161" s="126"/>
      <c r="FF161" s="126"/>
      <c r="FP161" s="126"/>
      <c r="FZ161" s="126"/>
      <c r="GJ161" s="126"/>
      <c r="GT161" s="126"/>
      <c r="HD161" s="126"/>
      <c r="HN161" s="126"/>
      <c r="HX161" s="126"/>
      <c r="IH161" s="126"/>
      <c r="IR161" s="126"/>
      <c r="JB161" s="126"/>
      <c r="JL161" s="126"/>
    </row>
    <row xmlns:x14ac="http://schemas.microsoft.com/office/spreadsheetml/2009/9/ac" r="162" s="3" customFormat="true" x14ac:dyDescent="0.25">
      <c r="A162" s="408"/>
      <c r="B162" s="126"/>
      <c r="L162" s="126"/>
      <c r="V162" s="126"/>
      <c r="AF162" s="126"/>
      <c r="AP162" s="126"/>
      <c r="AZ162" s="126"/>
      <c r="BJ162" s="126"/>
      <c r="BK162" s="126"/>
      <c r="BT162" s="126"/>
      <c r="BU162" s="126"/>
      <c r="CD162" s="126"/>
      <c r="CN162" s="126"/>
      <c r="CO162" s="126"/>
      <c r="CX162" s="126"/>
      <c r="DH162" s="126"/>
      <c r="DR162" s="126"/>
      <c r="EB162" s="126"/>
      <c r="EL162" s="126"/>
      <c r="EV162" s="126"/>
      <c r="FF162" s="126"/>
      <c r="FP162" s="126"/>
      <c r="FZ162" s="126"/>
      <c r="GJ162" s="126"/>
      <c r="GT162" s="126"/>
      <c r="HD162" s="126"/>
      <c r="HN162" s="126"/>
      <c r="HX162" s="126"/>
      <c r="IH162" s="126"/>
      <c r="IR162" s="126"/>
      <c r="JB162" s="126"/>
      <c r="JL162" s="126"/>
    </row>
    <row xmlns:x14ac="http://schemas.microsoft.com/office/spreadsheetml/2009/9/ac" r="163" s="3" customFormat="true" x14ac:dyDescent="0.25">
      <c r="A163" s="408"/>
      <c r="B163" s="126"/>
      <c r="L163" s="126"/>
      <c r="V163" s="126"/>
      <c r="AF163" s="126"/>
      <c r="AP163" s="126"/>
      <c r="AZ163" s="126"/>
      <c r="BJ163" s="126"/>
      <c r="BK163" s="126"/>
      <c r="BT163" s="126"/>
      <c r="BU163" s="126"/>
      <c r="CD163" s="126"/>
      <c r="CN163" s="126"/>
      <c r="CO163" s="126"/>
      <c r="CX163" s="126"/>
      <c r="DH163" s="126"/>
      <c r="DR163" s="126"/>
      <c r="EB163" s="126"/>
      <c r="EL163" s="126"/>
      <c r="EV163" s="126"/>
      <c r="FF163" s="126"/>
      <c r="FP163" s="126"/>
      <c r="FZ163" s="126"/>
      <c r="GJ163" s="126"/>
      <c r="GT163" s="126"/>
      <c r="HD163" s="126"/>
      <c r="HN163" s="126"/>
      <c r="HX163" s="126"/>
      <c r="IH163" s="126"/>
      <c r="IR163" s="126"/>
      <c r="JB163" s="126"/>
      <c r="JL163" s="126"/>
    </row>
    <row xmlns:x14ac="http://schemas.microsoft.com/office/spreadsheetml/2009/9/ac" r="164" s="3" customFormat="true" x14ac:dyDescent="0.25">
      <c r="A164" s="408"/>
      <c r="B164" s="126"/>
      <c r="L164" s="126"/>
      <c r="V164" s="126"/>
      <c r="AF164" s="126"/>
      <c r="AP164" s="126"/>
      <c r="AZ164" s="126"/>
      <c r="BJ164" s="126"/>
      <c r="BK164" s="126"/>
      <c r="BT164" s="126"/>
      <c r="BU164" s="126"/>
      <c r="CD164" s="126"/>
      <c r="CN164" s="126"/>
      <c r="CO164" s="126"/>
      <c r="CX164" s="126"/>
      <c r="DH164" s="126"/>
      <c r="DR164" s="126"/>
      <c r="EB164" s="126"/>
      <c r="EL164" s="126"/>
      <c r="EV164" s="126"/>
      <c r="FF164" s="126"/>
      <c r="FP164" s="126"/>
      <c r="FZ164" s="126"/>
      <c r="GJ164" s="126"/>
      <c r="GT164" s="126"/>
      <c r="HD164" s="126"/>
      <c r="HN164" s="126"/>
      <c r="HX164" s="126"/>
      <c r="IH164" s="126"/>
      <c r="IR164" s="126"/>
      <c r="JB164" s="126"/>
      <c r="JL164" s="126"/>
    </row>
    <row xmlns:x14ac="http://schemas.microsoft.com/office/spreadsheetml/2009/9/ac" r="165" s="3" customFormat="true" x14ac:dyDescent="0.25">
      <c r="A165" s="408"/>
      <c r="B165" s="126"/>
      <c r="L165" s="126"/>
      <c r="V165" s="126"/>
      <c r="AF165" s="126"/>
      <c r="AP165" s="126"/>
      <c r="AZ165" s="126"/>
      <c r="BJ165" s="126"/>
      <c r="BK165" s="126"/>
      <c r="BT165" s="126"/>
      <c r="BU165" s="126"/>
      <c r="CD165" s="126"/>
      <c r="CN165" s="126"/>
      <c r="CO165" s="126"/>
      <c r="CX165" s="126"/>
      <c r="DH165" s="126"/>
      <c r="DR165" s="126"/>
      <c r="EB165" s="126"/>
      <c r="EL165" s="126"/>
      <c r="EV165" s="126"/>
      <c r="FF165" s="126"/>
      <c r="FP165" s="126"/>
      <c r="FZ165" s="126"/>
      <c r="GJ165" s="126"/>
      <c r="GT165" s="126"/>
      <c r="HD165" s="126"/>
      <c r="HN165" s="126"/>
      <c r="HX165" s="126"/>
      <c r="IH165" s="126"/>
      <c r="IR165" s="126"/>
      <c r="JB165" s="126"/>
      <c r="JL165" s="126"/>
    </row>
    <row xmlns:x14ac="http://schemas.microsoft.com/office/spreadsheetml/2009/9/ac" r="166" s="3" customFormat="true" x14ac:dyDescent="0.25">
      <c r="A166" s="408"/>
      <c r="B166" s="126"/>
      <c r="L166" s="126"/>
      <c r="V166" s="126"/>
      <c r="AF166" s="126"/>
      <c r="AP166" s="126"/>
      <c r="AZ166" s="126"/>
      <c r="BJ166" s="126"/>
      <c r="BK166" s="126"/>
      <c r="BT166" s="126"/>
      <c r="BU166" s="126"/>
      <c r="CD166" s="126"/>
      <c r="CN166" s="126"/>
      <c r="CO166" s="126"/>
      <c r="CX166" s="126"/>
      <c r="DH166" s="126"/>
      <c r="DR166" s="126"/>
      <c r="EB166" s="126"/>
      <c r="EL166" s="126"/>
      <c r="EV166" s="126"/>
      <c r="FF166" s="126"/>
      <c r="FP166" s="126"/>
      <c r="FZ166" s="126"/>
      <c r="GJ166" s="126"/>
      <c r="GT166" s="126"/>
      <c r="HD166" s="126"/>
      <c r="HN166" s="126"/>
      <c r="HX166" s="126"/>
      <c r="IH166" s="126"/>
      <c r="IR166" s="126"/>
      <c r="JB166" s="126"/>
      <c r="JL166" s="126"/>
    </row>
    <row xmlns:x14ac="http://schemas.microsoft.com/office/spreadsheetml/2009/9/ac" r="167" s="3" customFormat="true" x14ac:dyDescent="0.25">
      <c r="A167" s="408"/>
      <c r="B167" s="126"/>
      <c r="L167" s="126"/>
      <c r="V167" s="126"/>
      <c r="AF167" s="126"/>
      <c r="AP167" s="126"/>
      <c r="AZ167" s="126"/>
      <c r="BJ167" s="126"/>
      <c r="BK167" s="126"/>
      <c r="BT167" s="126"/>
      <c r="BU167" s="126"/>
      <c r="CD167" s="126"/>
      <c r="CN167" s="126"/>
      <c r="CO167" s="126"/>
      <c r="CX167" s="126"/>
      <c r="DH167" s="126"/>
      <c r="DR167" s="126"/>
      <c r="EB167" s="126"/>
      <c r="EL167" s="126"/>
      <c r="EV167" s="126"/>
      <c r="FF167" s="126"/>
      <c r="FP167" s="126"/>
      <c r="FZ167" s="126"/>
      <c r="GJ167" s="126"/>
      <c r="GT167" s="126"/>
      <c r="HD167" s="126"/>
      <c r="HN167" s="126"/>
      <c r="HX167" s="126"/>
      <c r="IH167" s="126"/>
      <c r="IR167" s="126"/>
      <c r="JB167" s="126"/>
      <c r="JL167" s="126"/>
    </row>
    <row xmlns:x14ac="http://schemas.microsoft.com/office/spreadsheetml/2009/9/ac" r="168" s="3" customFormat="true" x14ac:dyDescent="0.25">
      <c r="A168" s="408"/>
      <c r="B168" s="126"/>
      <c r="L168" s="126"/>
      <c r="V168" s="126"/>
      <c r="AF168" s="126"/>
      <c r="AP168" s="126"/>
      <c r="AZ168" s="126"/>
      <c r="BJ168" s="126"/>
      <c r="BK168" s="126"/>
      <c r="BT168" s="126"/>
      <c r="BU168" s="126"/>
      <c r="CD168" s="126"/>
      <c r="CN168" s="126"/>
      <c r="CO168" s="126"/>
      <c r="CX168" s="126"/>
      <c r="DH168" s="126"/>
      <c r="DR168" s="126"/>
      <c r="EB168" s="126"/>
      <c r="EL168" s="126"/>
      <c r="EV168" s="126"/>
      <c r="FF168" s="126"/>
      <c r="FP168" s="126"/>
      <c r="FZ168" s="126"/>
      <c r="GJ168" s="126"/>
      <c r="GT168" s="126"/>
      <c r="HD168" s="126"/>
      <c r="HN168" s="126"/>
      <c r="HX168" s="126"/>
      <c r="IH168" s="126"/>
      <c r="IR168" s="126"/>
      <c r="JB168" s="126"/>
      <c r="JL168" s="126"/>
    </row>
    <row xmlns:x14ac="http://schemas.microsoft.com/office/spreadsheetml/2009/9/ac" r="169" s="3" customFormat="true" x14ac:dyDescent="0.25">
      <c r="A169" s="408"/>
      <c r="B169" s="126"/>
      <c r="L169" s="126"/>
      <c r="V169" s="126"/>
      <c r="AF169" s="126"/>
      <c r="AP169" s="126"/>
      <c r="AZ169" s="126"/>
      <c r="BJ169" s="126"/>
      <c r="BK169" s="126"/>
      <c r="BT169" s="126"/>
      <c r="BU169" s="126"/>
      <c r="CD169" s="126"/>
      <c r="CN169" s="126"/>
      <c r="CO169" s="126"/>
      <c r="CX169" s="126"/>
      <c r="DH169" s="126"/>
      <c r="DR169" s="126"/>
      <c r="EB169" s="126"/>
      <c r="EL169" s="126"/>
      <c r="EV169" s="126"/>
      <c r="FF169" s="126"/>
      <c r="FP169" s="126"/>
      <c r="FZ169" s="126"/>
      <c r="GJ169" s="126"/>
      <c r="GT169" s="126"/>
      <c r="HD169" s="126"/>
      <c r="HN169" s="126"/>
      <c r="HX169" s="126"/>
      <c r="IH169" s="126"/>
      <c r="IR169" s="126"/>
      <c r="JB169" s="126"/>
      <c r="JL169" s="126"/>
    </row>
    <row xmlns:x14ac="http://schemas.microsoft.com/office/spreadsheetml/2009/9/ac" r="170" s="3" customFormat="true" x14ac:dyDescent="0.25">
      <c r="A170" s="408"/>
      <c r="B170" s="126"/>
      <c r="L170" s="126"/>
      <c r="V170" s="126"/>
      <c r="AF170" s="126"/>
      <c r="AP170" s="126"/>
      <c r="AZ170" s="126"/>
      <c r="BJ170" s="126"/>
      <c r="BK170" s="126"/>
      <c r="BT170" s="126"/>
      <c r="BU170" s="126"/>
      <c r="CD170" s="126"/>
      <c r="CN170" s="126"/>
      <c r="CO170" s="126"/>
      <c r="CX170" s="126"/>
      <c r="DH170" s="126"/>
      <c r="DR170" s="126"/>
      <c r="EB170" s="126"/>
      <c r="EL170" s="126"/>
      <c r="EV170" s="126"/>
      <c r="FF170" s="126"/>
      <c r="FP170" s="126"/>
      <c r="FZ170" s="126"/>
      <c r="GJ170" s="126"/>
      <c r="GT170" s="126"/>
      <c r="HD170" s="126"/>
      <c r="HN170" s="126"/>
      <c r="HX170" s="126"/>
      <c r="IH170" s="126"/>
      <c r="IR170" s="126"/>
      <c r="JB170" s="126"/>
      <c r="JL170" s="126"/>
    </row>
    <row xmlns:x14ac="http://schemas.microsoft.com/office/spreadsheetml/2009/9/ac" r="171" s="3" customFormat="true" x14ac:dyDescent="0.25">
      <c r="A171" s="408"/>
      <c r="B171" s="126"/>
      <c r="L171" s="126"/>
      <c r="V171" s="126"/>
      <c r="AF171" s="126"/>
      <c r="AP171" s="126"/>
      <c r="AZ171" s="126"/>
      <c r="BJ171" s="126"/>
      <c r="BK171" s="126"/>
      <c r="BT171" s="126"/>
      <c r="BU171" s="126"/>
      <c r="CD171" s="126"/>
      <c r="CN171" s="126"/>
      <c r="CO171" s="126"/>
      <c r="CX171" s="126"/>
      <c r="DH171" s="126"/>
      <c r="DR171" s="126"/>
      <c r="EB171" s="126"/>
      <c r="EL171" s="126"/>
      <c r="EV171" s="126"/>
      <c r="FF171" s="126"/>
      <c r="FP171" s="126"/>
      <c r="FZ171" s="126"/>
      <c r="GJ171" s="126"/>
      <c r="GT171" s="126"/>
      <c r="HD171" s="126"/>
      <c r="HN171" s="126"/>
      <c r="HX171" s="126"/>
      <c r="IH171" s="126"/>
      <c r="IR171" s="126"/>
      <c r="JB171" s="126"/>
      <c r="JL171" s="126"/>
    </row>
    <row xmlns:x14ac="http://schemas.microsoft.com/office/spreadsheetml/2009/9/ac" r="172" s="3" customFormat="true" x14ac:dyDescent="0.25">
      <c r="A172" s="408"/>
      <c r="B172" s="126"/>
      <c r="L172" s="126"/>
      <c r="V172" s="126"/>
      <c r="AF172" s="126"/>
      <c r="AP172" s="126"/>
      <c r="AZ172" s="126"/>
      <c r="BJ172" s="126"/>
      <c r="BK172" s="126"/>
      <c r="BT172" s="126"/>
      <c r="BU172" s="126"/>
      <c r="CD172" s="126"/>
      <c r="CN172" s="126"/>
      <c r="CO172" s="126"/>
      <c r="CX172" s="126"/>
      <c r="DH172" s="126"/>
      <c r="DR172" s="126"/>
      <c r="EB172" s="126"/>
      <c r="EL172" s="126"/>
      <c r="EV172" s="126"/>
      <c r="FF172" s="126"/>
      <c r="FP172" s="126"/>
      <c r="FZ172" s="126"/>
      <c r="GJ172" s="126"/>
      <c r="GT172" s="126"/>
      <c r="HD172" s="126"/>
      <c r="HN172" s="126"/>
      <c r="HX172" s="126"/>
      <c r="IH172" s="126"/>
      <c r="IR172" s="126"/>
      <c r="JB172" s="126"/>
      <c r="JL172" s="126"/>
    </row>
    <row xmlns:x14ac="http://schemas.microsoft.com/office/spreadsheetml/2009/9/ac" r="173" s="3" customFormat="true" x14ac:dyDescent="0.25">
      <c r="A173" s="408"/>
      <c r="B173" s="126"/>
      <c r="L173" s="126"/>
      <c r="V173" s="126"/>
      <c r="AF173" s="126"/>
      <c r="AP173" s="126"/>
      <c r="AZ173" s="126"/>
      <c r="BJ173" s="126"/>
      <c r="BK173" s="126"/>
      <c r="BT173" s="126"/>
      <c r="BU173" s="126"/>
      <c r="CD173" s="126"/>
      <c r="CN173" s="126"/>
      <c r="CO173" s="126"/>
      <c r="CX173" s="126"/>
      <c r="DH173" s="126"/>
      <c r="DR173" s="126"/>
      <c r="EB173" s="126"/>
      <c r="EL173" s="126"/>
      <c r="EV173" s="126"/>
      <c r="FF173" s="126"/>
      <c r="FP173" s="126"/>
      <c r="FZ173" s="126"/>
      <c r="GJ173" s="126"/>
      <c r="GT173" s="126"/>
      <c r="HD173" s="126"/>
      <c r="HN173" s="126"/>
      <c r="HX173" s="126"/>
      <c r="IH173" s="126"/>
      <c r="IR173" s="126"/>
      <c r="JB173" s="126"/>
      <c r="JL173" s="126"/>
    </row>
    <row xmlns:x14ac="http://schemas.microsoft.com/office/spreadsheetml/2009/9/ac" r="174" s="3" customFormat="true" x14ac:dyDescent="0.25">
      <c r="A174" s="408"/>
      <c r="B174" s="126"/>
      <c r="L174" s="126"/>
      <c r="V174" s="126"/>
      <c r="AF174" s="126"/>
      <c r="AP174" s="126"/>
      <c r="AZ174" s="126"/>
      <c r="BJ174" s="126"/>
      <c r="BK174" s="126"/>
      <c r="BT174" s="126"/>
      <c r="BU174" s="126"/>
      <c r="CD174" s="126"/>
      <c r="CN174" s="126"/>
      <c r="CO174" s="126"/>
      <c r="CX174" s="126"/>
      <c r="DH174" s="126"/>
      <c r="DR174" s="126"/>
      <c r="EB174" s="126"/>
      <c r="EL174" s="126"/>
      <c r="EV174" s="126"/>
      <c r="FF174" s="126"/>
      <c r="FP174" s="126"/>
      <c r="FZ174" s="126"/>
      <c r="GJ174" s="126"/>
      <c r="GT174" s="126"/>
      <c r="HD174" s="126"/>
      <c r="HN174" s="126"/>
      <c r="HX174" s="126"/>
      <c r="IH174" s="126"/>
      <c r="IR174" s="126"/>
      <c r="JB174" s="126"/>
      <c r="JL174" s="126"/>
    </row>
    <row xmlns:x14ac="http://schemas.microsoft.com/office/spreadsheetml/2009/9/ac" r="175" s="3" customFormat="true" x14ac:dyDescent="0.25">
      <c r="A175" s="408"/>
      <c r="B175" s="126"/>
      <c r="L175" s="126"/>
      <c r="V175" s="126"/>
      <c r="AF175" s="126"/>
      <c r="AP175" s="126"/>
      <c r="AZ175" s="126"/>
      <c r="BJ175" s="126"/>
      <c r="BK175" s="126"/>
      <c r="BT175" s="126"/>
      <c r="BU175" s="126"/>
      <c r="CD175" s="126"/>
      <c r="CN175" s="126"/>
      <c r="CO175" s="126"/>
      <c r="CX175" s="126"/>
      <c r="DH175" s="126"/>
      <c r="DR175" s="126"/>
      <c r="EB175" s="126"/>
      <c r="EL175" s="126"/>
      <c r="EV175" s="126"/>
      <c r="FF175" s="126"/>
      <c r="FP175" s="126"/>
      <c r="FZ175" s="126"/>
      <c r="GJ175" s="126"/>
      <c r="GT175" s="126"/>
      <c r="HD175" s="126"/>
      <c r="HN175" s="126"/>
      <c r="HX175" s="126"/>
      <c r="IH175" s="126"/>
      <c r="IR175" s="126"/>
      <c r="JB175" s="126"/>
      <c r="JL175" s="126"/>
    </row>
    <row xmlns:x14ac="http://schemas.microsoft.com/office/spreadsheetml/2009/9/ac" r="176" s="3" customFormat="true" x14ac:dyDescent="0.25">
      <c r="A176" s="408"/>
      <c r="B176" s="126"/>
      <c r="L176" s="126"/>
      <c r="V176" s="126"/>
      <c r="AF176" s="126"/>
      <c r="AP176" s="126"/>
      <c r="AZ176" s="126"/>
      <c r="BJ176" s="126"/>
      <c r="BK176" s="126"/>
      <c r="BT176" s="126"/>
      <c r="BU176" s="126"/>
      <c r="CD176" s="126"/>
      <c r="CN176" s="126"/>
      <c r="CO176" s="126"/>
      <c r="CX176" s="126"/>
      <c r="DH176" s="126"/>
      <c r="DR176" s="126"/>
      <c r="EB176" s="126"/>
      <c r="EL176" s="126"/>
      <c r="EV176" s="126"/>
      <c r="FF176" s="126"/>
      <c r="FP176" s="126"/>
      <c r="FZ176" s="126"/>
      <c r="GJ176" s="126"/>
      <c r="GT176" s="126"/>
      <c r="HD176" s="126"/>
      <c r="HN176" s="126"/>
      <c r="HX176" s="126"/>
      <c r="IH176" s="126"/>
      <c r="IR176" s="126"/>
      <c r="JB176" s="126"/>
      <c r="JL176" s="126"/>
    </row>
    <row xmlns:x14ac="http://schemas.microsoft.com/office/spreadsheetml/2009/9/ac" r="177" s="3" customFormat="true" x14ac:dyDescent="0.25">
      <c r="A177" s="408"/>
      <c r="B177" s="126"/>
      <c r="L177" s="126"/>
      <c r="V177" s="126"/>
      <c r="AF177" s="126"/>
      <c r="AP177" s="126"/>
      <c r="AZ177" s="126"/>
      <c r="BJ177" s="126"/>
      <c r="BK177" s="126"/>
      <c r="BT177" s="126"/>
      <c r="BU177" s="126"/>
      <c r="CD177" s="126"/>
      <c r="CN177" s="126"/>
      <c r="CO177" s="126"/>
      <c r="CX177" s="126"/>
      <c r="DH177" s="126"/>
      <c r="DR177" s="126"/>
      <c r="EB177" s="126"/>
      <c r="EL177" s="126"/>
      <c r="EV177" s="126"/>
      <c r="FF177" s="126"/>
      <c r="FP177" s="126"/>
      <c r="FZ177" s="126"/>
      <c r="GJ177" s="126"/>
      <c r="GT177" s="126"/>
      <c r="HD177" s="126"/>
      <c r="HN177" s="126"/>
      <c r="HX177" s="126"/>
      <c r="IH177" s="126"/>
      <c r="IR177" s="126"/>
      <c r="JB177" s="126"/>
      <c r="JL177" s="126"/>
    </row>
    <row xmlns:x14ac="http://schemas.microsoft.com/office/spreadsheetml/2009/9/ac" r="178" s="3" customFormat="true" x14ac:dyDescent="0.25">
      <c r="A178" s="408"/>
      <c r="B178" s="126"/>
      <c r="L178" s="126"/>
      <c r="V178" s="126"/>
      <c r="AF178" s="126"/>
      <c r="AP178" s="126"/>
      <c r="AZ178" s="126"/>
      <c r="BJ178" s="126"/>
      <c r="BK178" s="126"/>
      <c r="BT178" s="126"/>
      <c r="BU178" s="126"/>
      <c r="CD178" s="126"/>
      <c r="CN178" s="126"/>
      <c r="CO178" s="126"/>
      <c r="CX178" s="126"/>
      <c r="DH178" s="126"/>
      <c r="DR178" s="126"/>
      <c r="EB178" s="126"/>
      <c r="EL178" s="126"/>
      <c r="EV178" s="126"/>
      <c r="FF178" s="126"/>
      <c r="FP178" s="126"/>
      <c r="FZ178" s="126"/>
      <c r="GJ178" s="126"/>
      <c r="GT178" s="126"/>
      <c r="HD178" s="126"/>
      <c r="HN178" s="126"/>
      <c r="HX178" s="126"/>
      <c r="IH178" s="126"/>
      <c r="IR178" s="126"/>
      <c r="JB178" s="126"/>
      <c r="JL178" s="126"/>
    </row>
    <row xmlns:x14ac="http://schemas.microsoft.com/office/spreadsheetml/2009/9/ac" r="179" s="3" customFormat="true" x14ac:dyDescent="0.25">
      <c r="A179" s="408"/>
      <c r="B179" s="126"/>
      <c r="L179" s="126"/>
      <c r="V179" s="126"/>
      <c r="AF179" s="126"/>
      <c r="AP179" s="126"/>
      <c r="AZ179" s="126"/>
      <c r="BJ179" s="126"/>
      <c r="BK179" s="126"/>
      <c r="BT179" s="126"/>
      <c r="BU179" s="126"/>
      <c r="CD179" s="126"/>
      <c r="CN179" s="126"/>
      <c r="CO179" s="126"/>
      <c r="CX179" s="126"/>
      <c r="DH179" s="126"/>
      <c r="DR179" s="126"/>
      <c r="EB179" s="126"/>
      <c r="EL179" s="126"/>
      <c r="EV179" s="126"/>
      <c r="FF179" s="126"/>
      <c r="FP179" s="126"/>
      <c r="FZ179" s="126"/>
      <c r="GJ179" s="126"/>
      <c r="GT179" s="126"/>
      <c r="HD179" s="126"/>
      <c r="HN179" s="126"/>
      <c r="HX179" s="126"/>
      <c r="IH179" s="126"/>
      <c r="IR179" s="126"/>
      <c r="JB179" s="126"/>
      <c r="JL179" s="126"/>
    </row>
    <row xmlns:x14ac="http://schemas.microsoft.com/office/spreadsheetml/2009/9/ac" r="180" s="3" customFormat="true" x14ac:dyDescent="0.25">
      <c r="A180" s="408"/>
      <c r="B180" s="126"/>
      <c r="L180" s="126"/>
      <c r="V180" s="126"/>
      <c r="AF180" s="126"/>
      <c r="AP180" s="126"/>
      <c r="AZ180" s="126"/>
      <c r="BJ180" s="126"/>
      <c r="BK180" s="126"/>
      <c r="BT180" s="126"/>
      <c r="BU180" s="126"/>
      <c r="CD180" s="126"/>
      <c r="CN180" s="126"/>
      <c r="CO180" s="126"/>
      <c r="CX180" s="126"/>
      <c r="DH180" s="126"/>
      <c r="DR180" s="126"/>
      <c r="EB180" s="126"/>
      <c r="EL180" s="126"/>
      <c r="EV180" s="126"/>
      <c r="FF180" s="126"/>
      <c r="FP180" s="126"/>
      <c r="FZ180" s="126"/>
      <c r="GJ180" s="126"/>
      <c r="GT180" s="126"/>
      <c r="HD180" s="126"/>
      <c r="HN180" s="126"/>
      <c r="HX180" s="126"/>
      <c r="IH180" s="126"/>
      <c r="IR180" s="126"/>
      <c r="JB180" s="126"/>
      <c r="JL180" s="126"/>
    </row>
    <row xmlns:x14ac="http://schemas.microsoft.com/office/spreadsheetml/2009/9/ac" r="181" s="3" customFormat="true" x14ac:dyDescent="0.25">
      <c r="A181" s="408"/>
      <c r="B181" s="126"/>
      <c r="L181" s="126"/>
      <c r="V181" s="126"/>
      <c r="AF181" s="126"/>
      <c r="AP181" s="126"/>
      <c r="AZ181" s="126"/>
      <c r="BJ181" s="126"/>
      <c r="BK181" s="126"/>
      <c r="BT181" s="126"/>
      <c r="BU181" s="126"/>
      <c r="CD181" s="126"/>
      <c r="CN181" s="126"/>
      <c r="CO181" s="126"/>
      <c r="CX181" s="126"/>
      <c r="DH181" s="126"/>
      <c r="DR181" s="126"/>
      <c r="EB181" s="126"/>
      <c r="EL181" s="126"/>
      <c r="EV181" s="126"/>
      <c r="FF181" s="126"/>
      <c r="FP181" s="126"/>
      <c r="FZ181" s="126"/>
      <c r="GJ181" s="126"/>
      <c r="GT181" s="126"/>
      <c r="HD181" s="126"/>
      <c r="HN181" s="126"/>
      <c r="HX181" s="126"/>
      <c r="IH181" s="126"/>
      <c r="IR181" s="126"/>
      <c r="JB181" s="126"/>
      <c r="JL181" s="126"/>
    </row>
    <row xmlns:x14ac="http://schemas.microsoft.com/office/spreadsheetml/2009/9/ac" r="182" s="3" customFormat="true" x14ac:dyDescent="0.25">
      <c r="A182" s="408"/>
      <c r="B182" s="126"/>
      <c r="L182" s="126"/>
      <c r="V182" s="126"/>
      <c r="AF182" s="126"/>
      <c r="AP182" s="126"/>
      <c r="AZ182" s="126"/>
      <c r="BJ182" s="126"/>
      <c r="BK182" s="126"/>
      <c r="BT182" s="126"/>
      <c r="BU182" s="126"/>
      <c r="CD182" s="126"/>
      <c r="CN182" s="126"/>
      <c r="CO182" s="126"/>
      <c r="CX182" s="126"/>
      <c r="DH182" s="126"/>
      <c r="DR182" s="126"/>
      <c r="EB182" s="126"/>
      <c r="EL182" s="126"/>
      <c r="EV182" s="126"/>
      <c r="FF182" s="126"/>
      <c r="FP182" s="126"/>
      <c r="FZ182" s="126"/>
      <c r="GJ182" s="126"/>
      <c r="GT182" s="126"/>
      <c r="HD182" s="126"/>
      <c r="HN182" s="126"/>
      <c r="HX182" s="126"/>
      <c r="IH182" s="126"/>
      <c r="IR182" s="126"/>
      <c r="JB182" s="126"/>
      <c r="JL182" s="126"/>
    </row>
    <row xmlns:x14ac="http://schemas.microsoft.com/office/spreadsheetml/2009/9/ac" r="183" s="3" customFormat="true" x14ac:dyDescent="0.25">
      <c r="A183" s="408"/>
      <c r="B183" s="126"/>
      <c r="L183" s="126"/>
      <c r="V183" s="126"/>
      <c r="AF183" s="126"/>
      <c r="AP183" s="126"/>
      <c r="AZ183" s="126"/>
      <c r="BJ183" s="126"/>
      <c r="BK183" s="126"/>
      <c r="BT183" s="126"/>
      <c r="BU183" s="126"/>
      <c r="CD183" s="126"/>
      <c r="CN183" s="126"/>
      <c r="CO183" s="126"/>
      <c r="CX183" s="126"/>
      <c r="DH183" s="126"/>
      <c r="DR183" s="126"/>
      <c r="EB183" s="126"/>
      <c r="EL183" s="126"/>
      <c r="EV183" s="126"/>
      <c r="FF183" s="126"/>
      <c r="FP183" s="126"/>
      <c r="FZ183" s="126"/>
      <c r="GJ183" s="126"/>
      <c r="GT183" s="126"/>
      <c r="HD183" s="126"/>
      <c r="HN183" s="126"/>
      <c r="HX183" s="126"/>
      <c r="IH183" s="126"/>
      <c r="IR183" s="126"/>
      <c r="JB183" s="126"/>
      <c r="JL183" s="126"/>
    </row>
    <row xmlns:x14ac="http://schemas.microsoft.com/office/spreadsheetml/2009/9/ac" r="184" s="3" customFormat="true" x14ac:dyDescent="0.25">
      <c r="A184" s="408"/>
      <c r="B184" s="126"/>
      <c r="L184" s="126"/>
      <c r="V184" s="126"/>
      <c r="AF184" s="126"/>
      <c r="AP184" s="126"/>
      <c r="AZ184" s="126"/>
      <c r="BJ184" s="126"/>
      <c r="BK184" s="126"/>
      <c r="BT184" s="126"/>
      <c r="BU184" s="126"/>
      <c r="CD184" s="126"/>
      <c r="CN184" s="126"/>
      <c r="CO184" s="126"/>
      <c r="CX184" s="126"/>
      <c r="DH184" s="126"/>
      <c r="DR184" s="126"/>
      <c r="EB184" s="126"/>
      <c r="EL184" s="126"/>
      <c r="EV184" s="126"/>
      <c r="FF184" s="126"/>
      <c r="FP184" s="126"/>
      <c r="FZ184" s="126"/>
      <c r="GJ184" s="126"/>
      <c r="GT184" s="126"/>
      <c r="HD184" s="126"/>
      <c r="HN184" s="126"/>
      <c r="HX184" s="126"/>
      <c r="IH184" s="126"/>
      <c r="IR184" s="126"/>
      <c r="JB184" s="126"/>
      <c r="JL184" s="126"/>
    </row>
    <row xmlns:x14ac="http://schemas.microsoft.com/office/spreadsheetml/2009/9/ac" r="185" s="3" customFormat="true" x14ac:dyDescent="0.25">
      <c r="A185" s="408"/>
      <c r="B185" s="126"/>
      <c r="L185" s="126"/>
      <c r="V185" s="126"/>
      <c r="AF185" s="126"/>
      <c r="AP185" s="126"/>
      <c r="AZ185" s="126"/>
      <c r="BJ185" s="126"/>
      <c r="BK185" s="126"/>
      <c r="BT185" s="126"/>
      <c r="BU185" s="126"/>
      <c r="CD185" s="126"/>
      <c r="CN185" s="126"/>
      <c r="CO185" s="126"/>
      <c r="CX185" s="126"/>
      <c r="DH185" s="126"/>
      <c r="DR185" s="126"/>
      <c r="EB185" s="126"/>
      <c r="EL185" s="126"/>
      <c r="EV185" s="126"/>
      <c r="FF185" s="126"/>
      <c r="FP185" s="126"/>
      <c r="FZ185" s="126"/>
      <c r="GJ185" s="126"/>
      <c r="GT185" s="126"/>
      <c r="HD185" s="126"/>
      <c r="HN185" s="126"/>
      <c r="HX185" s="126"/>
      <c r="IH185" s="126"/>
      <c r="IR185" s="126"/>
      <c r="JB185" s="126"/>
      <c r="JL185" s="126"/>
    </row>
    <row xmlns:x14ac="http://schemas.microsoft.com/office/spreadsheetml/2009/9/ac" r="186" s="3" customFormat="true" x14ac:dyDescent="0.25">
      <c r="A186" s="408"/>
      <c r="B186" s="126"/>
      <c r="L186" s="126"/>
      <c r="V186" s="126"/>
      <c r="AF186" s="126"/>
      <c r="AP186" s="126"/>
      <c r="AZ186" s="126"/>
      <c r="BJ186" s="126"/>
      <c r="BK186" s="126"/>
      <c r="BT186" s="126"/>
      <c r="BU186" s="126"/>
      <c r="CD186" s="126"/>
      <c r="CN186" s="126"/>
      <c r="CO186" s="126"/>
      <c r="CX186" s="126"/>
      <c r="DH186" s="126"/>
      <c r="DR186" s="126"/>
      <c r="EB186" s="126"/>
      <c r="EL186" s="126"/>
      <c r="EV186" s="126"/>
      <c r="FF186" s="126"/>
      <c r="FP186" s="126"/>
      <c r="FZ186" s="126"/>
      <c r="GJ186" s="126"/>
      <c r="GT186" s="126"/>
      <c r="HD186" s="126"/>
      <c r="HN186" s="126"/>
      <c r="HX186" s="126"/>
      <c r="IH186" s="126"/>
      <c r="IR186" s="126"/>
      <c r="JB186" s="126"/>
      <c r="JL186" s="126"/>
    </row>
    <row xmlns:x14ac="http://schemas.microsoft.com/office/spreadsheetml/2009/9/ac" r="187" s="3" customFormat="true" x14ac:dyDescent="0.25">
      <c r="A187" s="408"/>
      <c r="B187" s="126"/>
      <c r="L187" s="126"/>
      <c r="V187" s="126"/>
      <c r="AF187" s="126"/>
      <c r="AP187" s="126"/>
      <c r="AZ187" s="126"/>
      <c r="BJ187" s="126"/>
      <c r="BK187" s="126"/>
      <c r="BT187" s="126"/>
      <c r="BU187" s="126"/>
      <c r="CD187" s="126"/>
      <c r="CN187" s="126"/>
      <c r="CO187" s="126"/>
      <c r="CX187" s="126"/>
      <c r="DH187" s="126"/>
      <c r="DR187" s="126"/>
      <c r="EB187" s="126"/>
      <c r="EL187" s="126"/>
      <c r="EV187" s="126"/>
      <c r="FF187" s="126"/>
      <c r="FP187" s="126"/>
      <c r="FZ187" s="126"/>
      <c r="GJ187" s="126"/>
      <c r="GT187" s="126"/>
      <c r="HD187" s="126"/>
      <c r="HN187" s="126"/>
      <c r="HX187" s="126"/>
      <c r="IH187" s="126"/>
      <c r="IR187" s="126"/>
      <c r="JB187" s="126"/>
      <c r="JL187" s="126"/>
    </row>
    <row xmlns:x14ac="http://schemas.microsoft.com/office/spreadsheetml/2009/9/ac" r="188" s="3" customFormat="true" x14ac:dyDescent="0.25">
      <c r="A188" s="408"/>
      <c r="B188" s="126"/>
      <c r="L188" s="126"/>
      <c r="V188" s="126"/>
      <c r="AF188" s="126"/>
      <c r="AP188" s="126"/>
      <c r="AZ188" s="126"/>
      <c r="BJ188" s="126"/>
      <c r="BK188" s="126"/>
      <c r="BT188" s="126"/>
      <c r="BU188" s="126"/>
      <c r="CD188" s="126"/>
      <c r="CN188" s="126"/>
      <c r="CO188" s="126"/>
      <c r="CX188" s="126"/>
      <c r="DH188" s="126"/>
      <c r="DR188" s="126"/>
      <c r="EB188" s="126"/>
      <c r="EL188" s="126"/>
      <c r="EV188" s="126"/>
      <c r="FF188" s="126"/>
      <c r="FP188" s="126"/>
      <c r="FZ188" s="126"/>
      <c r="GJ188" s="126"/>
      <c r="GT188" s="126"/>
      <c r="HD188" s="126"/>
      <c r="HN188" s="126"/>
      <c r="HX188" s="126"/>
      <c r="IH188" s="126"/>
      <c r="IR188" s="126"/>
      <c r="JB188" s="126"/>
      <c r="JL188" s="126"/>
    </row>
    <row xmlns:x14ac="http://schemas.microsoft.com/office/spreadsheetml/2009/9/ac" r="189" s="3" customFormat="true" x14ac:dyDescent="0.25">
      <c r="A189" s="408"/>
      <c r="B189" s="126"/>
      <c r="L189" s="126"/>
      <c r="V189" s="126"/>
      <c r="AF189" s="126"/>
      <c r="AP189" s="126"/>
      <c r="AZ189" s="126"/>
      <c r="BJ189" s="126"/>
      <c r="BK189" s="126"/>
      <c r="BT189" s="126"/>
      <c r="BU189" s="126"/>
      <c r="CD189" s="126"/>
      <c r="CN189" s="126"/>
      <c r="CO189" s="126"/>
      <c r="CX189" s="126"/>
      <c r="DH189" s="126"/>
      <c r="DR189" s="126"/>
      <c r="EB189" s="126"/>
      <c r="EL189" s="126"/>
      <c r="EV189" s="126"/>
      <c r="FF189" s="126"/>
      <c r="FP189" s="126"/>
      <c r="FZ189" s="126"/>
      <c r="GJ189" s="126"/>
      <c r="GT189" s="126"/>
      <c r="HD189" s="126"/>
      <c r="HN189" s="126"/>
      <c r="HX189" s="126"/>
      <c r="IH189" s="126"/>
      <c r="IR189" s="126"/>
      <c r="JB189" s="126"/>
      <c r="JL189" s="126"/>
    </row>
    <row xmlns:x14ac="http://schemas.microsoft.com/office/spreadsheetml/2009/9/ac" r="190" s="3" customFormat="true" x14ac:dyDescent="0.25">
      <c r="A190" s="408"/>
      <c r="B190" s="126"/>
      <c r="L190" s="126"/>
      <c r="V190" s="126"/>
      <c r="AF190" s="126"/>
      <c r="AP190" s="126"/>
      <c r="AZ190" s="126"/>
      <c r="BJ190" s="126"/>
      <c r="BK190" s="126"/>
      <c r="BT190" s="126"/>
      <c r="BU190" s="126"/>
      <c r="CD190" s="126"/>
      <c r="CN190" s="126"/>
      <c r="CO190" s="126"/>
      <c r="CX190" s="126"/>
      <c r="DH190" s="126"/>
      <c r="DR190" s="126"/>
      <c r="EB190" s="126"/>
      <c r="EL190" s="126"/>
      <c r="EV190" s="126"/>
      <c r="FF190" s="126"/>
      <c r="FP190" s="126"/>
      <c r="FZ190" s="126"/>
      <c r="GJ190" s="126"/>
      <c r="GT190" s="126"/>
      <c r="HD190" s="126"/>
      <c r="HN190" s="126"/>
      <c r="HX190" s="126"/>
      <c r="IH190" s="126"/>
      <c r="IR190" s="126"/>
      <c r="JB190" s="126"/>
      <c r="JL190" s="126"/>
    </row>
    <row xmlns:x14ac="http://schemas.microsoft.com/office/spreadsheetml/2009/9/ac" r="191" s="3" customFormat="true" x14ac:dyDescent="0.25">
      <c r="A191" s="408"/>
      <c r="B191" s="126"/>
      <c r="L191" s="126"/>
      <c r="V191" s="126"/>
      <c r="AF191" s="126"/>
      <c r="AP191" s="126"/>
      <c r="AZ191" s="126"/>
      <c r="BJ191" s="126"/>
      <c r="BK191" s="126"/>
      <c r="BT191" s="126"/>
      <c r="BU191" s="126"/>
      <c r="CD191" s="126"/>
      <c r="CN191" s="126"/>
      <c r="CO191" s="126"/>
      <c r="CX191" s="126"/>
      <c r="DH191" s="126"/>
      <c r="DR191" s="126"/>
      <c r="EB191" s="126"/>
      <c r="EL191" s="126"/>
      <c r="EV191" s="126"/>
      <c r="FF191" s="126"/>
      <c r="FP191" s="126"/>
      <c r="FZ191" s="126"/>
      <c r="GJ191" s="126"/>
      <c r="GT191" s="126"/>
      <c r="HD191" s="126"/>
      <c r="HN191" s="126"/>
      <c r="HX191" s="126"/>
      <c r="IH191" s="126"/>
      <c r="IR191" s="126"/>
      <c r="JB191" s="126"/>
      <c r="JL191" s="126"/>
    </row>
    <row xmlns:x14ac="http://schemas.microsoft.com/office/spreadsheetml/2009/9/ac" r="192" s="3" customFormat="true" x14ac:dyDescent="0.25">
      <c r="A192" s="408"/>
      <c r="B192" s="126"/>
      <c r="L192" s="126"/>
      <c r="V192" s="126"/>
      <c r="AF192" s="126"/>
      <c r="AP192" s="126"/>
      <c r="AZ192" s="126"/>
      <c r="BJ192" s="126"/>
      <c r="BK192" s="126"/>
      <c r="BT192" s="126"/>
      <c r="BU192" s="126"/>
      <c r="CD192" s="126"/>
      <c r="CN192" s="126"/>
      <c r="CO192" s="126"/>
      <c r="CX192" s="126"/>
      <c r="DH192" s="126"/>
      <c r="DR192" s="126"/>
      <c r="EB192" s="126"/>
      <c r="EL192" s="126"/>
      <c r="EV192" s="126"/>
      <c r="FF192" s="126"/>
      <c r="FP192" s="126"/>
      <c r="FZ192" s="126"/>
      <c r="GJ192" s="126"/>
      <c r="GT192" s="126"/>
      <c r="HD192" s="126"/>
      <c r="HN192" s="126"/>
      <c r="HX192" s="126"/>
      <c r="IH192" s="126"/>
      <c r="IR192" s="126"/>
      <c r="JB192" s="126"/>
      <c r="JL192" s="126"/>
    </row>
    <row xmlns:x14ac="http://schemas.microsoft.com/office/spreadsheetml/2009/9/ac" r="193" s="3" customFormat="true" x14ac:dyDescent="0.25">
      <c r="A193" s="408"/>
      <c r="B193" s="126"/>
      <c r="L193" s="126"/>
      <c r="V193" s="126"/>
      <c r="AF193" s="126"/>
      <c r="AP193" s="126"/>
      <c r="AZ193" s="126"/>
      <c r="BJ193" s="126"/>
      <c r="BK193" s="126"/>
      <c r="BT193" s="126"/>
      <c r="BU193" s="126"/>
      <c r="CD193" s="126"/>
      <c r="CN193" s="126"/>
      <c r="CO193" s="126"/>
      <c r="CX193" s="126"/>
      <c r="DH193" s="126"/>
      <c r="DR193" s="126"/>
      <c r="EB193" s="126"/>
      <c r="EL193" s="126"/>
      <c r="EV193" s="126"/>
      <c r="FF193" s="126"/>
      <c r="FP193" s="126"/>
      <c r="FZ193" s="126"/>
      <c r="GJ193" s="126"/>
      <c r="GT193" s="126"/>
      <c r="HD193" s="126"/>
      <c r="HN193" s="126"/>
      <c r="HX193" s="126"/>
      <c r="IH193" s="126"/>
      <c r="IR193" s="126"/>
      <c r="JB193" s="126"/>
      <c r="JL193" s="126"/>
    </row>
    <row xmlns:x14ac="http://schemas.microsoft.com/office/spreadsheetml/2009/9/ac" r="194" s="3" customFormat="true" x14ac:dyDescent="0.25">
      <c r="A194" s="408"/>
      <c r="B194" s="126"/>
      <c r="L194" s="126"/>
      <c r="V194" s="126"/>
      <c r="AF194" s="126"/>
      <c r="AP194" s="126"/>
      <c r="AZ194" s="126"/>
      <c r="BJ194" s="126"/>
      <c r="BK194" s="126"/>
      <c r="BT194" s="126"/>
      <c r="BU194" s="126"/>
      <c r="CD194" s="126"/>
      <c r="CN194" s="126"/>
      <c r="CO194" s="126"/>
      <c r="CX194" s="126"/>
      <c r="DH194" s="126"/>
      <c r="DR194" s="126"/>
      <c r="EB194" s="126"/>
      <c r="EL194" s="126"/>
      <c r="EV194" s="126"/>
      <c r="FF194" s="126"/>
      <c r="FP194" s="126"/>
      <c r="FZ194" s="126"/>
      <c r="GJ194" s="126"/>
      <c r="GT194" s="126"/>
      <c r="HD194" s="126"/>
      <c r="HN194" s="126"/>
      <c r="HX194" s="126"/>
      <c r="IH194" s="126"/>
      <c r="IR194" s="126"/>
      <c r="JB194" s="126"/>
      <c r="JL194" s="126"/>
    </row>
    <row xmlns:x14ac="http://schemas.microsoft.com/office/spreadsheetml/2009/9/ac" r="195" s="3" customFormat="true" x14ac:dyDescent="0.25">
      <c r="A195" s="408"/>
      <c r="B195" s="126"/>
      <c r="L195" s="126"/>
      <c r="V195" s="126"/>
      <c r="AF195" s="126"/>
      <c r="AP195" s="126"/>
      <c r="AZ195" s="126"/>
      <c r="BJ195" s="126"/>
      <c r="BK195" s="126"/>
      <c r="BT195" s="126"/>
      <c r="BU195" s="126"/>
      <c r="CD195" s="126"/>
      <c r="CN195" s="126"/>
      <c r="CO195" s="126"/>
      <c r="CX195" s="126"/>
      <c r="DH195" s="126"/>
      <c r="DR195" s="126"/>
      <c r="EB195" s="126"/>
      <c r="EL195" s="126"/>
      <c r="EV195" s="126"/>
      <c r="FF195" s="126"/>
      <c r="FP195" s="126"/>
      <c r="FZ195" s="126"/>
      <c r="GJ195" s="126"/>
      <c r="GT195" s="126"/>
      <c r="HD195" s="126"/>
      <c r="HN195" s="126"/>
      <c r="HX195" s="126"/>
      <c r="IH195" s="126"/>
      <c r="IR195" s="126"/>
      <c r="JB195" s="126"/>
      <c r="JL195" s="126"/>
    </row>
    <row xmlns:x14ac="http://schemas.microsoft.com/office/spreadsheetml/2009/9/ac" r="196" s="3" customFormat="true" x14ac:dyDescent="0.25">
      <c r="A196" s="408"/>
      <c r="B196" s="126"/>
      <c r="L196" s="126"/>
      <c r="V196" s="126"/>
      <c r="AF196" s="126"/>
      <c r="AP196" s="126"/>
      <c r="AZ196" s="126"/>
      <c r="BJ196" s="126"/>
      <c r="BK196" s="126"/>
      <c r="BT196" s="126"/>
      <c r="BU196" s="126"/>
      <c r="CD196" s="126"/>
      <c r="CN196" s="126"/>
      <c r="CO196" s="126"/>
      <c r="CX196" s="126"/>
      <c r="DH196" s="126"/>
      <c r="DR196" s="126"/>
      <c r="EB196" s="126"/>
      <c r="EL196" s="126"/>
      <c r="EV196" s="126"/>
      <c r="FF196" s="126"/>
      <c r="FP196" s="126"/>
      <c r="FZ196" s="126"/>
      <c r="GJ196" s="126"/>
      <c r="GT196" s="126"/>
      <c r="HD196" s="126"/>
      <c r="HN196" s="126"/>
      <c r="HX196" s="126"/>
      <c r="IH196" s="126"/>
      <c r="IR196" s="126"/>
      <c r="JB196" s="126"/>
      <c r="JL196" s="126"/>
    </row>
    <row xmlns:x14ac="http://schemas.microsoft.com/office/spreadsheetml/2009/9/ac" r="197" s="3" customFormat="true" x14ac:dyDescent="0.25">
      <c r="A197" s="408"/>
      <c r="B197" s="126"/>
      <c r="L197" s="126"/>
      <c r="V197" s="126"/>
      <c r="AF197" s="126"/>
      <c r="AP197" s="126"/>
      <c r="AZ197" s="126"/>
      <c r="BJ197" s="126"/>
      <c r="BK197" s="126"/>
      <c r="BT197" s="126"/>
      <c r="BU197" s="126"/>
      <c r="CD197" s="126"/>
      <c r="CN197" s="126"/>
      <c r="CO197" s="126"/>
      <c r="CX197" s="126"/>
      <c r="DH197" s="126"/>
      <c r="DR197" s="126"/>
      <c r="EB197" s="126"/>
      <c r="EL197" s="126"/>
      <c r="EV197" s="126"/>
      <c r="FF197" s="126"/>
      <c r="FP197" s="126"/>
      <c r="FZ197" s="126"/>
      <c r="GJ197" s="126"/>
      <c r="GT197" s="126"/>
      <c r="HD197" s="126"/>
      <c r="HN197" s="126"/>
      <c r="HX197" s="126"/>
      <c r="IH197" s="126"/>
      <c r="IR197" s="126"/>
      <c r="JB197" s="126"/>
      <c r="JL197" s="126"/>
    </row>
    <row xmlns:x14ac="http://schemas.microsoft.com/office/spreadsheetml/2009/9/ac" r="198" s="3" customFormat="true" x14ac:dyDescent="0.25">
      <c r="A198" s="408"/>
      <c r="B198" s="126"/>
      <c r="L198" s="126"/>
      <c r="V198" s="126"/>
      <c r="AF198" s="126"/>
      <c r="AP198" s="126"/>
      <c r="AZ198" s="126"/>
      <c r="BJ198" s="126"/>
      <c r="BK198" s="126"/>
      <c r="BT198" s="126"/>
      <c r="BU198" s="126"/>
      <c r="CD198" s="126"/>
      <c r="CN198" s="126"/>
      <c r="CO198" s="126"/>
      <c r="CX198" s="126"/>
      <c r="DH198" s="126"/>
      <c r="DR198" s="126"/>
      <c r="EB198" s="126"/>
      <c r="EL198" s="126"/>
      <c r="EV198" s="126"/>
      <c r="FF198" s="126"/>
      <c r="FP198" s="126"/>
      <c r="FZ198" s="126"/>
      <c r="GJ198" s="126"/>
      <c r="GT198" s="126"/>
      <c r="HD198" s="126"/>
      <c r="HN198" s="126"/>
      <c r="HX198" s="126"/>
      <c r="IH198" s="126"/>
      <c r="IR198" s="126"/>
      <c r="JB198" s="126"/>
      <c r="JL198" s="126"/>
    </row>
    <row xmlns:x14ac="http://schemas.microsoft.com/office/spreadsheetml/2009/9/ac" r="199" s="3" customFormat="true" x14ac:dyDescent="0.25">
      <c r="A199" s="408"/>
      <c r="B199" s="126"/>
      <c r="L199" s="126"/>
      <c r="V199" s="126"/>
      <c r="AF199" s="126"/>
      <c r="AP199" s="126"/>
      <c r="AZ199" s="126"/>
      <c r="BJ199" s="126"/>
      <c r="BK199" s="126"/>
      <c r="BT199" s="126"/>
      <c r="BU199" s="126"/>
      <c r="CD199" s="126"/>
      <c r="CN199" s="126"/>
      <c r="CO199" s="126"/>
      <c r="CX199" s="126"/>
      <c r="DH199" s="126"/>
      <c r="DR199" s="126"/>
      <c r="EB199" s="126"/>
      <c r="EL199" s="126"/>
      <c r="EV199" s="126"/>
      <c r="FF199" s="126"/>
      <c r="FP199" s="126"/>
      <c r="FZ199" s="126"/>
      <c r="GJ199" s="126"/>
      <c r="GT199" s="126"/>
      <c r="HD199" s="126"/>
      <c r="HN199" s="126"/>
      <c r="HX199" s="126"/>
      <c r="IH199" s="126"/>
      <c r="IR199" s="126"/>
      <c r="JB199" s="126"/>
      <c r="JL199" s="126"/>
    </row>
    <row xmlns:x14ac="http://schemas.microsoft.com/office/spreadsheetml/2009/9/ac" r="200" s="3" customFormat="true" x14ac:dyDescent="0.25">
      <c r="A200" s="408"/>
      <c r="B200" s="126"/>
      <c r="L200" s="126"/>
      <c r="V200" s="126"/>
      <c r="AF200" s="126"/>
      <c r="AP200" s="126"/>
      <c r="AZ200" s="126"/>
      <c r="BJ200" s="126"/>
      <c r="BK200" s="126"/>
      <c r="BT200" s="126"/>
      <c r="BU200" s="126"/>
      <c r="CD200" s="126"/>
      <c r="CN200" s="126"/>
      <c r="CO200" s="126"/>
      <c r="CX200" s="126"/>
      <c r="DH200" s="126"/>
      <c r="DR200" s="126"/>
      <c r="EB200" s="126"/>
      <c r="EL200" s="126"/>
      <c r="EV200" s="126"/>
      <c r="FF200" s="126"/>
      <c r="FP200" s="126"/>
      <c r="FZ200" s="126"/>
      <c r="GJ200" s="126"/>
      <c r="GT200" s="126"/>
      <c r="HD200" s="126"/>
      <c r="HN200" s="126"/>
      <c r="HX200" s="126"/>
      <c r="IH200" s="126"/>
      <c r="IR200" s="126"/>
      <c r="JB200" s="126"/>
      <c r="JL200" s="126"/>
    </row>
    <row xmlns:x14ac="http://schemas.microsoft.com/office/spreadsheetml/2009/9/ac" r="201" s="3" customFormat="true" x14ac:dyDescent="0.25">
      <c r="A201" s="408"/>
      <c r="B201" s="126"/>
      <c r="L201" s="126"/>
      <c r="V201" s="126"/>
      <c r="AF201" s="126"/>
      <c r="AP201" s="126"/>
      <c r="AZ201" s="126"/>
      <c r="BJ201" s="126"/>
      <c r="BK201" s="126"/>
      <c r="BT201" s="126"/>
      <c r="BU201" s="126"/>
      <c r="CD201" s="126"/>
      <c r="CN201" s="126"/>
      <c r="CO201" s="126"/>
      <c r="CX201" s="126"/>
      <c r="DH201" s="126"/>
      <c r="DR201" s="126"/>
      <c r="EB201" s="126"/>
      <c r="EL201" s="126"/>
      <c r="EV201" s="126"/>
      <c r="FF201" s="126"/>
      <c r="FP201" s="126"/>
      <c r="FZ201" s="126"/>
      <c r="GJ201" s="126"/>
      <c r="GT201" s="126"/>
      <c r="HD201" s="126"/>
      <c r="HN201" s="126"/>
      <c r="HX201" s="126"/>
      <c r="IH201" s="126"/>
      <c r="IR201" s="126"/>
      <c r="JB201" s="126"/>
      <c r="JL201" s="126"/>
    </row>
    <row xmlns:x14ac="http://schemas.microsoft.com/office/spreadsheetml/2009/9/ac" r="202" s="3" customFormat="true" x14ac:dyDescent="0.25">
      <c r="A202" s="408"/>
      <c r="B202" s="126"/>
      <c r="L202" s="126"/>
      <c r="V202" s="126"/>
      <c r="AF202" s="126"/>
      <c r="AP202" s="126"/>
      <c r="AZ202" s="126"/>
      <c r="BJ202" s="126"/>
      <c r="BK202" s="126"/>
      <c r="BT202" s="126"/>
      <c r="BU202" s="126"/>
      <c r="CD202" s="126"/>
      <c r="CN202" s="126"/>
      <c r="CO202" s="126"/>
      <c r="CX202" s="126"/>
      <c r="DH202" s="126"/>
      <c r="DR202" s="126"/>
      <c r="EB202" s="126"/>
      <c r="EL202" s="126"/>
      <c r="EV202" s="126"/>
      <c r="FF202" s="126"/>
      <c r="FP202" s="126"/>
      <c r="FZ202" s="126"/>
      <c r="GJ202" s="126"/>
      <c r="GT202" s="126"/>
      <c r="HD202" s="126"/>
      <c r="HN202" s="126"/>
      <c r="HX202" s="126"/>
      <c r="IH202" s="126"/>
      <c r="IR202" s="126"/>
      <c r="JB202" s="126"/>
      <c r="JL202" s="126"/>
    </row>
    <row xmlns:x14ac="http://schemas.microsoft.com/office/spreadsheetml/2009/9/ac" r="203" s="3" customFormat="true" x14ac:dyDescent="0.25">
      <c r="A203" s="408"/>
      <c r="B203" s="126"/>
      <c r="L203" s="126"/>
      <c r="V203" s="126"/>
      <c r="AF203" s="126"/>
      <c r="AP203" s="126"/>
      <c r="AZ203" s="126"/>
      <c r="BJ203" s="126"/>
      <c r="BK203" s="126"/>
      <c r="BT203" s="126"/>
      <c r="BU203" s="126"/>
      <c r="CD203" s="126"/>
      <c r="CN203" s="126"/>
      <c r="CO203" s="126"/>
      <c r="CX203" s="126"/>
      <c r="DH203" s="126"/>
      <c r="DR203" s="126"/>
      <c r="EB203" s="126"/>
      <c r="EL203" s="126"/>
      <c r="EV203" s="126"/>
      <c r="FF203" s="126"/>
      <c r="FP203" s="126"/>
      <c r="FZ203" s="126"/>
      <c r="GJ203" s="126"/>
      <c r="GT203" s="126"/>
      <c r="HD203" s="126"/>
      <c r="HN203" s="126"/>
      <c r="HX203" s="126"/>
      <c r="IH203" s="126"/>
      <c r="IR203" s="126"/>
      <c r="JB203" s="126"/>
      <c r="JL203" s="126"/>
    </row>
    <row xmlns:x14ac="http://schemas.microsoft.com/office/spreadsheetml/2009/9/ac" r="204" s="3" customFormat="true" x14ac:dyDescent="0.25">
      <c r="A204" s="408"/>
      <c r="B204" s="126"/>
      <c r="L204" s="126"/>
      <c r="V204" s="126"/>
      <c r="AF204" s="126"/>
      <c r="AP204" s="126"/>
      <c r="AZ204" s="126"/>
      <c r="BJ204" s="126"/>
      <c r="BK204" s="126"/>
      <c r="BT204" s="126"/>
      <c r="BU204" s="126"/>
      <c r="CD204" s="126"/>
      <c r="CN204" s="126"/>
      <c r="CO204" s="126"/>
      <c r="CX204" s="126"/>
      <c r="DH204" s="126"/>
      <c r="DR204" s="126"/>
      <c r="EB204" s="126"/>
      <c r="EL204" s="126"/>
      <c r="EV204" s="126"/>
      <c r="FF204" s="126"/>
      <c r="FP204" s="126"/>
      <c r="FZ204" s="126"/>
      <c r="GJ204" s="126"/>
      <c r="GT204" s="126"/>
      <c r="HD204" s="126"/>
      <c r="HN204" s="126"/>
      <c r="HX204" s="126"/>
      <c r="IH204" s="126"/>
      <c r="IR204" s="126"/>
      <c r="JB204" s="126"/>
      <c r="JL204" s="126"/>
    </row>
    <row xmlns:x14ac="http://schemas.microsoft.com/office/spreadsheetml/2009/9/ac" r="205" s="3" customFormat="true" x14ac:dyDescent="0.25">
      <c r="A205" s="408"/>
      <c r="B205" s="126"/>
      <c r="L205" s="126"/>
      <c r="V205" s="126"/>
      <c r="AF205" s="126"/>
      <c r="AP205" s="126"/>
      <c r="AZ205" s="126"/>
      <c r="BJ205" s="126"/>
      <c r="BK205" s="126"/>
      <c r="BT205" s="126"/>
      <c r="BU205" s="126"/>
      <c r="CD205" s="126"/>
      <c r="CN205" s="126"/>
      <c r="CO205" s="126"/>
      <c r="CX205" s="126"/>
      <c r="DH205" s="126"/>
      <c r="DR205" s="126"/>
      <c r="EB205" s="126"/>
      <c r="EL205" s="126"/>
      <c r="EV205" s="126"/>
      <c r="FF205" s="126"/>
      <c r="FP205" s="126"/>
      <c r="FZ205" s="126"/>
      <c r="GJ205" s="126"/>
      <c r="GT205" s="126"/>
      <c r="HD205" s="126"/>
      <c r="HN205" s="126"/>
      <c r="HX205" s="126"/>
      <c r="IH205" s="126"/>
      <c r="IR205" s="126"/>
      <c r="JB205" s="126"/>
      <c r="JL205" s="126"/>
    </row>
    <row xmlns:x14ac="http://schemas.microsoft.com/office/spreadsheetml/2009/9/ac" r="206" s="3" customFormat="true" x14ac:dyDescent="0.25">
      <c r="A206" s="408"/>
      <c r="B206" s="126"/>
      <c r="L206" s="126"/>
      <c r="V206" s="126"/>
      <c r="AF206" s="126"/>
      <c r="AP206" s="126"/>
      <c r="AZ206" s="126"/>
      <c r="BJ206" s="126"/>
      <c r="BK206" s="126"/>
      <c r="BT206" s="126"/>
      <c r="BU206" s="126"/>
      <c r="CD206" s="126"/>
      <c r="CN206" s="126"/>
      <c r="CO206" s="126"/>
      <c r="CX206" s="126"/>
      <c r="DH206" s="126"/>
      <c r="DR206" s="126"/>
      <c r="EB206" s="126"/>
      <c r="EL206" s="126"/>
      <c r="EV206" s="126"/>
      <c r="FF206" s="126"/>
      <c r="FP206" s="126"/>
      <c r="FZ206" s="126"/>
      <c r="GJ206" s="126"/>
      <c r="GT206" s="126"/>
      <c r="HD206" s="126"/>
      <c r="HN206" s="126"/>
      <c r="HX206" s="126"/>
      <c r="IH206" s="126"/>
      <c r="IR206" s="126"/>
      <c r="JB206" s="126"/>
      <c r="JL206" s="126"/>
    </row>
    <row xmlns:x14ac="http://schemas.microsoft.com/office/spreadsheetml/2009/9/ac" r="207" s="3" customFormat="true" x14ac:dyDescent="0.25">
      <c r="A207" s="408"/>
      <c r="B207" s="126"/>
      <c r="L207" s="126"/>
      <c r="V207" s="126"/>
      <c r="AF207" s="126"/>
      <c r="AP207" s="126"/>
      <c r="AZ207" s="126"/>
      <c r="BJ207" s="126"/>
      <c r="BK207" s="126"/>
      <c r="BT207" s="126"/>
      <c r="BU207" s="126"/>
      <c r="CD207" s="126"/>
      <c r="CN207" s="126"/>
      <c r="CO207" s="126"/>
      <c r="CX207" s="126"/>
      <c r="DH207" s="126"/>
      <c r="DR207" s="126"/>
      <c r="EB207" s="126"/>
      <c r="EL207" s="126"/>
      <c r="EV207" s="126"/>
      <c r="FF207" s="126"/>
      <c r="FP207" s="126"/>
      <c r="FZ207" s="126"/>
      <c r="GJ207" s="126"/>
      <c r="GT207" s="126"/>
      <c r="HD207" s="126"/>
      <c r="HN207" s="126"/>
      <c r="HX207" s="126"/>
      <c r="IH207" s="126"/>
      <c r="IR207" s="126"/>
      <c r="JB207" s="126"/>
      <c r="JL207" s="126"/>
    </row>
    <row xmlns:x14ac="http://schemas.microsoft.com/office/spreadsheetml/2009/9/ac" r="208" s="3" customFormat="true" x14ac:dyDescent="0.25">
      <c r="A208" s="408"/>
      <c r="B208" s="126"/>
      <c r="L208" s="126"/>
      <c r="V208" s="126"/>
      <c r="AF208" s="126"/>
      <c r="AP208" s="126"/>
      <c r="AZ208" s="126"/>
      <c r="BJ208" s="126"/>
      <c r="BK208" s="126"/>
      <c r="BT208" s="126"/>
      <c r="BU208" s="126"/>
      <c r="CD208" s="126"/>
      <c r="CN208" s="126"/>
      <c r="CO208" s="126"/>
      <c r="CX208" s="126"/>
      <c r="DH208" s="126"/>
      <c r="DR208" s="126"/>
      <c r="EB208" s="126"/>
      <c r="EL208" s="126"/>
      <c r="EV208" s="126"/>
      <c r="FF208" s="126"/>
      <c r="FP208" s="126"/>
      <c r="FZ208" s="126"/>
      <c r="GJ208" s="126"/>
      <c r="GT208" s="126"/>
      <c r="HD208" s="126"/>
      <c r="HN208" s="126"/>
      <c r="HX208" s="126"/>
      <c r="IH208" s="126"/>
      <c r="IR208" s="126"/>
      <c r="JB208" s="126"/>
      <c r="JL208" s="126"/>
    </row>
    <row xmlns:x14ac="http://schemas.microsoft.com/office/spreadsheetml/2009/9/ac" r="209" s="3" customFormat="true" x14ac:dyDescent="0.25">
      <c r="A209" s="408"/>
      <c r="B209" s="126"/>
      <c r="L209" s="126"/>
      <c r="V209" s="126"/>
      <c r="AF209" s="126"/>
      <c r="AP209" s="126"/>
      <c r="AZ209" s="126"/>
      <c r="BJ209" s="126"/>
      <c r="BK209" s="126"/>
      <c r="BT209" s="126"/>
      <c r="BU209" s="126"/>
      <c r="CD209" s="126"/>
      <c r="CN209" s="126"/>
      <c r="CO209" s="126"/>
      <c r="CX209" s="126"/>
      <c r="DH209" s="126"/>
      <c r="DR209" s="126"/>
      <c r="EB209" s="126"/>
      <c r="EL209" s="126"/>
      <c r="EV209" s="126"/>
      <c r="FF209" s="126"/>
      <c r="FP209" s="126"/>
      <c r="FZ209" s="126"/>
      <c r="GJ209" s="126"/>
      <c r="GT209" s="126"/>
      <c r="HD209" s="126"/>
      <c r="HN209" s="126"/>
      <c r="HX209" s="126"/>
      <c r="IH209" s="126"/>
      <c r="IR209" s="126"/>
      <c r="JB209" s="126"/>
      <c r="JL209" s="126"/>
    </row>
    <row xmlns:x14ac="http://schemas.microsoft.com/office/spreadsheetml/2009/9/ac" r="210" s="3" customFormat="true" x14ac:dyDescent="0.25">
      <c r="A210" s="408"/>
      <c r="B210" s="126"/>
      <c r="L210" s="126"/>
      <c r="V210" s="126"/>
      <c r="AF210" s="126"/>
      <c r="AP210" s="126"/>
      <c r="AZ210" s="126"/>
      <c r="BJ210" s="126"/>
      <c r="BK210" s="126"/>
      <c r="BT210" s="126"/>
      <c r="BU210" s="126"/>
      <c r="CD210" s="126"/>
      <c r="CN210" s="126"/>
      <c r="CO210" s="126"/>
      <c r="CX210" s="126"/>
      <c r="DH210" s="126"/>
      <c r="DR210" s="126"/>
      <c r="EB210" s="126"/>
      <c r="EL210" s="126"/>
      <c r="EV210" s="126"/>
      <c r="FF210" s="126"/>
      <c r="FP210" s="126"/>
      <c r="FZ210" s="126"/>
      <c r="GJ210" s="126"/>
      <c r="GT210" s="126"/>
      <c r="HD210" s="126"/>
      <c r="HN210" s="126"/>
      <c r="HX210" s="126"/>
      <c r="IH210" s="126"/>
      <c r="IR210" s="126"/>
      <c r="JB210" s="126"/>
      <c r="JL210" s="126"/>
    </row>
    <row xmlns:x14ac="http://schemas.microsoft.com/office/spreadsheetml/2009/9/ac" r="211" s="3" customFormat="true" x14ac:dyDescent="0.25">
      <c r="A211" s="408"/>
      <c r="B211" s="126"/>
      <c r="L211" s="126"/>
      <c r="V211" s="126"/>
      <c r="AF211" s="126"/>
      <c r="AP211" s="126"/>
      <c r="AZ211" s="126"/>
      <c r="BJ211" s="126"/>
      <c r="BK211" s="126"/>
      <c r="BT211" s="126"/>
      <c r="BU211" s="126"/>
      <c r="CD211" s="126"/>
      <c r="CN211" s="126"/>
      <c r="CO211" s="126"/>
      <c r="CX211" s="126"/>
      <c r="DH211" s="126"/>
      <c r="DR211" s="126"/>
      <c r="EB211" s="126"/>
      <c r="EL211" s="126"/>
      <c r="EV211" s="126"/>
      <c r="FF211" s="126"/>
      <c r="FP211" s="126"/>
      <c r="FZ211" s="126"/>
      <c r="GJ211" s="126"/>
      <c r="GT211" s="126"/>
      <c r="HD211" s="126"/>
      <c r="HN211" s="126"/>
      <c r="HX211" s="126"/>
      <c r="IH211" s="126"/>
      <c r="IR211" s="126"/>
      <c r="JB211" s="126"/>
      <c r="JL211" s="126"/>
    </row>
    <row xmlns:x14ac="http://schemas.microsoft.com/office/spreadsheetml/2009/9/ac" r="212" s="3" customFormat="true" x14ac:dyDescent="0.25">
      <c r="A212" s="408"/>
      <c r="B212" s="126"/>
      <c r="L212" s="126"/>
      <c r="V212" s="126"/>
      <c r="AF212" s="126"/>
      <c r="AP212" s="126"/>
      <c r="AZ212" s="126"/>
      <c r="BJ212" s="126"/>
      <c r="BK212" s="126"/>
      <c r="BT212" s="126"/>
      <c r="BU212" s="126"/>
      <c r="CD212" s="126"/>
      <c r="CN212" s="126"/>
      <c r="CO212" s="126"/>
      <c r="CX212" s="126"/>
      <c r="DH212" s="126"/>
      <c r="DR212" s="126"/>
      <c r="EB212" s="126"/>
      <c r="EL212" s="126"/>
      <c r="EV212" s="126"/>
      <c r="FF212" s="126"/>
      <c r="FP212" s="126"/>
      <c r="FZ212" s="126"/>
      <c r="GJ212" s="126"/>
      <c r="GT212" s="126"/>
      <c r="HD212" s="126"/>
      <c r="HN212" s="126"/>
      <c r="HX212" s="126"/>
      <c r="IH212" s="126"/>
      <c r="IR212" s="126"/>
      <c r="JB212" s="126"/>
      <c r="JL212" s="126"/>
    </row>
    <row xmlns:x14ac="http://schemas.microsoft.com/office/spreadsheetml/2009/9/ac" r="213" s="3" customFormat="true" x14ac:dyDescent="0.25">
      <c r="A213" s="408"/>
      <c r="B213" s="126"/>
      <c r="L213" s="126"/>
      <c r="V213" s="126"/>
      <c r="AF213" s="126"/>
      <c r="AP213" s="126"/>
      <c r="AZ213" s="126"/>
      <c r="BJ213" s="126"/>
      <c r="BK213" s="126"/>
      <c r="BT213" s="126"/>
      <c r="BU213" s="126"/>
      <c r="CD213" s="126"/>
      <c r="CN213" s="126"/>
      <c r="CO213" s="126"/>
      <c r="CX213" s="126"/>
      <c r="DH213" s="126"/>
      <c r="DR213" s="126"/>
      <c r="EB213" s="126"/>
      <c r="EL213" s="126"/>
      <c r="EV213" s="126"/>
      <c r="FF213" s="126"/>
      <c r="FP213" s="126"/>
      <c r="FZ213" s="126"/>
      <c r="GJ213" s="126"/>
      <c r="GT213" s="126"/>
      <c r="HD213" s="126"/>
      <c r="HN213" s="126"/>
      <c r="HX213" s="126"/>
      <c r="IH213" s="126"/>
      <c r="IR213" s="126"/>
      <c r="JB213" s="126"/>
      <c r="JL213" s="126"/>
    </row>
    <row xmlns:x14ac="http://schemas.microsoft.com/office/spreadsheetml/2009/9/ac" r="214" s="3" customFormat="true" x14ac:dyDescent="0.25">
      <c r="A214" s="408"/>
      <c r="B214" s="126"/>
      <c r="L214" s="126"/>
      <c r="V214" s="126"/>
      <c r="AF214" s="126"/>
      <c r="AP214" s="126"/>
      <c r="AZ214" s="126"/>
      <c r="BJ214" s="126"/>
      <c r="BK214" s="126"/>
      <c r="BT214" s="126"/>
      <c r="BU214" s="126"/>
      <c r="CD214" s="126"/>
      <c r="CN214" s="126"/>
      <c r="CO214" s="126"/>
      <c r="CX214" s="126"/>
      <c r="DH214" s="126"/>
      <c r="DR214" s="126"/>
      <c r="EB214" s="126"/>
      <c r="EL214" s="126"/>
      <c r="EV214" s="126"/>
      <c r="FF214" s="126"/>
      <c r="FP214" s="126"/>
      <c r="FZ214" s="126"/>
      <c r="GJ214" s="126"/>
      <c r="GT214" s="126"/>
      <c r="HD214" s="126"/>
      <c r="HN214" s="126"/>
      <c r="HX214" s="126"/>
      <c r="IH214" s="126"/>
      <c r="IR214" s="126"/>
      <c r="JB214" s="126"/>
      <c r="JL214" s="126"/>
    </row>
    <row xmlns:x14ac="http://schemas.microsoft.com/office/spreadsheetml/2009/9/ac" r="215" s="3" customFormat="true" x14ac:dyDescent="0.25">
      <c r="A215" s="408"/>
      <c r="B215" s="126"/>
      <c r="L215" s="126"/>
      <c r="V215" s="126"/>
      <c r="AF215" s="126"/>
      <c r="AP215" s="126"/>
      <c r="AZ215" s="126"/>
      <c r="BJ215" s="126"/>
      <c r="BK215" s="126"/>
      <c r="BT215" s="126"/>
      <c r="BU215" s="126"/>
      <c r="CD215" s="126"/>
      <c r="CN215" s="126"/>
      <c r="CO215" s="126"/>
      <c r="CX215" s="126"/>
      <c r="DH215" s="126"/>
      <c r="DR215" s="126"/>
      <c r="EB215" s="126"/>
      <c r="EL215" s="126"/>
      <c r="EV215" s="126"/>
      <c r="FF215" s="126"/>
      <c r="FP215" s="126"/>
      <c r="FZ215" s="126"/>
      <c r="GJ215" s="126"/>
      <c r="GT215" s="126"/>
      <c r="HD215" s="126"/>
      <c r="HN215" s="126"/>
      <c r="HX215" s="126"/>
      <c r="IH215" s="126"/>
      <c r="IR215" s="126"/>
      <c r="JB215" s="126"/>
      <c r="JL215" s="126"/>
    </row>
    <row xmlns:x14ac="http://schemas.microsoft.com/office/spreadsheetml/2009/9/ac" r="216" s="3" customFormat="true" x14ac:dyDescent="0.25">
      <c r="A216" s="408"/>
      <c r="B216" s="126"/>
      <c r="L216" s="126"/>
      <c r="V216" s="126"/>
      <c r="AF216" s="126"/>
      <c r="AP216" s="126"/>
      <c r="AZ216" s="126"/>
      <c r="BJ216" s="126"/>
      <c r="BK216" s="126"/>
      <c r="BT216" s="126"/>
      <c r="BU216" s="126"/>
      <c r="CD216" s="126"/>
      <c r="CN216" s="126"/>
      <c r="CO216" s="126"/>
      <c r="CX216" s="126"/>
      <c r="DH216" s="126"/>
      <c r="DR216" s="126"/>
      <c r="EB216" s="126"/>
      <c r="EL216" s="126"/>
      <c r="EV216" s="126"/>
      <c r="FF216" s="126"/>
      <c r="FP216" s="126"/>
      <c r="FZ216" s="126"/>
      <c r="GJ216" s="126"/>
      <c r="GT216" s="126"/>
      <c r="HD216" s="126"/>
      <c r="HN216" s="126"/>
      <c r="HX216" s="126"/>
      <c r="IH216" s="126"/>
      <c r="IR216" s="126"/>
      <c r="JB216" s="126"/>
      <c r="JL216" s="126"/>
    </row>
    <row xmlns:x14ac="http://schemas.microsoft.com/office/spreadsheetml/2009/9/ac" r="217" s="3" customFormat="true" x14ac:dyDescent="0.25">
      <c r="A217" s="408"/>
      <c r="B217" s="126"/>
      <c r="L217" s="126"/>
      <c r="V217" s="126"/>
      <c r="AF217" s="126"/>
      <c r="AP217" s="126"/>
      <c r="AZ217" s="126"/>
      <c r="BJ217" s="126"/>
      <c r="BK217" s="126"/>
      <c r="BT217" s="126"/>
      <c r="BU217" s="126"/>
      <c r="CD217" s="126"/>
      <c r="CN217" s="126"/>
      <c r="CO217" s="126"/>
      <c r="CX217" s="126"/>
      <c r="DH217" s="126"/>
      <c r="DR217" s="126"/>
      <c r="EB217" s="126"/>
      <c r="EL217" s="126"/>
      <c r="EV217" s="126"/>
      <c r="FF217" s="126"/>
      <c r="FP217" s="126"/>
      <c r="FZ217" s="126"/>
      <c r="GJ217" s="126"/>
      <c r="GT217" s="126"/>
      <c r="HD217" s="126"/>
      <c r="HN217" s="126"/>
      <c r="HX217" s="126"/>
      <c r="IH217" s="126"/>
      <c r="IR217" s="126"/>
      <c r="JB217" s="126"/>
      <c r="JL217" s="126"/>
    </row>
    <row xmlns:x14ac="http://schemas.microsoft.com/office/spreadsheetml/2009/9/ac" r="218" s="3" customFormat="true" x14ac:dyDescent="0.25">
      <c r="A218" s="408"/>
      <c r="B218" s="126"/>
      <c r="L218" s="126"/>
      <c r="V218" s="126"/>
      <c r="AF218" s="126"/>
      <c r="AP218" s="126"/>
      <c r="AZ218" s="126"/>
      <c r="BJ218" s="126"/>
      <c r="BK218" s="126"/>
      <c r="BT218" s="126"/>
      <c r="BU218" s="126"/>
      <c r="CD218" s="126"/>
      <c r="CN218" s="126"/>
      <c r="CO218" s="126"/>
      <c r="CX218" s="126"/>
      <c r="DH218" s="126"/>
      <c r="DR218" s="126"/>
      <c r="EB218" s="126"/>
      <c r="EL218" s="126"/>
      <c r="EV218" s="126"/>
      <c r="FF218" s="126"/>
      <c r="FP218" s="126"/>
      <c r="FZ218" s="126"/>
      <c r="GJ218" s="126"/>
      <c r="GT218" s="126"/>
      <c r="HD218" s="126"/>
      <c r="HN218" s="126"/>
      <c r="HX218" s="126"/>
      <c r="IH218" s="126"/>
      <c r="IR218" s="126"/>
      <c r="JB218" s="126"/>
      <c r="JL218" s="126"/>
    </row>
    <row xmlns:x14ac="http://schemas.microsoft.com/office/spreadsheetml/2009/9/ac" r="219" s="3" customFormat="true" x14ac:dyDescent="0.25">
      <c r="A219" s="408"/>
      <c r="B219" s="126"/>
      <c r="L219" s="126"/>
      <c r="V219" s="126"/>
      <c r="AF219" s="126"/>
      <c r="AP219" s="126"/>
      <c r="AZ219" s="126"/>
      <c r="BJ219" s="126"/>
      <c r="BK219" s="126"/>
      <c r="BT219" s="126"/>
      <c r="BU219" s="126"/>
      <c r="CD219" s="126"/>
      <c r="CN219" s="126"/>
      <c r="CO219" s="126"/>
      <c r="CX219" s="126"/>
      <c r="DH219" s="126"/>
      <c r="DR219" s="126"/>
      <c r="EB219" s="126"/>
      <c r="EL219" s="126"/>
      <c r="EV219" s="126"/>
      <c r="FF219" s="126"/>
      <c r="FP219" s="126"/>
      <c r="FZ219" s="126"/>
      <c r="GJ219" s="126"/>
      <c r="GT219" s="126"/>
      <c r="HD219" s="126"/>
      <c r="HN219" s="126"/>
      <c r="HX219" s="126"/>
      <c r="IH219" s="126"/>
      <c r="IR219" s="126"/>
      <c r="JB219" s="126"/>
      <c r="JL219" s="126"/>
    </row>
    <row xmlns:x14ac="http://schemas.microsoft.com/office/spreadsheetml/2009/9/ac" r="220" s="3" customFormat="true" x14ac:dyDescent="0.25">
      <c r="A220" s="408"/>
      <c r="B220" s="126"/>
      <c r="L220" s="126"/>
      <c r="V220" s="126"/>
      <c r="AF220" s="126"/>
      <c r="AP220" s="126"/>
      <c r="AZ220" s="126"/>
      <c r="BJ220" s="126"/>
      <c r="BK220" s="126"/>
      <c r="BT220" s="126"/>
      <c r="BU220" s="126"/>
      <c r="CD220" s="126"/>
      <c r="CN220" s="126"/>
      <c r="CO220" s="126"/>
      <c r="CX220" s="126"/>
      <c r="DH220" s="126"/>
      <c r="DR220" s="126"/>
      <c r="EB220" s="126"/>
      <c r="EL220" s="126"/>
      <c r="EV220" s="126"/>
      <c r="FF220" s="126"/>
      <c r="FP220" s="126"/>
      <c r="FZ220" s="126"/>
      <c r="GJ220" s="126"/>
      <c r="GT220" s="126"/>
      <c r="HD220" s="126"/>
      <c r="HN220" s="126"/>
      <c r="HX220" s="126"/>
      <c r="IH220" s="126"/>
      <c r="IR220" s="126"/>
      <c r="JB220" s="126"/>
      <c r="JL220" s="126"/>
    </row>
    <row xmlns:x14ac="http://schemas.microsoft.com/office/spreadsheetml/2009/9/ac" r="221" s="3" customFormat="true" x14ac:dyDescent="0.25">
      <c r="A221" s="408"/>
      <c r="B221" s="126"/>
      <c r="L221" s="126"/>
      <c r="V221" s="126"/>
      <c r="AF221" s="126"/>
      <c r="AP221" s="126"/>
      <c r="AZ221" s="126"/>
      <c r="BJ221" s="126"/>
      <c r="BK221" s="126"/>
      <c r="BT221" s="126"/>
      <c r="BU221" s="126"/>
      <c r="CD221" s="126"/>
      <c r="CN221" s="126"/>
      <c r="CO221" s="126"/>
      <c r="CX221" s="126"/>
      <c r="DH221" s="126"/>
      <c r="DR221" s="126"/>
      <c r="EB221" s="126"/>
      <c r="EL221" s="126"/>
      <c r="EV221" s="126"/>
      <c r="FF221" s="126"/>
      <c r="FP221" s="126"/>
      <c r="FZ221" s="126"/>
      <c r="GJ221" s="126"/>
      <c r="GT221" s="126"/>
      <c r="HD221" s="126"/>
      <c r="HN221" s="126"/>
      <c r="HX221" s="126"/>
      <c r="IH221" s="126"/>
      <c r="IR221" s="126"/>
      <c r="JB221" s="126"/>
      <c r="JL221" s="126"/>
    </row>
    <row xmlns:x14ac="http://schemas.microsoft.com/office/spreadsheetml/2009/9/ac" r="222" s="3" customFormat="true" x14ac:dyDescent="0.25">
      <c r="A222" s="408"/>
      <c r="B222" s="126"/>
      <c r="L222" s="126"/>
      <c r="V222" s="126"/>
      <c r="AF222" s="126"/>
      <c r="AP222" s="126"/>
      <c r="AZ222" s="126"/>
      <c r="BJ222" s="126"/>
      <c r="BK222" s="126"/>
      <c r="BT222" s="126"/>
      <c r="BU222" s="126"/>
      <c r="CD222" s="126"/>
      <c r="CN222" s="126"/>
      <c r="CO222" s="126"/>
      <c r="CX222" s="126"/>
      <c r="DH222" s="126"/>
      <c r="DR222" s="126"/>
      <c r="EB222" s="126"/>
      <c r="EL222" s="126"/>
      <c r="EV222" s="126"/>
      <c r="FF222" s="126"/>
      <c r="FP222" s="126"/>
      <c r="FZ222" s="126"/>
      <c r="GJ222" s="126"/>
      <c r="GT222" s="126"/>
      <c r="HD222" s="126"/>
      <c r="HN222" s="126"/>
      <c r="HX222" s="126"/>
      <c r="IH222" s="126"/>
      <c r="IR222" s="126"/>
      <c r="JB222" s="126"/>
      <c r="JL222" s="126"/>
    </row>
    <row xmlns:x14ac="http://schemas.microsoft.com/office/spreadsheetml/2009/9/ac" r="223" s="3" customFormat="true" x14ac:dyDescent="0.25">
      <c r="A223" s="408"/>
      <c r="B223" s="126"/>
      <c r="L223" s="126"/>
      <c r="V223" s="126"/>
      <c r="AF223" s="126"/>
      <c r="AP223" s="126"/>
      <c r="AZ223" s="126"/>
      <c r="BJ223" s="126"/>
      <c r="BK223" s="126"/>
      <c r="BT223" s="126"/>
      <c r="BU223" s="126"/>
      <c r="CD223" s="126"/>
      <c r="CN223" s="126"/>
      <c r="CO223" s="126"/>
      <c r="CX223" s="126"/>
      <c r="DH223" s="126"/>
      <c r="DR223" s="126"/>
      <c r="EB223" s="126"/>
      <c r="EL223" s="126"/>
      <c r="EV223" s="126"/>
      <c r="FF223" s="126"/>
      <c r="FP223" s="126"/>
      <c r="FZ223" s="126"/>
      <c r="GJ223" s="126"/>
      <c r="GT223" s="126"/>
      <c r="HD223" s="126"/>
      <c r="HN223" s="126"/>
      <c r="HX223" s="126"/>
      <c r="IH223" s="126"/>
      <c r="IR223" s="126"/>
      <c r="JB223" s="126"/>
      <c r="JL223" s="126"/>
    </row>
    <row xmlns:x14ac="http://schemas.microsoft.com/office/spreadsheetml/2009/9/ac" r="224" s="3" customFormat="true" x14ac:dyDescent="0.25">
      <c r="A224" s="408"/>
      <c r="B224" s="126"/>
      <c r="L224" s="126"/>
      <c r="V224" s="126"/>
      <c r="AF224" s="126"/>
      <c r="AP224" s="126"/>
      <c r="AZ224" s="126"/>
      <c r="BJ224" s="126"/>
      <c r="BK224" s="126"/>
      <c r="BT224" s="126"/>
      <c r="BU224" s="126"/>
      <c r="CD224" s="126"/>
      <c r="CN224" s="126"/>
      <c r="CO224" s="126"/>
      <c r="CX224" s="126"/>
      <c r="DH224" s="126"/>
      <c r="DR224" s="126"/>
      <c r="EB224" s="126"/>
      <c r="EL224" s="126"/>
      <c r="EV224" s="126"/>
      <c r="FF224" s="126"/>
      <c r="FP224" s="126"/>
      <c r="FZ224" s="126"/>
      <c r="GJ224" s="126"/>
      <c r="GT224" s="126"/>
      <c r="HD224" s="126"/>
      <c r="HN224" s="126"/>
      <c r="HX224" s="126"/>
      <c r="IH224" s="126"/>
      <c r="IR224" s="126"/>
      <c r="JB224" s="126"/>
      <c r="JL224" s="126"/>
    </row>
    <row xmlns:x14ac="http://schemas.microsoft.com/office/spreadsheetml/2009/9/ac" r="225" s="3" customFormat="true" x14ac:dyDescent="0.25">
      <c r="A225" s="408"/>
      <c r="B225" s="126"/>
      <c r="L225" s="126"/>
      <c r="V225" s="126"/>
      <c r="AF225" s="126"/>
      <c r="AP225" s="126"/>
      <c r="AZ225" s="126"/>
      <c r="BJ225" s="126"/>
      <c r="BK225" s="126"/>
      <c r="BT225" s="126"/>
      <c r="BU225" s="126"/>
      <c r="CD225" s="126"/>
      <c r="CN225" s="126"/>
      <c r="CO225" s="126"/>
      <c r="CX225" s="126"/>
      <c r="DH225" s="126"/>
      <c r="DR225" s="126"/>
      <c r="EB225" s="126"/>
      <c r="EL225" s="126"/>
      <c r="EV225" s="126"/>
      <c r="FF225" s="126"/>
      <c r="FP225" s="126"/>
      <c r="FZ225" s="126"/>
      <c r="GJ225" s="126"/>
      <c r="GT225" s="126"/>
      <c r="HD225" s="126"/>
      <c r="HN225" s="126"/>
      <c r="HX225" s="126"/>
      <c r="IH225" s="126"/>
      <c r="IR225" s="126"/>
      <c r="JB225" s="126"/>
      <c r="JL225" s="126"/>
    </row>
    <row xmlns:x14ac="http://schemas.microsoft.com/office/spreadsheetml/2009/9/ac" r="226" s="3" customFormat="true" x14ac:dyDescent="0.25">
      <c r="A226" s="408"/>
      <c r="B226" s="126"/>
      <c r="L226" s="126"/>
      <c r="V226" s="126"/>
      <c r="AF226" s="126"/>
      <c r="AP226" s="126"/>
      <c r="AZ226" s="126"/>
      <c r="BJ226" s="126"/>
      <c r="BK226" s="126"/>
      <c r="BT226" s="126"/>
      <c r="BU226" s="126"/>
      <c r="CD226" s="126"/>
      <c r="CN226" s="126"/>
      <c r="CO226" s="126"/>
      <c r="CX226" s="126"/>
      <c r="DH226" s="126"/>
      <c r="DR226" s="126"/>
      <c r="EB226" s="126"/>
      <c r="EL226" s="126"/>
      <c r="EV226" s="126"/>
      <c r="FF226" s="126"/>
      <c r="FP226" s="126"/>
      <c r="FZ226" s="126"/>
      <c r="GJ226" s="126"/>
      <c r="GT226" s="126"/>
      <c r="HD226" s="126"/>
      <c r="HN226" s="126"/>
      <c r="HX226" s="126"/>
      <c r="IH226" s="126"/>
      <c r="IR226" s="126"/>
      <c r="JB226" s="126"/>
      <c r="JL226" s="126"/>
    </row>
    <row xmlns:x14ac="http://schemas.microsoft.com/office/spreadsheetml/2009/9/ac" r="227" s="3" customFormat="true" x14ac:dyDescent="0.25">
      <c r="A227" s="408"/>
      <c r="B227" s="126"/>
      <c r="L227" s="126"/>
      <c r="V227" s="126"/>
      <c r="AF227" s="126"/>
      <c r="AP227" s="126"/>
      <c r="AZ227" s="126"/>
      <c r="BJ227" s="126"/>
      <c r="BK227" s="126"/>
      <c r="BT227" s="126"/>
      <c r="BU227" s="126"/>
      <c r="CD227" s="126"/>
      <c r="CN227" s="126"/>
      <c r="CO227" s="126"/>
      <c r="CX227" s="126"/>
      <c r="DH227" s="126"/>
      <c r="DR227" s="126"/>
      <c r="EB227" s="126"/>
      <c r="EL227" s="126"/>
      <c r="EV227" s="126"/>
      <c r="FF227" s="126"/>
      <c r="FP227" s="126"/>
      <c r="FZ227" s="126"/>
      <c r="GJ227" s="126"/>
      <c r="GT227" s="126"/>
      <c r="HD227" s="126"/>
      <c r="HN227" s="126"/>
      <c r="HX227" s="126"/>
      <c r="IH227" s="126"/>
      <c r="IR227" s="126"/>
      <c r="JB227" s="126"/>
      <c r="JL227" s="126"/>
    </row>
    <row xmlns:x14ac="http://schemas.microsoft.com/office/spreadsheetml/2009/9/ac" r="228" s="3" customFormat="true" x14ac:dyDescent="0.25">
      <c r="A228" s="408"/>
      <c r="B228" s="126"/>
      <c r="L228" s="126"/>
      <c r="V228" s="126"/>
      <c r="AF228" s="126"/>
      <c r="AP228" s="126"/>
      <c r="AZ228" s="126"/>
      <c r="BJ228" s="126"/>
      <c r="BK228" s="126"/>
      <c r="BT228" s="126"/>
      <c r="BU228" s="126"/>
      <c r="CD228" s="126"/>
      <c r="CN228" s="126"/>
      <c r="CO228" s="126"/>
      <c r="CX228" s="126"/>
      <c r="DH228" s="126"/>
      <c r="DR228" s="126"/>
      <c r="EB228" s="126"/>
      <c r="EL228" s="126"/>
      <c r="EV228" s="126"/>
      <c r="FF228" s="126"/>
      <c r="FP228" s="126"/>
      <c r="FZ228" s="126"/>
      <c r="GJ228" s="126"/>
      <c r="GT228" s="126"/>
      <c r="HD228" s="126"/>
      <c r="HN228" s="126"/>
      <c r="HX228" s="126"/>
      <c r="IH228" s="126"/>
      <c r="IR228" s="126"/>
      <c r="JB228" s="126"/>
      <c r="JL228" s="126"/>
    </row>
    <row xmlns:x14ac="http://schemas.microsoft.com/office/spreadsheetml/2009/9/ac" r="229" s="3" customFormat="true" x14ac:dyDescent="0.25">
      <c r="A229" s="408"/>
      <c r="B229" s="126"/>
      <c r="L229" s="126"/>
      <c r="V229" s="126"/>
      <c r="AF229" s="126"/>
      <c r="AP229" s="126"/>
      <c r="AZ229" s="126"/>
      <c r="BJ229" s="126"/>
      <c r="BK229" s="126"/>
      <c r="BT229" s="126"/>
      <c r="BU229" s="126"/>
      <c r="CD229" s="126"/>
      <c r="CN229" s="126"/>
      <c r="CO229" s="126"/>
      <c r="CX229" s="126"/>
      <c r="DH229" s="126"/>
      <c r="DR229" s="126"/>
      <c r="EB229" s="126"/>
      <c r="EL229" s="126"/>
      <c r="EV229" s="126"/>
      <c r="FF229" s="126"/>
      <c r="FP229" s="126"/>
      <c r="FZ229" s="126"/>
      <c r="GJ229" s="126"/>
      <c r="GT229" s="126"/>
      <c r="HD229" s="126"/>
      <c r="HN229" s="126"/>
      <c r="HX229" s="126"/>
      <c r="IH229" s="126"/>
      <c r="IR229" s="126"/>
      <c r="JB229" s="126"/>
      <c r="JL229" s="126"/>
    </row>
    <row xmlns:x14ac="http://schemas.microsoft.com/office/spreadsheetml/2009/9/ac" r="230" s="3" customFormat="true" x14ac:dyDescent="0.25">
      <c r="A230" s="408"/>
      <c r="B230" s="126"/>
      <c r="L230" s="126"/>
      <c r="V230" s="126"/>
      <c r="AF230" s="126"/>
      <c r="AP230" s="126"/>
      <c r="AZ230" s="126"/>
      <c r="BJ230" s="126"/>
      <c r="BK230" s="126"/>
      <c r="BT230" s="126"/>
      <c r="BU230" s="126"/>
      <c r="CD230" s="126"/>
      <c r="CN230" s="126"/>
      <c r="CO230" s="126"/>
      <c r="CX230" s="126"/>
      <c r="DH230" s="126"/>
      <c r="DR230" s="126"/>
      <c r="EB230" s="126"/>
      <c r="EL230" s="126"/>
      <c r="EV230" s="126"/>
      <c r="FF230" s="126"/>
      <c r="FP230" s="126"/>
      <c r="FZ230" s="126"/>
      <c r="GJ230" s="126"/>
      <c r="GT230" s="126"/>
      <c r="HD230" s="126"/>
      <c r="HN230" s="126"/>
      <c r="HX230" s="126"/>
      <c r="IH230" s="126"/>
      <c r="IR230" s="126"/>
      <c r="JB230" s="126"/>
      <c r="JL230" s="126"/>
    </row>
    <row xmlns:x14ac="http://schemas.microsoft.com/office/spreadsheetml/2009/9/ac" r="231" s="3" customFormat="true" x14ac:dyDescent="0.25">
      <c r="A231" s="408"/>
      <c r="B231" s="126"/>
      <c r="L231" s="126"/>
      <c r="V231" s="126"/>
      <c r="AF231" s="126"/>
      <c r="AP231" s="126"/>
      <c r="AZ231" s="126"/>
      <c r="BJ231" s="126"/>
      <c r="BK231" s="126"/>
      <c r="BT231" s="126"/>
      <c r="BU231" s="126"/>
      <c r="CD231" s="126"/>
      <c r="CN231" s="126"/>
      <c r="CO231" s="126"/>
      <c r="CX231" s="126"/>
      <c r="DH231" s="126"/>
      <c r="DR231" s="126"/>
      <c r="EB231" s="126"/>
      <c r="EL231" s="126"/>
      <c r="EV231" s="126"/>
      <c r="FF231" s="126"/>
      <c r="FP231" s="126"/>
      <c r="FZ231" s="126"/>
      <c r="GJ231" s="126"/>
      <c r="GT231" s="126"/>
      <c r="HD231" s="126"/>
      <c r="HN231" s="126"/>
      <c r="HX231" s="126"/>
      <c r="IH231" s="126"/>
      <c r="IR231" s="126"/>
      <c r="JB231" s="126"/>
      <c r="JL231" s="126"/>
    </row>
    <row xmlns:x14ac="http://schemas.microsoft.com/office/spreadsheetml/2009/9/ac" r="232" s="3" customFormat="true" x14ac:dyDescent="0.25">
      <c r="A232" s="408"/>
      <c r="B232" s="126"/>
      <c r="L232" s="126"/>
      <c r="V232" s="126"/>
      <c r="AF232" s="126"/>
      <c r="AP232" s="126"/>
      <c r="AZ232" s="126"/>
      <c r="BJ232" s="126"/>
      <c r="BK232" s="126"/>
      <c r="BT232" s="126"/>
      <c r="BU232" s="126"/>
      <c r="CD232" s="126"/>
      <c r="CN232" s="126"/>
      <c r="CO232" s="126"/>
      <c r="CX232" s="126"/>
      <c r="DH232" s="126"/>
      <c r="DR232" s="126"/>
      <c r="EB232" s="126"/>
      <c r="EL232" s="126"/>
      <c r="EV232" s="126"/>
      <c r="FF232" s="126"/>
      <c r="FP232" s="126"/>
      <c r="FZ232" s="126"/>
      <c r="GJ232" s="126"/>
      <c r="GT232" s="126"/>
      <c r="HD232" s="126"/>
      <c r="HN232" s="126"/>
      <c r="HX232" s="126"/>
      <c r="IH232" s="126"/>
      <c r="IR232" s="126"/>
      <c r="JB232" s="126"/>
      <c r="JL232" s="126"/>
    </row>
    <row xmlns:x14ac="http://schemas.microsoft.com/office/spreadsheetml/2009/9/ac" r="233" s="3" customFormat="true" x14ac:dyDescent="0.25">
      <c r="A233" s="408"/>
      <c r="B233" s="126"/>
      <c r="L233" s="126"/>
      <c r="V233" s="126"/>
      <c r="AF233" s="126"/>
      <c r="AP233" s="126"/>
      <c r="AZ233" s="126"/>
      <c r="BJ233" s="126"/>
      <c r="BK233" s="126"/>
      <c r="BT233" s="126"/>
      <c r="BU233" s="126"/>
      <c r="CD233" s="126"/>
      <c r="CN233" s="126"/>
      <c r="CO233" s="126"/>
      <c r="CX233" s="126"/>
      <c r="DH233" s="126"/>
      <c r="DR233" s="126"/>
      <c r="EB233" s="126"/>
      <c r="EL233" s="126"/>
      <c r="EV233" s="126"/>
      <c r="FF233" s="126"/>
      <c r="FP233" s="126"/>
      <c r="FZ233" s="126"/>
      <c r="GJ233" s="126"/>
      <c r="GT233" s="126"/>
      <c r="HD233" s="126"/>
      <c r="HN233" s="126"/>
      <c r="HX233" s="126"/>
      <c r="IH233" s="126"/>
      <c r="IR233" s="126"/>
      <c r="JB233" s="126"/>
      <c r="JL233" s="126"/>
    </row>
    <row xmlns:x14ac="http://schemas.microsoft.com/office/spreadsheetml/2009/9/ac" r="234" s="3" customFormat="true" x14ac:dyDescent="0.25">
      <c r="A234" s="408"/>
      <c r="B234" s="126"/>
      <c r="L234" s="126"/>
      <c r="V234" s="126"/>
      <c r="AF234" s="126"/>
      <c r="AP234" s="126"/>
      <c r="AZ234" s="126"/>
      <c r="BJ234" s="126"/>
      <c r="BK234" s="126"/>
      <c r="BT234" s="126"/>
      <c r="BU234" s="126"/>
      <c r="CD234" s="126"/>
      <c r="CN234" s="126"/>
      <c r="CO234" s="126"/>
      <c r="CX234" s="126"/>
      <c r="DH234" s="126"/>
      <c r="DR234" s="126"/>
      <c r="EB234" s="126"/>
      <c r="EL234" s="126"/>
      <c r="EV234" s="126"/>
      <c r="FF234" s="126"/>
      <c r="FP234" s="126"/>
      <c r="FZ234" s="126"/>
      <c r="GJ234" s="126"/>
      <c r="GT234" s="126"/>
      <c r="HD234" s="126"/>
      <c r="HN234" s="126"/>
      <c r="HX234" s="126"/>
      <c r="IH234" s="126"/>
      <c r="IR234" s="126"/>
      <c r="JB234" s="126"/>
      <c r="JL234" s="126"/>
    </row>
    <row xmlns:x14ac="http://schemas.microsoft.com/office/spreadsheetml/2009/9/ac" r="235" s="3" customFormat="true" x14ac:dyDescent="0.25">
      <c r="A235" s="408"/>
      <c r="B235" s="126"/>
      <c r="L235" s="126"/>
      <c r="V235" s="126"/>
      <c r="AF235" s="126"/>
      <c r="AP235" s="126"/>
      <c r="AZ235" s="126"/>
      <c r="BJ235" s="126"/>
      <c r="BK235" s="126"/>
      <c r="BT235" s="126"/>
      <c r="BU235" s="126"/>
      <c r="CD235" s="126"/>
      <c r="CN235" s="126"/>
      <c r="CO235" s="126"/>
      <c r="CX235" s="126"/>
      <c r="DH235" s="126"/>
      <c r="DR235" s="126"/>
      <c r="EB235" s="126"/>
      <c r="EL235" s="126"/>
      <c r="EV235" s="126"/>
      <c r="FF235" s="126"/>
      <c r="FP235" s="126"/>
      <c r="FZ235" s="126"/>
      <c r="GJ235" s="126"/>
      <c r="GT235" s="126"/>
      <c r="HD235" s="126"/>
      <c r="HN235" s="126"/>
      <c r="HX235" s="126"/>
      <c r="IH235" s="126"/>
      <c r="IR235" s="126"/>
      <c r="JB235" s="126"/>
      <c r="JL235" s="126"/>
    </row>
    <row xmlns:x14ac="http://schemas.microsoft.com/office/spreadsheetml/2009/9/ac" r="236" s="3" customFormat="true" x14ac:dyDescent="0.25">
      <c r="A236" s="408"/>
      <c r="B236" s="126"/>
      <c r="L236" s="126"/>
      <c r="V236" s="126"/>
      <c r="AF236" s="126"/>
      <c r="AP236" s="126"/>
      <c r="AZ236" s="126"/>
      <c r="BJ236" s="126"/>
      <c r="BK236" s="126"/>
      <c r="BT236" s="126"/>
      <c r="BU236" s="126"/>
      <c r="CD236" s="126"/>
      <c r="CN236" s="126"/>
      <c r="CO236" s="126"/>
      <c r="CX236" s="126"/>
      <c r="DH236" s="126"/>
      <c r="DR236" s="126"/>
      <c r="EB236" s="126"/>
      <c r="EL236" s="126"/>
      <c r="EV236" s="126"/>
      <c r="FF236" s="126"/>
      <c r="FP236" s="126"/>
      <c r="FZ236" s="126"/>
      <c r="GJ236" s="126"/>
      <c r="GT236" s="126"/>
      <c r="HD236" s="126"/>
      <c r="HN236" s="126"/>
      <c r="HX236" s="126"/>
      <c r="IH236" s="126"/>
      <c r="IR236" s="126"/>
      <c r="JB236" s="126"/>
      <c r="JL236" s="126"/>
    </row>
    <row xmlns:x14ac="http://schemas.microsoft.com/office/spreadsheetml/2009/9/ac" r="237" s="3" customFormat="true" x14ac:dyDescent="0.25">
      <c r="A237" s="408"/>
      <c r="B237" s="126"/>
      <c r="L237" s="126"/>
      <c r="V237" s="126"/>
      <c r="AF237" s="126"/>
      <c r="AP237" s="126"/>
      <c r="AZ237" s="126"/>
      <c r="BJ237" s="126"/>
      <c r="BK237" s="126"/>
      <c r="BT237" s="126"/>
      <c r="BU237" s="126"/>
      <c r="CD237" s="126"/>
      <c r="CN237" s="126"/>
      <c r="CO237" s="126"/>
      <c r="CX237" s="126"/>
      <c r="DH237" s="126"/>
      <c r="DR237" s="126"/>
      <c r="EB237" s="126"/>
      <c r="EL237" s="126"/>
      <c r="EV237" s="126"/>
      <c r="FF237" s="126"/>
      <c r="FP237" s="126"/>
      <c r="FZ237" s="126"/>
      <c r="GJ237" s="126"/>
      <c r="GT237" s="126"/>
      <c r="HD237" s="126"/>
      <c r="HN237" s="126"/>
      <c r="HX237" s="126"/>
      <c r="IH237" s="126"/>
      <c r="IR237" s="126"/>
      <c r="JB237" s="126"/>
      <c r="JL237" s="126"/>
    </row>
    <row xmlns:x14ac="http://schemas.microsoft.com/office/spreadsheetml/2009/9/ac" r="238" s="3" customFormat="true" x14ac:dyDescent="0.25">
      <c r="A238" s="408"/>
      <c r="B238" s="126"/>
      <c r="L238" s="126"/>
      <c r="V238" s="126"/>
      <c r="AF238" s="126"/>
      <c r="AP238" s="126"/>
      <c r="AZ238" s="126"/>
      <c r="BJ238" s="126"/>
      <c r="BK238" s="126"/>
      <c r="BT238" s="126"/>
      <c r="BU238" s="126"/>
      <c r="CD238" s="126"/>
      <c r="CN238" s="126"/>
      <c r="CO238" s="126"/>
      <c r="CX238" s="126"/>
      <c r="DH238" s="126"/>
      <c r="DR238" s="126"/>
      <c r="EB238" s="126"/>
      <c r="EL238" s="126"/>
      <c r="EV238" s="126"/>
      <c r="FF238" s="126"/>
      <c r="FP238" s="126"/>
      <c r="FZ238" s="126"/>
      <c r="GJ238" s="126"/>
      <c r="GT238" s="126"/>
      <c r="HD238" s="126"/>
      <c r="HN238" s="126"/>
      <c r="HX238" s="126"/>
      <c r="IH238" s="126"/>
      <c r="IR238" s="126"/>
      <c r="JB238" s="126"/>
      <c r="JL238" s="126"/>
    </row>
    <row xmlns:x14ac="http://schemas.microsoft.com/office/spreadsheetml/2009/9/ac" r="239" s="3" customFormat="true" x14ac:dyDescent="0.25">
      <c r="A239" s="408"/>
      <c r="B239" s="126"/>
      <c r="L239" s="126"/>
      <c r="V239" s="126"/>
      <c r="AF239" s="126"/>
      <c r="AP239" s="126"/>
      <c r="AZ239" s="126"/>
      <c r="BJ239" s="126"/>
      <c r="BK239" s="126"/>
      <c r="BT239" s="126"/>
      <c r="BU239" s="126"/>
      <c r="CD239" s="126"/>
      <c r="CN239" s="126"/>
      <c r="CO239" s="126"/>
      <c r="CX239" s="126"/>
      <c r="DH239" s="126"/>
      <c r="DR239" s="126"/>
      <c r="EB239" s="126"/>
      <c r="EL239" s="126"/>
      <c r="EV239" s="126"/>
      <c r="FF239" s="126"/>
      <c r="FP239" s="126"/>
      <c r="FZ239" s="126"/>
      <c r="GJ239" s="126"/>
      <c r="GT239" s="126"/>
      <c r="HD239" s="126"/>
      <c r="HN239" s="126"/>
      <c r="HX239" s="126"/>
      <c r="IH239" s="126"/>
      <c r="IR239" s="126"/>
      <c r="JB239" s="126"/>
      <c r="JL239" s="126"/>
    </row>
    <row xmlns:x14ac="http://schemas.microsoft.com/office/spreadsheetml/2009/9/ac" r="240" s="3" customFormat="true" x14ac:dyDescent="0.25">
      <c r="A240" s="408"/>
      <c r="B240" s="126"/>
      <c r="L240" s="126"/>
      <c r="V240" s="126"/>
      <c r="AF240" s="126"/>
      <c r="AP240" s="126"/>
      <c r="AZ240" s="126"/>
      <c r="BJ240" s="126"/>
      <c r="BK240" s="126"/>
      <c r="BT240" s="126"/>
      <c r="BU240" s="126"/>
      <c r="CD240" s="126"/>
      <c r="CN240" s="126"/>
      <c r="CO240" s="126"/>
      <c r="CX240" s="126"/>
      <c r="DH240" s="126"/>
      <c r="DR240" s="126"/>
      <c r="EB240" s="126"/>
      <c r="EL240" s="126"/>
      <c r="EV240" s="126"/>
      <c r="FF240" s="126"/>
      <c r="FP240" s="126"/>
      <c r="FZ240" s="126"/>
      <c r="GJ240" s="126"/>
      <c r="GT240" s="126"/>
      <c r="HD240" s="126"/>
      <c r="HN240" s="126"/>
      <c r="HX240" s="126"/>
      <c r="IH240" s="126"/>
      <c r="IR240" s="126"/>
      <c r="JB240" s="126"/>
      <c r="JL240" s="126"/>
    </row>
    <row xmlns:x14ac="http://schemas.microsoft.com/office/spreadsheetml/2009/9/ac" r="241" s="3" customFormat="true" x14ac:dyDescent="0.25">
      <c r="A241" s="408"/>
      <c r="B241" s="126"/>
      <c r="L241" s="126"/>
      <c r="V241" s="126"/>
      <c r="AF241" s="126"/>
      <c r="AP241" s="126"/>
      <c r="AZ241" s="126"/>
      <c r="BJ241" s="126"/>
      <c r="BK241" s="126"/>
      <c r="BT241" s="126"/>
      <c r="BU241" s="126"/>
      <c r="CD241" s="126"/>
      <c r="CN241" s="126"/>
      <c r="CO241" s="126"/>
      <c r="CX241" s="126"/>
      <c r="DH241" s="126"/>
      <c r="DR241" s="126"/>
      <c r="EB241" s="126"/>
      <c r="EL241" s="126"/>
      <c r="EV241" s="126"/>
      <c r="FF241" s="126"/>
      <c r="FP241" s="126"/>
      <c r="FZ241" s="126"/>
      <c r="GJ241" s="126"/>
      <c r="GT241" s="126"/>
      <c r="HD241" s="126"/>
      <c r="HN241" s="126"/>
      <c r="HX241" s="126"/>
      <c r="IH241" s="126"/>
      <c r="IR241" s="126"/>
      <c r="JB241" s="126"/>
      <c r="JL241" s="126"/>
    </row>
    <row xmlns:x14ac="http://schemas.microsoft.com/office/spreadsheetml/2009/9/ac" r="242" s="3" customFormat="true" x14ac:dyDescent="0.25">
      <c r="A242" s="408"/>
      <c r="B242" s="126"/>
      <c r="L242" s="126"/>
      <c r="V242" s="126"/>
      <c r="AF242" s="126"/>
      <c r="AP242" s="126"/>
      <c r="AZ242" s="126"/>
      <c r="BJ242" s="126"/>
      <c r="BK242" s="126"/>
      <c r="BT242" s="126"/>
      <c r="BU242" s="126"/>
      <c r="CD242" s="126"/>
      <c r="CN242" s="126"/>
      <c r="CO242" s="126"/>
      <c r="CX242" s="126"/>
      <c r="DH242" s="126"/>
      <c r="DR242" s="126"/>
      <c r="EB242" s="126"/>
      <c r="EL242" s="126"/>
      <c r="EV242" s="126"/>
      <c r="FF242" s="126"/>
      <c r="FP242" s="126"/>
      <c r="FZ242" s="126"/>
      <c r="GJ242" s="126"/>
      <c r="GT242" s="126"/>
      <c r="HD242" s="126"/>
      <c r="HN242" s="126"/>
      <c r="HX242" s="126"/>
      <c r="IH242" s="126"/>
      <c r="IR242" s="126"/>
      <c r="JB242" s="126"/>
      <c r="JL242" s="126"/>
    </row>
    <row xmlns:x14ac="http://schemas.microsoft.com/office/spreadsheetml/2009/9/ac" r="243" s="3" customFormat="true" x14ac:dyDescent="0.25">
      <c r="A243" s="408"/>
      <c r="B243" s="126"/>
      <c r="L243" s="126"/>
      <c r="V243" s="126"/>
      <c r="AF243" s="126"/>
      <c r="AP243" s="126"/>
      <c r="AZ243" s="126"/>
      <c r="BJ243" s="126"/>
      <c r="BK243" s="126"/>
      <c r="BT243" s="126"/>
      <c r="BU243" s="126"/>
      <c r="CD243" s="126"/>
      <c r="CN243" s="126"/>
      <c r="CO243" s="126"/>
      <c r="CX243" s="126"/>
      <c r="DH243" s="126"/>
      <c r="DR243" s="126"/>
      <c r="EB243" s="126"/>
      <c r="EL243" s="126"/>
      <c r="EV243" s="126"/>
      <c r="FF243" s="126"/>
      <c r="FP243" s="126"/>
      <c r="FZ243" s="126"/>
      <c r="GJ243" s="126"/>
      <c r="GT243" s="126"/>
      <c r="HD243" s="126"/>
      <c r="HN243" s="126"/>
      <c r="HX243" s="126"/>
      <c r="IH243" s="126"/>
      <c r="IR243" s="126"/>
      <c r="JB243" s="126"/>
      <c r="JL243" s="126"/>
    </row>
    <row xmlns:x14ac="http://schemas.microsoft.com/office/spreadsheetml/2009/9/ac" r="244" s="3" customFormat="true" x14ac:dyDescent="0.25">
      <c r="A244" s="408"/>
      <c r="B244" s="126"/>
      <c r="L244" s="126"/>
      <c r="V244" s="126"/>
      <c r="AF244" s="126"/>
      <c r="AP244" s="126"/>
      <c r="AZ244" s="126"/>
      <c r="BJ244" s="126"/>
      <c r="BK244" s="126"/>
      <c r="BT244" s="126"/>
      <c r="BU244" s="126"/>
      <c r="CD244" s="126"/>
      <c r="CN244" s="126"/>
      <c r="CO244" s="126"/>
      <c r="CX244" s="126"/>
      <c r="DH244" s="126"/>
      <c r="DR244" s="126"/>
      <c r="EB244" s="126"/>
      <c r="EL244" s="126"/>
      <c r="EV244" s="126"/>
      <c r="FF244" s="126"/>
      <c r="FP244" s="126"/>
      <c r="FZ244" s="126"/>
      <c r="GJ244" s="126"/>
      <c r="GT244" s="126"/>
      <c r="HD244" s="126"/>
      <c r="HN244" s="126"/>
      <c r="HX244" s="126"/>
      <c r="IH244" s="126"/>
      <c r="IR244" s="126"/>
      <c r="JB244" s="126"/>
      <c r="JL244" s="126"/>
    </row>
    <row xmlns:x14ac="http://schemas.microsoft.com/office/spreadsheetml/2009/9/ac" r="245" s="3" customFormat="true" x14ac:dyDescent="0.25">
      <c r="A245" s="408"/>
      <c r="B245" s="126"/>
      <c r="L245" s="126"/>
      <c r="V245" s="126"/>
      <c r="AF245" s="126"/>
      <c r="AP245" s="126"/>
      <c r="AZ245" s="126"/>
      <c r="BJ245" s="126"/>
      <c r="BK245" s="126"/>
      <c r="BT245" s="126"/>
      <c r="BU245" s="126"/>
      <c r="CD245" s="126"/>
      <c r="CN245" s="126"/>
      <c r="CO245" s="126"/>
      <c r="CX245" s="126"/>
      <c r="DH245" s="126"/>
      <c r="DR245" s="126"/>
      <c r="EB245" s="126"/>
      <c r="EL245" s="126"/>
      <c r="EV245" s="126"/>
      <c r="FF245" s="126"/>
      <c r="FP245" s="126"/>
      <c r="FZ245" s="126"/>
      <c r="GJ245" s="126"/>
      <c r="GT245" s="126"/>
      <c r="HD245" s="126"/>
      <c r="HN245" s="126"/>
      <c r="HX245" s="126"/>
      <c r="IH245" s="126"/>
      <c r="IR245" s="126"/>
      <c r="JB245" s="126"/>
      <c r="JL245" s="126"/>
    </row>
    <row xmlns:x14ac="http://schemas.microsoft.com/office/spreadsheetml/2009/9/ac" r="246" s="3" customFormat="true" x14ac:dyDescent="0.25">
      <c r="A246" s="408"/>
      <c r="B246" s="126"/>
      <c r="L246" s="126"/>
      <c r="V246" s="126"/>
      <c r="AF246" s="126"/>
      <c r="AP246" s="126"/>
      <c r="AZ246" s="126"/>
      <c r="BJ246" s="126"/>
      <c r="BK246" s="126"/>
      <c r="BT246" s="126"/>
      <c r="BU246" s="126"/>
      <c r="CD246" s="126"/>
      <c r="CN246" s="126"/>
      <c r="CO246" s="126"/>
      <c r="CX246" s="126"/>
      <c r="DH246" s="126"/>
      <c r="DR246" s="126"/>
      <c r="EB246" s="126"/>
      <c r="EL246" s="126"/>
      <c r="EV246" s="126"/>
      <c r="FF246" s="126"/>
      <c r="FP246" s="126"/>
      <c r="FZ246" s="126"/>
      <c r="GJ246" s="126"/>
      <c r="GT246" s="126"/>
      <c r="HD246" s="126"/>
      <c r="HN246" s="126"/>
      <c r="HX246" s="126"/>
      <c r="IH246" s="126"/>
      <c r="IR246" s="126"/>
      <c r="JB246" s="126"/>
      <c r="JL246" s="126"/>
    </row>
    <row xmlns:x14ac="http://schemas.microsoft.com/office/spreadsheetml/2009/9/ac" r="247" s="3" customFormat="true" x14ac:dyDescent="0.25">
      <c r="A247" s="408"/>
      <c r="B247" s="126"/>
      <c r="L247" s="126"/>
      <c r="V247" s="126"/>
      <c r="AF247" s="126"/>
      <c r="AP247" s="126"/>
      <c r="AZ247" s="126"/>
      <c r="BJ247" s="126"/>
      <c r="BK247" s="126"/>
      <c r="BT247" s="126"/>
      <c r="BU247" s="126"/>
      <c r="CD247" s="126"/>
      <c r="CN247" s="126"/>
      <c r="CO247" s="126"/>
      <c r="CX247" s="126"/>
      <c r="DH247" s="126"/>
      <c r="DR247" s="126"/>
      <c r="EB247" s="126"/>
      <c r="EL247" s="126"/>
      <c r="EV247" s="126"/>
      <c r="FF247" s="126"/>
      <c r="FP247" s="126"/>
      <c r="FZ247" s="126"/>
      <c r="GJ247" s="126"/>
      <c r="GT247" s="126"/>
      <c r="HD247" s="126"/>
      <c r="HN247" s="126"/>
      <c r="HX247" s="126"/>
      <c r="IH247" s="126"/>
      <c r="IR247" s="126"/>
      <c r="JB247" s="126"/>
      <c r="JL247" s="126"/>
    </row>
    <row xmlns:x14ac="http://schemas.microsoft.com/office/spreadsheetml/2009/9/ac" r="248" s="3" customFormat="true" x14ac:dyDescent="0.25">
      <c r="A248" s="408"/>
      <c r="B248" s="126"/>
      <c r="L248" s="126"/>
      <c r="V248" s="126"/>
      <c r="AF248" s="126"/>
      <c r="AP248" s="126"/>
      <c r="AZ248" s="126"/>
      <c r="BJ248" s="126"/>
      <c r="BK248" s="126"/>
      <c r="BT248" s="126"/>
      <c r="BU248" s="126"/>
      <c r="CD248" s="126"/>
      <c r="CN248" s="126"/>
      <c r="CO248" s="126"/>
      <c r="CX248" s="126"/>
      <c r="DH248" s="126"/>
      <c r="DR248" s="126"/>
      <c r="EB248" s="126"/>
      <c r="EL248" s="126"/>
      <c r="EV248" s="126"/>
      <c r="FF248" s="126"/>
      <c r="FP248" s="126"/>
      <c r="FZ248" s="126"/>
      <c r="GJ248" s="126"/>
      <c r="GT248" s="126"/>
      <c r="HD248" s="126"/>
      <c r="HN248" s="126"/>
      <c r="HX248" s="126"/>
      <c r="IH248" s="126"/>
      <c r="IR248" s="126"/>
      <c r="JB248" s="126"/>
      <c r="JL248" s="126"/>
    </row>
    <row xmlns:x14ac="http://schemas.microsoft.com/office/spreadsheetml/2009/9/ac" r="249" s="3" customFormat="true" x14ac:dyDescent="0.25">
      <c r="A249" s="408"/>
      <c r="B249" s="126"/>
      <c r="L249" s="126"/>
      <c r="V249" s="126"/>
      <c r="AF249" s="126"/>
      <c r="AP249" s="126"/>
      <c r="AZ249" s="126"/>
      <c r="BJ249" s="126"/>
      <c r="BK249" s="126"/>
      <c r="BT249" s="126"/>
      <c r="BU249" s="126"/>
      <c r="CD249" s="126"/>
      <c r="CN249" s="126"/>
      <c r="CO249" s="126"/>
      <c r="CX249" s="126"/>
      <c r="DH249" s="126"/>
      <c r="DR249" s="126"/>
      <c r="EB249" s="126"/>
      <c r="EL249" s="126"/>
      <c r="EV249" s="126"/>
      <c r="FF249" s="126"/>
      <c r="FP249" s="126"/>
      <c r="FZ249" s="126"/>
      <c r="GJ249" s="126"/>
      <c r="GT249" s="126"/>
      <c r="HD249" s="126"/>
      <c r="HN249" s="126"/>
      <c r="HX249" s="126"/>
      <c r="IH249" s="126"/>
      <c r="IR249" s="126"/>
      <c r="JB249" s="126"/>
      <c r="JL249" s="126"/>
    </row>
    <row xmlns:x14ac="http://schemas.microsoft.com/office/spreadsheetml/2009/9/ac" r="250" s="3" customFormat="true" x14ac:dyDescent="0.25">
      <c r="A250" s="408"/>
      <c r="B250" s="126"/>
      <c r="L250" s="126"/>
      <c r="V250" s="126"/>
      <c r="AF250" s="126"/>
      <c r="AP250" s="126"/>
      <c r="AZ250" s="126"/>
      <c r="BJ250" s="126"/>
      <c r="BK250" s="126"/>
      <c r="BT250" s="126"/>
      <c r="BU250" s="126"/>
      <c r="CD250" s="126"/>
      <c r="CN250" s="126"/>
      <c r="CO250" s="126"/>
      <c r="CX250" s="126"/>
      <c r="DH250" s="126"/>
      <c r="DR250" s="126"/>
      <c r="EB250" s="126"/>
      <c r="EL250" s="126"/>
      <c r="EV250" s="126"/>
      <c r="FF250" s="126"/>
      <c r="FP250" s="126"/>
      <c r="FZ250" s="126"/>
      <c r="GJ250" s="126"/>
      <c r="GT250" s="126"/>
      <c r="HD250" s="126"/>
      <c r="HN250" s="126"/>
      <c r="HX250" s="126"/>
      <c r="IH250" s="126"/>
      <c r="IR250" s="126"/>
      <c r="JB250" s="126"/>
      <c r="JL250" s="126"/>
    </row>
    <row xmlns:x14ac="http://schemas.microsoft.com/office/spreadsheetml/2009/9/ac" r="251" s="3" customFormat="true" x14ac:dyDescent="0.25">
      <c r="A251" s="408"/>
      <c r="B251" s="126"/>
      <c r="L251" s="126"/>
      <c r="V251" s="126"/>
      <c r="AF251" s="126"/>
      <c r="AP251" s="126"/>
      <c r="AZ251" s="126"/>
      <c r="BJ251" s="126"/>
      <c r="BK251" s="126"/>
      <c r="BT251" s="126"/>
      <c r="BU251" s="126"/>
      <c r="CD251" s="126"/>
      <c r="CN251" s="126"/>
      <c r="CO251" s="126"/>
      <c r="CX251" s="126"/>
      <c r="DH251" s="126"/>
      <c r="DR251" s="126"/>
      <c r="EB251" s="126"/>
      <c r="EL251" s="126"/>
      <c r="EV251" s="126"/>
      <c r="FF251" s="126"/>
      <c r="FP251" s="126"/>
      <c r="FZ251" s="126"/>
      <c r="GJ251" s="126"/>
      <c r="GT251" s="126"/>
      <c r="HD251" s="126"/>
      <c r="HN251" s="126"/>
      <c r="HX251" s="126"/>
      <c r="IH251" s="126"/>
      <c r="IR251" s="126"/>
      <c r="JB251" s="126"/>
      <c r="JL251" s="126"/>
    </row>
    <row xmlns:x14ac="http://schemas.microsoft.com/office/spreadsheetml/2009/9/ac" r="252" s="3" customFormat="true" x14ac:dyDescent="0.25">
      <c r="A252" s="408"/>
      <c r="B252" s="126"/>
      <c r="L252" s="126"/>
      <c r="V252" s="126"/>
      <c r="AF252" s="126"/>
      <c r="AP252" s="126"/>
      <c r="AZ252" s="126"/>
      <c r="BJ252" s="126"/>
      <c r="BK252" s="126"/>
      <c r="BT252" s="126"/>
      <c r="BU252" s="126"/>
      <c r="CD252" s="126"/>
      <c r="CN252" s="126"/>
      <c r="CO252" s="126"/>
      <c r="CX252" s="126"/>
      <c r="DH252" s="126"/>
      <c r="DR252" s="126"/>
      <c r="EB252" s="126"/>
      <c r="EL252" s="126"/>
      <c r="EV252" s="126"/>
      <c r="FF252" s="126"/>
      <c r="FP252" s="126"/>
      <c r="FZ252" s="126"/>
      <c r="GJ252" s="126"/>
      <c r="GT252" s="126"/>
      <c r="HD252" s="126"/>
      <c r="HN252" s="126"/>
      <c r="HX252" s="126"/>
      <c r="IH252" s="126"/>
      <c r="IR252" s="126"/>
      <c r="JB252" s="126"/>
      <c r="JL252" s="126"/>
    </row>
    <row xmlns:x14ac="http://schemas.microsoft.com/office/spreadsheetml/2009/9/ac" r="253" s="3" customFormat="true" x14ac:dyDescent="0.25">
      <c r="A253" s="408"/>
      <c r="B253" s="126"/>
      <c r="L253" s="126"/>
      <c r="V253" s="126"/>
      <c r="AF253" s="126"/>
      <c r="AP253" s="126"/>
      <c r="AZ253" s="126"/>
      <c r="BJ253" s="126"/>
      <c r="BK253" s="126"/>
      <c r="BT253" s="126"/>
      <c r="BU253" s="126"/>
      <c r="CD253" s="126"/>
      <c r="CN253" s="126"/>
      <c r="CO253" s="126"/>
      <c r="CX253" s="126"/>
      <c r="DH253" s="126"/>
      <c r="DR253" s="126"/>
      <c r="EB253" s="126"/>
      <c r="EL253" s="126"/>
      <c r="EV253" s="126"/>
      <c r="FF253" s="126"/>
      <c r="FP253" s="126"/>
      <c r="FZ253" s="126"/>
      <c r="GJ253" s="126"/>
      <c r="GT253" s="126"/>
      <c r="HD253" s="126"/>
      <c r="HN253" s="126"/>
      <c r="HX253" s="126"/>
      <c r="IH253" s="126"/>
      <c r="IR253" s="126"/>
      <c r="JB253" s="126"/>
      <c r="JL253" s="126"/>
    </row>
    <row xmlns:x14ac="http://schemas.microsoft.com/office/spreadsheetml/2009/9/ac" r="254" s="3" customFormat="true" x14ac:dyDescent="0.25">
      <c r="A254" s="408"/>
      <c r="B254" s="126"/>
      <c r="L254" s="126"/>
      <c r="V254" s="126"/>
      <c r="AF254" s="126"/>
      <c r="AP254" s="126"/>
      <c r="AZ254" s="126"/>
      <c r="BJ254" s="126"/>
      <c r="BK254" s="126"/>
      <c r="BT254" s="126"/>
      <c r="BU254" s="126"/>
      <c r="CD254" s="126"/>
      <c r="CN254" s="126"/>
      <c r="CO254" s="126"/>
      <c r="CX254" s="126"/>
      <c r="DH254" s="126"/>
      <c r="DR254" s="126"/>
      <c r="EB254" s="126"/>
      <c r="EL254" s="126"/>
      <c r="EV254" s="126"/>
      <c r="FF254" s="126"/>
      <c r="FP254" s="126"/>
      <c r="FZ254" s="126"/>
      <c r="GJ254" s="126"/>
      <c r="GT254" s="126"/>
      <c r="HD254" s="126"/>
      <c r="HN254" s="126"/>
      <c r="HX254" s="126"/>
      <c r="IH254" s="126"/>
      <c r="IR254" s="126"/>
      <c r="JB254" s="126"/>
      <c r="JL254" s="126"/>
    </row>
    <row xmlns:x14ac="http://schemas.microsoft.com/office/spreadsheetml/2009/9/ac" r="255" s="3" customFormat="true" x14ac:dyDescent="0.25">
      <c r="A255" s="408"/>
      <c r="B255" s="126"/>
      <c r="L255" s="126"/>
      <c r="V255" s="126"/>
      <c r="AF255" s="126"/>
      <c r="AP255" s="126"/>
      <c r="AZ255" s="126"/>
      <c r="BJ255" s="126"/>
      <c r="BK255" s="126"/>
      <c r="BT255" s="126"/>
      <c r="BU255" s="126"/>
      <c r="CD255" s="126"/>
      <c r="CN255" s="126"/>
      <c r="CO255" s="126"/>
      <c r="CX255" s="126"/>
      <c r="DH255" s="126"/>
      <c r="DR255" s="126"/>
      <c r="EB255" s="126"/>
      <c r="EL255" s="126"/>
      <c r="EV255" s="126"/>
      <c r="FF255" s="126"/>
      <c r="FP255" s="126"/>
      <c r="FZ255" s="126"/>
      <c r="GJ255" s="126"/>
      <c r="GT255" s="126"/>
      <c r="HD255" s="126"/>
      <c r="HN255" s="126"/>
      <c r="HX255" s="126"/>
      <c r="IH255" s="126"/>
      <c r="IR255" s="126"/>
      <c r="JB255" s="126"/>
      <c r="JL255" s="126"/>
    </row>
    <row xmlns:x14ac="http://schemas.microsoft.com/office/spreadsheetml/2009/9/ac" r="256" s="3" customFormat="true" x14ac:dyDescent="0.25">
      <c r="A256" s="408"/>
      <c r="B256" s="126"/>
      <c r="L256" s="126"/>
      <c r="V256" s="126"/>
      <c r="AF256" s="126"/>
      <c r="AP256" s="126"/>
      <c r="AZ256" s="126"/>
      <c r="BJ256" s="126"/>
      <c r="BK256" s="126"/>
      <c r="BT256" s="126"/>
      <c r="BU256" s="126"/>
      <c r="CD256" s="126"/>
      <c r="CN256" s="126"/>
      <c r="CO256" s="126"/>
      <c r="CX256" s="126"/>
      <c r="DH256" s="126"/>
      <c r="DR256" s="126"/>
      <c r="EB256" s="126"/>
      <c r="EL256" s="126"/>
      <c r="EV256" s="126"/>
      <c r="FF256" s="126"/>
      <c r="FP256" s="126"/>
      <c r="FZ256" s="126"/>
      <c r="GJ256" s="126"/>
      <c r="GT256" s="126"/>
      <c r="HD256" s="126"/>
      <c r="HN256" s="126"/>
      <c r="HX256" s="126"/>
      <c r="IH256" s="126"/>
      <c r="IR256" s="126"/>
      <c r="JB256" s="126"/>
      <c r="JL256" s="126"/>
    </row>
    <row xmlns:x14ac="http://schemas.microsoft.com/office/spreadsheetml/2009/9/ac" r="257" s="3" customFormat="true" x14ac:dyDescent="0.25">
      <c r="A257" s="408"/>
      <c r="B257" s="126"/>
      <c r="L257" s="126"/>
      <c r="V257" s="126"/>
      <c r="AF257" s="126"/>
      <c r="AP257" s="126"/>
      <c r="AZ257" s="126"/>
      <c r="BJ257" s="126"/>
      <c r="BK257" s="126"/>
      <c r="BT257" s="126"/>
      <c r="BU257" s="126"/>
      <c r="CD257" s="126"/>
      <c r="CN257" s="126"/>
      <c r="CO257" s="126"/>
      <c r="CX257" s="126"/>
      <c r="DH257" s="126"/>
      <c r="DR257" s="126"/>
      <c r="EB257" s="126"/>
      <c r="EL257" s="126"/>
      <c r="EV257" s="126"/>
      <c r="FF257" s="126"/>
      <c r="FP257" s="126"/>
      <c r="FZ257" s="126"/>
      <c r="GJ257" s="126"/>
      <c r="GT257" s="126"/>
      <c r="HD257" s="126"/>
      <c r="HN257" s="126"/>
      <c r="HX257" s="126"/>
      <c r="IH257" s="126"/>
      <c r="IR257" s="126"/>
      <c r="JB257" s="126"/>
      <c r="JL257" s="126"/>
    </row>
    <row xmlns:x14ac="http://schemas.microsoft.com/office/spreadsheetml/2009/9/ac" r="258" s="3" customFormat="true" x14ac:dyDescent="0.25">
      <c r="A258" s="408"/>
      <c r="B258" s="126"/>
      <c r="L258" s="126"/>
      <c r="V258" s="126"/>
      <c r="AF258" s="126"/>
      <c r="AP258" s="126"/>
      <c r="AZ258" s="126"/>
      <c r="BJ258" s="126"/>
      <c r="BK258" s="126"/>
      <c r="BT258" s="126"/>
      <c r="BU258" s="126"/>
      <c r="CD258" s="126"/>
      <c r="CN258" s="126"/>
      <c r="CO258" s="126"/>
      <c r="CX258" s="126"/>
      <c r="DH258" s="126"/>
      <c r="DR258" s="126"/>
      <c r="EB258" s="126"/>
      <c r="EL258" s="126"/>
      <c r="EV258" s="126"/>
      <c r="FF258" s="126"/>
      <c r="FP258" s="126"/>
      <c r="FZ258" s="126"/>
      <c r="GJ258" s="126"/>
      <c r="GT258" s="126"/>
      <c r="HD258" s="126"/>
      <c r="HN258" s="126"/>
      <c r="HX258" s="126"/>
      <c r="IH258" s="126"/>
      <c r="IR258" s="126"/>
      <c r="JB258" s="126"/>
      <c r="JL258" s="126"/>
    </row>
    <row xmlns:x14ac="http://schemas.microsoft.com/office/spreadsheetml/2009/9/ac" r="259" s="3" customFormat="true" x14ac:dyDescent="0.25">
      <c r="A259" s="408"/>
      <c r="B259" s="126"/>
      <c r="L259" s="126"/>
      <c r="V259" s="126"/>
      <c r="AF259" s="126"/>
      <c r="AP259" s="126"/>
      <c r="AZ259" s="126"/>
      <c r="BJ259" s="126"/>
      <c r="BK259" s="126"/>
      <c r="BT259" s="126"/>
      <c r="BU259" s="126"/>
      <c r="CD259" s="126"/>
      <c r="CN259" s="126"/>
      <c r="CO259" s="126"/>
      <c r="CX259" s="126"/>
      <c r="DH259" s="126"/>
      <c r="DR259" s="126"/>
      <c r="EB259" s="126"/>
      <c r="EL259" s="126"/>
      <c r="EV259" s="126"/>
      <c r="FF259" s="126"/>
      <c r="FP259" s="126"/>
      <c r="FZ259" s="126"/>
      <c r="GJ259" s="126"/>
      <c r="GT259" s="126"/>
      <c r="HD259" s="126"/>
      <c r="HN259" s="126"/>
      <c r="HX259" s="126"/>
      <c r="IH259" s="126"/>
      <c r="IR259" s="126"/>
      <c r="JB259" s="126"/>
      <c r="JL259" s="126"/>
    </row>
    <row xmlns:x14ac="http://schemas.microsoft.com/office/spreadsheetml/2009/9/ac" r="260" s="3" customFormat="true" x14ac:dyDescent="0.25">
      <c r="A260" s="408"/>
      <c r="B260" s="126"/>
      <c r="L260" s="126"/>
      <c r="V260" s="126"/>
      <c r="AF260" s="126"/>
      <c r="AP260" s="126"/>
      <c r="AZ260" s="126"/>
      <c r="BJ260" s="126"/>
      <c r="BK260" s="126"/>
      <c r="BT260" s="126"/>
      <c r="BU260" s="126"/>
      <c r="CD260" s="126"/>
      <c r="CN260" s="126"/>
      <c r="CO260" s="126"/>
      <c r="CX260" s="126"/>
      <c r="DH260" s="126"/>
      <c r="DR260" s="126"/>
      <c r="EB260" s="126"/>
      <c r="EL260" s="126"/>
      <c r="EV260" s="126"/>
      <c r="FF260" s="126"/>
      <c r="FP260" s="126"/>
      <c r="FZ260" s="126"/>
      <c r="GJ260" s="126"/>
      <c r="GT260" s="126"/>
      <c r="HD260" s="126"/>
      <c r="HN260" s="126"/>
      <c r="HX260" s="126"/>
      <c r="IH260" s="126"/>
      <c r="IR260" s="126"/>
      <c r="JB260" s="126"/>
      <c r="JL260" s="126"/>
    </row>
    <row xmlns:x14ac="http://schemas.microsoft.com/office/spreadsheetml/2009/9/ac" r="261" s="3" customFormat="true" x14ac:dyDescent="0.25">
      <c r="A261" s="408"/>
      <c r="B261" s="126"/>
      <c r="L261" s="126"/>
      <c r="V261" s="126"/>
      <c r="AF261" s="126"/>
      <c r="AP261" s="126"/>
      <c r="AZ261" s="126"/>
      <c r="BJ261" s="126"/>
      <c r="BK261" s="126"/>
      <c r="BT261" s="126"/>
      <c r="BU261" s="126"/>
      <c r="CD261" s="126"/>
      <c r="CN261" s="126"/>
      <c r="CO261" s="126"/>
      <c r="CX261" s="126"/>
      <c r="DH261" s="126"/>
      <c r="DR261" s="126"/>
      <c r="EB261" s="126"/>
      <c r="EL261" s="126"/>
      <c r="EV261" s="126"/>
      <c r="FF261" s="126"/>
      <c r="FP261" s="126"/>
      <c r="FZ261" s="126"/>
      <c r="GJ261" s="126"/>
      <c r="GT261" s="126"/>
      <c r="HD261" s="126"/>
      <c r="HN261" s="126"/>
      <c r="HX261" s="126"/>
      <c r="IH261" s="126"/>
      <c r="IR261" s="126"/>
      <c r="JB261" s="126"/>
      <c r="JL261" s="126"/>
    </row>
    <row xmlns:x14ac="http://schemas.microsoft.com/office/spreadsheetml/2009/9/ac" r="262" s="3" customFormat="true" x14ac:dyDescent="0.25">
      <c r="A262" s="408"/>
      <c r="B262" s="126"/>
      <c r="L262" s="126"/>
      <c r="V262" s="126"/>
      <c r="AF262" s="126"/>
      <c r="AP262" s="126"/>
      <c r="AZ262" s="126"/>
      <c r="BJ262" s="126"/>
      <c r="BK262" s="126"/>
      <c r="BT262" s="126"/>
      <c r="BU262" s="126"/>
      <c r="CD262" s="126"/>
      <c r="CN262" s="126"/>
      <c r="CO262" s="126"/>
      <c r="CX262" s="126"/>
      <c r="DH262" s="126"/>
      <c r="DR262" s="126"/>
      <c r="EB262" s="126"/>
      <c r="EL262" s="126"/>
      <c r="EV262" s="126"/>
      <c r="FF262" s="126"/>
      <c r="FP262" s="126"/>
      <c r="FZ262" s="126"/>
      <c r="GJ262" s="126"/>
      <c r="GT262" s="126"/>
      <c r="HD262" s="126"/>
      <c r="HN262" s="126"/>
      <c r="HX262" s="126"/>
      <c r="IH262" s="126"/>
      <c r="IR262" s="126"/>
      <c r="JB262" s="126"/>
      <c r="JL262" s="126"/>
    </row>
    <row xmlns:x14ac="http://schemas.microsoft.com/office/spreadsheetml/2009/9/ac" r="263" s="3" customFormat="true" x14ac:dyDescent="0.25">
      <c r="A263" s="408"/>
      <c r="B263" s="126"/>
      <c r="L263" s="126"/>
      <c r="V263" s="126"/>
      <c r="AF263" s="126"/>
      <c r="AP263" s="126"/>
      <c r="AZ263" s="126"/>
      <c r="BJ263" s="126"/>
      <c r="BK263" s="126"/>
      <c r="BT263" s="126"/>
      <c r="BU263" s="126"/>
      <c r="CD263" s="126"/>
      <c r="CN263" s="126"/>
      <c r="CO263" s="126"/>
      <c r="CX263" s="126"/>
      <c r="DH263" s="126"/>
      <c r="DR263" s="126"/>
      <c r="EB263" s="126"/>
      <c r="EL263" s="126"/>
      <c r="EV263" s="126"/>
      <c r="FF263" s="126"/>
      <c r="FP263" s="126"/>
      <c r="FZ263" s="126"/>
      <c r="GJ263" s="126"/>
      <c r="GT263" s="126"/>
      <c r="HD263" s="126"/>
      <c r="HN263" s="126"/>
      <c r="HX263" s="126"/>
      <c r="IH263" s="126"/>
      <c r="IR263" s="126"/>
      <c r="JB263" s="126"/>
      <c r="JL263" s="126"/>
    </row>
    <row xmlns:x14ac="http://schemas.microsoft.com/office/spreadsheetml/2009/9/ac" r="264" s="3" customFormat="true" x14ac:dyDescent="0.25">
      <c r="A264" s="408"/>
      <c r="B264" s="126"/>
      <c r="L264" s="126"/>
      <c r="V264" s="126"/>
      <c r="AF264" s="126"/>
      <c r="AP264" s="126"/>
      <c r="AZ264" s="126"/>
      <c r="BJ264" s="126"/>
      <c r="BK264" s="126"/>
      <c r="BT264" s="126"/>
      <c r="BU264" s="126"/>
      <c r="CD264" s="126"/>
      <c r="CN264" s="126"/>
      <c r="CO264" s="126"/>
      <c r="CX264" s="126"/>
      <c r="DH264" s="126"/>
      <c r="DR264" s="126"/>
      <c r="EB264" s="126"/>
      <c r="EL264" s="126"/>
      <c r="EV264" s="126"/>
      <c r="FF264" s="126"/>
      <c r="FP264" s="126"/>
      <c r="FZ264" s="126"/>
      <c r="GJ264" s="126"/>
      <c r="GT264" s="126"/>
      <c r="HD264" s="126"/>
      <c r="HN264" s="126"/>
      <c r="HX264" s="126"/>
      <c r="IH264" s="126"/>
      <c r="IR264" s="126"/>
      <c r="JB264" s="126"/>
      <c r="JL264" s="126"/>
    </row>
    <row xmlns:x14ac="http://schemas.microsoft.com/office/spreadsheetml/2009/9/ac" r="265" s="3" customFormat="true" x14ac:dyDescent="0.25">
      <c r="A265" s="408"/>
      <c r="B265" s="126"/>
      <c r="L265" s="126"/>
      <c r="V265" s="126"/>
      <c r="AF265" s="126"/>
      <c r="AP265" s="126"/>
      <c r="AZ265" s="126"/>
      <c r="BJ265" s="126"/>
      <c r="BK265" s="126"/>
      <c r="BT265" s="126"/>
      <c r="BU265" s="126"/>
      <c r="CD265" s="126"/>
      <c r="CN265" s="126"/>
      <c r="CO265" s="126"/>
      <c r="CX265" s="126"/>
      <c r="DH265" s="126"/>
      <c r="DR265" s="126"/>
      <c r="EB265" s="126"/>
      <c r="EL265" s="126"/>
      <c r="EV265" s="126"/>
      <c r="FF265" s="126"/>
      <c r="FP265" s="126"/>
      <c r="FZ265" s="126"/>
      <c r="GJ265" s="126"/>
      <c r="GT265" s="126"/>
      <c r="HD265" s="126"/>
      <c r="HN265" s="126"/>
      <c r="HX265" s="126"/>
      <c r="IH265" s="126"/>
      <c r="IR265" s="126"/>
      <c r="JB265" s="126"/>
      <c r="JL265" s="126"/>
    </row>
    <row xmlns:x14ac="http://schemas.microsoft.com/office/spreadsheetml/2009/9/ac" r="266" s="3" customFormat="true" x14ac:dyDescent="0.25">
      <c r="A266" s="408"/>
      <c r="B266" s="126"/>
      <c r="L266" s="126"/>
      <c r="V266" s="126"/>
      <c r="AF266" s="126"/>
      <c r="AP266" s="126"/>
      <c r="AZ266" s="126"/>
      <c r="BJ266" s="126"/>
      <c r="BK266" s="126"/>
      <c r="BT266" s="126"/>
      <c r="BU266" s="126"/>
      <c r="CD266" s="126"/>
      <c r="CN266" s="126"/>
      <c r="CO266" s="126"/>
      <c r="CX266" s="126"/>
      <c r="DH266" s="126"/>
      <c r="DR266" s="126"/>
      <c r="EB266" s="126"/>
      <c r="EL266" s="126"/>
      <c r="EV266" s="126"/>
      <c r="FF266" s="126"/>
      <c r="FP266" s="126"/>
      <c r="FZ266" s="126"/>
      <c r="GJ266" s="126"/>
      <c r="GT266" s="126"/>
      <c r="HD266" s="126"/>
      <c r="HN266" s="126"/>
      <c r="HX266" s="126"/>
      <c r="IH266" s="126"/>
      <c r="IR266" s="126"/>
      <c r="JB266" s="126"/>
      <c r="JL266" s="126"/>
    </row>
    <row xmlns:x14ac="http://schemas.microsoft.com/office/spreadsheetml/2009/9/ac" r="267" s="3" customFormat="true" x14ac:dyDescent="0.25">
      <c r="A267" s="408"/>
      <c r="B267" s="126"/>
      <c r="L267" s="126"/>
      <c r="V267" s="126"/>
      <c r="AF267" s="126"/>
      <c r="AP267" s="126"/>
      <c r="AZ267" s="126"/>
      <c r="BJ267" s="126"/>
      <c r="BK267" s="126"/>
      <c r="BT267" s="126"/>
      <c r="BU267" s="126"/>
      <c r="CD267" s="126"/>
      <c r="CN267" s="126"/>
      <c r="CO267" s="126"/>
      <c r="CX267" s="126"/>
      <c r="DH267" s="126"/>
      <c r="DR267" s="126"/>
      <c r="EB267" s="126"/>
      <c r="EL267" s="126"/>
      <c r="EV267" s="126"/>
      <c r="FF267" s="126"/>
      <c r="FP267" s="126"/>
      <c r="FZ267" s="126"/>
      <c r="GJ267" s="126"/>
      <c r="GT267" s="126"/>
      <c r="HD267" s="126"/>
      <c r="HN267" s="126"/>
      <c r="HX267" s="126"/>
      <c r="IH267" s="126"/>
      <c r="IR267" s="126"/>
      <c r="JB267" s="126"/>
      <c r="JL267" s="126"/>
    </row>
    <row xmlns:x14ac="http://schemas.microsoft.com/office/spreadsheetml/2009/9/ac" r="268" s="3" customFormat="true" x14ac:dyDescent="0.25">
      <c r="A268" s="408"/>
      <c r="B268" s="126"/>
      <c r="L268" s="126"/>
      <c r="V268" s="126"/>
      <c r="AF268" s="126"/>
      <c r="AP268" s="126"/>
      <c r="AZ268" s="126"/>
      <c r="BJ268" s="126"/>
      <c r="BK268" s="126"/>
      <c r="BT268" s="126"/>
      <c r="BU268" s="126"/>
      <c r="CD268" s="126"/>
      <c r="CN268" s="126"/>
      <c r="CO268" s="126"/>
      <c r="CX268" s="126"/>
      <c r="DH268" s="126"/>
      <c r="DR268" s="126"/>
      <c r="EB268" s="126"/>
      <c r="EL268" s="126"/>
      <c r="EV268" s="126"/>
      <c r="FF268" s="126"/>
      <c r="FP268" s="126"/>
      <c r="FZ268" s="126"/>
      <c r="GJ268" s="126"/>
      <c r="GT268" s="126"/>
      <c r="HD268" s="126"/>
      <c r="HN268" s="126"/>
      <c r="HX268" s="126"/>
      <c r="IH268" s="126"/>
      <c r="IR268" s="126"/>
      <c r="JB268" s="126"/>
      <c r="JL268" s="126"/>
    </row>
    <row xmlns:x14ac="http://schemas.microsoft.com/office/spreadsheetml/2009/9/ac" r="269" s="3" customFormat="true" x14ac:dyDescent="0.25">
      <c r="A269" s="408"/>
      <c r="B269" s="126"/>
      <c r="L269" s="126"/>
      <c r="V269" s="126"/>
      <c r="AF269" s="126"/>
      <c r="AP269" s="126"/>
      <c r="AZ269" s="126"/>
      <c r="BJ269" s="126"/>
      <c r="BK269" s="126"/>
      <c r="BT269" s="126"/>
      <c r="BU269" s="126"/>
      <c r="CD269" s="126"/>
      <c r="CN269" s="126"/>
      <c r="CO269" s="126"/>
      <c r="CX269" s="126"/>
      <c r="DH269" s="126"/>
      <c r="DR269" s="126"/>
      <c r="EB269" s="126"/>
      <c r="EL269" s="126"/>
      <c r="EV269" s="126"/>
      <c r="FF269" s="126"/>
      <c r="FP269" s="126"/>
      <c r="FZ269" s="126"/>
      <c r="GJ269" s="126"/>
      <c r="GT269" s="126"/>
      <c r="HD269" s="126"/>
      <c r="HN269" s="126"/>
      <c r="HX269" s="126"/>
      <c r="IH269" s="126"/>
      <c r="IR269" s="126"/>
      <c r="JB269" s="126"/>
      <c r="JL269" s="126"/>
    </row>
    <row xmlns:x14ac="http://schemas.microsoft.com/office/spreadsheetml/2009/9/ac" r="270" s="3" customFormat="true" x14ac:dyDescent="0.25">
      <c r="A270" s="408"/>
      <c r="B270" s="126"/>
      <c r="L270" s="126"/>
      <c r="V270" s="126"/>
      <c r="AF270" s="126"/>
      <c r="AP270" s="126"/>
      <c r="AZ270" s="126"/>
      <c r="BJ270" s="126"/>
      <c r="BK270" s="126"/>
      <c r="BT270" s="126"/>
      <c r="BU270" s="126"/>
      <c r="CD270" s="126"/>
      <c r="CN270" s="126"/>
      <c r="CO270" s="126"/>
      <c r="CX270" s="126"/>
      <c r="DH270" s="126"/>
      <c r="DR270" s="126"/>
      <c r="EB270" s="126"/>
      <c r="EL270" s="126"/>
      <c r="EV270" s="126"/>
      <c r="FF270" s="126"/>
      <c r="FP270" s="126"/>
      <c r="FZ270" s="126"/>
      <c r="GJ270" s="126"/>
      <c r="GT270" s="126"/>
      <c r="HD270" s="126"/>
      <c r="HN270" s="126"/>
      <c r="HX270" s="126"/>
      <c r="IH270" s="126"/>
      <c r="IR270" s="126"/>
      <c r="JB270" s="126"/>
      <c r="JL270" s="126"/>
    </row>
    <row xmlns:x14ac="http://schemas.microsoft.com/office/spreadsheetml/2009/9/ac" r="271" s="3" customFormat="true" x14ac:dyDescent="0.25">
      <c r="A271" s="408"/>
      <c r="B271" s="126"/>
      <c r="L271" s="126"/>
      <c r="V271" s="126"/>
      <c r="AF271" s="126"/>
      <c r="AP271" s="126"/>
      <c r="AZ271" s="126"/>
      <c r="BJ271" s="126"/>
      <c r="BK271" s="126"/>
      <c r="BT271" s="126"/>
      <c r="BU271" s="126"/>
      <c r="CD271" s="126"/>
      <c r="CN271" s="126"/>
      <c r="CO271" s="126"/>
      <c r="CX271" s="126"/>
      <c r="DH271" s="126"/>
      <c r="DR271" s="126"/>
      <c r="EB271" s="126"/>
      <c r="EL271" s="126"/>
      <c r="EV271" s="126"/>
      <c r="FF271" s="126"/>
      <c r="FP271" s="126"/>
      <c r="FZ271" s="126"/>
      <c r="GJ271" s="126"/>
      <c r="GT271" s="126"/>
      <c r="HD271" s="126"/>
      <c r="HN271" s="126"/>
      <c r="HX271" s="126"/>
      <c r="IH271" s="126"/>
      <c r="IR271" s="126"/>
      <c r="JB271" s="126"/>
      <c r="JL271" s="126"/>
    </row>
    <row xmlns:x14ac="http://schemas.microsoft.com/office/spreadsheetml/2009/9/ac" r="272" s="3" customFormat="true" x14ac:dyDescent="0.25">
      <c r="A272" s="408"/>
      <c r="B272" s="126"/>
      <c r="L272" s="126"/>
      <c r="V272" s="126"/>
      <c r="AF272" s="126"/>
      <c r="AP272" s="126"/>
      <c r="AZ272" s="126"/>
      <c r="BJ272" s="126"/>
      <c r="BK272" s="126"/>
      <c r="BT272" s="126"/>
      <c r="BU272" s="126"/>
      <c r="CD272" s="126"/>
      <c r="CN272" s="126"/>
      <c r="CO272" s="126"/>
      <c r="CX272" s="126"/>
      <c r="DH272" s="126"/>
      <c r="DR272" s="126"/>
      <c r="EB272" s="126"/>
      <c r="EL272" s="126"/>
      <c r="EV272" s="126"/>
      <c r="FF272" s="126"/>
      <c r="FP272" s="126"/>
      <c r="FZ272" s="126"/>
      <c r="GJ272" s="126"/>
      <c r="GT272" s="126"/>
      <c r="HD272" s="126"/>
      <c r="HN272" s="126"/>
      <c r="HX272" s="126"/>
      <c r="IH272" s="126"/>
      <c r="IR272" s="126"/>
      <c r="JB272" s="126"/>
      <c r="JL272" s="126"/>
    </row>
    <row xmlns:x14ac="http://schemas.microsoft.com/office/spreadsheetml/2009/9/ac" r="273" s="3" customFormat="true" x14ac:dyDescent="0.25">
      <c r="A273" s="408"/>
      <c r="B273" s="126"/>
      <c r="L273" s="126"/>
      <c r="V273" s="126"/>
      <c r="AF273" s="126"/>
      <c r="AP273" s="126"/>
      <c r="AZ273" s="126"/>
      <c r="BJ273" s="126"/>
      <c r="BK273" s="126"/>
      <c r="BT273" s="126"/>
      <c r="BU273" s="126"/>
      <c r="CD273" s="126"/>
      <c r="CN273" s="126"/>
      <c r="CO273" s="126"/>
      <c r="CX273" s="126"/>
      <c r="DH273" s="126"/>
      <c r="DR273" s="126"/>
      <c r="EB273" s="126"/>
      <c r="EL273" s="126"/>
      <c r="EV273" s="126"/>
      <c r="FF273" s="126"/>
      <c r="FP273" s="126"/>
      <c r="FZ273" s="126"/>
      <c r="GJ273" s="126"/>
      <c r="GT273" s="126"/>
      <c r="HD273" s="126"/>
      <c r="HN273" s="126"/>
      <c r="HX273" s="126"/>
      <c r="IH273" s="126"/>
      <c r="IR273" s="126"/>
      <c r="JB273" s="126"/>
      <c r="JL273" s="126"/>
    </row>
    <row xmlns:x14ac="http://schemas.microsoft.com/office/spreadsheetml/2009/9/ac" r="274" s="3" customFormat="true" x14ac:dyDescent="0.25">
      <c r="A274" s="408"/>
      <c r="B274" s="126"/>
      <c r="L274" s="126"/>
      <c r="V274" s="126"/>
      <c r="AF274" s="126"/>
      <c r="AP274" s="126"/>
      <c r="AZ274" s="126"/>
      <c r="BJ274" s="126"/>
      <c r="BK274" s="126"/>
      <c r="BT274" s="126"/>
      <c r="BU274" s="126"/>
      <c r="CD274" s="126"/>
      <c r="CN274" s="126"/>
      <c r="CO274" s="126"/>
      <c r="CX274" s="126"/>
      <c r="DH274" s="126"/>
      <c r="DR274" s="126"/>
      <c r="EB274" s="126"/>
      <c r="EL274" s="126"/>
      <c r="EV274" s="126"/>
      <c r="FF274" s="126"/>
      <c r="FP274" s="126"/>
      <c r="FZ274" s="126"/>
      <c r="GJ274" s="126"/>
      <c r="GT274" s="126"/>
      <c r="HD274" s="126"/>
      <c r="HN274" s="126"/>
      <c r="HX274" s="126"/>
      <c r="IH274" s="126"/>
      <c r="IR274" s="126"/>
      <c r="JB274" s="126"/>
      <c r="JL274" s="126"/>
    </row>
    <row xmlns:x14ac="http://schemas.microsoft.com/office/spreadsheetml/2009/9/ac" r="275" s="3" customFormat="true" x14ac:dyDescent="0.25">
      <c r="A275" s="408"/>
      <c r="B275" s="126"/>
      <c r="L275" s="126"/>
      <c r="V275" s="126"/>
      <c r="AF275" s="126"/>
      <c r="AP275" s="126"/>
      <c r="AZ275" s="126"/>
      <c r="BJ275" s="126"/>
      <c r="BK275" s="126"/>
      <c r="BT275" s="126"/>
      <c r="BU275" s="126"/>
      <c r="CD275" s="126"/>
      <c r="CN275" s="126"/>
      <c r="CO275" s="126"/>
      <c r="CX275" s="126"/>
      <c r="DH275" s="126"/>
      <c r="DR275" s="126"/>
      <c r="EB275" s="126"/>
      <c r="EL275" s="126"/>
      <c r="EV275" s="126"/>
      <c r="FF275" s="126"/>
      <c r="FP275" s="126"/>
      <c r="FZ275" s="126"/>
      <c r="GJ275" s="126"/>
      <c r="GT275" s="126"/>
      <c r="HD275" s="126"/>
      <c r="HN275" s="126"/>
      <c r="HX275" s="126"/>
      <c r="IH275" s="126"/>
      <c r="IR275" s="126"/>
      <c r="JB275" s="126"/>
      <c r="JL275" s="126"/>
    </row>
    <row xmlns:x14ac="http://schemas.microsoft.com/office/spreadsheetml/2009/9/ac" r="276" s="3" customFormat="true" x14ac:dyDescent="0.25">
      <c r="A276" s="408"/>
      <c r="B276" s="126"/>
      <c r="L276" s="126"/>
      <c r="V276" s="126"/>
      <c r="AF276" s="126"/>
      <c r="AP276" s="126"/>
      <c r="AZ276" s="126"/>
      <c r="BJ276" s="126"/>
      <c r="BK276" s="126"/>
      <c r="BT276" s="126"/>
      <c r="BU276" s="126"/>
      <c r="CD276" s="126"/>
      <c r="CN276" s="126"/>
      <c r="CO276" s="126"/>
      <c r="CX276" s="126"/>
      <c r="DH276" s="126"/>
      <c r="DR276" s="126"/>
      <c r="EB276" s="126"/>
      <c r="EL276" s="126"/>
      <c r="EV276" s="126"/>
      <c r="FF276" s="126"/>
      <c r="FP276" s="126"/>
      <c r="FZ276" s="126"/>
      <c r="GJ276" s="126"/>
      <c r="GT276" s="126"/>
      <c r="HD276" s="126"/>
      <c r="HN276" s="126"/>
      <c r="HX276" s="126"/>
      <c r="IH276" s="126"/>
      <c r="IR276" s="126"/>
      <c r="JB276" s="126"/>
      <c r="JL276" s="126"/>
    </row>
    <row xmlns:x14ac="http://schemas.microsoft.com/office/spreadsheetml/2009/9/ac" r="277" s="3" customFormat="true" x14ac:dyDescent="0.25">
      <c r="A277" s="408"/>
      <c r="B277" s="126"/>
      <c r="L277" s="126"/>
      <c r="V277" s="126"/>
      <c r="AF277" s="126"/>
      <c r="AP277" s="126"/>
      <c r="AZ277" s="126"/>
      <c r="BJ277" s="126"/>
      <c r="BK277" s="126"/>
      <c r="BT277" s="126"/>
      <c r="BU277" s="126"/>
      <c r="CD277" s="126"/>
      <c r="CN277" s="126"/>
      <c r="CO277" s="126"/>
      <c r="CX277" s="126"/>
      <c r="DH277" s="126"/>
      <c r="DR277" s="126"/>
      <c r="EB277" s="126"/>
      <c r="EL277" s="126"/>
      <c r="EV277" s="126"/>
      <c r="FF277" s="126"/>
      <c r="FP277" s="126"/>
      <c r="FZ277" s="126"/>
      <c r="GJ277" s="126"/>
      <c r="GT277" s="126"/>
      <c r="HD277" s="126"/>
      <c r="HN277" s="126"/>
      <c r="HX277" s="126"/>
      <c r="IH277" s="126"/>
      <c r="IR277" s="126"/>
      <c r="JB277" s="126"/>
      <c r="JL277" s="126"/>
    </row>
    <row xmlns:x14ac="http://schemas.microsoft.com/office/spreadsheetml/2009/9/ac" r="278" s="3" customFormat="true" x14ac:dyDescent="0.25">
      <c r="A278" s="408"/>
      <c r="B278" s="126"/>
      <c r="L278" s="126"/>
      <c r="V278" s="126"/>
      <c r="AF278" s="126"/>
      <c r="AP278" s="126"/>
      <c r="AZ278" s="126"/>
      <c r="BJ278" s="126"/>
      <c r="BK278" s="126"/>
      <c r="BT278" s="126"/>
      <c r="BU278" s="126"/>
      <c r="CD278" s="126"/>
      <c r="CN278" s="126"/>
      <c r="CO278" s="126"/>
      <c r="CX278" s="126"/>
      <c r="DH278" s="126"/>
      <c r="DR278" s="126"/>
      <c r="EB278" s="126"/>
      <c r="EL278" s="126"/>
      <c r="EV278" s="126"/>
      <c r="FF278" s="126"/>
      <c r="FP278" s="126"/>
      <c r="FZ278" s="126"/>
      <c r="GJ278" s="126"/>
      <c r="GT278" s="126"/>
      <c r="HD278" s="126"/>
      <c r="HN278" s="126"/>
      <c r="HX278" s="126"/>
      <c r="IH278" s="126"/>
      <c r="IR278" s="126"/>
      <c r="JB278" s="126"/>
      <c r="JL278" s="126"/>
    </row>
    <row xmlns:x14ac="http://schemas.microsoft.com/office/spreadsheetml/2009/9/ac" r="279" s="3" customFormat="true" x14ac:dyDescent="0.25">
      <c r="A279" s="408"/>
      <c r="B279" s="126"/>
      <c r="L279" s="126"/>
      <c r="V279" s="126"/>
      <c r="AF279" s="126"/>
      <c r="AP279" s="126"/>
      <c r="AZ279" s="126"/>
      <c r="BJ279" s="126"/>
      <c r="BK279" s="126"/>
      <c r="BT279" s="126"/>
      <c r="BU279" s="126"/>
      <c r="CD279" s="126"/>
      <c r="CN279" s="126"/>
      <c r="CO279" s="126"/>
      <c r="CX279" s="126"/>
      <c r="DH279" s="126"/>
      <c r="DR279" s="126"/>
      <c r="EB279" s="126"/>
      <c r="EL279" s="126"/>
      <c r="EV279" s="126"/>
      <c r="FF279" s="126"/>
      <c r="FP279" s="126"/>
      <c r="FZ279" s="126"/>
      <c r="GJ279" s="126"/>
      <c r="GT279" s="126"/>
      <c r="HD279" s="126"/>
      <c r="HN279" s="126"/>
      <c r="HX279" s="126"/>
      <c r="IH279" s="126"/>
      <c r="IR279" s="126"/>
      <c r="JB279" s="126"/>
      <c r="JL279" s="126"/>
    </row>
    <row xmlns:x14ac="http://schemas.microsoft.com/office/spreadsheetml/2009/9/ac" r="280" s="3" customFormat="true" x14ac:dyDescent="0.25">
      <c r="A280" s="408"/>
      <c r="B280" s="126"/>
      <c r="L280" s="126"/>
      <c r="V280" s="126"/>
      <c r="AF280" s="126"/>
      <c r="AP280" s="126"/>
      <c r="AZ280" s="126"/>
      <c r="BJ280" s="126"/>
      <c r="BK280" s="126"/>
      <c r="BT280" s="126"/>
      <c r="BU280" s="126"/>
      <c r="CD280" s="126"/>
      <c r="CN280" s="126"/>
      <c r="CO280" s="126"/>
      <c r="CX280" s="126"/>
      <c r="DH280" s="126"/>
      <c r="DR280" s="126"/>
      <c r="EB280" s="126"/>
      <c r="EL280" s="126"/>
      <c r="EV280" s="126"/>
      <c r="FF280" s="126"/>
      <c r="FP280" s="126"/>
      <c r="FZ280" s="126"/>
      <c r="GJ280" s="126"/>
      <c r="GT280" s="126"/>
      <c r="HD280" s="126"/>
      <c r="HN280" s="126"/>
      <c r="HX280" s="126"/>
      <c r="IH280" s="126"/>
      <c r="IR280" s="126"/>
      <c r="JB280" s="126"/>
      <c r="JL280" s="126"/>
    </row>
    <row xmlns:x14ac="http://schemas.microsoft.com/office/spreadsheetml/2009/9/ac" r="281" s="3" customFormat="true" x14ac:dyDescent="0.25">
      <c r="A281" s="408"/>
      <c r="B281" s="126"/>
      <c r="L281" s="126"/>
      <c r="V281" s="126"/>
      <c r="AF281" s="126"/>
      <c r="AP281" s="126"/>
      <c r="AZ281" s="126"/>
      <c r="BJ281" s="126"/>
      <c r="BK281" s="126"/>
      <c r="BT281" s="126"/>
      <c r="BU281" s="126"/>
      <c r="CD281" s="126"/>
      <c r="CN281" s="126"/>
      <c r="CO281" s="126"/>
      <c r="CX281" s="126"/>
      <c r="DH281" s="126"/>
      <c r="DR281" s="126"/>
      <c r="EB281" s="126"/>
      <c r="EL281" s="126"/>
      <c r="EV281" s="126"/>
      <c r="FF281" s="126"/>
      <c r="FP281" s="126"/>
      <c r="FZ281" s="126"/>
      <c r="GJ281" s="126"/>
      <c r="GT281" s="126"/>
      <c r="HD281" s="126"/>
      <c r="HN281" s="126"/>
      <c r="HX281" s="126"/>
      <c r="IH281" s="126"/>
      <c r="IR281" s="126"/>
      <c r="JB281" s="126"/>
      <c r="JL281" s="126"/>
    </row>
    <row xmlns:x14ac="http://schemas.microsoft.com/office/spreadsheetml/2009/9/ac" r="282" s="3" customFormat="true" x14ac:dyDescent="0.25">
      <c r="A282" s="408"/>
      <c r="B282" s="126"/>
      <c r="L282" s="126"/>
      <c r="V282" s="126"/>
      <c r="AF282" s="126"/>
      <c r="AP282" s="126"/>
      <c r="AZ282" s="126"/>
      <c r="BJ282" s="126"/>
      <c r="BK282" s="126"/>
      <c r="BT282" s="126"/>
      <c r="BU282" s="126"/>
      <c r="CD282" s="126"/>
      <c r="CN282" s="126"/>
      <c r="CO282" s="126"/>
      <c r="CX282" s="126"/>
      <c r="DH282" s="126"/>
      <c r="DR282" s="126"/>
      <c r="EB282" s="126"/>
      <c r="EL282" s="126"/>
      <c r="EV282" s="126"/>
      <c r="FF282" s="126"/>
      <c r="FP282" s="126"/>
      <c r="FZ282" s="126"/>
      <c r="GJ282" s="126"/>
      <c r="GT282" s="126"/>
      <c r="HD282" s="126"/>
      <c r="HN282" s="126"/>
      <c r="HX282" s="126"/>
      <c r="IH282" s="126"/>
      <c r="IR282" s="126"/>
      <c r="JB282" s="126"/>
      <c r="JL282" s="126"/>
    </row>
    <row xmlns:x14ac="http://schemas.microsoft.com/office/spreadsheetml/2009/9/ac" r="283" s="3" customFormat="true" x14ac:dyDescent="0.25">
      <c r="A283" s="408"/>
      <c r="B283" s="126"/>
      <c r="L283" s="126"/>
      <c r="V283" s="126"/>
      <c r="AF283" s="126"/>
      <c r="AP283" s="126"/>
      <c r="AZ283" s="126"/>
      <c r="BJ283" s="126"/>
      <c r="BK283" s="126"/>
      <c r="BT283" s="126"/>
      <c r="BU283" s="126"/>
      <c r="CD283" s="126"/>
      <c r="CN283" s="126"/>
      <c r="CO283" s="126"/>
      <c r="CX283" s="126"/>
      <c r="DH283" s="126"/>
      <c r="DR283" s="126"/>
      <c r="EB283" s="126"/>
      <c r="EL283" s="126"/>
      <c r="EV283" s="126"/>
      <c r="FF283" s="126"/>
      <c r="FP283" s="126"/>
      <c r="FZ283" s="126"/>
      <c r="GJ283" s="126"/>
      <c r="GT283" s="126"/>
      <c r="HD283" s="126"/>
      <c r="HN283" s="126"/>
      <c r="HX283" s="126"/>
      <c r="IH283" s="126"/>
      <c r="IR283" s="126"/>
      <c r="JB283" s="126"/>
      <c r="JL283" s="126"/>
    </row>
    <row xmlns:x14ac="http://schemas.microsoft.com/office/spreadsheetml/2009/9/ac" r="284" s="3" customFormat="true" x14ac:dyDescent="0.25">
      <c r="A284" s="408"/>
      <c r="B284" s="126"/>
      <c r="L284" s="126"/>
      <c r="V284" s="126"/>
      <c r="AF284" s="126"/>
      <c r="AP284" s="126"/>
      <c r="AZ284" s="126"/>
      <c r="BJ284" s="126"/>
      <c r="BK284" s="126"/>
      <c r="BT284" s="126"/>
      <c r="BU284" s="126"/>
      <c r="CD284" s="126"/>
      <c r="CN284" s="126"/>
      <c r="CO284" s="126"/>
      <c r="CX284" s="126"/>
      <c r="DH284" s="126"/>
      <c r="DR284" s="126"/>
      <c r="EB284" s="126"/>
      <c r="EL284" s="126"/>
      <c r="EV284" s="126"/>
      <c r="FF284" s="126"/>
      <c r="FP284" s="126"/>
      <c r="FZ284" s="126"/>
      <c r="GJ284" s="126"/>
      <c r="GT284" s="126"/>
      <c r="HD284" s="126"/>
      <c r="HN284" s="126"/>
      <c r="HX284" s="126"/>
      <c r="IH284" s="126"/>
      <c r="IR284" s="126"/>
      <c r="JB284" s="126"/>
      <c r="JL284" s="126"/>
    </row>
    <row xmlns:x14ac="http://schemas.microsoft.com/office/spreadsheetml/2009/9/ac" r="285" s="3" customFormat="true" x14ac:dyDescent="0.25">
      <c r="A285" s="408"/>
      <c r="B285" s="126"/>
      <c r="L285" s="126"/>
      <c r="V285" s="126"/>
      <c r="AF285" s="126"/>
      <c r="AP285" s="126"/>
      <c r="AZ285" s="126"/>
      <c r="BJ285" s="126"/>
      <c r="BK285" s="126"/>
      <c r="BT285" s="126"/>
      <c r="BU285" s="126"/>
      <c r="CD285" s="126"/>
      <c r="CN285" s="126"/>
      <c r="CO285" s="126"/>
      <c r="CX285" s="126"/>
      <c r="DH285" s="126"/>
      <c r="DR285" s="126"/>
      <c r="EB285" s="126"/>
      <c r="EL285" s="126"/>
      <c r="EV285" s="126"/>
      <c r="FF285" s="126"/>
      <c r="FP285" s="126"/>
      <c r="FZ285" s="126"/>
      <c r="GJ285" s="126"/>
      <c r="GT285" s="126"/>
      <c r="HD285" s="126"/>
      <c r="HN285" s="126"/>
      <c r="HX285" s="126"/>
      <c r="IH285" s="126"/>
      <c r="IR285" s="126"/>
      <c r="JB285" s="126"/>
      <c r="JL285" s="126"/>
    </row>
    <row xmlns:x14ac="http://schemas.microsoft.com/office/spreadsheetml/2009/9/ac" r="286" s="3" customFormat="true" x14ac:dyDescent="0.25">
      <c r="A286" s="408"/>
      <c r="B286" s="126"/>
      <c r="L286" s="126"/>
      <c r="V286" s="126"/>
      <c r="AF286" s="126"/>
      <c r="AP286" s="126"/>
      <c r="AZ286" s="126"/>
      <c r="BJ286" s="126"/>
      <c r="BK286" s="126"/>
      <c r="BT286" s="126"/>
      <c r="BU286" s="126"/>
      <c r="CD286" s="126"/>
      <c r="CN286" s="126"/>
      <c r="CO286" s="126"/>
      <c r="CX286" s="126"/>
      <c r="DH286" s="126"/>
      <c r="DR286" s="126"/>
      <c r="EB286" s="126"/>
      <c r="EL286" s="126"/>
      <c r="EV286" s="126"/>
      <c r="FF286" s="126"/>
      <c r="FP286" s="126"/>
      <c r="FZ286" s="126"/>
      <c r="GJ286" s="126"/>
      <c r="GT286" s="126"/>
      <c r="HD286" s="126"/>
      <c r="HN286" s="126"/>
      <c r="HX286" s="126"/>
      <c r="IH286" s="126"/>
      <c r="IR286" s="126"/>
      <c r="JB286" s="126"/>
      <c r="JL286" s="126"/>
    </row>
    <row xmlns:x14ac="http://schemas.microsoft.com/office/spreadsheetml/2009/9/ac" r="287" s="3" customFormat="true" x14ac:dyDescent="0.25">
      <c r="A287" s="408"/>
      <c r="B287" s="126"/>
      <c r="L287" s="126"/>
      <c r="V287" s="126"/>
      <c r="AF287" s="126"/>
      <c r="AP287" s="126"/>
      <c r="AZ287" s="126"/>
      <c r="BJ287" s="126"/>
      <c r="BK287" s="126"/>
      <c r="BT287" s="126"/>
      <c r="BU287" s="126"/>
      <c r="CD287" s="126"/>
      <c r="CN287" s="126"/>
      <c r="CO287" s="126"/>
      <c r="CX287" s="126"/>
      <c r="DH287" s="126"/>
      <c r="DR287" s="126"/>
      <c r="EB287" s="126"/>
      <c r="EL287" s="126"/>
      <c r="EV287" s="126"/>
      <c r="FF287" s="126"/>
      <c r="FP287" s="126"/>
      <c r="FZ287" s="126"/>
      <c r="GJ287" s="126"/>
      <c r="GT287" s="126"/>
      <c r="HD287" s="126"/>
      <c r="HN287" s="126"/>
      <c r="HX287" s="126"/>
      <c r="IH287" s="126"/>
      <c r="IR287" s="126"/>
      <c r="JB287" s="126"/>
      <c r="JL287" s="126"/>
    </row>
    <row xmlns:x14ac="http://schemas.microsoft.com/office/spreadsheetml/2009/9/ac" r="288" s="3" customFormat="true" x14ac:dyDescent="0.25">
      <c r="A288" s="408"/>
      <c r="B288" s="126"/>
      <c r="L288" s="126"/>
      <c r="V288" s="126"/>
      <c r="AF288" s="126"/>
      <c r="AP288" s="126"/>
      <c r="AZ288" s="126"/>
      <c r="BJ288" s="126"/>
      <c r="BK288" s="126"/>
      <c r="BT288" s="126"/>
      <c r="BU288" s="126"/>
      <c r="CD288" s="126"/>
      <c r="CN288" s="126"/>
      <c r="CO288" s="126"/>
      <c r="CX288" s="126"/>
      <c r="DH288" s="126"/>
      <c r="DR288" s="126"/>
      <c r="EB288" s="126"/>
      <c r="EL288" s="126"/>
      <c r="EV288" s="126"/>
      <c r="FF288" s="126"/>
      <c r="FP288" s="126"/>
      <c r="FZ288" s="126"/>
      <c r="GJ288" s="126"/>
      <c r="GT288" s="126"/>
      <c r="HD288" s="126"/>
      <c r="HN288" s="126"/>
      <c r="HX288" s="126"/>
      <c r="IH288" s="126"/>
      <c r="IR288" s="126"/>
      <c r="JB288" s="126"/>
      <c r="JL288" s="126"/>
    </row>
    <row xmlns:x14ac="http://schemas.microsoft.com/office/spreadsheetml/2009/9/ac" r="289" s="3" customFormat="true" x14ac:dyDescent="0.25">
      <c r="A289" s="408"/>
      <c r="B289" s="126"/>
      <c r="L289" s="126"/>
      <c r="V289" s="126"/>
      <c r="AF289" s="126"/>
      <c r="AP289" s="126"/>
      <c r="AZ289" s="126"/>
      <c r="BJ289" s="126"/>
      <c r="BK289" s="126"/>
      <c r="BT289" s="126"/>
      <c r="BU289" s="126"/>
      <c r="CD289" s="126"/>
      <c r="CN289" s="126"/>
      <c r="CO289" s="126"/>
      <c r="CX289" s="126"/>
      <c r="DH289" s="126"/>
      <c r="DR289" s="126"/>
      <c r="EB289" s="126"/>
      <c r="EL289" s="126"/>
      <c r="EV289" s="126"/>
      <c r="FF289" s="126"/>
      <c r="FP289" s="126"/>
      <c r="FZ289" s="126"/>
      <c r="GJ289" s="126"/>
      <c r="GT289" s="126"/>
      <c r="HD289" s="126"/>
      <c r="HN289" s="126"/>
      <c r="HX289" s="126"/>
      <c r="IH289" s="126"/>
      <c r="IR289" s="126"/>
      <c r="JB289" s="126"/>
      <c r="JL289" s="126"/>
    </row>
    <row xmlns:x14ac="http://schemas.microsoft.com/office/spreadsheetml/2009/9/ac" r="290" s="3" customFormat="true" x14ac:dyDescent="0.25">
      <c r="A290" s="408"/>
      <c r="B290" s="126"/>
      <c r="L290" s="126"/>
      <c r="V290" s="126"/>
      <c r="AF290" s="126"/>
      <c r="AP290" s="126"/>
      <c r="AZ290" s="126"/>
      <c r="BJ290" s="126"/>
      <c r="BK290" s="126"/>
      <c r="BT290" s="126"/>
      <c r="BU290" s="126"/>
      <c r="CD290" s="126"/>
      <c r="CN290" s="126"/>
      <c r="CO290" s="126"/>
      <c r="CX290" s="126"/>
      <c r="DH290" s="126"/>
      <c r="DR290" s="126"/>
      <c r="EB290" s="126"/>
      <c r="EL290" s="126"/>
      <c r="EV290" s="126"/>
      <c r="FF290" s="126"/>
      <c r="FP290" s="126"/>
      <c r="FZ290" s="126"/>
      <c r="GJ290" s="126"/>
      <c r="GT290" s="126"/>
      <c r="HD290" s="126"/>
      <c r="HN290" s="126"/>
      <c r="HX290" s="126"/>
      <c r="IH290" s="126"/>
      <c r="IR290" s="126"/>
      <c r="JB290" s="126"/>
      <c r="JL290" s="126"/>
    </row>
    <row xmlns:x14ac="http://schemas.microsoft.com/office/spreadsheetml/2009/9/ac" r="291" s="3" customFormat="true" x14ac:dyDescent="0.25">
      <c r="A291" s="408"/>
      <c r="B291" s="126"/>
      <c r="L291" s="126"/>
      <c r="V291" s="126"/>
      <c r="AF291" s="126"/>
      <c r="AP291" s="126"/>
      <c r="AZ291" s="126"/>
      <c r="BJ291" s="126"/>
      <c r="BK291" s="126"/>
      <c r="BT291" s="126"/>
      <c r="BU291" s="126"/>
      <c r="CD291" s="126"/>
      <c r="CN291" s="126"/>
      <c r="CO291" s="126"/>
      <c r="CX291" s="126"/>
      <c r="DH291" s="126"/>
      <c r="DR291" s="126"/>
      <c r="EB291" s="126"/>
      <c r="EL291" s="126"/>
      <c r="EV291" s="126"/>
      <c r="FF291" s="126"/>
      <c r="FP291" s="126"/>
      <c r="FZ291" s="126"/>
      <c r="GJ291" s="126"/>
      <c r="GT291" s="126"/>
      <c r="HD291" s="126"/>
      <c r="HN291" s="126"/>
      <c r="HX291" s="126"/>
      <c r="IH291" s="126"/>
      <c r="IR291" s="126"/>
      <c r="JB291" s="126"/>
      <c r="JL291" s="126"/>
    </row>
    <row xmlns:x14ac="http://schemas.microsoft.com/office/spreadsheetml/2009/9/ac" r="292" s="3" customFormat="true" x14ac:dyDescent="0.25">
      <c r="A292" s="408"/>
      <c r="B292" s="126"/>
      <c r="L292" s="126"/>
      <c r="V292" s="126"/>
      <c r="AF292" s="126"/>
      <c r="AP292" s="126"/>
      <c r="AZ292" s="126"/>
      <c r="BJ292" s="126"/>
      <c r="BK292" s="126"/>
      <c r="BT292" s="126"/>
      <c r="BU292" s="126"/>
      <c r="CD292" s="126"/>
      <c r="CN292" s="126"/>
      <c r="CO292" s="126"/>
      <c r="CX292" s="126"/>
      <c r="DH292" s="126"/>
      <c r="DR292" s="126"/>
      <c r="EB292" s="126"/>
      <c r="EL292" s="126"/>
      <c r="EV292" s="126"/>
      <c r="FF292" s="126"/>
      <c r="FP292" s="126"/>
      <c r="FZ292" s="126"/>
      <c r="GJ292" s="126"/>
      <c r="GT292" s="126"/>
      <c r="HD292" s="126"/>
      <c r="HN292" s="126"/>
      <c r="HX292" s="126"/>
      <c r="IH292" s="126"/>
      <c r="IR292" s="126"/>
      <c r="JB292" s="126"/>
      <c r="JL292" s="126"/>
    </row>
    <row xmlns:x14ac="http://schemas.microsoft.com/office/spreadsheetml/2009/9/ac" r="293" s="3" customFormat="true" x14ac:dyDescent="0.25">
      <c r="A293" s="408"/>
      <c r="B293" s="126"/>
      <c r="L293" s="126"/>
      <c r="V293" s="126"/>
      <c r="AF293" s="126"/>
      <c r="AP293" s="126"/>
      <c r="AZ293" s="126"/>
      <c r="BJ293" s="126"/>
      <c r="BK293" s="126"/>
      <c r="BT293" s="126"/>
      <c r="BU293" s="126"/>
      <c r="CD293" s="126"/>
      <c r="CN293" s="126"/>
      <c r="CO293" s="126"/>
      <c r="CX293" s="126"/>
      <c r="DH293" s="126"/>
      <c r="DR293" s="126"/>
      <c r="EB293" s="126"/>
      <c r="EL293" s="126"/>
      <c r="EV293" s="126"/>
      <c r="FF293" s="126"/>
      <c r="FP293" s="126"/>
      <c r="FZ293" s="126"/>
      <c r="GJ293" s="126"/>
      <c r="GT293" s="126"/>
      <c r="HD293" s="126"/>
      <c r="HN293" s="126"/>
      <c r="HX293" s="126"/>
      <c r="IH293" s="126"/>
      <c r="IR293" s="126"/>
      <c r="JB293" s="126"/>
      <c r="JL293" s="126"/>
    </row>
    <row xmlns:x14ac="http://schemas.microsoft.com/office/spreadsheetml/2009/9/ac" r="294" s="3" customFormat="true" x14ac:dyDescent="0.25">
      <c r="A294" s="408"/>
      <c r="B294" s="126"/>
      <c r="L294" s="126"/>
      <c r="V294" s="126"/>
      <c r="AF294" s="126"/>
      <c r="AP294" s="126"/>
      <c r="AZ294" s="126"/>
      <c r="BJ294" s="126"/>
      <c r="BK294" s="126"/>
      <c r="BT294" s="126"/>
      <c r="BU294" s="126"/>
      <c r="CD294" s="126"/>
      <c r="CN294" s="126"/>
      <c r="CO294" s="126"/>
      <c r="CX294" s="126"/>
      <c r="DH294" s="126"/>
      <c r="DR294" s="126"/>
      <c r="EB294" s="126"/>
      <c r="EL294" s="126"/>
      <c r="EV294" s="126"/>
      <c r="FF294" s="126"/>
      <c r="FP294" s="126"/>
      <c r="FZ294" s="126"/>
      <c r="GJ294" s="126"/>
      <c r="GT294" s="126"/>
      <c r="HD294" s="126"/>
      <c r="HN294" s="126"/>
      <c r="HX294" s="126"/>
      <c r="IH294" s="126"/>
      <c r="IR294" s="126"/>
      <c r="JB294" s="126"/>
      <c r="JL294" s="126"/>
    </row>
    <row xmlns:x14ac="http://schemas.microsoft.com/office/spreadsheetml/2009/9/ac" r="295" s="3" customFormat="true" x14ac:dyDescent="0.25">
      <c r="A295" s="408"/>
      <c r="B295" s="126"/>
      <c r="L295" s="126"/>
      <c r="V295" s="126"/>
      <c r="AF295" s="126"/>
      <c r="AP295" s="126"/>
      <c r="AZ295" s="126"/>
      <c r="BJ295" s="126"/>
      <c r="BK295" s="126"/>
      <c r="BT295" s="126"/>
      <c r="BU295" s="126"/>
      <c r="CD295" s="126"/>
      <c r="CN295" s="126"/>
      <c r="CO295" s="126"/>
      <c r="CX295" s="126"/>
      <c r="DH295" s="126"/>
      <c r="DR295" s="126"/>
      <c r="EB295" s="126"/>
      <c r="EL295" s="126"/>
      <c r="EV295" s="126"/>
      <c r="FF295" s="126"/>
      <c r="FP295" s="126"/>
      <c r="FZ295" s="126"/>
      <c r="GJ295" s="126"/>
      <c r="GT295" s="126"/>
      <c r="HD295" s="126"/>
      <c r="HN295" s="126"/>
      <c r="HX295" s="126"/>
      <c r="IH295" s="126"/>
      <c r="IR295" s="126"/>
      <c r="JB295" s="126"/>
      <c r="JL295" s="126"/>
    </row>
    <row xmlns:x14ac="http://schemas.microsoft.com/office/spreadsheetml/2009/9/ac" r="296" s="3" customFormat="true" x14ac:dyDescent="0.25">
      <c r="A296" s="408"/>
      <c r="B296" s="126"/>
      <c r="L296" s="126"/>
      <c r="V296" s="126"/>
      <c r="AF296" s="126"/>
      <c r="AP296" s="126"/>
      <c r="AZ296" s="126"/>
      <c r="BJ296" s="126"/>
      <c r="BK296" s="126"/>
      <c r="BT296" s="126"/>
      <c r="BU296" s="126"/>
      <c r="CD296" s="126"/>
      <c r="CN296" s="126"/>
      <c r="CO296" s="126"/>
      <c r="CX296" s="126"/>
      <c r="DH296" s="126"/>
      <c r="DR296" s="126"/>
      <c r="EB296" s="126"/>
      <c r="EL296" s="126"/>
      <c r="EV296" s="126"/>
      <c r="FF296" s="126"/>
      <c r="FP296" s="126"/>
      <c r="FZ296" s="126"/>
      <c r="GJ296" s="126"/>
      <c r="GT296" s="126"/>
      <c r="HD296" s="126"/>
      <c r="HN296" s="126"/>
      <c r="HX296" s="126"/>
      <c r="IH296" s="126"/>
      <c r="IR296" s="126"/>
      <c r="JB296" s="126"/>
      <c r="JL296" s="126"/>
    </row>
    <row xmlns:x14ac="http://schemas.microsoft.com/office/spreadsheetml/2009/9/ac" r="297" s="3" customFormat="true" x14ac:dyDescent="0.25">
      <c r="A297" s="408"/>
      <c r="B297" s="126"/>
      <c r="L297" s="126"/>
      <c r="V297" s="126"/>
      <c r="AF297" s="126"/>
      <c r="AP297" s="126"/>
      <c r="AZ297" s="126"/>
      <c r="BJ297" s="126"/>
      <c r="BK297" s="126"/>
      <c r="BT297" s="126"/>
      <c r="BU297" s="126"/>
      <c r="CD297" s="126"/>
      <c r="CN297" s="126"/>
      <c r="CO297" s="126"/>
      <c r="CX297" s="126"/>
      <c r="DH297" s="126"/>
      <c r="DR297" s="126"/>
      <c r="EB297" s="126"/>
      <c r="EL297" s="126"/>
      <c r="EV297" s="126"/>
      <c r="FF297" s="126"/>
      <c r="FP297" s="126"/>
      <c r="FZ297" s="126"/>
      <c r="GJ297" s="126"/>
      <c r="GT297" s="126"/>
      <c r="HD297" s="126"/>
      <c r="HN297" s="126"/>
      <c r="HX297" s="126"/>
      <c r="IH297" s="126"/>
      <c r="IR297" s="126"/>
      <c r="JB297" s="126"/>
      <c r="JL297" s="126"/>
    </row>
    <row xmlns:x14ac="http://schemas.microsoft.com/office/spreadsheetml/2009/9/ac" r="298" s="3" customFormat="true" x14ac:dyDescent="0.25">
      <c r="A298" s="408"/>
      <c r="B298" s="126"/>
      <c r="L298" s="126"/>
      <c r="V298" s="126"/>
      <c r="AF298" s="126"/>
      <c r="AP298" s="126"/>
      <c r="AZ298" s="126"/>
      <c r="BJ298" s="126"/>
      <c r="BK298" s="126"/>
      <c r="BT298" s="126"/>
      <c r="BU298" s="126"/>
      <c r="CD298" s="126"/>
      <c r="CN298" s="126"/>
      <c r="CO298" s="126"/>
      <c r="CX298" s="126"/>
      <c r="DH298" s="126"/>
      <c r="DR298" s="126"/>
      <c r="EB298" s="126"/>
      <c r="EL298" s="126"/>
      <c r="EV298" s="126"/>
      <c r="FF298" s="126"/>
      <c r="FP298" s="126"/>
      <c r="FZ298" s="126"/>
      <c r="GJ298" s="126"/>
      <c r="GT298" s="126"/>
      <c r="HD298" s="126"/>
      <c r="HN298" s="126"/>
      <c r="HX298" s="126"/>
      <c r="IH298" s="126"/>
      <c r="IR298" s="126"/>
      <c r="JB298" s="126"/>
      <c r="JL298" s="126"/>
    </row>
    <row xmlns:x14ac="http://schemas.microsoft.com/office/spreadsheetml/2009/9/ac" r="299" s="3" customFormat="true" x14ac:dyDescent="0.25">
      <c r="A299" s="408"/>
      <c r="B299" s="126"/>
      <c r="L299" s="126"/>
      <c r="V299" s="126"/>
      <c r="AF299" s="126"/>
      <c r="AP299" s="126"/>
      <c r="AZ299" s="126"/>
      <c r="BJ299" s="126"/>
      <c r="BK299" s="126"/>
      <c r="BT299" s="126"/>
      <c r="BU299" s="126"/>
      <c r="CD299" s="126"/>
      <c r="CN299" s="126"/>
      <c r="CO299" s="126"/>
      <c r="CX299" s="126"/>
      <c r="DH299" s="126"/>
      <c r="DR299" s="126"/>
      <c r="EB299" s="126"/>
      <c r="EL299" s="126"/>
      <c r="EV299" s="126"/>
      <c r="FF299" s="126"/>
      <c r="FP299" s="126"/>
      <c r="FZ299" s="126"/>
      <c r="GJ299" s="126"/>
      <c r="GT299" s="126"/>
      <c r="HD299" s="126"/>
      <c r="HN299" s="126"/>
      <c r="HX299" s="126"/>
      <c r="IH299" s="126"/>
      <c r="IR299" s="126"/>
      <c r="JB299" s="126"/>
      <c r="JL299" s="126"/>
    </row>
    <row xmlns:x14ac="http://schemas.microsoft.com/office/spreadsheetml/2009/9/ac" r="300" s="3" customFormat="true" x14ac:dyDescent="0.25">
      <c r="A300" s="408"/>
      <c r="B300" s="126"/>
      <c r="L300" s="126"/>
      <c r="V300" s="126"/>
      <c r="AF300" s="126"/>
      <c r="AP300" s="126"/>
      <c r="AZ300" s="126"/>
      <c r="BJ300" s="126"/>
      <c r="BK300" s="126"/>
      <c r="BT300" s="126"/>
      <c r="BU300" s="126"/>
      <c r="CD300" s="126"/>
      <c r="CN300" s="126"/>
      <c r="CO300" s="126"/>
      <c r="CX300" s="126"/>
      <c r="DH300" s="126"/>
      <c r="DR300" s="126"/>
      <c r="EB300" s="126"/>
      <c r="EL300" s="126"/>
      <c r="EV300" s="126"/>
      <c r="FF300" s="126"/>
      <c r="FP300" s="126"/>
      <c r="FZ300" s="126"/>
      <c r="GJ300" s="126"/>
      <c r="GT300" s="126"/>
      <c r="HD300" s="126"/>
      <c r="HN300" s="126"/>
      <c r="HX300" s="126"/>
      <c r="IH300" s="126"/>
      <c r="IR300" s="126"/>
      <c r="JB300" s="126"/>
      <c r="JL300" s="126"/>
    </row>
    <row xmlns:x14ac="http://schemas.microsoft.com/office/spreadsheetml/2009/9/ac" r="301" s="3" customFormat="true" x14ac:dyDescent="0.25">
      <c r="A301" s="408"/>
      <c r="B301" s="126"/>
      <c r="L301" s="126"/>
      <c r="V301" s="126"/>
      <c r="AF301" s="126"/>
      <c r="AP301" s="126"/>
      <c r="AZ301" s="126"/>
      <c r="BJ301" s="126"/>
      <c r="BK301" s="126"/>
      <c r="BT301" s="126"/>
      <c r="BU301" s="126"/>
      <c r="CD301" s="126"/>
      <c r="CN301" s="126"/>
      <c r="CO301" s="126"/>
      <c r="CX301" s="126"/>
      <c r="DH301" s="126"/>
      <c r="DR301" s="126"/>
      <c r="EB301" s="126"/>
      <c r="EL301" s="126"/>
      <c r="EV301" s="126"/>
      <c r="FF301" s="126"/>
      <c r="FP301" s="126"/>
      <c r="FZ301" s="126"/>
      <c r="GJ301" s="126"/>
      <c r="GT301" s="126"/>
      <c r="HD301" s="126"/>
      <c r="HN301" s="126"/>
      <c r="HX301" s="126"/>
      <c r="IH301" s="126"/>
      <c r="IR301" s="126"/>
      <c r="JB301" s="126"/>
      <c r="JL301" s="126"/>
    </row>
    <row xmlns:x14ac="http://schemas.microsoft.com/office/spreadsheetml/2009/9/ac" r="302" s="3" customFormat="true" x14ac:dyDescent="0.25">
      <c r="A302" s="408"/>
      <c r="B302" s="126"/>
      <c r="L302" s="126"/>
      <c r="V302" s="126"/>
      <c r="AF302" s="126"/>
      <c r="AP302" s="126"/>
      <c r="AZ302" s="126"/>
      <c r="BJ302" s="126"/>
      <c r="BK302" s="126"/>
      <c r="BT302" s="126"/>
      <c r="BU302" s="126"/>
      <c r="CD302" s="126"/>
      <c r="CN302" s="126"/>
      <c r="CO302" s="126"/>
      <c r="CX302" s="126"/>
      <c r="DH302" s="126"/>
      <c r="DR302" s="126"/>
      <c r="EB302" s="126"/>
      <c r="EL302" s="126"/>
      <c r="EV302" s="126"/>
      <c r="FF302" s="126"/>
      <c r="FP302" s="126"/>
      <c r="FZ302" s="126"/>
      <c r="GJ302" s="126"/>
      <c r="GT302" s="126"/>
      <c r="HD302" s="126"/>
      <c r="HN302" s="126"/>
      <c r="HX302" s="126"/>
      <c r="IH302" s="126"/>
      <c r="IR302" s="126"/>
      <c r="JB302" s="126"/>
      <c r="JL302" s="126"/>
    </row>
    <row xmlns:x14ac="http://schemas.microsoft.com/office/spreadsheetml/2009/9/ac" r="303" s="3" customFormat="true" x14ac:dyDescent="0.25">
      <c r="A303" s="408"/>
      <c r="B303" s="126"/>
      <c r="L303" s="126"/>
      <c r="V303" s="126"/>
      <c r="AF303" s="126"/>
      <c r="AP303" s="126"/>
      <c r="AZ303" s="126"/>
      <c r="BJ303" s="126"/>
      <c r="BK303" s="126"/>
      <c r="BT303" s="126"/>
      <c r="BU303" s="126"/>
      <c r="CD303" s="126"/>
      <c r="CN303" s="126"/>
      <c r="CO303" s="126"/>
      <c r="CX303" s="126"/>
      <c r="DH303" s="126"/>
      <c r="DR303" s="126"/>
      <c r="EB303" s="126"/>
      <c r="EL303" s="126"/>
      <c r="EV303" s="126"/>
      <c r="FF303" s="126"/>
      <c r="FP303" s="126"/>
      <c r="FZ303" s="126"/>
      <c r="GJ303" s="126"/>
      <c r="GT303" s="126"/>
      <c r="HD303" s="126"/>
      <c r="HN303" s="126"/>
      <c r="HX303" s="126"/>
      <c r="IH303" s="126"/>
      <c r="IR303" s="126"/>
      <c r="JB303" s="126"/>
      <c r="JL303" s="126"/>
    </row>
    <row xmlns:x14ac="http://schemas.microsoft.com/office/spreadsheetml/2009/9/ac" r="304" s="3" customFormat="true" x14ac:dyDescent="0.25">
      <c r="A304" s="408"/>
      <c r="B304" s="126"/>
      <c r="L304" s="126"/>
      <c r="V304" s="126"/>
      <c r="AF304" s="126"/>
      <c r="AP304" s="126"/>
      <c r="AZ304" s="126"/>
      <c r="BJ304" s="126"/>
      <c r="BK304" s="126"/>
      <c r="BT304" s="126"/>
      <c r="BU304" s="126"/>
      <c r="CD304" s="126"/>
      <c r="CN304" s="126"/>
      <c r="CO304" s="126"/>
      <c r="CX304" s="126"/>
      <c r="DH304" s="126"/>
      <c r="DR304" s="126"/>
      <c r="EB304" s="126"/>
      <c r="EL304" s="126"/>
      <c r="EV304" s="126"/>
      <c r="FF304" s="126"/>
      <c r="FP304" s="126"/>
      <c r="FZ304" s="126"/>
      <c r="GJ304" s="126"/>
      <c r="GT304" s="126"/>
      <c r="HD304" s="126"/>
      <c r="HN304" s="126"/>
      <c r="HX304" s="126"/>
      <c r="IH304" s="126"/>
      <c r="IR304" s="126"/>
      <c r="JB304" s="126"/>
      <c r="JL304" s="126"/>
    </row>
    <row xmlns:x14ac="http://schemas.microsoft.com/office/spreadsheetml/2009/9/ac" r="305" s="3" customFormat="true" x14ac:dyDescent="0.25">
      <c r="A305" s="408"/>
      <c r="B305" s="126"/>
      <c r="L305" s="126"/>
      <c r="V305" s="126"/>
      <c r="AF305" s="126"/>
      <c r="AP305" s="126"/>
      <c r="AZ305" s="126"/>
      <c r="BJ305" s="126"/>
      <c r="BK305" s="126"/>
      <c r="BT305" s="126"/>
      <c r="BU305" s="126"/>
      <c r="CD305" s="126"/>
      <c r="CN305" s="126"/>
      <c r="CO305" s="126"/>
      <c r="CX305" s="126"/>
      <c r="DH305" s="126"/>
      <c r="DR305" s="126"/>
      <c r="EB305" s="126"/>
      <c r="EL305" s="126"/>
      <c r="EV305" s="126"/>
      <c r="FF305" s="126"/>
      <c r="FP305" s="126"/>
      <c r="FZ305" s="126"/>
      <c r="GJ305" s="126"/>
      <c r="GT305" s="126"/>
      <c r="HD305" s="126"/>
      <c r="HN305" s="126"/>
      <c r="HX305" s="126"/>
      <c r="IH305" s="126"/>
      <c r="IR305" s="126"/>
      <c r="JB305" s="126"/>
      <c r="JL305" s="126"/>
    </row>
    <row xmlns:x14ac="http://schemas.microsoft.com/office/spreadsheetml/2009/9/ac" r="306" s="3" customFormat="true" x14ac:dyDescent="0.25">
      <c r="A306" s="408"/>
      <c r="B306" s="126"/>
      <c r="L306" s="126"/>
      <c r="V306" s="126"/>
      <c r="AF306" s="126"/>
      <c r="AP306" s="126"/>
      <c r="AZ306" s="126"/>
      <c r="BJ306" s="126"/>
      <c r="BK306" s="126"/>
      <c r="BT306" s="126"/>
      <c r="BU306" s="126"/>
      <c r="CD306" s="126"/>
      <c r="CN306" s="126"/>
      <c r="CO306" s="126"/>
      <c r="CX306" s="126"/>
      <c r="DH306" s="126"/>
      <c r="DR306" s="126"/>
      <c r="EB306" s="126"/>
      <c r="EL306" s="126"/>
      <c r="EV306" s="126"/>
      <c r="FF306" s="126"/>
      <c r="FP306" s="126"/>
      <c r="FZ306" s="126"/>
      <c r="GJ306" s="126"/>
      <c r="GT306" s="126"/>
      <c r="HD306" s="126"/>
      <c r="HN306" s="126"/>
      <c r="HX306" s="126"/>
      <c r="IH306" s="126"/>
      <c r="IR306" s="126"/>
      <c r="JB306" s="126"/>
      <c r="JL306" s="126"/>
    </row>
    <row xmlns:x14ac="http://schemas.microsoft.com/office/spreadsheetml/2009/9/ac" r="307" s="3" customFormat="true" x14ac:dyDescent="0.25">
      <c r="A307" s="408"/>
      <c r="B307" s="126"/>
      <c r="L307" s="126"/>
      <c r="V307" s="126"/>
      <c r="AF307" s="126"/>
      <c r="AP307" s="126"/>
      <c r="AZ307" s="126"/>
      <c r="BJ307" s="126"/>
      <c r="BK307" s="126"/>
      <c r="BT307" s="126"/>
      <c r="BU307" s="126"/>
      <c r="CD307" s="126"/>
      <c r="CN307" s="126"/>
      <c r="CO307" s="126"/>
      <c r="CX307" s="126"/>
      <c r="DH307" s="126"/>
      <c r="DR307" s="126"/>
      <c r="EB307" s="126"/>
      <c r="EL307" s="126"/>
      <c r="EV307" s="126"/>
      <c r="FF307" s="126"/>
      <c r="FP307" s="126"/>
      <c r="FZ307" s="126"/>
      <c r="GJ307" s="126"/>
      <c r="GT307" s="126"/>
      <c r="HD307" s="126"/>
      <c r="HN307" s="126"/>
      <c r="HX307" s="126"/>
      <c r="IH307" s="126"/>
      <c r="IR307" s="126"/>
      <c r="JB307" s="126"/>
      <c r="JL307" s="126"/>
    </row>
    <row xmlns:x14ac="http://schemas.microsoft.com/office/spreadsheetml/2009/9/ac" r="308" s="3" customFormat="true" x14ac:dyDescent="0.25">
      <c r="A308" s="408"/>
      <c r="B308" s="126"/>
      <c r="L308" s="126"/>
      <c r="V308" s="126"/>
      <c r="AF308" s="126"/>
      <c r="AP308" s="126"/>
      <c r="AZ308" s="126"/>
      <c r="BJ308" s="126"/>
      <c r="BK308" s="126"/>
      <c r="BT308" s="126"/>
      <c r="BU308" s="126"/>
      <c r="CD308" s="126"/>
      <c r="CN308" s="126"/>
      <c r="CO308" s="126"/>
      <c r="CX308" s="126"/>
      <c r="DH308" s="126"/>
      <c r="DR308" s="126"/>
      <c r="EB308" s="126"/>
      <c r="EL308" s="126"/>
      <c r="EV308" s="126"/>
      <c r="FF308" s="126"/>
      <c r="FP308" s="126"/>
      <c r="FZ308" s="126"/>
      <c r="GJ308" s="126"/>
      <c r="GT308" s="126"/>
      <c r="HD308" s="126"/>
      <c r="HN308" s="126"/>
      <c r="HX308" s="126"/>
      <c r="IH308" s="126"/>
      <c r="IR308" s="126"/>
      <c r="JB308" s="126"/>
      <c r="JL308" s="126"/>
    </row>
    <row xmlns:x14ac="http://schemas.microsoft.com/office/spreadsheetml/2009/9/ac" r="309" s="3" customFormat="true" x14ac:dyDescent="0.25">
      <c r="A309" s="408"/>
      <c r="B309" s="126"/>
      <c r="L309" s="126"/>
      <c r="V309" s="126"/>
      <c r="AF309" s="126"/>
      <c r="AP309" s="126"/>
      <c r="AZ309" s="126"/>
      <c r="BJ309" s="126"/>
      <c r="BK309" s="126"/>
      <c r="BT309" s="126"/>
      <c r="BU309" s="126"/>
      <c r="CD309" s="126"/>
      <c r="CN309" s="126"/>
      <c r="CO309" s="126"/>
      <c r="CX309" s="126"/>
      <c r="DH309" s="126"/>
      <c r="DR309" s="126"/>
      <c r="EB309" s="126"/>
      <c r="EL309" s="126"/>
      <c r="EV309" s="126"/>
      <c r="FF309" s="126"/>
      <c r="FP309" s="126"/>
      <c r="FZ309" s="126"/>
      <c r="GJ309" s="126"/>
      <c r="GT309" s="126"/>
      <c r="HD309" s="126"/>
      <c r="HN309" s="126"/>
      <c r="HX309" s="126"/>
      <c r="IH309" s="126"/>
      <c r="IR309" s="126"/>
      <c r="JB309" s="126"/>
      <c r="JL309" s="126"/>
    </row>
    <row xmlns:x14ac="http://schemas.microsoft.com/office/spreadsheetml/2009/9/ac" r="310" s="3" customFormat="true" x14ac:dyDescent="0.25">
      <c r="A310" s="408"/>
      <c r="B310" s="126"/>
      <c r="L310" s="126"/>
      <c r="V310" s="126"/>
      <c r="AF310" s="126"/>
      <c r="AP310" s="126"/>
      <c r="AZ310" s="126"/>
      <c r="BJ310" s="126"/>
      <c r="BK310" s="126"/>
      <c r="BT310" s="126"/>
      <c r="BU310" s="126"/>
      <c r="CD310" s="126"/>
      <c r="CN310" s="126"/>
      <c r="CO310" s="126"/>
      <c r="CX310" s="126"/>
      <c r="DH310" s="126"/>
      <c r="DR310" s="126"/>
      <c r="EB310" s="126"/>
      <c r="EL310" s="126"/>
      <c r="EV310" s="126"/>
      <c r="FF310" s="126"/>
      <c r="FP310" s="126"/>
      <c r="FZ310" s="126"/>
      <c r="GJ310" s="126"/>
      <c r="GT310" s="126"/>
      <c r="HD310" s="126"/>
      <c r="HN310" s="126"/>
      <c r="HX310" s="126"/>
      <c r="IH310" s="126"/>
      <c r="IR310" s="126"/>
      <c r="JB310" s="126"/>
      <c r="JL310" s="126"/>
    </row>
    <row xmlns:x14ac="http://schemas.microsoft.com/office/spreadsheetml/2009/9/ac" r="311" s="3" customFormat="true" x14ac:dyDescent="0.25">
      <c r="A311" s="408"/>
      <c r="B311" s="126"/>
      <c r="L311" s="126"/>
      <c r="V311" s="126"/>
      <c r="AF311" s="126"/>
      <c r="AP311" s="126"/>
      <c r="AZ311" s="126"/>
      <c r="BJ311" s="126"/>
      <c r="BK311" s="126"/>
      <c r="BT311" s="126"/>
      <c r="BU311" s="126"/>
      <c r="CD311" s="126"/>
      <c r="CN311" s="126"/>
      <c r="CO311" s="126"/>
      <c r="CX311" s="126"/>
      <c r="DH311" s="126"/>
      <c r="DR311" s="126"/>
      <c r="EB311" s="126"/>
      <c r="EL311" s="126"/>
      <c r="EV311" s="126"/>
      <c r="FF311" s="126"/>
      <c r="FP311" s="126"/>
      <c r="FZ311" s="126"/>
      <c r="GJ311" s="126"/>
      <c r="GT311" s="126"/>
      <c r="HD311" s="126"/>
      <c r="HN311" s="126"/>
      <c r="HX311" s="126"/>
      <c r="IH311" s="126"/>
      <c r="IR311" s="126"/>
      <c r="JB311" s="126"/>
      <c r="JL311" s="126"/>
    </row>
    <row xmlns:x14ac="http://schemas.microsoft.com/office/spreadsheetml/2009/9/ac" r="312" s="3" customFormat="true" x14ac:dyDescent="0.25">
      <c r="A312" s="408"/>
      <c r="B312" s="126"/>
      <c r="L312" s="126"/>
      <c r="V312" s="126"/>
      <c r="AF312" s="126"/>
      <c r="AP312" s="126"/>
      <c r="AZ312" s="126"/>
      <c r="BJ312" s="126"/>
      <c r="BK312" s="126"/>
      <c r="BT312" s="126"/>
      <c r="BU312" s="126"/>
      <c r="CD312" s="126"/>
      <c r="CN312" s="126"/>
      <c r="CO312" s="126"/>
      <c r="CX312" s="126"/>
      <c r="DH312" s="126"/>
      <c r="DR312" s="126"/>
      <c r="EB312" s="126"/>
      <c r="EL312" s="126"/>
      <c r="EV312" s="126"/>
      <c r="FF312" s="126"/>
      <c r="FP312" s="126"/>
      <c r="FZ312" s="126"/>
      <c r="GJ312" s="126"/>
      <c r="GT312" s="126"/>
      <c r="HD312" s="126"/>
      <c r="HN312" s="126"/>
      <c r="HX312" s="126"/>
      <c r="IH312" s="126"/>
      <c r="IR312" s="126"/>
      <c r="JB312" s="126"/>
      <c r="JL312" s="126"/>
    </row>
    <row xmlns:x14ac="http://schemas.microsoft.com/office/spreadsheetml/2009/9/ac" r="313" s="3" customFormat="true" x14ac:dyDescent="0.25">
      <c r="A313" s="408"/>
      <c r="B313" s="126"/>
      <c r="L313" s="126"/>
      <c r="V313" s="126"/>
      <c r="AF313" s="126"/>
      <c r="AP313" s="126"/>
      <c r="AZ313" s="126"/>
      <c r="BJ313" s="126"/>
      <c r="BK313" s="126"/>
      <c r="BT313" s="126"/>
      <c r="BU313" s="126"/>
      <c r="CD313" s="126"/>
      <c r="CN313" s="126"/>
      <c r="CO313" s="126"/>
      <c r="CX313" s="126"/>
      <c r="DH313" s="126"/>
      <c r="DR313" s="126"/>
      <c r="EB313" s="126"/>
      <c r="EL313" s="126"/>
      <c r="EV313" s="126"/>
      <c r="FF313" s="126"/>
      <c r="FP313" s="126"/>
      <c r="FZ313" s="126"/>
      <c r="GJ313" s="126"/>
      <c r="GT313" s="126"/>
      <c r="HD313" s="126"/>
      <c r="HN313" s="126"/>
      <c r="HX313" s="126"/>
      <c r="IH313" s="126"/>
      <c r="IR313" s="126"/>
      <c r="JB313" s="126"/>
      <c r="JL313" s="126"/>
    </row>
    <row xmlns:x14ac="http://schemas.microsoft.com/office/spreadsheetml/2009/9/ac" r="314" s="3" customFormat="true" x14ac:dyDescent="0.25">
      <c r="A314" s="408"/>
      <c r="B314" s="126"/>
      <c r="L314" s="126"/>
      <c r="V314" s="126"/>
      <c r="AF314" s="126"/>
      <c r="AP314" s="126"/>
      <c r="AZ314" s="126"/>
      <c r="BJ314" s="126"/>
      <c r="BK314" s="126"/>
      <c r="BT314" s="126"/>
      <c r="BU314" s="126"/>
      <c r="CD314" s="126"/>
      <c r="CN314" s="126"/>
      <c r="CO314" s="126"/>
      <c r="CX314" s="126"/>
      <c r="DH314" s="126"/>
      <c r="DR314" s="126"/>
      <c r="EB314" s="126"/>
      <c r="EL314" s="126"/>
      <c r="EV314" s="126"/>
      <c r="FF314" s="126"/>
      <c r="FP314" s="126"/>
      <c r="FZ314" s="126"/>
      <c r="GJ314" s="126"/>
      <c r="GT314" s="126"/>
      <c r="HD314" s="126"/>
      <c r="HN314" s="126"/>
      <c r="HX314" s="126"/>
      <c r="IH314" s="126"/>
      <c r="IR314" s="126"/>
      <c r="JB314" s="126"/>
      <c r="JL314" s="126"/>
    </row>
    <row xmlns:x14ac="http://schemas.microsoft.com/office/spreadsheetml/2009/9/ac" r="315" s="3" customFormat="true" x14ac:dyDescent="0.25">
      <c r="A315" s="408"/>
      <c r="B315" s="126"/>
      <c r="L315" s="126"/>
      <c r="V315" s="126"/>
      <c r="AF315" s="126"/>
      <c r="AP315" s="126"/>
      <c r="AZ315" s="126"/>
      <c r="BJ315" s="126"/>
      <c r="BK315" s="126"/>
      <c r="BT315" s="126"/>
      <c r="BU315" s="126"/>
      <c r="CD315" s="126"/>
      <c r="CN315" s="126"/>
      <c r="CO315" s="126"/>
      <c r="CX315" s="126"/>
      <c r="DH315" s="126"/>
      <c r="DR315" s="126"/>
      <c r="EB315" s="126"/>
      <c r="EL315" s="126"/>
      <c r="EV315" s="126"/>
      <c r="FF315" s="126"/>
      <c r="FP315" s="126"/>
      <c r="FZ315" s="126"/>
      <c r="GJ315" s="126"/>
      <c r="GT315" s="126"/>
      <c r="HD315" s="126"/>
      <c r="HN315" s="126"/>
      <c r="HX315" s="126"/>
      <c r="IH315" s="126"/>
      <c r="IR315" s="126"/>
      <c r="JB315" s="126"/>
      <c r="JL315" s="126"/>
    </row>
    <row xmlns:x14ac="http://schemas.microsoft.com/office/spreadsheetml/2009/9/ac" r="316" s="3" customFormat="true" x14ac:dyDescent="0.25">
      <c r="A316" s="408"/>
      <c r="B316" s="126"/>
      <c r="L316" s="126"/>
      <c r="V316" s="126"/>
      <c r="AF316" s="126"/>
      <c r="AP316" s="126"/>
      <c r="AZ316" s="126"/>
      <c r="BJ316" s="126"/>
      <c r="BK316" s="126"/>
      <c r="BT316" s="126"/>
      <c r="BU316" s="126"/>
      <c r="CD316" s="126"/>
      <c r="CN316" s="126"/>
      <c r="CO316" s="126"/>
      <c r="CX316" s="126"/>
      <c r="DH316" s="126"/>
      <c r="DR316" s="126"/>
      <c r="EB316" s="126"/>
      <c r="EL316" s="126"/>
      <c r="EV316" s="126"/>
      <c r="FF316" s="126"/>
      <c r="FP316" s="126"/>
      <c r="FZ316" s="126"/>
      <c r="GJ316" s="126"/>
      <c r="GT316" s="126"/>
      <c r="HD316" s="126"/>
      <c r="HN316" s="126"/>
      <c r="HX316" s="126"/>
      <c r="IH316" s="126"/>
      <c r="IR316" s="126"/>
      <c r="JB316" s="126"/>
      <c r="JL316" s="126"/>
    </row>
    <row xmlns:x14ac="http://schemas.microsoft.com/office/spreadsheetml/2009/9/ac" r="317" s="3" customFormat="true" x14ac:dyDescent="0.25">
      <c r="A317" s="408"/>
      <c r="B317" s="126"/>
      <c r="L317" s="126"/>
      <c r="V317" s="126"/>
      <c r="AF317" s="126"/>
      <c r="AP317" s="126"/>
      <c r="AZ317" s="126"/>
      <c r="BJ317" s="126"/>
      <c r="BK317" s="126"/>
      <c r="BT317" s="126"/>
      <c r="BU317" s="126"/>
      <c r="CD317" s="126"/>
      <c r="CN317" s="126"/>
      <c r="CO317" s="126"/>
      <c r="CX317" s="126"/>
      <c r="DH317" s="126"/>
      <c r="DR317" s="126"/>
      <c r="EB317" s="126"/>
      <c r="EL317" s="126"/>
      <c r="EV317" s="126"/>
      <c r="FF317" s="126"/>
      <c r="FP317" s="126"/>
      <c r="FZ317" s="126"/>
      <c r="GJ317" s="126"/>
      <c r="GT317" s="126"/>
      <c r="HD317" s="126"/>
      <c r="HN317" s="126"/>
      <c r="HX317" s="126"/>
      <c r="IH317" s="126"/>
      <c r="IR317" s="126"/>
      <c r="JB317" s="126"/>
      <c r="JL317" s="126"/>
    </row>
    <row xmlns:x14ac="http://schemas.microsoft.com/office/spreadsheetml/2009/9/ac" r="318" s="3" customFormat="true" x14ac:dyDescent="0.25">
      <c r="A318" s="408"/>
      <c r="B318" s="126"/>
      <c r="L318" s="126"/>
      <c r="V318" s="126"/>
      <c r="AF318" s="126"/>
      <c r="AP318" s="126"/>
      <c r="AZ318" s="126"/>
      <c r="BJ318" s="126"/>
      <c r="BK318" s="126"/>
      <c r="BT318" s="126"/>
      <c r="BU318" s="126"/>
      <c r="CD318" s="126"/>
      <c r="CN318" s="126"/>
      <c r="CO318" s="126"/>
      <c r="CX318" s="126"/>
      <c r="DH318" s="126"/>
      <c r="DR318" s="126"/>
      <c r="EB318" s="126"/>
      <c r="EL318" s="126"/>
      <c r="EV318" s="126"/>
      <c r="FF318" s="126"/>
      <c r="FP318" s="126"/>
      <c r="FZ318" s="126"/>
      <c r="GJ318" s="126"/>
      <c r="GT318" s="126"/>
      <c r="HD318" s="126"/>
      <c r="HN318" s="126"/>
      <c r="HX318" s="126"/>
      <c r="IH318" s="126"/>
      <c r="IR318" s="126"/>
      <c r="JB318" s="126"/>
      <c r="JL318" s="126"/>
    </row>
    <row xmlns:x14ac="http://schemas.microsoft.com/office/spreadsheetml/2009/9/ac" r="319" s="3" customFormat="true" x14ac:dyDescent="0.25">
      <c r="A319" s="408"/>
      <c r="B319" s="126"/>
      <c r="L319" s="126"/>
      <c r="V319" s="126"/>
      <c r="AF319" s="126"/>
      <c r="AP319" s="126"/>
      <c r="AZ319" s="126"/>
      <c r="BJ319" s="126"/>
      <c r="BK319" s="126"/>
      <c r="BT319" s="126"/>
      <c r="BU319" s="126"/>
      <c r="CD319" s="126"/>
      <c r="CN319" s="126"/>
      <c r="CO319" s="126"/>
      <c r="CX319" s="126"/>
      <c r="DH319" s="126"/>
      <c r="DR319" s="126"/>
      <c r="EB319" s="126"/>
      <c r="EL319" s="126"/>
      <c r="EV319" s="126"/>
      <c r="FF319" s="126"/>
      <c r="FP319" s="126"/>
      <c r="FZ319" s="126"/>
      <c r="GJ319" s="126"/>
      <c r="GT319" s="126"/>
      <c r="HD319" s="126"/>
      <c r="HN319" s="126"/>
      <c r="HX319" s="126"/>
      <c r="IH319" s="126"/>
      <c r="IR319" s="126"/>
      <c r="JB319" s="126"/>
      <c r="JL319" s="126"/>
    </row>
    <row xmlns:x14ac="http://schemas.microsoft.com/office/spreadsheetml/2009/9/ac" r="320" s="3" customFormat="true" x14ac:dyDescent="0.25">
      <c r="A320" s="408"/>
      <c r="B320" s="126"/>
      <c r="L320" s="126"/>
      <c r="V320" s="126"/>
      <c r="AF320" s="126"/>
      <c r="AP320" s="126"/>
      <c r="AZ320" s="126"/>
      <c r="BJ320" s="126"/>
      <c r="BK320" s="126"/>
      <c r="BT320" s="126"/>
      <c r="BU320" s="126"/>
      <c r="CD320" s="126"/>
      <c r="CN320" s="126"/>
      <c r="CO320" s="126"/>
      <c r="CX320" s="126"/>
      <c r="DH320" s="126"/>
      <c r="DR320" s="126"/>
      <c r="EB320" s="126"/>
      <c r="EL320" s="126"/>
      <c r="EV320" s="126"/>
      <c r="FF320" s="126"/>
      <c r="FP320" s="126"/>
      <c r="FZ320" s="126"/>
      <c r="GJ320" s="126"/>
      <c r="GT320" s="126"/>
      <c r="HD320" s="126"/>
      <c r="HN320" s="126"/>
      <c r="HX320" s="126"/>
      <c r="IH320" s="126"/>
      <c r="IR320" s="126"/>
      <c r="JB320" s="126"/>
      <c r="JL320" s="126"/>
    </row>
    <row xmlns:x14ac="http://schemas.microsoft.com/office/spreadsheetml/2009/9/ac" r="321" s="3" customFormat="true" x14ac:dyDescent="0.25">
      <c r="A321" s="408"/>
      <c r="B321" s="126"/>
      <c r="L321" s="126"/>
      <c r="V321" s="126"/>
      <c r="AF321" s="126"/>
      <c r="AP321" s="126"/>
      <c r="AZ321" s="126"/>
      <c r="BJ321" s="126"/>
      <c r="BK321" s="126"/>
      <c r="BT321" s="126"/>
      <c r="BU321" s="126"/>
      <c r="CD321" s="126"/>
      <c r="CN321" s="126"/>
      <c r="CO321" s="126"/>
      <c r="CX321" s="126"/>
      <c r="DH321" s="126"/>
      <c r="DR321" s="126"/>
      <c r="EB321" s="126"/>
      <c r="EL321" s="126"/>
      <c r="EV321" s="126"/>
      <c r="FF321" s="126"/>
      <c r="FP321" s="126"/>
      <c r="FZ321" s="126"/>
      <c r="GJ321" s="126"/>
      <c r="GT321" s="126"/>
      <c r="HD321" s="126"/>
      <c r="HN321" s="126"/>
      <c r="HX321" s="126"/>
      <c r="IH321" s="126"/>
      <c r="IR321" s="126"/>
      <c r="JB321" s="126"/>
      <c r="JL321" s="126"/>
    </row>
    <row xmlns:x14ac="http://schemas.microsoft.com/office/spreadsheetml/2009/9/ac" r="322" s="3" customFormat="true" x14ac:dyDescent="0.25">
      <c r="A322" s="408"/>
      <c r="B322" s="126"/>
      <c r="L322" s="126"/>
      <c r="V322" s="126"/>
      <c r="AF322" s="126"/>
      <c r="AP322" s="126"/>
      <c r="AZ322" s="126"/>
      <c r="BJ322" s="126"/>
      <c r="BK322" s="126"/>
      <c r="BT322" s="126"/>
      <c r="BU322" s="126"/>
      <c r="CD322" s="126"/>
      <c r="CN322" s="126"/>
      <c r="CO322" s="126"/>
      <c r="CX322" s="126"/>
      <c r="DH322" s="126"/>
      <c r="DR322" s="126"/>
      <c r="EB322" s="126"/>
      <c r="EL322" s="126"/>
      <c r="EV322" s="126"/>
      <c r="FF322" s="126"/>
      <c r="FP322" s="126"/>
      <c r="FZ322" s="126"/>
      <c r="GJ322" s="126"/>
      <c r="GT322" s="126"/>
      <c r="HD322" s="126"/>
      <c r="HN322" s="126"/>
      <c r="HX322" s="126"/>
      <c r="IH322" s="126"/>
      <c r="IR322" s="126"/>
      <c r="JB322" s="126"/>
      <c r="JL322" s="126"/>
    </row>
    <row xmlns:x14ac="http://schemas.microsoft.com/office/spreadsheetml/2009/9/ac" r="323" s="3" customFormat="true" x14ac:dyDescent="0.25">
      <c r="A323" s="408"/>
      <c r="B323" s="126"/>
      <c r="L323" s="126"/>
      <c r="V323" s="126"/>
      <c r="AF323" s="126"/>
      <c r="AP323" s="126"/>
      <c r="AZ323" s="126"/>
      <c r="BJ323" s="126"/>
      <c r="BK323" s="126"/>
      <c r="BT323" s="126"/>
      <c r="BU323" s="126"/>
      <c r="CD323" s="126"/>
      <c r="CN323" s="126"/>
      <c r="CO323" s="126"/>
      <c r="CX323" s="126"/>
      <c r="DH323" s="126"/>
      <c r="DR323" s="126"/>
      <c r="EB323" s="126"/>
      <c r="EL323" s="126"/>
      <c r="EV323" s="126"/>
      <c r="FF323" s="126"/>
      <c r="FP323" s="126"/>
      <c r="FZ323" s="126"/>
      <c r="GJ323" s="126"/>
      <c r="GT323" s="126"/>
      <c r="HD323" s="126"/>
      <c r="HN323" s="126"/>
      <c r="HX323" s="126"/>
      <c r="IH323" s="126"/>
      <c r="IR323" s="126"/>
      <c r="JB323" s="126"/>
      <c r="JL323" s="126"/>
    </row>
    <row xmlns:x14ac="http://schemas.microsoft.com/office/spreadsheetml/2009/9/ac" r="324" s="3" customFormat="true" x14ac:dyDescent="0.25">
      <c r="A324" s="408"/>
      <c r="B324" s="126"/>
      <c r="L324" s="126"/>
      <c r="V324" s="126"/>
      <c r="AF324" s="126"/>
      <c r="AP324" s="126"/>
      <c r="AZ324" s="126"/>
      <c r="BJ324" s="126"/>
      <c r="BK324" s="126"/>
      <c r="BT324" s="126"/>
      <c r="BU324" s="126"/>
      <c r="CD324" s="126"/>
      <c r="CN324" s="126"/>
      <c r="CO324" s="126"/>
      <c r="CX324" s="126"/>
      <c r="DH324" s="126"/>
      <c r="DR324" s="126"/>
      <c r="EB324" s="126"/>
      <c r="EL324" s="126"/>
      <c r="EV324" s="126"/>
      <c r="FF324" s="126"/>
      <c r="FP324" s="126"/>
      <c r="FZ324" s="126"/>
      <c r="GJ324" s="126"/>
      <c r="GT324" s="126"/>
      <c r="HD324" s="126"/>
      <c r="HN324" s="126"/>
      <c r="HX324" s="126"/>
      <c r="IH324" s="126"/>
      <c r="IR324" s="126"/>
      <c r="JB324" s="126"/>
      <c r="JL324" s="126"/>
    </row>
    <row xmlns:x14ac="http://schemas.microsoft.com/office/spreadsheetml/2009/9/ac" r="325" s="3" customFormat="true" x14ac:dyDescent="0.25">
      <c r="A325" s="408"/>
      <c r="B325" s="126"/>
      <c r="L325" s="126"/>
      <c r="V325" s="126"/>
      <c r="AF325" s="126"/>
      <c r="AP325" s="126"/>
      <c r="AZ325" s="126"/>
      <c r="BJ325" s="126"/>
      <c r="BK325" s="126"/>
      <c r="BT325" s="126"/>
      <c r="BU325" s="126"/>
      <c r="CD325" s="126"/>
      <c r="CN325" s="126"/>
      <c r="CO325" s="126"/>
      <c r="CX325" s="126"/>
      <c r="DH325" s="126"/>
      <c r="DR325" s="126"/>
      <c r="EB325" s="126"/>
      <c r="EL325" s="126"/>
      <c r="EV325" s="126"/>
      <c r="FF325" s="126"/>
      <c r="FP325" s="126"/>
      <c r="FZ325" s="126"/>
      <c r="GJ325" s="126"/>
      <c r="GT325" s="126"/>
      <c r="HD325" s="126"/>
      <c r="HN325" s="126"/>
      <c r="HX325" s="126"/>
      <c r="IH325" s="126"/>
      <c r="IR325" s="126"/>
      <c r="JB325" s="126"/>
      <c r="JL325" s="126"/>
    </row>
    <row xmlns:x14ac="http://schemas.microsoft.com/office/spreadsheetml/2009/9/ac" r="326" s="3" customFormat="true" x14ac:dyDescent="0.25">
      <c r="A326" s="408"/>
      <c r="B326" s="126"/>
      <c r="L326" s="126"/>
      <c r="V326" s="126"/>
      <c r="AF326" s="126"/>
      <c r="AP326" s="126"/>
      <c r="AZ326" s="126"/>
      <c r="BJ326" s="126"/>
      <c r="BK326" s="126"/>
      <c r="BT326" s="126"/>
      <c r="BU326" s="126"/>
      <c r="CD326" s="126"/>
      <c r="CN326" s="126"/>
      <c r="CO326" s="126"/>
      <c r="CX326" s="126"/>
      <c r="DH326" s="126"/>
      <c r="DR326" s="126"/>
      <c r="EB326" s="126"/>
      <c r="EL326" s="126"/>
      <c r="EV326" s="126"/>
      <c r="FF326" s="126"/>
      <c r="FP326" s="126"/>
      <c r="FZ326" s="126"/>
      <c r="GJ326" s="126"/>
      <c r="GT326" s="126"/>
      <c r="HD326" s="126"/>
      <c r="HN326" s="126"/>
      <c r="HX326" s="126"/>
      <c r="IH326" s="126"/>
      <c r="IR326" s="126"/>
      <c r="JB326" s="126"/>
      <c r="JL326" s="126"/>
    </row>
    <row xmlns:x14ac="http://schemas.microsoft.com/office/spreadsheetml/2009/9/ac" r="327" s="3" customFormat="true" x14ac:dyDescent="0.25">
      <c r="A327" s="408"/>
      <c r="B327" s="126"/>
      <c r="L327" s="126"/>
      <c r="V327" s="126"/>
      <c r="AF327" s="126"/>
      <c r="AP327" s="126"/>
      <c r="AZ327" s="126"/>
      <c r="BJ327" s="126"/>
      <c r="BK327" s="126"/>
      <c r="BT327" s="126"/>
      <c r="BU327" s="126"/>
      <c r="CD327" s="126"/>
      <c r="CN327" s="126"/>
      <c r="CO327" s="126"/>
      <c r="CX327" s="126"/>
      <c r="DH327" s="126"/>
      <c r="DR327" s="126"/>
      <c r="EB327" s="126"/>
      <c r="EL327" s="126"/>
      <c r="EV327" s="126"/>
      <c r="FF327" s="126"/>
      <c r="FP327" s="126"/>
      <c r="FZ327" s="126"/>
      <c r="GJ327" s="126"/>
      <c r="GT327" s="126"/>
      <c r="HD327" s="126"/>
      <c r="HN327" s="126"/>
      <c r="HX327" s="126"/>
      <c r="IH327" s="126"/>
      <c r="IR327" s="126"/>
      <c r="JB327" s="126"/>
      <c r="JL327" s="126"/>
    </row>
    <row xmlns:x14ac="http://schemas.microsoft.com/office/spreadsheetml/2009/9/ac" r="328" s="3" customFormat="true" x14ac:dyDescent="0.25">
      <c r="A328" s="408"/>
      <c r="B328" s="126"/>
      <c r="L328" s="126"/>
      <c r="V328" s="126"/>
      <c r="AF328" s="126"/>
      <c r="AP328" s="126"/>
      <c r="AZ328" s="126"/>
      <c r="BJ328" s="126"/>
      <c r="BK328" s="126"/>
      <c r="BT328" s="126"/>
      <c r="BU328" s="126"/>
      <c r="CD328" s="126"/>
      <c r="CN328" s="126"/>
      <c r="CO328" s="126"/>
      <c r="CX328" s="126"/>
      <c r="DH328" s="126"/>
      <c r="DR328" s="126"/>
      <c r="EB328" s="126"/>
      <c r="EL328" s="126"/>
      <c r="EV328" s="126"/>
      <c r="FF328" s="126"/>
      <c r="FP328" s="126"/>
      <c r="FZ328" s="126"/>
      <c r="GJ328" s="126"/>
      <c r="GT328" s="126"/>
      <c r="HD328" s="126"/>
      <c r="HN328" s="126"/>
      <c r="HX328" s="126"/>
      <c r="IH328" s="126"/>
      <c r="IR328" s="126"/>
      <c r="JB328" s="126"/>
      <c r="JL328" s="126"/>
    </row>
    <row xmlns:x14ac="http://schemas.microsoft.com/office/spreadsheetml/2009/9/ac" r="329" s="3" customFormat="true" x14ac:dyDescent="0.25">
      <c r="A329" s="408"/>
      <c r="B329" s="126"/>
      <c r="L329" s="126"/>
      <c r="V329" s="126"/>
      <c r="AF329" s="126"/>
      <c r="AP329" s="126"/>
      <c r="AZ329" s="126"/>
      <c r="BJ329" s="126"/>
      <c r="BK329" s="126"/>
      <c r="BT329" s="126"/>
      <c r="BU329" s="126"/>
      <c r="CD329" s="126"/>
      <c r="CN329" s="126"/>
      <c r="CO329" s="126"/>
      <c r="CX329" s="126"/>
      <c r="DH329" s="126"/>
      <c r="DR329" s="126"/>
      <c r="EB329" s="126"/>
      <c r="EL329" s="126"/>
      <c r="EV329" s="126"/>
      <c r="FF329" s="126"/>
      <c r="FP329" s="126"/>
      <c r="FZ329" s="126"/>
      <c r="GJ329" s="126"/>
      <c r="GT329" s="126"/>
      <c r="HD329" s="126"/>
      <c r="HN329" s="126"/>
      <c r="HX329" s="126"/>
      <c r="IH329" s="126"/>
      <c r="IR329" s="126"/>
      <c r="JB329" s="126"/>
      <c r="JL329" s="126"/>
    </row>
    <row xmlns:x14ac="http://schemas.microsoft.com/office/spreadsheetml/2009/9/ac" r="330" s="3" customFormat="true" x14ac:dyDescent="0.25">
      <c r="A330" s="408"/>
      <c r="B330" s="126"/>
      <c r="L330" s="126"/>
      <c r="V330" s="126"/>
      <c r="AF330" s="126"/>
      <c r="AP330" s="126"/>
      <c r="AZ330" s="126"/>
      <c r="BJ330" s="126"/>
      <c r="BK330" s="126"/>
      <c r="BT330" s="126"/>
      <c r="BU330" s="126"/>
      <c r="CD330" s="126"/>
      <c r="CN330" s="126"/>
      <c r="CO330" s="126"/>
      <c r="CX330" s="126"/>
      <c r="DH330" s="126"/>
      <c r="DR330" s="126"/>
      <c r="EB330" s="126"/>
      <c r="EL330" s="126"/>
      <c r="EV330" s="126"/>
      <c r="FF330" s="126"/>
      <c r="FP330" s="126"/>
      <c r="FZ330" s="126"/>
      <c r="GJ330" s="126"/>
      <c r="GT330" s="126"/>
      <c r="HD330" s="126"/>
      <c r="HN330" s="126"/>
      <c r="HX330" s="126"/>
      <c r="IH330" s="126"/>
      <c r="IR330" s="126"/>
      <c r="JB330" s="126"/>
      <c r="JL330" s="126"/>
    </row>
    <row xmlns:x14ac="http://schemas.microsoft.com/office/spreadsheetml/2009/9/ac" r="331" s="3" customFormat="true" x14ac:dyDescent="0.25">
      <c r="A331" s="408"/>
      <c r="B331" s="126"/>
      <c r="L331" s="126"/>
      <c r="V331" s="126"/>
      <c r="AF331" s="126"/>
      <c r="AP331" s="126"/>
      <c r="AZ331" s="126"/>
      <c r="BJ331" s="126"/>
      <c r="BK331" s="126"/>
      <c r="BT331" s="126"/>
      <c r="BU331" s="126"/>
      <c r="CD331" s="126"/>
      <c r="CN331" s="126"/>
      <c r="CO331" s="126"/>
      <c r="CX331" s="126"/>
      <c r="DH331" s="126"/>
      <c r="DR331" s="126"/>
      <c r="EB331" s="126"/>
      <c r="EL331" s="126"/>
      <c r="EV331" s="126"/>
      <c r="FF331" s="126"/>
      <c r="FP331" s="126"/>
      <c r="FZ331" s="126"/>
      <c r="GJ331" s="126"/>
      <c r="GT331" s="126"/>
      <c r="HD331" s="126"/>
      <c r="HN331" s="126"/>
      <c r="HX331" s="126"/>
      <c r="IH331" s="126"/>
      <c r="IR331" s="126"/>
      <c r="JB331" s="126"/>
      <c r="JL331" s="126"/>
    </row>
    <row xmlns:x14ac="http://schemas.microsoft.com/office/spreadsheetml/2009/9/ac" r="332" s="3" customFormat="true" x14ac:dyDescent="0.25">
      <c r="A332" s="408"/>
      <c r="B332" s="126"/>
      <c r="L332" s="126"/>
      <c r="V332" s="126"/>
      <c r="AF332" s="126"/>
      <c r="AP332" s="126"/>
      <c r="AZ332" s="126"/>
      <c r="BJ332" s="126"/>
      <c r="BK332" s="126"/>
      <c r="BT332" s="126"/>
      <c r="BU332" s="126"/>
      <c r="CD332" s="126"/>
      <c r="CN332" s="126"/>
      <c r="CO332" s="126"/>
      <c r="CX332" s="126"/>
      <c r="DH332" s="126"/>
      <c r="DR332" s="126"/>
      <c r="EB332" s="126"/>
      <c r="EL332" s="126"/>
      <c r="EV332" s="126"/>
      <c r="FF332" s="126"/>
      <c r="FP332" s="126"/>
      <c r="FZ332" s="126"/>
      <c r="GJ332" s="126"/>
      <c r="GT332" s="126"/>
      <c r="HD332" s="126"/>
      <c r="HN332" s="126"/>
      <c r="HX332" s="126"/>
      <c r="IH332" s="126"/>
      <c r="IR332" s="126"/>
      <c r="JB332" s="126"/>
      <c r="JL332" s="126"/>
    </row>
    <row xmlns:x14ac="http://schemas.microsoft.com/office/spreadsheetml/2009/9/ac" r="333" s="3" customFormat="true" x14ac:dyDescent="0.25">
      <c r="A333" s="408"/>
      <c r="B333" s="126"/>
      <c r="L333" s="126"/>
      <c r="V333" s="126"/>
      <c r="AF333" s="126"/>
      <c r="AP333" s="126"/>
      <c r="AZ333" s="126"/>
      <c r="BJ333" s="126"/>
      <c r="BK333" s="126"/>
      <c r="BT333" s="126"/>
      <c r="BU333" s="126"/>
      <c r="CD333" s="126"/>
      <c r="CN333" s="126"/>
      <c r="CO333" s="126"/>
      <c r="CX333" s="126"/>
      <c r="DH333" s="126"/>
      <c r="DR333" s="126"/>
      <c r="EB333" s="126"/>
      <c r="EL333" s="126"/>
      <c r="EV333" s="126"/>
      <c r="FF333" s="126"/>
      <c r="FP333" s="126"/>
      <c r="FZ333" s="126"/>
      <c r="GJ333" s="126"/>
      <c r="GT333" s="126"/>
      <c r="HD333" s="126"/>
      <c r="HN333" s="126"/>
      <c r="HX333" s="126"/>
      <c r="IH333" s="126"/>
      <c r="IR333" s="126"/>
      <c r="JB333" s="126"/>
      <c r="JL333" s="126"/>
    </row>
    <row xmlns:x14ac="http://schemas.microsoft.com/office/spreadsheetml/2009/9/ac" r="334" s="3" customFormat="true" x14ac:dyDescent="0.25">
      <c r="A334" s="408"/>
      <c r="B334" s="126"/>
      <c r="L334" s="126"/>
      <c r="V334" s="126"/>
      <c r="AF334" s="126"/>
      <c r="AP334" s="126"/>
      <c r="AZ334" s="126"/>
      <c r="BJ334" s="126"/>
      <c r="BK334" s="126"/>
      <c r="BT334" s="126"/>
      <c r="BU334" s="126"/>
      <c r="CD334" s="126"/>
      <c r="CN334" s="126"/>
      <c r="CO334" s="126"/>
      <c r="CX334" s="126"/>
      <c r="DH334" s="126"/>
      <c r="DR334" s="126"/>
      <c r="EB334" s="126"/>
      <c r="EL334" s="126"/>
      <c r="EV334" s="126"/>
      <c r="FF334" s="126"/>
      <c r="FP334" s="126"/>
      <c r="FZ334" s="126"/>
      <c r="GJ334" s="126"/>
      <c r="GT334" s="126"/>
      <c r="HD334" s="126"/>
      <c r="HN334" s="126"/>
      <c r="HX334" s="126"/>
      <c r="IH334" s="126"/>
      <c r="IR334" s="126"/>
      <c r="JB334" s="126"/>
      <c r="JL334" s="126"/>
    </row>
    <row xmlns:x14ac="http://schemas.microsoft.com/office/spreadsheetml/2009/9/ac" r="335" s="3" customFormat="true" x14ac:dyDescent="0.25">
      <c r="A335" s="408"/>
      <c r="B335" s="126"/>
      <c r="L335" s="126"/>
      <c r="V335" s="126"/>
      <c r="AF335" s="126"/>
      <c r="AP335" s="126"/>
      <c r="AZ335" s="126"/>
      <c r="BJ335" s="126"/>
      <c r="BK335" s="126"/>
      <c r="BT335" s="126"/>
      <c r="BU335" s="126"/>
      <c r="CD335" s="126"/>
      <c r="CN335" s="126"/>
      <c r="CO335" s="126"/>
      <c r="CX335" s="126"/>
      <c r="DH335" s="126"/>
      <c r="DR335" s="126"/>
      <c r="EB335" s="126"/>
      <c r="EL335" s="126"/>
      <c r="EV335" s="126"/>
      <c r="FF335" s="126"/>
      <c r="FP335" s="126"/>
      <c r="FZ335" s="126"/>
      <c r="GJ335" s="126"/>
      <c r="GT335" s="126"/>
      <c r="HD335" s="126"/>
      <c r="HN335" s="126"/>
      <c r="HX335" s="126"/>
      <c r="IH335" s="126"/>
      <c r="IR335" s="126"/>
      <c r="JB335" s="126"/>
      <c r="JL335" s="126"/>
    </row>
    <row xmlns:x14ac="http://schemas.microsoft.com/office/spreadsheetml/2009/9/ac" r="336" s="3" customFormat="true" x14ac:dyDescent="0.25">
      <c r="A336" s="408"/>
      <c r="B336" s="126"/>
      <c r="L336" s="126"/>
      <c r="V336" s="126"/>
      <c r="AF336" s="126"/>
      <c r="AP336" s="126"/>
      <c r="AZ336" s="126"/>
      <c r="BJ336" s="126"/>
      <c r="BK336" s="126"/>
      <c r="BT336" s="126"/>
      <c r="BU336" s="126"/>
      <c r="CD336" s="126"/>
      <c r="CN336" s="126"/>
      <c r="CO336" s="126"/>
      <c r="CX336" s="126"/>
      <c r="DH336" s="126"/>
      <c r="DR336" s="126"/>
      <c r="EB336" s="126"/>
      <c r="EL336" s="126"/>
      <c r="EV336" s="126"/>
      <c r="FF336" s="126"/>
      <c r="FP336" s="126"/>
      <c r="FZ336" s="126"/>
      <c r="GJ336" s="126"/>
      <c r="GT336" s="126"/>
      <c r="HD336" s="126"/>
      <c r="HN336" s="126"/>
      <c r="HX336" s="126"/>
      <c r="IH336" s="126"/>
      <c r="IR336" s="126"/>
      <c r="JB336" s="126"/>
      <c r="JL336" s="126"/>
    </row>
    <row xmlns:x14ac="http://schemas.microsoft.com/office/spreadsheetml/2009/9/ac" r="337" s="3" customFormat="true" x14ac:dyDescent="0.25">
      <c r="A337" s="408"/>
      <c r="B337" s="126"/>
      <c r="L337" s="126"/>
      <c r="V337" s="126"/>
      <c r="AF337" s="126"/>
      <c r="AP337" s="126"/>
      <c r="AZ337" s="126"/>
      <c r="BJ337" s="126"/>
      <c r="BK337" s="126"/>
      <c r="BT337" s="126"/>
      <c r="BU337" s="126"/>
      <c r="CD337" s="126"/>
      <c r="CN337" s="126"/>
      <c r="CO337" s="126"/>
      <c r="CX337" s="126"/>
      <c r="DH337" s="126"/>
      <c r="DR337" s="126"/>
      <c r="EB337" s="126"/>
      <c r="EL337" s="126"/>
      <c r="EV337" s="126"/>
      <c r="FF337" s="126"/>
      <c r="FP337" s="126"/>
      <c r="FZ337" s="126"/>
      <c r="GJ337" s="126"/>
      <c r="GT337" s="126"/>
      <c r="HD337" s="126"/>
      <c r="HN337" s="126"/>
      <c r="HX337" s="126"/>
      <c r="IH337" s="126"/>
      <c r="IR337" s="126"/>
      <c r="JB337" s="126"/>
      <c r="JL337" s="126"/>
    </row>
    <row xmlns:x14ac="http://schemas.microsoft.com/office/spreadsheetml/2009/9/ac" r="338" s="3" customFormat="true" x14ac:dyDescent="0.25">
      <c r="A338" s="408"/>
      <c r="B338" s="126"/>
      <c r="L338" s="126"/>
      <c r="V338" s="126"/>
      <c r="AF338" s="126"/>
      <c r="AP338" s="126"/>
      <c r="AZ338" s="126"/>
      <c r="BJ338" s="126"/>
      <c r="BK338" s="126"/>
      <c r="BT338" s="126"/>
      <c r="BU338" s="126"/>
      <c r="CD338" s="126"/>
      <c r="CN338" s="126"/>
      <c r="CO338" s="126"/>
      <c r="CX338" s="126"/>
      <c r="DH338" s="126"/>
      <c r="DR338" s="126"/>
      <c r="EB338" s="126"/>
      <c r="EL338" s="126"/>
      <c r="EV338" s="126"/>
      <c r="FF338" s="126"/>
      <c r="FP338" s="126"/>
      <c r="FZ338" s="126"/>
      <c r="GJ338" s="126"/>
      <c r="GT338" s="126"/>
      <c r="HD338" s="126"/>
      <c r="HN338" s="126"/>
      <c r="HX338" s="126"/>
      <c r="IH338" s="126"/>
      <c r="IR338" s="126"/>
      <c r="JB338" s="126"/>
      <c r="JL338" s="126"/>
    </row>
    <row xmlns:x14ac="http://schemas.microsoft.com/office/spreadsheetml/2009/9/ac" r="339" s="3" customFormat="true" x14ac:dyDescent="0.25">
      <c r="A339" s="408"/>
      <c r="B339" s="126"/>
      <c r="L339" s="126"/>
      <c r="V339" s="126"/>
      <c r="AF339" s="126"/>
      <c r="AP339" s="126"/>
      <c r="AZ339" s="126"/>
      <c r="BJ339" s="126"/>
      <c r="BK339" s="126"/>
      <c r="BT339" s="126"/>
      <c r="BU339" s="126"/>
      <c r="CD339" s="126"/>
      <c r="CN339" s="126"/>
      <c r="CO339" s="126"/>
      <c r="CX339" s="126"/>
      <c r="DH339" s="126"/>
      <c r="DR339" s="126"/>
      <c r="EB339" s="126"/>
      <c r="EL339" s="126"/>
      <c r="EV339" s="126"/>
      <c r="FF339" s="126"/>
      <c r="FP339" s="126"/>
      <c r="FZ339" s="126"/>
      <c r="GJ339" s="126"/>
      <c r="GT339" s="126"/>
      <c r="HD339" s="126"/>
      <c r="HN339" s="126"/>
      <c r="HX339" s="126"/>
      <c r="IH339" s="126"/>
      <c r="IR339" s="126"/>
      <c r="JB339" s="126"/>
      <c r="JL339" s="126"/>
    </row>
    <row xmlns:x14ac="http://schemas.microsoft.com/office/spreadsheetml/2009/9/ac" r="340" s="3" customFormat="true" x14ac:dyDescent="0.25">
      <c r="A340" s="408"/>
      <c r="B340" s="126"/>
      <c r="L340" s="126"/>
      <c r="V340" s="126"/>
      <c r="AF340" s="126"/>
      <c r="AP340" s="126"/>
      <c r="AZ340" s="126"/>
      <c r="BJ340" s="126"/>
      <c r="BK340" s="126"/>
      <c r="BT340" s="126"/>
      <c r="BU340" s="126"/>
      <c r="CD340" s="126"/>
      <c r="CN340" s="126"/>
      <c r="CO340" s="126"/>
      <c r="CX340" s="126"/>
      <c r="DH340" s="126"/>
      <c r="DR340" s="126"/>
      <c r="EB340" s="126"/>
      <c r="EL340" s="126"/>
      <c r="EV340" s="126"/>
      <c r="FF340" s="126"/>
      <c r="FP340" s="126"/>
      <c r="FZ340" s="126"/>
      <c r="GJ340" s="126"/>
      <c r="GT340" s="126"/>
      <c r="HD340" s="126"/>
      <c r="HN340" s="126"/>
      <c r="HX340" s="126"/>
      <c r="IH340" s="126"/>
      <c r="IR340" s="126"/>
      <c r="JB340" s="126"/>
      <c r="JL340" s="126"/>
    </row>
    <row xmlns:x14ac="http://schemas.microsoft.com/office/spreadsheetml/2009/9/ac" r="341" s="3" customFormat="true" x14ac:dyDescent="0.25">
      <c r="A341" s="408"/>
      <c r="B341" s="126"/>
      <c r="L341" s="126"/>
      <c r="V341" s="126"/>
      <c r="AF341" s="126"/>
      <c r="AP341" s="126"/>
      <c r="AZ341" s="126"/>
      <c r="BJ341" s="126"/>
      <c r="BK341" s="126"/>
      <c r="BT341" s="126"/>
      <c r="BU341" s="126"/>
      <c r="CD341" s="126"/>
      <c r="CN341" s="126"/>
      <c r="CO341" s="126"/>
      <c r="CX341" s="126"/>
      <c r="DH341" s="126"/>
      <c r="DR341" s="126"/>
      <c r="EB341" s="126"/>
      <c r="EL341" s="126"/>
      <c r="EV341" s="126"/>
      <c r="FF341" s="126"/>
      <c r="FP341" s="126"/>
      <c r="FZ341" s="126"/>
      <c r="GJ341" s="126"/>
      <c r="GT341" s="126"/>
      <c r="HD341" s="126"/>
      <c r="HN341" s="126"/>
      <c r="HX341" s="126"/>
      <c r="IH341" s="126"/>
      <c r="IR341" s="126"/>
      <c r="JB341" s="126"/>
      <c r="JL341" s="126"/>
    </row>
    <row xmlns:x14ac="http://schemas.microsoft.com/office/spreadsheetml/2009/9/ac" r="342" s="3" customFormat="true" x14ac:dyDescent="0.25">
      <c r="A342" s="408"/>
      <c r="B342" s="126"/>
      <c r="L342" s="126"/>
      <c r="V342" s="126"/>
      <c r="AF342" s="126"/>
      <c r="AP342" s="126"/>
      <c r="AZ342" s="126"/>
      <c r="BJ342" s="126"/>
      <c r="BK342" s="126"/>
      <c r="BT342" s="126"/>
      <c r="BU342" s="126"/>
      <c r="CD342" s="126"/>
      <c r="CN342" s="126"/>
      <c r="CO342" s="126"/>
      <c r="CX342" s="126"/>
      <c r="DH342" s="126"/>
      <c r="DR342" s="126"/>
      <c r="EB342" s="126"/>
      <c r="EL342" s="126"/>
      <c r="EV342" s="126"/>
      <c r="FF342" s="126"/>
      <c r="FP342" s="126"/>
      <c r="FZ342" s="126"/>
      <c r="GJ342" s="126"/>
      <c r="GT342" s="126"/>
      <c r="HD342" s="126"/>
      <c r="HN342" s="126"/>
      <c r="HX342" s="126"/>
      <c r="IH342" s="126"/>
      <c r="IR342" s="126"/>
      <c r="JB342" s="126"/>
      <c r="JL342" s="126"/>
    </row>
    <row xmlns:x14ac="http://schemas.microsoft.com/office/spreadsheetml/2009/9/ac" r="343" s="3" customFormat="true" x14ac:dyDescent="0.25">
      <c r="A343" s="408"/>
      <c r="B343" s="126"/>
      <c r="L343" s="126"/>
      <c r="V343" s="126"/>
      <c r="AF343" s="126"/>
      <c r="AP343" s="126"/>
      <c r="AZ343" s="126"/>
      <c r="BJ343" s="126"/>
      <c r="BK343" s="126"/>
      <c r="BT343" s="126"/>
      <c r="BU343" s="126"/>
      <c r="CD343" s="126"/>
      <c r="CN343" s="126"/>
      <c r="CO343" s="126"/>
      <c r="CX343" s="126"/>
      <c r="DH343" s="126"/>
      <c r="DR343" s="126"/>
      <c r="EB343" s="126"/>
      <c r="EL343" s="126"/>
      <c r="EV343" s="126"/>
      <c r="FF343" s="126"/>
      <c r="FP343" s="126"/>
      <c r="FZ343" s="126"/>
      <c r="GJ343" s="126"/>
      <c r="GT343" s="126"/>
      <c r="HD343" s="126"/>
      <c r="HN343" s="126"/>
      <c r="HX343" s="126"/>
      <c r="IH343" s="126"/>
      <c r="IR343" s="126"/>
      <c r="JB343" s="126"/>
      <c r="JL343" s="126"/>
    </row>
    <row xmlns:x14ac="http://schemas.microsoft.com/office/spreadsheetml/2009/9/ac" r="344" s="3" customFormat="true" x14ac:dyDescent="0.25">
      <c r="A344" s="408"/>
      <c r="B344" s="126"/>
      <c r="L344" s="126"/>
      <c r="V344" s="126"/>
      <c r="AF344" s="126"/>
      <c r="AP344" s="126"/>
      <c r="AZ344" s="126"/>
      <c r="BJ344" s="126"/>
      <c r="BK344" s="126"/>
      <c r="BT344" s="126"/>
      <c r="BU344" s="126"/>
      <c r="CD344" s="126"/>
      <c r="CN344" s="126"/>
      <c r="CO344" s="126"/>
      <c r="CX344" s="126"/>
      <c r="DH344" s="126"/>
      <c r="DR344" s="126"/>
      <c r="EB344" s="126"/>
      <c r="EL344" s="126"/>
      <c r="EV344" s="126"/>
      <c r="FF344" s="126"/>
      <c r="FP344" s="126"/>
      <c r="FZ344" s="126"/>
      <c r="GJ344" s="126"/>
      <c r="GT344" s="126"/>
      <c r="HD344" s="126"/>
      <c r="HN344" s="126"/>
      <c r="HX344" s="126"/>
      <c r="IH344" s="126"/>
      <c r="IR344" s="126"/>
      <c r="JB344" s="126"/>
      <c r="JL344" s="126"/>
    </row>
    <row xmlns:x14ac="http://schemas.microsoft.com/office/spreadsheetml/2009/9/ac" r="345" s="3" customFormat="true" x14ac:dyDescent="0.25">
      <c r="A345" s="408"/>
      <c r="B345" s="126"/>
      <c r="L345" s="126"/>
      <c r="V345" s="126"/>
      <c r="AF345" s="126"/>
      <c r="AP345" s="126"/>
      <c r="AZ345" s="126"/>
      <c r="BJ345" s="126"/>
      <c r="BK345" s="126"/>
      <c r="BT345" s="126"/>
      <c r="BU345" s="126"/>
      <c r="CD345" s="126"/>
      <c r="CN345" s="126"/>
      <c r="CO345" s="126"/>
      <c r="CX345" s="126"/>
      <c r="DH345" s="126"/>
      <c r="DR345" s="126"/>
      <c r="EB345" s="126"/>
      <c r="EL345" s="126"/>
      <c r="EV345" s="126"/>
      <c r="FF345" s="126"/>
      <c r="FP345" s="126"/>
      <c r="FZ345" s="126"/>
      <c r="GJ345" s="126"/>
      <c r="GT345" s="126"/>
      <c r="HD345" s="126"/>
      <c r="HN345" s="126"/>
      <c r="HX345" s="126"/>
      <c r="IH345" s="126"/>
      <c r="IR345" s="126"/>
      <c r="JB345" s="126"/>
      <c r="JL345" s="126"/>
    </row>
    <row xmlns:x14ac="http://schemas.microsoft.com/office/spreadsheetml/2009/9/ac" r="346" s="3" customFormat="true" x14ac:dyDescent="0.25">
      <c r="A346" s="408"/>
      <c r="B346" s="126"/>
      <c r="L346" s="126"/>
      <c r="V346" s="126"/>
      <c r="AF346" s="126"/>
      <c r="AP346" s="126"/>
      <c r="AZ346" s="126"/>
      <c r="BJ346" s="126"/>
      <c r="BK346" s="126"/>
      <c r="BT346" s="126"/>
      <c r="BU346" s="126"/>
      <c r="CD346" s="126"/>
      <c r="CN346" s="126"/>
      <c r="CO346" s="126"/>
      <c r="CX346" s="126"/>
      <c r="DH346" s="126"/>
      <c r="DR346" s="126"/>
      <c r="EB346" s="126"/>
      <c r="EL346" s="126"/>
      <c r="EV346" s="126"/>
      <c r="FF346" s="126"/>
      <c r="FP346" s="126"/>
      <c r="FZ346" s="126"/>
      <c r="GJ346" s="126"/>
      <c r="GT346" s="126"/>
      <c r="HD346" s="126"/>
      <c r="HN346" s="126"/>
      <c r="HX346" s="126"/>
      <c r="IH346" s="126"/>
      <c r="IR346" s="126"/>
      <c r="JB346" s="126"/>
      <c r="JL346" s="126"/>
    </row>
    <row xmlns:x14ac="http://schemas.microsoft.com/office/spreadsheetml/2009/9/ac" r="347" s="3" customFormat="true" x14ac:dyDescent="0.25">
      <c r="A347" s="408"/>
      <c r="B347" s="126"/>
      <c r="L347" s="126"/>
      <c r="V347" s="126"/>
      <c r="AF347" s="126"/>
      <c r="AP347" s="126"/>
      <c r="AZ347" s="126"/>
      <c r="BJ347" s="126"/>
      <c r="BK347" s="126"/>
      <c r="BT347" s="126"/>
      <c r="BU347" s="126"/>
      <c r="CD347" s="126"/>
      <c r="CN347" s="126"/>
      <c r="CO347" s="126"/>
      <c r="CX347" s="126"/>
      <c r="DH347" s="126"/>
      <c r="DR347" s="126"/>
      <c r="EB347" s="126"/>
      <c r="EL347" s="126"/>
      <c r="EV347" s="126"/>
      <c r="FF347" s="126"/>
      <c r="FP347" s="126"/>
      <c r="FZ347" s="126"/>
      <c r="GJ347" s="126"/>
      <c r="GT347" s="126"/>
      <c r="HD347" s="126"/>
      <c r="HN347" s="126"/>
      <c r="HX347" s="126"/>
      <c r="IH347" s="126"/>
      <c r="IR347" s="126"/>
      <c r="JB347" s="126"/>
      <c r="JL347" s="126"/>
    </row>
    <row xmlns:x14ac="http://schemas.microsoft.com/office/spreadsheetml/2009/9/ac" r="348" s="3" customFormat="true" x14ac:dyDescent="0.25">
      <c r="A348" s="408"/>
      <c r="B348" s="126"/>
      <c r="L348" s="126"/>
      <c r="V348" s="126"/>
      <c r="AF348" s="126"/>
      <c r="AP348" s="126"/>
      <c r="AZ348" s="126"/>
      <c r="BJ348" s="126"/>
      <c r="BK348" s="126"/>
      <c r="BT348" s="126"/>
      <c r="BU348" s="126"/>
      <c r="CD348" s="126"/>
      <c r="CN348" s="126"/>
      <c r="CO348" s="126"/>
      <c r="CX348" s="126"/>
      <c r="DH348" s="126"/>
      <c r="DR348" s="126"/>
      <c r="EB348" s="126"/>
      <c r="EL348" s="126"/>
      <c r="EV348" s="126"/>
      <c r="FF348" s="126"/>
      <c r="FP348" s="126"/>
      <c r="FZ348" s="126"/>
      <c r="GJ348" s="126"/>
      <c r="GT348" s="126"/>
      <c r="HD348" s="126"/>
      <c r="HN348" s="126"/>
      <c r="HX348" s="126"/>
      <c r="IH348" s="126"/>
      <c r="IR348" s="126"/>
      <c r="JB348" s="126"/>
      <c r="JL348" s="126"/>
    </row>
    <row xmlns:x14ac="http://schemas.microsoft.com/office/spreadsheetml/2009/9/ac" r="349" s="3" customFormat="true" x14ac:dyDescent="0.25">
      <c r="A349" s="408"/>
      <c r="B349" s="126"/>
      <c r="L349" s="126"/>
      <c r="V349" s="126"/>
      <c r="AF349" s="126"/>
      <c r="AP349" s="126"/>
      <c r="AZ349" s="126"/>
      <c r="BJ349" s="126"/>
      <c r="BK349" s="126"/>
      <c r="BT349" s="126"/>
      <c r="BU349" s="126"/>
      <c r="CD349" s="126"/>
      <c r="CN349" s="126"/>
      <c r="CO349" s="126"/>
      <c r="CX349" s="126"/>
      <c r="DH349" s="126"/>
      <c r="DR349" s="126"/>
      <c r="EB349" s="126"/>
      <c r="EL349" s="126"/>
      <c r="EV349" s="126"/>
      <c r="FF349" s="126"/>
      <c r="FP349" s="126"/>
      <c r="FZ349" s="126"/>
      <c r="GJ349" s="126"/>
      <c r="GT349" s="126"/>
      <c r="HD349" s="126"/>
      <c r="HN349" s="126"/>
      <c r="HX349" s="126"/>
      <c r="IH349" s="126"/>
      <c r="IR349" s="126"/>
      <c r="JB349" s="126"/>
      <c r="JL349" s="126"/>
    </row>
    <row xmlns:x14ac="http://schemas.microsoft.com/office/spreadsheetml/2009/9/ac" r="350" s="3" customFormat="true" x14ac:dyDescent="0.25">
      <c r="A350" s="408"/>
      <c r="B350" s="126"/>
      <c r="L350" s="126"/>
      <c r="V350" s="126"/>
      <c r="AF350" s="126"/>
      <c r="AP350" s="126"/>
      <c r="AZ350" s="126"/>
      <c r="BJ350" s="126"/>
      <c r="BK350" s="126"/>
      <c r="BT350" s="126"/>
      <c r="BU350" s="126"/>
      <c r="CD350" s="126"/>
      <c r="CN350" s="126"/>
      <c r="CO350" s="126"/>
      <c r="CX350" s="126"/>
      <c r="DH350" s="126"/>
      <c r="DR350" s="126"/>
      <c r="EB350" s="126"/>
      <c r="EL350" s="126"/>
      <c r="EV350" s="126"/>
      <c r="FF350" s="126"/>
      <c r="FP350" s="126"/>
      <c r="FZ350" s="126"/>
      <c r="GJ350" s="126"/>
      <c r="GT350" s="126"/>
      <c r="HD350" s="126"/>
      <c r="HN350" s="126"/>
      <c r="HX350" s="126"/>
      <c r="IH350" s="126"/>
      <c r="IR350" s="126"/>
      <c r="JB350" s="126"/>
      <c r="JL350" s="126"/>
    </row>
    <row xmlns:x14ac="http://schemas.microsoft.com/office/spreadsheetml/2009/9/ac" r="351" s="3" customFormat="true" x14ac:dyDescent="0.25">
      <c r="A351" s="408"/>
      <c r="B351" s="126"/>
      <c r="L351" s="126"/>
      <c r="V351" s="126"/>
      <c r="AF351" s="126"/>
      <c r="AP351" s="126"/>
      <c r="AZ351" s="126"/>
      <c r="BJ351" s="126"/>
      <c r="BK351" s="126"/>
      <c r="BT351" s="126"/>
      <c r="BU351" s="126"/>
      <c r="CD351" s="126"/>
      <c r="CN351" s="126"/>
      <c r="CO351" s="126"/>
      <c r="CX351" s="126"/>
      <c r="DH351" s="126"/>
      <c r="DR351" s="126"/>
      <c r="EB351" s="126"/>
      <c r="EL351" s="126"/>
      <c r="EV351" s="126"/>
      <c r="FF351" s="126"/>
      <c r="FP351" s="126"/>
      <c r="FZ351" s="126"/>
      <c r="GJ351" s="126"/>
      <c r="GT351" s="126"/>
      <c r="HD351" s="126"/>
      <c r="HN351" s="126"/>
      <c r="HX351" s="126"/>
      <c r="IH351" s="126"/>
      <c r="IR351" s="126"/>
      <c r="JB351" s="126"/>
      <c r="JL351" s="126"/>
    </row>
    <row xmlns:x14ac="http://schemas.microsoft.com/office/spreadsheetml/2009/9/ac" r="352" s="3" customFormat="true" x14ac:dyDescent="0.25">
      <c r="A352" s="408"/>
      <c r="B352" s="126"/>
      <c r="L352" s="126"/>
      <c r="V352" s="126"/>
      <c r="AF352" s="126"/>
      <c r="AP352" s="126"/>
      <c r="AZ352" s="126"/>
      <c r="BJ352" s="126"/>
      <c r="BK352" s="126"/>
      <c r="BT352" s="126"/>
      <c r="BU352" s="126"/>
      <c r="CD352" s="126"/>
      <c r="CN352" s="126"/>
      <c r="CO352" s="126"/>
      <c r="CX352" s="126"/>
      <c r="DH352" s="126"/>
      <c r="DR352" s="126"/>
      <c r="EB352" s="126"/>
      <c r="EL352" s="126"/>
      <c r="EV352" s="126"/>
      <c r="FF352" s="126"/>
      <c r="FP352" s="126"/>
      <c r="FZ352" s="126"/>
      <c r="GJ352" s="126"/>
      <c r="GT352" s="126"/>
      <c r="HD352" s="126"/>
      <c r="HN352" s="126"/>
      <c r="HX352" s="126"/>
      <c r="IH352" s="126"/>
      <c r="IR352" s="126"/>
      <c r="JB352" s="126"/>
      <c r="JL352" s="126"/>
    </row>
    <row xmlns:x14ac="http://schemas.microsoft.com/office/spreadsheetml/2009/9/ac" r="353" s="3" customFormat="true" x14ac:dyDescent="0.25">
      <c r="A353" s="408"/>
      <c r="B353" s="126"/>
      <c r="L353" s="126"/>
      <c r="V353" s="126"/>
      <c r="AF353" s="126"/>
      <c r="AP353" s="126"/>
      <c r="AZ353" s="126"/>
      <c r="BJ353" s="126"/>
      <c r="BK353" s="126"/>
      <c r="BT353" s="126"/>
      <c r="BU353" s="126"/>
      <c r="CD353" s="126"/>
      <c r="CN353" s="126"/>
      <c r="CO353" s="126"/>
      <c r="CX353" s="126"/>
      <c r="DH353" s="126"/>
      <c r="DR353" s="126"/>
      <c r="EB353" s="126"/>
      <c r="EL353" s="126"/>
      <c r="EV353" s="126"/>
      <c r="FF353" s="126"/>
      <c r="FP353" s="126"/>
      <c r="FZ353" s="126"/>
      <c r="GJ353" s="126"/>
      <c r="GT353" s="126"/>
      <c r="HD353" s="126"/>
      <c r="HN353" s="126"/>
      <c r="HX353" s="126"/>
      <c r="IH353" s="126"/>
      <c r="IR353" s="126"/>
      <c r="JB353" s="126"/>
      <c r="JL353" s="126"/>
    </row>
    <row xmlns:x14ac="http://schemas.microsoft.com/office/spreadsheetml/2009/9/ac" r="354" s="3" customFormat="true" x14ac:dyDescent="0.25">
      <c r="A354" s="408"/>
      <c r="B354" s="126"/>
      <c r="L354" s="126"/>
      <c r="V354" s="126"/>
      <c r="AF354" s="126"/>
      <c r="AP354" s="126"/>
      <c r="AZ354" s="126"/>
      <c r="BJ354" s="126"/>
      <c r="BK354" s="126"/>
      <c r="BT354" s="126"/>
      <c r="BU354" s="126"/>
      <c r="CD354" s="126"/>
      <c r="CN354" s="126"/>
      <c r="CO354" s="126"/>
      <c r="CX354" s="126"/>
      <c r="DH354" s="126"/>
      <c r="DR354" s="126"/>
      <c r="EB354" s="126"/>
      <c r="EL354" s="126"/>
      <c r="EV354" s="126"/>
      <c r="FF354" s="126"/>
      <c r="FP354" s="126"/>
      <c r="FZ354" s="126"/>
      <c r="GJ354" s="126"/>
      <c r="GT354" s="126"/>
      <c r="HD354" s="126"/>
      <c r="HN354" s="126"/>
      <c r="HX354" s="126"/>
      <c r="IH354" s="126"/>
      <c r="IR354" s="126"/>
      <c r="JB354" s="126"/>
      <c r="JL354" s="126"/>
    </row>
    <row xmlns:x14ac="http://schemas.microsoft.com/office/spreadsheetml/2009/9/ac" r="355" s="3" customFormat="true" x14ac:dyDescent="0.25">
      <c r="A355" s="408"/>
      <c r="B355" s="126"/>
      <c r="L355" s="126"/>
      <c r="V355" s="126"/>
      <c r="AF355" s="126"/>
      <c r="AP355" s="126"/>
      <c r="AZ355" s="126"/>
      <c r="BJ355" s="126"/>
      <c r="BK355" s="126"/>
      <c r="BT355" s="126"/>
      <c r="BU355" s="126"/>
      <c r="CD355" s="126"/>
      <c r="CN355" s="126"/>
      <c r="CO355" s="126"/>
      <c r="CX355" s="126"/>
      <c r="DH355" s="126"/>
      <c r="DR355" s="126"/>
      <c r="EB355" s="126"/>
      <c r="EL355" s="126"/>
      <c r="EV355" s="126"/>
      <c r="FF355" s="126"/>
      <c r="FP355" s="126"/>
      <c r="FZ355" s="126"/>
      <c r="GJ355" s="126"/>
      <c r="GT355" s="126"/>
      <c r="HD355" s="126"/>
      <c r="HN355" s="126"/>
      <c r="HX355" s="126"/>
      <c r="IH355" s="126"/>
      <c r="IR355" s="126"/>
      <c r="JB355" s="126"/>
      <c r="JL355" s="126"/>
    </row>
    <row xmlns:x14ac="http://schemas.microsoft.com/office/spreadsheetml/2009/9/ac" r="356" s="3" customFormat="true" x14ac:dyDescent="0.25">
      <c r="A356" s="408"/>
      <c r="B356" s="126"/>
      <c r="L356" s="126"/>
      <c r="V356" s="126"/>
      <c r="AF356" s="126"/>
      <c r="AP356" s="126"/>
      <c r="AZ356" s="126"/>
      <c r="BJ356" s="126"/>
      <c r="BK356" s="126"/>
      <c r="BT356" s="126"/>
      <c r="BU356" s="126"/>
      <c r="CD356" s="126"/>
      <c r="CN356" s="126"/>
      <c r="CO356" s="126"/>
      <c r="CX356" s="126"/>
      <c r="DH356" s="126"/>
      <c r="DR356" s="126"/>
      <c r="EB356" s="126"/>
      <c r="EL356" s="126"/>
      <c r="EV356" s="126"/>
      <c r="FF356" s="126"/>
      <c r="FP356" s="126"/>
      <c r="FZ356" s="126"/>
      <c r="GJ356" s="126"/>
      <c r="GT356" s="126"/>
      <c r="HD356" s="126"/>
      <c r="HN356" s="126"/>
      <c r="HX356" s="126"/>
      <c r="IH356" s="126"/>
      <c r="IR356" s="126"/>
      <c r="JB356" s="126"/>
      <c r="JL356" s="126"/>
    </row>
    <row xmlns:x14ac="http://schemas.microsoft.com/office/spreadsheetml/2009/9/ac" r="357" s="3" customFormat="true" x14ac:dyDescent="0.25">
      <c r="A357" s="408"/>
      <c r="B357" s="126"/>
      <c r="L357" s="126"/>
      <c r="V357" s="126"/>
      <c r="AF357" s="126"/>
      <c r="AP357" s="126"/>
      <c r="AZ357" s="126"/>
      <c r="BJ357" s="126"/>
      <c r="BK357" s="126"/>
      <c r="BT357" s="126"/>
      <c r="BU357" s="126"/>
      <c r="CD357" s="126"/>
      <c r="CN357" s="126"/>
      <c r="CO357" s="126"/>
      <c r="CX357" s="126"/>
      <c r="DH357" s="126"/>
      <c r="DR357" s="126"/>
      <c r="EB357" s="126"/>
      <c r="EL357" s="126"/>
      <c r="EV357" s="126"/>
      <c r="FF357" s="126"/>
      <c r="FP357" s="126"/>
      <c r="FZ357" s="126"/>
      <c r="GJ357" s="126"/>
      <c r="GT357" s="126"/>
      <c r="HD357" s="126"/>
      <c r="HN357" s="126"/>
      <c r="HX357" s="126"/>
      <c r="IH357" s="126"/>
      <c r="IR357" s="126"/>
      <c r="JB357" s="126"/>
      <c r="JL357" s="126"/>
    </row>
    <row xmlns:x14ac="http://schemas.microsoft.com/office/spreadsheetml/2009/9/ac" r="358" s="3" customFormat="true" x14ac:dyDescent="0.25">
      <c r="A358" s="408"/>
      <c r="B358" s="126"/>
      <c r="L358" s="126"/>
      <c r="V358" s="126"/>
      <c r="AF358" s="126"/>
      <c r="AP358" s="126"/>
      <c r="AZ358" s="126"/>
      <c r="BJ358" s="126"/>
      <c r="BK358" s="126"/>
      <c r="BT358" s="126"/>
      <c r="BU358" s="126"/>
      <c r="CD358" s="126"/>
      <c r="CN358" s="126"/>
      <c r="CO358" s="126"/>
      <c r="CX358" s="126"/>
      <c r="DH358" s="126"/>
      <c r="DR358" s="126"/>
      <c r="EB358" s="126"/>
      <c r="EL358" s="126"/>
      <c r="EV358" s="126"/>
      <c r="FF358" s="126"/>
      <c r="FP358" s="126"/>
      <c r="FZ358" s="126"/>
      <c r="GJ358" s="126"/>
      <c r="GT358" s="126"/>
      <c r="HD358" s="126"/>
      <c r="HN358" s="126"/>
      <c r="HX358" s="126"/>
      <c r="IH358" s="126"/>
      <c r="IR358" s="126"/>
      <c r="JB358" s="126"/>
      <c r="JL358" s="126"/>
    </row>
    <row xmlns:x14ac="http://schemas.microsoft.com/office/spreadsheetml/2009/9/ac" r="359" s="3" customFormat="true" x14ac:dyDescent="0.25">
      <c r="A359" s="408"/>
      <c r="B359" s="126"/>
      <c r="L359" s="126"/>
      <c r="V359" s="126"/>
      <c r="AF359" s="126"/>
      <c r="AP359" s="126"/>
      <c r="AZ359" s="126"/>
      <c r="BJ359" s="126"/>
      <c r="BK359" s="126"/>
      <c r="BT359" s="126"/>
      <c r="BU359" s="126"/>
      <c r="CD359" s="126"/>
      <c r="CN359" s="126"/>
      <c r="CO359" s="126"/>
      <c r="CX359" s="126"/>
      <c r="DH359" s="126"/>
      <c r="DR359" s="126"/>
      <c r="EB359" s="126"/>
      <c r="EL359" s="126"/>
      <c r="EV359" s="126"/>
      <c r="FF359" s="126"/>
      <c r="FP359" s="126"/>
      <c r="FZ359" s="126"/>
      <c r="GJ359" s="126"/>
      <c r="GT359" s="126"/>
      <c r="HD359" s="126"/>
      <c r="HN359" s="126"/>
      <c r="HX359" s="126"/>
      <c r="IH359" s="126"/>
      <c r="IR359" s="126"/>
      <c r="JB359" s="126"/>
      <c r="JL359" s="126"/>
    </row>
    <row xmlns:x14ac="http://schemas.microsoft.com/office/spreadsheetml/2009/9/ac" r="360" s="3" customFormat="true" x14ac:dyDescent="0.25">
      <c r="A360" s="408"/>
      <c r="B360" s="126"/>
      <c r="L360" s="126"/>
      <c r="V360" s="126"/>
      <c r="AF360" s="126"/>
      <c r="AP360" s="126"/>
      <c r="AZ360" s="126"/>
      <c r="BJ360" s="126"/>
      <c r="BK360" s="126"/>
      <c r="BT360" s="126"/>
      <c r="BU360" s="126"/>
      <c r="CD360" s="126"/>
      <c r="CN360" s="126"/>
      <c r="CO360" s="126"/>
      <c r="CX360" s="126"/>
      <c r="DH360" s="126"/>
      <c r="DR360" s="126"/>
      <c r="EB360" s="126"/>
      <c r="EL360" s="126"/>
      <c r="EV360" s="126"/>
      <c r="FF360" s="126"/>
      <c r="FP360" s="126"/>
      <c r="FZ360" s="126"/>
      <c r="GJ360" s="126"/>
      <c r="GT360" s="126"/>
      <c r="HD360" s="126"/>
      <c r="HN360" s="126"/>
      <c r="HX360" s="126"/>
      <c r="IH360" s="126"/>
      <c r="IR360" s="126"/>
      <c r="JB360" s="126"/>
      <c r="JL360" s="126"/>
    </row>
    <row xmlns:x14ac="http://schemas.microsoft.com/office/spreadsheetml/2009/9/ac" r="361" s="3" customFormat="true" x14ac:dyDescent="0.25">
      <c r="A361" s="408"/>
      <c r="B361" s="126"/>
      <c r="L361" s="126"/>
      <c r="V361" s="126"/>
      <c r="AF361" s="126"/>
      <c r="AP361" s="126"/>
      <c r="AZ361" s="126"/>
      <c r="BJ361" s="126"/>
      <c r="BK361" s="126"/>
      <c r="BT361" s="126"/>
      <c r="BU361" s="126"/>
      <c r="CD361" s="126"/>
      <c r="CN361" s="126"/>
      <c r="CO361" s="126"/>
      <c r="CX361" s="126"/>
      <c r="DH361" s="126"/>
      <c r="DR361" s="126"/>
      <c r="EB361" s="126"/>
      <c r="EL361" s="126"/>
      <c r="EV361" s="126"/>
      <c r="FF361" s="126"/>
      <c r="FP361" s="126"/>
      <c r="FZ361" s="126"/>
      <c r="GJ361" s="126"/>
      <c r="GT361" s="126"/>
      <c r="HD361" s="126"/>
      <c r="HN361" s="126"/>
      <c r="HX361" s="126"/>
      <c r="IH361" s="126"/>
      <c r="IR361" s="126"/>
      <c r="JB361" s="126"/>
      <c r="JL361" s="126"/>
    </row>
    <row xmlns:x14ac="http://schemas.microsoft.com/office/spreadsheetml/2009/9/ac" r="362" s="3" customFormat="true" x14ac:dyDescent="0.25">
      <c r="A362" s="408"/>
      <c r="B362" s="126"/>
      <c r="L362" s="126"/>
      <c r="V362" s="126"/>
      <c r="AF362" s="126"/>
      <c r="AP362" s="126"/>
      <c r="AZ362" s="126"/>
      <c r="BJ362" s="126"/>
      <c r="BK362" s="126"/>
      <c r="BT362" s="126"/>
      <c r="BU362" s="126"/>
      <c r="CD362" s="126"/>
      <c r="CN362" s="126"/>
      <c r="CO362" s="126"/>
      <c r="CX362" s="126"/>
      <c r="DH362" s="126"/>
      <c r="DR362" s="126"/>
      <c r="EB362" s="126"/>
      <c r="EL362" s="126"/>
      <c r="EV362" s="126"/>
      <c r="FF362" s="126"/>
      <c r="FP362" s="126"/>
      <c r="FZ362" s="126"/>
      <c r="GJ362" s="126"/>
      <c r="GT362" s="126"/>
      <c r="HD362" s="126"/>
      <c r="HN362" s="126"/>
      <c r="HX362" s="126"/>
      <c r="IH362" s="126"/>
      <c r="IR362" s="126"/>
      <c r="JB362" s="126"/>
      <c r="JL362" s="126"/>
    </row>
    <row xmlns:x14ac="http://schemas.microsoft.com/office/spreadsheetml/2009/9/ac" r="363" s="3" customFormat="true" x14ac:dyDescent="0.25">
      <c r="A363" s="408"/>
      <c r="B363" s="126"/>
      <c r="L363" s="126"/>
      <c r="V363" s="126"/>
      <c r="AF363" s="126"/>
      <c r="AP363" s="126"/>
      <c r="AZ363" s="126"/>
      <c r="BJ363" s="126"/>
      <c r="BK363" s="126"/>
      <c r="BT363" s="126"/>
      <c r="BU363" s="126"/>
      <c r="CD363" s="126"/>
      <c r="CN363" s="126"/>
      <c r="CO363" s="126"/>
      <c r="CX363" s="126"/>
      <c r="DH363" s="126"/>
      <c r="DR363" s="126"/>
      <c r="EB363" s="126"/>
      <c r="EL363" s="126"/>
      <c r="EV363" s="126"/>
      <c r="FF363" s="126"/>
      <c r="FP363" s="126"/>
      <c r="FZ363" s="126"/>
      <c r="GJ363" s="126"/>
      <c r="GT363" s="126"/>
      <c r="HD363" s="126"/>
      <c r="HN363" s="126"/>
      <c r="HX363" s="126"/>
      <c r="IH363" s="126"/>
      <c r="IR363" s="126"/>
      <c r="JB363" s="126"/>
      <c r="JL363" s="126"/>
    </row>
    <row xmlns:x14ac="http://schemas.microsoft.com/office/spreadsheetml/2009/9/ac" r="364" s="3" customFormat="true" x14ac:dyDescent="0.25">
      <c r="A364" s="408"/>
      <c r="B364" s="126"/>
      <c r="L364" s="126"/>
      <c r="V364" s="126"/>
      <c r="AF364" s="126"/>
      <c r="AP364" s="126"/>
      <c r="AZ364" s="126"/>
      <c r="BJ364" s="126"/>
      <c r="BK364" s="126"/>
      <c r="BT364" s="126"/>
      <c r="BU364" s="126"/>
      <c r="CD364" s="126"/>
      <c r="CN364" s="126"/>
      <c r="CO364" s="126"/>
      <c r="CX364" s="126"/>
      <c r="DH364" s="126"/>
      <c r="DR364" s="126"/>
      <c r="EB364" s="126"/>
      <c r="EL364" s="126"/>
      <c r="EV364" s="126"/>
      <c r="FF364" s="126"/>
      <c r="FP364" s="126"/>
      <c r="FZ364" s="126"/>
      <c r="GJ364" s="126"/>
      <c r="GT364" s="126"/>
      <c r="HD364" s="126"/>
      <c r="HN364" s="126"/>
      <c r="HX364" s="126"/>
      <c r="IH364" s="126"/>
      <c r="IR364" s="126"/>
      <c r="JB364" s="126"/>
      <c r="JL364" s="126"/>
    </row>
    <row xmlns:x14ac="http://schemas.microsoft.com/office/spreadsheetml/2009/9/ac" r="365" s="3" customFormat="true" x14ac:dyDescent="0.25">
      <c r="A365" s="408"/>
      <c r="B365" s="126"/>
      <c r="L365" s="126"/>
      <c r="V365" s="126"/>
      <c r="AF365" s="126"/>
      <c r="AP365" s="126"/>
      <c r="AZ365" s="126"/>
      <c r="BJ365" s="126"/>
      <c r="BK365" s="126"/>
      <c r="BT365" s="126"/>
      <c r="BU365" s="126"/>
      <c r="CD365" s="126"/>
      <c r="CN365" s="126"/>
      <c r="CO365" s="126"/>
      <c r="CX365" s="126"/>
      <c r="DH365" s="126"/>
      <c r="DR365" s="126"/>
      <c r="EB365" s="126"/>
      <c r="EL365" s="126"/>
      <c r="EV365" s="126"/>
      <c r="FF365" s="126"/>
      <c r="FP365" s="126"/>
      <c r="FZ365" s="126"/>
      <c r="GJ365" s="126"/>
      <c r="GT365" s="126"/>
      <c r="HD365" s="126"/>
      <c r="HN365" s="126"/>
      <c r="HX365" s="126"/>
      <c r="IH365" s="126"/>
      <c r="IR365" s="126"/>
      <c r="JB365" s="126"/>
      <c r="JL365" s="126"/>
    </row>
    <row xmlns:x14ac="http://schemas.microsoft.com/office/spreadsheetml/2009/9/ac" r="366" s="3" customFormat="true" x14ac:dyDescent="0.25">
      <c r="A366" s="408"/>
      <c r="B366" s="126"/>
      <c r="L366" s="126"/>
      <c r="V366" s="126"/>
      <c r="AF366" s="126"/>
      <c r="AP366" s="126"/>
      <c r="AZ366" s="126"/>
      <c r="BJ366" s="126"/>
      <c r="BK366" s="126"/>
      <c r="BT366" s="126"/>
      <c r="BU366" s="126"/>
      <c r="CD366" s="126"/>
      <c r="CN366" s="126"/>
      <c r="CO366" s="126"/>
      <c r="CX366" s="126"/>
      <c r="DH366" s="126"/>
      <c r="DR366" s="126"/>
      <c r="EB366" s="126"/>
      <c r="EL366" s="126"/>
      <c r="EV366" s="126"/>
      <c r="FF366" s="126"/>
      <c r="FP366" s="126"/>
      <c r="FZ366" s="126"/>
      <c r="GJ366" s="126"/>
      <c r="GT366" s="126"/>
      <c r="HD366" s="126"/>
      <c r="HN366" s="126"/>
      <c r="HX366" s="126"/>
      <c r="IH366" s="126"/>
      <c r="IR366" s="126"/>
      <c r="JB366" s="126"/>
      <c r="JL366" s="126"/>
    </row>
    <row xmlns:x14ac="http://schemas.microsoft.com/office/spreadsheetml/2009/9/ac" r="367" s="3" customFormat="true" x14ac:dyDescent="0.25">
      <c r="A367" s="408"/>
      <c r="B367" s="126"/>
      <c r="L367" s="126"/>
      <c r="V367" s="126"/>
      <c r="AF367" s="126"/>
      <c r="AP367" s="126"/>
      <c r="AZ367" s="126"/>
      <c r="BJ367" s="126"/>
      <c r="BK367" s="126"/>
      <c r="BT367" s="126"/>
      <c r="BU367" s="126"/>
      <c r="CD367" s="126"/>
      <c r="CN367" s="126"/>
      <c r="CO367" s="126"/>
      <c r="CX367" s="126"/>
      <c r="DH367" s="126"/>
      <c r="DR367" s="126"/>
      <c r="EB367" s="126"/>
      <c r="EL367" s="126"/>
      <c r="EV367" s="126"/>
      <c r="FF367" s="126"/>
      <c r="FP367" s="126"/>
      <c r="FZ367" s="126"/>
      <c r="GJ367" s="126"/>
      <c r="GT367" s="126"/>
      <c r="HD367" s="126"/>
      <c r="HN367" s="126"/>
      <c r="HX367" s="126"/>
      <c r="IH367" s="126"/>
      <c r="IR367" s="126"/>
      <c r="JB367" s="126"/>
      <c r="JL367" s="126"/>
    </row>
    <row xmlns:x14ac="http://schemas.microsoft.com/office/spreadsheetml/2009/9/ac" r="368" s="3" customFormat="true" x14ac:dyDescent="0.25">
      <c r="A368" s="408"/>
      <c r="B368" s="126"/>
      <c r="L368" s="126"/>
      <c r="V368" s="126"/>
      <c r="AF368" s="126"/>
      <c r="AP368" s="126"/>
      <c r="AZ368" s="126"/>
      <c r="BJ368" s="126"/>
      <c r="BK368" s="126"/>
      <c r="BT368" s="126"/>
      <c r="BU368" s="126"/>
      <c r="CD368" s="126"/>
      <c r="CN368" s="126"/>
      <c r="CO368" s="126"/>
      <c r="CX368" s="126"/>
      <c r="DH368" s="126"/>
      <c r="DR368" s="126"/>
      <c r="EB368" s="126"/>
      <c r="EL368" s="126"/>
      <c r="EV368" s="126"/>
      <c r="FF368" s="126"/>
      <c r="FP368" s="126"/>
      <c r="FZ368" s="126"/>
      <c r="GJ368" s="126"/>
      <c r="GT368" s="126"/>
      <c r="HD368" s="126"/>
      <c r="HN368" s="126"/>
      <c r="HX368" s="126"/>
      <c r="IH368" s="126"/>
      <c r="IR368" s="126"/>
      <c r="JB368" s="126"/>
      <c r="JL368" s="126"/>
    </row>
    <row xmlns:x14ac="http://schemas.microsoft.com/office/spreadsheetml/2009/9/ac" r="369" s="3" customFormat="true" x14ac:dyDescent="0.25">
      <c r="A369" s="408"/>
      <c r="B369" s="126"/>
      <c r="L369" s="126"/>
      <c r="V369" s="126"/>
      <c r="AF369" s="126"/>
      <c r="AP369" s="126"/>
      <c r="AZ369" s="126"/>
      <c r="BJ369" s="126"/>
      <c r="BK369" s="126"/>
      <c r="BT369" s="126"/>
      <c r="BU369" s="126"/>
      <c r="CD369" s="126"/>
      <c r="CN369" s="126"/>
      <c r="CO369" s="126"/>
      <c r="CX369" s="126"/>
      <c r="DH369" s="126"/>
      <c r="DR369" s="126"/>
      <c r="EB369" s="126"/>
      <c r="EL369" s="126"/>
      <c r="EV369" s="126"/>
      <c r="FF369" s="126"/>
      <c r="FP369" s="126"/>
      <c r="FZ369" s="126"/>
      <c r="GJ369" s="126"/>
      <c r="GT369" s="126"/>
      <c r="HD369" s="126"/>
      <c r="HN369" s="126"/>
      <c r="HX369" s="126"/>
      <c r="IH369" s="126"/>
      <c r="IR369" s="126"/>
      <c r="JB369" s="126"/>
      <c r="JL369" s="126"/>
    </row>
    <row xmlns:x14ac="http://schemas.microsoft.com/office/spreadsheetml/2009/9/ac" r="370" s="3" customFormat="true" x14ac:dyDescent="0.25">
      <c r="A370" s="408"/>
      <c r="B370" s="126"/>
      <c r="L370" s="126"/>
      <c r="V370" s="126"/>
      <c r="AF370" s="126"/>
      <c r="AP370" s="126"/>
      <c r="AZ370" s="126"/>
      <c r="BJ370" s="126"/>
      <c r="BK370" s="126"/>
      <c r="BT370" s="126"/>
      <c r="BU370" s="126"/>
      <c r="CD370" s="126"/>
      <c r="CN370" s="126"/>
      <c r="CO370" s="126"/>
      <c r="CX370" s="126"/>
      <c r="DH370" s="126"/>
      <c r="DR370" s="126"/>
      <c r="EB370" s="126"/>
      <c r="EL370" s="126"/>
      <c r="EV370" s="126"/>
      <c r="FF370" s="126"/>
      <c r="FP370" s="126"/>
      <c r="FZ370" s="126"/>
      <c r="GJ370" s="126"/>
      <c r="GT370" s="126"/>
      <c r="HD370" s="126"/>
      <c r="HN370" s="126"/>
      <c r="HX370" s="126"/>
      <c r="IH370" s="126"/>
      <c r="IR370" s="126"/>
      <c r="JB370" s="126"/>
      <c r="JL370" s="126"/>
    </row>
    <row xmlns:x14ac="http://schemas.microsoft.com/office/spreadsheetml/2009/9/ac" r="371" s="3" customFormat="true" x14ac:dyDescent="0.25">
      <c r="A371" s="408"/>
      <c r="B371" s="126"/>
      <c r="L371" s="126"/>
      <c r="V371" s="126"/>
      <c r="AF371" s="126"/>
      <c r="AP371" s="126"/>
      <c r="AZ371" s="126"/>
      <c r="BJ371" s="126"/>
      <c r="BK371" s="126"/>
      <c r="BT371" s="126"/>
      <c r="BU371" s="126"/>
      <c r="CD371" s="126"/>
      <c r="CN371" s="126"/>
      <c r="CO371" s="126"/>
      <c r="CX371" s="126"/>
      <c r="DH371" s="126"/>
      <c r="DR371" s="126"/>
      <c r="EB371" s="126"/>
      <c r="EL371" s="126"/>
      <c r="EV371" s="126"/>
      <c r="FF371" s="126"/>
      <c r="FP371" s="126"/>
      <c r="FZ371" s="126"/>
      <c r="GJ371" s="126"/>
      <c r="GT371" s="126"/>
      <c r="HD371" s="126"/>
      <c r="HN371" s="126"/>
      <c r="HX371" s="126"/>
      <c r="IH371" s="126"/>
      <c r="IR371" s="126"/>
      <c r="JB371" s="126"/>
      <c r="JL371" s="126"/>
    </row>
    <row xmlns:x14ac="http://schemas.microsoft.com/office/spreadsheetml/2009/9/ac" r="372" s="3" customFormat="true" x14ac:dyDescent="0.25">
      <c r="A372" s="408"/>
      <c r="B372" s="126"/>
      <c r="L372" s="126"/>
      <c r="V372" s="126"/>
      <c r="AF372" s="126"/>
      <c r="AP372" s="126"/>
      <c r="AZ372" s="126"/>
      <c r="BJ372" s="126"/>
      <c r="BK372" s="126"/>
      <c r="BT372" s="126"/>
      <c r="BU372" s="126"/>
      <c r="CD372" s="126"/>
      <c r="CN372" s="126"/>
      <c r="CO372" s="126"/>
      <c r="CX372" s="126"/>
      <c r="DH372" s="126"/>
      <c r="DR372" s="126"/>
      <c r="EB372" s="126"/>
      <c r="EL372" s="126"/>
      <c r="EV372" s="126"/>
      <c r="FF372" s="126"/>
      <c r="FP372" s="126"/>
      <c r="FZ372" s="126"/>
      <c r="GJ372" s="126"/>
      <c r="GT372" s="126"/>
      <c r="HD372" s="126"/>
      <c r="HN372" s="126"/>
      <c r="HX372" s="126"/>
      <c r="IH372" s="126"/>
      <c r="IR372" s="126"/>
      <c r="JB372" s="126"/>
      <c r="JL372" s="126"/>
    </row>
    <row xmlns:x14ac="http://schemas.microsoft.com/office/spreadsheetml/2009/9/ac" r="373" s="3" customFormat="true" x14ac:dyDescent="0.25">
      <c r="A373" s="408"/>
      <c r="B373" s="126"/>
      <c r="L373" s="126"/>
      <c r="V373" s="126"/>
      <c r="AF373" s="126"/>
      <c r="AP373" s="126"/>
      <c r="AZ373" s="126"/>
      <c r="BJ373" s="126"/>
      <c r="BK373" s="126"/>
      <c r="BT373" s="126"/>
      <c r="BU373" s="126"/>
      <c r="CD373" s="126"/>
      <c r="CN373" s="126"/>
      <c r="CO373" s="126"/>
      <c r="CX373" s="126"/>
      <c r="DH373" s="126"/>
      <c r="DR373" s="126"/>
      <c r="EB373" s="126"/>
      <c r="EL373" s="126"/>
      <c r="EV373" s="126"/>
      <c r="FF373" s="126"/>
      <c r="FP373" s="126"/>
      <c r="FZ373" s="126"/>
      <c r="GJ373" s="126"/>
      <c r="GT373" s="126"/>
      <c r="HD373" s="126"/>
      <c r="HN373" s="126"/>
      <c r="HX373" s="126"/>
      <c r="IH373" s="126"/>
      <c r="IR373" s="126"/>
      <c r="JB373" s="126"/>
      <c r="JL373" s="126"/>
    </row>
    <row xmlns:x14ac="http://schemas.microsoft.com/office/spreadsheetml/2009/9/ac" r="374" s="3" customFormat="true" x14ac:dyDescent="0.25">
      <c r="A374" s="408"/>
      <c r="B374" s="126"/>
      <c r="L374" s="126"/>
      <c r="V374" s="126"/>
      <c r="AF374" s="126"/>
      <c r="AP374" s="126"/>
      <c r="AZ374" s="126"/>
      <c r="BJ374" s="126"/>
      <c r="BK374" s="126"/>
      <c r="BT374" s="126"/>
      <c r="BU374" s="126"/>
      <c r="CD374" s="126"/>
      <c r="CN374" s="126"/>
      <c r="CO374" s="126"/>
      <c r="CX374" s="126"/>
      <c r="DH374" s="126"/>
      <c r="DR374" s="126"/>
      <c r="EB374" s="126"/>
      <c r="EL374" s="126"/>
      <c r="EV374" s="126"/>
      <c r="FF374" s="126"/>
      <c r="FP374" s="126"/>
      <c r="FZ374" s="126"/>
      <c r="GJ374" s="126"/>
      <c r="GT374" s="126"/>
      <c r="HD374" s="126"/>
      <c r="HN374" s="126"/>
      <c r="HX374" s="126"/>
      <c r="IH374" s="126"/>
      <c r="IR374" s="126"/>
      <c r="JB374" s="126"/>
      <c r="JL374" s="126"/>
    </row>
    <row xmlns:x14ac="http://schemas.microsoft.com/office/spreadsheetml/2009/9/ac" r="375" s="3" customFormat="true" x14ac:dyDescent="0.25">
      <c r="A375" s="408"/>
      <c r="B375" s="126"/>
      <c r="L375" s="126"/>
      <c r="V375" s="126"/>
      <c r="AF375" s="126"/>
      <c r="AP375" s="126"/>
      <c r="AZ375" s="126"/>
      <c r="BJ375" s="126"/>
      <c r="BK375" s="126"/>
      <c r="BT375" s="126"/>
      <c r="BU375" s="126"/>
      <c r="CD375" s="126"/>
      <c r="CN375" s="126"/>
      <c r="CO375" s="126"/>
      <c r="CX375" s="126"/>
      <c r="DH375" s="126"/>
      <c r="DR375" s="126"/>
      <c r="EB375" s="126"/>
      <c r="EL375" s="126"/>
      <c r="EV375" s="126"/>
      <c r="FF375" s="126"/>
      <c r="FP375" s="126"/>
      <c r="FZ375" s="126"/>
      <c r="GJ375" s="126"/>
      <c r="GT375" s="126"/>
      <c r="HD375" s="126"/>
      <c r="HN375" s="126"/>
      <c r="HX375" s="126"/>
      <c r="IH375" s="126"/>
      <c r="IR375" s="126"/>
      <c r="JB375" s="126"/>
      <c r="JL375" s="126"/>
    </row>
    <row xmlns:x14ac="http://schemas.microsoft.com/office/spreadsheetml/2009/9/ac" r="376" s="3" customFormat="true" x14ac:dyDescent="0.25">
      <c r="A376" s="408"/>
      <c r="B376" s="126"/>
      <c r="L376" s="126"/>
      <c r="V376" s="126"/>
      <c r="AF376" s="126"/>
      <c r="AP376" s="126"/>
      <c r="AZ376" s="126"/>
      <c r="BJ376" s="126"/>
      <c r="BK376" s="126"/>
      <c r="BT376" s="126"/>
      <c r="BU376" s="126"/>
      <c r="CD376" s="126"/>
      <c r="CN376" s="126"/>
      <c r="CO376" s="126"/>
      <c r="CX376" s="126"/>
      <c r="DH376" s="126"/>
      <c r="DR376" s="126"/>
      <c r="EB376" s="126"/>
      <c r="EL376" s="126"/>
      <c r="EV376" s="126"/>
      <c r="FF376" s="126"/>
      <c r="FP376" s="126"/>
      <c r="FZ376" s="126"/>
      <c r="GJ376" s="126"/>
      <c r="GT376" s="126"/>
      <c r="HD376" s="126"/>
      <c r="HN376" s="126"/>
      <c r="HX376" s="126"/>
      <c r="IH376" s="126"/>
      <c r="IR376" s="126"/>
      <c r="JB376" s="126"/>
      <c r="JL376" s="126"/>
    </row>
    <row xmlns:x14ac="http://schemas.microsoft.com/office/spreadsheetml/2009/9/ac" r="377" s="3" customFormat="true" x14ac:dyDescent="0.25">
      <c r="A377" s="408"/>
      <c r="B377" s="126"/>
      <c r="L377" s="126"/>
      <c r="V377" s="126"/>
      <c r="AF377" s="126"/>
      <c r="AP377" s="126"/>
      <c r="AZ377" s="126"/>
      <c r="BJ377" s="126"/>
      <c r="BK377" s="126"/>
      <c r="BT377" s="126"/>
      <c r="BU377" s="126"/>
      <c r="CD377" s="126"/>
      <c r="CN377" s="126"/>
      <c r="CO377" s="126"/>
      <c r="CX377" s="126"/>
      <c r="DH377" s="126"/>
      <c r="DR377" s="126"/>
      <c r="EB377" s="126"/>
      <c r="EL377" s="126"/>
      <c r="EV377" s="126"/>
      <c r="FF377" s="126"/>
      <c r="FP377" s="126"/>
      <c r="FZ377" s="126"/>
      <c r="GJ377" s="126"/>
      <c r="GT377" s="126"/>
      <c r="HD377" s="126"/>
      <c r="HN377" s="126"/>
      <c r="HX377" s="126"/>
      <c r="IH377" s="126"/>
      <c r="IR377" s="126"/>
      <c r="JB377" s="126"/>
      <c r="JL377" s="126"/>
    </row>
    <row xmlns:x14ac="http://schemas.microsoft.com/office/spreadsheetml/2009/9/ac" r="378" s="3" customFormat="true" x14ac:dyDescent="0.25">
      <c r="A378" s="408"/>
      <c r="B378" s="126"/>
      <c r="L378" s="126"/>
      <c r="V378" s="126"/>
      <c r="AF378" s="126"/>
      <c r="AP378" s="126"/>
      <c r="AZ378" s="126"/>
      <c r="BJ378" s="126"/>
      <c r="BK378" s="126"/>
      <c r="BT378" s="126"/>
      <c r="BU378" s="126"/>
      <c r="CD378" s="126"/>
      <c r="CN378" s="126"/>
      <c r="CO378" s="126"/>
      <c r="CX378" s="126"/>
      <c r="DH378" s="126"/>
      <c r="DR378" s="126"/>
      <c r="EB378" s="126"/>
      <c r="EL378" s="126"/>
      <c r="EV378" s="126"/>
      <c r="FF378" s="126"/>
      <c r="FP378" s="126"/>
      <c r="FZ378" s="126"/>
      <c r="GJ378" s="126"/>
      <c r="GT378" s="126"/>
      <c r="HD378" s="126"/>
      <c r="HN378" s="126"/>
      <c r="HX378" s="126"/>
      <c r="IH378" s="126"/>
      <c r="IR378" s="126"/>
      <c r="JB378" s="126"/>
      <c r="JL378" s="126"/>
    </row>
    <row xmlns:x14ac="http://schemas.microsoft.com/office/spreadsheetml/2009/9/ac" r="379" s="3" customFormat="true" x14ac:dyDescent="0.25">
      <c r="A379" s="408"/>
      <c r="B379" s="126"/>
      <c r="L379" s="126"/>
      <c r="V379" s="126"/>
      <c r="AF379" s="126"/>
      <c r="AP379" s="126"/>
      <c r="AZ379" s="126"/>
      <c r="BJ379" s="126"/>
      <c r="BK379" s="126"/>
      <c r="BT379" s="126"/>
      <c r="BU379" s="126"/>
      <c r="CD379" s="126"/>
      <c r="CN379" s="126"/>
      <c r="CO379" s="126"/>
      <c r="CX379" s="126"/>
      <c r="DH379" s="126"/>
      <c r="DR379" s="126"/>
      <c r="EB379" s="126"/>
      <c r="EL379" s="126"/>
      <c r="EV379" s="126"/>
      <c r="FF379" s="126"/>
      <c r="FP379" s="126"/>
      <c r="FZ379" s="126"/>
      <c r="GJ379" s="126"/>
      <c r="GT379" s="126"/>
      <c r="HD379" s="126"/>
      <c r="HN379" s="126"/>
      <c r="HX379" s="126"/>
      <c r="IH379" s="126"/>
      <c r="IR379" s="126"/>
      <c r="JB379" s="126"/>
      <c r="JL379" s="126"/>
    </row>
    <row xmlns:x14ac="http://schemas.microsoft.com/office/spreadsheetml/2009/9/ac" r="380" s="3" customFormat="true" x14ac:dyDescent="0.25">
      <c r="A380" s="408"/>
      <c r="B380" s="126"/>
      <c r="L380" s="126"/>
      <c r="V380" s="126"/>
      <c r="AF380" s="126"/>
      <c r="AP380" s="126"/>
      <c r="AZ380" s="126"/>
      <c r="BJ380" s="126"/>
      <c r="BK380" s="126"/>
      <c r="BT380" s="126"/>
      <c r="BU380" s="126"/>
      <c r="CD380" s="126"/>
      <c r="CN380" s="126"/>
      <c r="CO380" s="126"/>
      <c r="CX380" s="126"/>
      <c r="DH380" s="126"/>
      <c r="DR380" s="126"/>
      <c r="EB380" s="126"/>
      <c r="EL380" s="126"/>
      <c r="EV380" s="126"/>
      <c r="FF380" s="126"/>
      <c r="FP380" s="126"/>
      <c r="FZ380" s="126"/>
      <c r="GJ380" s="126"/>
      <c r="GT380" s="126"/>
      <c r="HD380" s="126"/>
      <c r="HN380" s="126"/>
      <c r="HX380" s="126"/>
      <c r="IH380" s="126"/>
      <c r="IR380" s="126"/>
      <c r="JB380" s="126"/>
      <c r="JL380" s="126"/>
    </row>
    <row xmlns:x14ac="http://schemas.microsoft.com/office/spreadsheetml/2009/9/ac" r="381" s="3" customFormat="true" x14ac:dyDescent="0.25">
      <c r="A381" s="408"/>
      <c r="B381" s="126"/>
      <c r="L381" s="126"/>
      <c r="V381" s="126"/>
      <c r="AF381" s="126"/>
      <c r="AP381" s="126"/>
      <c r="AZ381" s="126"/>
      <c r="BJ381" s="126"/>
      <c r="BK381" s="126"/>
      <c r="BT381" s="126"/>
      <c r="BU381" s="126"/>
      <c r="CD381" s="126"/>
      <c r="CN381" s="126"/>
      <c r="CO381" s="126"/>
      <c r="CX381" s="126"/>
      <c r="DH381" s="126"/>
      <c r="DR381" s="126"/>
      <c r="EB381" s="126"/>
      <c r="EL381" s="126"/>
      <c r="EV381" s="126"/>
      <c r="FF381" s="126"/>
      <c r="FP381" s="126"/>
      <c r="FZ381" s="126"/>
      <c r="GJ381" s="126"/>
      <c r="GT381" s="126"/>
      <c r="HD381" s="126"/>
      <c r="HN381" s="126"/>
      <c r="HX381" s="126"/>
      <c r="IH381" s="126"/>
      <c r="IR381" s="126"/>
      <c r="JB381" s="126"/>
      <c r="JL381" s="126"/>
    </row>
    <row xmlns:x14ac="http://schemas.microsoft.com/office/spreadsheetml/2009/9/ac" r="382" s="3" customFormat="true" x14ac:dyDescent="0.25">
      <c r="A382" s="408"/>
      <c r="B382" s="126"/>
      <c r="L382" s="126"/>
      <c r="V382" s="126"/>
      <c r="AF382" s="126"/>
      <c r="AP382" s="126"/>
      <c r="AZ382" s="126"/>
      <c r="BJ382" s="126"/>
      <c r="BK382" s="126"/>
      <c r="BT382" s="126"/>
      <c r="BU382" s="126"/>
      <c r="CD382" s="126"/>
      <c r="CN382" s="126"/>
      <c r="CO382" s="126"/>
      <c r="CX382" s="126"/>
      <c r="DH382" s="126"/>
      <c r="DR382" s="126"/>
      <c r="EB382" s="126"/>
      <c r="EL382" s="126"/>
      <c r="EV382" s="126"/>
      <c r="FF382" s="126"/>
      <c r="FP382" s="126"/>
      <c r="FZ382" s="126"/>
      <c r="GJ382" s="126"/>
      <c r="GT382" s="126"/>
      <c r="HD382" s="126"/>
      <c r="HN382" s="126"/>
      <c r="HX382" s="126"/>
      <c r="IH382" s="126"/>
      <c r="IR382" s="126"/>
      <c r="JB382" s="126"/>
      <c r="JL382" s="126"/>
    </row>
    <row xmlns:x14ac="http://schemas.microsoft.com/office/spreadsheetml/2009/9/ac" r="383" s="3" customFormat="true" x14ac:dyDescent="0.25">
      <c r="A383" s="408"/>
      <c r="B383" s="126"/>
      <c r="L383" s="126"/>
      <c r="V383" s="126"/>
      <c r="AF383" s="126"/>
      <c r="AP383" s="126"/>
      <c r="AZ383" s="126"/>
      <c r="BJ383" s="126"/>
      <c r="BK383" s="126"/>
      <c r="BT383" s="126"/>
      <c r="BU383" s="126"/>
      <c r="CD383" s="126"/>
      <c r="CN383" s="126"/>
      <c r="CO383" s="126"/>
      <c r="CX383" s="126"/>
      <c r="DH383" s="126"/>
      <c r="DR383" s="126"/>
      <c r="EB383" s="126"/>
      <c r="EL383" s="126"/>
      <c r="EV383" s="126"/>
      <c r="FF383" s="126"/>
      <c r="FP383" s="126"/>
      <c r="FZ383" s="126"/>
      <c r="GJ383" s="126"/>
      <c r="GT383" s="126"/>
      <c r="HD383" s="126"/>
      <c r="HN383" s="126"/>
      <c r="HX383" s="126"/>
      <c r="IH383" s="126"/>
      <c r="IR383" s="126"/>
      <c r="JB383" s="126"/>
      <c r="JL383" s="126"/>
    </row>
    <row xmlns:x14ac="http://schemas.microsoft.com/office/spreadsheetml/2009/9/ac" r="384" s="3" customFormat="true" x14ac:dyDescent="0.25">
      <c r="A384" s="408"/>
      <c r="B384" s="126"/>
      <c r="L384" s="126"/>
      <c r="V384" s="126"/>
      <c r="AF384" s="126"/>
      <c r="AP384" s="126"/>
      <c r="AZ384" s="126"/>
      <c r="BJ384" s="126"/>
      <c r="BK384" s="126"/>
      <c r="BT384" s="126"/>
      <c r="BU384" s="126"/>
      <c r="CD384" s="126"/>
      <c r="CN384" s="126"/>
      <c r="CO384" s="126"/>
      <c r="CX384" s="126"/>
      <c r="DH384" s="126"/>
      <c r="DR384" s="126"/>
      <c r="EB384" s="126"/>
      <c r="EL384" s="126"/>
      <c r="EV384" s="126"/>
      <c r="FF384" s="126"/>
      <c r="FP384" s="126"/>
      <c r="FZ384" s="126"/>
      <c r="GJ384" s="126"/>
      <c r="GT384" s="126"/>
      <c r="HD384" s="126"/>
      <c r="HN384" s="126"/>
      <c r="HX384" s="126"/>
      <c r="IH384" s="126"/>
      <c r="IR384" s="126"/>
      <c r="JB384" s="126"/>
      <c r="JL384" s="126"/>
    </row>
    <row xmlns:x14ac="http://schemas.microsoft.com/office/spreadsheetml/2009/9/ac" r="385" s="3" customFormat="true" x14ac:dyDescent="0.25">
      <c r="A385" s="408"/>
      <c r="B385" s="126"/>
      <c r="L385" s="126"/>
      <c r="V385" s="126"/>
      <c r="AF385" s="126"/>
      <c r="AP385" s="126"/>
      <c r="AZ385" s="126"/>
      <c r="BJ385" s="126"/>
      <c r="BK385" s="126"/>
      <c r="BT385" s="126"/>
      <c r="BU385" s="126"/>
      <c r="CD385" s="126"/>
      <c r="CN385" s="126"/>
      <c r="CO385" s="126"/>
      <c r="CX385" s="126"/>
      <c r="DH385" s="126"/>
      <c r="DR385" s="126"/>
      <c r="EB385" s="126"/>
      <c r="EL385" s="126"/>
      <c r="EV385" s="126"/>
      <c r="FF385" s="126"/>
      <c r="FP385" s="126"/>
      <c r="FZ385" s="126"/>
      <c r="GJ385" s="126"/>
      <c r="GT385" s="126"/>
      <c r="HD385" s="126"/>
      <c r="HN385" s="126"/>
      <c r="HX385" s="126"/>
      <c r="IH385" s="126"/>
      <c r="IR385" s="126"/>
      <c r="JB385" s="126"/>
      <c r="JL385" s="126"/>
    </row>
    <row xmlns:x14ac="http://schemas.microsoft.com/office/spreadsheetml/2009/9/ac" r="386" s="3" customFormat="true" x14ac:dyDescent="0.25">
      <c r="A386" s="408"/>
      <c r="B386" s="126"/>
      <c r="L386" s="126"/>
      <c r="V386" s="126"/>
      <c r="AF386" s="126"/>
      <c r="AP386" s="126"/>
      <c r="AZ386" s="126"/>
      <c r="BJ386" s="126"/>
      <c r="BK386" s="126"/>
      <c r="BT386" s="126"/>
      <c r="BU386" s="126"/>
      <c r="CD386" s="126"/>
      <c r="CN386" s="126"/>
      <c r="CO386" s="126"/>
      <c r="CX386" s="126"/>
      <c r="DH386" s="126"/>
      <c r="DR386" s="126"/>
      <c r="EB386" s="126"/>
      <c r="EL386" s="126"/>
      <c r="EV386" s="126"/>
      <c r="FF386" s="126"/>
      <c r="FP386" s="126"/>
      <c r="FZ386" s="126"/>
      <c r="GJ386" s="126"/>
      <c r="GT386" s="126"/>
      <c r="HD386" s="126"/>
      <c r="HN386" s="126"/>
      <c r="HX386" s="126"/>
      <c r="IH386" s="126"/>
      <c r="IR386" s="126"/>
      <c r="JB386" s="126"/>
      <c r="JL386" s="126"/>
    </row>
    <row xmlns:x14ac="http://schemas.microsoft.com/office/spreadsheetml/2009/9/ac" r="387" s="3" customFormat="true" x14ac:dyDescent="0.25">
      <c r="A387" s="408"/>
      <c r="B387" s="126"/>
      <c r="L387" s="126"/>
      <c r="V387" s="126"/>
      <c r="AF387" s="126"/>
      <c r="AP387" s="126"/>
      <c r="AZ387" s="126"/>
      <c r="BJ387" s="126"/>
      <c r="BK387" s="126"/>
      <c r="BT387" s="126"/>
      <c r="BU387" s="126"/>
      <c r="CD387" s="126"/>
      <c r="CN387" s="126"/>
      <c r="CO387" s="126"/>
      <c r="CX387" s="126"/>
      <c r="DH387" s="126"/>
      <c r="DR387" s="126"/>
      <c r="EB387" s="126"/>
      <c r="EL387" s="126"/>
      <c r="EV387" s="126"/>
      <c r="FF387" s="126"/>
      <c r="FP387" s="126"/>
      <c r="FZ387" s="126"/>
      <c r="GJ387" s="126"/>
      <c r="GT387" s="126"/>
      <c r="HD387" s="126"/>
      <c r="HN387" s="126"/>
      <c r="HX387" s="126"/>
      <c r="IH387" s="126"/>
      <c r="IR387" s="126"/>
      <c r="JB387" s="126"/>
      <c r="JL387" s="126"/>
    </row>
    <row xmlns:x14ac="http://schemas.microsoft.com/office/spreadsheetml/2009/9/ac" r="388" s="3" customFormat="true" x14ac:dyDescent="0.25">
      <c r="A388" s="408"/>
      <c r="B388" s="126"/>
      <c r="L388" s="126"/>
      <c r="V388" s="126"/>
      <c r="AF388" s="126"/>
      <c r="AP388" s="126"/>
      <c r="AZ388" s="126"/>
      <c r="BJ388" s="126"/>
      <c r="BK388" s="126"/>
      <c r="BT388" s="126"/>
      <c r="BU388" s="126"/>
      <c r="CD388" s="126"/>
      <c r="CN388" s="126"/>
      <c r="CO388" s="126"/>
      <c r="CX388" s="126"/>
      <c r="DH388" s="126"/>
      <c r="DR388" s="126"/>
      <c r="EB388" s="126"/>
      <c r="EL388" s="126"/>
      <c r="EV388" s="126"/>
      <c r="FF388" s="126"/>
      <c r="FP388" s="126"/>
      <c r="FZ388" s="126"/>
      <c r="GJ388" s="126"/>
      <c r="GT388" s="126"/>
      <c r="HD388" s="126"/>
      <c r="HN388" s="126"/>
      <c r="HX388" s="126"/>
      <c r="IH388" s="126"/>
      <c r="IR388" s="126"/>
      <c r="JB388" s="126"/>
      <c r="JL388" s="126"/>
    </row>
    <row xmlns:x14ac="http://schemas.microsoft.com/office/spreadsheetml/2009/9/ac" r="389" s="3" customFormat="true" x14ac:dyDescent="0.25">
      <c r="A389" s="408"/>
      <c r="B389" s="126"/>
      <c r="L389" s="126"/>
      <c r="V389" s="126"/>
      <c r="AF389" s="126"/>
      <c r="AP389" s="126"/>
      <c r="AZ389" s="126"/>
      <c r="BJ389" s="126"/>
      <c r="BK389" s="126"/>
      <c r="BT389" s="126"/>
      <c r="BU389" s="126"/>
      <c r="CD389" s="126"/>
      <c r="CN389" s="126"/>
      <c r="CO389" s="126"/>
      <c r="CX389" s="126"/>
      <c r="DH389" s="126"/>
      <c r="DR389" s="126"/>
      <c r="EB389" s="126"/>
      <c r="EL389" s="126"/>
      <c r="EV389" s="126"/>
      <c r="FF389" s="126"/>
      <c r="FP389" s="126"/>
      <c r="FZ389" s="126"/>
      <c r="GJ389" s="126"/>
      <c r="GT389" s="126"/>
      <c r="HD389" s="126"/>
      <c r="HN389" s="126"/>
      <c r="HX389" s="126"/>
      <c r="IH389" s="126"/>
      <c r="IR389" s="126"/>
      <c r="JB389" s="126"/>
      <c r="JL389" s="126"/>
    </row>
    <row xmlns:x14ac="http://schemas.microsoft.com/office/spreadsheetml/2009/9/ac" r="390" s="3" customFormat="true" x14ac:dyDescent="0.25">
      <c r="A390" s="408"/>
      <c r="B390" s="126"/>
      <c r="L390" s="126"/>
      <c r="V390" s="126"/>
      <c r="AF390" s="126"/>
      <c r="AP390" s="126"/>
      <c r="AZ390" s="126"/>
      <c r="BJ390" s="126"/>
      <c r="BK390" s="126"/>
      <c r="BT390" s="126"/>
      <c r="BU390" s="126"/>
      <c r="CD390" s="126"/>
      <c r="CN390" s="126"/>
      <c r="CO390" s="126"/>
      <c r="CX390" s="126"/>
      <c r="DH390" s="126"/>
      <c r="DR390" s="126"/>
      <c r="EB390" s="126"/>
      <c r="EL390" s="126"/>
      <c r="EV390" s="126"/>
      <c r="FF390" s="126"/>
      <c r="FP390" s="126"/>
      <c r="FZ390" s="126"/>
      <c r="GJ390" s="126"/>
      <c r="GT390" s="126"/>
      <c r="HD390" s="126"/>
      <c r="HN390" s="126"/>
      <c r="HX390" s="126"/>
      <c r="IH390" s="126"/>
      <c r="IR390" s="126"/>
      <c r="JB390" s="126"/>
      <c r="JL390" s="126"/>
    </row>
    <row xmlns:x14ac="http://schemas.microsoft.com/office/spreadsheetml/2009/9/ac" r="391" s="3" customFormat="true" x14ac:dyDescent="0.25">
      <c r="A391" s="408"/>
      <c r="B391" s="126"/>
      <c r="L391" s="126"/>
      <c r="V391" s="126"/>
      <c r="AF391" s="126"/>
      <c r="AP391" s="126"/>
      <c r="AZ391" s="126"/>
      <c r="BJ391" s="126"/>
      <c r="BK391" s="126"/>
      <c r="BT391" s="126"/>
      <c r="BU391" s="126"/>
      <c r="CD391" s="126"/>
      <c r="CN391" s="126"/>
      <c r="CO391" s="126"/>
      <c r="CX391" s="126"/>
      <c r="DH391" s="126"/>
      <c r="DR391" s="126"/>
      <c r="EB391" s="126"/>
      <c r="EL391" s="126"/>
      <c r="EV391" s="126"/>
      <c r="FF391" s="126"/>
      <c r="FP391" s="126"/>
      <c r="FZ391" s="126"/>
      <c r="GJ391" s="126"/>
      <c r="GT391" s="126"/>
      <c r="HD391" s="126"/>
      <c r="HN391" s="126"/>
      <c r="HX391" s="126"/>
      <c r="IH391" s="126"/>
      <c r="IR391" s="126"/>
      <c r="JB391" s="126"/>
      <c r="JL391" s="126"/>
    </row>
    <row xmlns:x14ac="http://schemas.microsoft.com/office/spreadsheetml/2009/9/ac" r="392" s="3" customFormat="true" x14ac:dyDescent="0.25">
      <c r="A392" s="408"/>
      <c r="B392" s="126"/>
      <c r="L392" s="126"/>
      <c r="V392" s="126"/>
      <c r="AF392" s="126"/>
      <c r="AP392" s="126"/>
      <c r="AZ392" s="126"/>
      <c r="BJ392" s="126"/>
      <c r="BK392" s="126"/>
      <c r="BT392" s="126"/>
      <c r="BU392" s="126"/>
      <c r="CD392" s="126"/>
      <c r="CN392" s="126"/>
      <c r="CO392" s="126"/>
      <c r="CX392" s="126"/>
      <c r="DH392" s="126"/>
      <c r="DR392" s="126"/>
      <c r="EB392" s="126"/>
      <c r="EL392" s="126"/>
      <c r="EV392" s="126"/>
      <c r="FF392" s="126"/>
      <c r="FP392" s="126"/>
      <c r="FZ392" s="126"/>
      <c r="GJ392" s="126"/>
      <c r="GT392" s="126"/>
      <c r="HD392" s="126"/>
      <c r="HN392" s="126"/>
      <c r="HX392" s="126"/>
      <c r="IH392" s="126"/>
      <c r="IR392" s="126"/>
      <c r="JB392" s="126"/>
      <c r="JL392" s="126"/>
    </row>
    <row xmlns:x14ac="http://schemas.microsoft.com/office/spreadsheetml/2009/9/ac" r="393" s="3" customFormat="true" x14ac:dyDescent="0.25">
      <c r="A393" s="408"/>
      <c r="B393" s="126"/>
      <c r="L393" s="126"/>
      <c r="V393" s="126"/>
      <c r="AF393" s="126"/>
      <c r="AP393" s="126"/>
      <c r="AZ393" s="126"/>
      <c r="BJ393" s="126"/>
      <c r="BK393" s="126"/>
      <c r="BT393" s="126"/>
      <c r="BU393" s="126"/>
      <c r="CD393" s="126"/>
      <c r="CN393" s="126"/>
      <c r="CO393" s="126"/>
      <c r="CX393" s="126"/>
      <c r="DH393" s="126"/>
      <c r="DR393" s="126"/>
      <c r="EB393" s="126"/>
      <c r="EL393" s="126"/>
      <c r="EV393" s="126"/>
      <c r="FF393" s="126"/>
      <c r="FP393" s="126"/>
      <c r="FZ393" s="126"/>
      <c r="GJ393" s="126"/>
      <c r="GT393" s="126"/>
      <c r="HD393" s="126"/>
      <c r="HN393" s="126"/>
      <c r="HX393" s="126"/>
      <c r="IH393" s="126"/>
      <c r="IR393" s="126"/>
      <c r="JB393" s="126"/>
      <c r="JL393" s="126"/>
    </row>
    <row xmlns:x14ac="http://schemas.microsoft.com/office/spreadsheetml/2009/9/ac" r="394" s="3" customFormat="true" x14ac:dyDescent="0.25">
      <c r="A394" s="408"/>
      <c r="B394" s="126"/>
      <c r="L394" s="126"/>
      <c r="V394" s="126"/>
      <c r="AF394" s="126"/>
      <c r="AP394" s="126"/>
      <c r="AZ394" s="126"/>
      <c r="BJ394" s="126"/>
      <c r="BK394" s="126"/>
      <c r="BT394" s="126"/>
      <c r="BU394" s="126"/>
      <c r="CD394" s="126"/>
      <c r="CN394" s="126"/>
      <c r="CO394" s="126"/>
      <c r="CX394" s="126"/>
      <c r="DH394" s="126"/>
      <c r="DR394" s="126"/>
      <c r="EB394" s="126"/>
      <c r="EL394" s="126"/>
      <c r="EV394" s="126"/>
      <c r="FF394" s="126"/>
      <c r="FP394" s="126"/>
      <c r="FZ394" s="126"/>
      <c r="GJ394" s="126"/>
      <c r="GT394" s="126"/>
      <c r="HD394" s="126"/>
      <c r="HN394" s="126"/>
      <c r="HX394" s="126"/>
      <c r="IH394" s="126"/>
      <c r="IR394" s="126"/>
      <c r="JB394" s="126"/>
      <c r="JL394" s="126"/>
    </row>
    <row xmlns:x14ac="http://schemas.microsoft.com/office/spreadsheetml/2009/9/ac" r="395" s="3" customFormat="true" x14ac:dyDescent="0.25">
      <c r="A395" s="408"/>
      <c r="B395" s="126"/>
      <c r="L395" s="126"/>
      <c r="V395" s="126"/>
      <c r="AF395" s="126"/>
      <c r="AP395" s="126"/>
      <c r="AZ395" s="126"/>
      <c r="BJ395" s="126"/>
      <c r="BK395" s="126"/>
      <c r="BT395" s="126"/>
      <c r="BU395" s="126"/>
      <c r="CD395" s="126"/>
      <c r="CN395" s="126"/>
      <c r="CO395" s="126"/>
      <c r="CX395" s="126"/>
      <c r="DH395" s="126"/>
      <c r="DR395" s="126"/>
      <c r="EB395" s="126"/>
      <c r="EL395" s="126"/>
      <c r="EV395" s="126"/>
      <c r="FF395" s="126"/>
      <c r="FP395" s="126"/>
      <c r="FZ395" s="126"/>
      <c r="GJ395" s="126"/>
      <c r="GT395" s="126"/>
      <c r="HD395" s="126"/>
      <c r="HN395" s="126"/>
      <c r="HX395" s="126"/>
      <c r="IH395" s="126"/>
      <c r="IR395" s="126"/>
      <c r="JB395" s="126"/>
      <c r="JL395" s="126"/>
    </row>
    <row xmlns:x14ac="http://schemas.microsoft.com/office/spreadsheetml/2009/9/ac" r="396" s="3" customFormat="true" x14ac:dyDescent="0.25">
      <c r="A396" s="408"/>
      <c r="B396" s="126"/>
      <c r="L396" s="126"/>
      <c r="V396" s="126"/>
      <c r="AF396" s="126"/>
      <c r="AP396" s="126"/>
      <c r="AZ396" s="126"/>
      <c r="BJ396" s="126"/>
      <c r="BK396" s="126"/>
      <c r="BT396" s="126"/>
      <c r="BU396" s="126"/>
      <c r="CD396" s="126"/>
      <c r="CN396" s="126"/>
      <c r="CO396" s="126"/>
      <c r="CX396" s="126"/>
      <c r="DH396" s="126"/>
      <c r="DR396" s="126"/>
      <c r="EB396" s="126"/>
      <c r="EL396" s="126"/>
      <c r="EV396" s="126"/>
      <c r="FF396" s="126"/>
      <c r="FP396" s="126"/>
      <c r="FZ396" s="126"/>
      <c r="GJ396" s="126"/>
      <c r="GT396" s="126"/>
      <c r="HD396" s="126"/>
      <c r="HN396" s="126"/>
      <c r="HX396" s="126"/>
      <c r="IH396" s="126"/>
      <c r="IR396" s="126"/>
      <c r="JB396" s="126"/>
      <c r="JL396" s="126"/>
    </row>
    <row xmlns:x14ac="http://schemas.microsoft.com/office/spreadsheetml/2009/9/ac" r="397" s="3" customFormat="true" x14ac:dyDescent="0.25">
      <c r="A397" s="408"/>
      <c r="B397" s="126"/>
      <c r="L397" s="126"/>
      <c r="V397" s="126"/>
      <c r="AF397" s="126"/>
      <c r="AP397" s="126"/>
      <c r="AZ397" s="126"/>
      <c r="BJ397" s="126"/>
      <c r="BK397" s="126"/>
      <c r="BT397" s="126"/>
      <c r="BU397" s="126"/>
      <c r="CD397" s="126"/>
      <c r="CN397" s="126"/>
      <c r="CO397" s="126"/>
      <c r="CX397" s="126"/>
      <c r="DH397" s="126"/>
      <c r="DR397" s="126"/>
      <c r="EB397" s="126"/>
      <c r="EL397" s="126"/>
      <c r="EV397" s="126"/>
      <c r="FF397" s="126"/>
      <c r="FP397" s="126"/>
      <c r="FZ397" s="126"/>
      <c r="GJ397" s="126"/>
      <c r="GT397" s="126"/>
      <c r="HD397" s="126"/>
      <c r="HN397" s="126"/>
      <c r="HX397" s="126"/>
      <c r="IH397" s="126"/>
      <c r="IR397" s="126"/>
      <c r="JB397" s="126"/>
      <c r="JL397" s="126"/>
    </row>
    <row xmlns:x14ac="http://schemas.microsoft.com/office/spreadsheetml/2009/9/ac" r="398" s="3" customFormat="true" x14ac:dyDescent="0.25">
      <c r="A398" s="408"/>
      <c r="B398" s="126"/>
      <c r="L398" s="126"/>
      <c r="V398" s="126"/>
      <c r="AF398" s="126"/>
      <c r="AP398" s="126"/>
      <c r="AZ398" s="126"/>
      <c r="BJ398" s="126"/>
      <c r="BK398" s="126"/>
      <c r="BT398" s="126"/>
      <c r="BU398" s="126"/>
      <c r="CD398" s="126"/>
      <c r="CN398" s="126"/>
      <c r="CO398" s="126"/>
      <c r="CX398" s="126"/>
      <c r="DH398" s="126"/>
      <c r="DR398" s="126"/>
      <c r="EB398" s="126"/>
      <c r="EL398" s="126"/>
      <c r="EV398" s="126"/>
      <c r="FF398" s="126"/>
      <c r="FP398" s="126"/>
      <c r="FZ398" s="126"/>
      <c r="GJ398" s="126"/>
      <c r="GT398" s="126"/>
      <c r="HD398" s="126"/>
      <c r="HN398" s="126"/>
      <c r="HX398" s="126"/>
      <c r="IH398" s="126"/>
      <c r="IR398" s="126"/>
      <c r="JB398" s="126"/>
      <c r="JL398" s="126"/>
    </row>
    <row xmlns:x14ac="http://schemas.microsoft.com/office/spreadsheetml/2009/9/ac" r="399" s="3" customFormat="true" x14ac:dyDescent="0.25">
      <c r="A399" s="408"/>
      <c r="B399" s="126"/>
      <c r="L399" s="126"/>
      <c r="V399" s="126"/>
      <c r="AF399" s="126"/>
      <c r="AP399" s="126"/>
      <c r="AZ399" s="126"/>
      <c r="BJ399" s="126"/>
      <c r="BK399" s="126"/>
      <c r="BT399" s="126"/>
      <c r="BU399" s="126"/>
      <c r="CD399" s="126"/>
      <c r="CN399" s="126"/>
      <c r="CO399" s="126"/>
      <c r="CX399" s="126"/>
      <c r="DH399" s="126"/>
      <c r="DR399" s="126"/>
      <c r="EB399" s="126"/>
      <c r="EL399" s="126"/>
      <c r="EV399" s="126"/>
      <c r="FF399" s="126"/>
      <c r="FP399" s="126"/>
      <c r="FZ399" s="126"/>
      <c r="GJ399" s="126"/>
      <c r="GT399" s="126"/>
      <c r="HD399" s="126"/>
      <c r="HN399" s="126"/>
      <c r="HX399" s="126"/>
      <c r="IH399" s="126"/>
      <c r="IR399" s="126"/>
      <c r="JB399" s="126"/>
      <c r="JL399" s="126"/>
    </row>
    <row xmlns:x14ac="http://schemas.microsoft.com/office/spreadsheetml/2009/9/ac" r="400" s="3" customFormat="true" x14ac:dyDescent="0.25">
      <c r="A400" s="408"/>
      <c r="B400" s="126"/>
      <c r="L400" s="126"/>
      <c r="V400" s="126"/>
      <c r="AF400" s="126"/>
      <c r="AP400" s="126"/>
      <c r="AZ400" s="126"/>
      <c r="BJ400" s="126"/>
      <c r="BK400" s="126"/>
      <c r="BT400" s="126"/>
      <c r="BU400" s="126"/>
      <c r="CD400" s="126"/>
      <c r="CN400" s="126"/>
      <c r="CO400" s="126"/>
      <c r="CX400" s="126"/>
      <c r="DH400" s="126"/>
      <c r="DR400" s="126"/>
      <c r="EB400" s="126"/>
      <c r="EL400" s="126"/>
      <c r="EV400" s="126"/>
      <c r="FF400" s="126"/>
      <c r="FP400" s="126"/>
      <c r="FZ400" s="126"/>
      <c r="GJ400" s="126"/>
      <c r="GT400" s="126"/>
      <c r="HD400" s="126"/>
      <c r="HN400" s="126"/>
      <c r="HX400" s="126"/>
      <c r="IH400" s="126"/>
      <c r="IR400" s="126"/>
      <c r="JB400" s="126"/>
      <c r="JL400" s="126"/>
    </row>
    <row xmlns:x14ac="http://schemas.microsoft.com/office/spreadsheetml/2009/9/ac" r="401" s="3" customFormat="true" x14ac:dyDescent="0.25">
      <c r="A401" s="408"/>
      <c r="B401" s="126"/>
      <c r="L401" s="126"/>
      <c r="V401" s="126"/>
      <c r="AF401" s="126"/>
      <c r="AP401" s="126"/>
      <c r="AZ401" s="126"/>
      <c r="BJ401" s="126"/>
      <c r="BK401" s="126"/>
      <c r="BT401" s="126"/>
      <c r="BU401" s="126"/>
      <c r="CD401" s="126"/>
      <c r="CN401" s="126"/>
      <c r="CO401" s="126"/>
      <c r="CX401" s="126"/>
      <c r="DH401" s="126"/>
      <c r="DR401" s="126"/>
      <c r="EB401" s="126"/>
      <c r="EL401" s="126"/>
      <c r="EV401" s="126"/>
      <c r="FF401" s="126"/>
      <c r="FP401" s="126"/>
      <c r="FZ401" s="126"/>
      <c r="GJ401" s="126"/>
      <c r="GT401" s="126"/>
      <c r="HD401" s="126"/>
      <c r="HN401" s="126"/>
      <c r="HX401" s="126"/>
      <c r="IH401" s="126"/>
      <c r="IR401" s="126"/>
      <c r="JB401" s="126"/>
      <c r="JL401" s="126"/>
    </row>
    <row xmlns:x14ac="http://schemas.microsoft.com/office/spreadsheetml/2009/9/ac" r="402" s="3" customFormat="true" x14ac:dyDescent="0.25">
      <c r="A402" s="408"/>
      <c r="B402" s="126"/>
      <c r="L402" s="126"/>
      <c r="V402" s="126"/>
      <c r="AF402" s="126"/>
      <c r="AP402" s="126"/>
      <c r="AZ402" s="126"/>
      <c r="BJ402" s="126"/>
      <c r="BK402" s="126"/>
      <c r="BT402" s="126"/>
      <c r="BU402" s="126"/>
      <c r="CD402" s="126"/>
      <c r="CN402" s="126"/>
      <c r="CO402" s="126"/>
      <c r="CX402" s="126"/>
      <c r="DH402" s="126"/>
      <c r="DR402" s="126"/>
      <c r="EB402" s="126"/>
      <c r="EL402" s="126"/>
      <c r="EV402" s="126"/>
      <c r="FF402" s="126"/>
      <c r="FP402" s="126"/>
      <c r="FZ402" s="126"/>
      <c r="GJ402" s="126"/>
      <c r="GT402" s="126"/>
      <c r="HD402" s="126"/>
      <c r="HN402" s="126"/>
      <c r="HX402" s="126"/>
      <c r="IH402" s="126"/>
      <c r="IR402" s="126"/>
      <c r="JB402" s="126"/>
      <c r="JL402" s="126"/>
    </row>
    <row xmlns:x14ac="http://schemas.microsoft.com/office/spreadsheetml/2009/9/ac" r="403" s="3" customFormat="true" x14ac:dyDescent="0.25">
      <c r="A403" s="408"/>
      <c r="B403" s="126"/>
      <c r="L403" s="126"/>
      <c r="V403" s="126"/>
      <c r="AF403" s="126"/>
      <c r="AP403" s="126"/>
      <c r="AZ403" s="126"/>
      <c r="BJ403" s="126"/>
      <c r="BK403" s="126"/>
      <c r="BT403" s="126"/>
      <c r="BU403" s="126"/>
      <c r="CD403" s="126"/>
      <c r="CN403" s="126"/>
      <c r="CO403" s="126"/>
      <c r="CX403" s="126"/>
      <c r="DH403" s="126"/>
      <c r="DR403" s="126"/>
      <c r="EB403" s="126"/>
      <c r="EL403" s="126"/>
      <c r="EV403" s="126"/>
      <c r="FF403" s="126"/>
      <c r="FP403" s="126"/>
      <c r="FZ403" s="126"/>
      <c r="GJ403" s="126"/>
      <c r="GT403" s="126"/>
      <c r="HD403" s="126"/>
      <c r="HN403" s="126"/>
      <c r="HX403" s="126"/>
      <c r="IH403" s="126"/>
      <c r="IR403" s="126"/>
      <c r="JB403" s="126"/>
      <c r="JL403" s="126"/>
    </row>
    <row xmlns:x14ac="http://schemas.microsoft.com/office/spreadsheetml/2009/9/ac" r="404" s="3" customFormat="true" x14ac:dyDescent="0.25">
      <c r="A404" s="408"/>
      <c r="B404" s="126"/>
      <c r="L404" s="126"/>
      <c r="V404" s="126"/>
      <c r="AF404" s="126"/>
      <c r="AP404" s="126"/>
      <c r="AZ404" s="126"/>
      <c r="BJ404" s="126"/>
      <c r="BK404" s="126"/>
      <c r="BT404" s="126"/>
      <c r="BU404" s="126"/>
      <c r="CD404" s="126"/>
      <c r="CN404" s="126"/>
      <c r="CO404" s="126"/>
      <c r="CX404" s="126"/>
      <c r="DH404" s="126"/>
      <c r="DR404" s="126"/>
      <c r="EB404" s="126"/>
      <c r="EL404" s="126"/>
      <c r="EV404" s="126"/>
      <c r="FF404" s="126"/>
      <c r="FP404" s="126"/>
      <c r="FZ404" s="126"/>
      <c r="GJ404" s="126"/>
      <c r="GT404" s="126"/>
      <c r="HD404" s="126"/>
      <c r="HN404" s="126"/>
      <c r="HX404" s="126"/>
      <c r="IH404" s="126"/>
      <c r="IR404" s="126"/>
      <c r="JB404" s="126"/>
      <c r="JL404" s="126"/>
    </row>
    <row xmlns:x14ac="http://schemas.microsoft.com/office/spreadsheetml/2009/9/ac" r="405" s="3" customFormat="true" x14ac:dyDescent="0.25">
      <c r="A405" s="408"/>
      <c r="B405" s="126"/>
      <c r="L405" s="126"/>
      <c r="V405" s="126"/>
      <c r="AF405" s="126"/>
      <c r="AP405" s="126"/>
      <c r="AZ405" s="126"/>
      <c r="BJ405" s="126"/>
      <c r="BK405" s="126"/>
      <c r="BT405" s="126"/>
      <c r="BU405" s="126"/>
      <c r="CD405" s="126"/>
      <c r="CN405" s="126"/>
      <c r="CO405" s="126"/>
      <c r="CX405" s="126"/>
      <c r="DH405" s="126"/>
      <c r="DR405" s="126"/>
      <c r="EB405" s="126"/>
      <c r="EL405" s="126"/>
      <c r="EV405" s="126"/>
      <c r="FF405" s="126"/>
      <c r="FP405" s="126"/>
      <c r="FZ405" s="126"/>
      <c r="GJ405" s="126"/>
      <c r="GT405" s="126"/>
      <c r="HD405" s="126"/>
      <c r="HN405" s="126"/>
      <c r="HX405" s="126"/>
      <c r="IH405" s="126"/>
      <c r="IR405" s="126"/>
      <c r="JB405" s="126"/>
      <c r="JL405" s="126"/>
    </row>
    <row xmlns:x14ac="http://schemas.microsoft.com/office/spreadsheetml/2009/9/ac" r="406" s="3" customFormat="true" x14ac:dyDescent="0.25">
      <c r="A406" s="408"/>
      <c r="B406" s="126"/>
      <c r="L406" s="126"/>
      <c r="V406" s="126"/>
      <c r="AF406" s="126"/>
      <c r="AP406" s="126"/>
      <c r="AZ406" s="126"/>
      <c r="BJ406" s="126"/>
      <c r="BK406" s="126"/>
      <c r="BT406" s="126"/>
      <c r="BU406" s="126"/>
      <c r="CD406" s="126"/>
      <c r="CN406" s="126"/>
      <c r="CO406" s="126"/>
      <c r="CX406" s="126"/>
      <c r="DH406" s="126"/>
      <c r="DR406" s="126"/>
      <c r="EB406" s="126"/>
      <c r="EL406" s="126"/>
      <c r="EV406" s="126"/>
      <c r="FF406" s="126"/>
      <c r="FP406" s="126"/>
      <c r="FZ406" s="126"/>
      <c r="GJ406" s="126"/>
      <c r="GT406" s="126"/>
      <c r="HD406" s="126"/>
      <c r="HN406" s="126"/>
      <c r="HX406" s="126"/>
      <c r="IH406" s="126"/>
      <c r="IR406" s="126"/>
      <c r="JB406" s="126"/>
      <c r="JL406" s="126"/>
    </row>
    <row xmlns:x14ac="http://schemas.microsoft.com/office/spreadsheetml/2009/9/ac" r="407" s="3" customFormat="true" x14ac:dyDescent="0.25">
      <c r="A407" s="408"/>
      <c r="B407" s="126"/>
      <c r="L407" s="126"/>
      <c r="V407" s="126"/>
      <c r="AF407" s="126"/>
      <c r="AP407" s="126"/>
      <c r="AZ407" s="126"/>
      <c r="BJ407" s="126"/>
      <c r="BK407" s="126"/>
      <c r="BT407" s="126"/>
      <c r="BU407" s="126"/>
      <c r="CD407" s="126"/>
      <c r="CN407" s="126"/>
      <c r="CO407" s="126"/>
      <c r="CX407" s="126"/>
      <c r="DH407" s="126"/>
      <c r="DR407" s="126"/>
      <c r="EB407" s="126"/>
      <c r="EL407" s="126"/>
      <c r="EV407" s="126"/>
      <c r="FF407" s="126"/>
      <c r="FP407" s="126"/>
      <c r="FZ407" s="126"/>
      <c r="GJ407" s="126"/>
      <c r="GT407" s="126"/>
      <c r="HD407" s="126"/>
      <c r="HN407" s="126"/>
      <c r="HX407" s="126"/>
      <c r="IH407" s="126"/>
      <c r="IR407" s="126"/>
      <c r="JB407" s="126"/>
      <c r="JL407" s="126"/>
    </row>
    <row xmlns:x14ac="http://schemas.microsoft.com/office/spreadsheetml/2009/9/ac" r="408" s="3" customFormat="true" x14ac:dyDescent="0.25">
      <c r="A408" s="408"/>
      <c r="B408" s="126"/>
      <c r="L408" s="126"/>
      <c r="V408" s="126"/>
      <c r="AF408" s="126"/>
      <c r="AP408" s="126"/>
      <c r="AZ408" s="126"/>
      <c r="BJ408" s="126"/>
      <c r="BK408" s="126"/>
      <c r="BT408" s="126"/>
      <c r="BU408" s="126"/>
      <c r="CD408" s="126"/>
      <c r="CN408" s="126"/>
      <c r="CO408" s="126"/>
      <c r="CX408" s="126"/>
      <c r="DH408" s="126"/>
      <c r="DR408" s="126"/>
      <c r="EB408" s="126"/>
      <c r="EL408" s="126"/>
      <c r="EV408" s="126"/>
      <c r="FF408" s="126"/>
      <c r="FP408" s="126"/>
      <c r="FZ408" s="126"/>
      <c r="GJ408" s="126"/>
      <c r="GT408" s="126"/>
      <c r="HD408" s="126"/>
      <c r="HN408" s="126"/>
      <c r="HX408" s="126"/>
      <c r="IH408" s="126"/>
      <c r="IR408" s="126"/>
      <c r="JB408" s="126"/>
      <c r="JL408" s="126"/>
    </row>
    <row xmlns:x14ac="http://schemas.microsoft.com/office/spreadsheetml/2009/9/ac" r="409" s="3" customFormat="true" x14ac:dyDescent="0.25">
      <c r="A409" s="408"/>
      <c r="B409" s="126"/>
      <c r="L409" s="126"/>
      <c r="V409" s="126"/>
      <c r="AF409" s="126"/>
      <c r="AP409" s="126"/>
      <c r="AZ409" s="126"/>
      <c r="BJ409" s="126"/>
      <c r="BK409" s="126"/>
      <c r="BT409" s="126"/>
      <c r="BU409" s="126"/>
      <c r="CD409" s="126"/>
      <c r="CN409" s="126"/>
      <c r="CO409" s="126"/>
      <c r="CX409" s="126"/>
      <c r="DH409" s="126"/>
      <c r="DR409" s="126"/>
      <c r="EB409" s="126"/>
      <c r="EL409" s="126"/>
      <c r="EV409" s="126"/>
      <c r="FF409" s="126"/>
      <c r="FP409" s="126"/>
      <c r="FZ409" s="126"/>
      <c r="GJ409" s="126"/>
      <c r="GT409" s="126"/>
      <c r="HD409" s="126"/>
      <c r="HN409" s="126"/>
      <c r="HX409" s="126"/>
      <c r="IH409" s="126"/>
      <c r="IR409" s="126"/>
      <c r="JB409" s="126"/>
      <c r="JL409" s="126"/>
    </row>
    <row xmlns:x14ac="http://schemas.microsoft.com/office/spreadsheetml/2009/9/ac" r="410" s="3" customFormat="true" x14ac:dyDescent="0.25">
      <c r="A410" s="408"/>
      <c r="B410" s="126"/>
      <c r="L410" s="126"/>
      <c r="V410" s="126"/>
      <c r="AF410" s="126"/>
      <c r="AP410" s="126"/>
      <c r="AZ410" s="126"/>
      <c r="BJ410" s="126"/>
      <c r="BK410" s="126"/>
      <c r="BT410" s="126"/>
      <c r="BU410" s="126"/>
      <c r="CD410" s="126"/>
      <c r="CN410" s="126"/>
      <c r="CO410" s="126"/>
      <c r="CX410" s="126"/>
      <c r="DH410" s="126"/>
      <c r="DR410" s="126"/>
      <c r="EB410" s="126"/>
      <c r="EL410" s="126"/>
      <c r="EV410" s="126"/>
      <c r="FF410" s="126"/>
      <c r="FP410" s="126"/>
      <c r="FZ410" s="126"/>
      <c r="GJ410" s="126"/>
      <c r="GT410" s="126"/>
      <c r="HD410" s="126"/>
      <c r="HN410" s="126"/>
      <c r="HX410" s="126"/>
      <c r="IH410" s="126"/>
      <c r="IR410" s="126"/>
      <c r="JB410" s="126"/>
      <c r="JL410" s="126"/>
    </row>
    <row xmlns:x14ac="http://schemas.microsoft.com/office/spreadsheetml/2009/9/ac" r="411" s="3" customFormat="true" x14ac:dyDescent="0.25">
      <c r="A411" s="408"/>
      <c r="B411" s="126"/>
      <c r="L411" s="126"/>
      <c r="V411" s="126"/>
      <c r="AF411" s="126"/>
      <c r="AP411" s="126"/>
      <c r="AZ411" s="126"/>
      <c r="BJ411" s="126"/>
      <c r="BK411" s="126"/>
      <c r="BT411" s="126"/>
      <c r="BU411" s="126"/>
      <c r="CD411" s="126"/>
      <c r="CN411" s="126"/>
      <c r="CO411" s="126"/>
      <c r="CX411" s="126"/>
      <c r="DH411" s="126"/>
      <c r="DR411" s="126"/>
      <c r="EB411" s="126"/>
      <c r="EL411" s="126"/>
      <c r="EV411" s="126"/>
      <c r="FF411" s="126"/>
      <c r="FP411" s="126"/>
      <c r="FZ411" s="126"/>
      <c r="GJ411" s="126"/>
      <c r="GT411" s="126"/>
      <c r="HD411" s="126"/>
      <c r="HN411" s="126"/>
      <c r="HX411" s="126"/>
      <c r="IH411" s="126"/>
      <c r="IR411" s="126"/>
      <c r="JB411" s="126"/>
      <c r="JL411" s="126"/>
    </row>
    <row xmlns:x14ac="http://schemas.microsoft.com/office/spreadsheetml/2009/9/ac" r="412" s="3" customFormat="true" x14ac:dyDescent="0.25">
      <c r="A412" s="408"/>
      <c r="B412" s="126"/>
      <c r="L412" s="126"/>
      <c r="V412" s="126"/>
      <c r="AF412" s="126"/>
      <c r="AP412" s="126"/>
      <c r="AZ412" s="126"/>
      <c r="BJ412" s="126"/>
      <c r="BK412" s="126"/>
      <c r="BT412" s="126"/>
      <c r="BU412" s="126"/>
      <c r="CD412" s="126"/>
      <c r="CN412" s="126"/>
      <c r="CO412" s="126"/>
      <c r="CX412" s="126"/>
      <c r="DH412" s="126"/>
      <c r="DR412" s="126"/>
      <c r="EB412" s="126"/>
      <c r="EL412" s="126"/>
      <c r="EV412" s="126"/>
      <c r="FF412" s="126"/>
      <c r="FP412" s="126"/>
      <c r="FZ412" s="126"/>
      <c r="GJ412" s="126"/>
      <c r="GT412" s="126"/>
      <c r="HD412" s="126"/>
      <c r="HN412" s="126"/>
      <c r="HX412" s="126"/>
      <c r="IH412" s="126"/>
      <c r="IR412" s="126"/>
      <c r="JB412" s="126"/>
      <c r="JL412" s="126"/>
    </row>
    <row xmlns:x14ac="http://schemas.microsoft.com/office/spreadsheetml/2009/9/ac" r="413" s="3" customFormat="true" x14ac:dyDescent="0.25">
      <c r="A413" s="408"/>
      <c r="B413" s="126"/>
      <c r="L413" s="126"/>
      <c r="V413" s="126"/>
      <c r="AF413" s="126"/>
      <c r="AP413" s="126"/>
      <c r="AZ413" s="126"/>
      <c r="BJ413" s="126"/>
      <c r="BK413" s="126"/>
      <c r="BT413" s="126"/>
      <c r="BU413" s="126"/>
      <c r="CD413" s="126"/>
      <c r="CN413" s="126"/>
      <c r="CO413" s="126"/>
      <c r="CX413" s="126"/>
      <c r="DH413" s="126"/>
      <c r="DR413" s="126"/>
      <c r="EB413" s="126"/>
      <c r="EL413" s="126"/>
      <c r="EV413" s="126"/>
      <c r="FF413" s="126"/>
      <c r="FP413" s="126"/>
      <c r="FZ413" s="126"/>
      <c r="GJ413" s="126"/>
      <c r="GT413" s="126"/>
      <c r="HD413" s="126"/>
      <c r="HN413" s="126"/>
      <c r="HX413" s="126"/>
      <c r="IH413" s="126"/>
      <c r="IR413" s="126"/>
      <c r="JB413" s="126"/>
      <c r="JL413" s="126"/>
    </row>
    <row xmlns:x14ac="http://schemas.microsoft.com/office/spreadsheetml/2009/9/ac" r="414" s="3" customFormat="true" x14ac:dyDescent="0.25">
      <c r="A414" s="408"/>
      <c r="B414" s="126"/>
      <c r="L414" s="126"/>
      <c r="V414" s="126"/>
      <c r="AF414" s="126"/>
      <c r="AP414" s="126"/>
      <c r="AZ414" s="126"/>
      <c r="BJ414" s="126"/>
      <c r="BK414" s="126"/>
      <c r="BT414" s="126"/>
      <c r="BU414" s="126"/>
      <c r="CD414" s="126"/>
      <c r="CN414" s="126"/>
      <c r="CO414" s="126"/>
      <c r="CX414" s="126"/>
      <c r="DH414" s="126"/>
      <c r="DR414" s="126"/>
      <c r="EB414" s="126"/>
      <c r="EL414" s="126"/>
      <c r="EV414" s="126"/>
      <c r="FF414" s="126"/>
      <c r="FP414" s="126"/>
      <c r="FZ414" s="126"/>
      <c r="GJ414" s="126"/>
      <c r="GT414" s="126"/>
      <c r="HD414" s="126"/>
      <c r="HN414" s="126"/>
      <c r="HX414" s="126"/>
      <c r="IH414" s="126"/>
      <c r="IR414" s="126"/>
      <c r="JB414" s="126"/>
      <c r="JL414" s="126"/>
    </row>
    <row xmlns:x14ac="http://schemas.microsoft.com/office/spreadsheetml/2009/9/ac" r="415" s="3" customFormat="true" x14ac:dyDescent="0.25">
      <c r="A415" s="408"/>
      <c r="B415" s="126"/>
      <c r="L415" s="126"/>
      <c r="V415" s="126"/>
      <c r="AF415" s="126"/>
      <c r="AP415" s="126"/>
      <c r="AZ415" s="126"/>
      <c r="BJ415" s="126"/>
      <c r="BK415" s="126"/>
      <c r="BT415" s="126"/>
      <c r="BU415" s="126"/>
      <c r="CD415" s="126"/>
      <c r="CN415" s="126"/>
      <c r="CO415" s="126"/>
      <c r="CX415" s="126"/>
      <c r="DH415" s="126"/>
      <c r="DR415" s="126"/>
      <c r="EB415" s="126"/>
      <c r="EL415" s="126"/>
      <c r="EV415" s="126"/>
      <c r="FF415" s="126"/>
      <c r="FP415" s="126"/>
      <c r="FZ415" s="126"/>
      <c r="GJ415" s="126"/>
      <c r="GT415" s="126"/>
      <c r="HD415" s="126"/>
      <c r="HN415" s="126"/>
      <c r="HX415" s="126"/>
      <c r="IH415" s="126"/>
      <c r="IR415" s="126"/>
      <c r="JB415" s="126"/>
      <c r="JL415" s="126"/>
    </row>
    <row xmlns:x14ac="http://schemas.microsoft.com/office/spreadsheetml/2009/9/ac" r="416" s="3" customFormat="true" x14ac:dyDescent="0.25">
      <c r="A416" s="408"/>
      <c r="B416" s="126"/>
      <c r="L416" s="126"/>
      <c r="V416" s="126"/>
      <c r="AF416" s="126"/>
      <c r="AP416" s="126"/>
      <c r="AZ416" s="126"/>
      <c r="BJ416" s="126"/>
      <c r="BK416" s="126"/>
      <c r="BT416" s="126"/>
      <c r="BU416" s="126"/>
      <c r="CD416" s="126"/>
      <c r="CN416" s="126"/>
      <c r="CO416" s="126"/>
      <c r="CX416" s="126"/>
      <c r="DH416" s="126"/>
      <c r="DR416" s="126"/>
      <c r="EB416" s="126"/>
      <c r="EL416" s="126"/>
      <c r="EV416" s="126"/>
      <c r="FF416" s="126"/>
      <c r="FP416" s="126"/>
      <c r="FZ416" s="126"/>
      <c r="GJ416" s="126"/>
      <c r="GT416" s="126"/>
      <c r="HD416" s="126"/>
      <c r="HN416" s="126"/>
      <c r="HX416" s="126"/>
      <c r="IH416" s="126"/>
      <c r="IR416" s="126"/>
      <c r="JB416" s="126"/>
      <c r="JL416" s="126"/>
    </row>
    <row xmlns:x14ac="http://schemas.microsoft.com/office/spreadsheetml/2009/9/ac" r="417" s="3" customFormat="true" x14ac:dyDescent="0.25">
      <c r="A417" s="408"/>
      <c r="B417" s="126"/>
      <c r="L417" s="126"/>
      <c r="V417" s="126"/>
      <c r="AF417" s="126"/>
      <c r="AP417" s="126"/>
      <c r="AZ417" s="126"/>
      <c r="BJ417" s="126"/>
      <c r="BK417" s="126"/>
      <c r="BT417" s="126"/>
      <c r="BU417" s="126"/>
      <c r="CD417" s="126"/>
      <c r="CN417" s="126"/>
      <c r="CO417" s="126"/>
      <c r="CX417" s="126"/>
      <c r="DH417" s="126"/>
      <c r="DR417" s="126"/>
      <c r="EB417" s="126"/>
      <c r="EL417" s="126"/>
      <c r="EV417" s="126"/>
      <c r="FF417" s="126"/>
      <c r="FP417" s="126"/>
      <c r="FZ417" s="126"/>
      <c r="GJ417" s="126"/>
      <c r="GT417" s="126"/>
      <c r="HD417" s="126"/>
      <c r="HN417" s="126"/>
      <c r="HX417" s="126"/>
      <c r="IH417" s="126"/>
      <c r="IR417" s="126"/>
      <c r="JB417" s="126"/>
      <c r="JL417" s="126"/>
    </row>
    <row xmlns:x14ac="http://schemas.microsoft.com/office/spreadsheetml/2009/9/ac" r="418" s="3" customFormat="true" x14ac:dyDescent="0.25">
      <c r="A418" s="408"/>
      <c r="B418" s="126"/>
      <c r="L418" s="126"/>
      <c r="V418" s="126"/>
      <c r="AF418" s="126"/>
      <c r="AP418" s="126"/>
      <c r="AZ418" s="126"/>
      <c r="BJ418" s="126"/>
      <c r="BK418" s="126"/>
      <c r="BT418" s="126"/>
      <c r="BU418" s="126"/>
      <c r="CD418" s="126"/>
      <c r="CN418" s="126"/>
      <c r="CO418" s="126"/>
      <c r="CX418" s="126"/>
      <c r="DH418" s="126"/>
      <c r="DR418" s="126"/>
      <c r="EB418" s="126"/>
      <c r="EL418" s="126"/>
      <c r="EV418" s="126"/>
      <c r="FF418" s="126"/>
      <c r="FP418" s="126"/>
      <c r="FZ418" s="126"/>
      <c r="GJ418" s="126"/>
      <c r="GT418" s="126"/>
      <c r="HD418" s="126"/>
      <c r="HN418" s="126"/>
      <c r="HX418" s="126"/>
      <c r="IH418" s="126"/>
      <c r="IR418" s="126"/>
      <c r="JB418" s="126"/>
      <c r="JL418" s="126"/>
    </row>
    <row xmlns:x14ac="http://schemas.microsoft.com/office/spreadsheetml/2009/9/ac" r="419" s="3" customFormat="true" x14ac:dyDescent="0.25">
      <c r="A419" s="408"/>
      <c r="B419" s="126"/>
      <c r="L419" s="126"/>
      <c r="V419" s="126"/>
      <c r="AF419" s="126"/>
      <c r="AP419" s="126"/>
      <c r="AZ419" s="126"/>
      <c r="BJ419" s="126"/>
      <c r="BK419" s="126"/>
      <c r="BT419" s="126"/>
      <c r="BU419" s="126"/>
      <c r="CD419" s="126"/>
      <c r="CN419" s="126"/>
      <c r="CO419" s="126"/>
      <c r="CX419" s="126"/>
      <c r="DH419" s="126"/>
      <c r="DR419" s="126"/>
      <c r="EB419" s="126"/>
      <c r="EL419" s="126"/>
      <c r="EV419" s="126"/>
      <c r="FF419" s="126"/>
      <c r="FP419" s="126"/>
      <c r="FZ419" s="126"/>
      <c r="GJ419" s="126"/>
      <c r="GT419" s="126"/>
      <c r="HD419" s="126"/>
      <c r="HN419" s="126"/>
      <c r="HX419" s="126"/>
      <c r="IH419" s="126"/>
      <c r="IR419" s="126"/>
      <c r="JB419" s="126"/>
      <c r="JL419" s="126"/>
    </row>
    <row xmlns:x14ac="http://schemas.microsoft.com/office/spreadsheetml/2009/9/ac" r="420" s="3" customFormat="true" x14ac:dyDescent="0.25">
      <c r="A420" s="408"/>
      <c r="B420" s="126"/>
      <c r="L420" s="126"/>
      <c r="V420" s="126"/>
      <c r="AF420" s="126"/>
      <c r="AP420" s="126"/>
      <c r="AZ420" s="126"/>
      <c r="BJ420" s="126"/>
      <c r="BK420" s="126"/>
      <c r="BT420" s="126"/>
      <c r="BU420" s="126"/>
      <c r="CD420" s="126"/>
      <c r="CN420" s="126"/>
      <c r="CO420" s="126"/>
      <c r="CX420" s="126"/>
      <c r="DH420" s="126"/>
      <c r="DR420" s="126"/>
      <c r="EB420" s="126"/>
      <c r="EL420" s="126"/>
      <c r="EV420" s="126"/>
      <c r="FF420" s="126"/>
      <c r="FP420" s="126"/>
      <c r="FZ420" s="126"/>
      <c r="GJ420" s="126"/>
      <c r="GT420" s="126"/>
      <c r="HD420" s="126"/>
      <c r="HN420" s="126"/>
      <c r="HX420" s="126"/>
      <c r="IH420" s="126"/>
      <c r="IR420" s="126"/>
      <c r="JB420" s="126"/>
      <c r="JL420" s="126"/>
    </row>
    <row xmlns:x14ac="http://schemas.microsoft.com/office/spreadsheetml/2009/9/ac" r="421" s="3" customFormat="true" x14ac:dyDescent="0.25">
      <c r="A421" s="408"/>
      <c r="B421" s="126"/>
      <c r="L421" s="126"/>
      <c r="V421" s="126"/>
      <c r="AF421" s="126"/>
      <c r="AP421" s="126"/>
      <c r="AZ421" s="126"/>
      <c r="BJ421" s="126"/>
      <c r="BK421" s="126"/>
      <c r="BT421" s="126"/>
      <c r="BU421" s="126"/>
      <c r="CD421" s="126"/>
      <c r="CN421" s="126"/>
      <c r="CO421" s="126"/>
      <c r="CX421" s="126"/>
      <c r="DH421" s="126"/>
      <c r="DR421" s="126"/>
      <c r="EB421" s="126"/>
      <c r="EL421" s="126"/>
      <c r="EV421" s="126"/>
      <c r="FF421" s="126"/>
      <c r="FP421" s="126"/>
      <c r="FZ421" s="126"/>
      <c r="GJ421" s="126"/>
      <c r="GT421" s="126"/>
      <c r="HD421" s="126"/>
      <c r="HN421" s="126"/>
      <c r="HX421" s="126"/>
      <c r="IH421" s="126"/>
      <c r="IR421" s="126"/>
      <c r="JB421" s="126"/>
      <c r="JL421" s="126"/>
    </row>
    <row xmlns:x14ac="http://schemas.microsoft.com/office/spreadsheetml/2009/9/ac" r="422" s="3" customFormat="true" x14ac:dyDescent="0.25">
      <c r="A422" s="408"/>
      <c r="B422" s="126"/>
      <c r="L422" s="126"/>
      <c r="V422" s="126"/>
      <c r="AF422" s="126"/>
      <c r="AP422" s="126"/>
      <c r="AZ422" s="126"/>
      <c r="BJ422" s="126"/>
      <c r="BK422" s="126"/>
      <c r="BT422" s="126"/>
      <c r="BU422" s="126"/>
      <c r="CD422" s="126"/>
      <c r="CN422" s="126"/>
      <c r="CO422" s="126"/>
      <c r="CX422" s="126"/>
      <c r="DH422" s="126"/>
      <c r="DR422" s="126"/>
      <c r="EB422" s="126"/>
      <c r="EL422" s="126"/>
      <c r="EV422" s="126"/>
      <c r="FF422" s="126"/>
      <c r="FP422" s="126"/>
      <c r="FZ422" s="126"/>
      <c r="GJ422" s="126"/>
      <c r="GT422" s="126"/>
      <c r="HD422" s="126"/>
      <c r="HN422" s="126"/>
      <c r="HX422" s="126"/>
      <c r="IH422" s="126"/>
      <c r="IR422" s="126"/>
      <c r="JB422" s="126"/>
      <c r="JL422" s="126"/>
    </row>
    <row xmlns:x14ac="http://schemas.microsoft.com/office/spreadsheetml/2009/9/ac" r="423" s="3" customFormat="true" x14ac:dyDescent="0.25">
      <c r="A423" s="408"/>
      <c r="B423" s="126"/>
      <c r="L423" s="126"/>
      <c r="V423" s="126"/>
      <c r="AF423" s="126"/>
      <c r="AP423" s="126"/>
      <c r="AZ423" s="126"/>
      <c r="BJ423" s="126"/>
      <c r="BK423" s="126"/>
      <c r="BT423" s="126"/>
      <c r="BU423" s="126"/>
      <c r="CD423" s="126"/>
      <c r="CN423" s="126"/>
      <c r="CO423" s="126"/>
      <c r="CX423" s="126"/>
      <c r="DH423" s="126"/>
      <c r="DR423" s="126"/>
      <c r="EB423" s="126"/>
      <c r="EL423" s="126"/>
      <c r="EV423" s="126"/>
      <c r="FF423" s="126"/>
      <c r="FP423" s="126"/>
      <c r="FZ423" s="126"/>
      <c r="GJ423" s="126"/>
      <c r="GT423" s="126"/>
      <c r="HD423" s="126"/>
      <c r="HN423" s="126"/>
      <c r="HX423" s="126"/>
      <c r="IH423" s="126"/>
      <c r="IR423" s="126"/>
      <c r="JB423" s="126"/>
      <c r="JL423" s="126"/>
    </row>
    <row xmlns:x14ac="http://schemas.microsoft.com/office/spreadsheetml/2009/9/ac" r="424" s="3" customFormat="true" x14ac:dyDescent="0.25">
      <c r="A424" s="408"/>
      <c r="B424" s="126"/>
      <c r="L424" s="126"/>
      <c r="V424" s="126"/>
      <c r="AF424" s="126"/>
      <c r="AP424" s="126"/>
      <c r="AZ424" s="126"/>
      <c r="BJ424" s="126"/>
      <c r="BK424" s="126"/>
      <c r="BT424" s="126"/>
      <c r="BU424" s="126"/>
      <c r="CD424" s="126"/>
      <c r="CN424" s="126"/>
      <c r="CO424" s="126"/>
      <c r="CX424" s="126"/>
      <c r="DH424" s="126"/>
      <c r="DR424" s="126"/>
      <c r="EB424" s="126"/>
      <c r="EL424" s="126"/>
      <c r="EV424" s="126"/>
      <c r="FF424" s="126"/>
      <c r="FP424" s="126"/>
      <c r="FZ424" s="126"/>
      <c r="GJ424" s="126"/>
      <c r="GT424" s="126"/>
      <c r="HD424" s="126"/>
      <c r="HN424" s="126"/>
      <c r="HX424" s="126"/>
      <c r="IH424" s="126"/>
      <c r="IR424" s="126"/>
      <c r="JB424" s="126"/>
      <c r="JL424" s="126"/>
    </row>
    <row xmlns:x14ac="http://schemas.microsoft.com/office/spreadsheetml/2009/9/ac" r="425" s="3" customFormat="true" x14ac:dyDescent="0.25">
      <c r="A425" s="408"/>
      <c r="B425" s="126"/>
      <c r="L425" s="126"/>
      <c r="V425" s="126"/>
      <c r="AF425" s="126"/>
      <c r="AP425" s="126"/>
      <c r="AZ425" s="126"/>
      <c r="BJ425" s="126"/>
      <c r="BK425" s="126"/>
      <c r="BT425" s="126"/>
      <c r="BU425" s="126"/>
      <c r="CD425" s="126"/>
      <c r="CN425" s="126"/>
      <c r="CO425" s="126"/>
      <c r="CX425" s="126"/>
      <c r="DH425" s="126"/>
      <c r="DR425" s="126"/>
      <c r="EB425" s="126"/>
      <c r="EL425" s="126"/>
      <c r="EV425" s="126"/>
      <c r="FF425" s="126"/>
      <c r="FP425" s="126"/>
      <c r="FZ425" s="126"/>
      <c r="GJ425" s="126"/>
      <c r="GT425" s="126"/>
      <c r="HD425" s="126"/>
      <c r="HN425" s="126"/>
      <c r="HX425" s="126"/>
      <c r="IH425" s="126"/>
      <c r="IR425" s="126"/>
      <c r="JB425" s="126"/>
      <c r="JL425" s="126"/>
    </row>
    <row xmlns:x14ac="http://schemas.microsoft.com/office/spreadsheetml/2009/9/ac" r="426" s="3" customFormat="true" x14ac:dyDescent="0.25">
      <c r="A426" s="408"/>
      <c r="B426" s="126"/>
      <c r="L426" s="126"/>
      <c r="V426" s="126"/>
      <c r="AF426" s="126"/>
      <c r="AP426" s="126"/>
      <c r="AZ426" s="126"/>
      <c r="BJ426" s="126"/>
      <c r="BK426" s="126"/>
      <c r="BT426" s="126"/>
      <c r="BU426" s="126"/>
      <c r="CD426" s="126"/>
      <c r="CN426" s="126"/>
      <c r="CO426" s="126"/>
      <c r="CX426" s="126"/>
      <c r="DH426" s="126"/>
      <c r="DR426" s="126"/>
      <c r="EB426" s="126"/>
      <c r="EL426" s="126"/>
      <c r="EV426" s="126"/>
      <c r="FF426" s="126"/>
      <c r="FP426" s="126"/>
      <c r="FZ426" s="126"/>
      <c r="GJ426" s="126"/>
      <c r="GT426" s="126"/>
      <c r="HD426" s="126"/>
      <c r="HN426" s="126"/>
      <c r="HX426" s="126"/>
      <c r="IH426" s="126"/>
      <c r="IR426" s="126"/>
      <c r="JB426" s="126"/>
      <c r="JL426" s="126"/>
    </row>
    <row xmlns:x14ac="http://schemas.microsoft.com/office/spreadsheetml/2009/9/ac" r="427" s="3" customFormat="true" x14ac:dyDescent="0.25">
      <c r="A427" s="408"/>
      <c r="B427" s="126"/>
      <c r="L427" s="126"/>
      <c r="V427" s="126"/>
      <c r="AF427" s="126"/>
      <c r="AP427" s="126"/>
      <c r="AZ427" s="126"/>
      <c r="BJ427" s="126"/>
      <c r="BK427" s="126"/>
      <c r="BT427" s="126"/>
      <c r="BU427" s="126"/>
      <c r="CD427" s="126"/>
      <c r="CN427" s="126"/>
      <c r="CO427" s="126"/>
      <c r="CX427" s="126"/>
      <c r="DH427" s="126"/>
      <c r="DR427" s="126"/>
      <c r="EB427" s="126"/>
      <c r="EL427" s="126"/>
      <c r="EV427" s="126"/>
      <c r="FF427" s="126"/>
      <c r="FP427" s="126"/>
      <c r="FZ427" s="126"/>
      <c r="GJ427" s="126"/>
      <c r="GT427" s="126"/>
      <c r="HD427" s="126"/>
      <c r="HN427" s="126"/>
      <c r="HX427" s="126"/>
      <c r="IH427" s="126"/>
      <c r="IR427" s="126"/>
      <c r="JB427" s="126"/>
      <c r="JL427" s="126"/>
    </row>
    <row xmlns:x14ac="http://schemas.microsoft.com/office/spreadsheetml/2009/9/ac" r="428" s="3" customFormat="true" x14ac:dyDescent="0.25">
      <c r="A428" s="408"/>
      <c r="B428" s="126"/>
      <c r="L428" s="126"/>
      <c r="V428" s="126"/>
      <c r="AF428" s="126"/>
      <c r="AP428" s="126"/>
      <c r="AZ428" s="126"/>
      <c r="BJ428" s="126"/>
      <c r="BK428" s="126"/>
      <c r="BT428" s="126"/>
      <c r="BU428" s="126"/>
      <c r="CD428" s="126"/>
      <c r="CN428" s="126"/>
      <c r="CO428" s="126"/>
      <c r="CX428" s="126"/>
      <c r="DH428" s="126"/>
      <c r="DR428" s="126"/>
      <c r="EB428" s="126"/>
      <c r="EL428" s="126"/>
      <c r="EV428" s="126"/>
      <c r="FF428" s="126"/>
      <c r="FP428" s="126"/>
      <c r="FZ428" s="126"/>
      <c r="GJ428" s="126"/>
      <c r="GT428" s="126"/>
      <c r="HD428" s="126"/>
      <c r="HN428" s="126"/>
      <c r="HX428" s="126"/>
      <c r="IH428" s="126"/>
      <c r="IR428" s="126"/>
      <c r="JB428" s="126"/>
      <c r="JL428" s="126"/>
    </row>
    <row xmlns:x14ac="http://schemas.microsoft.com/office/spreadsheetml/2009/9/ac" r="429" s="3" customFormat="true" x14ac:dyDescent="0.25">
      <c r="A429" s="408"/>
      <c r="B429" s="126"/>
      <c r="L429" s="126"/>
      <c r="V429" s="126"/>
      <c r="AF429" s="126"/>
      <c r="AP429" s="126"/>
      <c r="AZ429" s="126"/>
      <c r="BJ429" s="126"/>
      <c r="BK429" s="126"/>
      <c r="BT429" s="126"/>
      <c r="BU429" s="126"/>
      <c r="CD429" s="126"/>
      <c r="CN429" s="126"/>
      <c r="CO429" s="126"/>
      <c r="CX429" s="126"/>
      <c r="DH429" s="126"/>
      <c r="DR429" s="126"/>
      <c r="EB429" s="126"/>
      <c r="EL429" s="126"/>
      <c r="EV429" s="126"/>
      <c r="FF429" s="126"/>
      <c r="FP429" s="126"/>
      <c r="FZ429" s="126"/>
      <c r="GJ429" s="126"/>
      <c r="GT429" s="126"/>
      <c r="HD429" s="126"/>
      <c r="HN429" s="126"/>
      <c r="HX429" s="126"/>
      <c r="IH429" s="126"/>
      <c r="IR429" s="126"/>
      <c r="JB429" s="126"/>
      <c r="JL429" s="126"/>
    </row>
    <row xmlns:x14ac="http://schemas.microsoft.com/office/spreadsheetml/2009/9/ac" r="430" s="3" customFormat="true" x14ac:dyDescent="0.25">
      <c r="A430" s="408"/>
      <c r="B430" s="126"/>
      <c r="L430" s="126"/>
      <c r="V430" s="126"/>
      <c r="AF430" s="126"/>
      <c r="AP430" s="126"/>
      <c r="AZ430" s="126"/>
      <c r="BJ430" s="126"/>
      <c r="BK430" s="126"/>
      <c r="BT430" s="126"/>
      <c r="BU430" s="126"/>
      <c r="CD430" s="126"/>
      <c r="CN430" s="126"/>
      <c r="CO430" s="126"/>
      <c r="CX430" s="126"/>
      <c r="DH430" s="126"/>
      <c r="DR430" s="126"/>
      <c r="EB430" s="126"/>
      <c r="EL430" s="126"/>
      <c r="EV430" s="126"/>
      <c r="FF430" s="126"/>
      <c r="FP430" s="126"/>
      <c r="FZ430" s="126"/>
      <c r="GJ430" s="126"/>
      <c r="GT430" s="126"/>
      <c r="HD430" s="126"/>
      <c r="HN430" s="126"/>
      <c r="HX430" s="126"/>
      <c r="IH430" s="126"/>
      <c r="IR430" s="126"/>
      <c r="JB430" s="126"/>
      <c r="JL430" s="126"/>
    </row>
    <row xmlns:x14ac="http://schemas.microsoft.com/office/spreadsheetml/2009/9/ac" r="431" s="3" customFormat="true" x14ac:dyDescent="0.25">
      <c r="A431" s="408"/>
      <c r="B431" s="126"/>
      <c r="L431" s="126"/>
      <c r="V431" s="126"/>
      <c r="AF431" s="126"/>
      <c r="AP431" s="126"/>
      <c r="AZ431" s="126"/>
      <c r="BJ431" s="126"/>
      <c r="BK431" s="126"/>
      <c r="BT431" s="126"/>
      <c r="BU431" s="126"/>
      <c r="CD431" s="126"/>
      <c r="CN431" s="126"/>
      <c r="CO431" s="126"/>
      <c r="CX431" s="126"/>
      <c r="DH431" s="126"/>
      <c r="DR431" s="126"/>
      <c r="EB431" s="126"/>
      <c r="EL431" s="126"/>
      <c r="EV431" s="126"/>
      <c r="FF431" s="126"/>
      <c r="FP431" s="126"/>
      <c r="FZ431" s="126"/>
      <c r="GJ431" s="126"/>
      <c r="GT431" s="126"/>
      <c r="HD431" s="126"/>
      <c r="HN431" s="126"/>
      <c r="HX431" s="126"/>
      <c r="IH431" s="126"/>
      <c r="IR431" s="126"/>
      <c r="JB431" s="126"/>
      <c r="JL431" s="126"/>
    </row>
    <row xmlns:x14ac="http://schemas.microsoft.com/office/spreadsheetml/2009/9/ac" r="432" s="3" customFormat="true" x14ac:dyDescent="0.25">
      <c r="A432" s="408"/>
      <c r="B432" s="126"/>
      <c r="L432" s="126"/>
      <c r="V432" s="126"/>
      <c r="AF432" s="126"/>
      <c r="AP432" s="126"/>
      <c r="AZ432" s="126"/>
      <c r="BJ432" s="126"/>
      <c r="BK432" s="126"/>
      <c r="BT432" s="126"/>
      <c r="BU432" s="126"/>
      <c r="CD432" s="126"/>
      <c r="CN432" s="126"/>
      <c r="CO432" s="126"/>
      <c r="CX432" s="126"/>
      <c r="DH432" s="126"/>
      <c r="DR432" s="126"/>
      <c r="EB432" s="126"/>
      <c r="EL432" s="126"/>
      <c r="EV432" s="126"/>
      <c r="FF432" s="126"/>
      <c r="FP432" s="126"/>
      <c r="FZ432" s="126"/>
      <c r="GJ432" s="126"/>
      <c r="GT432" s="126"/>
      <c r="HD432" s="126"/>
      <c r="HN432" s="126"/>
      <c r="HX432" s="126"/>
      <c r="IH432" s="126"/>
      <c r="IR432" s="126"/>
      <c r="JB432" s="126"/>
      <c r="JL432" s="126"/>
    </row>
    <row xmlns:x14ac="http://schemas.microsoft.com/office/spreadsheetml/2009/9/ac" r="433" s="3" customFormat="true" x14ac:dyDescent="0.25">
      <c r="A433" s="408"/>
      <c r="B433" s="126"/>
      <c r="L433" s="126"/>
      <c r="V433" s="126"/>
      <c r="AF433" s="126"/>
      <c r="AP433" s="126"/>
      <c r="AZ433" s="126"/>
      <c r="BJ433" s="126"/>
      <c r="BK433" s="126"/>
      <c r="BT433" s="126"/>
      <c r="BU433" s="126"/>
      <c r="CD433" s="126"/>
      <c r="CN433" s="126"/>
      <c r="CO433" s="126"/>
      <c r="CX433" s="126"/>
      <c r="DH433" s="126"/>
      <c r="DR433" s="126"/>
      <c r="EB433" s="126"/>
      <c r="EL433" s="126"/>
      <c r="EV433" s="126"/>
      <c r="FF433" s="126"/>
      <c r="FP433" s="126"/>
      <c r="FZ433" s="126"/>
      <c r="GJ433" s="126"/>
      <c r="GT433" s="126"/>
      <c r="HD433" s="126"/>
      <c r="HN433" s="126"/>
      <c r="HX433" s="126"/>
      <c r="IH433" s="126"/>
      <c r="IR433" s="126"/>
      <c r="JB433" s="126"/>
      <c r="JL433" s="126"/>
    </row>
    <row xmlns:x14ac="http://schemas.microsoft.com/office/spreadsheetml/2009/9/ac" r="434" s="3" customFormat="true" x14ac:dyDescent="0.25">
      <c r="A434" s="408"/>
      <c r="B434" s="126"/>
      <c r="L434" s="126"/>
      <c r="V434" s="126"/>
      <c r="AF434" s="126"/>
      <c r="AP434" s="126"/>
      <c r="AZ434" s="126"/>
      <c r="BJ434" s="126"/>
      <c r="BK434" s="126"/>
      <c r="BT434" s="126"/>
      <c r="BU434" s="126"/>
      <c r="CD434" s="126"/>
      <c r="CN434" s="126"/>
      <c r="CO434" s="126"/>
      <c r="CX434" s="126"/>
      <c r="DH434" s="126"/>
      <c r="DR434" s="126"/>
      <c r="EB434" s="126"/>
      <c r="EL434" s="126"/>
      <c r="EV434" s="126"/>
      <c r="FF434" s="126"/>
      <c r="FP434" s="126"/>
      <c r="FZ434" s="126"/>
      <c r="GJ434" s="126"/>
      <c r="GT434" s="126"/>
      <c r="HD434" s="126"/>
      <c r="HN434" s="126"/>
      <c r="HX434" s="126"/>
      <c r="IH434" s="126"/>
      <c r="IR434" s="126"/>
      <c r="JB434" s="126"/>
      <c r="JL434" s="126"/>
    </row>
    <row xmlns:x14ac="http://schemas.microsoft.com/office/spreadsheetml/2009/9/ac" r="435" s="3" customFormat="true" x14ac:dyDescent="0.25">
      <c r="A435" s="408"/>
      <c r="B435" s="126"/>
      <c r="L435" s="126"/>
      <c r="V435" s="126"/>
      <c r="AF435" s="126"/>
      <c r="AP435" s="126"/>
      <c r="AZ435" s="126"/>
      <c r="BJ435" s="126"/>
      <c r="BK435" s="126"/>
      <c r="BT435" s="126"/>
      <c r="BU435" s="126"/>
      <c r="CD435" s="126"/>
      <c r="CN435" s="126"/>
      <c r="CO435" s="126"/>
      <c r="CX435" s="126"/>
      <c r="DH435" s="126"/>
      <c r="DR435" s="126"/>
      <c r="EB435" s="126"/>
      <c r="EL435" s="126"/>
      <c r="EV435" s="126"/>
      <c r="FF435" s="126"/>
      <c r="FP435" s="126"/>
      <c r="FZ435" s="126"/>
      <c r="GJ435" s="126"/>
      <c r="GT435" s="126"/>
      <c r="HD435" s="126"/>
      <c r="HN435" s="126"/>
      <c r="HX435" s="126"/>
      <c r="IH435" s="126"/>
      <c r="IR435" s="126"/>
      <c r="JB435" s="126"/>
      <c r="JL435" s="126"/>
    </row>
    <row xmlns:x14ac="http://schemas.microsoft.com/office/spreadsheetml/2009/9/ac" r="436" s="3" customFormat="true" x14ac:dyDescent="0.25">
      <c r="A436" s="408"/>
      <c r="B436" s="126"/>
      <c r="L436" s="126"/>
      <c r="V436" s="126"/>
      <c r="AF436" s="126"/>
      <c r="AP436" s="126"/>
      <c r="AZ436" s="126"/>
      <c r="BJ436" s="126"/>
      <c r="BK436" s="126"/>
      <c r="BT436" s="126"/>
      <c r="BU436" s="126"/>
      <c r="CD436" s="126"/>
      <c r="CN436" s="126"/>
      <c r="CO436" s="126"/>
      <c r="CX436" s="126"/>
      <c r="DH436" s="126"/>
      <c r="DR436" s="126"/>
      <c r="EB436" s="126"/>
      <c r="EL436" s="126"/>
      <c r="EV436" s="126"/>
      <c r="FF436" s="126"/>
      <c r="FP436" s="126"/>
      <c r="FZ436" s="126"/>
      <c r="GJ436" s="126"/>
      <c r="GT436" s="126"/>
      <c r="HD436" s="126"/>
      <c r="HN436" s="126"/>
      <c r="HX436" s="126"/>
      <c r="IH436" s="126"/>
      <c r="IR436" s="126"/>
      <c r="JB436" s="126"/>
      <c r="JL436" s="126"/>
    </row>
    <row xmlns:x14ac="http://schemas.microsoft.com/office/spreadsheetml/2009/9/ac" r="437" s="3" customFormat="true" x14ac:dyDescent="0.25">
      <c r="A437" s="408"/>
      <c r="B437" s="126"/>
      <c r="L437" s="126"/>
      <c r="V437" s="126"/>
      <c r="AF437" s="126"/>
      <c r="AP437" s="126"/>
      <c r="AZ437" s="126"/>
      <c r="BJ437" s="126"/>
      <c r="BK437" s="126"/>
      <c r="BT437" s="126"/>
      <c r="BU437" s="126"/>
      <c r="CD437" s="126"/>
      <c r="CN437" s="126"/>
      <c r="CO437" s="126"/>
      <c r="CX437" s="126"/>
      <c r="DH437" s="126"/>
      <c r="DR437" s="126"/>
      <c r="EB437" s="126"/>
      <c r="EL437" s="126"/>
      <c r="EV437" s="126"/>
      <c r="FF437" s="126"/>
      <c r="FP437" s="126"/>
      <c r="FZ437" s="126"/>
      <c r="GJ437" s="126"/>
      <c r="GT437" s="126"/>
      <c r="HD437" s="126"/>
      <c r="HN437" s="126"/>
      <c r="HX437" s="126"/>
      <c r="IH437" s="126"/>
      <c r="IR437" s="126"/>
      <c r="JB437" s="126"/>
      <c r="JL437" s="126"/>
    </row>
    <row xmlns:x14ac="http://schemas.microsoft.com/office/spreadsheetml/2009/9/ac" r="438" s="3" customFormat="true" x14ac:dyDescent="0.25">
      <c r="A438" s="408"/>
      <c r="B438" s="126"/>
      <c r="L438" s="126"/>
      <c r="V438" s="126"/>
      <c r="AF438" s="126"/>
      <c r="AP438" s="126"/>
      <c r="AZ438" s="126"/>
      <c r="BJ438" s="126"/>
      <c r="BK438" s="126"/>
      <c r="BT438" s="126"/>
      <c r="BU438" s="126"/>
      <c r="CD438" s="126"/>
      <c r="CN438" s="126"/>
      <c r="CO438" s="126"/>
      <c r="CX438" s="126"/>
      <c r="DH438" s="126"/>
      <c r="DR438" s="126"/>
      <c r="EB438" s="126"/>
      <c r="EL438" s="126"/>
      <c r="EV438" s="126"/>
      <c r="FF438" s="126"/>
      <c r="FP438" s="126"/>
      <c r="FZ438" s="126"/>
      <c r="GJ438" s="126"/>
      <c r="GT438" s="126"/>
      <c r="HD438" s="126"/>
      <c r="HN438" s="126"/>
      <c r="HX438" s="126"/>
      <c r="IH438" s="126"/>
      <c r="IR438" s="126"/>
      <c r="JB438" s="126"/>
      <c r="JL438" s="126"/>
    </row>
    <row xmlns:x14ac="http://schemas.microsoft.com/office/spreadsheetml/2009/9/ac" r="439" s="3" customFormat="true" x14ac:dyDescent="0.25">
      <c r="A439" s="408"/>
      <c r="B439" s="126"/>
      <c r="L439" s="126"/>
      <c r="V439" s="126"/>
      <c r="AF439" s="126"/>
      <c r="AP439" s="126"/>
      <c r="AZ439" s="126"/>
      <c r="BJ439" s="126"/>
      <c r="BK439" s="126"/>
      <c r="BT439" s="126"/>
      <c r="BU439" s="126"/>
      <c r="CD439" s="126"/>
      <c r="CN439" s="126"/>
      <c r="CO439" s="126"/>
      <c r="CX439" s="126"/>
      <c r="DH439" s="126"/>
      <c r="DR439" s="126"/>
      <c r="EB439" s="126"/>
      <c r="EL439" s="126"/>
      <c r="EV439" s="126"/>
      <c r="FF439" s="126"/>
      <c r="FP439" s="126"/>
      <c r="FZ439" s="126"/>
      <c r="GJ439" s="126"/>
      <c r="GT439" s="126"/>
      <c r="HD439" s="126"/>
      <c r="HN439" s="126"/>
      <c r="HX439" s="126"/>
      <c r="IH439" s="126"/>
      <c r="IR439" s="126"/>
      <c r="JB439" s="126"/>
      <c r="JL439" s="126"/>
    </row>
    <row xmlns:x14ac="http://schemas.microsoft.com/office/spreadsheetml/2009/9/ac" r="440" s="3" customFormat="true" x14ac:dyDescent="0.25">
      <c r="A440" s="408"/>
      <c r="B440" s="126"/>
      <c r="L440" s="126"/>
      <c r="V440" s="126"/>
      <c r="AF440" s="126"/>
      <c r="AP440" s="126"/>
      <c r="AZ440" s="126"/>
      <c r="BJ440" s="126"/>
      <c r="BK440" s="126"/>
      <c r="BT440" s="126"/>
      <c r="BU440" s="126"/>
      <c r="CD440" s="126"/>
      <c r="CN440" s="126"/>
      <c r="CO440" s="126"/>
      <c r="CX440" s="126"/>
      <c r="DH440" s="126"/>
      <c r="DR440" s="126"/>
      <c r="EB440" s="126"/>
      <c r="EL440" s="126"/>
      <c r="EV440" s="126"/>
      <c r="FF440" s="126"/>
      <c r="FP440" s="126"/>
      <c r="FZ440" s="126"/>
      <c r="GJ440" s="126"/>
      <c r="GT440" s="126"/>
      <c r="HD440" s="126"/>
      <c r="HN440" s="126"/>
      <c r="HX440" s="126"/>
      <c r="IH440" s="126"/>
      <c r="IR440" s="126"/>
      <c r="JB440" s="126"/>
      <c r="JL440" s="126"/>
    </row>
    <row xmlns:x14ac="http://schemas.microsoft.com/office/spreadsheetml/2009/9/ac" r="441" s="3" customFormat="true" x14ac:dyDescent="0.25">
      <c r="A441" s="408"/>
      <c r="B441" s="126"/>
      <c r="L441" s="126"/>
      <c r="V441" s="126"/>
      <c r="AF441" s="126"/>
      <c r="AP441" s="126"/>
      <c r="AZ441" s="126"/>
      <c r="BJ441" s="126"/>
      <c r="BK441" s="126"/>
      <c r="BT441" s="126"/>
      <c r="BU441" s="126"/>
      <c r="CD441" s="126"/>
      <c r="CN441" s="126"/>
      <c r="CO441" s="126"/>
      <c r="CX441" s="126"/>
      <c r="DH441" s="126"/>
      <c r="DR441" s="126"/>
      <c r="EB441" s="126"/>
      <c r="EL441" s="126"/>
      <c r="EV441" s="126"/>
      <c r="FF441" s="126"/>
      <c r="FP441" s="126"/>
      <c r="FZ441" s="126"/>
      <c r="GJ441" s="126"/>
      <c r="GT441" s="126"/>
      <c r="HD441" s="126"/>
      <c r="HN441" s="126"/>
      <c r="HX441" s="126"/>
      <c r="IH441" s="126"/>
      <c r="IR441" s="126"/>
      <c r="JB441" s="126"/>
      <c r="JL441" s="126"/>
    </row>
    <row xmlns:x14ac="http://schemas.microsoft.com/office/spreadsheetml/2009/9/ac" r="442" s="3" customFormat="true" x14ac:dyDescent="0.25">
      <c r="A442" s="408"/>
      <c r="B442" s="126"/>
      <c r="L442" s="126"/>
      <c r="V442" s="126"/>
      <c r="AF442" s="126"/>
      <c r="AP442" s="126"/>
      <c r="AZ442" s="126"/>
      <c r="BJ442" s="126"/>
      <c r="BK442" s="126"/>
      <c r="BT442" s="126"/>
      <c r="BU442" s="126"/>
      <c r="CD442" s="126"/>
      <c r="CN442" s="126"/>
      <c r="CO442" s="126"/>
      <c r="CX442" s="126"/>
      <c r="DH442" s="126"/>
      <c r="DR442" s="126"/>
      <c r="EB442" s="126"/>
      <c r="EL442" s="126"/>
      <c r="EV442" s="126"/>
      <c r="FF442" s="126"/>
      <c r="FP442" s="126"/>
      <c r="FZ442" s="126"/>
      <c r="GJ442" s="126"/>
      <c r="GT442" s="126"/>
      <c r="HD442" s="126"/>
      <c r="HN442" s="126"/>
      <c r="HX442" s="126"/>
      <c r="IH442" s="126"/>
      <c r="IR442" s="126"/>
      <c r="JB442" s="126"/>
      <c r="JL442" s="126"/>
    </row>
    <row xmlns:x14ac="http://schemas.microsoft.com/office/spreadsheetml/2009/9/ac" r="443" s="3" customFormat="true" x14ac:dyDescent="0.25">
      <c r="A443" s="408"/>
      <c r="B443" s="126"/>
      <c r="L443" s="126"/>
      <c r="V443" s="126"/>
      <c r="AF443" s="126"/>
      <c r="AP443" s="126"/>
      <c r="AZ443" s="126"/>
      <c r="BJ443" s="126"/>
      <c r="BK443" s="126"/>
      <c r="BT443" s="126"/>
      <c r="BU443" s="126"/>
      <c r="CD443" s="126"/>
      <c r="CN443" s="126"/>
      <c r="CO443" s="126"/>
      <c r="CX443" s="126"/>
      <c r="DH443" s="126"/>
      <c r="DR443" s="126"/>
      <c r="EB443" s="126"/>
      <c r="EL443" s="126"/>
      <c r="EV443" s="126"/>
      <c r="FF443" s="126"/>
      <c r="FP443" s="126"/>
      <c r="FZ443" s="126"/>
      <c r="GJ443" s="126"/>
      <c r="GT443" s="126"/>
      <c r="HD443" s="126"/>
      <c r="HN443" s="126"/>
      <c r="HX443" s="126"/>
      <c r="IH443" s="126"/>
      <c r="IR443" s="126"/>
      <c r="JB443" s="126"/>
      <c r="JL443" s="126"/>
    </row>
    <row xmlns:x14ac="http://schemas.microsoft.com/office/spreadsheetml/2009/9/ac" r="444" s="3" customFormat="true" x14ac:dyDescent="0.25">
      <c r="A444" s="408"/>
      <c r="B444" s="126"/>
      <c r="L444" s="126"/>
      <c r="V444" s="126"/>
      <c r="AF444" s="126"/>
      <c r="AP444" s="126"/>
      <c r="AZ444" s="126"/>
      <c r="BJ444" s="126"/>
      <c r="BK444" s="126"/>
      <c r="BT444" s="126"/>
      <c r="BU444" s="126"/>
      <c r="CD444" s="126"/>
      <c r="CN444" s="126"/>
      <c r="CO444" s="126"/>
      <c r="CX444" s="126"/>
      <c r="DH444" s="126"/>
      <c r="DR444" s="126"/>
      <c r="EB444" s="126"/>
      <c r="EL444" s="126"/>
      <c r="EV444" s="126"/>
      <c r="FF444" s="126"/>
      <c r="FP444" s="126"/>
      <c r="FZ444" s="126"/>
      <c r="GJ444" s="126"/>
      <c r="GT444" s="126"/>
      <c r="HD444" s="126"/>
      <c r="HN444" s="126"/>
      <c r="HX444" s="126"/>
      <c r="IH444" s="126"/>
      <c r="IR444" s="126"/>
      <c r="JB444" s="126"/>
      <c r="JL444" s="126"/>
    </row>
    <row xmlns:x14ac="http://schemas.microsoft.com/office/spreadsheetml/2009/9/ac" r="445" s="3" customFormat="true" x14ac:dyDescent="0.25">
      <c r="A445" s="408"/>
      <c r="B445" s="126"/>
      <c r="L445" s="126"/>
      <c r="V445" s="126"/>
      <c r="AF445" s="126"/>
      <c r="AP445" s="126"/>
      <c r="AZ445" s="126"/>
      <c r="BJ445" s="126"/>
      <c r="BK445" s="126"/>
      <c r="BT445" s="126"/>
      <c r="BU445" s="126"/>
      <c r="CD445" s="126"/>
      <c r="CN445" s="126"/>
      <c r="CO445" s="126"/>
      <c r="CX445" s="126"/>
      <c r="DH445" s="126"/>
      <c r="DR445" s="126"/>
      <c r="EB445" s="126"/>
      <c r="EL445" s="126"/>
      <c r="EV445" s="126"/>
      <c r="FF445" s="126"/>
      <c r="FP445" s="126"/>
      <c r="FZ445" s="126"/>
      <c r="GJ445" s="126"/>
      <c r="GT445" s="126"/>
      <c r="HD445" s="126"/>
      <c r="HN445" s="126"/>
      <c r="HX445" s="126"/>
      <c r="IH445" s="126"/>
      <c r="IR445" s="126"/>
      <c r="JB445" s="126"/>
      <c r="JL445" s="126"/>
    </row>
    <row xmlns:x14ac="http://schemas.microsoft.com/office/spreadsheetml/2009/9/ac" r="446" s="3" customFormat="true" x14ac:dyDescent="0.25">
      <c r="A446" s="408"/>
      <c r="B446" s="126"/>
      <c r="L446" s="126"/>
      <c r="V446" s="126"/>
      <c r="AF446" s="126"/>
      <c r="AP446" s="126"/>
      <c r="AZ446" s="126"/>
      <c r="BJ446" s="126"/>
      <c r="BK446" s="126"/>
      <c r="BT446" s="126"/>
      <c r="BU446" s="126"/>
      <c r="CD446" s="126"/>
      <c r="CN446" s="126"/>
      <c r="CO446" s="126"/>
      <c r="CX446" s="126"/>
      <c r="DH446" s="126"/>
      <c r="DR446" s="126"/>
      <c r="EB446" s="126"/>
      <c r="EL446" s="126"/>
      <c r="EV446" s="126"/>
      <c r="FF446" s="126"/>
      <c r="FP446" s="126"/>
      <c r="FZ446" s="126"/>
      <c r="GJ446" s="126"/>
      <c r="GT446" s="126"/>
      <c r="HD446" s="126"/>
      <c r="HN446" s="126"/>
      <c r="HX446" s="126"/>
      <c r="IH446" s="126"/>
      <c r="IR446" s="126"/>
      <c r="JB446" s="126"/>
      <c r="JL446" s="126"/>
    </row>
    <row xmlns:x14ac="http://schemas.microsoft.com/office/spreadsheetml/2009/9/ac" r="447" s="3" customFormat="true" x14ac:dyDescent="0.25">
      <c r="A447" s="408"/>
      <c r="B447" s="126"/>
      <c r="L447" s="126"/>
      <c r="V447" s="126"/>
      <c r="AF447" s="126"/>
      <c r="AP447" s="126"/>
      <c r="AZ447" s="126"/>
      <c r="BJ447" s="126"/>
      <c r="BK447" s="126"/>
      <c r="BT447" s="126"/>
      <c r="BU447" s="126"/>
      <c r="CD447" s="126"/>
      <c r="CN447" s="126"/>
      <c r="CO447" s="126"/>
      <c r="CX447" s="126"/>
      <c r="DH447" s="126"/>
      <c r="DR447" s="126"/>
      <c r="EB447" s="126"/>
      <c r="EL447" s="126"/>
      <c r="EV447" s="126"/>
      <c r="FF447" s="126"/>
      <c r="FP447" s="126"/>
      <c r="FZ447" s="126"/>
      <c r="GJ447" s="126"/>
      <c r="GT447" s="126"/>
      <c r="HD447" s="126"/>
      <c r="HN447" s="126"/>
      <c r="HX447" s="126"/>
      <c r="IH447" s="126"/>
      <c r="IR447" s="126"/>
      <c r="JB447" s="126"/>
      <c r="JL447" s="126"/>
    </row>
    <row xmlns:x14ac="http://schemas.microsoft.com/office/spreadsheetml/2009/9/ac" r="448" s="3" customFormat="true" x14ac:dyDescent="0.25">
      <c r="A448" s="408"/>
      <c r="B448" s="126"/>
      <c r="L448" s="126"/>
      <c r="V448" s="126"/>
      <c r="AF448" s="126"/>
      <c r="AP448" s="126"/>
      <c r="AZ448" s="126"/>
      <c r="BJ448" s="126"/>
      <c r="BK448" s="126"/>
      <c r="BT448" s="126"/>
      <c r="BU448" s="126"/>
      <c r="CD448" s="126"/>
      <c r="CN448" s="126"/>
      <c r="CO448" s="126"/>
      <c r="CX448" s="126"/>
      <c r="DH448" s="126"/>
      <c r="DR448" s="126"/>
      <c r="EB448" s="126"/>
      <c r="EL448" s="126"/>
      <c r="EV448" s="126"/>
      <c r="FF448" s="126"/>
      <c r="FP448" s="126"/>
      <c r="FZ448" s="126"/>
      <c r="GJ448" s="126"/>
      <c r="GT448" s="126"/>
      <c r="HD448" s="126"/>
      <c r="HN448" s="126"/>
      <c r="HX448" s="126"/>
      <c r="IH448" s="126"/>
      <c r="IR448" s="126"/>
      <c r="JB448" s="126"/>
      <c r="JL448" s="126"/>
    </row>
    <row xmlns:x14ac="http://schemas.microsoft.com/office/spreadsheetml/2009/9/ac" r="449" s="3" customFormat="true" x14ac:dyDescent="0.25">
      <c r="A449" s="408"/>
      <c r="B449" s="126"/>
      <c r="L449" s="126"/>
      <c r="V449" s="126"/>
      <c r="AF449" s="126"/>
      <c r="AP449" s="126"/>
      <c r="AZ449" s="126"/>
      <c r="BJ449" s="126"/>
      <c r="BK449" s="126"/>
      <c r="BT449" s="126"/>
      <c r="BU449" s="126"/>
      <c r="CD449" s="126"/>
      <c r="CN449" s="126"/>
      <c r="CO449" s="126"/>
      <c r="CX449" s="126"/>
      <c r="DH449" s="126"/>
      <c r="DR449" s="126"/>
      <c r="EB449" s="126"/>
      <c r="EL449" s="126"/>
      <c r="EV449" s="126"/>
      <c r="FF449" s="126"/>
      <c r="FP449" s="126"/>
      <c r="FZ449" s="126"/>
      <c r="GJ449" s="126"/>
      <c r="GT449" s="126"/>
      <c r="HD449" s="126"/>
      <c r="HN449" s="126"/>
      <c r="HX449" s="126"/>
      <c r="IH449" s="126"/>
      <c r="IR449" s="126"/>
      <c r="JB449" s="126"/>
      <c r="JL449" s="126"/>
    </row>
    <row xmlns:x14ac="http://schemas.microsoft.com/office/spreadsheetml/2009/9/ac" r="450" s="3" customFormat="true" x14ac:dyDescent="0.25">
      <c r="A450" s="408"/>
      <c r="B450" s="126"/>
      <c r="L450" s="126"/>
      <c r="V450" s="126"/>
      <c r="AF450" s="126"/>
      <c r="AP450" s="126"/>
      <c r="AZ450" s="126"/>
      <c r="BJ450" s="126"/>
      <c r="BK450" s="126"/>
      <c r="BT450" s="126"/>
      <c r="BU450" s="126"/>
      <c r="CD450" s="126"/>
      <c r="CN450" s="126"/>
      <c r="CO450" s="126"/>
      <c r="CX450" s="126"/>
      <c r="DH450" s="126"/>
      <c r="DR450" s="126"/>
      <c r="EB450" s="126"/>
      <c r="EL450" s="126"/>
      <c r="EV450" s="126"/>
      <c r="FF450" s="126"/>
      <c r="FP450" s="126"/>
      <c r="FZ450" s="126"/>
      <c r="GJ450" s="126"/>
      <c r="GT450" s="126"/>
      <c r="HD450" s="126"/>
      <c r="HN450" s="126"/>
      <c r="HX450" s="126"/>
      <c r="IH450" s="126"/>
      <c r="IR450" s="126"/>
      <c r="JB450" s="126"/>
      <c r="JL450" s="126"/>
    </row>
    <row xmlns:x14ac="http://schemas.microsoft.com/office/spreadsheetml/2009/9/ac" r="451" s="3" customFormat="true" x14ac:dyDescent="0.25">
      <c r="A451" s="408"/>
      <c r="B451" s="126"/>
      <c r="L451" s="126"/>
      <c r="V451" s="126"/>
      <c r="AF451" s="126"/>
      <c r="AP451" s="126"/>
      <c r="AZ451" s="126"/>
      <c r="BJ451" s="126"/>
      <c r="BK451" s="126"/>
      <c r="BT451" s="126"/>
      <c r="BU451" s="126"/>
      <c r="CD451" s="126"/>
      <c r="CN451" s="126"/>
      <c r="CO451" s="126"/>
      <c r="CX451" s="126"/>
      <c r="DH451" s="126"/>
      <c r="DR451" s="126"/>
      <c r="EB451" s="126"/>
      <c r="EL451" s="126"/>
      <c r="EV451" s="126"/>
      <c r="FF451" s="126"/>
      <c r="FP451" s="126"/>
      <c r="FZ451" s="126"/>
      <c r="GJ451" s="126"/>
      <c r="GT451" s="126"/>
      <c r="HD451" s="126"/>
      <c r="HN451" s="126"/>
      <c r="HX451" s="126"/>
      <c r="IH451" s="126"/>
      <c r="IR451" s="126"/>
      <c r="JB451" s="126"/>
      <c r="JL451" s="126"/>
    </row>
    <row xmlns:x14ac="http://schemas.microsoft.com/office/spreadsheetml/2009/9/ac" r="452" s="3" customFormat="true" x14ac:dyDescent="0.25">
      <c r="A452" s="408"/>
      <c r="B452" s="126"/>
      <c r="L452" s="126"/>
      <c r="V452" s="126"/>
      <c r="AF452" s="126"/>
      <c r="AP452" s="126"/>
      <c r="AZ452" s="126"/>
      <c r="BJ452" s="126"/>
      <c r="BK452" s="126"/>
      <c r="BT452" s="126"/>
      <c r="BU452" s="126"/>
      <c r="CD452" s="126"/>
      <c r="CN452" s="126"/>
      <c r="CO452" s="126"/>
      <c r="CX452" s="126"/>
      <c r="DH452" s="126"/>
      <c r="DR452" s="126"/>
      <c r="EB452" s="126"/>
      <c r="EL452" s="126"/>
      <c r="EV452" s="126"/>
      <c r="FF452" s="126"/>
      <c r="FP452" s="126"/>
      <c r="FZ452" s="126"/>
      <c r="GJ452" s="126"/>
      <c r="GT452" s="126"/>
      <c r="HD452" s="126"/>
      <c r="HN452" s="126"/>
      <c r="HX452" s="126"/>
      <c r="IH452" s="126"/>
      <c r="IR452" s="126"/>
      <c r="JB452" s="126"/>
      <c r="JL452" s="126"/>
    </row>
    <row xmlns:x14ac="http://schemas.microsoft.com/office/spreadsheetml/2009/9/ac" r="453" s="3" customFormat="true" x14ac:dyDescent="0.25">
      <c r="A453" s="408"/>
      <c r="B453" s="126"/>
      <c r="L453" s="126"/>
      <c r="V453" s="126"/>
      <c r="AF453" s="126"/>
      <c r="AP453" s="126"/>
      <c r="AZ453" s="126"/>
      <c r="BJ453" s="126"/>
      <c r="BK453" s="126"/>
      <c r="BT453" s="126"/>
      <c r="BU453" s="126"/>
      <c r="CD453" s="126"/>
      <c r="CN453" s="126"/>
      <c r="CO453" s="126"/>
      <c r="CX453" s="126"/>
      <c r="DH453" s="126"/>
      <c r="DR453" s="126"/>
      <c r="EB453" s="126"/>
      <c r="EL453" s="126"/>
      <c r="EV453" s="126"/>
      <c r="FF453" s="126"/>
      <c r="FP453" s="126"/>
      <c r="FZ453" s="126"/>
      <c r="GJ453" s="126"/>
      <c r="GT453" s="126"/>
      <c r="HD453" s="126"/>
      <c r="HN453" s="126"/>
      <c r="HX453" s="126"/>
      <c r="IH453" s="126"/>
      <c r="IR453" s="126"/>
      <c r="JB453" s="126"/>
      <c r="JL453" s="126"/>
    </row>
    <row xmlns:x14ac="http://schemas.microsoft.com/office/spreadsheetml/2009/9/ac" r="454" s="3" customFormat="true" x14ac:dyDescent="0.25">
      <c r="A454" s="408"/>
      <c r="B454" s="126"/>
      <c r="L454" s="126"/>
      <c r="V454" s="126"/>
      <c r="AF454" s="126"/>
      <c r="AP454" s="126"/>
      <c r="AZ454" s="126"/>
      <c r="BJ454" s="126"/>
      <c r="BK454" s="126"/>
      <c r="BT454" s="126"/>
      <c r="BU454" s="126"/>
      <c r="CD454" s="126"/>
      <c r="CN454" s="126"/>
      <c r="CO454" s="126"/>
      <c r="CX454" s="126"/>
      <c r="DH454" s="126"/>
      <c r="DR454" s="126"/>
      <c r="EB454" s="126"/>
      <c r="EL454" s="126"/>
      <c r="EV454" s="126"/>
      <c r="FF454" s="126"/>
      <c r="FP454" s="126"/>
      <c r="FZ454" s="126"/>
      <c r="GJ454" s="126"/>
      <c r="GT454" s="126"/>
      <c r="HD454" s="126"/>
      <c r="HN454" s="126"/>
      <c r="HX454" s="126"/>
      <c r="IH454" s="126"/>
      <c r="IR454" s="126"/>
      <c r="JB454" s="126"/>
      <c r="JL454" s="126"/>
    </row>
    <row xmlns:x14ac="http://schemas.microsoft.com/office/spreadsheetml/2009/9/ac" r="455" s="3" customFormat="true" x14ac:dyDescent="0.25">
      <c r="A455" s="408"/>
      <c r="B455" s="126"/>
      <c r="L455" s="126"/>
      <c r="V455" s="126"/>
      <c r="AF455" s="126"/>
      <c r="AP455" s="126"/>
      <c r="AZ455" s="126"/>
      <c r="BJ455" s="126"/>
      <c r="BK455" s="126"/>
      <c r="BT455" s="126"/>
      <c r="BU455" s="126"/>
      <c r="CD455" s="126"/>
      <c r="CN455" s="126"/>
      <c r="CO455" s="126"/>
      <c r="CX455" s="126"/>
      <c r="DH455" s="126"/>
      <c r="DR455" s="126"/>
      <c r="EB455" s="126"/>
      <c r="EL455" s="126"/>
      <c r="EV455" s="126"/>
      <c r="FF455" s="126"/>
      <c r="FP455" s="126"/>
      <c r="FZ455" s="126"/>
      <c r="GJ455" s="126"/>
      <c r="GT455" s="126"/>
      <c r="HD455" s="126"/>
      <c r="HN455" s="126"/>
      <c r="HX455" s="126"/>
      <c r="IH455" s="126"/>
      <c r="IR455" s="126"/>
      <c r="JB455" s="126"/>
      <c r="JL455" s="126"/>
    </row>
    <row xmlns:x14ac="http://schemas.microsoft.com/office/spreadsheetml/2009/9/ac" r="456" s="3" customFormat="true" x14ac:dyDescent="0.25">
      <c r="A456" s="408"/>
      <c r="B456" s="126"/>
      <c r="L456" s="126"/>
      <c r="V456" s="126"/>
      <c r="AF456" s="126"/>
      <c r="AP456" s="126"/>
      <c r="AZ456" s="126"/>
      <c r="BJ456" s="126"/>
      <c r="BK456" s="126"/>
      <c r="BT456" s="126"/>
      <c r="BU456" s="126"/>
      <c r="CD456" s="126"/>
      <c r="CN456" s="126"/>
      <c r="CO456" s="126"/>
      <c r="CX456" s="126"/>
      <c r="DH456" s="126"/>
      <c r="DR456" s="126"/>
      <c r="EB456" s="126"/>
      <c r="EL456" s="126"/>
      <c r="EV456" s="126"/>
      <c r="FF456" s="126"/>
      <c r="FP456" s="126"/>
      <c r="FZ456" s="126"/>
      <c r="GJ456" s="126"/>
      <c r="GT456" s="126"/>
      <c r="HD456" s="126"/>
      <c r="HN456" s="126"/>
      <c r="HX456" s="126"/>
      <c r="IH456" s="126"/>
      <c r="IR456" s="126"/>
      <c r="JB456" s="126"/>
      <c r="JL456" s="126"/>
    </row>
    <row xmlns:x14ac="http://schemas.microsoft.com/office/spreadsheetml/2009/9/ac" r="457" s="3" customFormat="true" x14ac:dyDescent="0.25">
      <c r="A457" s="408"/>
      <c r="B457" s="126"/>
      <c r="L457" s="126"/>
      <c r="V457" s="126"/>
      <c r="AF457" s="126"/>
      <c r="AP457" s="126"/>
      <c r="AZ457" s="126"/>
      <c r="BJ457" s="126"/>
      <c r="BK457" s="126"/>
      <c r="BT457" s="126"/>
      <c r="BU457" s="126"/>
      <c r="CD457" s="126"/>
      <c r="CN457" s="126"/>
      <c r="CO457" s="126"/>
      <c r="CX457" s="126"/>
      <c r="DH457" s="126"/>
      <c r="DR457" s="126"/>
      <c r="EB457" s="126"/>
      <c r="EL457" s="126"/>
      <c r="EV457" s="126"/>
      <c r="FF457" s="126"/>
      <c r="FP457" s="126"/>
      <c r="FZ457" s="126"/>
      <c r="GJ457" s="126"/>
      <c r="GT457" s="126"/>
      <c r="HD457" s="126"/>
      <c r="HN457" s="126"/>
      <c r="HX457" s="126"/>
      <c r="IH457" s="126"/>
      <c r="IR457" s="126"/>
      <c r="JB457" s="126"/>
      <c r="JL457" s="126"/>
    </row>
    <row xmlns:x14ac="http://schemas.microsoft.com/office/spreadsheetml/2009/9/ac" r="458" s="3" customFormat="true" x14ac:dyDescent="0.25">
      <c r="A458" s="408"/>
      <c r="B458" s="126"/>
      <c r="L458" s="126"/>
      <c r="V458" s="126"/>
      <c r="AF458" s="126"/>
      <c r="AP458" s="126"/>
      <c r="AZ458" s="126"/>
      <c r="BJ458" s="126"/>
      <c r="BK458" s="126"/>
      <c r="BT458" s="126"/>
      <c r="BU458" s="126"/>
      <c r="CD458" s="126"/>
      <c r="CN458" s="126"/>
      <c r="CO458" s="126"/>
      <c r="CX458" s="126"/>
      <c r="DH458" s="126"/>
      <c r="DR458" s="126"/>
      <c r="EB458" s="126"/>
      <c r="EL458" s="126"/>
      <c r="EV458" s="126"/>
      <c r="FF458" s="126"/>
      <c r="FP458" s="126"/>
      <c r="FZ458" s="126"/>
      <c r="GJ458" s="126"/>
      <c r="GT458" s="126"/>
      <c r="HD458" s="126"/>
      <c r="HN458" s="126"/>
      <c r="HX458" s="126"/>
      <c r="IH458" s="126"/>
      <c r="IR458" s="126"/>
      <c r="JB458" s="126"/>
      <c r="JL458" s="126"/>
    </row>
    <row xmlns:x14ac="http://schemas.microsoft.com/office/spreadsheetml/2009/9/ac" r="459" s="3" customFormat="true" x14ac:dyDescent="0.25">
      <c r="A459" s="408"/>
      <c r="B459" s="126"/>
      <c r="L459" s="126"/>
      <c r="V459" s="126"/>
      <c r="AF459" s="126"/>
      <c r="AP459" s="126"/>
      <c r="AZ459" s="126"/>
      <c r="BJ459" s="126"/>
      <c r="BK459" s="126"/>
      <c r="BT459" s="126"/>
      <c r="BU459" s="126"/>
      <c r="CD459" s="126"/>
      <c r="CN459" s="126"/>
      <c r="CO459" s="126"/>
      <c r="CX459" s="126"/>
      <c r="DH459" s="126"/>
      <c r="DR459" s="126"/>
      <c r="EB459" s="126"/>
      <c r="EL459" s="126"/>
      <c r="EV459" s="126"/>
      <c r="FF459" s="126"/>
      <c r="FP459" s="126"/>
      <c r="FZ459" s="126"/>
      <c r="GJ459" s="126"/>
      <c r="GT459" s="126"/>
      <c r="HD459" s="126"/>
      <c r="HN459" s="126"/>
      <c r="HX459" s="126"/>
      <c r="IH459" s="126"/>
      <c r="IR459" s="126"/>
      <c r="JB459" s="126"/>
      <c r="JL459" s="126"/>
    </row>
    <row xmlns:x14ac="http://schemas.microsoft.com/office/spreadsheetml/2009/9/ac" r="460" s="3" customFormat="true" x14ac:dyDescent="0.25">
      <c r="A460" s="408"/>
      <c r="B460" s="126"/>
      <c r="L460" s="126"/>
      <c r="V460" s="126"/>
      <c r="AF460" s="126"/>
      <c r="AP460" s="126"/>
      <c r="AZ460" s="126"/>
      <c r="BJ460" s="126"/>
      <c r="BK460" s="126"/>
      <c r="BT460" s="126"/>
      <c r="BU460" s="126"/>
      <c r="CD460" s="126"/>
      <c r="CN460" s="126"/>
      <c r="CO460" s="126"/>
      <c r="CX460" s="126"/>
      <c r="DH460" s="126"/>
      <c r="DR460" s="126"/>
      <c r="EB460" s="126"/>
      <c r="EL460" s="126"/>
      <c r="EV460" s="126"/>
      <c r="FF460" s="126"/>
      <c r="FP460" s="126"/>
      <c r="FZ460" s="126"/>
      <c r="GJ460" s="126"/>
      <c r="GT460" s="126"/>
      <c r="HD460" s="126"/>
      <c r="HN460" s="126"/>
      <c r="HX460" s="126"/>
      <c r="IH460" s="126"/>
      <c r="IR460" s="126"/>
      <c r="JB460" s="126"/>
      <c r="JL460" s="126"/>
    </row>
    <row xmlns:x14ac="http://schemas.microsoft.com/office/spreadsheetml/2009/9/ac" r="461" s="3" customFormat="true" x14ac:dyDescent="0.25">
      <c r="A461" s="408"/>
      <c r="B461" s="126"/>
      <c r="L461" s="126"/>
      <c r="V461" s="126"/>
      <c r="AF461" s="126"/>
      <c r="AP461" s="126"/>
      <c r="AZ461" s="126"/>
      <c r="BJ461" s="126"/>
      <c r="BK461" s="126"/>
      <c r="BT461" s="126"/>
      <c r="BU461" s="126"/>
      <c r="CD461" s="126"/>
      <c r="CN461" s="126"/>
      <c r="CO461" s="126"/>
      <c r="CX461" s="126"/>
      <c r="DH461" s="126"/>
      <c r="DR461" s="126"/>
      <c r="EB461" s="126"/>
      <c r="EL461" s="126"/>
      <c r="EV461" s="126"/>
      <c r="FF461" s="126"/>
      <c r="FP461" s="126"/>
      <c r="FZ461" s="126"/>
      <c r="GJ461" s="126"/>
      <c r="GT461" s="126"/>
      <c r="HD461" s="126"/>
      <c r="HN461" s="126"/>
      <c r="HX461" s="126"/>
      <c r="IH461" s="126"/>
      <c r="IR461" s="126"/>
      <c r="JB461" s="126"/>
      <c r="JL461" s="126"/>
    </row>
    <row xmlns:x14ac="http://schemas.microsoft.com/office/spreadsheetml/2009/9/ac" r="462" s="3" customFormat="true" x14ac:dyDescent="0.25">
      <c r="A462" s="408"/>
      <c r="B462" s="126"/>
      <c r="L462" s="126"/>
      <c r="V462" s="126"/>
      <c r="AF462" s="126"/>
      <c r="AP462" s="126"/>
      <c r="AZ462" s="126"/>
      <c r="BJ462" s="126"/>
      <c r="BK462" s="126"/>
      <c r="BT462" s="126"/>
      <c r="BU462" s="126"/>
      <c r="CD462" s="126"/>
      <c r="CN462" s="126"/>
      <c r="CO462" s="126"/>
      <c r="CX462" s="126"/>
      <c r="DH462" s="126"/>
      <c r="DR462" s="126"/>
      <c r="EB462" s="126"/>
      <c r="EL462" s="126"/>
      <c r="EV462" s="126"/>
      <c r="FF462" s="126"/>
      <c r="FP462" s="126"/>
      <c r="FZ462" s="126"/>
      <c r="GJ462" s="126"/>
      <c r="GT462" s="126"/>
      <c r="HD462" s="126"/>
      <c r="HN462" s="126"/>
      <c r="HX462" s="126"/>
      <c r="IH462" s="126"/>
      <c r="IR462" s="126"/>
      <c r="JB462" s="126"/>
      <c r="JL462" s="126"/>
    </row>
    <row xmlns:x14ac="http://schemas.microsoft.com/office/spreadsheetml/2009/9/ac" r="463" s="3" customFormat="true" x14ac:dyDescent="0.25">
      <c r="A463" s="408"/>
      <c r="B463" s="126"/>
      <c r="L463" s="126"/>
      <c r="V463" s="126"/>
      <c r="AF463" s="126"/>
      <c r="AP463" s="126"/>
      <c r="AZ463" s="126"/>
      <c r="BJ463" s="126"/>
      <c r="BK463" s="126"/>
      <c r="BT463" s="126"/>
      <c r="BU463" s="126"/>
      <c r="CD463" s="126"/>
      <c r="CN463" s="126"/>
      <c r="CO463" s="126"/>
      <c r="CX463" s="126"/>
      <c r="DH463" s="126"/>
      <c r="DR463" s="126"/>
      <c r="EB463" s="126"/>
      <c r="EL463" s="126"/>
      <c r="EV463" s="126"/>
      <c r="FF463" s="126"/>
      <c r="FP463" s="126"/>
      <c r="FZ463" s="126"/>
      <c r="GJ463" s="126"/>
      <c r="GT463" s="126"/>
      <c r="HD463" s="126"/>
      <c r="HN463" s="126"/>
      <c r="HX463" s="126"/>
      <c r="IH463" s="126"/>
      <c r="IR463" s="126"/>
      <c r="JB463" s="126"/>
      <c r="JL463" s="126"/>
    </row>
    <row xmlns:x14ac="http://schemas.microsoft.com/office/spreadsheetml/2009/9/ac" r="464" s="3" customFormat="true" x14ac:dyDescent="0.25">
      <c r="A464" s="408"/>
      <c r="B464" s="126"/>
      <c r="L464" s="126"/>
      <c r="V464" s="126"/>
      <c r="AF464" s="126"/>
      <c r="AP464" s="126"/>
      <c r="AZ464" s="126"/>
      <c r="BJ464" s="126"/>
      <c r="BK464" s="126"/>
      <c r="BT464" s="126"/>
      <c r="BU464" s="126"/>
      <c r="CD464" s="126"/>
      <c r="CN464" s="126"/>
      <c r="CO464" s="126"/>
      <c r="CX464" s="126"/>
      <c r="DH464" s="126"/>
      <c r="DR464" s="126"/>
      <c r="EB464" s="126"/>
      <c r="EL464" s="126"/>
      <c r="EV464" s="126"/>
      <c r="FF464" s="126"/>
      <c r="FP464" s="126"/>
      <c r="FZ464" s="126"/>
      <c r="GJ464" s="126"/>
      <c r="GT464" s="126"/>
      <c r="HD464" s="126"/>
      <c r="HN464" s="126"/>
      <c r="HX464" s="126"/>
      <c r="IH464" s="126"/>
      <c r="IR464" s="126"/>
      <c r="JB464" s="126"/>
      <c r="JL464" s="126"/>
    </row>
    <row xmlns:x14ac="http://schemas.microsoft.com/office/spreadsheetml/2009/9/ac" r="465" s="3" customFormat="true" x14ac:dyDescent="0.25">
      <c r="A465" s="408"/>
      <c r="B465" s="126"/>
      <c r="L465" s="126"/>
      <c r="V465" s="126"/>
      <c r="AF465" s="126"/>
      <c r="AP465" s="126"/>
      <c r="AZ465" s="126"/>
      <c r="BJ465" s="126"/>
      <c r="BK465" s="126"/>
      <c r="BT465" s="126"/>
      <c r="BU465" s="126"/>
      <c r="CD465" s="126"/>
      <c r="CN465" s="126"/>
      <c r="CO465" s="126"/>
      <c r="CX465" s="126"/>
      <c r="DH465" s="126"/>
      <c r="DR465" s="126"/>
      <c r="EB465" s="126"/>
      <c r="EL465" s="126"/>
      <c r="EV465" s="126"/>
      <c r="FF465" s="126"/>
      <c r="FP465" s="126"/>
      <c r="FZ465" s="126"/>
      <c r="GJ465" s="126"/>
      <c r="GT465" s="126"/>
      <c r="HD465" s="126"/>
      <c r="HN465" s="126"/>
      <c r="HX465" s="126"/>
      <c r="IH465" s="126"/>
      <c r="IR465" s="126"/>
      <c r="JB465" s="126"/>
      <c r="JL465" s="126"/>
    </row>
    <row xmlns:x14ac="http://schemas.microsoft.com/office/spreadsheetml/2009/9/ac" r="466" s="3" customFormat="true" x14ac:dyDescent="0.25">
      <c r="A466" s="408"/>
      <c r="B466" s="126"/>
      <c r="L466" s="126"/>
      <c r="V466" s="126"/>
      <c r="AF466" s="126"/>
      <c r="AP466" s="126"/>
      <c r="AZ466" s="126"/>
      <c r="BJ466" s="126"/>
      <c r="BK466" s="126"/>
      <c r="BT466" s="126"/>
      <c r="BU466" s="126"/>
      <c r="CD466" s="126"/>
      <c r="CN466" s="126"/>
      <c r="CO466" s="126"/>
      <c r="CX466" s="126"/>
      <c r="DH466" s="126"/>
      <c r="DR466" s="126"/>
      <c r="EB466" s="126"/>
      <c r="EL466" s="126"/>
      <c r="EV466" s="126"/>
      <c r="FF466" s="126"/>
      <c r="FP466" s="126"/>
      <c r="FZ466" s="126"/>
      <c r="GJ466" s="126"/>
      <c r="GT466" s="126"/>
      <c r="HD466" s="126"/>
      <c r="HN466" s="126"/>
      <c r="HX466" s="126"/>
      <c r="IH466" s="126"/>
      <c r="IR466" s="126"/>
      <c r="JB466" s="126"/>
      <c r="JL466" s="126"/>
    </row>
    <row xmlns:x14ac="http://schemas.microsoft.com/office/spreadsheetml/2009/9/ac" r="467" s="3" customFormat="true" x14ac:dyDescent="0.25">
      <c r="A467" s="408"/>
      <c r="B467" s="126"/>
      <c r="L467" s="126"/>
      <c r="V467" s="126"/>
      <c r="AF467" s="126"/>
      <c r="AP467" s="126"/>
      <c r="AZ467" s="126"/>
      <c r="BJ467" s="126"/>
      <c r="BK467" s="126"/>
      <c r="BT467" s="126"/>
      <c r="BU467" s="126"/>
      <c r="CD467" s="126"/>
      <c r="CN467" s="126"/>
      <c r="CO467" s="126"/>
      <c r="CX467" s="126"/>
      <c r="DH467" s="126"/>
      <c r="DR467" s="126"/>
      <c r="EB467" s="126"/>
      <c r="EL467" s="126"/>
      <c r="EV467" s="126"/>
      <c r="FF467" s="126"/>
      <c r="FP467" s="126"/>
      <c r="FZ467" s="126"/>
      <c r="GJ467" s="126"/>
      <c r="GT467" s="126"/>
      <c r="HD467" s="126"/>
      <c r="HN467" s="126"/>
      <c r="HX467" s="126"/>
      <c r="IH467" s="126"/>
      <c r="IR467" s="126"/>
      <c r="JB467" s="126"/>
      <c r="JL467" s="126"/>
    </row>
    <row xmlns:x14ac="http://schemas.microsoft.com/office/spreadsheetml/2009/9/ac" r="468" s="3" customFormat="true" x14ac:dyDescent="0.25">
      <c r="A468" s="408"/>
      <c r="B468" s="126"/>
      <c r="L468" s="126"/>
      <c r="V468" s="126"/>
      <c r="AF468" s="126"/>
      <c r="AP468" s="126"/>
      <c r="AZ468" s="126"/>
      <c r="BJ468" s="126"/>
      <c r="BK468" s="126"/>
      <c r="BT468" s="126"/>
      <c r="BU468" s="126"/>
      <c r="CD468" s="126"/>
      <c r="CN468" s="126"/>
      <c r="CO468" s="126"/>
      <c r="CX468" s="126"/>
      <c r="DH468" s="126"/>
      <c r="DR468" s="126"/>
      <c r="EB468" s="126"/>
      <c r="EL468" s="126"/>
      <c r="EV468" s="126"/>
      <c r="FF468" s="126"/>
      <c r="FP468" s="126"/>
      <c r="FZ468" s="126"/>
      <c r="GJ468" s="126"/>
      <c r="GT468" s="126"/>
      <c r="HD468" s="126"/>
      <c r="HN468" s="126"/>
      <c r="HX468" s="126"/>
      <c r="IH468" s="126"/>
      <c r="IR468" s="126"/>
      <c r="JB468" s="126"/>
      <c r="JL468" s="126"/>
    </row>
    <row xmlns:x14ac="http://schemas.microsoft.com/office/spreadsheetml/2009/9/ac" r="469" s="3" customFormat="true" x14ac:dyDescent="0.25">
      <c r="A469" s="408"/>
      <c r="B469" s="126"/>
      <c r="L469" s="126"/>
      <c r="V469" s="126"/>
      <c r="AF469" s="126"/>
      <c r="AP469" s="126"/>
      <c r="AZ469" s="126"/>
      <c r="BJ469" s="126"/>
      <c r="BK469" s="126"/>
      <c r="BT469" s="126"/>
      <c r="BU469" s="126"/>
      <c r="CD469" s="126"/>
      <c r="CN469" s="126"/>
      <c r="CO469" s="126"/>
      <c r="CX469" s="126"/>
      <c r="DH469" s="126"/>
      <c r="DR469" s="126"/>
      <c r="EB469" s="126"/>
      <c r="EL469" s="126"/>
      <c r="EV469" s="126"/>
      <c r="FF469" s="126"/>
      <c r="FP469" s="126"/>
      <c r="FZ469" s="126"/>
      <c r="GJ469" s="126"/>
      <c r="GT469" s="126"/>
      <c r="HD469" s="126"/>
      <c r="HN469" s="126"/>
      <c r="HX469" s="126"/>
      <c r="IH469" s="126"/>
      <c r="IR469" s="126"/>
      <c r="JB469" s="126"/>
      <c r="JL469" s="126"/>
    </row>
    <row xmlns:x14ac="http://schemas.microsoft.com/office/spreadsheetml/2009/9/ac" r="470" s="3" customFormat="true" x14ac:dyDescent="0.25">
      <c r="A470" s="408"/>
      <c r="B470" s="126"/>
      <c r="L470" s="126"/>
      <c r="V470" s="126"/>
      <c r="AF470" s="126"/>
      <c r="AP470" s="126"/>
      <c r="AZ470" s="126"/>
      <c r="BJ470" s="126"/>
      <c r="BK470" s="126"/>
      <c r="BT470" s="126"/>
      <c r="BU470" s="126"/>
      <c r="CD470" s="126"/>
      <c r="CN470" s="126"/>
      <c r="CO470" s="126"/>
      <c r="CX470" s="126"/>
      <c r="DH470" s="126"/>
      <c r="DR470" s="126"/>
      <c r="EB470" s="126"/>
      <c r="EL470" s="126"/>
      <c r="EV470" s="126"/>
      <c r="FF470" s="126"/>
      <c r="FP470" s="126"/>
      <c r="FZ470" s="126"/>
      <c r="GJ470" s="126"/>
      <c r="GT470" s="126"/>
      <c r="HD470" s="126"/>
      <c r="HN470" s="126"/>
      <c r="HX470" s="126"/>
      <c r="IH470" s="126"/>
      <c r="IR470" s="126"/>
      <c r="JB470" s="126"/>
      <c r="JL470" s="126"/>
    </row>
    <row xmlns:x14ac="http://schemas.microsoft.com/office/spreadsheetml/2009/9/ac" r="471" s="3" customFormat="true" x14ac:dyDescent="0.25">
      <c r="A471" s="408"/>
      <c r="B471" s="126"/>
      <c r="L471" s="126"/>
      <c r="V471" s="126"/>
      <c r="AF471" s="126"/>
      <c r="AP471" s="126"/>
      <c r="AZ471" s="126"/>
      <c r="BJ471" s="126"/>
      <c r="BK471" s="126"/>
      <c r="BT471" s="126"/>
      <c r="BU471" s="126"/>
      <c r="CD471" s="126"/>
      <c r="CN471" s="126"/>
      <c r="CO471" s="126"/>
      <c r="CX471" s="126"/>
      <c r="DH471" s="126"/>
      <c r="DR471" s="126"/>
      <c r="EB471" s="126"/>
      <c r="EL471" s="126"/>
      <c r="EV471" s="126"/>
      <c r="FF471" s="126"/>
      <c r="FP471" s="126"/>
      <c r="FZ471" s="126"/>
      <c r="GJ471" s="126"/>
      <c r="GT471" s="126"/>
      <c r="HD471" s="126"/>
      <c r="HN471" s="126"/>
      <c r="HX471" s="126"/>
      <c r="IH471" s="126"/>
      <c r="IR471" s="126"/>
      <c r="JB471" s="126"/>
      <c r="JL471" s="126"/>
    </row>
    <row xmlns:x14ac="http://schemas.microsoft.com/office/spreadsheetml/2009/9/ac" r="472" s="3" customFormat="true" x14ac:dyDescent="0.25">
      <c r="A472" s="408"/>
      <c r="B472" s="126"/>
      <c r="L472" s="126"/>
      <c r="V472" s="126"/>
      <c r="AF472" s="126"/>
      <c r="AP472" s="126"/>
      <c r="AZ472" s="126"/>
      <c r="BJ472" s="126"/>
      <c r="BK472" s="126"/>
      <c r="BT472" s="126"/>
      <c r="BU472" s="126"/>
      <c r="CD472" s="126"/>
      <c r="CN472" s="126"/>
      <c r="CO472" s="126"/>
      <c r="CX472" s="126"/>
      <c r="DH472" s="126"/>
      <c r="DR472" s="126"/>
      <c r="EB472" s="126"/>
      <c r="EL472" s="126"/>
      <c r="EV472" s="126"/>
      <c r="FF472" s="126"/>
      <c r="FP472" s="126"/>
      <c r="FZ472" s="126"/>
      <c r="GJ472" s="126"/>
      <c r="GT472" s="126"/>
      <c r="HD472" s="126"/>
      <c r="HN472" s="126"/>
      <c r="HX472" s="126"/>
      <c r="IH472" s="126"/>
      <c r="IR472" s="126"/>
      <c r="JB472" s="126"/>
      <c r="JL472" s="126"/>
    </row>
    <row xmlns:x14ac="http://schemas.microsoft.com/office/spreadsheetml/2009/9/ac" r="473" s="3" customFormat="true" x14ac:dyDescent="0.25">
      <c r="A473" s="408"/>
      <c r="B473" s="126"/>
      <c r="L473" s="126"/>
      <c r="V473" s="126"/>
      <c r="AF473" s="126"/>
      <c r="AP473" s="126"/>
      <c r="AZ473" s="126"/>
      <c r="BJ473" s="126"/>
      <c r="BK473" s="126"/>
      <c r="BT473" s="126"/>
      <c r="BU473" s="126"/>
      <c r="CD473" s="126"/>
      <c r="CN473" s="126"/>
      <c r="CO473" s="126"/>
      <c r="CX473" s="126"/>
      <c r="DH473" s="126"/>
      <c r="DR473" s="126"/>
      <c r="EB473" s="126"/>
      <c r="EL473" s="126"/>
      <c r="EV473" s="126"/>
      <c r="FF473" s="126"/>
      <c r="FP473" s="126"/>
      <c r="FZ473" s="126"/>
      <c r="GJ473" s="126"/>
      <c r="GT473" s="126"/>
      <c r="HD473" s="126"/>
      <c r="HN473" s="126"/>
      <c r="HX473" s="126"/>
      <c r="IH473" s="126"/>
      <c r="IR473" s="126"/>
      <c r="JB473" s="126"/>
      <c r="JL473" s="126"/>
    </row>
    <row xmlns:x14ac="http://schemas.microsoft.com/office/spreadsheetml/2009/9/ac" r="474" s="3" customFormat="true" x14ac:dyDescent="0.25">
      <c r="A474" s="408"/>
      <c r="B474" s="126"/>
      <c r="L474" s="126"/>
      <c r="V474" s="126"/>
      <c r="AF474" s="126"/>
      <c r="AP474" s="126"/>
      <c r="AZ474" s="126"/>
      <c r="BJ474" s="126"/>
      <c r="BK474" s="126"/>
      <c r="BT474" s="126"/>
      <c r="BU474" s="126"/>
      <c r="CD474" s="126"/>
      <c r="CN474" s="126"/>
      <c r="CO474" s="126"/>
      <c r="CX474" s="126"/>
      <c r="DH474" s="126"/>
      <c r="DR474" s="126"/>
      <c r="EB474" s="126"/>
      <c r="EL474" s="126"/>
      <c r="EV474" s="126"/>
      <c r="FF474" s="126"/>
      <c r="FP474" s="126"/>
      <c r="FZ474" s="126"/>
      <c r="GJ474" s="126"/>
      <c r="GT474" s="126"/>
      <c r="HD474" s="126"/>
      <c r="HN474" s="126"/>
      <c r="HX474" s="126"/>
      <c r="IH474" s="126"/>
      <c r="IR474" s="126"/>
      <c r="JB474" s="126"/>
      <c r="JL474" s="126"/>
    </row>
    <row xmlns:x14ac="http://schemas.microsoft.com/office/spreadsheetml/2009/9/ac" r="475" s="3" customFormat="true" x14ac:dyDescent="0.25">
      <c r="A475" s="408"/>
      <c r="B475" s="126"/>
      <c r="L475" s="126"/>
      <c r="V475" s="126"/>
      <c r="AF475" s="126"/>
      <c r="AP475" s="126"/>
      <c r="AZ475" s="126"/>
      <c r="BJ475" s="126"/>
      <c r="BK475" s="126"/>
      <c r="BT475" s="126"/>
      <c r="BU475" s="126"/>
      <c r="CD475" s="126"/>
      <c r="CN475" s="126"/>
      <c r="CO475" s="126"/>
      <c r="CX475" s="126"/>
      <c r="DH475" s="126"/>
      <c r="DR475" s="126"/>
      <c r="EB475" s="126"/>
      <c r="EL475" s="126"/>
      <c r="EV475" s="126"/>
      <c r="FF475" s="126"/>
      <c r="FP475" s="126"/>
      <c r="FZ475" s="126"/>
      <c r="GJ475" s="126"/>
      <c r="GT475" s="126"/>
      <c r="HD475" s="126"/>
      <c r="HN475" s="126"/>
      <c r="HX475" s="126"/>
      <c r="IH475" s="126"/>
      <c r="IR475" s="126"/>
      <c r="JB475" s="126"/>
      <c r="JL475" s="126"/>
    </row>
    <row xmlns:x14ac="http://schemas.microsoft.com/office/spreadsheetml/2009/9/ac" r="476" s="3" customFormat="true" x14ac:dyDescent="0.25">
      <c r="A476" s="408"/>
      <c r="B476" s="126"/>
      <c r="L476" s="126"/>
      <c r="V476" s="126"/>
      <c r="AF476" s="126"/>
      <c r="AP476" s="126"/>
      <c r="AZ476" s="126"/>
      <c r="BJ476" s="126"/>
      <c r="BK476" s="126"/>
      <c r="BT476" s="126"/>
      <c r="BU476" s="126"/>
      <c r="CD476" s="126"/>
      <c r="CN476" s="126"/>
      <c r="CO476" s="126"/>
      <c r="CX476" s="126"/>
      <c r="DH476" s="126"/>
      <c r="DR476" s="126"/>
      <c r="EB476" s="126"/>
      <c r="EL476" s="126"/>
      <c r="EV476" s="126"/>
      <c r="FF476" s="126"/>
      <c r="FP476" s="126"/>
      <c r="FZ476" s="126"/>
      <c r="GJ476" s="126"/>
      <c r="GT476" s="126"/>
      <c r="HD476" s="126"/>
      <c r="HN476" s="126"/>
      <c r="HX476" s="126"/>
      <c r="IH476" s="126"/>
      <c r="IR476" s="126"/>
      <c r="JB476" s="126"/>
      <c r="JL476" s="126"/>
    </row>
    <row xmlns:x14ac="http://schemas.microsoft.com/office/spreadsheetml/2009/9/ac" r="477" s="3" customFormat="true" x14ac:dyDescent="0.25">
      <c r="A477" s="408"/>
      <c r="B477" s="126"/>
      <c r="L477" s="126"/>
      <c r="V477" s="126"/>
      <c r="AF477" s="126"/>
      <c r="AP477" s="126"/>
      <c r="AZ477" s="126"/>
      <c r="BJ477" s="126"/>
      <c r="BK477" s="126"/>
      <c r="BT477" s="126"/>
      <c r="BU477" s="126"/>
      <c r="CD477" s="126"/>
      <c r="CN477" s="126"/>
      <c r="CO477" s="126"/>
      <c r="CX477" s="126"/>
      <c r="DH477" s="126"/>
      <c r="DR477" s="126"/>
      <c r="EB477" s="126"/>
      <c r="EL477" s="126"/>
      <c r="EV477" s="126"/>
      <c r="FF477" s="126"/>
      <c r="FP477" s="126"/>
      <c r="FZ477" s="126"/>
      <c r="GJ477" s="126"/>
      <c r="GT477" s="126"/>
      <c r="HD477" s="126"/>
      <c r="HN477" s="126"/>
      <c r="HX477" s="126"/>
      <c r="IH477" s="126"/>
      <c r="IR477" s="126"/>
      <c r="JB477" s="126"/>
      <c r="JL477" s="126"/>
    </row>
    <row xmlns:x14ac="http://schemas.microsoft.com/office/spreadsheetml/2009/9/ac" r="478" s="3" customFormat="true" x14ac:dyDescent="0.25">
      <c r="A478" s="408"/>
      <c r="B478" s="126"/>
      <c r="L478" s="126"/>
      <c r="V478" s="126"/>
      <c r="AF478" s="126"/>
      <c r="AP478" s="126"/>
      <c r="AZ478" s="126"/>
      <c r="BJ478" s="126"/>
      <c r="BK478" s="126"/>
      <c r="BT478" s="126"/>
      <c r="BU478" s="126"/>
      <c r="CD478" s="126"/>
      <c r="CN478" s="126"/>
      <c r="CO478" s="126"/>
      <c r="CX478" s="126"/>
      <c r="DH478" s="126"/>
      <c r="DR478" s="126"/>
      <c r="EB478" s="126"/>
      <c r="EL478" s="126"/>
      <c r="EV478" s="126"/>
      <c r="FF478" s="126"/>
      <c r="FP478" s="126"/>
      <c r="FZ478" s="126"/>
      <c r="GJ478" s="126"/>
      <c r="GT478" s="126"/>
      <c r="HD478" s="126"/>
      <c r="HN478" s="126"/>
      <c r="HX478" s="126"/>
      <c r="IH478" s="126"/>
      <c r="IR478" s="126"/>
      <c r="JB478" s="126"/>
      <c r="JL478" s="126"/>
    </row>
    <row xmlns:x14ac="http://schemas.microsoft.com/office/spreadsheetml/2009/9/ac" r="479" s="3" customFormat="true" x14ac:dyDescent="0.25">
      <c r="A479" s="408"/>
      <c r="B479" s="126"/>
      <c r="L479" s="126"/>
      <c r="V479" s="126"/>
      <c r="AF479" s="126"/>
      <c r="AP479" s="126"/>
      <c r="AZ479" s="126"/>
      <c r="BJ479" s="126"/>
      <c r="BK479" s="126"/>
      <c r="BT479" s="126"/>
      <c r="BU479" s="126"/>
      <c r="CD479" s="126"/>
      <c r="CN479" s="126"/>
      <c r="CO479" s="126"/>
      <c r="CX479" s="126"/>
      <c r="DH479" s="126"/>
      <c r="DR479" s="126"/>
      <c r="EB479" s="126"/>
      <c r="EL479" s="126"/>
      <c r="EV479" s="126"/>
      <c r="FF479" s="126"/>
      <c r="FP479" s="126"/>
      <c r="FZ479" s="126"/>
      <c r="GJ479" s="126"/>
      <c r="GT479" s="126"/>
      <c r="HD479" s="126"/>
      <c r="HN479" s="126"/>
      <c r="HX479" s="126"/>
      <c r="IH479" s="126"/>
      <c r="IR479" s="126"/>
      <c r="JB479" s="126"/>
      <c r="JL479" s="126"/>
    </row>
    <row xmlns:x14ac="http://schemas.microsoft.com/office/spreadsheetml/2009/9/ac" r="480" s="3" customFormat="true" x14ac:dyDescent="0.25">
      <c r="A480" s="408"/>
      <c r="B480" s="126"/>
      <c r="L480" s="126"/>
      <c r="V480" s="126"/>
      <c r="AF480" s="126"/>
      <c r="AP480" s="126"/>
      <c r="AZ480" s="126"/>
      <c r="BJ480" s="126"/>
      <c r="BK480" s="126"/>
      <c r="BT480" s="126"/>
      <c r="BU480" s="126"/>
      <c r="CD480" s="126"/>
      <c r="CN480" s="126"/>
      <c r="CO480" s="126"/>
      <c r="CX480" s="126"/>
      <c r="DH480" s="126"/>
      <c r="DR480" s="126"/>
      <c r="EB480" s="126"/>
      <c r="EL480" s="126"/>
      <c r="EV480" s="126"/>
      <c r="FF480" s="126"/>
      <c r="FP480" s="126"/>
      <c r="FZ480" s="126"/>
      <c r="GJ480" s="126"/>
      <c r="GT480" s="126"/>
      <c r="HD480" s="126"/>
      <c r="HN480" s="126"/>
      <c r="HX480" s="126"/>
      <c r="IH480" s="126"/>
      <c r="IR480" s="126"/>
      <c r="JB480" s="126"/>
      <c r="JL480" s="126"/>
    </row>
    <row xmlns:x14ac="http://schemas.microsoft.com/office/spreadsheetml/2009/9/ac" r="481" s="3" customFormat="true" x14ac:dyDescent="0.25">
      <c r="A481" s="408"/>
      <c r="B481" s="126"/>
      <c r="L481" s="126"/>
      <c r="V481" s="126"/>
      <c r="AF481" s="126"/>
      <c r="AP481" s="126"/>
      <c r="AZ481" s="126"/>
      <c r="BJ481" s="126"/>
      <c r="BK481" s="126"/>
      <c r="BT481" s="126"/>
      <c r="BU481" s="126"/>
      <c r="CD481" s="126"/>
      <c r="CN481" s="126"/>
      <c r="CO481" s="126"/>
      <c r="CX481" s="126"/>
      <c r="DH481" s="126"/>
      <c r="DR481" s="126"/>
      <c r="EB481" s="126"/>
      <c r="EL481" s="126"/>
      <c r="EV481" s="126"/>
      <c r="FF481" s="126"/>
      <c r="FP481" s="126"/>
      <c r="FZ481" s="126"/>
      <c r="GJ481" s="126"/>
      <c r="GT481" s="126"/>
      <c r="HD481" s="126"/>
      <c r="HN481" s="126"/>
      <c r="HX481" s="126"/>
      <c r="IH481" s="126"/>
      <c r="IR481" s="126"/>
      <c r="JB481" s="126"/>
      <c r="JL481" s="126"/>
    </row>
    <row xmlns:x14ac="http://schemas.microsoft.com/office/spreadsheetml/2009/9/ac" r="482" s="3" customFormat="true" x14ac:dyDescent="0.25">
      <c r="A482" s="408"/>
      <c r="B482" s="126"/>
      <c r="L482" s="126"/>
      <c r="V482" s="126"/>
      <c r="AF482" s="126"/>
      <c r="AP482" s="126"/>
      <c r="AZ482" s="126"/>
      <c r="BJ482" s="126"/>
      <c r="BK482" s="126"/>
      <c r="BT482" s="126"/>
      <c r="BU482" s="126"/>
      <c r="CD482" s="126"/>
      <c r="CN482" s="126"/>
      <c r="CO482" s="126"/>
      <c r="CX482" s="126"/>
      <c r="DH482" s="126"/>
      <c r="DR482" s="126"/>
      <c r="EB482" s="126"/>
      <c r="EL482" s="126"/>
      <c r="EV482" s="126"/>
      <c r="FF482" s="126"/>
      <c r="FP482" s="126"/>
      <c r="FZ482" s="126"/>
      <c r="GJ482" s="126"/>
      <c r="GT482" s="126"/>
      <c r="HD482" s="126"/>
      <c r="HN482" s="126"/>
      <c r="HX482" s="126"/>
      <c r="IH482" s="126"/>
      <c r="IR482" s="126"/>
      <c r="JB482" s="126"/>
      <c r="JL482" s="126"/>
    </row>
    <row xmlns:x14ac="http://schemas.microsoft.com/office/spreadsheetml/2009/9/ac" r="483" s="3" customFormat="true" x14ac:dyDescent="0.25">
      <c r="A483" s="408"/>
      <c r="B483" s="126"/>
      <c r="L483" s="126"/>
      <c r="V483" s="126"/>
      <c r="AF483" s="126"/>
      <c r="AP483" s="126"/>
      <c r="AZ483" s="126"/>
      <c r="BJ483" s="126"/>
      <c r="BK483" s="126"/>
      <c r="BT483" s="126"/>
      <c r="BU483" s="126"/>
      <c r="CD483" s="126"/>
      <c r="CN483" s="126"/>
      <c r="CO483" s="126"/>
      <c r="CX483" s="126"/>
      <c r="DH483" s="126"/>
      <c r="DR483" s="126"/>
      <c r="EB483" s="126"/>
      <c r="EL483" s="126"/>
      <c r="EV483" s="126"/>
      <c r="FF483" s="126"/>
      <c r="FP483" s="126"/>
      <c r="FZ483" s="126"/>
      <c r="GJ483" s="126"/>
      <c r="GT483" s="126"/>
      <c r="HD483" s="126"/>
      <c r="HN483" s="126"/>
      <c r="HX483" s="126"/>
      <c r="IH483" s="126"/>
      <c r="IR483" s="126"/>
      <c r="JB483" s="126"/>
      <c r="JL483" s="126"/>
    </row>
    <row xmlns:x14ac="http://schemas.microsoft.com/office/spreadsheetml/2009/9/ac" r="484" s="3" customFormat="true" x14ac:dyDescent="0.25">
      <c r="A484" s="408"/>
      <c r="B484" s="126"/>
      <c r="L484" s="126"/>
      <c r="V484" s="126"/>
      <c r="AF484" s="126"/>
      <c r="AP484" s="126"/>
      <c r="AZ484" s="126"/>
      <c r="BJ484" s="126"/>
      <c r="BK484" s="126"/>
      <c r="BT484" s="126"/>
      <c r="BU484" s="126"/>
      <c r="CD484" s="126"/>
      <c r="CN484" s="126"/>
      <c r="CO484" s="126"/>
      <c r="CX484" s="126"/>
      <c r="DH484" s="126"/>
      <c r="DR484" s="126"/>
      <c r="EB484" s="126"/>
      <c r="EL484" s="126"/>
      <c r="EV484" s="126"/>
      <c r="FF484" s="126"/>
      <c r="FP484" s="126"/>
      <c r="FZ484" s="126"/>
      <c r="GJ484" s="126"/>
      <c r="GT484" s="126"/>
      <c r="HD484" s="126"/>
      <c r="HN484" s="126"/>
      <c r="HX484" s="126"/>
      <c r="IH484" s="126"/>
      <c r="IR484" s="126"/>
      <c r="JB484" s="126"/>
      <c r="JL484" s="126"/>
    </row>
    <row xmlns:x14ac="http://schemas.microsoft.com/office/spreadsheetml/2009/9/ac" r="485" s="3" customFormat="true" x14ac:dyDescent="0.25">
      <c r="A485" s="408"/>
      <c r="B485" s="126"/>
      <c r="L485" s="126"/>
      <c r="V485" s="126"/>
      <c r="AF485" s="126"/>
      <c r="AP485" s="126"/>
      <c r="AZ485" s="126"/>
      <c r="BJ485" s="126"/>
      <c r="BK485" s="126"/>
      <c r="BT485" s="126"/>
      <c r="BU485" s="126"/>
      <c r="CD485" s="126"/>
      <c r="CN485" s="126"/>
      <c r="CO485" s="126"/>
      <c r="CX485" s="126"/>
      <c r="DH485" s="126"/>
      <c r="DR485" s="126"/>
      <c r="EB485" s="126"/>
      <c r="EL485" s="126"/>
      <c r="EV485" s="126"/>
      <c r="FF485" s="126"/>
      <c r="FP485" s="126"/>
      <c r="FZ485" s="126"/>
      <c r="GJ485" s="126"/>
      <c r="GT485" s="126"/>
      <c r="HD485" s="126"/>
      <c r="HN485" s="126"/>
      <c r="HX485" s="126"/>
      <c r="IH485" s="126"/>
      <c r="IR485" s="126"/>
      <c r="JB485" s="126"/>
      <c r="JL485" s="126"/>
    </row>
    <row xmlns:x14ac="http://schemas.microsoft.com/office/spreadsheetml/2009/9/ac" r="486" s="3" customFormat="true" x14ac:dyDescent="0.25">
      <c r="A486" s="408"/>
      <c r="B486" s="126"/>
      <c r="L486" s="126"/>
      <c r="V486" s="126"/>
      <c r="AF486" s="126"/>
      <c r="AP486" s="126"/>
      <c r="AZ486" s="126"/>
      <c r="BJ486" s="126"/>
      <c r="BK486" s="126"/>
      <c r="BT486" s="126"/>
      <c r="BU486" s="126"/>
      <c r="CD486" s="126"/>
      <c r="CN486" s="126"/>
      <c r="CO486" s="126"/>
      <c r="CX486" s="126"/>
      <c r="DH486" s="126"/>
      <c r="DR486" s="126"/>
      <c r="EB486" s="126"/>
      <c r="EL486" s="126"/>
      <c r="EV486" s="126"/>
      <c r="FF486" s="126"/>
      <c r="FP486" s="126"/>
      <c r="FZ486" s="126"/>
      <c r="GJ486" s="126"/>
      <c r="GT486" s="126"/>
      <c r="HD486" s="126"/>
      <c r="HN486" s="126"/>
      <c r="HX486" s="126"/>
      <c r="IH486" s="126"/>
      <c r="IR486" s="126"/>
      <c r="JB486" s="126"/>
      <c r="JL486" s="126"/>
    </row>
    <row xmlns:x14ac="http://schemas.microsoft.com/office/spreadsheetml/2009/9/ac" r="487" s="3" customFormat="true" x14ac:dyDescent="0.25">
      <c r="A487" s="408"/>
      <c r="B487" s="126"/>
      <c r="L487" s="126"/>
      <c r="V487" s="126"/>
      <c r="AF487" s="126"/>
      <c r="AP487" s="126"/>
      <c r="AZ487" s="126"/>
      <c r="BJ487" s="126"/>
      <c r="BK487" s="126"/>
      <c r="BT487" s="126"/>
      <c r="BU487" s="126"/>
      <c r="CD487" s="126"/>
      <c r="CN487" s="126"/>
      <c r="CO487" s="126"/>
      <c r="CX487" s="126"/>
      <c r="DH487" s="126"/>
      <c r="DR487" s="126"/>
      <c r="EB487" s="126"/>
      <c r="EL487" s="126"/>
      <c r="EV487" s="126"/>
      <c r="FF487" s="126"/>
      <c r="FP487" s="126"/>
      <c r="FZ487" s="126"/>
      <c r="GJ487" s="126"/>
      <c r="GT487" s="126"/>
      <c r="HD487" s="126"/>
      <c r="HN487" s="126"/>
      <c r="HX487" s="126"/>
      <c r="IH487" s="126"/>
      <c r="IR487" s="126"/>
      <c r="JB487" s="126"/>
      <c r="JL487" s="126"/>
    </row>
    <row xmlns:x14ac="http://schemas.microsoft.com/office/spreadsheetml/2009/9/ac" r="488" s="3" customFormat="true" x14ac:dyDescent="0.25">
      <c r="A488" s="408"/>
      <c r="B488" s="126"/>
      <c r="L488" s="126"/>
      <c r="V488" s="126"/>
      <c r="AF488" s="126"/>
      <c r="AP488" s="126"/>
      <c r="AZ488" s="126"/>
      <c r="BJ488" s="126"/>
      <c r="BK488" s="126"/>
      <c r="BT488" s="126"/>
      <c r="BU488" s="126"/>
      <c r="CD488" s="126"/>
      <c r="CN488" s="126"/>
      <c r="CO488" s="126"/>
      <c r="CX488" s="126"/>
      <c r="DH488" s="126"/>
      <c r="DR488" s="126"/>
      <c r="EB488" s="126"/>
      <c r="EL488" s="126"/>
      <c r="EV488" s="126"/>
      <c r="FF488" s="126"/>
      <c r="FP488" s="126"/>
      <c r="FZ488" s="126"/>
      <c r="GJ488" s="126"/>
      <c r="GT488" s="126"/>
      <c r="HD488" s="126"/>
      <c r="HN488" s="126"/>
      <c r="HX488" s="126"/>
      <c r="IH488" s="126"/>
      <c r="IR488" s="126"/>
      <c r="JB488" s="126"/>
      <c r="JL488" s="126"/>
    </row>
    <row xmlns:x14ac="http://schemas.microsoft.com/office/spreadsheetml/2009/9/ac" r="489" s="3" customFormat="true" x14ac:dyDescent="0.25">
      <c r="A489" s="408"/>
      <c r="B489" s="126"/>
      <c r="L489" s="126"/>
      <c r="V489" s="126"/>
      <c r="AF489" s="126"/>
      <c r="AP489" s="126"/>
      <c r="AZ489" s="126"/>
      <c r="BJ489" s="126"/>
      <c r="BK489" s="126"/>
      <c r="BT489" s="126"/>
      <c r="BU489" s="126"/>
      <c r="CD489" s="126"/>
      <c r="CN489" s="126"/>
      <c r="CO489" s="126"/>
      <c r="CX489" s="126"/>
      <c r="DH489" s="126"/>
      <c r="DR489" s="126"/>
      <c r="EB489" s="126"/>
      <c r="EL489" s="126"/>
      <c r="EV489" s="126"/>
      <c r="FF489" s="126"/>
      <c r="FP489" s="126"/>
      <c r="FZ489" s="126"/>
      <c r="GJ489" s="126"/>
      <c r="GT489" s="126"/>
      <c r="HD489" s="126"/>
      <c r="HN489" s="126"/>
      <c r="HX489" s="126"/>
      <c r="IH489" s="126"/>
      <c r="IR489" s="126"/>
      <c r="JB489" s="126"/>
      <c r="JL489" s="126"/>
    </row>
    <row xmlns:x14ac="http://schemas.microsoft.com/office/spreadsheetml/2009/9/ac" r="490" s="3" customFormat="true" x14ac:dyDescent="0.25">
      <c r="A490" s="408"/>
      <c r="B490" s="126"/>
      <c r="L490" s="126"/>
      <c r="V490" s="126"/>
      <c r="AF490" s="126"/>
      <c r="AP490" s="126"/>
      <c r="AZ490" s="126"/>
      <c r="BJ490" s="126"/>
      <c r="BK490" s="126"/>
      <c r="BT490" s="126"/>
      <c r="BU490" s="126"/>
      <c r="CD490" s="126"/>
      <c r="CN490" s="126"/>
      <c r="CO490" s="126"/>
      <c r="CX490" s="126"/>
      <c r="DH490" s="126"/>
      <c r="DR490" s="126"/>
      <c r="EB490" s="126"/>
      <c r="EL490" s="126"/>
      <c r="EV490" s="126"/>
      <c r="FF490" s="126"/>
      <c r="FP490" s="126"/>
      <c r="FZ490" s="126"/>
      <c r="GJ490" s="126"/>
      <c r="GT490" s="126"/>
      <c r="HD490" s="126"/>
      <c r="HN490" s="126"/>
      <c r="HX490" s="126"/>
      <c r="IH490" s="126"/>
      <c r="IR490" s="126"/>
      <c r="JB490" s="126"/>
      <c r="JL490" s="126"/>
    </row>
    <row xmlns:x14ac="http://schemas.microsoft.com/office/spreadsheetml/2009/9/ac" r="491" s="3" customFormat="true" x14ac:dyDescent="0.25">
      <c r="A491" s="408"/>
      <c r="B491" s="126"/>
      <c r="L491" s="126"/>
      <c r="V491" s="126"/>
      <c r="AF491" s="126"/>
      <c r="AP491" s="126"/>
      <c r="AZ491" s="126"/>
      <c r="BJ491" s="126"/>
      <c r="BK491" s="126"/>
      <c r="BT491" s="126"/>
      <c r="BU491" s="126"/>
      <c r="CD491" s="126"/>
      <c r="CN491" s="126"/>
      <c r="CO491" s="126"/>
      <c r="CX491" s="126"/>
      <c r="DH491" s="126"/>
      <c r="DR491" s="126"/>
      <c r="EB491" s="126"/>
      <c r="EL491" s="126"/>
      <c r="EV491" s="126"/>
      <c r="FF491" s="126"/>
      <c r="FP491" s="126"/>
      <c r="FZ491" s="126"/>
      <c r="GJ491" s="126"/>
      <c r="GT491" s="126"/>
      <c r="HD491" s="126"/>
      <c r="HN491" s="126"/>
      <c r="HX491" s="126"/>
      <c r="IH491" s="126"/>
      <c r="IR491" s="126"/>
      <c r="JB491" s="126"/>
      <c r="JL491" s="126"/>
    </row>
    <row xmlns:x14ac="http://schemas.microsoft.com/office/spreadsheetml/2009/9/ac" r="492" s="3" customFormat="true" x14ac:dyDescent="0.25">
      <c r="A492" s="408"/>
      <c r="B492" s="126"/>
      <c r="L492" s="126"/>
      <c r="V492" s="126"/>
      <c r="AF492" s="126"/>
      <c r="AP492" s="126"/>
      <c r="AZ492" s="126"/>
      <c r="BJ492" s="126"/>
      <c r="BK492" s="126"/>
      <c r="BT492" s="126"/>
      <c r="BU492" s="126"/>
      <c r="CD492" s="126"/>
      <c r="CN492" s="126"/>
      <c r="CO492" s="126"/>
      <c r="CX492" s="126"/>
      <c r="DH492" s="126"/>
      <c r="DR492" s="126"/>
      <c r="EB492" s="126"/>
      <c r="EL492" s="126"/>
      <c r="EV492" s="126"/>
      <c r="FF492" s="126"/>
      <c r="FP492" s="126"/>
      <c r="FZ492" s="126"/>
      <c r="GJ492" s="126"/>
      <c r="GT492" s="126"/>
      <c r="HD492" s="126"/>
      <c r="HN492" s="126"/>
      <c r="HX492" s="126"/>
      <c r="IH492" s="126"/>
      <c r="IR492" s="126"/>
      <c r="JB492" s="126"/>
      <c r="JL492" s="126"/>
    </row>
    <row xmlns:x14ac="http://schemas.microsoft.com/office/spreadsheetml/2009/9/ac" r="493" s="3" customFormat="true" x14ac:dyDescent="0.25">
      <c r="A493" s="408"/>
      <c r="B493" s="126"/>
      <c r="L493" s="126"/>
      <c r="V493" s="126"/>
      <c r="AF493" s="126"/>
      <c r="AP493" s="126"/>
      <c r="AZ493" s="126"/>
      <c r="BJ493" s="126"/>
      <c r="BK493" s="126"/>
      <c r="BT493" s="126"/>
      <c r="BU493" s="126"/>
      <c r="CD493" s="126"/>
      <c r="CN493" s="126"/>
      <c r="CO493" s="126"/>
      <c r="CX493" s="126"/>
      <c r="DH493" s="126"/>
      <c r="DR493" s="126"/>
      <c r="EB493" s="126"/>
      <c r="EL493" s="126"/>
      <c r="EV493" s="126"/>
      <c r="FF493" s="126"/>
      <c r="FP493" s="126"/>
      <c r="FZ493" s="126"/>
      <c r="GJ493" s="126"/>
      <c r="GT493" s="126"/>
      <c r="HD493" s="126"/>
      <c r="HN493" s="126"/>
      <c r="HX493" s="126"/>
      <c r="IH493" s="126"/>
      <c r="IR493" s="126"/>
      <c r="JB493" s="126"/>
      <c r="JL493" s="126"/>
    </row>
    <row xmlns:x14ac="http://schemas.microsoft.com/office/spreadsheetml/2009/9/ac" r="494" s="3" customFormat="true" x14ac:dyDescent="0.25">
      <c r="A494" s="408"/>
      <c r="B494" s="126"/>
      <c r="L494" s="126"/>
      <c r="V494" s="126"/>
      <c r="AF494" s="126"/>
      <c r="AP494" s="126"/>
      <c r="AZ494" s="126"/>
      <c r="BJ494" s="126"/>
      <c r="BK494" s="126"/>
      <c r="BT494" s="126"/>
      <c r="BU494" s="126"/>
      <c r="CD494" s="126"/>
      <c r="CN494" s="126"/>
      <c r="CO494" s="126"/>
      <c r="CX494" s="126"/>
      <c r="DH494" s="126"/>
      <c r="DR494" s="126"/>
      <c r="EB494" s="126"/>
      <c r="EL494" s="126"/>
      <c r="EV494" s="126"/>
      <c r="FF494" s="126"/>
      <c r="FP494" s="126"/>
      <c r="FZ494" s="126"/>
      <c r="GJ494" s="126"/>
      <c r="GT494" s="126"/>
      <c r="HD494" s="126"/>
      <c r="HN494" s="126"/>
      <c r="HX494" s="126"/>
      <c r="IH494" s="126"/>
      <c r="IR494" s="126"/>
      <c r="JB494" s="126"/>
      <c r="JL494" s="126"/>
    </row>
    <row xmlns:x14ac="http://schemas.microsoft.com/office/spreadsheetml/2009/9/ac" r="495" s="3" customFormat="true" x14ac:dyDescent="0.25">
      <c r="A495" s="408"/>
      <c r="B495" s="126"/>
      <c r="L495" s="126"/>
      <c r="V495" s="126"/>
      <c r="AF495" s="126"/>
      <c r="AP495" s="126"/>
      <c r="AZ495" s="126"/>
      <c r="BJ495" s="126"/>
      <c r="BK495" s="126"/>
      <c r="BT495" s="126"/>
      <c r="BU495" s="126"/>
      <c r="CD495" s="126"/>
      <c r="CN495" s="126"/>
      <c r="CO495" s="126"/>
      <c r="CX495" s="126"/>
      <c r="DH495" s="126"/>
      <c r="DR495" s="126"/>
      <c r="EB495" s="126"/>
      <c r="EL495" s="126"/>
      <c r="EV495" s="126"/>
      <c r="FF495" s="126"/>
      <c r="FP495" s="126"/>
      <c r="FZ495" s="126"/>
      <c r="GJ495" s="126"/>
      <c r="GT495" s="126"/>
      <c r="HD495" s="126"/>
      <c r="HN495" s="126"/>
      <c r="HX495" s="126"/>
      <c r="IH495" s="126"/>
      <c r="IR495" s="126"/>
      <c r="JB495" s="126"/>
      <c r="JL495" s="126"/>
    </row>
    <row xmlns:x14ac="http://schemas.microsoft.com/office/spreadsheetml/2009/9/ac" r="496" s="3" customFormat="true" x14ac:dyDescent="0.25">
      <c r="A496" s="408"/>
      <c r="B496" s="126"/>
      <c r="L496" s="126"/>
      <c r="V496" s="126"/>
      <c r="AF496" s="126"/>
      <c r="AP496" s="126"/>
      <c r="AZ496" s="126"/>
      <c r="BJ496" s="126"/>
      <c r="BK496" s="126"/>
      <c r="BT496" s="126"/>
      <c r="BU496" s="126"/>
      <c r="CD496" s="126"/>
      <c r="CN496" s="126"/>
      <c r="CO496" s="126"/>
      <c r="CX496" s="126"/>
      <c r="DH496" s="126"/>
      <c r="DR496" s="126"/>
      <c r="EB496" s="126"/>
      <c r="EL496" s="126"/>
      <c r="EV496" s="126"/>
      <c r="FF496" s="126"/>
      <c r="FP496" s="126"/>
      <c r="FZ496" s="126"/>
      <c r="GJ496" s="126"/>
      <c r="GT496" s="126"/>
      <c r="HD496" s="126"/>
      <c r="HN496" s="126"/>
      <c r="HX496" s="126"/>
      <c r="IH496" s="126"/>
      <c r="IR496" s="126"/>
      <c r="JB496" s="126"/>
      <c r="JL496" s="126"/>
    </row>
    <row xmlns:x14ac="http://schemas.microsoft.com/office/spreadsheetml/2009/9/ac" r="497" s="3" customFormat="true" x14ac:dyDescent="0.25">
      <c r="A497" s="408"/>
      <c r="B497" s="126"/>
      <c r="L497" s="126"/>
      <c r="V497" s="126"/>
      <c r="AF497" s="126"/>
      <c r="AP497" s="126"/>
      <c r="AZ497" s="126"/>
      <c r="BJ497" s="126"/>
      <c r="BK497" s="126"/>
      <c r="BT497" s="126"/>
      <c r="BU497" s="126"/>
      <c r="CD497" s="126"/>
      <c r="CN497" s="126"/>
      <c r="CO497" s="126"/>
      <c r="CX497" s="126"/>
      <c r="DH497" s="126"/>
      <c r="DR497" s="126"/>
      <c r="EB497" s="126"/>
      <c r="EL497" s="126"/>
      <c r="EV497" s="126"/>
      <c r="FF497" s="126"/>
      <c r="FP497" s="126"/>
      <c r="FZ497" s="126"/>
      <c r="GJ497" s="126"/>
      <c r="GT497" s="126"/>
      <c r="HD497" s="126"/>
      <c r="HN497" s="126"/>
      <c r="HX497" s="126"/>
      <c r="IH497" s="126"/>
      <c r="IR497" s="126"/>
      <c r="JB497" s="126"/>
      <c r="JL497" s="126"/>
    </row>
    <row xmlns:x14ac="http://schemas.microsoft.com/office/spreadsheetml/2009/9/ac" r="498" s="3" customFormat="true" x14ac:dyDescent="0.25">
      <c r="A498" s="408"/>
      <c r="B498" s="126"/>
      <c r="L498" s="126"/>
      <c r="V498" s="126"/>
      <c r="AF498" s="126"/>
      <c r="AP498" s="126"/>
      <c r="AZ498" s="126"/>
      <c r="BJ498" s="126"/>
      <c r="BK498" s="126"/>
      <c r="BT498" s="126"/>
      <c r="BU498" s="126"/>
      <c r="CD498" s="126"/>
      <c r="CN498" s="126"/>
      <c r="CO498" s="126"/>
      <c r="CX498" s="126"/>
      <c r="DH498" s="126"/>
      <c r="DR498" s="126"/>
      <c r="EB498" s="126"/>
      <c r="EL498" s="126"/>
      <c r="EV498" s="126"/>
      <c r="FF498" s="126"/>
      <c r="FP498" s="126"/>
      <c r="FZ498" s="126"/>
      <c r="GJ498" s="126"/>
      <c r="GT498" s="126"/>
      <c r="HD498" s="126"/>
      <c r="HN498" s="126"/>
      <c r="HX498" s="126"/>
      <c r="IH498" s="126"/>
      <c r="IR498" s="126"/>
      <c r="JB498" s="126"/>
      <c r="JL498" s="126"/>
    </row>
    <row xmlns:x14ac="http://schemas.microsoft.com/office/spreadsheetml/2009/9/ac" r="499" s="3" customFormat="true" x14ac:dyDescent="0.25">
      <c r="A499" s="408"/>
      <c r="B499" s="126"/>
      <c r="L499" s="126"/>
      <c r="V499" s="126"/>
      <c r="AF499" s="126"/>
      <c r="AP499" s="126"/>
      <c r="AZ499" s="126"/>
      <c r="BJ499" s="126"/>
      <c r="BK499" s="126"/>
      <c r="BT499" s="126"/>
      <c r="BU499" s="126"/>
      <c r="CD499" s="126"/>
      <c r="CN499" s="126"/>
      <c r="CO499" s="126"/>
      <c r="CX499" s="126"/>
      <c r="DH499" s="126"/>
      <c r="DR499" s="126"/>
      <c r="EB499" s="126"/>
      <c r="EL499" s="126"/>
      <c r="EV499" s="126"/>
      <c r="FF499" s="126"/>
      <c r="FP499" s="126"/>
      <c r="FZ499" s="126"/>
      <c r="GJ499" s="126"/>
      <c r="GT499" s="126"/>
      <c r="HD499" s="126"/>
      <c r="HN499" s="126"/>
      <c r="HX499" s="126"/>
      <c r="IH499" s="126"/>
      <c r="IR499" s="126"/>
      <c r="JB499" s="126"/>
      <c r="JL499" s="126"/>
    </row>
    <row xmlns:x14ac="http://schemas.microsoft.com/office/spreadsheetml/2009/9/ac" r="500" s="3" customFormat="true" x14ac:dyDescent="0.25">
      <c r="A500" s="408"/>
      <c r="B500" s="126"/>
      <c r="L500" s="126"/>
      <c r="V500" s="126"/>
      <c r="AF500" s="126"/>
      <c r="AP500" s="126"/>
      <c r="AZ500" s="126"/>
      <c r="BJ500" s="126"/>
      <c r="BK500" s="126"/>
      <c r="BT500" s="126"/>
      <c r="BU500" s="126"/>
      <c r="CD500" s="126"/>
      <c r="CN500" s="126"/>
      <c r="CO500" s="126"/>
      <c r="CX500" s="126"/>
      <c r="DH500" s="126"/>
      <c r="DR500" s="126"/>
      <c r="EB500" s="126"/>
      <c r="EL500" s="126"/>
      <c r="EV500" s="126"/>
      <c r="FF500" s="126"/>
      <c r="FP500" s="126"/>
      <c r="FZ500" s="126"/>
      <c r="GJ500" s="126"/>
      <c r="GT500" s="126"/>
      <c r="HD500" s="126"/>
      <c r="HN500" s="126"/>
      <c r="HX500" s="126"/>
      <c r="IH500" s="126"/>
      <c r="IR500" s="126"/>
      <c r="JB500" s="126"/>
      <c r="JL500" s="126"/>
    </row>
    <row xmlns:x14ac="http://schemas.microsoft.com/office/spreadsheetml/2009/9/ac" r="501" s="3" customFormat="true" x14ac:dyDescent="0.25">
      <c r="A501" s="408"/>
      <c r="B501" s="126"/>
      <c r="L501" s="126"/>
      <c r="V501" s="126"/>
      <c r="AF501" s="126"/>
      <c r="AP501" s="126"/>
      <c r="AZ501" s="126"/>
      <c r="BJ501" s="126"/>
      <c r="BK501" s="126"/>
      <c r="BT501" s="126"/>
      <c r="BU501" s="126"/>
      <c r="CD501" s="126"/>
      <c r="CN501" s="126"/>
      <c r="CO501" s="126"/>
      <c r="CX501" s="126"/>
      <c r="DH501" s="126"/>
      <c r="DR501" s="126"/>
      <c r="EB501" s="126"/>
      <c r="EL501" s="126"/>
      <c r="EV501" s="126"/>
      <c r="FF501" s="126"/>
      <c r="FP501" s="126"/>
      <c r="FZ501" s="126"/>
      <c r="GJ501" s="126"/>
      <c r="GT501" s="126"/>
      <c r="HD501" s="126"/>
      <c r="HN501" s="126"/>
      <c r="HX501" s="126"/>
      <c r="IH501" s="126"/>
      <c r="IR501" s="126"/>
      <c r="JB501" s="126"/>
      <c r="JL501" s="126"/>
    </row>
    <row xmlns:x14ac="http://schemas.microsoft.com/office/spreadsheetml/2009/9/ac" r="502" s="3" customFormat="true" x14ac:dyDescent="0.25">
      <c r="A502" s="408"/>
      <c r="B502" s="126"/>
      <c r="L502" s="126"/>
      <c r="V502" s="126"/>
      <c r="AF502" s="126"/>
      <c r="AP502" s="126"/>
      <c r="AZ502" s="126"/>
      <c r="BJ502" s="126"/>
      <c r="BK502" s="126"/>
      <c r="BT502" s="126"/>
      <c r="BU502" s="126"/>
      <c r="CD502" s="126"/>
      <c r="CN502" s="126"/>
      <c r="CO502" s="126"/>
      <c r="CX502" s="126"/>
      <c r="DH502" s="126"/>
      <c r="DR502" s="126"/>
      <c r="EB502" s="126"/>
      <c r="EL502" s="126"/>
      <c r="EV502" s="126"/>
      <c r="FF502" s="126"/>
      <c r="FP502" s="126"/>
      <c r="FZ502" s="126"/>
      <c r="GJ502" s="126"/>
      <c r="GT502" s="126"/>
      <c r="HD502" s="126"/>
      <c r="HN502" s="126"/>
      <c r="HX502" s="126"/>
      <c r="IH502" s="126"/>
      <c r="IR502" s="126"/>
      <c r="JB502" s="126"/>
      <c r="JL502" s="126"/>
    </row>
    <row xmlns:x14ac="http://schemas.microsoft.com/office/spreadsheetml/2009/9/ac" r="503" s="3" customFormat="true" x14ac:dyDescent="0.25">
      <c r="A503" s="408"/>
      <c r="B503" s="126"/>
      <c r="L503" s="126"/>
      <c r="V503" s="126"/>
      <c r="AF503" s="126"/>
      <c r="AP503" s="126"/>
      <c r="AZ503" s="126"/>
      <c r="BJ503" s="126"/>
      <c r="BK503" s="126"/>
      <c r="BT503" s="126"/>
      <c r="BU503" s="126"/>
      <c r="CD503" s="126"/>
      <c r="CN503" s="126"/>
      <c r="CO503" s="126"/>
      <c r="CX503" s="126"/>
      <c r="DH503" s="126"/>
      <c r="DR503" s="126"/>
      <c r="EB503" s="126"/>
      <c r="EL503" s="126"/>
      <c r="EV503" s="126"/>
      <c r="FF503" s="126"/>
      <c r="FP503" s="126"/>
      <c r="FZ503" s="126"/>
      <c r="GJ503" s="126"/>
      <c r="GT503" s="126"/>
      <c r="HD503" s="126"/>
      <c r="HN503" s="126"/>
      <c r="HX503" s="126"/>
      <c r="IH503" s="126"/>
      <c r="IR503" s="126"/>
      <c r="JB503" s="126"/>
      <c r="JL503" s="126"/>
    </row>
    <row xmlns:x14ac="http://schemas.microsoft.com/office/spreadsheetml/2009/9/ac" r="504" s="3" customFormat="true" x14ac:dyDescent="0.25">
      <c r="A504" s="408"/>
      <c r="B504" s="126"/>
      <c r="L504" s="126"/>
      <c r="V504" s="126"/>
      <c r="AF504" s="126"/>
      <c r="AP504" s="126"/>
      <c r="AZ504" s="126"/>
      <c r="BJ504" s="126"/>
      <c r="BK504" s="126"/>
      <c r="BT504" s="126"/>
      <c r="BU504" s="126"/>
      <c r="CD504" s="126"/>
      <c r="CN504" s="126"/>
      <c r="CO504" s="126"/>
      <c r="CX504" s="126"/>
      <c r="DH504" s="126"/>
      <c r="DR504" s="126"/>
      <c r="EB504" s="126"/>
      <c r="EL504" s="126"/>
      <c r="EV504" s="126"/>
      <c r="FF504" s="126"/>
      <c r="FP504" s="126"/>
      <c r="FZ504" s="126"/>
      <c r="GJ504" s="126"/>
      <c r="GT504" s="126"/>
      <c r="HD504" s="126"/>
      <c r="HN504" s="126"/>
      <c r="HX504" s="126"/>
      <c r="IH504" s="126"/>
      <c r="IR504" s="126"/>
      <c r="JB504" s="126"/>
      <c r="JL504" s="126"/>
    </row>
    <row xmlns:x14ac="http://schemas.microsoft.com/office/spreadsheetml/2009/9/ac" r="505" s="3" customFormat="true" x14ac:dyDescent="0.25">
      <c r="A505" s="408"/>
      <c r="B505" s="126"/>
      <c r="L505" s="126"/>
      <c r="V505" s="126"/>
      <c r="AF505" s="126"/>
      <c r="AP505" s="126"/>
      <c r="AZ505" s="126"/>
      <c r="BJ505" s="126"/>
      <c r="BK505" s="126"/>
      <c r="BT505" s="126"/>
      <c r="BU505" s="126"/>
      <c r="CD505" s="126"/>
      <c r="CN505" s="126"/>
      <c r="CO505" s="126"/>
      <c r="CX505" s="126"/>
      <c r="DH505" s="126"/>
      <c r="DR505" s="126"/>
      <c r="EB505" s="126"/>
      <c r="EL505" s="126"/>
      <c r="EV505" s="126"/>
      <c r="FF505" s="126"/>
      <c r="FP505" s="126"/>
      <c r="FZ505" s="126"/>
      <c r="GJ505" s="126"/>
      <c r="GT505" s="126"/>
      <c r="HD505" s="126"/>
      <c r="HN505" s="126"/>
      <c r="HX505" s="126"/>
      <c r="IH505" s="126"/>
      <c r="IR505" s="126"/>
      <c r="JB505" s="126"/>
      <c r="JL505" s="126"/>
    </row>
    <row xmlns:x14ac="http://schemas.microsoft.com/office/spreadsheetml/2009/9/ac" r="506" s="3" customFormat="true" x14ac:dyDescent="0.25">
      <c r="A506" s="408"/>
      <c r="B506" s="126"/>
      <c r="L506" s="126"/>
      <c r="V506" s="126"/>
      <c r="AF506" s="126"/>
      <c r="AP506" s="126"/>
      <c r="AZ506" s="126"/>
      <c r="BJ506" s="126"/>
      <c r="BK506" s="126"/>
      <c r="BT506" s="126"/>
      <c r="BU506" s="126"/>
      <c r="CD506" s="126"/>
      <c r="CN506" s="126"/>
      <c r="CO506" s="126"/>
      <c r="CX506" s="126"/>
      <c r="DH506" s="126"/>
      <c r="DR506" s="126"/>
      <c r="EB506" s="126"/>
      <c r="EL506" s="126"/>
      <c r="EV506" s="126"/>
      <c r="FF506" s="126"/>
      <c r="FP506" s="126"/>
      <c r="FZ506" s="126"/>
      <c r="GJ506" s="126"/>
      <c r="GT506" s="126"/>
      <c r="HD506" s="126"/>
      <c r="HN506" s="126"/>
      <c r="HX506" s="126"/>
      <c r="IH506" s="126"/>
      <c r="IR506" s="126"/>
      <c r="JB506" s="126"/>
      <c r="JL506" s="126"/>
    </row>
    <row xmlns:x14ac="http://schemas.microsoft.com/office/spreadsheetml/2009/9/ac" r="507" s="3" customFormat="true" x14ac:dyDescent="0.25">
      <c r="A507" s="408"/>
      <c r="B507" s="126"/>
      <c r="L507" s="126"/>
      <c r="V507" s="126"/>
      <c r="AF507" s="126"/>
      <c r="AP507" s="126"/>
      <c r="AZ507" s="126"/>
      <c r="BJ507" s="126"/>
      <c r="BK507" s="126"/>
      <c r="BT507" s="126"/>
      <c r="BU507" s="126"/>
      <c r="CD507" s="126"/>
      <c r="CN507" s="126"/>
      <c r="CO507" s="126"/>
      <c r="CX507" s="126"/>
      <c r="DH507" s="126"/>
      <c r="DR507" s="126"/>
      <c r="EB507" s="126"/>
      <c r="EL507" s="126"/>
      <c r="EV507" s="126"/>
      <c r="FF507" s="126"/>
      <c r="FP507" s="126"/>
      <c r="FZ507" s="126"/>
      <c r="GJ507" s="126"/>
      <c r="GT507" s="126"/>
      <c r="HD507" s="126"/>
      <c r="HN507" s="126"/>
      <c r="HX507" s="126"/>
      <c r="IH507" s="126"/>
      <c r="IR507" s="126"/>
      <c r="JB507" s="126"/>
      <c r="JL507" s="126"/>
    </row>
    <row xmlns:x14ac="http://schemas.microsoft.com/office/spreadsheetml/2009/9/ac" r="508" s="3" customFormat="true" x14ac:dyDescent="0.25">
      <c r="A508" s="408"/>
      <c r="B508" s="126"/>
      <c r="L508" s="126"/>
      <c r="V508" s="126"/>
      <c r="AF508" s="126"/>
      <c r="AP508" s="126"/>
      <c r="AZ508" s="126"/>
      <c r="BJ508" s="126"/>
      <c r="BK508" s="126"/>
      <c r="BT508" s="126"/>
      <c r="BU508" s="126"/>
      <c r="CD508" s="126"/>
      <c r="CN508" s="126"/>
      <c r="CO508" s="126"/>
      <c r="CX508" s="126"/>
      <c r="DH508" s="126"/>
      <c r="DR508" s="126"/>
      <c r="EB508" s="126"/>
      <c r="EL508" s="126"/>
      <c r="EV508" s="126"/>
      <c r="FF508" s="126"/>
      <c r="FP508" s="126"/>
      <c r="FZ508" s="126"/>
      <c r="GJ508" s="126"/>
      <c r="GT508" s="126"/>
      <c r="HD508" s="126"/>
      <c r="HN508" s="126"/>
      <c r="HX508" s="126"/>
      <c r="IH508" s="126"/>
      <c r="IR508" s="126"/>
      <c r="JB508" s="126"/>
      <c r="JL508" s="126"/>
    </row>
    <row xmlns:x14ac="http://schemas.microsoft.com/office/spreadsheetml/2009/9/ac" r="509" s="3" customFormat="true" x14ac:dyDescent="0.25">
      <c r="A509" s="408"/>
      <c r="B509" s="126"/>
      <c r="L509" s="126"/>
      <c r="V509" s="126"/>
      <c r="AF509" s="126"/>
      <c r="AP509" s="126"/>
      <c r="AZ509" s="126"/>
      <c r="BJ509" s="126"/>
      <c r="BK509" s="126"/>
      <c r="BT509" s="126"/>
      <c r="BU509" s="126"/>
      <c r="CD509" s="126"/>
      <c r="CN509" s="126"/>
      <c r="CO509" s="126"/>
      <c r="CX509" s="126"/>
      <c r="DH509" s="126"/>
      <c r="DR509" s="126"/>
      <c r="EB509" s="126"/>
      <c r="EL509" s="126"/>
      <c r="EV509" s="126"/>
      <c r="FF509" s="126"/>
      <c r="FP509" s="126"/>
      <c r="FZ509" s="126"/>
      <c r="GJ509" s="126"/>
      <c r="GT509" s="126"/>
      <c r="HD509" s="126"/>
      <c r="HN509" s="126"/>
      <c r="HX509" s="126"/>
      <c r="IH509" s="126"/>
      <c r="IR509" s="126"/>
      <c r="JB509" s="126"/>
      <c r="JL509" s="126"/>
    </row>
    <row xmlns:x14ac="http://schemas.microsoft.com/office/spreadsheetml/2009/9/ac" r="510" s="3" customFormat="true" x14ac:dyDescent="0.25">
      <c r="A510" s="408"/>
      <c r="B510" s="126"/>
      <c r="L510" s="126"/>
      <c r="V510" s="126"/>
      <c r="AF510" s="126"/>
      <c r="AP510" s="126"/>
      <c r="AZ510" s="126"/>
      <c r="BJ510" s="126"/>
      <c r="BK510" s="126"/>
      <c r="BT510" s="126"/>
      <c r="BU510" s="126"/>
      <c r="CD510" s="126"/>
      <c r="CN510" s="126"/>
      <c r="CO510" s="126"/>
      <c r="CX510" s="126"/>
      <c r="DH510" s="126"/>
      <c r="DR510" s="126"/>
      <c r="EB510" s="126"/>
      <c r="EL510" s="126"/>
      <c r="EV510" s="126"/>
      <c r="FF510" s="126"/>
      <c r="FP510" s="126"/>
      <c r="FZ510" s="126"/>
      <c r="GJ510" s="126"/>
      <c r="GT510" s="126"/>
      <c r="HD510" s="126"/>
      <c r="HN510" s="126"/>
      <c r="HX510" s="126"/>
      <c r="IH510" s="126"/>
      <c r="IR510" s="126"/>
      <c r="JB510" s="126"/>
      <c r="JL510" s="126"/>
    </row>
    <row xmlns:x14ac="http://schemas.microsoft.com/office/spreadsheetml/2009/9/ac" r="511" s="3" customFormat="true" x14ac:dyDescent="0.25">
      <c r="A511" s="408"/>
      <c r="B511" s="126"/>
      <c r="L511" s="126"/>
      <c r="V511" s="126"/>
      <c r="AF511" s="126"/>
      <c r="AP511" s="126"/>
      <c r="AZ511" s="126"/>
      <c r="BJ511" s="126"/>
      <c r="BK511" s="126"/>
      <c r="BT511" s="126"/>
      <c r="BU511" s="126"/>
      <c r="CD511" s="126"/>
      <c r="CN511" s="126"/>
      <c r="CO511" s="126"/>
      <c r="CX511" s="126"/>
      <c r="DH511" s="126"/>
      <c r="DR511" s="126"/>
      <c r="EB511" s="126"/>
      <c r="EL511" s="126"/>
      <c r="EV511" s="126"/>
      <c r="FF511" s="126"/>
      <c r="FP511" s="126"/>
      <c r="FZ511" s="126"/>
      <c r="GJ511" s="126"/>
      <c r="GT511" s="126"/>
      <c r="HD511" s="126"/>
      <c r="HN511" s="126"/>
      <c r="HX511" s="126"/>
      <c r="IH511" s="126"/>
      <c r="IR511" s="126"/>
      <c r="JB511" s="126"/>
      <c r="JL511" s="126"/>
    </row>
    <row xmlns:x14ac="http://schemas.microsoft.com/office/spreadsheetml/2009/9/ac" r="512" s="3" customFormat="true" x14ac:dyDescent="0.25">
      <c r="A512" s="408"/>
      <c r="B512" s="126"/>
      <c r="L512" s="126"/>
      <c r="V512" s="126"/>
      <c r="AF512" s="126"/>
      <c r="AP512" s="126"/>
      <c r="AZ512" s="126"/>
      <c r="BJ512" s="126"/>
      <c r="BK512" s="126"/>
      <c r="BT512" s="126"/>
      <c r="BU512" s="126"/>
      <c r="CD512" s="126"/>
      <c r="CN512" s="126"/>
      <c r="CO512" s="126"/>
      <c r="CX512" s="126"/>
      <c r="DH512" s="126"/>
      <c r="DR512" s="126"/>
      <c r="EB512" s="126"/>
      <c r="EL512" s="126"/>
      <c r="EV512" s="126"/>
      <c r="FF512" s="126"/>
      <c r="FP512" s="126"/>
      <c r="FZ512" s="126"/>
      <c r="GJ512" s="126"/>
      <c r="GT512" s="126"/>
      <c r="HD512" s="126"/>
      <c r="HN512" s="126"/>
      <c r="HX512" s="126"/>
      <c r="IH512" s="126"/>
      <c r="IR512" s="126"/>
      <c r="JB512" s="126"/>
      <c r="JL512" s="126"/>
    </row>
    <row xmlns:x14ac="http://schemas.microsoft.com/office/spreadsheetml/2009/9/ac" r="513" s="3" customFormat="true" x14ac:dyDescent="0.25">
      <c r="A513" s="408"/>
      <c r="B513" s="126"/>
      <c r="L513" s="126"/>
      <c r="V513" s="126"/>
      <c r="AF513" s="126"/>
      <c r="AP513" s="126"/>
      <c r="AZ513" s="126"/>
      <c r="BJ513" s="126"/>
      <c r="BK513" s="126"/>
      <c r="BT513" s="126"/>
      <c r="BU513" s="126"/>
      <c r="CD513" s="126"/>
      <c r="CN513" s="126"/>
      <c r="CO513" s="126"/>
      <c r="CX513" s="126"/>
      <c r="DH513" s="126"/>
      <c r="DR513" s="126"/>
      <c r="EB513" s="126"/>
      <c r="EL513" s="126"/>
      <c r="EV513" s="126"/>
      <c r="FF513" s="126"/>
      <c r="FP513" s="126"/>
      <c r="FZ513" s="126"/>
      <c r="GJ513" s="126"/>
      <c r="GT513" s="126"/>
      <c r="HD513" s="126"/>
      <c r="HN513" s="126"/>
      <c r="HX513" s="126"/>
      <c r="IH513" s="126"/>
      <c r="IR513" s="126"/>
      <c r="JB513" s="126"/>
      <c r="JL513" s="126"/>
    </row>
    <row xmlns:x14ac="http://schemas.microsoft.com/office/spreadsheetml/2009/9/ac" r="514" s="3" customFormat="true" x14ac:dyDescent="0.25">
      <c r="A514" s="408"/>
      <c r="B514" s="126"/>
      <c r="L514" s="126"/>
      <c r="V514" s="126"/>
      <c r="AF514" s="126"/>
      <c r="AP514" s="126"/>
      <c r="AZ514" s="126"/>
      <c r="BJ514" s="126"/>
      <c r="BK514" s="126"/>
      <c r="BT514" s="126"/>
      <c r="BU514" s="126"/>
      <c r="CD514" s="126"/>
      <c r="CN514" s="126"/>
      <c r="CO514" s="126"/>
      <c r="CX514" s="126"/>
      <c r="DH514" s="126"/>
      <c r="DR514" s="126"/>
      <c r="EB514" s="126"/>
      <c r="EL514" s="126"/>
      <c r="EV514" s="126"/>
      <c r="FF514" s="126"/>
      <c r="FP514" s="126"/>
      <c r="FZ514" s="126"/>
      <c r="GJ514" s="126"/>
      <c r="GT514" s="126"/>
      <c r="HD514" s="126"/>
      <c r="HN514" s="126"/>
      <c r="HX514" s="126"/>
      <c r="IH514" s="126"/>
      <c r="IR514" s="126"/>
      <c r="JB514" s="126"/>
      <c r="JL514" s="126"/>
    </row>
    <row xmlns:x14ac="http://schemas.microsoft.com/office/spreadsheetml/2009/9/ac" r="515" s="3" customFormat="true" x14ac:dyDescent="0.25">
      <c r="A515" s="408"/>
      <c r="B515" s="126"/>
      <c r="L515" s="126"/>
      <c r="V515" s="126"/>
      <c r="AF515" s="126"/>
      <c r="AP515" s="126"/>
      <c r="AZ515" s="126"/>
      <c r="BJ515" s="126"/>
      <c r="BK515" s="126"/>
      <c r="BT515" s="126"/>
      <c r="BU515" s="126"/>
      <c r="CD515" s="126"/>
      <c r="CN515" s="126"/>
      <c r="CO515" s="126"/>
      <c r="CX515" s="126"/>
      <c r="DH515" s="126"/>
      <c r="DR515" s="126"/>
      <c r="EB515" s="126"/>
      <c r="EL515" s="126"/>
      <c r="EV515" s="126"/>
      <c r="FF515" s="126"/>
      <c r="FP515" s="126"/>
      <c r="FZ515" s="126"/>
      <c r="GJ515" s="126"/>
      <c r="GT515" s="126"/>
      <c r="HD515" s="126"/>
      <c r="HN515" s="126"/>
      <c r="HX515" s="126"/>
      <c r="IH515" s="126"/>
      <c r="IR515" s="126"/>
      <c r="JB515" s="126"/>
      <c r="JL515" s="126"/>
    </row>
    <row xmlns:x14ac="http://schemas.microsoft.com/office/spreadsheetml/2009/9/ac" r="516" s="3" customFormat="true" x14ac:dyDescent="0.25">
      <c r="A516" s="408"/>
      <c r="B516" s="126"/>
      <c r="L516" s="126"/>
      <c r="V516" s="126"/>
      <c r="AF516" s="126"/>
      <c r="AP516" s="126"/>
      <c r="AZ516" s="126"/>
      <c r="BJ516" s="126"/>
      <c r="BK516" s="126"/>
      <c r="BT516" s="126"/>
      <c r="BU516" s="126"/>
      <c r="CD516" s="126"/>
      <c r="CN516" s="126"/>
      <c r="CO516" s="126"/>
      <c r="CX516" s="126"/>
      <c r="DH516" s="126"/>
      <c r="DR516" s="126"/>
      <c r="EB516" s="126"/>
      <c r="EL516" s="126"/>
      <c r="EV516" s="126"/>
      <c r="FF516" s="126"/>
      <c r="FP516" s="126"/>
      <c r="FZ516" s="126"/>
      <c r="GJ516" s="126"/>
      <c r="GT516" s="126"/>
      <c r="HD516" s="126"/>
      <c r="HN516" s="126"/>
      <c r="HX516" s="126"/>
      <c r="IH516" s="126"/>
      <c r="IR516" s="126"/>
      <c r="JB516" s="126"/>
      <c r="JL516" s="126"/>
    </row>
    <row xmlns:x14ac="http://schemas.microsoft.com/office/spreadsheetml/2009/9/ac" r="517" s="3" customFormat="true" x14ac:dyDescent="0.25">
      <c r="A517" s="408"/>
      <c r="B517" s="126"/>
      <c r="L517" s="126"/>
      <c r="V517" s="126"/>
      <c r="AF517" s="126"/>
      <c r="AP517" s="126"/>
      <c r="AZ517" s="126"/>
      <c r="BJ517" s="126"/>
      <c r="BK517" s="126"/>
      <c r="BT517" s="126"/>
      <c r="BU517" s="126"/>
      <c r="CD517" s="126"/>
      <c r="CN517" s="126"/>
      <c r="CO517" s="126"/>
      <c r="CX517" s="126"/>
      <c r="DH517" s="126"/>
      <c r="DR517" s="126"/>
      <c r="EB517" s="126"/>
      <c r="EL517" s="126"/>
      <c r="EV517" s="126"/>
      <c r="FF517" s="126"/>
      <c r="FP517" s="126"/>
      <c r="FZ517" s="126"/>
      <c r="GJ517" s="126"/>
      <c r="GT517" s="126"/>
      <c r="HD517" s="126"/>
      <c r="HN517" s="126"/>
      <c r="HX517" s="126"/>
      <c r="IH517" s="126"/>
      <c r="IR517" s="126"/>
      <c r="JB517" s="126"/>
      <c r="JL517" s="126"/>
    </row>
    <row xmlns:x14ac="http://schemas.microsoft.com/office/spreadsheetml/2009/9/ac" r="518" s="3" customFormat="true" x14ac:dyDescent="0.25">
      <c r="A518" s="408"/>
      <c r="B518" s="126"/>
      <c r="L518" s="126"/>
      <c r="V518" s="126"/>
      <c r="AF518" s="126"/>
      <c r="AP518" s="126"/>
      <c r="AZ518" s="126"/>
      <c r="BJ518" s="126"/>
      <c r="BK518" s="126"/>
      <c r="BT518" s="126"/>
      <c r="BU518" s="126"/>
      <c r="CD518" s="126"/>
      <c r="CN518" s="126"/>
      <c r="CO518" s="126"/>
      <c r="CX518" s="126"/>
      <c r="DH518" s="126"/>
      <c r="DR518" s="126"/>
      <c r="EB518" s="126"/>
      <c r="EL518" s="126"/>
      <c r="EV518" s="126"/>
      <c r="FF518" s="126"/>
      <c r="FP518" s="126"/>
      <c r="FZ518" s="126"/>
      <c r="GJ518" s="126"/>
      <c r="GT518" s="126"/>
      <c r="HD518" s="126"/>
      <c r="HN518" s="126"/>
      <c r="HX518" s="126"/>
      <c r="IH518" s="126"/>
      <c r="IR518" s="126"/>
      <c r="JB518" s="126"/>
      <c r="JL518" s="126"/>
    </row>
    <row xmlns:x14ac="http://schemas.microsoft.com/office/spreadsheetml/2009/9/ac" r="519" s="3" customFormat="true" x14ac:dyDescent="0.25">
      <c r="A519" s="408"/>
      <c r="B519" s="126"/>
      <c r="L519" s="126"/>
      <c r="V519" s="126"/>
      <c r="AF519" s="126"/>
      <c r="AP519" s="126"/>
      <c r="AZ519" s="126"/>
      <c r="BJ519" s="126"/>
      <c r="BK519" s="126"/>
      <c r="BT519" s="126"/>
      <c r="BU519" s="126"/>
      <c r="CD519" s="126"/>
      <c r="CN519" s="126"/>
      <c r="CO519" s="126"/>
      <c r="CX519" s="126"/>
      <c r="DH519" s="126"/>
      <c r="DR519" s="126"/>
      <c r="EB519" s="126"/>
      <c r="EL519" s="126"/>
      <c r="EV519" s="126"/>
      <c r="FF519" s="126"/>
      <c r="FP519" s="126"/>
      <c r="FZ519" s="126"/>
      <c r="GJ519" s="126"/>
      <c r="GT519" s="126"/>
      <c r="HD519" s="126"/>
      <c r="HN519" s="126"/>
      <c r="HX519" s="126"/>
      <c r="IH519" s="126"/>
      <c r="IR519" s="126"/>
      <c r="JB519" s="126"/>
      <c r="JL519" s="126"/>
    </row>
    <row xmlns:x14ac="http://schemas.microsoft.com/office/spreadsheetml/2009/9/ac" r="520" s="3" customFormat="true" x14ac:dyDescent="0.25">
      <c r="A520" s="408"/>
      <c r="B520" s="126"/>
      <c r="L520" s="126"/>
      <c r="V520" s="126"/>
      <c r="AF520" s="126"/>
      <c r="AP520" s="126"/>
      <c r="AZ520" s="126"/>
      <c r="BJ520" s="126"/>
      <c r="BK520" s="126"/>
      <c r="BT520" s="126"/>
      <c r="BU520" s="126"/>
      <c r="CD520" s="126"/>
      <c r="CN520" s="126"/>
      <c r="CO520" s="126"/>
      <c r="CX520" s="126"/>
      <c r="DH520" s="126"/>
      <c r="DR520" s="126"/>
      <c r="EB520" s="126"/>
      <c r="EL520" s="126"/>
      <c r="EV520" s="126"/>
      <c r="FF520" s="126"/>
      <c r="FP520" s="126"/>
      <c r="FZ520" s="126"/>
      <c r="GJ520" s="126"/>
      <c r="GT520" s="126"/>
      <c r="HD520" s="126"/>
      <c r="HN520" s="126"/>
      <c r="HX520" s="126"/>
      <c r="IH520" s="126"/>
      <c r="IR520" s="126"/>
      <c r="JB520" s="126"/>
      <c r="JL520" s="126"/>
    </row>
    <row xmlns:x14ac="http://schemas.microsoft.com/office/spreadsheetml/2009/9/ac" r="521" s="3" customFormat="true" x14ac:dyDescent="0.25">
      <c r="A521" s="408"/>
      <c r="B521" s="126"/>
      <c r="L521" s="126"/>
      <c r="V521" s="126"/>
      <c r="AF521" s="126"/>
      <c r="AP521" s="126"/>
      <c r="AZ521" s="126"/>
      <c r="BJ521" s="126"/>
      <c r="BK521" s="126"/>
      <c r="BT521" s="126"/>
      <c r="BU521" s="126"/>
      <c r="CD521" s="126"/>
      <c r="CN521" s="126"/>
      <c r="CO521" s="126"/>
      <c r="CX521" s="126"/>
      <c r="DH521" s="126"/>
      <c r="DR521" s="126"/>
      <c r="EB521" s="126"/>
      <c r="EL521" s="126"/>
      <c r="EV521" s="126"/>
      <c r="FF521" s="126"/>
      <c r="FP521" s="126"/>
      <c r="FZ521" s="126"/>
      <c r="GJ521" s="126"/>
      <c r="GT521" s="126"/>
      <c r="HD521" s="126"/>
      <c r="HN521" s="126"/>
      <c r="HX521" s="126"/>
      <c r="IH521" s="126"/>
      <c r="IR521" s="126"/>
      <c r="JB521" s="126"/>
      <c r="JL521" s="126"/>
    </row>
    <row xmlns:x14ac="http://schemas.microsoft.com/office/spreadsheetml/2009/9/ac" r="522" s="3" customFormat="true" x14ac:dyDescent="0.25">
      <c r="A522" s="408"/>
      <c r="B522" s="126"/>
      <c r="L522" s="126"/>
      <c r="V522" s="126"/>
      <c r="AF522" s="126"/>
      <c r="AP522" s="126"/>
      <c r="AZ522" s="126"/>
      <c r="BJ522" s="126"/>
      <c r="BK522" s="126"/>
      <c r="BT522" s="126"/>
      <c r="BU522" s="126"/>
      <c r="CD522" s="126"/>
      <c r="CN522" s="126"/>
      <c r="CO522" s="126"/>
      <c r="CX522" s="126"/>
      <c r="DH522" s="126"/>
      <c r="DR522" s="126"/>
      <c r="EB522" s="126"/>
      <c r="EL522" s="126"/>
      <c r="EV522" s="126"/>
      <c r="FF522" s="126"/>
      <c r="FP522" s="126"/>
      <c r="FZ522" s="126"/>
      <c r="GJ522" s="126"/>
      <c r="GT522" s="126"/>
      <c r="HD522" s="126"/>
      <c r="HN522" s="126"/>
      <c r="HX522" s="126"/>
      <c r="IH522" s="126"/>
      <c r="IR522" s="126"/>
      <c r="JB522" s="126"/>
      <c r="JL522" s="126"/>
    </row>
    <row xmlns:x14ac="http://schemas.microsoft.com/office/spreadsheetml/2009/9/ac" r="523" s="3" customFormat="true" x14ac:dyDescent="0.25">
      <c r="A523" s="408"/>
      <c r="B523" s="126"/>
      <c r="L523" s="126"/>
      <c r="V523" s="126"/>
      <c r="AF523" s="126"/>
      <c r="AP523" s="126"/>
      <c r="AZ523" s="126"/>
      <c r="BJ523" s="126"/>
      <c r="BK523" s="126"/>
      <c r="BT523" s="126"/>
      <c r="BU523" s="126"/>
      <c r="CD523" s="126"/>
      <c r="CN523" s="126"/>
      <c r="CO523" s="126"/>
      <c r="CX523" s="126"/>
      <c r="DH523" s="126"/>
      <c r="DR523" s="126"/>
      <c r="EB523" s="126"/>
      <c r="EL523" s="126"/>
      <c r="EV523" s="126"/>
      <c r="FF523" s="126"/>
      <c r="FP523" s="126"/>
      <c r="FZ523" s="126"/>
      <c r="GJ523" s="126"/>
      <c r="GT523" s="126"/>
      <c r="HD523" s="126"/>
      <c r="HN523" s="126"/>
      <c r="HX523" s="126"/>
      <c r="IH523" s="126"/>
      <c r="IR523" s="126"/>
      <c r="JB523" s="126"/>
      <c r="JL523" s="126"/>
    </row>
    <row xmlns:x14ac="http://schemas.microsoft.com/office/spreadsheetml/2009/9/ac" r="524" s="3" customFormat="true" x14ac:dyDescent="0.25">
      <c r="A524" s="408"/>
      <c r="B524" s="126"/>
      <c r="L524" s="126"/>
      <c r="V524" s="126"/>
      <c r="AF524" s="126"/>
      <c r="AP524" s="126"/>
      <c r="AZ524" s="126"/>
      <c r="BJ524" s="126"/>
      <c r="BK524" s="126"/>
      <c r="BT524" s="126"/>
      <c r="BU524" s="126"/>
      <c r="CD524" s="126"/>
      <c r="CN524" s="126"/>
      <c r="CO524" s="126"/>
      <c r="CX524" s="126"/>
      <c r="DH524" s="126"/>
      <c r="DR524" s="126"/>
      <c r="EB524" s="126"/>
      <c r="EL524" s="126"/>
      <c r="EV524" s="126"/>
      <c r="FF524" s="126"/>
      <c r="FP524" s="126"/>
      <c r="FZ524" s="126"/>
      <c r="GJ524" s="126"/>
      <c r="GT524" s="126"/>
      <c r="HD524" s="126"/>
      <c r="HN524" s="126"/>
      <c r="HX524" s="126"/>
      <c r="IH524" s="126"/>
      <c r="IR524" s="126"/>
      <c r="JB524" s="126"/>
      <c r="JL524" s="126"/>
    </row>
    <row xmlns:x14ac="http://schemas.microsoft.com/office/spreadsheetml/2009/9/ac" r="525" s="3" customFormat="true" x14ac:dyDescent="0.25">
      <c r="A525" s="408"/>
      <c r="B525" s="126"/>
      <c r="L525" s="126"/>
      <c r="V525" s="126"/>
      <c r="AF525" s="126"/>
      <c r="AP525" s="126"/>
      <c r="AZ525" s="126"/>
      <c r="BJ525" s="126"/>
      <c r="BK525" s="126"/>
      <c r="BT525" s="126"/>
      <c r="BU525" s="126"/>
      <c r="CD525" s="126"/>
      <c r="CN525" s="126"/>
      <c r="CO525" s="126"/>
      <c r="CX525" s="126"/>
      <c r="DH525" s="126"/>
      <c r="DR525" s="126"/>
      <c r="EB525" s="126"/>
      <c r="EL525" s="126"/>
      <c r="EV525" s="126"/>
      <c r="FF525" s="126"/>
      <c r="FP525" s="126"/>
      <c r="FZ525" s="126"/>
      <c r="GJ525" s="126"/>
      <c r="GT525" s="126"/>
      <c r="HD525" s="126"/>
      <c r="HN525" s="126"/>
      <c r="HX525" s="126"/>
      <c r="IH525" s="126"/>
      <c r="IR525" s="126"/>
      <c r="JB525" s="126"/>
      <c r="JL525" s="126"/>
    </row>
    <row xmlns:x14ac="http://schemas.microsoft.com/office/spreadsheetml/2009/9/ac" r="526" s="3" customFormat="true" x14ac:dyDescent="0.25">
      <c r="A526" s="408"/>
      <c r="B526" s="126"/>
      <c r="L526" s="126"/>
      <c r="V526" s="126"/>
      <c r="AF526" s="126"/>
      <c r="AP526" s="126"/>
      <c r="AZ526" s="126"/>
      <c r="BJ526" s="126"/>
      <c r="BK526" s="126"/>
      <c r="BT526" s="126"/>
      <c r="BU526" s="126"/>
      <c r="CD526" s="126"/>
      <c r="CN526" s="126"/>
      <c r="CO526" s="126"/>
      <c r="CX526" s="126"/>
      <c r="DH526" s="126"/>
      <c r="DR526" s="126"/>
      <c r="EB526" s="126"/>
      <c r="EL526" s="126"/>
      <c r="EV526" s="126"/>
      <c r="FF526" s="126"/>
      <c r="FP526" s="126"/>
      <c r="FZ526" s="126"/>
      <c r="GJ526" s="126"/>
      <c r="GT526" s="126"/>
      <c r="HD526" s="126"/>
      <c r="HN526" s="126"/>
      <c r="HX526" s="126"/>
      <c r="IH526" s="126"/>
      <c r="IR526" s="126"/>
      <c r="JB526" s="126"/>
      <c r="JL526" s="126"/>
    </row>
    <row xmlns:x14ac="http://schemas.microsoft.com/office/spreadsheetml/2009/9/ac" r="527" s="3" customFormat="true" x14ac:dyDescent="0.25">
      <c r="A527" s="408"/>
      <c r="B527" s="126"/>
      <c r="L527" s="126"/>
      <c r="V527" s="126"/>
      <c r="AF527" s="126"/>
      <c r="AP527" s="126"/>
      <c r="AZ527" s="126"/>
      <c r="BJ527" s="126"/>
      <c r="BK527" s="126"/>
      <c r="BT527" s="126"/>
      <c r="BU527" s="126"/>
      <c r="CD527" s="126"/>
      <c r="CN527" s="126"/>
      <c r="CO527" s="126"/>
      <c r="CX527" s="126"/>
      <c r="DH527" s="126"/>
      <c r="DR527" s="126"/>
      <c r="EB527" s="126"/>
      <c r="EL527" s="126"/>
      <c r="EV527" s="126"/>
      <c r="FF527" s="126"/>
      <c r="FP527" s="126"/>
      <c r="FZ527" s="126"/>
      <c r="GJ527" s="126"/>
      <c r="GT527" s="126"/>
      <c r="HD527" s="126"/>
      <c r="HN527" s="126"/>
      <c r="HX527" s="126"/>
      <c r="IH527" s="126"/>
      <c r="IR527" s="126"/>
      <c r="JB527" s="126"/>
      <c r="JL527" s="126"/>
    </row>
    <row xmlns:x14ac="http://schemas.microsoft.com/office/spreadsheetml/2009/9/ac" r="528" s="3" customFormat="true" x14ac:dyDescent="0.25">
      <c r="A528" s="408"/>
      <c r="B528" s="126"/>
      <c r="L528" s="126"/>
      <c r="V528" s="126"/>
      <c r="AF528" s="126"/>
      <c r="AP528" s="126"/>
      <c r="AZ528" s="126"/>
      <c r="BJ528" s="126"/>
      <c r="BK528" s="126"/>
      <c r="BT528" s="126"/>
      <c r="BU528" s="126"/>
      <c r="CD528" s="126"/>
      <c r="CN528" s="126"/>
      <c r="CO528" s="126"/>
      <c r="CX528" s="126"/>
      <c r="DH528" s="126"/>
      <c r="DR528" s="126"/>
      <c r="EB528" s="126"/>
      <c r="EL528" s="126"/>
      <c r="EV528" s="126"/>
      <c r="FF528" s="126"/>
      <c r="FP528" s="126"/>
      <c r="FZ528" s="126"/>
      <c r="GJ528" s="126"/>
      <c r="GT528" s="126"/>
      <c r="HD528" s="126"/>
      <c r="HN528" s="126"/>
      <c r="HX528" s="126"/>
      <c r="IH528" s="126"/>
      <c r="IR528" s="126"/>
      <c r="JB528" s="126"/>
      <c r="JL528" s="126"/>
    </row>
    <row xmlns:x14ac="http://schemas.microsoft.com/office/spreadsheetml/2009/9/ac" r="529" s="3" customFormat="true" x14ac:dyDescent="0.25">
      <c r="A529" s="408"/>
      <c r="B529" s="126"/>
      <c r="L529" s="126"/>
      <c r="V529" s="126"/>
      <c r="AF529" s="126"/>
      <c r="AP529" s="126"/>
      <c r="AZ529" s="126"/>
      <c r="BJ529" s="126"/>
      <c r="BK529" s="126"/>
      <c r="BT529" s="126"/>
      <c r="BU529" s="126"/>
      <c r="CD529" s="126"/>
      <c r="CN529" s="126"/>
      <c r="CO529" s="126"/>
      <c r="CX529" s="126"/>
      <c r="DH529" s="126"/>
      <c r="DR529" s="126"/>
      <c r="EB529" s="126"/>
      <c r="EL529" s="126"/>
      <c r="EV529" s="126"/>
      <c r="FF529" s="126"/>
      <c r="FP529" s="126"/>
      <c r="FZ529" s="126"/>
      <c r="GJ529" s="126"/>
      <c r="GT529" s="126"/>
      <c r="HD529" s="126"/>
      <c r="HN529" s="126"/>
      <c r="HX529" s="126"/>
      <c r="IH529" s="126"/>
      <c r="IR529" s="126"/>
      <c r="JB529" s="126"/>
      <c r="JL529" s="126"/>
    </row>
    <row xmlns:x14ac="http://schemas.microsoft.com/office/spreadsheetml/2009/9/ac" r="530" s="3" customFormat="true" x14ac:dyDescent="0.25">
      <c r="A530" s="408"/>
      <c r="B530" s="126"/>
      <c r="L530" s="126"/>
      <c r="V530" s="126"/>
      <c r="AF530" s="126"/>
      <c r="AP530" s="126"/>
      <c r="AZ530" s="126"/>
      <c r="BJ530" s="126"/>
      <c r="BK530" s="126"/>
      <c r="BT530" s="126"/>
      <c r="BU530" s="126"/>
      <c r="CD530" s="126"/>
      <c r="CN530" s="126"/>
      <c r="CO530" s="126"/>
      <c r="CX530" s="126"/>
      <c r="DH530" s="126"/>
      <c r="DR530" s="126"/>
      <c r="EB530" s="126"/>
      <c r="EL530" s="126"/>
      <c r="EV530" s="126"/>
      <c r="FF530" s="126"/>
      <c r="FP530" s="126"/>
      <c r="FZ530" s="126"/>
      <c r="GJ530" s="126"/>
      <c r="GT530" s="126"/>
      <c r="HD530" s="126"/>
      <c r="HN530" s="126"/>
      <c r="HX530" s="126"/>
      <c r="IH530" s="126"/>
      <c r="IR530" s="126"/>
      <c r="JB530" s="126"/>
      <c r="JL530" s="126"/>
    </row>
    <row xmlns:x14ac="http://schemas.microsoft.com/office/spreadsheetml/2009/9/ac" r="531" s="3" customFormat="true" x14ac:dyDescent="0.25">
      <c r="A531" s="408"/>
      <c r="B531" s="126"/>
      <c r="L531" s="126"/>
      <c r="V531" s="126"/>
      <c r="AF531" s="126"/>
      <c r="AP531" s="126"/>
      <c r="AZ531" s="126"/>
      <c r="BJ531" s="126"/>
      <c r="BK531" s="126"/>
      <c r="BT531" s="126"/>
      <c r="BU531" s="126"/>
      <c r="CD531" s="126"/>
      <c r="CN531" s="126"/>
      <c r="CO531" s="126"/>
      <c r="CX531" s="126"/>
      <c r="DH531" s="126"/>
      <c r="DR531" s="126"/>
      <c r="EB531" s="126"/>
      <c r="EL531" s="126"/>
      <c r="EV531" s="126"/>
      <c r="FF531" s="126"/>
      <c r="FP531" s="126"/>
      <c r="FZ531" s="126"/>
      <c r="GJ531" s="126"/>
      <c r="GT531" s="126"/>
      <c r="HD531" s="126"/>
      <c r="HN531" s="126"/>
      <c r="HX531" s="126"/>
      <c r="IH531" s="126"/>
      <c r="IR531" s="126"/>
      <c r="JB531" s="126"/>
      <c r="JL531" s="126"/>
    </row>
    <row xmlns:x14ac="http://schemas.microsoft.com/office/spreadsheetml/2009/9/ac" r="532" s="3" customFormat="true" x14ac:dyDescent="0.25">
      <c r="A532" s="408"/>
      <c r="B532" s="126"/>
      <c r="L532" s="126"/>
      <c r="V532" s="126"/>
      <c r="AF532" s="126"/>
      <c r="AP532" s="126"/>
      <c r="AZ532" s="126"/>
      <c r="BJ532" s="126"/>
      <c r="BK532" s="126"/>
      <c r="BT532" s="126"/>
      <c r="BU532" s="126"/>
      <c r="CD532" s="126"/>
      <c r="CN532" s="126"/>
      <c r="CO532" s="126"/>
      <c r="CX532" s="126"/>
      <c r="DH532" s="126"/>
      <c r="DR532" s="126"/>
      <c r="EB532" s="126"/>
      <c r="EL532" s="126"/>
      <c r="EV532" s="126"/>
      <c r="FF532" s="126"/>
      <c r="FP532" s="126"/>
      <c r="FZ532" s="126"/>
      <c r="GJ532" s="126"/>
      <c r="GT532" s="126"/>
      <c r="HD532" s="126"/>
      <c r="HN532" s="126"/>
      <c r="HX532" s="126"/>
      <c r="IH532" s="126"/>
      <c r="IR532" s="126"/>
      <c r="JB532" s="126"/>
      <c r="JL532" s="126"/>
    </row>
    <row xmlns:x14ac="http://schemas.microsoft.com/office/spreadsheetml/2009/9/ac" r="533" s="3" customFormat="true" x14ac:dyDescent="0.25">
      <c r="A533" s="408"/>
      <c r="B533" s="126"/>
      <c r="L533" s="126"/>
      <c r="V533" s="126"/>
      <c r="AF533" s="126"/>
      <c r="AP533" s="126"/>
      <c r="AZ533" s="126"/>
      <c r="BJ533" s="126"/>
      <c r="BK533" s="126"/>
      <c r="BT533" s="126"/>
      <c r="BU533" s="126"/>
      <c r="CD533" s="126"/>
      <c r="CN533" s="126"/>
      <c r="CO533" s="126"/>
      <c r="CX533" s="126"/>
      <c r="DH533" s="126"/>
      <c r="DR533" s="126"/>
      <c r="EB533" s="126"/>
      <c r="EL533" s="126"/>
      <c r="EV533" s="126"/>
      <c r="FF533" s="126"/>
      <c r="FP533" s="126"/>
      <c r="FZ533" s="126"/>
      <c r="GJ533" s="126"/>
      <c r="GT533" s="126"/>
      <c r="HD533" s="126"/>
      <c r="HN533" s="126"/>
      <c r="HX533" s="126"/>
      <c r="IH533" s="126"/>
      <c r="IR533" s="126"/>
      <c r="JB533" s="126"/>
      <c r="JL533" s="126"/>
    </row>
    <row xmlns:x14ac="http://schemas.microsoft.com/office/spreadsheetml/2009/9/ac" r="534" s="3" customFormat="true" x14ac:dyDescent="0.25">
      <c r="A534" s="408"/>
      <c r="B534" s="126"/>
      <c r="L534" s="126"/>
      <c r="V534" s="126"/>
      <c r="AF534" s="126"/>
      <c r="AP534" s="126"/>
      <c r="AZ534" s="126"/>
      <c r="BJ534" s="126"/>
      <c r="BK534" s="126"/>
      <c r="BT534" s="126"/>
      <c r="BU534" s="126"/>
      <c r="CD534" s="126"/>
      <c r="CN534" s="126"/>
      <c r="CO534" s="126"/>
      <c r="CX534" s="126"/>
      <c r="DH534" s="126"/>
      <c r="DR534" s="126"/>
      <c r="EB534" s="126"/>
      <c r="EL534" s="126"/>
      <c r="EV534" s="126"/>
      <c r="FF534" s="126"/>
      <c r="FP534" s="126"/>
      <c r="FZ534" s="126"/>
      <c r="GJ534" s="126"/>
      <c r="GT534" s="126"/>
      <c r="HD534" s="126"/>
      <c r="HN534" s="126"/>
      <c r="HX534" s="126"/>
      <c r="IH534" s="126"/>
      <c r="IR534" s="126"/>
      <c r="JB534" s="126"/>
      <c r="JL534" s="126"/>
    </row>
    <row xmlns:x14ac="http://schemas.microsoft.com/office/spreadsheetml/2009/9/ac" r="535" s="3" customFormat="true" x14ac:dyDescent="0.25">
      <c r="A535" s="408"/>
      <c r="B535" s="126"/>
      <c r="L535" s="126"/>
      <c r="V535" s="126"/>
      <c r="AF535" s="126"/>
      <c r="AP535" s="126"/>
      <c r="AZ535" s="126"/>
      <c r="BJ535" s="126"/>
      <c r="BK535" s="126"/>
      <c r="BT535" s="126"/>
      <c r="BU535" s="126"/>
      <c r="CD535" s="126"/>
      <c r="CN535" s="126"/>
      <c r="CO535" s="126"/>
      <c r="CX535" s="126"/>
      <c r="DH535" s="126"/>
      <c r="DR535" s="126"/>
      <c r="EB535" s="126"/>
      <c r="EL535" s="126"/>
      <c r="EV535" s="126"/>
      <c r="FF535" s="126"/>
      <c r="FP535" s="126"/>
      <c r="FZ535" s="126"/>
      <c r="GJ535" s="126"/>
      <c r="GT535" s="126"/>
      <c r="HD535" s="126"/>
      <c r="HN535" s="126"/>
      <c r="HX535" s="126"/>
      <c r="IH535" s="126"/>
      <c r="IR535" s="126"/>
      <c r="JB535" s="126"/>
      <c r="JL535" s="126"/>
    </row>
    <row xmlns:x14ac="http://schemas.microsoft.com/office/spreadsheetml/2009/9/ac" r="536" s="3" customFormat="true" x14ac:dyDescent="0.25">
      <c r="A536" s="408"/>
      <c r="B536" s="126"/>
      <c r="L536" s="126"/>
      <c r="V536" s="126"/>
      <c r="AF536" s="126"/>
      <c r="AP536" s="126"/>
      <c r="AZ536" s="126"/>
      <c r="BJ536" s="126"/>
      <c r="BK536" s="126"/>
      <c r="BT536" s="126"/>
      <c r="BU536" s="126"/>
      <c r="CD536" s="126"/>
      <c r="CN536" s="126"/>
      <c r="CO536" s="126"/>
      <c r="CX536" s="126"/>
      <c r="DH536" s="126"/>
      <c r="DR536" s="126"/>
      <c r="EB536" s="126"/>
      <c r="EL536" s="126"/>
      <c r="EV536" s="126"/>
      <c r="FF536" s="126"/>
      <c r="FP536" s="126"/>
      <c r="FZ536" s="126"/>
      <c r="GJ536" s="126"/>
      <c r="GT536" s="126"/>
      <c r="HD536" s="126"/>
      <c r="HN536" s="126"/>
      <c r="HX536" s="126"/>
      <c r="IH536" s="126"/>
      <c r="IR536" s="126"/>
      <c r="JB536" s="126"/>
      <c r="JL536" s="126"/>
    </row>
    <row xmlns:x14ac="http://schemas.microsoft.com/office/spreadsheetml/2009/9/ac" r="537" s="3" customFormat="true" x14ac:dyDescent="0.25">
      <c r="A537" s="408"/>
      <c r="B537" s="126"/>
      <c r="L537" s="126"/>
      <c r="V537" s="126"/>
      <c r="AF537" s="126"/>
      <c r="AP537" s="126"/>
      <c r="AZ537" s="126"/>
      <c r="BJ537" s="126"/>
      <c r="BK537" s="126"/>
      <c r="BT537" s="126"/>
      <c r="BU537" s="126"/>
      <c r="CD537" s="126"/>
      <c r="CN537" s="126"/>
      <c r="CO537" s="126"/>
      <c r="CX537" s="126"/>
      <c r="DH537" s="126"/>
      <c r="DR537" s="126"/>
      <c r="EB537" s="126"/>
      <c r="EL537" s="126"/>
      <c r="EV537" s="126"/>
      <c r="FF537" s="126"/>
      <c r="FP537" s="126"/>
      <c r="FZ537" s="126"/>
      <c r="GJ537" s="126"/>
      <c r="GT537" s="126"/>
      <c r="HD537" s="126"/>
      <c r="HN537" s="126"/>
      <c r="HX537" s="126"/>
      <c r="IH537" s="126"/>
      <c r="IR537" s="126"/>
      <c r="JB537" s="126"/>
      <c r="JL537" s="126"/>
    </row>
    <row xmlns:x14ac="http://schemas.microsoft.com/office/spreadsheetml/2009/9/ac" r="538" s="3" customFormat="true" x14ac:dyDescent="0.25">
      <c r="A538" s="408"/>
      <c r="B538" s="126"/>
      <c r="L538" s="126"/>
      <c r="V538" s="126"/>
      <c r="AF538" s="126"/>
      <c r="AP538" s="126"/>
      <c r="AZ538" s="126"/>
      <c r="BJ538" s="126"/>
      <c r="BK538" s="126"/>
      <c r="BT538" s="126"/>
      <c r="BU538" s="126"/>
      <c r="CD538" s="126"/>
      <c r="CN538" s="126"/>
      <c r="CO538" s="126"/>
      <c r="CX538" s="126"/>
      <c r="DH538" s="126"/>
      <c r="DR538" s="126"/>
      <c r="EB538" s="126"/>
      <c r="EL538" s="126"/>
      <c r="EV538" s="126"/>
      <c r="FF538" s="126"/>
      <c r="FP538" s="126"/>
      <c r="FZ538" s="126"/>
      <c r="GJ538" s="126"/>
      <c r="GT538" s="126"/>
      <c r="HD538" s="126"/>
      <c r="HN538" s="126"/>
      <c r="HX538" s="126"/>
      <c r="IH538" s="126"/>
      <c r="IR538" s="126"/>
      <c r="JB538" s="126"/>
      <c r="JL538" s="126"/>
    </row>
    <row xmlns:x14ac="http://schemas.microsoft.com/office/spreadsheetml/2009/9/ac" r="539" s="3" customFormat="true" x14ac:dyDescent="0.25">
      <c r="A539" s="408"/>
      <c r="B539" s="126"/>
      <c r="L539" s="126"/>
      <c r="V539" s="126"/>
      <c r="AF539" s="126"/>
      <c r="AP539" s="126"/>
      <c r="AZ539" s="126"/>
      <c r="BJ539" s="126"/>
      <c r="BK539" s="126"/>
      <c r="BT539" s="126"/>
      <c r="BU539" s="126"/>
      <c r="CD539" s="126"/>
      <c r="CN539" s="126"/>
      <c r="CO539" s="126"/>
      <c r="CX539" s="126"/>
      <c r="DH539" s="126"/>
      <c r="DR539" s="126"/>
      <c r="EB539" s="126"/>
      <c r="EL539" s="126"/>
      <c r="EV539" s="126"/>
      <c r="FF539" s="126"/>
      <c r="FP539" s="126"/>
      <c r="FZ539" s="126"/>
      <c r="GJ539" s="126"/>
      <c r="GT539" s="126"/>
      <c r="HD539" s="126"/>
      <c r="HN539" s="126"/>
      <c r="HX539" s="126"/>
      <c r="IH539" s="126"/>
      <c r="IR539" s="126"/>
      <c r="JB539" s="126"/>
      <c r="JL539" s="126"/>
    </row>
    <row xmlns:x14ac="http://schemas.microsoft.com/office/spreadsheetml/2009/9/ac" r="540" s="3" customFormat="true" x14ac:dyDescent="0.25">
      <c r="A540" s="408"/>
      <c r="B540" s="126"/>
      <c r="L540" s="126"/>
      <c r="V540" s="126"/>
      <c r="AF540" s="126"/>
      <c r="AP540" s="126"/>
      <c r="AZ540" s="126"/>
      <c r="BJ540" s="126"/>
      <c r="BK540" s="126"/>
      <c r="BT540" s="126"/>
      <c r="BU540" s="126"/>
      <c r="CD540" s="126"/>
      <c r="CN540" s="126"/>
      <c r="CO540" s="126"/>
      <c r="CX540" s="126"/>
      <c r="DH540" s="126"/>
      <c r="DR540" s="126"/>
      <c r="EB540" s="126"/>
      <c r="EL540" s="126"/>
      <c r="EV540" s="126"/>
      <c r="FF540" s="126"/>
      <c r="FP540" s="126"/>
      <c r="FZ540" s="126"/>
      <c r="GJ540" s="126"/>
      <c r="GT540" s="126"/>
      <c r="HD540" s="126"/>
      <c r="HN540" s="126"/>
      <c r="HX540" s="126"/>
      <c r="IH540" s="126"/>
      <c r="IR540" s="126"/>
      <c r="JB540" s="126"/>
      <c r="JL540" s="126"/>
    </row>
    <row xmlns:x14ac="http://schemas.microsoft.com/office/spreadsheetml/2009/9/ac" r="541" s="3" customFormat="true" x14ac:dyDescent="0.25">
      <c r="A541" s="408"/>
      <c r="B541" s="126"/>
      <c r="L541" s="126"/>
      <c r="V541" s="126"/>
      <c r="AF541" s="126"/>
      <c r="AP541" s="126"/>
      <c r="AZ541" s="126"/>
      <c r="BJ541" s="126"/>
      <c r="BK541" s="126"/>
      <c r="BT541" s="126"/>
      <c r="BU541" s="126"/>
      <c r="CD541" s="126"/>
      <c r="CN541" s="126"/>
      <c r="CO541" s="126"/>
      <c r="CX541" s="126"/>
      <c r="DH541" s="126"/>
      <c r="DR541" s="126"/>
      <c r="EB541" s="126"/>
      <c r="EL541" s="126"/>
      <c r="EV541" s="126"/>
      <c r="FF541" s="126"/>
      <c r="FP541" s="126"/>
      <c r="FZ541" s="126"/>
      <c r="GJ541" s="126"/>
      <c r="GT541" s="126"/>
      <c r="HD541" s="126"/>
      <c r="HN541" s="126"/>
      <c r="HX541" s="126"/>
      <c r="IH541" s="126"/>
      <c r="IR541" s="126"/>
      <c r="JB541" s="126"/>
      <c r="JL541" s="126"/>
    </row>
    <row xmlns:x14ac="http://schemas.microsoft.com/office/spreadsheetml/2009/9/ac" r="542" s="3" customFormat="true" x14ac:dyDescent="0.25">
      <c r="A542" s="408"/>
      <c r="B542" s="126"/>
      <c r="L542" s="126"/>
      <c r="V542" s="126"/>
      <c r="AF542" s="126"/>
      <c r="AP542" s="126"/>
      <c r="AZ542" s="126"/>
      <c r="BJ542" s="126"/>
      <c r="BK542" s="126"/>
      <c r="BT542" s="126"/>
      <c r="BU542" s="126"/>
      <c r="CD542" s="126"/>
      <c r="CN542" s="126"/>
      <c r="CO542" s="126"/>
      <c r="CX542" s="126"/>
      <c r="DH542" s="126"/>
      <c r="DR542" s="126"/>
      <c r="EB542" s="126"/>
      <c r="EL542" s="126"/>
      <c r="EV542" s="126"/>
      <c r="FF542" s="126"/>
      <c r="FP542" s="126"/>
      <c r="FZ542" s="126"/>
      <c r="GJ542" s="126"/>
      <c r="GT542" s="126"/>
      <c r="HD542" s="126"/>
      <c r="HN542" s="126"/>
      <c r="HX542" s="126"/>
      <c r="IH542" s="126"/>
      <c r="IR542" s="126"/>
      <c r="JB542" s="126"/>
      <c r="JL542" s="126"/>
    </row>
    <row xmlns:x14ac="http://schemas.microsoft.com/office/spreadsheetml/2009/9/ac" r="543" s="3" customFormat="true" x14ac:dyDescent="0.25">
      <c r="A543" s="408"/>
      <c r="B543" s="126"/>
      <c r="L543" s="126"/>
      <c r="V543" s="126"/>
      <c r="AF543" s="126"/>
      <c r="AP543" s="126"/>
      <c r="AZ543" s="126"/>
      <c r="BJ543" s="126"/>
      <c r="BK543" s="126"/>
      <c r="BT543" s="126"/>
      <c r="BU543" s="126"/>
      <c r="CD543" s="126"/>
      <c r="CN543" s="126"/>
      <c r="CO543" s="126"/>
      <c r="CX543" s="126"/>
      <c r="DH543" s="126"/>
      <c r="DR543" s="126"/>
      <c r="EB543" s="126"/>
      <c r="EL543" s="126"/>
      <c r="EV543" s="126"/>
      <c r="FF543" s="126"/>
      <c r="FP543" s="126"/>
      <c r="FZ543" s="126"/>
      <c r="GJ543" s="126"/>
      <c r="GT543" s="126"/>
      <c r="HD543" s="126"/>
      <c r="HN543" s="126"/>
      <c r="HX543" s="126"/>
      <c r="IH543" s="126"/>
      <c r="IR543" s="126"/>
      <c r="JB543" s="126"/>
      <c r="JL543" s="126"/>
    </row>
    <row xmlns:x14ac="http://schemas.microsoft.com/office/spreadsheetml/2009/9/ac" r="544" s="3" customFormat="true" x14ac:dyDescent="0.25">
      <c r="A544" s="408"/>
      <c r="B544" s="126"/>
      <c r="L544" s="126"/>
      <c r="V544" s="126"/>
      <c r="AF544" s="126"/>
      <c r="AP544" s="126"/>
      <c r="AZ544" s="126"/>
      <c r="BJ544" s="126"/>
      <c r="BK544" s="126"/>
      <c r="BT544" s="126"/>
      <c r="BU544" s="126"/>
      <c r="CD544" s="126"/>
      <c r="CN544" s="126"/>
      <c r="CO544" s="126"/>
      <c r="CX544" s="126"/>
      <c r="DH544" s="126"/>
      <c r="DR544" s="126"/>
      <c r="EB544" s="126"/>
      <c r="EL544" s="126"/>
      <c r="EV544" s="126"/>
      <c r="FF544" s="126"/>
      <c r="FP544" s="126"/>
      <c r="FZ544" s="126"/>
      <c r="GJ544" s="126"/>
      <c r="GT544" s="126"/>
      <c r="HD544" s="126"/>
      <c r="HN544" s="126"/>
      <c r="HX544" s="126"/>
      <c r="IH544" s="126"/>
      <c r="IR544" s="126"/>
      <c r="JB544" s="126"/>
      <c r="JL544" s="126"/>
    </row>
    <row xmlns:x14ac="http://schemas.microsoft.com/office/spreadsheetml/2009/9/ac" r="545" s="3" customFormat="true" x14ac:dyDescent="0.25">
      <c r="A545" s="408"/>
      <c r="B545" s="126"/>
      <c r="L545" s="126"/>
      <c r="V545" s="126"/>
      <c r="AF545" s="126"/>
      <c r="AP545" s="126"/>
      <c r="AZ545" s="126"/>
      <c r="BJ545" s="126"/>
      <c r="BK545" s="126"/>
      <c r="BT545" s="126"/>
      <c r="BU545" s="126"/>
      <c r="CD545" s="126"/>
      <c r="CN545" s="126"/>
      <c r="CO545" s="126"/>
      <c r="CX545" s="126"/>
      <c r="DH545" s="126"/>
      <c r="DR545" s="126"/>
      <c r="EB545" s="126"/>
      <c r="EL545" s="126"/>
      <c r="EV545" s="126"/>
      <c r="FF545" s="126"/>
      <c r="FP545" s="126"/>
      <c r="FZ545" s="126"/>
      <c r="GJ545" s="126"/>
      <c r="GT545" s="126"/>
      <c r="HD545" s="126"/>
      <c r="HN545" s="126"/>
      <c r="HX545" s="126"/>
      <c r="IH545" s="126"/>
      <c r="IR545" s="126"/>
      <c r="JB545" s="126"/>
      <c r="JL545" s="126"/>
    </row>
    <row xmlns:x14ac="http://schemas.microsoft.com/office/spreadsheetml/2009/9/ac" r="546" s="3" customFormat="true" x14ac:dyDescent="0.25">
      <c r="A546" s="408"/>
      <c r="B546" s="126"/>
      <c r="L546" s="126"/>
      <c r="V546" s="126"/>
      <c r="AF546" s="126"/>
      <c r="AP546" s="126"/>
      <c r="AZ546" s="126"/>
      <c r="BJ546" s="126"/>
      <c r="BK546" s="126"/>
      <c r="BT546" s="126"/>
      <c r="BU546" s="126"/>
      <c r="CD546" s="126"/>
      <c r="CN546" s="126"/>
      <c r="CO546" s="126"/>
      <c r="CX546" s="126"/>
      <c r="DH546" s="126"/>
      <c r="DR546" s="126"/>
      <c r="EB546" s="126"/>
      <c r="EL546" s="126"/>
      <c r="EV546" s="126"/>
      <c r="FF546" s="126"/>
      <c r="FP546" s="126"/>
      <c r="FZ546" s="126"/>
      <c r="GJ546" s="126"/>
      <c r="GT546" s="126"/>
      <c r="HD546" s="126"/>
      <c r="HN546" s="126"/>
      <c r="HX546" s="126"/>
      <c r="IH546" s="126"/>
      <c r="IR546" s="126"/>
      <c r="JB546" s="126"/>
      <c r="JL546" s="126"/>
    </row>
    <row xmlns:x14ac="http://schemas.microsoft.com/office/spreadsheetml/2009/9/ac" r="547" s="3" customFormat="true" x14ac:dyDescent="0.25">
      <c r="A547" s="408"/>
      <c r="B547" s="126"/>
      <c r="L547" s="126"/>
      <c r="V547" s="126"/>
      <c r="AF547" s="126"/>
      <c r="AP547" s="126"/>
      <c r="AZ547" s="126"/>
      <c r="BJ547" s="126"/>
      <c r="BK547" s="126"/>
      <c r="BT547" s="126"/>
      <c r="BU547" s="126"/>
      <c r="CD547" s="126"/>
      <c r="CN547" s="126"/>
      <c r="CO547" s="126"/>
      <c r="CX547" s="126"/>
      <c r="DH547" s="126"/>
      <c r="DR547" s="126"/>
      <c r="EB547" s="126"/>
      <c r="EL547" s="126"/>
      <c r="EV547" s="126"/>
      <c r="FF547" s="126"/>
      <c r="FP547" s="126"/>
      <c r="FZ547" s="126"/>
      <c r="GJ547" s="126"/>
      <c r="GT547" s="126"/>
      <c r="HD547" s="126"/>
      <c r="HN547" s="126"/>
      <c r="HX547" s="126"/>
      <c r="IH547" s="126"/>
      <c r="IR547" s="126"/>
      <c r="JB547" s="126"/>
      <c r="JL547" s="126"/>
    </row>
    <row xmlns:x14ac="http://schemas.microsoft.com/office/spreadsheetml/2009/9/ac" r="548" s="3" customFormat="true" x14ac:dyDescent="0.25">
      <c r="A548" s="408"/>
      <c r="B548" s="126"/>
      <c r="L548" s="126"/>
      <c r="V548" s="126"/>
      <c r="AF548" s="126"/>
      <c r="AP548" s="126"/>
      <c r="AZ548" s="126"/>
      <c r="BJ548" s="126"/>
      <c r="BK548" s="126"/>
      <c r="BT548" s="126"/>
      <c r="BU548" s="126"/>
      <c r="CD548" s="126"/>
      <c r="CN548" s="126"/>
      <c r="CO548" s="126"/>
      <c r="CX548" s="126"/>
      <c r="DH548" s="126"/>
      <c r="DR548" s="126"/>
      <c r="EB548" s="126"/>
      <c r="EL548" s="126"/>
      <c r="EV548" s="126"/>
      <c r="FF548" s="126"/>
      <c r="FP548" s="126"/>
      <c r="FZ548" s="126"/>
      <c r="GJ548" s="126"/>
      <c r="GT548" s="126"/>
      <c r="HD548" s="126"/>
      <c r="HN548" s="126"/>
      <c r="HX548" s="126"/>
      <c r="IH548" s="126"/>
      <c r="IR548" s="126"/>
      <c r="JB548" s="126"/>
      <c r="JL548" s="126"/>
    </row>
    <row xmlns:x14ac="http://schemas.microsoft.com/office/spreadsheetml/2009/9/ac" r="549" s="3" customFormat="true" x14ac:dyDescent="0.25">
      <c r="A549" s="408"/>
      <c r="B549" s="126"/>
      <c r="L549" s="126"/>
      <c r="V549" s="126"/>
      <c r="AF549" s="126"/>
      <c r="AP549" s="126"/>
      <c r="AZ549" s="126"/>
      <c r="BJ549" s="126"/>
      <c r="BK549" s="126"/>
      <c r="BT549" s="126"/>
      <c r="BU549" s="126"/>
      <c r="CD549" s="126"/>
      <c r="CN549" s="126"/>
      <c r="CO549" s="126"/>
      <c r="CX549" s="126"/>
      <c r="DH549" s="126"/>
      <c r="DR549" s="126"/>
      <c r="EB549" s="126"/>
      <c r="EL549" s="126"/>
      <c r="EV549" s="126"/>
      <c r="FF549" s="126"/>
      <c r="FP549" s="126"/>
      <c r="FZ549" s="126"/>
      <c r="GJ549" s="126"/>
      <c r="GT549" s="126"/>
      <c r="HD549" s="126"/>
      <c r="HN549" s="126"/>
      <c r="HX549" s="126"/>
      <c r="IH549" s="126"/>
      <c r="IR549" s="126"/>
      <c r="JB549" s="126"/>
      <c r="JL549" s="126"/>
    </row>
    <row xmlns:x14ac="http://schemas.microsoft.com/office/spreadsheetml/2009/9/ac" r="550" s="3" customFormat="true" x14ac:dyDescent="0.25">
      <c r="A550" s="408"/>
      <c r="B550" s="126"/>
      <c r="L550" s="126"/>
      <c r="V550" s="126"/>
      <c r="AF550" s="126"/>
      <c r="AP550" s="126"/>
      <c r="AZ550" s="126"/>
      <c r="BJ550" s="126"/>
      <c r="BK550" s="126"/>
      <c r="BT550" s="126"/>
      <c r="BU550" s="126"/>
      <c r="CD550" s="126"/>
      <c r="CN550" s="126"/>
      <c r="CO550" s="126"/>
      <c r="CX550" s="126"/>
      <c r="DH550" s="126"/>
      <c r="DR550" s="126"/>
      <c r="EB550" s="126"/>
      <c r="EL550" s="126"/>
      <c r="EV550" s="126"/>
      <c r="FF550" s="126"/>
      <c r="FP550" s="126"/>
      <c r="FZ550" s="126"/>
      <c r="GJ550" s="126"/>
      <c r="GT550" s="126"/>
      <c r="HD550" s="126"/>
      <c r="HN550" s="126"/>
      <c r="HX550" s="126"/>
      <c r="IH550" s="126"/>
      <c r="IR550" s="126"/>
      <c r="JB550" s="126"/>
      <c r="JL550" s="126"/>
    </row>
    <row xmlns:x14ac="http://schemas.microsoft.com/office/spreadsheetml/2009/9/ac" r="551" s="3" customFormat="true" x14ac:dyDescent="0.25">
      <c r="A551" s="408"/>
      <c r="B551" s="126"/>
      <c r="L551" s="126"/>
      <c r="V551" s="126"/>
      <c r="AF551" s="126"/>
      <c r="AP551" s="126"/>
      <c r="AZ551" s="126"/>
      <c r="BJ551" s="126"/>
      <c r="BK551" s="126"/>
      <c r="BT551" s="126"/>
      <c r="BU551" s="126"/>
      <c r="CD551" s="126"/>
      <c r="CN551" s="126"/>
      <c r="CO551" s="126"/>
      <c r="CX551" s="126"/>
      <c r="DH551" s="126"/>
      <c r="DR551" s="126"/>
      <c r="EB551" s="126"/>
      <c r="EL551" s="126"/>
      <c r="EV551" s="126"/>
      <c r="FF551" s="126"/>
      <c r="FP551" s="126"/>
      <c r="FZ551" s="126"/>
      <c r="GJ551" s="126"/>
      <c r="GT551" s="126"/>
      <c r="HD551" s="126"/>
      <c r="HN551" s="126"/>
      <c r="HX551" s="126"/>
      <c r="IH551" s="126"/>
      <c r="IR551" s="126"/>
      <c r="JB551" s="126"/>
      <c r="JL551" s="126"/>
    </row>
    <row xmlns:x14ac="http://schemas.microsoft.com/office/spreadsheetml/2009/9/ac" r="552" s="3" customFormat="true" x14ac:dyDescent="0.25">
      <c r="A552" s="408"/>
      <c r="B552" s="126"/>
      <c r="L552" s="126"/>
      <c r="V552" s="126"/>
      <c r="AF552" s="126"/>
      <c r="AP552" s="126"/>
      <c r="AZ552" s="126"/>
      <c r="BJ552" s="126"/>
      <c r="BK552" s="126"/>
      <c r="BT552" s="126"/>
      <c r="BU552" s="126"/>
      <c r="CD552" s="126"/>
      <c r="CN552" s="126"/>
      <c r="CO552" s="126"/>
      <c r="CX552" s="126"/>
      <c r="DH552" s="126"/>
      <c r="DR552" s="126"/>
      <c r="EB552" s="126"/>
      <c r="EL552" s="126"/>
      <c r="EV552" s="126"/>
      <c r="FF552" s="126"/>
      <c r="FP552" s="126"/>
      <c r="FZ552" s="126"/>
      <c r="GJ552" s="126"/>
      <c r="GT552" s="126"/>
      <c r="HD552" s="126"/>
      <c r="HN552" s="126"/>
      <c r="HX552" s="126"/>
      <c r="IH552" s="126"/>
      <c r="IR552" s="126"/>
      <c r="JB552" s="126"/>
      <c r="JL552" s="126"/>
    </row>
    <row xmlns:x14ac="http://schemas.microsoft.com/office/spreadsheetml/2009/9/ac" r="553" s="3" customFormat="true" x14ac:dyDescent="0.25">
      <c r="A553" s="408"/>
      <c r="B553" s="126"/>
      <c r="L553" s="126"/>
      <c r="V553" s="126"/>
      <c r="AF553" s="126"/>
      <c r="AP553" s="126"/>
      <c r="AZ553" s="126"/>
      <c r="BJ553" s="126"/>
      <c r="BK553" s="126"/>
      <c r="BT553" s="126"/>
      <c r="BU553" s="126"/>
      <c r="CD553" s="126"/>
      <c r="CN553" s="126"/>
      <c r="CO553" s="126"/>
      <c r="CX553" s="126"/>
      <c r="DH553" s="126"/>
      <c r="DR553" s="126"/>
      <c r="EB553" s="126"/>
      <c r="EL553" s="126"/>
      <c r="EV553" s="126"/>
      <c r="FF553" s="126"/>
      <c r="FP553" s="126"/>
      <c r="FZ553" s="126"/>
      <c r="GJ553" s="126"/>
      <c r="GT553" s="126"/>
      <c r="HD553" s="126"/>
      <c r="HN553" s="126"/>
      <c r="HX553" s="126"/>
      <c r="IH553" s="126"/>
      <c r="IR553" s="126"/>
      <c r="JB553" s="126"/>
      <c r="JL553" s="126"/>
    </row>
    <row xmlns:x14ac="http://schemas.microsoft.com/office/spreadsheetml/2009/9/ac" r="554" s="3" customFormat="true" x14ac:dyDescent="0.25">
      <c r="A554" s="408"/>
      <c r="B554" s="126"/>
      <c r="L554" s="126"/>
      <c r="V554" s="126"/>
      <c r="AF554" s="126"/>
      <c r="AP554" s="126"/>
      <c r="AZ554" s="126"/>
      <c r="BJ554" s="126"/>
      <c r="BK554" s="126"/>
      <c r="BT554" s="126"/>
      <c r="BU554" s="126"/>
      <c r="CD554" s="126"/>
      <c r="CN554" s="126"/>
      <c r="CO554" s="126"/>
      <c r="CX554" s="126"/>
      <c r="DH554" s="126"/>
      <c r="DR554" s="126"/>
      <c r="EB554" s="126"/>
      <c r="EL554" s="126"/>
      <c r="EV554" s="126"/>
      <c r="FF554" s="126"/>
      <c r="FP554" s="126"/>
      <c r="FZ554" s="126"/>
      <c r="GJ554" s="126"/>
      <c r="GT554" s="126"/>
      <c r="HD554" s="126"/>
      <c r="HN554" s="126"/>
      <c r="HX554" s="126"/>
      <c r="IH554" s="126"/>
      <c r="IR554" s="126"/>
      <c r="JB554" s="126"/>
      <c r="JL554" s="126"/>
    </row>
    <row xmlns:x14ac="http://schemas.microsoft.com/office/spreadsheetml/2009/9/ac" r="555" s="3" customFormat="true" x14ac:dyDescent="0.25">
      <c r="A555" s="408"/>
      <c r="B555" s="126"/>
      <c r="L555" s="126"/>
      <c r="V555" s="126"/>
      <c r="AF555" s="126"/>
      <c r="AP555" s="126"/>
      <c r="AZ555" s="126"/>
      <c r="BJ555" s="126"/>
      <c r="BK555" s="126"/>
      <c r="BT555" s="126"/>
      <c r="BU555" s="126"/>
      <c r="CD555" s="126"/>
      <c r="CN555" s="126"/>
      <c r="CO555" s="126"/>
      <c r="CX555" s="126"/>
      <c r="DH555" s="126"/>
      <c r="DR555" s="126"/>
      <c r="EB555" s="126"/>
      <c r="EL555" s="126"/>
      <c r="EV555" s="126"/>
      <c r="FF555" s="126"/>
      <c r="FP555" s="126"/>
      <c r="FZ555" s="126"/>
      <c r="GJ555" s="126"/>
      <c r="GT555" s="126"/>
      <c r="HD555" s="126"/>
      <c r="HN555" s="126"/>
      <c r="HX555" s="126"/>
      <c r="IH555" s="126"/>
      <c r="IR555" s="126"/>
      <c r="JB555" s="126"/>
      <c r="JL555" s="126"/>
    </row>
    <row xmlns:x14ac="http://schemas.microsoft.com/office/spreadsheetml/2009/9/ac" r="556" s="3" customFormat="true" x14ac:dyDescent="0.25">
      <c r="A556" s="408"/>
      <c r="B556" s="126"/>
      <c r="L556" s="126"/>
      <c r="V556" s="126"/>
      <c r="AF556" s="126"/>
      <c r="AP556" s="126"/>
      <c r="AZ556" s="126"/>
      <c r="BJ556" s="126"/>
      <c r="BK556" s="126"/>
      <c r="BT556" s="126"/>
      <c r="BU556" s="126"/>
      <c r="CD556" s="126"/>
      <c r="CN556" s="126"/>
      <c r="CO556" s="126"/>
      <c r="CX556" s="126"/>
      <c r="DH556" s="126"/>
      <c r="DR556" s="126"/>
      <c r="EB556" s="126"/>
      <c r="EL556" s="126"/>
      <c r="EV556" s="126"/>
      <c r="FF556" s="126"/>
      <c r="FP556" s="126"/>
      <c r="FZ556" s="126"/>
      <c r="GJ556" s="126"/>
      <c r="GT556" s="126"/>
      <c r="HD556" s="126"/>
      <c r="HN556" s="126"/>
      <c r="HX556" s="126"/>
      <c r="IH556" s="126"/>
      <c r="IR556" s="126"/>
      <c r="JB556" s="126"/>
      <c r="JL556" s="126"/>
    </row>
    <row xmlns:x14ac="http://schemas.microsoft.com/office/spreadsheetml/2009/9/ac" r="557" s="3" customFormat="true" x14ac:dyDescent="0.25">
      <c r="A557" s="408"/>
      <c r="B557" s="126"/>
      <c r="L557" s="126"/>
      <c r="V557" s="126"/>
      <c r="AF557" s="126"/>
      <c r="AP557" s="126"/>
      <c r="AZ557" s="126"/>
      <c r="BJ557" s="126"/>
      <c r="BK557" s="126"/>
      <c r="BT557" s="126"/>
      <c r="BU557" s="126"/>
      <c r="CD557" s="126"/>
      <c r="CN557" s="126"/>
      <c r="CO557" s="126"/>
      <c r="CX557" s="126"/>
      <c r="DH557" s="126"/>
      <c r="DR557" s="126"/>
      <c r="EB557" s="126"/>
      <c r="EL557" s="126"/>
      <c r="EV557" s="126"/>
      <c r="FF557" s="126"/>
      <c r="FP557" s="126"/>
      <c r="FZ557" s="126"/>
      <c r="GJ557" s="126"/>
      <c r="GT557" s="126"/>
      <c r="HD557" s="126"/>
      <c r="HN557" s="126"/>
      <c r="HX557" s="126"/>
      <c r="IH557" s="126"/>
      <c r="IR557" s="126"/>
      <c r="JB557" s="126"/>
      <c r="JL557" s="126"/>
    </row>
    <row xmlns:x14ac="http://schemas.microsoft.com/office/spreadsheetml/2009/9/ac" r="558" s="3" customFormat="true" x14ac:dyDescent="0.25">
      <c r="A558" s="408"/>
      <c r="B558" s="126"/>
      <c r="L558" s="126"/>
      <c r="V558" s="126"/>
      <c r="AF558" s="126"/>
      <c r="AP558" s="126"/>
      <c r="AZ558" s="126"/>
      <c r="BJ558" s="126"/>
      <c r="BK558" s="126"/>
      <c r="BT558" s="126"/>
      <c r="BU558" s="126"/>
      <c r="CD558" s="126"/>
      <c r="CN558" s="126"/>
      <c r="CO558" s="126"/>
      <c r="CX558" s="126"/>
      <c r="DH558" s="126"/>
      <c r="DR558" s="126"/>
      <c r="EB558" s="126"/>
      <c r="EL558" s="126"/>
      <c r="EV558" s="126"/>
      <c r="FF558" s="126"/>
      <c r="FP558" s="126"/>
      <c r="FZ558" s="126"/>
      <c r="GJ558" s="126"/>
      <c r="GT558" s="126"/>
      <c r="HD558" s="126"/>
      <c r="HN558" s="126"/>
      <c r="HX558" s="126"/>
      <c r="IH558" s="126"/>
      <c r="IR558" s="126"/>
      <c r="JB558" s="126"/>
      <c r="JL558" s="126"/>
    </row>
    <row xmlns:x14ac="http://schemas.microsoft.com/office/spreadsheetml/2009/9/ac" r="559" s="3" customFormat="true" x14ac:dyDescent="0.25">
      <c r="A559" s="408"/>
      <c r="B559" s="126"/>
      <c r="L559" s="126"/>
      <c r="V559" s="126"/>
      <c r="AF559" s="126"/>
      <c r="AP559" s="126"/>
      <c r="AZ559" s="126"/>
      <c r="BJ559" s="126"/>
      <c r="BK559" s="126"/>
      <c r="BT559" s="126"/>
      <c r="BU559" s="126"/>
      <c r="CD559" s="126"/>
      <c r="CN559" s="126"/>
      <c r="CO559" s="126"/>
      <c r="CX559" s="126"/>
      <c r="DH559" s="126"/>
      <c r="DR559" s="126"/>
      <c r="EB559" s="126"/>
      <c r="EL559" s="126"/>
      <c r="EV559" s="126"/>
      <c r="FF559" s="126"/>
      <c r="FP559" s="126"/>
      <c r="FZ559" s="126"/>
      <c r="GJ559" s="126"/>
      <c r="GT559" s="126"/>
      <c r="HD559" s="126"/>
      <c r="HN559" s="126"/>
      <c r="HX559" s="126"/>
      <c r="IH559" s="126"/>
      <c r="IR559" s="126"/>
      <c r="JB559" s="126"/>
      <c r="JL559" s="126"/>
    </row>
    <row xmlns:x14ac="http://schemas.microsoft.com/office/spreadsheetml/2009/9/ac" r="560" s="3" customFormat="true" x14ac:dyDescent="0.25">
      <c r="A560" s="408"/>
      <c r="B560" s="126"/>
      <c r="L560" s="126"/>
      <c r="V560" s="126"/>
      <c r="AF560" s="126"/>
      <c r="AP560" s="126"/>
      <c r="AZ560" s="126"/>
      <c r="BJ560" s="126"/>
      <c r="BK560" s="126"/>
      <c r="BT560" s="126"/>
      <c r="BU560" s="126"/>
      <c r="CD560" s="126"/>
      <c r="CN560" s="126"/>
      <c r="CO560" s="126"/>
      <c r="CX560" s="126"/>
      <c r="DH560" s="126"/>
      <c r="DR560" s="126"/>
      <c r="EB560" s="126"/>
      <c r="EL560" s="126"/>
      <c r="EV560" s="126"/>
      <c r="FF560" s="126"/>
      <c r="FP560" s="126"/>
      <c r="FZ560" s="126"/>
      <c r="GJ560" s="126"/>
      <c r="GT560" s="126"/>
      <c r="HD560" s="126"/>
      <c r="HN560" s="126"/>
      <c r="HX560" s="126"/>
      <c r="IH560" s="126"/>
      <c r="IR560" s="126"/>
      <c r="JB560" s="126"/>
      <c r="JL560" s="126"/>
    </row>
    <row xmlns:x14ac="http://schemas.microsoft.com/office/spreadsheetml/2009/9/ac" r="561" s="3" customFormat="true" x14ac:dyDescent="0.25">
      <c r="A561" s="408"/>
      <c r="B561" s="126"/>
      <c r="L561" s="126"/>
      <c r="V561" s="126"/>
      <c r="AF561" s="126"/>
      <c r="AP561" s="126"/>
      <c r="AZ561" s="126"/>
      <c r="BJ561" s="126"/>
      <c r="BK561" s="126"/>
      <c r="BT561" s="126"/>
      <c r="BU561" s="126"/>
      <c r="CD561" s="126"/>
      <c r="CN561" s="126"/>
      <c r="CO561" s="126"/>
      <c r="CX561" s="126"/>
      <c r="DH561" s="126"/>
      <c r="DR561" s="126"/>
      <c r="EB561" s="126"/>
      <c r="EL561" s="126"/>
      <c r="EV561" s="126"/>
      <c r="FF561" s="126"/>
      <c r="FP561" s="126"/>
      <c r="FZ561" s="126"/>
      <c r="GJ561" s="126"/>
      <c r="GT561" s="126"/>
      <c r="HD561" s="126"/>
      <c r="HN561" s="126"/>
      <c r="HX561" s="126"/>
      <c r="IH561" s="126"/>
      <c r="IR561" s="126"/>
      <c r="JB561" s="126"/>
      <c r="JL561" s="126"/>
    </row>
    <row xmlns:x14ac="http://schemas.microsoft.com/office/spreadsheetml/2009/9/ac" r="562" s="3" customFormat="true" x14ac:dyDescent="0.25">
      <c r="A562" s="408"/>
      <c r="B562" s="126"/>
      <c r="L562" s="126"/>
      <c r="V562" s="126"/>
      <c r="AF562" s="126"/>
      <c r="AP562" s="126"/>
      <c r="AZ562" s="126"/>
      <c r="BJ562" s="126"/>
      <c r="BK562" s="126"/>
      <c r="BT562" s="126"/>
      <c r="BU562" s="126"/>
      <c r="CD562" s="126"/>
      <c r="CN562" s="126"/>
      <c r="CO562" s="126"/>
      <c r="CX562" s="126"/>
      <c r="DH562" s="126"/>
      <c r="DR562" s="126"/>
      <c r="EB562" s="126"/>
      <c r="EL562" s="126"/>
      <c r="EV562" s="126"/>
      <c r="FF562" s="126"/>
      <c r="FP562" s="126"/>
      <c r="FZ562" s="126"/>
      <c r="GJ562" s="126"/>
      <c r="GT562" s="126"/>
      <c r="HD562" s="126"/>
      <c r="HN562" s="126"/>
      <c r="HX562" s="126"/>
      <c r="IH562" s="126"/>
      <c r="IR562" s="126"/>
      <c r="JB562" s="126"/>
      <c r="JL562" s="126"/>
    </row>
    <row xmlns:x14ac="http://schemas.microsoft.com/office/spreadsheetml/2009/9/ac" r="563" s="3" customFormat="true" x14ac:dyDescent="0.25">
      <c r="A563" s="408"/>
      <c r="B563" s="126"/>
      <c r="L563" s="126"/>
      <c r="V563" s="126"/>
      <c r="AF563" s="126"/>
      <c r="AP563" s="126"/>
      <c r="AZ563" s="126"/>
      <c r="BJ563" s="126"/>
      <c r="BK563" s="126"/>
      <c r="BT563" s="126"/>
      <c r="BU563" s="126"/>
      <c r="CD563" s="126"/>
      <c r="CN563" s="126"/>
      <c r="CO563" s="126"/>
      <c r="CX563" s="126"/>
      <c r="DH563" s="126"/>
      <c r="DR563" s="126"/>
      <c r="EB563" s="126"/>
      <c r="EL563" s="126"/>
      <c r="EV563" s="126"/>
      <c r="FF563" s="126"/>
      <c r="FP563" s="126"/>
      <c r="FZ563" s="126"/>
      <c r="GJ563" s="126"/>
      <c r="GT563" s="126"/>
      <c r="HD563" s="126"/>
      <c r="HN563" s="126"/>
      <c r="HX563" s="126"/>
      <c r="IH563" s="126"/>
      <c r="IR563" s="126"/>
      <c r="JB563" s="126"/>
      <c r="JL563" s="126"/>
    </row>
    <row xmlns:x14ac="http://schemas.microsoft.com/office/spreadsheetml/2009/9/ac" r="564" s="3" customFormat="true" x14ac:dyDescent="0.25">
      <c r="A564" s="408"/>
      <c r="B564" s="126"/>
      <c r="L564" s="126"/>
      <c r="V564" s="126"/>
      <c r="AF564" s="126"/>
      <c r="AP564" s="126"/>
      <c r="AZ564" s="126"/>
      <c r="BJ564" s="126"/>
      <c r="BK564" s="126"/>
      <c r="BT564" s="126"/>
      <c r="BU564" s="126"/>
      <c r="CD564" s="126"/>
      <c r="CN564" s="126"/>
      <c r="CO564" s="126"/>
      <c r="CX564" s="126"/>
      <c r="DH564" s="126"/>
      <c r="DR564" s="126"/>
      <c r="EB564" s="126"/>
      <c r="EL564" s="126"/>
      <c r="EV564" s="126"/>
      <c r="FF564" s="126"/>
      <c r="FP564" s="126"/>
      <c r="FZ564" s="126"/>
      <c r="GJ564" s="126"/>
      <c r="GT564" s="126"/>
      <c r="HD564" s="126"/>
      <c r="HN564" s="126"/>
      <c r="HX564" s="126"/>
      <c r="IH564" s="126"/>
      <c r="IR564" s="126"/>
      <c r="JB564" s="126"/>
      <c r="JL564" s="126"/>
    </row>
    <row xmlns:x14ac="http://schemas.microsoft.com/office/spreadsheetml/2009/9/ac" r="565" s="3" customFormat="true" x14ac:dyDescent="0.25">
      <c r="A565" s="408"/>
      <c r="B565" s="126"/>
      <c r="L565" s="126"/>
      <c r="V565" s="126"/>
      <c r="AF565" s="126"/>
      <c r="AP565" s="126"/>
      <c r="AZ565" s="126"/>
      <c r="BJ565" s="126"/>
      <c r="BK565" s="126"/>
      <c r="BT565" s="126"/>
      <c r="BU565" s="126"/>
      <c r="CD565" s="126"/>
      <c r="CN565" s="126"/>
      <c r="CO565" s="126"/>
      <c r="CX565" s="126"/>
      <c r="DH565" s="126"/>
      <c r="DR565" s="126"/>
      <c r="EB565" s="126"/>
      <c r="EL565" s="126"/>
      <c r="EV565" s="126"/>
      <c r="FF565" s="126"/>
      <c r="FP565" s="126"/>
      <c r="FZ565" s="126"/>
      <c r="GJ565" s="126"/>
      <c r="GT565" s="126"/>
      <c r="HD565" s="126"/>
      <c r="HN565" s="126"/>
      <c r="HX565" s="126"/>
      <c r="IH565" s="126"/>
      <c r="IR565" s="126"/>
      <c r="JB565" s="126"/>
      <c r="JL565" s="126"/>
    </row>
    <row xmlns:x14ac="http://schemas.microsoft.com/office/spreadsheetml/2009/9/ac" r="566" s="3" customFormat="true" x14ac:dyDescent="0.25">
      <c r="A566" s="408"/>
      <c r="B566" s="126"/>
      <c r="L566" s="126"/>
      <c r="V566" s="126"/>
      <c r="AF566" s="126"/>
      <c r="AP566" s="126"/>
      <c r="AZ566" s="126"/>
      <c r="BJ566" s="126"/>
      <c r="BK566" s="126"/>
      <c r="BT566" s="126"/>
      <c r="BU566" s="126"/>
      <c r="CD566" s="126"/>
      <c r="CN566" s="126"/>
      <c r="CO566" s="126"/>
      <c r="CX566" s="126"/>
      <c r="DH566" s="126"/>
      <c r="DR566" s="126"/>
      <c r="EB566" s="126"/>
      <c r="EL566" s="126"/>
      <c r="EV566" s="126"/>
      <c r="FF566" s="126"/>
      <c r="FP566" s="126"/>
      <c r="FZ566" s="126"/>
      <c r="GJ566" s="126"/>
      <c r="GT566" s="126"/>
      <c r="HD566" s="126"/>
      <c r="HN566" s="126"/>
      <c r="HX566" s="126"/>
      <c r="IH566" s="126"/>
      <c r="IR566" s="126"/>
      <c r="JB566" s="126"/>
      <c r="JL566" s="126"/>
    </row>
    <row xmlns:x14ac="http://schemas.microsoft.com/office/spreadsheetml/2009/9/ac" r="567" s="3" customFormat="true" x14ac:dyDescent="0.25">
      <c r="A567" s="408"/>
      <c r="B567" s="126"/>
      <c r="L567" s="126"/>
      <c r="V567" s="126"/>
      <c r="AF567" s="126"/>
      <c r="AP567" s="126"/>
      <c r="AZ567" s="126"/>
      <c r="BJ567" s="126"/>
      <c r="BK567" s="126"/>
      <c r="BT567" s="126"/>
      <c r="BU567" s="126"/>
      <c r="CD567" s="126"/>
      <c r="CN567" s="126"/>
      <c r="CO567" s="126"/>
      <c r="CX567" s="126"/>
      <c r="DH567" s="126"/>
      <c r="DR567" s="126"/>
      <c r="EB567" s="126"/>
      <c r="EL567" s="126"/>
      <c r="EV567" s="126"/>
      <c r="FF567" s="126"/>
      <c r="FP567" s="126"/>
      <c r="FZ567" s="126"/>
      <c r="GJ567" s="126"/>
      <c r="GT567" s="126"/>
      <c r="HD567" s="126"/>
      <c r="HN567" s="126"/>
      <c r="HX567" s="126"/>
      <c r="IH567" s="126"/>
      <c r="IR567" s="126"/>
      <c r="JB567" s="126"/>
      <c r="JL567" s="126"/>
    </row>
    <row xmlns:x14ac="http://schemas.microsoft.com/office/spreadsheetml/2009/9/ac" r="568" s="3" customFormat="true" x14ac:dyDescent="0.25">
      <c r="A568" s="408"/>
      <c r="B568" s="126"/>
      <c r="L568" s="126"/>
      <c r="V568" s="126"/>
      <c r="AF568" s="126"/>
      <c r="AP568" s="126"/>
      <c r="AZ568" s="126"/>
      <c r="BJ568" s="126"/>
      <c r="BK568" s="126"/>
      <c r="BT568" s="126"/>
      <c r="BU568" s="126"/>
      <c r="CD568" s="126"/>
      <c r="CN568" s="126"/>
      <c r="CO568" s="126"/>
      <c r="CX568" s="126"/>
      <c r="DH568" s="126"/>
      <c r="DR568" s="126"/>
      <c r="EB568" s="126"/>
      <c r="EL568" s="126"/>
      <c r="EV568" s="126"/>
      <c r="FF568" s="126"/>
      <c r="FP568" s="126"/>
      <c r="FZ568" s="126"/>
      <c r="GJ568" s="126"/>
      <c r="GT568" s="126"/>
      <c r="HD568" s="126"/>
      <c r="HN568" s="126"/>
      <c r="HX568" s="126"/>
      <c r="IH568" s="126"/>
      <c r="IR568" s="126"/>
      <c r="JB568" s="126"/>
      <c r="JL568" s="126"/>
    </row>
    <row xmlns:x14ac="http://schemas.microsoft.com/office/spreadsheetml/2009/9/ac" r="569" s="3" customFormat="true" x14ac:dyDescent="0.25">
      <c r="A569" s="408"/>
      <c r="B569" s="126"/>
      <c r="L569" s="126"/>
      <c r="V569" s="126"/>
      <c r="AF569" s="126"/>
      <c r="AP569" s="126"/>
      <c r="AZ569" s="126"/>
      <c r="BJ569" s="126"/>
      <c r="BK569" s="126"/>
      <c r="BT569" s="126"/>
      <c r="BU569" s="126"/>
      <c r="CD569" s="126"/>
      <c r="CN569" s="126"/>
      <c r="CO569" s="126"/>
      <c r="CX569" s="126"/>
      <c r="DH569" s="126"/>
      <c r="DR569" s="126"/>
      <c r="EB569" s="126"/>
      <c r="EL569" s="126"/>
      <c r="EV569" s="126"/>
      <c r="FF569" s="126"/>
      <c r="FP569" s="126"/>
      <c r="FZ569" s="126"/>
      <c r="GJ569" s="126"/>
      <c r="GT569" s="126"/>
      <c r="HD569" s="126"/>
      <c r="HN569" s="126"/>
      <c r="HX569" s="126"/>
      <c r="IH569" s="126"/>
      <c r="IR569" s="126"/>
      <c r="JB569" s="126"/>
      <c r="JL569" s="126"/>
    </row>
    <row xmlns:x14ac="http://schemas.microsoft.com/office/spreadsheetml/2009/9/ac" r="570" s="3" customFormat="true" x14ac:dyDescent="0.25">
      <c r="A570" s="408"/>
      <c r="B570" s="126"/>
      <c r="L570" s="126"/>
      <c r="V570" s="126"/>
      <c r="AF570" s="126"/>
      <c r="AP570" s="126"/>
      <c r="AZ570" s="126"/>
      <c r="BJ570" s="126"/>
      <c r="BK570" s="126"/>
      <c r="BT570" s="126"/>
      <c r="BU570" s="126"/>
      <c r="CD570" s="126"/>
      <c r="CN570" s="126"/>
      <c r="CO570" s="126"/>
      <c r="CX570" s="126"/>
      <c r="DH570" s="126"/>
      <c r="DR570" s="126"/>
      <c r="EB570" s="126"/>
      <c r="EL570" s="126"/>
      <c r="EV570" s="126"/>
      <c r="FF570" s="126"/>
      <c r="FP570" s="126"/>
      <c r="FZ570" s="126"/>
      <c r="GJ570" s="126"/>
      <c r="GT570" s="126"/>
      <c r="HD570" s="126"/>
      <c r="HN570" s="126"/>
      <c r="HX570" s="126"/>
      <c r="IH570" s="126"/>
      <c r="IR570" s="126"/>
      <c r="JB570" s="126"/>
      <c r="JL570" s="126"/>
    </row>
    <row xmlns:x14ac="http://schemas.microsoft.com/office/spreadsheetml/2009/9/ac" r="571" s="3" customFormat="true" x14ac:dyDescent="0.25">
      <c r="A571" s="408"/>
      <c r="B571" s="126"/>
      <c r="L571" s="126"/>
      <c r="V571" s="126"/>
      <c r="AF571" s="126"/>
      <c r="AP571" s="126"/>
      <c r="AZ571" s="126"/>
      <c r="BJ571" s="126"/>
      <c r="BK571" s="126"/>
      <c r="BT571" s="126"/>
      <c r="BU571" s="126"/>
      <c r="CD571" s="126"/>
      <c r="CN571" s="126"/>
      <c r="CO571" s="126"/>
      <c r="CX571" s="126"/>
      <c r="DH571" s="126"/>
      <c r="DR571" s="126"/>
      <c r="EB571" s="126"/>
      <c r="EL571" s="126"/>
      <c r="EV571" s="126"/>
      <c r="FF571" s="126"/>
      <c r="FP571" s="126"/>
      <c r="FZ571" s="126"/>
      <c r="GJ571" s="126"/>
      <c r="GT571" s="126"/>
      <c r="HD571" s="126"/>
      <c r="HN571" s="126"/>
      <c r="HX571" s="126"/>
      <c r="IH571" s="126"/>
      <c r="IR571" s="126"/>
      <c r="JB571" s="126"/>
      <c r="JL571" s="126"/>
    </row>
    <row xmlns:x14ac="http://schemas.microsoft.com/office/spreadsheetml/2009/9/ac" r="572" s="3" customFormat="true" x14ac:dyDescent="0.25">
      <c r="A572" s="408"/>
      <c r="B572" s="126"/>
      <c r="L572" s="126"/>
      <c r="V572" s="126"/>
      <c r="AF572" s="126"/>
      <c r="AP572" s="126"/>
      <c r="AZ572" s="126"/>
      <c r="BJ572" s="126"/>
      <c r="BK572" s="126"/>
      <c r="BT572" s="126"/>
      <c r="BU572" s="126"/>
      <c r="CD572" s="126"/>
      <c r="CN572" s="126"/>
      <c r="CO572" s="126"/>
      <c r="CX572" s="126"/>
      <c r="DH572" s="126"/>
      <c r="DR572" s="126"/>
      <c r="EB572" s="126"/>
      <c r="EL572" s="126"/>
      <c r="EV572" s="126"/>
      <c r="FF572" s="126"/>
      <c r="FP572" s="126"/>
      <c r="FZ572" s="126"/>
      <c r="GJ572" s="126"/>
      <c r="GT572" s="126"/>
      <c r="HD572" s="126"/>
      <c r="HN572" s="126"/>
      <c r="HX572" s="126"/>
      <c r="IH572" s="126"/>
      <c r="IR572" s="126"/>
      <c r="JB572" s="126"/>
      <c r="JL572" s="126"/>
    </row>
    <row xmlns:x14ac="http://schemas.microsoft.com/office/spreadsheetml/2009/9/ac" r="573" s="3" customFormat="true" x14ac:dyDescent="0.25">
      <c r="A573" s="408"/>
      <c r="B573" s="126"/>
      <c r="L573" s="126"/>
      <c r="V573" s="126"/>
      <c r="AF573" s="126"/>
      <c r="AP573" s="126"/>
      <c r="AZ573" s="126"/>
      <c r="BJ573" s="126"/>
      <c r="BK573" s="126"/>
      <c r="BT573" s="126"/>
      <c r="BU573" s="126"/>
      <c r="CD573" s="126"/>
      <c r="CN573" s="126"/>
      <c r="CO573" s="126"/>
      <c r="CX573" s="126"/>
      <c r="DH573" s="126"/>
      <c r="DR573" s="126"/>
      <c r="EB573" s="126"/>
      <c r="EL573" s="126"/>
      <c r="EV573" s="126"/>
      <c r="FF573" s="126"/>
      <c r="FP573" s="126"/>
      <c r="FZ573" s="126"/>
      <c r="GJ573" s="126"/>
      <c r="GT573" s="126"/>
      <c r="HD573" s="126"/>
      <c r="HN573" s="126"/>
      <c r="HX573" s="126"/>
      <c r="IH573" s="126"/>
      <c r="IR573" s="126"/>
      <c r="JB573" s="126"/>
      <c r="JL573" s="126"/>
    </row>
    <row xmlns:x14ac="http://schemas.microsoft.com/office/spreadsheetml/2009/9/ac" r="574" s="3" customFormat="true" x14ac:dyDescent="0.25">
      <c r="A574" s="408"/>
      <c r="B574" s="126"/>
      <c r="L574" s="126"/>
      <c r="V574" s="126"/>
      <c r="AF574" s="126"/>
      <c r="AP574" s="126"/>
      <c r="AZ574" s="126"/>
      <c r="BJ574" s="126"/>
      <c r="BK574" s="126"/>
      <c r="BT574" s="126"/>
      <c r="BU574" s="126"/>
      <c r="CD574" s="126"/>
      <c r="CN574" s="126"/>
      <c r="CO574" s="126"/>
      <c r="CX574" s="126"/>
      <c r="DH574" s="126"/>
      <c r="DR574" s="126"/>
      <c r="EB574" s="126"/>
      <c r="EL574" s="126"/>
      <c r="EV574" s="126"/>
      <c r="FF574" s="126"/>
      <c r="FP574" s="126"/>
      <c r="FZ574" s="126"/>
      <c r="GJ574" s="126"/>
      <c r="GT574" s="126"/>
      <c r="HD574" s="126"/>
      <c r="HN574" s="126"/>
      <c r="HX574" s="126"/>
      <c r="IH574" s="126"/>
      <c r="IR574" s="126"/>
      <c r="JB574" s="126"/>
      <c r="JL574" s="126"/>
    </row>
    <row xmlns:x14ac="http://schemas.microsoft.com/office/spreadsheetml/2009/9/ac" r="575" s="3" customFormat="true" x14ac:dyDescent="0.25">
      <c r="A575" s="408"/>
      <c r="B575" s="126"/>
      <c r="L575" s="126"/>
      <c r="V575" s="126"/>
      <c r="AF575" s="126"/>
      <c r="AP575" s="126"/>
      <c r="AZ575" s="126"/>
      <c r="BJ575" s="126"/>
      <c r="BK575" s="126"/>
      <c r="BT575" s="126"/>
      <c r="BU575" s="126"/>
      <c r="CD575" s="126"/>
      <c r="CN575" s="126"/>
      <c r="CO575" s="126"/>
      <c r="CX575" s="126"/>
      <c r="DH575" s="126"/>
      <c r="DR575" s="126"/>
      <c r="EB575" s="126"/>
      <c r="EL575" s="126"/>
      <c r="EV575" s="126"/>
      <c r="FF575" s="126"/>
      <c r="FP575" s="126"/>
      <c r="FZ575" s="126"/>
      <c r="GJ575" s="126"/>
      <c r="GT575" s="126"/>
      <c r="HD575" s="126"/>
      <c r="HN575" s="126"/>
      <c r="HX575" s="126"/>
      <c r="IH575" s="126"/>
      <c r="IR575" s="126"/>
      <c r="JB575" s="126"/>
      <c r="JL575" s="126"/>
    </row>
    <row xmlns:x14ac="http://schemas.microsoft.com/office/spreadsheetml/2009/9/ac" r="576" s="3" customFormat="true" x14ac:dyDescent="0.25">
      <c r="A576" s="408"/>
      <c r="B576" s="126"/>
      <c r="L576" s="126"/>
      <c r="V576" s="126"/>
      <c r="AF576" s="126"/>
      <c r="AP576" s="126"/>
      <c r="AZ576" s="126"/>
      <c r="BJ576" s="126"/>
      <c r="BK576" s="126"/>
      <c r="BT576" s="126"/>
      <c r="BU576" s="126"/>
      <c r="CD576" s="126"/>
      <c r="CN576" s="126"/>
      <c r="CO576" s="126"/>
      <c r="CX576" s="126"/>
      <c r="DH576" s="126"/>
      <c r="DR576" s="126"/>
      <c r="EB576" s="126"/>
      <c r="EL576" s="126"/>
      <c r="EV576" s="126"/>
      <c r="FF576" s="126"/>
      <c r="FP576" s="126"/>
      <c r="FZ576" s="126"/>
      <c r="GJ576" s="126"/>
      <c r="GT576" s="126"/>
      <c r="HD576" s="126"/>
      <c r="HN576" s="126"/>
      <c r="HX576" s="126"/>
      <c r="IH576" s="126"/>
      <c r="IR576" s="126"/>
      <c r="JB576" s="126"/>
      <c r="JL576" s="126"/>
    </row>
    <row xmlns:x14ac="http://schemas.microsoft.com/office/spreadsheetml/2009/9/ac" r="577" s="3" customFormat="true" x14ac:dyDescent="0.25">
      <c r="A577" s="408"/>
      <c r="B577" s="126"/>
      <c r="L577" s="126"/>
      <c r="V577" s="126"/>
      <c r="AF577" s="126"/>
      <c r="AP577" s="126"/>
      <c r="AZ577" s="126"/>
      <c r="BJ577" s="126"/>
      <c r="BK577" s="126"/>
      <c r="BT577" s="126"/>
      <c r="BU577" s="126"/>
      <c r="CD577" s="126"/>
      <c r="CN577" s="126"/>
      <c r="CO577" s="126"/>
      <c r="CX577" s="126"/>
      <c r="DH577" s="126"/>
      <c r="DR577" s="126"/>
      <c r="EB577" s="126"/>
      <c r="EL577" s="126"/>
      <c r="EV577" s="126"/>
      <c r="FF577" s="126"/>
      <c r="FP577" s="126"/>
      <c r="FZ577" s="126"/>
      <c r="GJ577" s="126"/>
      <c r="GT577" s="126"/>
      <c r="HD577" s="126"/>
      <c r="HN577" s="126"/>
      <c r="HX577" s="126"/>
      <c r="IH577" s="126"/>
      <c r="IR577" s="126"/>
      <c r="JB577" s="126"/>
      <c r="JL577" s="126"/>
    </row>
    <row xmlns:x14ac="http://schemas.microsoft.com/office/spreadsheetml/2009/9/ac" r="578" s="3" customFormat="true" x14ac:dyDescent="0.25">
      <c r="A578" s="408"/>
      <c r="B578" s="126"/>
      <c r="L578" s="126"/>
      <c r="V578" s="126"/>
      <c r="AF578" s="126"/>
      <c r="AP578" s="126"/>
      <c r="AZ578" s="126"/>
      <c r="BJ578" s="126"/>
      <c r="BK578" s="126"/>
      <c r="BT578" s="126"/>
      <c r="BU578" s="126"/>
      <c r="CD578" s="126"/>
      <c r="CN578" s="126"/>
      <c r="CO578" s="126"/>
      <c r="CX578" s="126"/>
      <c r="DH578" s="126"/>
      <c r="DR578" s="126"/>
      <c r="EB578" s="126"/>
      <c r="EL578" s="126"/>
      <c r="EV578" s="126"/>
      <c r="FF578" s="126"/>
      <c r="FP578" s="126"/>
      <c r="FZ578" s="126"/>
      <c r="GJ578" s="126"/>
      <c r="GT578" s="126"/>
      <c r="HD578" s="126"/>
      <c r="HN578" s="126"/>
      <c r="HX578" s="126"/>
      <c r="IH578" s="126"/>
      <c r="IR578" s="126"/>
      <c r="JB578" s="126"/>
      <c r="JL578" s="126"/>
    </row>
    <row xmlns:x14ac="http://schemas.microsoft.com/office/spreadsheetml/2009/9/ac" r="579" s="3" customFormat="true" x14ac:dyDescent="0.25">
      <c r="A579" s="408"/>
      <c r="B579" s="126"/>
      <c r="L579" s="126"/>
      <c r="V579" s="126"/>
      <c r="AF579" s="126"/>
      <c r="AP579" s="126"/>
      <c r="AZ579" s="126"/>
      <c r="BJ579" s="126"/>
      <c r="BK579" s="126"/>
      <c r="BT579" s="126"/>
      <c r="BU579" s="126"/>
      <c r="CD579" s="126"/>
      <c r="CN579" s="126"/>
      <c r="CO579" s="126"/>
      <c r="CX579" s="126"/>
      <c r="DH579" s="126"/>
      <c r="DR579" s="126"/>
      <c r="EB579" s="126"/>
      <c r="EL579" s="126"/>
      <c r="EV579" s="126"/>
      <c r="FF579" s="126"/>
      <c r="FP579" s="126"/>
      <c r="FZ579" s="126"/>
      <c r="GJ579" s="126"/>
      <c r="GT579" s="126"/>
      <c r="HD579" s="126"/>
      <c r="HN579" s="126"/>
      <c r="HX579" s="126"/>
      <c r="IH579" s="126"/>
      <c r="IR579" s="126"/>
      <c r="JB579" s="126"/>
      <c r="JL579" s="126"/>
    </row>
    <row xmlns:x14ac="http://schemas.microsoft.com/office/spreadsheetml/2009/9/ac" r="580" s="3" customFormat="true" x14ac:dyDescent="0.25">
      <c r="A580" s="408"/>
      <c r="B580" s="126"/>
      <c r="L580" s="126"/>
      <c r="V580" s="126"/>
      <c r="AF580" s="126"/>
      <c r="AP580" s="126"/>
      <c r="AZ580" s="126"/>
      <c r="BJ580" s="126"/>
      <c r="BK580" s="126"/>
      <c r="BT580" s="126"/>
      <c r="BU580" s="126"/>
      <c r="CD580" s="126"/>
      <c r="CN580" s="126"/>
      <c r="CO580" s="126"/>
      <c r="CX580" s="126"/>
      <c r="DH580" s="126"/>
      <c r="DR580" s="126"/>
      <c r="EB580" s="126"/>
      <c r="EL580" s="126"/>
      <c r="EV580" s="126"/>
      <c r="FF580" s="126"/>
      <c r="FP580" s="126"/>
      <c r="FZ580" s="126"/>
      <c r="GJ580" s="126"/>
      <c r="GT580" s="126"/>
      <c r="HD580" s="126"/>
      <c r="HN580" s="126"/>
      <c r="HX580" s="126"/>
      <c r="IH580" s="126"/>
      <c r="IR580" s="126"/>
      <c r="JB580" s="126"/>
      <c r="JL580" s="126"/>
    </row>
    <row xmlns:x14ac="http://schemas.microsoft.com/office/spreadsheetml/2009/9/ac" r="581" s="3" customFormat="true" x14ac:dyDescent="0.25">
      <c r="A581" s="408"/>
      <c r="B581" s="126"/>
      <c r="L581" s="126"/>
      <c r="V581" s="126"/>
      <c r="AF581" s="126"/>
      <c r="AP581" s="126"/>
      <c r="AZ581" s="126"/>
      <c r="BJ581" s="126"/>
      <c r="BK581" s="126"/>
      <c r="BT581" s="126"/>
      <c r="BU581" s="126"/>
      <c r="CD581" s="126"/>
      <c r="CN581" s="126"/>
      <c r="CO581" s="126"/>
      <c r="CX581" s="126"/>
      <c r="DH581" s="126"/>
      <c r="DR581" s="126"/>
      <c r="EB581" s="126"/>
      <c r="EL581" s="126"/>
      <c r="EV581" s="126"/>
      <c r="FF581" s="126"/>
      <c r="FP581" s="126"/>
      <c r="FZ581" s="126"/>
      <c r="GJ581" s="126"/>
      <c r="GT581" s="126"/>
      <c r="HD581" s="126"/>
      <c r="HN581" s="126"/>
      <c r="HX581" s="126"/>
      <c r="IH581" s="126"/>
      <c r="IR581" s="126"/>
      <c r="JB581" s="126"/>
      <c r="JL581" s="126"/>
    </row>
    <row xmlns:x14ac="http://schemas.microsoft.com/office/spreadsheetml/2009/9/ac" r="582" s="3" customFormat="true" x14ac:dyDescent="0.25">
      <c r="A582" s="408"/>
      <c r="B582" s="126"/>
      <c r="L582" s="126"/>
      <c r="V582" s="126"/>
      <c r="AF582" s="126"/>
      <c r="AP582" s="126"/>
      <c r="AZ582" s="126"/>
      <c r="BJ582" s="126"/>
      <c r="BK582" s="126"/>
      <c r="BT582" s="126"/>
      <c r="BU582" s="126"/>
      <c r="CD582" s="126"/>
      <c r="CN582" s="126"/>
      <c r="CO582" s="126"/>
      <c r="CX582" s="126"/>
      <c r="DH582" s="126"/>
      <c r="DR582" s="126"/>
      <c r="EB582" s="126"/>
      <c r="EL582" s="126"/>
      <c r="EV582" s="126"/>
      <c r="FF582" s="126"/>
      <c r="FP582" s="126"/>
      <c r="FZ582" s="126"/>
      <c r="GJ582" s="126"/>
      <c r="GT582" s="126"/>
      <c r="HD582" s="126"/>
      <c r="HN582" s="126"/>
      <c r="HX582" s="126"/>
      <c r="IH582" s="126"/>
      <c r="IR582" s="126"/>
      <c r="JB582" s="126"/>
      <c r="JL582" s="126"/>
    </row>
    <row xmlns:x14ac="http://schemas.microsoft.com/office/spreadsheetml/2009/9/ac" r="583" s="3" customFormat="true" x14ac:dyDescent="0.25">
      <c r="A583" s="408"/>
      <c r="B583" s="126"/>
      <c r="L583" s="126"/>
      <c r="V583" s="126"/>
      <c r="AF583" s="126"/>
      <c r="AP583" s="126"/>
      <c r="AZ583" s="126"/>
      <c r="BJ583" s="126"/>
      <c r="BK583" s="126"/>
      <c r="BT583" s="126"/>
      <c r="BU583" s="126"/>
      <c r="CD583" s="126"/>
      <c r="CN583" s="126"/>
      <c r="CO583" s="126"/>
      <c r="CX583" s="126"/>
      <c r="DH583" s="126"/>
      <c r="DR583" s="126"/>
      <c r="EB583" s="126"/>
      <c r="EL583" s="126"/>
      <c r="EV583" s="126"/>
      <c r="FF583" s="126"/>
      <c r="FP583" s="126"/>
      <c r="FZ583" s="126"/>
      <c r="GJ583" s="126"/>
      <c r="GT583" s="126"/>
      <c r="HD583" s="126"/>
      <c r="HN583" s="126"/>
      <c r="HX583" s="126"/>
      <c r="IH583" s="126"/>
      <c r="IR583" s="126"/>
      <c r="JB583" s="126"/>
      <c r="JL583" s="126"/>
    </row>
    <row xmlns:x14ac="http://schemas.microsoft.com/office/spreadsheetml/2009/9/ac" r="584" s="3" customFormat="true" x14ac:dyDescent="0.25">
      <c r="A584" s="408"/>
      <c r="B584" s="126"/>
      <c r="L584" s="126"/>
      <c r="V584" s="126"/>
      <c r="AF584" s="126"/>
      <c r="AP584" s="126"/>
      <c r="AZ584" s="126"/>
      <c r="BJ584" s="126"/>
      <c r="BK584" s="126"/>
      <c r="BT584" s="126"/>
      <c r="BU584" s="126"/>
      <c r="CD584" s="126"/>
      <c r="CN584" s="126"/>
      <c r="CO584" s="126"/>
      <c r="CX584" s="126"/>
      <c r="DH584" s="126"/>
      <c r="DR584" s="126"/>
      <c r="EB584" s="126"/>
      <c r="EL584" s="126"/>
      <c r="EV584" s="126"/>
      <c r="FF584" s="126"/>
      <c r="FP584" s="126"/>
      <c r="FZ584" s="126"/>
      <c r="GJ584" s="126"/>
      <c r="GT584" s="126"/>
      <c r="HD584" s="126"/>
      <c r="HN584" s="126"/>
      <c r="HX584" s="126"/>
      <c r="IH584" s="126"/>
      <c r="IR584" s="126"/>
      <c r="JB584" s="126"/>
      <c r="JL584" s="126"/>
    </row>
    <row xmlns:x14ac="http://schemas.microsoft.com/office/spreadsheetml/2009/9/ac" r="585" s="3" customFormat="true" x14ac:dyDescent="0.25">
      <c r="A585" s="408"/>
      <c r="B585" s="126"/>
      <c r="L585" s="126"/>
      <c r="V585" s="126"/>
      <c r="AF585" s="126"/>
      <c r="AP585" s="126"/>
      <c r="AZ585" s="126"/>
      <c r="BJ585" s="126"/>
      <c r="BK585" s="126"/>
      <c r="BT585" s="126"/>
      <c r="BU585" s="126"/>
      <c r="CD585" s="126"/>
      <c r="CN585" s="126"/>
      <c r="CO585" s="126"/>
      <c r="CX585" s="126"/>
      <c r="DH585" s="126"/>
      <c r="DR585" s="126"/>
      <c r="EB585" s="126"/>
      <c r="EL585" s="126"/>
      <c r="EV585" s="126"/>
      <c r="FF585" s="126"/>
      <c r="FP585" s="126"/>
      <c r="FZ585" s="126"/>
      <c r="GJ585" s="126"/>
      <c r="GT585" s="126"/>
      <c r="HD585" s="126"/>
      <c r="HN585" s="126"/>
      <c r="HX585" s="126"/>
      <c r="IH585" s="126"/>
      <c r="IR585" s="126"/>
      <c r="JB585" s="126"/>
      <c r="JL585" s="126"/>
    </row>
    <row xmlns:x14ac="http://schemas.microsoft.com/office/spreadsheetml/2009/9/ac" r="586" s="3" customFormat="true" x14ac:dyDescent="0.25">
      <c r="A586" s="408"/>
      <c r="B586" s="126"/>
      <c r="L586" s="126"/>
      <c r="V586" s="126"/>
      <c r="AF586" s="126"/>
      <c r="AP586" s="126"/>
      <c r="AZ586" s="126"/>
      <c r="BJ586" s="126"/>
      <c r="BK586" s="126"/>
      <c r="BT586" s="126"/>
      <c r="BU586" s="126"/>
      <c r="CD586" s="126"/>
      <c r="CN586" s="126"/>
      <c r="CO586" s="126"/>
      <c r="CX586" s="126"/>
      <c r="DH586" s="126"/>
      <c r="DR586" s="126"/>
      <c r="EB586" s="126"/>
      <c r="EL586" s="126"/>
      <c r="EV586" s="126"/>
      <c r="FF586" s="126"/>
      <c r="FP586" s="126"/>
      <c r="FZ586" s="126"/>
      <c r="GJ586" s="126"/>
      <c r="GT586" s="126"/>
      <c r="HD586" s="126"/>
      <c r="HN586" s="126"/>
      <c r="HX586" s="126"/>
      <c r="IH586" s="126"/>
      <c r="IR586" s="126"/>
      <c r="JB586" s="126"/>
      <c r="JL586" s="126"/>
    </row>
    <row xmlns:x14ac="http://schemas.microsoft.com/office/spreadsheetml/2009/9/ac" r="587" s="3" customFormat="true" x14ac:dyDescent="0.25">
      <c r="A587" s="408"/>
      <c r="B587" s="126"/>
      <c r="L587" s="126"/>
      <c r="V587" s="126"/>
      <c r="AF587" s="126"/>
      <c r="AP587" s="126"/>
      <c r="AZ587" s="126"/>
      <c r="BJ587" s="126"/>
      <c r="BK587" s="126"/>
      <c r="BT587" s="126"/>
      <c r="BU587" s="126"/>
      <c r="CD587" s="126"/>
      <c r="CN587" s="126"/>
      <c r="CO587" s="126"/>
      <c r="CX587" s="126"/>
      <c r="DH587" s="126"/>
      <c r="DR587" s="126"/>
      <c r="EB587" s="126"/>
      <c r="EL587" s="126"/>
      <c r="EV587" s="126"/>
      <c r="FF587" s="126"/>
      <c r="FP587" s="126"/>
      <c r="FZ587" s="126"/>
      <c r="GJ587" s="126"/>
      <c r="GT587" s="126"/>
      <c r="HD587" s="126"/>
      <c r="HN587" s="126"/>
      <c r="HX587" s="126"/>
      <c r="IH587" s="126"/>
      <c r="IR587" s="126"/>
      <c r="JB587" s="126"/>
      <c r="JL587" s="126"/>
    </row>
    <row xmlns:x14ac="http://schemas.microsoft.com/office/spreadsheetml/2009/9/ac" r="588" s="3" customFormat="true" x14ac:dyDescent="0.25">
      <c r="A588" s="408"/>
      <c r="B588" s="126"/>
      <c r="L588" s="126"/>
      <c r="V588" s="126"/>
      <c r="AF588" s="126"/>
      <c r="AP588" s="126"/>
      <c r="AZ588" s="126"/>
      <c r="BJ588" s="126"/>
      <c r="BK588" s="126"/>
      <c r="BT588" s="126"/>
      <c r="BU588" s="126"/>
      <c r="CD588" s="126"/>
      <c r="CN588" s="126"/>
      <c r="CO588" s="126"/>
      <c r="CX588" s="126"/>
      <c r="DH588" s="126"/>
      <c r="DR588" s="126"/>
      <c r="EB588" s="126"/>
      <c r="EL588" s="126"/>
      <c r="EV588" s="126"/>
      <c r="FF588" s="126"/>
      <c r="FP588" s="126"/>
      <c r="FZ588" s="126"/>
      <c r="GJ588" s="126"/>
      <c r="GT588" s="126"/>
      <c r="HD588" s="126"/>
      <c r="HN588" s="126"/>
      <c r="HX588" s="126"/>
      <c r="IH588" s="126"/>
      <c r="IR588" s="126"/>
      <c r="JB588" s="126"/>
      <c r="JL588" s="126"/>
    </row>
    <row xmlns:x14ac="http://schemas.microsoft.com/office/spreadsheetml/2009/9/ac" r="589" s="3" customFormat="true" x14ac:dyDescent="0.25">
      <c r="A589" s="408"/>
      <c r="B589" s="126"/>
      <c r="L589" s="126"/>
      <c r="V589" s="126"/>
      <c r="AF589" s="126"/>
      <c r="AP589" s="126"/>
      <c r="AZ589" s="126"/>
      <c r="BJ589" s="126"/>
      <c r="BK589" s="126"/>
      <c r="BT589" s="126"/>
      <c r="BU589" s="126"/>
      <c r="CD589" s="126"/>
      <c r="CN589" s="126"/>
      <c r="CO589" s="126"/>
      <c r="CX589" s="126"/>
      <c r="DH589" s="126"/>
      <c r="DR589" s="126"/>
      <c r="EB589" s="126"/>
      <c r="EL589" s="126"/>
      <c r="EV589" s="126"/>
      <c r="FF589" s="126"/>
      <c r="FP589" s="126"/>
      <c r="FZ589" s="126"/>
      <c r="GJ589" s="126"/>
      <c r="GT589" s="126"/>
      <c r="HD589" s="126"/>
      <c r="HN589" s="126"/>
      <c r="HX589" s="126"/>
      <c r="IH589" s="126"/>
      <c r="IR589" s="126"/>
      <c r="JB589" s="126"/>
      <c r="JL589" s="126"/>
    </row>
    <row xmlns:x14ac="http://schemas.microsoft.com/office/spreadsheetml/2009/9/ac" r="590" s="3" customFormat="true" x14ac:dyDescent="0.25">
      <c r="A590" s="408"/>
      <c r="B590" s="126"/>
      <c r="L590" s="126"/>
      <c r="V590" s="126"/>
      <c r="AF590" s="126"/>
      <c r="AP590" s="126"/>
      <c r="AZ590" s="126"/>
      <c r="BJ590" s="126"/>
      <c r="BK590" s="126"/>
      <c r="BT590" s="126"/>
      <c r="BU590" s="126"/>
      <c r="CD590" s="126"/>
      <c r="CN590" s="126"/>
      <c r="CO590" s="126"/>
      <c r="CX590" s="126"/>
      <c r="DH590" s="126"/>
      <c r="DR590" s="126"/>
      <c r="EB590" s="126"/>
      <c r="EL590" s="126"/>
      <c r="EV590" s="126"/>
      <c r="FF590" s="126"/>
      <c r="FP590" s="126"/>
      <c r="FZ590" s="126"/>
      <c r="GJ590" s="126"/>
      <c r="GT590" s="126"/>
      <c r="HD590" s="126"/>
      <c r="HN590" s="126"/>
      <c r="HX590" s="126"/>
      <c r="IH590" s="126"/>
      <c r="IR590" s="126"/>
      <c r="JB590" s="126"/>
      <c r="JL590" s="126"/>
    </row>
    <row xmlns:x14ac="http://schemas.microsoft.com/office/spreadsheetml/2009/9/ac" r="591" s="3" customFormat="true" x14ac:dyDescent="0.25">
      <c r="A591" s="408"/>
      <c r="B591" s="126"/>
      <c r="L591" s="126"/>
      <c r="V591" s="126"/>
      <c r="AF591" s="126"/>
      <c r="AP591" s="126"/>
      <c r="AZ591" s="126"/>
      <c r="BJ591" s="126"/>
      <c r="BK591" s="126"/>
      <c r="BT591" s="126"/>
      <c r="BU591" s="126"/>
      <c r="CD591" s="126"/>
      <c r="CN591" s="126"/>
      <c r="CO591" s="126"/>
      <c r="CX591" s="126"/>
      <c r="DH591" s="126"/>
      <c r="DR591" s="126"/>
      <c r="EB591" s="126"/>
      <c r="EL591" s="126"/>
      <c r="EV591" s="126"/>
      <c r="FF591" s="126"/>
      <c r="FP591" s="126"/>
      <c r="FZ591" s="126"/>
      <c r="GJ591" s="126"/>
      <c r="GT591" s="126"/>
      <c r="HD591" s="126"/>
      <c r="HN591" s="126"/>
      <c r="HX591" s="126"/>
      <c r="IH591" s="126"/>
      <c r="IR591" s="126"/>
      <c r="JB591" s="126"/>
      <c r="JL591" s="126"/>
    </row>
    <row xmlns:x14ac="http://schemas.microsoft.com/office/spreadsheetml/2009/9/ac" r="592" s="3" customFormat="true" x14ac:dyDescent="0.25">
      <c r="A592" s="408"/>
      <c r="B592" s="126"/>
      <c r="L592" s="126"/>
      <c r="V592" s="126"/>
      <c r="AF592" s="126"/>
      <c r="AP592" s="126"/>
      <c r="AZ592" s="126"/>
      <c r="BJ592" s="126"/>
      <c r="BK592" s="126"/>
      <c r="BT592" s="126"/>
      <c r="BU592" s="126"/>
      <c r="CD592" s="126"/>
      <c r="CN592" s="126"/>
      <c r="CO592" s="126"/>
      <c r="CX592" s="126"/>
      <c r="DH592" s="126"/>
      <c r="DR592" s="126"/>
      <c r="EB592" s="126"/>
      <c r="EL592" s="126"/>
      <c r="EV592" s="126"/>
      <c r="FF592" s="126"/>
      <c r="FP592" s="126"/>
      <c r="FZ592" s="126"/>
      <c r="GJ592" s="126"/>
      <c r="GT592" s="126"/>
      <c r="HD592" s="126"/>
      <c r="HN592" s="126"/>
      <c r="HX592" s="126"/>
      <c r="IH592" s="126"/>
      <c r="IR592" s="126"/>
      <c r="JB592" s="126"/>
      <c r="JL592" s="126"/>
    </row>
    <row xmlns:x14ac="http://schemas.microsoft.com/office/spreadsheetml/2009/9/ac" r="593" s="3" customFormat="true" x14ac:dyDescent="0.25">
      <c r="A593" s="408"/>
      <c r="B593" s="126"/>
      <c r="L593" s="126"/>
      <c r="V593" s="126"/>
      <c r="AF593" s="126"/>
      <c r="AP593" s="126"/>
      <c r="AZ593" s="126"/>
      <c r="BJ593" s="126"/>
      <c r="BK593" s="126"/>
      <c r="BT593" s="126"/>
      <c r="BU593" s="126"/>
      <c r="CD593" s="126"/>
      <c r="CN593" s="126"/>
      <c r="CO593" s="126"/>
      <c r="CX593" s="126"/>
      <c r="DH593" s="126"/>
      <c r="DR593" s="126"/>
      <c r="EB593" s="126"/>
      <c r="EL593" s="126"/>
      <c r="EV593" s="126"/>
      <c r="FF593" s="126"/>
      <c r="FP593" s="126"/>
      <c r="FZ593" s="126"/>
      <c r="GJ593" s="126"/>
      <c r="GT593" s="126"/>
      <c r="HD593" s="126"/>
      <c r="HN593" s="126"/>
      <c r="HX593" s="126"/>
      <c r="IH593" s="126"/>
      <c r="IR593" s="126"/>
      <c r="JB593" s="126"/>
      <c r="JL593" s="126"/>
    </row>
    <row xmlns:x14ac="http://schemas.microsoft.com/office/spreadsheetml/2009/9/ac" r="594" s="3" customFormat="true" x14ac:dyDescent="0.25">
      <c r="A594" s="408"/>
      <c r="B594" s="126"/>
      <c r="L594" s="126"/>
      <c r="V594" s="126"/>
      <c r="AF594" s="126"/>
      <c r="AP594" s="126"/>
      <c r="AZ594" s="126"/>
      <c r="BJ594" s="126"/>
      <c r="BK594" s="126"/>
      <c r="BT594" s="126"/>
      <c r="BU594" s="126"/>
      <c r="CD594" s="126"/>
      <c r="CN594" s="126"/>
      <c r="CO594" s="126"/>
      <c r="CX594" s="126"/>
      <c r="DH594" s="126"/>
      <c r="DR594" s="126"/>
      <c r="EB594" s="126"/>
      <c r="EL594" s="126"/>
      <c r="EV594" s="126"/>
      <c r="FF594" s="126"/>
      <c r="FP594" s="126"/>
      <c r="FZ594" s="126"/>
      <c r="GJ594" s="126"/>
      <c r="GT594" s="126"/>
      <c r="HD594" s="126"/>
      <c r="HN594" s="126"/>
      <c r="HX594" s="126"/>
      <c r="IH594" s="126"/>
      <c r="IR594" s="126"/>
      <c r="JB594" s="126"/>
      <c r="JL594" s="126"/>
    </row>
    <row xmlns:x14ac="http://schemas.microsoft.com/office/spreadsheetml/2009/9/ac" r="595" s="3" customFormat="true" x14ac:dyDescent="0.25">
      <c r="A595" s="408"/>
      <c r="B595" s="126"/>
      <c r="L595" s="126"/>
      <c r="V595" s="126"/>
      <c r="AF595" s="126"/>
      <c r="AP595" s="126"/>
      <c r="AZ595" s="126"/>
      <c r="BJ595" s="126"/>
      <c r="BK595" s="126"/>
      <c r="BT595" s="126"/>
      <c r="BU595" s="126"/>
      <c r="CD595" s="126"/>
      <c r="CN595" s="126"/>
      <c r="CO595" s="126"/>
      <c r="CX595" s="126"/>
      <c r="DH595" s="126"/>
      <c r="DR595" s="126"/>
      <c r="EB595" s="126"/>
      <c r="EL595" s="126"/>
      <c r="EV595" s="126"/>
      <c r="FF595" s="126"/>
      <c r="FP595" s="126"/>
      <c r="FZ595" s="126"/>
      <c r="GJ595" s="126"/>
      <c r="GT595" s="126"/>
      <c r="HD595" s="126"/>
      <c r="HN595" s="126"/>
      <c r="HX595" s="126"/>
      <c r="IH595" s="126"/>
      <c r="IR595" s="126"/>
      <c r="JB595" s="126"/>
      <c r="JL595" s="126"/>
    </row>
    <row xmlns:x14ac="http://schemas.microsoft.com/office/spreadsheetml/2009/9/ac" r="596" s="3" customFormat="true" x14ac:dyDescent="0.25">
      <c r="A596" s="408"/>
      <c r="B596" s="126"/>
      <c r="L596" s="126"/>
      <c r="V596" s="126"/>
      <c r="AF596" s="126"/>
      <c r="AP596" s="126"/>
      <c r="AZ596" s="126"/>
      <c r="BJ596" s="126"/>
      <c r="BK596" s="126"/>
      <c r="BT596" s="126"/>
      <c r="BU596" s="126"/>
      <c r="CD596" s="126"/>
      <c r="CN596" s="126"/>
      <c r="CO596" s="126"/>
      <c r="CX596" s="126"/>
      <c r="DH596" s="126"/>
      <c r="DR596" s="126"/>
      <c r="EB596" s="126"/>
      <c r="EL596" s="126"/>
      <c r="EV596" s="126"/>
      <c r="FF596" s="126"/>
      <c r="FP596" s="126"/>
      <c r="FZ596" s="126"/>
      <c r="GJ596" s="126"/>
      <c r="GT596" s="126"/>
      <c r="HD596" s="126"/>
      <c r="HN596" s="126"/>
      <c r="HX596" s="126"/>
      <c r="IH596" s="126"/>
      <c r="IR596" s="126"/>
      <c r="JB596" s="126"/>
      <c r="JL596" s="126"/>
    </row>
    <row xmlns:x14ac="http://schemas.microsoft.com/office/spreadsheetml/2009/9/ac" r="597" s="3" customFormat="true" x14ac:dyDescent="0.25">
      <c r="A597" s="408"/>
      <c r="B597" s="126"/>
      <c r="L597" s="126"/>
      <c r="V597" s="126"/>
      <c r="AF597" s="126"/>
      <c r="AP597" s="126"/>
      <c r="AZ597" s="126"/>
      <c r="BJ597" s="126"/>
      <c r="BK597" s="126"/>
      <c r="BT597" s="126"/>
      <c r="BU597" s="126"/>
      <c r="CD597" s="126"/>
      <c r="CN597" s="126"/>
      <c r="CO597" s="126"/>
      <c r="CX597" s="126"/>
      <c r="DH597" s="126"/>
      <c r="DR597" s="126"/>
      <c r="EB597" s="126"/>
      <c r="EL597" s="126"/>
      <c r="EV597" s="126"/>
      <c r="FF597" s="126"/>
      <c r="FP597" s="126"/>
      <c r="FZ597" s="126"/>
      <c r="GJ597" s="126"/>
      <c r="GT597" s="126"/>
      <c r="HD597" s="126"/>
      <c r="HN597" s="126"/>
      <c r="HX597" s="126"/>
      <c r="IH597" s="126"/>
      <c r="IR597" s="126"/>
      <c r="JB597" s="126"/>
      <c r="JL597" s="126"/>
    </row>
    <row xmlns:x14ac="http://schemas.microsoft.com/office/spreadsheetml/2009/9/ac" r="598" s="3" customFormat="true" x14ac:dyDescent="0.25">
      <c r="A598" s="408"/>
      <c r="B598" s="126"/>
      <c r="L598" s="126"/>
      <c r="V598" s="126"/>
      <c r="AF598" s="126"/>
      <c r="AP598" s="126"/>
      <c r="AZ598" s="126"/>
      <c r="BJ598" s="126"/>
      <c r="BK598" s="126"/>
      <c r="BT598" s="126"/>
      <c r="BU598" s="126"/>
      <c r="CD598" s="126"/>
      <c r="CN598" s="126"/>
      <c r="CO598" s="126"/>
      <c r="CX598" s="126"/>
      <c r="DH598" s="126"/>
      <c r="DR598" s="126"/>
      <c r="EB598" s="126"/>
      <c r="EL598" s="126"/>
      <c r="EV598" s="126"/>
      <c r="FF598" s="126"/>
      <c r="FP598" s="126"/>
      <c r="FZ598" s="126"/>
      <c r="GJ598" s="126"/>
      <c r="GT598" s="126"/>
      <c r="HD598" s="126"/>
      <c r="HN598" s="126"/>
      <c r="HX598" s="126"/>
      <c r="IH598" s="126"/>
      <c r="IR598" s="126"/>
      <c r="JB598" s="126"/>
      <c r="JL598" s="126"/>
    </row>
    <row xmlns:x14ac="http://schemas.microsoft.com/office/spreadsheetml/2009/9/ac" r="599" s="3" customFormat="true" x14ac:dyDescent="0.25">
      <c r="A599" s="408"/>
      <c r="B599" s="126"/>
      <c r="L599" s="126"/>
      <c r="V599" s="126"/>
      <c r="AF599" s="126"/>
      <c r="AP599" s="126"/>
      <c r="AZ599" s="126"/>
      <c r="BJ599" s="126"/>
      <c r="BK599" s="126"/>
      <c r="BT599" s="126"/>
      <c r="BU599" s="126"/>
      <c r="CD599" s="126"/>
      <c r="CN599" s="126"/>
      <c r="CO599" s="126"/>
      <c r="CX599" s="126"/>
      <c r="DH599" s="126"/>
      <c r="DR599" s="126"/>
      <c r="EB599" s="126"/>
      <c r="EL599" s="126"/>
      <c r="EV599" s="126"/>
      <c r="FF599" s="126"/>
      <c r="FP599" s="126"/>
      <c r="FZ599" s="126"/>
      <c r="GJ599" s="126"/>
      <c r="GT599" s="126"/>
      <c r="HD599" s="126"/>
      <c r="HN599" s="126"/>
      <c r="HX599" s="126"/>
      <c r="IH599" s="126"/>
      <c r="IR599" s="126"/>
      <c r="JB599" s="126"/>
      <c r="JL599" s="126"/>
    </row>
    <row xmlns:x14ac="http://schemas.microsoft.com/office/spreadsheetml/2009/9/ac" r="600" s="3" customFormat="true" x14ac:dyDescent="0.25">
      <c r="A600" s="408"/>
      <c r="B600" s="126"/>
      <c r="L600" s="126"/>
      <c r="V600" s="126"/>
      <c r="AF600" s="126"/>
      <c r="AP600" s="126"/>
      <c r="AZ600" s="126"/>
      <c r="BJ600" s="126"/>
      <c r="BK600" s="126"/>
      <c r="BT600" s="126"/>
      <c r="BU600" s="126"/>
      <c r="CD600" s="126"/>
      <c r="CN600" s="126"/>
      <c r="CO600" s="126"/>
      <c r="CX600" s="126"/>
      <c r="DH600" s="126"/>
      <c r="DR600" s="126"/>
      <c r="EB600" s="126"/>
      <c r="EL600" s="126"/>
      <c r="EV600" s="126"/>
      <c r="FF600" s="126"/>
      <c r="FP600" s="126"/>
      <c r="FZ600" s="126"/>
      <c r="GJ600" s="126"/>
      <c r="GT600" s="126"/>
      <c r="HD600" s="126"/>
      <c r="HN600" s="126"/>
      <c r="HX600" s="126"/>
      <c r="IH600" s="126"/>
      <c r="IR600" s="126"/>
      <c r="JB600" s="126"/>
      <c r="JL600" s="126"/>
    </row>
    <row xmlns:x14ac="http://schemas.microsoft.com/office/spreadsheetml/2009/9/ac" r="601" s="3" customFormat="true" x14ac:dyDescent="0.25">
      <c r="A601" s="408"/>
      <c r="B601" s="126"/>
      <c r="L601" s="126"/>
      <c r="V601" s="126"/>
      <c r="AF601" s="126"/>
      <c r="AP601" s="126"/>
      <c r="AZ601" s="126"/>
      <c r="BJ601" s="126"/>
      <c r="BK601" s="126"/>
      <c r="BT601" s="126"/>
      <c r="BU601" s="126"/>
      <c r="CD601" s="126"/>
      <c r="CN601" s="126"/>
      <c r="CO601" s="126"/>
      <c r="CX601" s="126"/>
      <c r="DH601" s="126"/>
      <c r="DR601" s="126"/>
      <c r="EB601" s="126"/>
      <c r="EL601" s="126"/>
      <c r="EV601" s="126"/>
      <c r="FF601" s="126"/>
      <c r="FP601" s="126"/>
      <c r="FZ601" s="126"/>
      <c r="GJ601" s="126"/>
      <c r="GT601" s="126"/>
      <c r="HD601" s="126"/>
      <c r="HN601" s="126"/>
      <c r="HX601" s="126"/>
      <c r="IH601" s="126"/>
      <c r="IR601" s="126"/>
      <c r="JB601" s="126"/>
      <c r="JL601" s="126"/>
    </row>
    <row xmlns:x14ac="http://schemas.microsoft.com/office/spreadsheetml/2009/9/ac" r="602" s="3" customFormat="true" x14ac:dyDescent="0.25">
      <c r="A602" s="408"/>
      <c r="B602" s="126"/>
      <c r="L602" s="126"/>
      <c r="V602" s="126"/>
      <c r="AF602" s="126"/>
      <c r="AP602" s="126"/>
      <c r="AZ602" s="126"/>
      <c r="BJ602" s="126"/>
      <c r="BK602" s="126"/>
      <c r="BT602" s="126"/>
      <c r="BU602" s="126"/>
      <c r="CD602" s="126"/>
      <c r="CN602" s="126"/>
      <c r="CO602" s="126"/>
      <c r="CX602" s="126"/>
      <c r="DH602" s="126"/>
      <c r="DR602" s="126"/>
      <c r="EB602" s="126"/>
      <c r="EL602" s="126"/>
      <c r="EV602" s="126"/>
      <c r="FF602" s="126"/>
      <c r="FP602" s="126"/>
      <c r="FZ602" s="126"/>
      <c r="GJ602" s="126"/>
      <c r="GT602" s="126"/>
      <c r="HD602" s="126"/>
      <c r="HN602" s="126"/>
      <c r="HX602" s="126"/>
      <c r="IH602" s="126"/>
      <c r="IR602" s="126"/>
      <c r="JB602" s="126"/>
      <c r="JL602" s="126"/>
    </row>
    <row xmlns:x14ac="http://schemas.microsoft.com/office/spreadsheetml/2009/9/ac" r="603" s="3" customFormat="true" x14ac:dyDescent="0.25">
      <c r="A603" s="408"/>
      <c r="B603" s="126"/>
      <c r="L603" s="126"/>
      <c r="V603" s="126"/>
      <c r="AF603" s="126"/>
      <c r="AP603" s="126"/>
      <c r="AZ603" s="126"/>
      <c r="BJ603" s="126"/>
      <c r="BK603" s="126"/>
      <c r="BT603" s="126"/>
      <c r="BU603" s="126"/>
      <c r="CD603" s="126"/>
      <c r="CN603" s="126"/>
      <c r="CO603" s="126"/>
      <c r="CX603" s="126"/>
      <c r="DH603" s="126"/>
      <c r="DR603" s="126"/>
      <c r="EB603" s="126"/>
      <c r="EL603" s="126"/>
      <c r="EV603" s="126"/>
      <c r="FF603" s="126"/>
      <c r="FP603" s="126"/>
      <c r="FZ603" s="126"/>
      <c r="GJ603" s="126"/>
      <c r="GT603" s="126"/>
      <c r="HD603" s="126"/>
      <c r="HN603" s="126"/>
      <c r="HX603" s="126"/>
      <c r="IH603" s="126"/>
      <c r="IR603" s="126"/>
      <c r="JB603" s="126"/>
      <c r="JL603" s="126"/>
    </row>
    <row xmlns:x14ac="http://schemas.microsoft.com/office/spreadsheetml/2009/9/ac" r="604" s="3" customFormat="true" x14ac:dyDescent="0.25">
      <c r="A604" s="408"/>
      <c r="B604" s="126"/>
      <c r="L604" s="126"/>
      <c r="V604" s="126"/>
      <c r="AF604" s="126"/>
      <c r="AP604" s="126"/>
      <c r="AZ604" s="126"/>
      <c r="BJ604" s="126"/>
      <c r="BK604" s="126"/>
      <c r="BT604" s="126"/>
      <c r="BU604" s="126"/>
      <c r="CD604" s="126"/>
      <c r="CN604" s="126"/>
      <c r="CO604" s="126"/>
      <c r="CX604" s="126"/>
      <c r="DH604" s="126"/>
      <c r="DR604" s="126"/>
      <c r="EB604" s="126"/>
      <c r="EL604" s="126"/>
      <c r="EV604" s="126"/>
      <c r="FF604" s="126"/>
      <c r="FP604" s="126"/>
      <c r="FZ604" s="126"/>
      <c r="GJ604" s="126"/>
      <c r="GT604" s="126"/>
      <c r="HD604" s="126"/>
      <c r="HN604" s="126"/>
      <c r="HX604" s="126"/>
      <c r="IH604" s="126"/>
      <c r="IR604" s="126"/>
      <c r="JB604" s="126"/>
      <c r="JL604" s="126"/>
    </row>
    <row xmlns:x14ac="http://schemas.microsoft.com/office/spreadsheetml/2009/9/ac" r="605" s="3" customFormat="true" x14ac:dyDescent="0.25">
      <c r="A605" s="408"/>
      <c r="B605" s="126"/>
      <c r="L605" s="126"/>
      <c r="V605" s="126"/>
      <c r="AF605" s="126"/>
      <c r="AP605" s="126"/>
      <c r="AZ605" s="126"/>
      <c r="BJ605" s="126"/>
      <c r="BK605" s="126"/>
      <c r="BT605" s="126"/>
      <c r="BU605" s="126"/>
      <c r="CD605" s="126"/>
      <c r="CN605" s="126"/>
      <c r="CO605" s="126"/>
      <c r="CX605" s="126"/>
      <c r="DH605" s="126"/>
      <c r="DR605" s="126"/>
      <c r="EB605" s="126"/>
      <c r="EL605" s="126"/>
      <c r="EV605" s="126"/>
      <c r="FF605" s="126"/>
      <c r="FP605" s="126"/>
      <c r="FZ605" s="126"/>
      <c r="GJ605" s="126"/>
      <c r="GT605" s="126"/>
      <c r="HD605" s="126"/>
      <c r="HN605" s="126"/>
      <c r="HX605" s="126"/>
      <c r="IH605" s="126"/>
      <c r="IR605" s="126"/>
      <c r="JB605" s="126"/>
      <c r="JL605" s="126"/>
    </row>
    <row xmlns:x14ac="http://schemas.microsoft.com/office/spreadsheetml/2009/9/ac" r="606" s="3" customFormat="true" x14ac:dyDescent="0.25">
      <c r="A606" s="408"/>
      <c r="B606" s="126"/>
      <c r="L606" s="126"/>
      <c r="V606" s="126"/>
      <c r="AF606" s="126"/>
      <c r="AP606" s="126"/>
      <c r="AZ606" s="126"/>
      <c r="BJ606" s="126"/>
      <c r="BK606" s="126"/>
      <c r="BT606" s="126"/>
      <c r="BU606" s="126"/>
      <c r="CD606" s="126"/>
      <c r="CN606" s="126"/>
      <c r="CO606" s="126"/>
      <c r="CX606" s="126"/>
      <c r="DH606" s="126"/>
      <c r="DR606" s="126"/>
      <c r="EB606" s="126"/>
      <c r="EL606" s="126"/>
      <c r="EV606" s="126"/>
      <c r="FF606" s="126"/>
      <c r="FP606" s="126"/>
      <c r="FZ606" s="126"/>
      <c r="GJ606" s="126"/>
      <c r="GT606" s="126"/>
      <c r="HD606" s="126"/>
      <c r="HN606" s="126"/>
      <c r="HX606" s="126"/>
      <c r="IH606" s="126"/>
      <c r="IR606" s="126"/>
      <c r="JB606" s="126"/>
      <c r="JL606" s="126"/>
    </row>
    <row xmlns:x14ac="http://schemas.microsoft.com/office/spreadsheetml/2009/9/ac" r="607" s="3" customFormat="true" x14ac:dyDescent="0.25">
      <c r="A607" s="408"/>
      <c r="B607" s="126"/>
      <c r="L607" s="126"/>
      <c r="V607" s="126"/>
      <c r="AF607" s="126"/>
      <c r="AP607" s="126"/>
      <c r="AZ607" s="126"/>
      <c r="BJ607" s="126"/>
      <c r="BK607" s="126"/>
      <c r="BT607" s="126"/>
      <c r="BU607" s="126"/>
      <c r="CD607" s="126"/>
      <c r="CN607" s="126"/>
      <c r="CO607" s="126"/>
      <c r="CX607" s="126"/>
      <c r="DH607" s="126"/>
      <c r="DR607" s="126"/>
      <c r="EB607" s="126"/>
      <c r="EL607" s="126"/>
      <c r="EV607" s="126"/>
      <c r="FF607" s="126"/>
      <c r="FP607" s="126"/>
      <c r="FZ607" s="126"/>
      <c r="GJ607" s="126"/>
      <c r="GT607" s="126"/>
      <c r="HD607" s="126"/>
      <c r="HN607" s="126"/>
      <c r="HX607" s="126"/>
      <c r="IH607" s="126"/>
      <c r="IR607" s="126"/>
      <c r="JB607" s="126"/>
      <c r="JL607" s="126"/>
    </row>
    <row xmlns:x14ac="http://schemas.microsoft.com/office/spreadsheetml/2009/9/ac" r="608" s="3" customFormat="true" x14ac:dyDescent="0.25">
      <c r="A608" s="408"/>
      <c r="B608" s="126"/>
      <c r="L608" s="126"/>
      <c r="V608" s="126"/>
      <c r="AF608" s="126"/>
      <c r="AP608" s="126"/>
      <c r="AZ608" s="126"/>
      <c r="BJ608" s="126"/>
      <c r="BK608" s="126"/>
      <c r="BT608" s="126"/>
      <c r="BU608" s="126"/>
      <c r="CD608" s="126"/>
      <c r="CN608" s="126"/>
      <c r="CO608" s="126"/>
      <c r="CX608" s="126"/>
      <c r="DH608" s="126"/>
      <c r="DR608" s="126"/>
      <c r="EB608" s="126"/>
      <c r="EL608" s="126"/>
      <c r="EV608" s="126"/>
      <c r="FF608" s="126"/>
      <c r="FP608" s="126"/>
      <c r="FZ608" s="126"/>
      <c r="GJ608" s="126"/>
      <c r="GT608" s="126"/>
      <c r="HD608" s="126"/>
      <c r="HN608" s="126"/>
      <c r="HX608" s="126"/>
      <c r="IH608" s="126"/>
      <c r="IR608" s="126"/>
      <c r="JB608" s="126"/>
      <c r="JL608" s="126"/>
    </row>
    <row xmlns:x14ac="http://schemas.microsoft.com/office/spreadsheetml/2009/9/ac" r="609" s="3" customFormat="true" x14ac:dyDescent="0.25">
      <c r="A609" s="408"/>
      <c r="B609" s="126"/>
      <c r="L609" s="126"/>
      <c r="V609" s="126"/>
      <c r="AF609" s="126"/>
      <c r="AP609" s="126"/>
      <c r="AZ609" s="126"/>
      <c r="BJ609" s="126"/>
      <c r="BK609" s="126"/>
      <c r="BT609" s="126"/>
      <c r="BU609" s="126"/>
      <c r="CD609" s="126"/>
      <c r="CN609" s="126"/>
      <c r="CO609" s="126"/>
      <c r="CX609" s="126"/>
      <c r="DH609" s="126"/>
      <c r="DR609" s="126"/>
      <c r="EB609" s="126"/>
      <c r="EL609" s="126"/>
      <c r="EV609" s="126"/>
      <c r="FF609" s="126"/>
      <c r="FP609" s="126"/>
      <c r="FZ609" s="126"/>
      <c r="GJ609" s="126"/>
      <c r="GT609" s="126"/>
      <c r="HD609" s="126"/>
      <c r="HN609" s="126"/>
      <c r="HX609" s="126"/>
      <c r="IH609" s="126"/>
      <c r="IR609" s="126"/>
      <c r="JB609" s="126"/>
      <c r="JL609" s="126"/>
    </row>
    <row xmlns:x14ac="http://schemas.microsoft.com/office/spreadsheetml/2009/9/ac" r="610" s="3" customFormat="true" x14ac:dyDescent="0.25">
      <c r="A610" s="408"/>
      <c r="B610" s="126"/>
      <c r="L610" s="126"/>
      <c r="V610" s="126"/>
      <c r="AF610" s="126"/>
      <c r="AP610" s="126"/>
      <c r="AZ610" s="126"/>
      <c r="BJ610" s="126"/>
      <c r="BK610" s="126"/>
      <c r="BT610" s="126"/>
      <c r="BU610" s="126"/>
      <c r="CD610" s="126"/>
      <c r="CN610" s="126"/>
      <c r="CO610" s="126"/>
      <c r="CX610" s="126"/>
      <c r="DH610" s="126"/>
      <c r="DR610" s="126"/>
      <c r="EB610" s="126"/>
      <c r="EL610" s="126"/>
      <c r="EV610" s="126"/>
      <c r="FF610" s="126"/>
      <c r="FP610" s="126"/>
      <c r="FZ610" s="126"/>
      <c r="GJ610" s="126"/>
      <c r="GT610" s="126"/>
      <c r="HD610" s="126"/>
      <c r="HN610" s="126"/>
      <c r="HX610" s="126"/>
      <c r="IH610" s="126"/>
      <c r="IR610" s="126"/>
      <c r="JB610" s="126"/>
      <c r="JL610" s="126"/>
    </row>
    <row xmlns:x14ac="http://schemas.microsoft.com/office/spreadsheetml/2009/9/ac" r="611" s="3" customFormat="true" x14ac:dyDescent="0.25">
      <c r="A611" s="408"/>
      <c r="B611" s="126"/>
      <c r="L611" s="126"/>
      <c r="V611" s="126"/>
      <c r="AF611" s="126"/>
      <c r="AP611" s="126"/>
      <c r="AZ611" s="126"/>
      <c r="BJ611" s="126"/>
      <c r="BK611" s="126"/>
      <c r="BT611" s="126"/>
      <c r="BU611" s="126"/>
      <c r="CD611" s="126"/>
      <c r="CN611" s="126"/>
      <c r="CO611" s="126"/>
      <c r="CX611" s="126"/>
      <c r="DH611" s="126"/>
      <c r="DR611" s="126"/>
      <c r="EB611" s="126"/>
      <c r="EL611" s="126"/>
      <c r="EV611" s="126"/>
      <c r="FF611" s="126"/>
      <c r="FP611" s="126"/>
      <c r="FZ611" s="126"/>
      <c r="GJ611" s="126"/>
      <c r="GT611" s="126"/>
      <c r="HD611" s="126"/>
      <c r="HN611" s="126"/>
      <c r="HX611" s="126"/>
      <c r="IH611" s="126"/>
      <c r="IR611" s="126"/>
      <c r="JB611" s="126"/>
      <c r="JL611" s="126"/>
    </row>
    <row xmlns:x14ac="http://schemas.microsoft.com/office/spreadsheetml/2009/9/ac" r="612" s="3" customFormat="true" x14ac:dyDescent="0.25">
      <c r="A612" s="408"/>
      <c r="B612" s="126"/>
      <c r="L612" s="126"/>
      <c r="V612" s="126"/>
      <c r="AF612" s="126"/>
      <c r="AP612" s="126"/>
      <c r="AZ612" s="126"/>
      <c r="BJ612" s="126"/>
      <c r="BK612" s="126"/>
      <c r="BT612" s="126"/>
      <c r="BU612" s="126"/>
      <c r="CD612" s="126"/>
      <c r="CN612" s="126"/>
      <c r="CO612" s="126"/>
      <c r="CX612" s="126"/>
      <c r="DH612" s="126"/>
      <c r="DR612" s="126"/>
      <c r="EB612" s="126"/>
      <c r="EL612" s="126"/>
      <c r="EV612" s="126"/>
      <c r="FF612" s="126"/>
      <c r="FP612" s="126"/>
      <c r="FZ612" s="126"/>
      <c r="GJ612" s="126"/>
      <c r="GT612" s="126"/>
      <c r="HD612" s="126"/>
      <c r="HN612" s="126"/>
      <c r="HX612" s="126"/>
      <c r="IH612" s="126"/>
      <c r="IR612" s="126"/>
      <c r="JB612" s="126"/>
      <c r="JL612" s="126"/>
    </row>
    <row xmlns:x14ac="http://schemas.microsoft.com/office/spreadsheetml/2009/9/ac" r="613" s="3" customFormat="true" x14ac:dyDescent="0.25">
      <c r="A613" s="408"/>
      <c r="B613" s="126"/>
      <c r="L613" s="126"/>
      <c r="V613" s="126"/>
      <c r="AF613" s="126"/>
      <c r="AP613" s="126"/>
      <c r="AZ613" s="126"/>
      <c r="BJ613" s="126"/>
      <c r="BK613" s="126"/>
      <c r="BT613" s="126"/>
      <c r="BU613" s="126"/>
      <c r="CD613" s="126"/>
      <c r="CN613" s="126"/>
      <c r="CO613" s="126"/>
      <c r="CX613" s="126"/>
      <c r="DH613" s="126"/>
      <c r="DR613" s="126"/>
      <c r="EB613" s="126"/>
      <c r="EL613" s="126"/>
      <c r="EV613" s="126"/>
      <c r="FF613" s="126"/>
      <c r="FP613" s="126"/>
      <c r="FZ613" s="126"/>
      <c r="GJ613" s="126"/>
      <c r="GT613" s="126"/>
      <c r="HD613" s="126"/>
      <c r="HN613" s="126"/>
      <c r="HX613" s="126"/>
      <c r="IH613" s="126"/>
      <c r="IR613" s="126"/>
      <c r="JB613" s="126"/>
      <c r="JL613" s="126"/>
    </row>
    <row xmlns:x14ac="http://schemas.microsoft.com/office/spreadsheetml/2009/9/ac" r="614" s="3" customFormat="true" x14ac:dyDescent="0.25">
      <c r="A614" s="408"/>
      <c r="B614" s="126"/>
      <c r="L614" s="126"/>
      <c r="V614" s="126"/>
      <c r="AF614" s="126"/>
      <c r="AP614" s="126"/>
      <c r="AZ614" s="126"/>
      <c r="BJ614" s="126"/>
      <c r="BK614" s="126"/>
      <c r="BT614" s="126"/>
      <c r="BU614" s="126"/>
      <c r="CD614" s="126"/>
      <c r="CN614" s="126"/>
      <c r="CO614" s="126"/>
      <c r="CX614" s="126"/>
      <c r="DH614" s="126"/>
      <c r="DR614" s="126"/>
      <c r="EB614" s="126"/>
      <c r="EL614" s="126"/>
      <c r="EV614" s="126"/>
      <c r="FF614" s="126"/>
      <c r="FP614" s="126"/>
      <c r="FZ614" s="126"/>
      <c r="GJ614" s="126"/>
      <c r="GT614" s="126"/>
      <c r="HD614" s="126"/>
      <c r="HN614" s="126"/>
      <c r="HX614" s="126"/>
      <c r="IH614" s="126"/>
      <c r="IR614" s="126"/>
      <c r="JB614" s="126"/>
      <c r="JL614" s="126"/>
    </row>
    <row xmlns:x14ac="http://schemas.microsoft.com/office/spreadsheetml/2009/9/ac" r="615" s="3" customFormat="true" x14ac:dyDescent="0.25">
      <c r="A615" s="408"/>
      <c r="B615" s="126"/>
      <c r="L615" s="126"/>
      <c r="V615" s="126"/>
      <c r="AF615" s="126"/>
      <c r="AP615" s="126"/>
      <c r="AZ615" s="126"/>
      <c r="BJ615" s="126"/>
      <c r="BK615" s="126"/>
      <c r="BT615" s="126"/>
      <c r="BU615" s="126"/>
      <c r="CD615" s="126"/>
      <c r="CN615" s="126"/>
      <c r="CO615" s="126"/>
      <c r="CX615" s="126"/>
      <c r="DH615" s="126"/>
      <c r="DR615" s="126"/>
      <c r="EB615" s="126"/>
      <c r="EL615" s="126"/>
      <c r="EV615" s="126"/>
      <c r="FF615" s="126"/>
      <c r="FP615" s="126"/>
      <c r="FZ615" s="126"/>
      <c r="GJ615" s="126"/>
      <c r="GT615" s="126"/>
      <c r="HD615" s="126"/>
      <c r="HN615" s="126"/>
      <c r="HX615" s="126"/>
      <c r="IH615" s="126"/>
      <c r="IR615" s="126"/>
      <c r="JB615" s="126"/>
      <c r="JL615" s="126"/>
    </row>
    <row xmlns:x14ac="http://schemas.microsoft.com/office/spreadsheetml/2009/9/ac" r="616" s="3" customFormat="true" x14ac:dyDescent="0.25">
      <c r="A616" s="408"/>
      <c r="B616" s="126"/>
      <c r="L616" s="126"/>
      <c r="V616" s="126"/>
      <c r="AF616" s="126"/>
      <c r="AP616" s="126"/>
      <c r="AZ616" s="126"/>
      <c r="BJ616" s="126"/>
      <c r="BK616" s="126"/>
      <c r="BT616" s="126"/>
      <c r="BU616" s="126"/>
      <c r="CD616" s="126"/>
      <c r="CN616" s="126"/>
      <c r="CO616" s="126"/>
      <c r="CX616" s="126"/>
      <c r="DH616" s="126"/>
      <c r="DR616" s="126"/>
      <c r="EB616" s="126"/>
      <c r="EL616" s="126"/>
      <c r="EV616" s="126"/>
      <c r="FF616" s="126"/>
      <c r="FP616" s="126"/>
      <c r="FZ616" s="126"/>
      <c r="GJ616" s="126"/>
      <c r="GT616" s="126"/>
      <c r="HD616" s="126"/>
      <c r="HN616" s="126"/>
      <c r="HX616" s="126"/>
      <c r="IH616" s="126"/>
      <c r="IR616" s="126"/>
      <c r="JB616" s="126"/>
      <c r="JL616" s="126"/>
    </row>
    <row xmlns:x14ac="http://schemas.microsoft.com/office/spreadsheetml/2009/9/ac" r="617" s="3" customFormat="true" x14ac:dyDescent="0.25">
      <c r="A617" s="408"/>
      <c r="B617" s="126"/>
      <c r="L617" s="126"/>
      <c r="V617" s="126"/>
      <c r="AF617" s="126"/>
      <c r="AP617" s="126"/>
      <c r="AZ617" s="126"/>
      <c r="BJ617" s="126"/>
      <c r="BK617" s="126"/>
      <c r="BT617" s="126"/>
      <c r="BU617" s="126"/>
      <c r="CD617" s="126"/>
      <c r="CN617" s="126"/>
      <c r="CO617" s="126"/>
      <c r="CX617" s="126"/>
      <c r="DH617" s="126"/>
      <c r="DR617" s="126"/>
      <c r="EB617" s="126"/>
      <c r="EL617" s="126"/>
      <c r="EV617" s="126"/>
      <c r="FF617" s="126"/>
      <c r="FP617" s="126"/>
      <c r="FZ617" s="126"/>
      <c r="GJ617" s="126"/>
      <c r="GT617" s="126"/>
      <c r="HD617" s="126"/>
      <c r="HN617" s="126"/>
      <c r="HX617" s="126"/>
      <c r="IH617" s="126"/>
      <c r="IR617" s="126"/>
      <c r="JB617" s="126"/>
      <c r="JL617" s="126"/>
    </row>
    <row xmlns:x14ac="http://schemas.microsoft.com/office/spreadsheetml/2009/9/ac" r="618" s="3" customFormat="true" x14ac:dyDescent="0.25">
      <c r="A618" s="408"/>
      <c r="B618" s="126"/>
      <c r="L618" s="126"/>
      <c r="V618" s="126"/>
      <c r="AF618" s="126"/>
      <c r="AP618" s="126"/>
      <c r="AZ618" s="126"/>
      <c r="BJ618" s="126"/>
      <c r="BK618" s="126"/>
      <c r="BT618" s="126"/>
      <c r="BU618" s="126"/>
      <c r="CD618" s="126"/>
      <c r="CN618" s="126"/>
      <c r="CO618" s="126"/>
      <c r="CX618" s="126"/>
      <c r="DH618" s="126"/>
      <c r="DR618" s="126"/>
      <c r="EB618" s="126"/>
      <c r="EL618" s="126"/>
      <c r="EV618" s="126"/>
      <c r="FF618" s="126"/>
      <c r="FP618" s="126"/>
      <c r="FZ618" s="126"/>
      <c r="GJ618" s="126"/>
      <c r="GT618" s="126"/>
      <c r="HD618" s="126"/>
      <c r="HN618" s="126"/>
      <c r="HX618" s="126"/>
      <c r="IH618" s="126"/>
      <c r="IR618" s="126"/>
      <c r="JB618" s="126"/>
      <c r="JL618" s="126"/>
    </row>
    <row xmlns:x14ac="http://schemas.microsoft.com/office/spreadsheetml/2009/9/ac" r="619" s="3" customFormat="true" x14ac:dyDescent="0.25">
      <c r="A619" s="408"/>
      <c r="B619" s="126"/>
      <c r="L619" s="126"/>
      <c r="V619" s="126"/>
      <c r="AF619" s="126"/>
      <c r="AP619" s="126"/>
      <c r="AZ619" s="126"/>
      <c r="BJ619" s="126"/>
      <c r="BK619" s="126"/>
      <c r="BT619" s="126"/>
      <c r="BU619" s="126"/>
      <c r="CD619" s="126"/>
      <c r="CN619" s="126"/>
      <c r="CO619" s="126"/>
      <c r="CX619" s="126"/>
      <c r="DH619" s="126"/>
      <c r="DR619" s="126"/>
      <c r="EB619" s="126"/>
      <c r="EL619" s="126"/>
      <c r="EV619" s="126"/>
      <c r="FF619" s="126"/>
      <c r="FP619" s="126"/>
      <c r="FZ619" s="126"/>
      <c r="GJ619" s="126"/>
      <c r="GT619" s="126"/>
      <c r="HD619" s="126"/>
      <c r="HN619" s="126"/>
      <c r="HX619" s="126"/>
      <c r="IH619" s="126"/>
      <c r="IR619" s="126"/>
      <c r="JB619" s="126"/>
      <c r="JL619" s="126"/>
    </row>
    <row xmlns:x14ac="http://schemas.microsoft.com/office/spreadsheetml/2009/9/ac" r="620" s="3" customFormat="true" x14ac:dyDescent="0.25">
      <c r="A620" s="408"/>
      <c r="B620" s="126"/>
      <c r="L620" s="126"/>
      <c r="V620" s="126"/>
      <c r="AF620" s="126"/>
      <c r="AP620" s="126"/>
      <c r="AZ620" s="126"/>
      <c r="BJ620" s="126"/>
      <c r="BK620" s="126"/>
      <c r="BT620" s="126"/>
      <c r="BU620" s="126"/>
      <c r="CD620" s="126"/>
      <c r="CN620" s="126"/>
      <c r="CO620" s="126"/>
      <c r="CX620" s="126"/>
      <c r="DH620" s="126"/>
      <c r="DR620" s="126"/>
      <c r="EB620" s="126"/>
      <c r="EL620" s="126"/>
      <c r="EV620" s="126"/>
      <c r="FF620" s="126"/>
      <c r="FP620" s="126"/>
      <c r="FZ620" s="126"/>
      <c r="GJ620" s="126"/>
      <c r="GT620" s="126"/>
      <c r="HD620" s="126"/>
      <c r="HN620" s="126"/>
      <c r="HX620" s="126"/>
      <c r="IH620" s="126"/>
      <c r="IR620" s="126"/>
      <c r="JB620" s="126"/>
      <c r="JL620" s="126"/>
    </row>
    <row xmlns:x14ac="http://schemas.microsoft.com/office/spreadsheetml/2009/9/ac" r="621" s="3" customFormat="true" x14ac:dyDescent="0.25">
      <c r="A621" s="408"/>
      <c r="B621" s="126"/>
      <c r="L621" s="126"/>
      <c r="V621" s="126"/>
      <c r="AF621" s="126"/>
      <c r="AP621" s="126"/>
      <c r="AZ621" s="126"/>
      <c r="BJ621" s="126"/>
      <c r="BK621" s="126"/>
      <c r="BT621" s="126"/>
      <c r="BU621" s="126"/>
      <c r="CD621" s="126"/>
      <c r="CN621" s="126"/>
      <c r="CO621" s="126"/>
      <c r="CX621" s="126"/>
      <c r="DH621" s="126"/>
      <c r="DR621" s="126"/>
      <c r="EB621" s="126"/>
      <c r="EL621" s="126"/>
      <c r="EV621" s="126"/>
      <c r="FF621" s="126"/>
      <c r="FP621" s="126"/>
      <c r="FZ621" s="126"/>
      <c r="GJ621" s="126"/>
      <c r="GT621" s="126"/>
      <c r="HD621" s="126"/>
      <c r="HN621" s="126"/>
      <c r="HX621" s="126"/>
      <c r="IH621" s="126"/>
      <c r="IR621" s="126"/>
      <c r="JB621" s="126"/>
      <c r="JL621" s="126"/>
    </row>
    <row xmlns:x14ac="http://schemas.microsoft.com/office/spreadsheetml/2009/9/ac" r="622" s="3" customFormat="true" x14ac:dyDescent="0.25">
      <c r="A622" s="408"/>
      <c r="B622" s="126"/>
      <c r="L622" s="126"/>
      <c r="V622" s="126"/>
      <c r="AF622" s="126"/>
      <c r="AP622" s="126"/>
      <c r="AZ622" s="126"/>
      <c r="BJ622" s="126"/>
      <c r="BK622" s="126"/>
      <c r="BT622" s="126"/>
      <c r="BU622" s="126"/>
      <c r="CD622" s="126"/>
      <c r="CN622" s="126"/>
      <c r="CO622" s="126"/>
      <c r="CX622" s="126"/>
      <c r="DH622" s="126"/>
      <c r="DR622" s="126"/>
      <c r="EB622" s="126"/>
      <c r="EL622" s="126"/>
      <c r="EV622" s="126"/>
      <c r="FF622" s="126"/>
      <c r="FP622" s="126"/>
      <c r="FZ622" s="126"/>
      <c r="GJ622" s="126"/>
      <c r="GT622" s="126"/>
      <c r="HD622" s="126"/>
      <c r="HN622" s="126"/>
      <c r="HX622" s="126"/>
      <c r="IH622" s="126"/>
      <c r="IR622" s="126"/>
      <c r="JB622" s="126"/>
      <c r="JL622" s="126"/>
    </row>
  </sheetData>
  <mergeCells count="14">
    <mergeCell ref="DS10:DY10"/>
    <mergeCell ref="A2:A3"/>
    <mergeCell ref="DI10:DO10"/>
    <mergeCell ref="C10:I10"/>
    <mergeCell ref="W10:AC10"/>
    <mergeCell ref="BA10:BG10"/>
    <mergeCell ref="CE10:CK10"/>
    <mergeCell ref="CY10:DE10"/>
    <mergeCell ref="BK10:BQ10"/>
    <mergeCell ref="AG10:AM10"/>
    <mergeCell ref="AQ10:AW10"/>
    <mergeCell ref="BU10:CA10"/>
    <mergeCell ref="CO10:CU10"/>
    <mergeCell ref="M10:S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 ref="A16" location="myrangeH12" display="myrangeH12"/>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3"/>
    <col min="3" max="7" width="11.75" style="113" customWidth="true"/>
    <col min="8" max="16384" width="9" style="113"/>
  </cols>
  <sheetData>
    <row xmlns:x14ac="http://schemas.microsoft.com/office/spreadsheetml/2009/9/ac" r="2" ht="20.25" x14ac:dyDescent="0.2">
      <c r="B2" s="109" t="str">
        <f>+Introduction!C7</f>
        <v>Zimbabwe</v>
      </c>
      <c r="C2" s="110"/>
      <c r="D2" s="111"/>
      <c r="E2" s="111"/>
      <c r="F2" s="111"/>
      <c r="G2" s="112"/>
    </row>
    <row xmlns:x14ac="http://schemas.microsoft.com/office/spreadsheetml/2009/9/ac" r="3" x14ac:dyDescent="0.2">
      <c r="B3" s="605" t="s">
        <v>187</v>
      </c>
      <c r="C3" s="605"/>
      <c r="D3" s="605"/>
      <c r="E3" s="605"/>
      <c r="F3" s="605"/>
      <c r="G3" s="606"/>
    </row>
    <row xmlns:x14ac="http://schemas.microsoft.com/office/spreadsheetml/2009/9/ac" r="4" ht="13.5" x14ac:dyDescent="0.2">
      <c r="B4" s="114" t="s">
        <v>4</v>
      </c>
      <c r="C4" s="114" t="s">
        <v>60</v>
      </c>
      <c r="D4" s="114" t="s">
        <v>64</v>
      </c>
      <c r="E4" s="114" t="s">
        <v>61</v>
      </c>
      <c r="F4" s="114" t="s">
        <v>62</v>
      </c>
      <c r="G4" s="114" t="s">
        <v>63</v>
      </c>
    </row>
    <row xmlns:x14ac="http://schemas.microsoft.com/office/spreadsheetml/2009/9/ac" r="5" x14ac:dyDescent="0.2">
      <c r="B5" s="812">
        <v>2000</v>
      </c>
      <c r="C5" s="956">
        <v>4876946</v>
      </c>
      <c r="D5" s="957">
        <v>33.757999420166016</v>
      </c>
      <c r="E5" s="958">
        <v>638161</v>
      </c>
      <c r="F5" s="959">
        <v>2209624</v>
      </c>
      <c r="G5" s="960">
        <v>2029161</v>
      </c>
    </row>
    <row xmlns:x14ac="http://schemas.microsoft.com/office/spreadsheetml/2009/9/ac" r="6" x14ac:dyDescent="0.2">
      <c r="B6" s="818">
        <v>2001</v>
      </c>
      <c r="C6" s="961">
        <v>4824288</v>
      </c>
      <c r="D6" s="962">
        <v>34.169998168945313</v>
      </c>
      <c r="E6" s="963">
        <v>646102</v>
      </c>
      <c r="F6" s="964">
        <v>2178417</v>
      </c>
      <c r="G6" s="965">
        <v>1999769</v>
      </c>
    </row>
    <row xmlns:x14ac="http://schemas.microsoft.com/office/spreadsheetml/2009/9/ac" r="7" x14ac:dyDescent="0.2">
      <c r="B7" s="824">
        <v>2002</v>
      </c>
      <c r="C7" s="966">
        <v>4777203</v>
      </c>
      <c r="D7" s="967">
        <v>34.584999084472656</v>
      </c>
      <c r="E7" s="968">
        <v>665196</v>
      </c>
      <c r="F7" s="969">
        <v>2158024</v>
      </c>
      <c r="G7" s="970">
        <v>1953983</v>
      </c>
    </row>
    <row xmlns:x14ac="http://schemas.microsoft.com/office/spreadsheetml/2009/9/ac" r="8" x14ac:dyDescent="0.2">
      <c r="B8" s="830">
        <v>2003</v>
      </c>
      <c r="C8" s="971">
        <v>4736004</v>
      </c>
      <c r="D8" s="972">
        <v>34.479000091552734</v>
      </c>
      <c r="E8" s="973">
        <v>686056</v>
      </c>
      <c r="F8" s="974">
        <v>2156673</v>
      </c>
      <c r="G8" s="975">
        <v>1893275</v>
      </c>
    </row>
    <row xmlns:x14ac="http://schemas.microsoft.com/office/spreadsheetml/2009/9/ac" r="9" x14ac:dyDescent="0.2">
      <c r="B9" s="836">
        <v>2004</v>
      </c>
      <c r="C9" s="976">
        <v>4729172</v>
      </c>
      <c r="D9" s="977">
        <v>34.293998718261719</v>
      </c>
      <c r="E9" s="978">
        <v>711629</v>
      </c>
      <c r="F9" s="979">
        <v>2182642</v>
      </c>
      <c r="G9" s="980">
        <v>1834901</v>
      </c>
    </row>
    <row xmlns:x14ac="http://schemas.microsoft.com/office/spreadsheetml/2009/9/ac" r="10" x14ac:dyDescent="0.2">
      <c r="B10" s="842">
        <v>2005</v>
      </c>
      <c r="C10" s="981">
        <v>4730063</v>
      </c>
      <c r="D10" s="982">
        <v>34.110000610351563</v>
      </c>
      <c r="E10" s="983">
        <v>732641</v>
      </c>
      <c r="F10" s="984">
        <v>2221168</v>
      </c>
      <c r="G10" s="985">
        <v>1776254</v>
      </c>
    </row>
    <row xmlns:x14ac="http://schemas.microsoft.com/office/spreadsheetml/2009/9/ac" r="11" x14ac:dyDescent="0.2">
      <c r="B11" s="848">
        <v>2006</v>
      </c>
      <c r="C11" s="986">
        <v>4748376</v>
      </c>
      <c r="D11" s="987">
        <v>33.926002502441406</v>
      </c>
      <c r="E11" s="988">
        <v>745829</v>
      </c>
      <c r="F11" s="989">
        <v>2269100</v>
      </c>
      <c r="G11" s="990">
        <v>1733447</v>
      </c>
    </row>
    <row xmlns:x14ac="http://schemas.microsoft.com/office/spreadsheetml/2009/9/ac" r="12" x14ac:dyDescent="0.2">
      <c r="B12" s="854">
        <v>2007</v>
      </c>
      <c r="C12" s="991">
        <v>4805050</v>
      </c>
      <c r="D12" s="992">
        <v>33.743000030517578</v>
      </c>
      <c r="E12" s="993">
        <v>754150</v>
      </c>
      <c r="F12" s="994">
        <v>2327357</v>
      </c>
      <c r="G12" s="995">
        <v>1723543</v>
      </c>
    </row>
    <row xmlns:x14ac="http://schemas.microsoft.com/office/spreadsheetml/2009/9/ac" r="13" x14ac:dyDescent="0.2">
      <c r="B13" s="860">
        <v>2008</v>
      </c>
      <c r="C13" s="996">
        <v>4852447</v>
      </c>
      <c r="D13" s="997">
        <v>33.55999755859375</v>
      </c>
      <c r="E13" s="998">
        <v>757123</v>
      </c>
      <c r="F13" s="999">
        <v>2387257</v>
      </c>
      <c r="G13" s="1000">
        <v>1708067</v>
      </c>
    </row>
    <row xmlns:x14ac="http://schemas.microsoft.com/office/spreadsheetml/2009/9/ac" r="14" x14ac:dyDescent="0.2">
      <c r="B14" s="866">
        <v>2009</v>
      </c>
      <c r="C14" s="1001">
        <v>4910945</v>
      </c>
      <c r="D14" s="1002">
        <v>33.377998352050781</v>
      </c>
      <c r="E14" s="1003">
        <v>757170</v>
      </c>
      <c r="F14" s="1004">
        <v>2448371</v>
      </c>
      <c r="G14" s="1005">
        <v>1705404</v>
      </c>
    </row>
    <row xmlns:x14ac="http://schemas.microsoft.com/office/spreadsheetml/2009/9/ac" r="15" x14ac:dyDescent="0.2">
      <c r="B15" s="872">
        <v>2010</v>
      </c>
      <c r="C15" s="1006">
        <v>4974060</v>
      </c>
      <c r="D15" s="1007">
        <v>33.195999145507813</v>
      </c>
      <c r="E15" s="1008">
        <v>753206</v>
      </c>
      <c r="F15" s="1009">
        <v>2501182</v>
      </c>
      <c r="G15" s="1010">
        <v>1719672</v>
      </c>
    </row>
    <row xmlns:x14ac="http://schemas.microsoft.com/office/spreadsheetml/2009/9/ac" r="16" x14ac:dyDescent="0.2">
      <c r="B16" s="878">
        <v>2011</v>
      </c>
      <c r="C16" s="1011">
        <v>5035980</v>
      </c>
      <c r="D16" s="1012">
        <v>33.014999389648438</v>
      </c>
      <c r="E16" s="1013">
        <v>746131</v>
      </c>
      <c r="F16" s="1014">
        <v>2542610</v>
      </c>
      <c r="G16" s="1015">
        <v>1747239</v>
      </c>
    </row>
    <row xmlns:x14ac="http://schemas.microsoft.com/office/spreadsheetml/2009/9/ac" r="17" x14ac:dyDescent="0.2">
      <c r="B17" s="884">
        <v>2012</v>
      </c>
      <c r="C17" s="1016">
        <v>5104074</v>
      </c>
      <c r="D17" s="1017">
        <v>32.833999633789063</v>
      </c>
      <c r="E17" s="1018">
        <v>750659</v>
      </c>
      <c r="F17" s="1019">
        <v>2569608</v>
      </c>
      <c r="G17" s="1020">
        <v>1783807</v>
      </c>
    </row>
    <row xmlns:x14ac="http://schemas.microsoft.com/office/spreadsheetml/2009/9/ac" r="18" x14ac:dyDescent="0.2">
      <c r="B18" s="890">
        <v>2013</v>
      </c>
      <c r="C18" s="1021">
        <v>5204382</v>
      </c>
      <c r="D18" s="1022">
        <v>32.653999328613281</v>
      </c>
      <c r="E18" s="1023">
        <v>775447</v>
      </c>
      <c r="F18" s="1024">
        <v>2582322</v>
      </c>
      <c r="G18" s="1025">
        <v>1846613</v>
      </c>
    </row>
    <row xmlns:x14ac="http://schemas.microsoft.com/office/spreadsheetml/2009/9/ac" r="19" x14ac:dyDescent="0.2">
      <c r="B19" s="896">
        <v>2014</v>
      </c>
      <c r="C19" s="1026">
        <v>5325004</v>
      </c>
      <c r="D19" s="1027">
        <v>32.504001617431641</v>
      </c>
      <c r="E19" s="1028">
        <v>812462</v>
      </c>
      <c r="F19" s="1029">
        <v>2595814</v>
      </c>
      <c r="G19" s="1030">
        <v>1916728</v>
      </c>
    </row>
    <row xmlns:x14ac="http://schemas.microsoft.com/office/spreadsheetml/2009/9/ac" r="20" x14ac:dyDescent="0.2">
      <c r="B20" s="902">
        <v>2015</v>
      </c>
      <c r="C20" s="1031">
        <v>5455920</v>
      </c>
      <c r="D20" s="1032">
        <v>32.385002136230469</v>
      </c>
      <c r="E20" s="1033">
        <v>848289</v>
      </c>
      <c r="F20" s="1034">
        <v>2618585</v>
      </c>
      <c r="G20" s="1035">
        <v>1989046</v>
      </c>
    </row>
    <row xmlns:x14ac="http://schemas.microsoft.com/office/spreadsheetml/2009/9/ac" r="21" x14ac:dyDescent="0.2">
      <c r="B21" s="908">
        <v>2016</v>
      </c>
      <c r="C21" s="1036">
        <v>5586967</v>
      </c>
      <c r="D21" s="1037">
        <v>32.295997619628906</v>
      </c>
      <c r="E21" s="1038">
        <v>875791</v>
      </c>
      <c r="F21" s="1039">
        <v>2661183</v>
      </c>
      <c r="G21" s="1040">
        <v>2049993</v>
      </c>
    </row>
    <row xmlns:x14ac="http://schemas.microsoft.com/office/spreadsheetml/2009/9/ac" r="22" x14ac:dyDescent="0.2">
      <c r="B22" s="914">
        <v>2017</v>
      </c>
      <c r="C22" s="1041">
        <v>5710255</v>
      </c>
      <c r="D22" s="1042">
        <v>32.23699951171875</v>
      </c>
      <c r="E22" s="1043">
        <v>895086</v>
      </c>
      <c r="F22" s="1044">
        <v>2716000</v>
      </c>
      <c r="G22" s="1045">
        <v>2099169</v>
      </c>
    </row>
    <row xmlns:x14ac="http://schemas.microsoft.com/office/spreadsheetml/2009/9/ac" r="23" x14ac:dyDescent="0.2">
      <c r="B23" s="920">
        <v>2018</v>
      </c>
      <c r="C23" s="1046">
        <v>5823778</v>
      </c>
      <c r="D23" s="1047">
        <v>32.208999633789063</v>
      </c>
      <c r="E23" s="1048">
        <v>905487</v>
      </c>
      <c r="F23" s="1049">
        <v>2785033</v>
      </c>
      <c r="G23" s="1050">
        <v>2133258</v>
      </c>
    </row>
    <row xmlns:x14ac="http://schemas.microsoft.com/office/spreadsheetml/2009/9/ac" r="24" x14ac:dyDescent="0.2">
      <c r="B24" s="926">
        <v>2019</v>
      </c>
      <c r="C24" s="1051">
        <v>5919767</v>
      </c>
      <c r="D24" s="1052">
        <v>32.210002899169922</v>
      </c>
      <c r="E24" s="1053">
        <v>906940</v>
      </c>
      <c r="F24" s="1054">
        <v>2861909</v>
      </c>
      <c r="G24" s="1055">
        <v>2150918</v>
      </c>
    </row>
    <row xmlns:x14ac="http://schemas.microsoft.com/office/spreadsheetml/2009/9/ac" r="25" x14ac:dyDescent="0.2">
      <c r="B25" s="932">
        <v>2020</v>
      </c>
      <c r="C25" s="1056">
        <v>6000790</v>
      </c>
      <c r="D25" s="1057">
        <v>32.242000579833984</v>
      </c>
      <c r="E25" s="1058">
        <v>898866</v>
      </c>
      <c r="F25" s="1059">
        <v>2946819</v>
      </c>
      <c r="G25" s="1060">
        <v>2155105</v>
      </c>
    </row>
    <row xmlns:x14ac="http://schemas.microsoft.com/office/spreadsheetml/2009/9/ac" r="26" x14ac:dyDescent="0.2">
      <c r="B26" s="938">
        <v>2021</v>
      </c>
      <c r="C26" s="1061">
        <v>6084067</v>
      </c>
      <c r="D26" s="1062">
        <v>32.303001403808594</v>
      </c>
      <c r="E26" s="1063">
        <v>894677</v>
      </c>
      <c r="F26" s="1064">
        <v>3019585</v>
      </c>
      <c r="G26" s="1065">
        <v>2169805</v>
      </c>
    </row>
    <row xmlns:x14ac="http://schemas.microsoft.com/office/spreadsheetml/2009/9/ac" r="27" x14ac:dyDescent="0.2">
      <c r="B27" s="944">
        <v>2022</v>
      </c>
      <c r="C27" s="945">
        <v>6169959</v>
      </c>
      <c r="D27" s="946">
        <v>32.395000457763672</v>
      </c>
      <c r="E27" s="947">
        <v>897006</v>
      </c>
      <c r="F27" s="948">
        <v>3072735</v>
      </c>
      <c r="G27" s="949">
        <v>2200218</v>
      </c>
    </row>
    <row xmlns:x14ac="http://schemas.microsoft.com/office/spreadsheetml/2009/9/ac" r="28" x14ac:dyDescent="0.2">
      <c r="B28" s="950">
        <v>2023</v>
      </c>
      <c r="C28" s="1066">
        <v>6061556</v>
      </c>
      <c r="D28" s="952">
        <v>32.517002105712891</v>
      </c>
      <c r="E28" s="1067">
        <v>936280</v>
      </c>
      <c r="F28" s="1068">
        <v>3019337</v>
      </c>
      <c r="G28" s="1069">
        <v>2105939</v>
      </c>
    </row>
    <row xmlns:x14ac="http://schemas.microsoft.com/office/spreadsheetml/2009/9/ac" r="29" x14ac:dyDescent="0.2">
      <c r="B29" s="214">
        <v>2024</v>
      </c>
      <c r="C29" s="379"/>
      <c r="D29" s="380"/>
      <c r="E29" s="381"/>
      <c r="F29" s="382"/>
      <c r="G29" s="383"/>
    </row>
    <row xmlns:x14ac="http://schemas.microsoft.com/office/spreadsheetml/2009/9/ac" r="30" x14ac:dyDescent="0.2">
      <c r="B30" s="213">
        <v>2025</v>
      </c>
      <c r="C30" s="379"/>
      <c r="D30" s="380"/>
      <c r="E30" s="381"/>
      <c r="F30" s="382"/>
      <c r="G30" s="383"/>
    </row>
    <row xmlns:x14ac="http://schemas.microsoft.com/office/spreadsheetml/2009/9/ac" r="31" x14ac:dyDescent="0.2">
      <c r="B31" s="214">
        <v>2026</v>
      </c>
      <c r="C31" s="379"/>
      <c r="D31" s="380"/>
      <c r="E31" s="381"/>
      <c r="F31" s="382"/>
      <c r="G31" s="383"/>
    </row>
    <row xmlns:x14ac="http://schemas.microsoft.com/office/spreadsheetml/2009/9/ac" r="32" x14ac:dyDescent="0.2">
      <c r="B32" s="213">
        <v>2027</v>
      </c>
      <c r="C32" s="379"/>
      <c r="D32" s="380"/>
      <c r="E32" s="381"/>
      <c r="F32" s="382"/>
      <c r="G32" s="383"/>
    </row>
    <row xmlns:x14ac="http://schemas.microsoft.com/office/spreadsheetml/2009/9/ac" r="33" x14ac:dyDescent="0.2">
      <c r="B33" s="214">
        <v>2028</v>
      </c>
      <c r="C33" s="379"/>
      <c r="D33" s="380"/>
      <c r="E33" s="381"/>
      <c r="F33" s="382"/>
      <c r="G33" s="383"/>
    </row>
    <row xmlns:x14ac="http://schemas.microsoft.com/office/spreadsheetml/2009/9/ac" r="34" x14ac:dyDescent="0.2">
      <c r="B34" s="213">
        <v>2029</v>
      </c>
      <c r="C34" s="379"/>
      <c r="D34" s="380"/>
      <c r="E34" s="381"/>
      <c r="F34" s="382"/>
      <c r="G34" s="383"/>
    </row>
    <row xmlns:x14ac="http://schemas.microsoft.com/office/spreadsheetml/2009/9/ac" r="35" x14ac:dyDescent="0.2">
      <c r="B35" s="214">
        <v>2030</v>
      </c>
      <c r="C35" s="218"/>
      <c r="D35" s="215"/>
      <c r="E35" s="219"/>
      <c r="F35" s="216"/>
      <c r="G35" s="217"/>
    </row>
    <row xmlns:x14ac="http://schemas.microsoft.com/office/spreadsheetml/2009/9/ac" r="36" ht="14.25" x14ac:dyDescent="0.2">
      <c r="B36" s="117" t="s">
        <v>190</v>
      </c>
      <c r="G36" s="115"/>
    </row>
    <row xmlns:x14ac="http://schemas.microsoft.com/office/spreadsheetml/2009/9/ac" r="37" ht="14.25" x14ac:dyDescent="0.2">
      <c r="B37" s="117" t="s">
        <v>215</v>
      </c>
    </row>
    <row xmlns:x14ac="http://schemas.microsoft.com/office/spreadsheetml/2009/9/ac" r="38" ht="14.25" x14ac:dyDescent="0.2">
      <c r="B38" s="117" t="s">
        <v>313</v>
      </c>
    </row>
    <row xmlns:x14ac="http://schemas.microsoft.com/office/spreadsheetml/2009/9/ac" r="39" x14ac:dyDescent="0.2">
      <c r="B39" s="1071" t="s">
        <v>239</v>
      </c>
    </row>
    <row xmlns:x14ac="http://schemas.microsoft.com/office/spreadsheetml/2009/9/ac" r="41" x14ac:dyDescent="0.2">
      <c r="B41" s="116"/>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B9D8C-8734-43C9-B554-C87C825DA938}">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94" customWidth="true"/>
  </cols>
  <sheetData>
    <row xmlns:x14ac="http://schemas.microsoft.com/office/spreadsheetml/2009/9/ac" r="2" ht="33" customHeight="true" x14ac:dyDescent="0.25">
      <c r="B2" s="607" t="s">
        <v>277</v>
      </c>
      <c r="C2" s="607"/>
    </row>
    <row xmlns:x14ac="http://schemas.microsoft.com/office/spreadsheetml/2009/9/ac" r="3" ht="6" customHeight="true" x14ac:dyDescent="0.25">
      <c r="B3" s="393"/>
    </row>
    <row xmlns:x14ac="http://schemas.microsoft.com/office/spreadsheetml/2009/9/ac" r="4" ht="30" customHeight="true" x14ac:dyDescent="0.25">
      <c r="B4" s="395" t="s">
        <v>278</v>
      </c>
      <c r="C4" s="396" t="s">
        <v>279</v>
      </c>
    </row>
    <row xmlns:x14ac="http://schemas.microsoft.com/office/spreadsheetml/2009/9/ac" r="5" ht="30" customHeight="true" x14ac:dyDescent="0.25">
      <c r="B5" s="395" t="s">
        <v>48</v>
      </c>
      <c r="C5" s="396" t="s">
        <v>280</v>
      </c>
    </row>
    <row xmlns:x14ac="http://schemas.microsoft.com/office/spreadsheetml/2009/9/ac" r="6" ht="30" customHeight="true" x14ac:dyDescent="0.25">
      <c r="B6" s="395" t="s">
        <v>281</v>
      </c>
      <c r="C6" s="396" t="s">
        <v>282</v>
      </c>
    </row>
    <row xmlns:x14ac="http://schemas.microsoft.com/office/spreadsheetml/2009/9/ac" r="7" ht="30" customHeight="true" x14ac:dyDescent="0.25">
      <c r="B7" s="395" t="s">
        <v>283</v>
      </c>
      <c r="C7" s="396" t="s">
        <v>284</v>
      </c>
    </row>
    <row xmlns:x14ac="http://schemas.microsoft.com/office/spreadsheetml/2009/9/ac" r="8" ht="30" customHeight="true" x14ac:dyDescent="0.25">
      <c r="B8" s="395" t="s">
        <v>146</v>
      </c>
      <c r="C8" s="396" t="s">
        <v>285</v>
      </c>
    </row>
    <row xmlns:x14ac="http://schemas.microsoft.com/office/spreadsheetml/2009/9/ac" r="9" ht="30" customHeight="true" x14ac:dyDescent="0.25">
      <c r="B9" s="395" t="s">
        <v>286</v>
      </c>
      <c r="C9" s="396" t="s">
        <v>287</v>
      </c>
    </row>
    <row xmlns:x14ac="http://schemas.microsoft.com/office/spreadsheetml/2009/9/ac" r="10" ht="30" customHeight="true" x14ac:dyDescent="0.25">
      <c r="B10" s="395" t="s">
        <v>150</v>
      </c>
      <c r="C10" s="396" t="s">
        <v>288</v>
      </c>
    </row>
    <row xmlns:x14ac="http://schemas.microsoft.com/office/spreadsheetml/2009/9/ac" r="11" s="399" customFormat="true" ht="6.75" customHeight="true" x14ac:dyDescent="0.25">
      <c r="B11" s="397"/>
      <c r="C11" s="398"/>
    </row>
    <row xmlns:x14ac="http://schemas.microsoft.com/office/spreadsheetml/2009/9/ac" r="12" s="401" customFormat="true" ht="11.25" x14ac:dyDescent="0.2">
      <c r="B12" s="400" t="s">
        <v>289</v>
      </c>
    </row>
    <row xmlns:x14ac="http://schemas.microsoft.com/office/spreadsheetml/2009/9/ac" r="13" x14ac:dyDescent="0.25">
      <c r="B13" s="400" t="s">
        <v>308</v>
      </c>
    </row>
    <row xmlns:x14ac="http://schemas.microsoft.com/office/spreadsheetml/2009/9/ac" r="14" x14ac:dyDescent="0.25">
      <c r="B14" s="402" t="s">
        <v>290</v>
      </c>
    </row>
    <row xmlns:x14ac="http://schemas.microsoft.com/office/spreadsheetml/2009/9/ac" r="15" ht="76.5" customHeight="true" x14ac:dyDescent="0.25">
      <c r="B15" s="608" t="s">
        <v>291</v>
      </c>
      <c r="C15" s="608"/>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3D910-4697-4E29-BEE6-3559BD234BBE}">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610" customWidth="true"/>
    <col min="2" max="2" width="12.375" style="610" customWidth="true"/>
    <col min="3" max="8" width="9" style="610" customWidth="true"/>
    <col min="9" max="9" width="12.375" style="610" customWidth="true"/>
    <col min="10" max="15" width="9" style="610" customWidth="true"/>
    <col min="16" max="16" width="12.375" style="610" customWidth="true"/>
    <col min="17" max="22" width="9" style="610" customWidth="true"/>
    <col min="23" max="38" width="9" style="610"/>
    <col min="39" max="16384" width="9" style="618"/>
  </cols>
  <sheetData>
    <row xmlns:x14ac="http://schemas.microsoft.com/office/spreadsheetml/2009/9/ac" r="1" s="610" customFormat="true" x14ac:dyDescent="0.2">
      <c r="A1" s="609" t="s">
        <v>152</v>
      </c>
      <c r="B1" s="609"/>
      <c r="C1" s="609"/>
      <c r="D1" s="609"/>
      <c r="E1" s="609"/>
      <c r="F1" s="609"/>
      <c r="G1" s="609"/>
      <c r="H1" s="609"/>
      <c r="I1" s="609"/>
      <c r="J1" s="609"/>
      <c r="K1" s="609"/>
      <c r="L1" s="609"/>
      <c r="M1" s="609"/>
      <c r="N1" s="609"/>
      <c r="O1" s="609"/>
      <c r="P1" s="609"/>
      <c r="Q1" s="609"/>
      <c r="R1" s="609"/>
      <c r="S1" s="609"/>
      <c r="T1" s="609"/>
      <c r="U1" s="609"/>
      <c r="V1" s="609"/>
    </row>
    <row xmlns:x14ac="http://schemas.microsoft.com/office/spreadsheetml/2009/9/ac" r="2" s="610" customFormat="true" x14ac:dyDescent="0.2">
      <c r="A2" s="609"/>
      <c r="B2" s="609"/>
      <c r="C2" s="609"/>
      <c r="D2" s="609"/>
      <c r="E2" s="609"/>
      <c r="F2" s="609"/>
      <c r="G2" s="609"/>
      <c r="H2" s="609"/>
      <c r="I2" s="609"/>
      <c r="J2" s="609"/>
      <c r="K2" s="609"/>
      <c r="L2" s="609"/>
      <c r="M2" s="609"/>
      <c r="N2" s="609"/>
      <c r="O2" s="609"/>
      <c r="P2" s="609"/>
      <c r="Q2" s="609"/>
      <c r="R2" s="609"/>
      <c r="S2" s="609"/>
      <c r="T2" s="609"/>
      <c r="U2" s="609"/>
      <c r="V2" s="609"/>
    </row>
    <row xmlns:x14ac="http://schemas.microsoft.com/office/spreadsheetml/2009/9/ac" r="3" s="610" customFormat="true" ht="18" x14ac:dyDescent="0.2">
      <c r="A3" s="611"/>
      <c r="B3" s="611"/>
      <c r="C3" s="611"/>
      <c r="D3" s="611"/>
      <c r="E3" s="611"/>
      <c r="F3" s="611"/>
      <c r="G3" s="611"/>
      <c r="H3" s="611"/>
      <c r="I3" s="611"/>
      <c r="J3" s="611"/>
      <c r="K3" s="611"/>
      <c r="L3" s="611"/>
      <c r="M3" s="611"/>
      <c r="N3" s="611"/>
      <c r="O3" s="611"/>
      <c r="P3" s="611"/>
      <c r="Q3" s="611"/>
      <c r="R3" s="611"/>
      <c r="S3" s="611"/>
      <c r="T3" s="611"/>
      <c r="U3" s="611"/>
      <c r="V3" s="611"/>
    </row>
    <row xmlns:x14ac="http://schemas.microsoft.com/office/spreadsheetml/2009/9/ac" r="4" ht="15.75" x14ac:dyDescent="0.25">
      <c r="B4" s="612" t="s">
        <v>13</v>
      </c>
      <c r="E4" s="613"/>
      <c r="I4" s="614" t="s">
        <v>14</v>
      </c>
      <c r="P4" s="615" t="s">
        <v>15</v>
      </c>
    </row>
    <row xmlns:x14ac="http://schemas.microsoft.com/office/spreadsheetml/2009/9/ac" r="6" x14ac:dyDescent="0.2">
      <c r="G6" s="616"/>
      <c r="H6" s="616"/>
      <c r="I6" s="616"/>
      <c r="K6" s="616"/>
      <c r="L6" s="616"/>
    </row>
    <row xmlns:x14ac="http://schemas.microsoft.com/office/spreadsheetml/2009/9/ac" r="7" ht="15.75" x14ac:dyDescent="0.2">
      <c r="G7" s="616"/>
      <c r="H7" s="616"/>
      <c r="I7" s="616"/>
      <c r="K7" s="617"/>
      <c r="L7" s="616"/>
    </row>
    <row xmlns:x14ac="http://schemas.microsoft.com/office/spreadsheetml/2009/9/ac" r="8" x14ac:dyDescent="0.2">
      <c r="G8" s="616"/>
      <c r="H8" s="616"/>
      <c r="I8" s="616"/>
      <c r="K8" s="616"/>
      <c r="L8" s="616"/>
    </row>
    <row xmlns:x14ac="http://schemas.microsoft.com/office/spreadsheetml/2009/9/ac" r="9" x14ac:dyDescent="0.2">
      <c r="G9" s="616"/>
      <c r="H9" s="616"/>
      <c r="I9" s="616"/>
      <c r="K9" s="616"/>
      <c r="L9" s="616"/>
    </row>
    <row xmlns:x14ac="http://schemas.microsoft.com/office/spreadsheetml/2009/9/ac" r="10" x14ac:dyDescent="0.2">
      <c r="G10" s="616"/>
      <c r="H10" s="616"/>
      <c r="I10" s="616"/>
      <c r="K10" s="616"/>
      <c r="L10" s="616"/>
    </row>
    <row xmlns:x14ac="http://schemas.microsoft.com/office/spreadsheetml/2009/9/ac" r="11" x14ac:dyDescent="0.2">
      <c r="G11" s="616"/>
      <c r="H11" s="616"/>
      <c r="I11" s="616"/>
      <c r="K11" s="616"/>
      <c r="L11" s="616"/>
    </row>
    <row xmlns:x14ac="http://schemas.microsoft.com/office/spreadsheetml/2009/9/ac" r="12" x14ac:dyDescent="0.2">
      <c r="G12" s="616"/>
      <c r="H12" s="616"/>
      <c r="I12" s="616"/>
      <c r="K12" s="616"/>
      <c r="L12" s="616"/>
    </row>
    <row xmlns:x14ac="http://schemas.microsoft.com/office/spreadsheetml/2009/9/ac" r="13" x14ac:dyDescent="0.2">
      <c r="G13" s="616"/>
      <c r="H13" s="616"/>
      <c r="I13" s="616"/>
      <c r="K13" s="616"/>
      <c r="L13" s="616"/>
    </row>
    <row xmlns:x14ac="http://schemas.microsoft.com/office/spreadsheetml/2009/9/ac" r="14" x14ac:dyDescent="0.2">
      <c r="G14" s="616"/>
      <c r="H14" s="616"/>
      <c r="I14" s="616"/>
      <c r="K14" s="616"/>
      <c r="L14" s="616"/>
    </row>
    <row xmlns:x14ac="http://schemas.microsoft.com/office/spreadsheetml/2009/9/ac" r="15" x14ac:dyDescent="0.2">
      <c r="G15" s="616"/>
      <c r="H15" s="616"/>
      <c r="I15" s="616"/>
      <c r="K15" s="616"/>
      <c r="L15" s="616"/>
    </row>
    <row xmlns:x14ac="http://schemas.microsoft.com/office/spreadsheetml/2009/9/ac" r="16" x14ac:dyDescent="0.2">
      <c r="G16" s="616"/>
      <c r="H16" s="616"/>
      <c r="I16" s="616"/>
      <c r="K16" s="616"/>
      <c r="L16" s="616"/>
    </row>
    <row xmlns:x14ac="http://schemas.microsoft.com/office/spreadsheetml/2009/9/ac" r="17" x14ac:dyDescent="0.2">
      <c r="G17" s="616"/>
      <c r="H17" s="616"/>
      <c r="I17" s="616"/>
      <c r="K17" s="616"/>
      <c r="L17" s="616"/>
    </row>
    <row xmlns:x14ac="http://schemas.microsoft.com/office/spreadsheetml/2009/9/ac" r="18" x14ac:dyDescent="0.2">
      <c r="G18" s="616"/>
      <c r="H18" s="616"/>
      <c r="I18" s="616"/>
      <c r="K18" s="616"/>
      <c r="L18" s="616"/>
    </row>
    <row xmlns:x14ac="http://schemas.microsoft.com/office/spreadsheetml/2009/9/ac" r="19" x14ac:dyDescent="0.2">
      <c r="G19" s="616"/>
      <c r="H19" s="616"/>
      <c r="I19" s="616"/>
      <c r="K19" s="616"/>
      <c r="L19" s="616"/>
    </row>
    <row xmlns:x14ac="http://schemas.microsoft.com/office/spreadsheetml/2009/9/ac" r="20" x14ac:dyDescent="0.2">
      <c r="G20" s="616"/>
      <c r="H20" s="616"/>
      <c r="I20" s="616"/>
      <c r="K20" s="616"/>
      <c r="L20" s="616"/>
    </row>
    <row xmlns:x14ac="http://schemas.microsoft.com/office/spreadsheetml/2009/9/ac" r="21" x14ac:dyDescent="0.2">
      <c r="G21" s="616"/>
      <c r="H21" s="616"/>
      <c r="I21" s="616"/>
      <c r="K21" s="616"/>
      <c r="L21" s="616"/>
    </row>
    <row xmlns:x14ac="http://schemas.microsoft.com/office/spreadsheetml/2009/9/ac" r="23" x14ac:dyDescent="0.2">
      <c r="B23" s="619"/>
    </row>
    <row xmlns:x14ac="http://schemas.microsoft.com/office/spreadsheetml/2009/9/ac" r="25" x14ac:dyDescent="0.2">
      <c r="B25" s="620"/>
      <c r="C25" s="620" t="str">
        <f>+IF(OR((C28="National*"),(D28="Urban*"),(E28="Rural*"),(F28="Pre-primary*"),(G28="Primary*"),(H28="Secondary^"),(C28="National*^"),(D28="Urban*^"),(E28="Rural*^"),(F28="Pre-primary*^"),(G28="Primary*^"),(H28="Secondary*^")),"*No basic service estimate available","")</f>
        <v>*No basic service estimate available</v>
      </c>
      <c r="J25" s="620" t="str">
        <f>+IF(OR((J28="National*"),(K28="Urban*"),(L28="Rural*"),(M28="Pre-primary*"),(N28="Primary*"),(O28="Secondary^"),(J28="National*^"),(K28="Urban*^"),(L28="Rural*^"),(M28="Pre-primary*^"),(N28="Primary*^"),(O28="Secondary*^")),"*No basic service estimate available","")</f>
        <v>*No basic service estimate available</v>
      </c>
      <c r="Q25" s="620"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19"/>
      <c r="C26" s="620" t="str">
        <f>+IF(OR((C28="National*^"),(D28="Urban*^"),(E28="Rural*^"),(F28="Pre-primary*^"),(G28="Primary*^"),(H28="Secondary*^")),"^Facilities that cannot be classified as improved or unimproved are treated as limited","")</f>
        <v/>
      </c>
      <c r="J26" s="620" t="str">
        <f>+IF(OR((J28="National*^"),(K28="Urban*^"),(L28="Rural*^"),(M28="Pre-primary*^"),(N28="Primary*^"),(O28="Secondary*^")),"^Facilities that cannot be classified as improved or unimproved are treated as limited","")</f>
        <v/>
      </c>
      <c r="Q26" s="620" t="str">
        <f>+IF(OR((Q28="National*^"),(R28="Urban*^"),(S28="Rural*^"),(T28="Pre-primary*^"),(U28="Primary*^"),(V28="Secondary*^")),"^Facilities that cannot be classified as having water or not are treated as limited","")</f>
        <v/>
      </c>
    </row>
    <row xmlns:x14ac="http://schemas.microsoft.com/office/spreadsheetml/2009/9/ac" r="27" x14ac:dyDescent="0.2">
      <c r="B27" s="621" t="str">
        <f>+Introduction!C7</f>
        <v>Zimbabwe</v>
      </c>
      <c r="C27" s="622" t="s">
        <v>209</v>
      </c>
      <c r="D27" s="622"/>
      <c r="E27" s="622"/>
      <c r="F27" s="622"/>
      <c r="G27" s="622"/>
      <c r="H27" s="622"/>
      <c r="I27" s="623" t="str">
        <f>+B27</f>
        <v>Zimbabwe</v>
      </c>
      <c r="J27" s="624" t="s">
        <v>14</v>
      </c>
      <c r="K27" s="625"/>
      <c r="L27" s="625"/>
      <c r="M27" s="625"/>
      <c r="N27" s="625"/>
      <c r="O27" s="625"/>
      <c r="P27" s="626" t="str">
        <f>+B27</f>
        <v>Zimbabwe</v>
      </c>
      <c r="Q27" s="627" t="s">
        <v>15</v>
      </c>
      <c r="R27" s="627"/>
      <c r="S27" s="627"/>
      <c r="T27" s="627"/>
      <c r="U27" s="627"/>
      <c r="V27" s="628"/>
      <c r="AM27" s="610"/>
      <c r="AN27" s="610"/>
      <c r="AO27" s="610"/>
      <c r="AP27" s="610"/>
      <c r="AQ27" s="610"/>
      <c r="AR27" s="610"/>
      <c r="AS27" s="610"/>
      <c r="AT27" s="610"/>
      <c r="AU27" s="610"/>
    </row>
    <row xmlns:x14ac="http://schemas.microsoft.com/office/spreadsheetml/2009/9/ac" r="28" x14ac:dyDescent="0.2">
      <c r="B28" s="629"/>
      <c r="C28" s="630" t="str">
        <f>IF(AND(C30=0.0000000001,C31=0.0000000001,C32=0.0000000001), "National*",IF(AND(C30=0.0000000001,ISNUMBER(C32)),"National*", "National"))</f>
        <v>National</v>
      </c>
      <c r="D28" s="631" t="str">
        <f>IF(AND(D30=0.0000000001,D31=0.0000000001,D32=0.0000000001), "Urban*",IF(AND(D30=0.0000000001,ISNUMBER(D32)),"Urban*", "Urban"))</f>
        <v>Urban*</v>
      </c>
      <c r="E28" s="631" t="str">
        <f>IF(AND(E30=0.0000000001,E31=0.0000000001,E32=0.0000000001), "Rural*",IF(AND(E30=0.0000000001,ISNUMBER(E32)),"Rural*", "Rural"))</f>
        <v>Rural*</v>
      </c>
      <c r="F28" s="631" t="str">
        <f>IF(AND(F30=0.0000000001,F31=0.0000000001,F32=0.0000000001), "Pre-primary*",IF(AND(F30=0.0000000001,ISNUMBER(F32)),"Pre-primary*", "Pre-primary"))</f>
        <v>Pre-primary*</v>
      </c>
      <c r="G28" s="631" t="str">
        <f>IF(AND(G30=0.0000000001,G31=0.0000000001,G32=0.0000000001), "Primary*",IF(AND(G30=0.0000000001,ISNUMBER(G32)),"Primary*", "Primary"))</f>
        <v>Primary</v>
      </c>
      <c r="H28" s="631" t="str">
        <f>IF(AND(H30=0.0000000001,H31=0.0000000001,H32=0.0000000001), "Secondary*",IF(AND(H30=0.0000000001,ISNUMBER(H32)),"Secondary*", "Secondary"))</f>
        <v>Secondary</v>
      </c>
      <c r="I28" s="629"/>
      <c r="J28" s="632" t="str">
        <f>IF(AND(J30=0.0000000001,J31=0.0000000001,J32=0.0000000001), "National*",IF(AND(J30=0.0000000001,ISNUMBER(J32)),"National*", "National"))</f>
        <v>National</v>
      </c>
      <c r="K28" s="631" t="str">
        <f>IF(AND(K30=0.0000000001,K31=0.0000000001,K32=0.0000000001), "Urban*",IF(AND(K30=0.0000000001,ISNUMBER(K32)),"Urban*", "Urban"))</f>
        <v>Urban*</v>
      </c>
      <c r="L28" s="631" t="str">
        <f>IF(AND(L30=0.0000000001,L31=0.0000000001,L32=0.0000000001), "Rural*",IF(AND(L30=0.0000000001,ISNUMBER(L32)),"Rural*", "Rural"))</f>
        <v>Rural*</v>
      </c>
      <c r="M28" s="631" t="str">
        <f>IF(AND(M30=0.0000000001,M31=0.0000000001,M32=0.0000000001), "Pre-primary*",IF(AND(M30=0.0000000001,ISNUMBER(M32)),"Pre-primary*", "Pre-primary"))</f>
        <v>Pre-primary*</v>
      </c>
      <c r="N28" s="631" t="str">
        <f>IF(AND(N30=0.0000000001,N31=0.0000000001,N32=0.0000000001), "Primary*",IF(AND(N30=0.0000000001,ISNUMBER(N32)),"Primary*", "Primary"))</f>
        <v>Primary</v>
      </c>
      <c r="O28" s="631" t="str">
        <f>IF(AND(O30=0.0000000001,O31=0.0000000001,O32=0.0000000001), "Secondary*",IF(AND(O30=0.0000000001,ISNUMBER(O32)),"Secondary*", "Secondary"))</f>
        <v>Secondary</v>
      </c>
      <c r="P28" s="633"/>
      <c r="Q28" s="634" t="str">
        <f>IF(AND(Q30=0.0000000001,Q31=0.0000000001,Q32=0.0000000001), "National*",IF(AND(Q30=0.0000000001,ISNUMBER(Q32)),"National*", "National"))</f>
        <v>National</v>
      </c>
      <c r="R28" s="631" t="str">
        <f>IF(AND(R30=0.0000000001,R31=0.0000000001,R32=0.0000000001), "Urban*",IF(AND(R30=0.0000000001,ISNUMBER(R32)),"Urban*", "Urban"))</f>
        <v>Urban*</v>
      </c>
      <c r="S28" s="631" t="str">
        <f>IF(AND(S30=0.0000000001,S31=0.0000000001,S32=0.0000000001), "Rural*",IF(AND(S30=0.0000000001,ISNUMBER(S32)),"Rural*", "Rural"))</f>
        <v>Rural*</v>
      </c>
      <c r="T28" s="631" t="str">
        <f>IF(AND(T30=0.0000000001,T31=0.0000000001,T32=0.0000000001), "Pre-primary*",IF(AND(T30=0.0000000001,ISNUMBER(T32)),"Pre-primary*", "Pre-primary"))</f>
        <v>Pre-primary*</v>
      </c>
      <c r="U28" s="631" t="str">
        <f>IF(AND(U30=0.0000000001,U31=0.0000000001,U32=0.0000000001), "Primary*",IF(AND(U30=0.0000000001,ISNUMBER(U32)),"Primary*", "Primary"))</f>
        <v>Primary</v>
      </c>
      <c r="V28" s="635" t="str">
        <f>IF(AND(V30=0.0000000001,V31=0.0000000001,V32=0.0000000001), "Secondary*",IF(AND(V30=0.0000000001,ISNUMBER(V32)),"Secondary*", "Secondary"))</f>
        <v>Secondary</v>
      </c>
      <c r="AM28" s="610"/>
      <c r="AN28" s="610"/>
      <c r="AO28" s="610"/>
      <c r="AP28" s="610"/>
      <c r="AQ28" s="610"/>
      <c r="AR28" s="610"/>
      <c r="AS28" s="610"/>
      <c r="AT28" s="610"/>
      <c r="AU28" s="610"/>
    </row>
    <row xmlns:x14ac="http://schemas.microsoft.com/office/spreadsheetml/2009/9/ac" r="29" ht="15.75" thickBot="true" x14ac:dyDescent="0.25">
      <c r="B29" s="629"/>
      <c r="C29" s="636">
        <f>IF(ISNUMBER(Regressions!B4), Regressions!B4, "-")</f>
        <v>2023</v>
      </c>
      <c r="D29" s="637">
        <f>C29</f>
        <v>2023</v>
      </c>
      <c r="E29" s="637">
        <f>D29</f>
        <v>2023</v>
      </c>
      <c r="F29" s="637">
        <f>E29</f>
        <v>2023</v>
      </c>
      <c r="G29" s="637">
        <f>F29</f>
        <v>2023</v>
      </c>
      <c r="H29" s="637">
        <f>F29</f>
        <v>2023</v>
      </c>
      <c r="I29" s="629"/>
      <c r="J29" s="638">
        <f>IF(ISNUMBER(Regressions!K4), Regressions!K4, "-")</f>
        <v>2023</v>
      </c>
      <c r="K29" s="639">
        <f>J29</f>
        <v>2023</v>
      </c>
      <c r="L29" s="639">
        <f>K29</f>
        <v>2023</v>
      </c>
      <c r="M29" s="639">
        <f>L29</f>
        <v>2023</v>
      </c>
      <c r="N29" s="639">
        <f>M29</f>
        <v>2023</v>
      </c>
      <c r="O29" s="639">
        <f>M29</f>
        <v>2023</v>
      </c>
      <c r="P29" s="633"/>
      <c r="Q29" s="640">
        <f>IF(ISNUMBER(Regressions!T4), Regressions!T4, "-")</f>
        <v>2023</v>
      </c>
      <c r="R29" s="641">
        <f>Q29</f>
        <v>2023</v>
      </c>
      <c r="S29" s="641">
        <f>R29</f>
        <v>2023</v>
      </c>
      <c r="T29" s="641">
        <f>S29</f>
        <v>2023</v>
      </c>
      <c r="U29" s="641">
        <f>T29</f>
        <v>2023</v>
      </c>
      <c r="V29" s="642">
        <f>T29</f>
        <v>2023</v>
      </c>
      <c r="AM29" s="610"/>
      <c r="AN29" s="610"/>
      <c r="AO29" s="610"/>
      <c r="AP29" s="610"/>
      <c r="AQ29" s="610"/>
      <c r="AR29" s="610"/>
      <c r="AS29" s="610"/>
      <c r="AT29" s="610"/>
      <c r="AU29" s="610"/>
    </row>
    <row xmlns:x14ac="http://schemas.microsoft.com/office/spreadsheetml/2009/9/ac" r="30" x14ac:dyDescent="0.2">
      <c r="B30" s="643" t="s">
        <v>155</v>
      </c>
      <c r="C30" s="644">
        <f>IF(ISNUMBER(Regressions!C4), Regressions!C4, 0.0000000001)</f>
        <v>69.863512760000006</v>
      </c>
      <c r="D30" s="644">
        <f>IF(ISNUMBER(Regressions!D4), Regressions!D4, 0.0000000001)</f>
        <v>1E-10</v>
      </c>
      <c r="E30" s="644">
        <f>IF(ISNUMBER(Regressions!E4), Regressions!E4, 0.0000000001)</f>
        <v>1E-10</v>
      </c>
      <c r="F30" s="644">
        <f>IF(ISNUMBER(Regressions!F4), Regressions!F4, 0.0000000001)</f>
        <v>1E-10</v>
      </c>
      <c r="G30" s="644">
        <f>IF(ISNUMBER(Regressions!G4), Regressions!G4, 0.0000000001)</f>
        <v>66.776141069999994</v>
      </c>
      <c r="H30" s="644">
        <f>IF(ISNUMBER(Regressions!H4), Regressions!H4, 0.0000000001)</f>
        <v>69.009057159999998</v>
      </c>
      <c r="I30" s="645" t="s">
        <v>155</v>
      </c>
      <c r="J30" s="644">
        <f>IF(ISNUMBER(Regressions!L4), Regressions!L4,0.0000000001)</f>
        <v>93.91632654</v>
      </c>
      <c r="K30" s="644">
        <f>IF(ISNUMBER(Regressions!M4), Regressions!M4,0.0000000001)</f>
        <v>1E-10</v>
      </c>
      <c r="L30" s="644">
        <f>IF(ISNUMBER(Regressions!N4), Regressions!N4,0.0000000001)</f>
        <v>1E-10</v>
      </c>
      <c r="M30" s="644">
        <f>IF(ISNUMBER(Regressions!O4), Regressions!O4,0.0000000001)</f>
        <v>1E-10</v>
      </c>
      <c r="N30" s="644">
        <f>IF(ISNUMBER(Regressions!P4), Regressions!P4,0.0000000001)</f>
        <v>93.336429999999993</v>
      </c>
      <c r="O30" s="644">
        <f>IF(ISNUMBER(Regressions!Q4), Regressions!Q4,0.0000000001)</f>
        <v>95.206678280000006</v>
      </c>
      <c r="P30" s="646" t="s">
        <v>155</v>
      </c>
      <c r="Q30" s="644">
        <f>IF(ISNUMBER(Regressions!U4), Regressions!U4,0.0000000001)</f>
        <v>76.644920830000004</v>
      </c>
      <c r="R30" s="644">
        <f>IF(ISNUMBER(Regressions!V4), Regressions!V4,0.0000000001)</f>
        <v>1E-10</v>
      </c>
      <c r="S30" s="644">
        <f>IF(ISNUMBER(Regressions!W4), Regressions!W4,0.0000000001)</f>
        <v>1E-10</v>
      </c>
      <c r="T30" s="644">
        <f>IF(ISNUMBER(Regressions!X4), Regressions!X4,0.0000000001)</f>
        <v>1E-10</v>
      </c>
      <c r="U30" s="644">
        <f>IF(ISNUMBER(Regressions!Y4), Regressions!Y4,0.0000000001)</f>
        <v>77.966076670000007</v>
      </c>
      <c r="V30" s="647">
        <f>IF(ISNUMBER(Regressions!Z4), Regressions!Z4,0.0000000001)</f>
        <v>73.711102609999998</v>
      </c>
      <c r="AM30" s="610"/>
      <c r="AN30" s="610"/>
      <c r="AO30" s="610"/>
      <c r="AP30" s="610"/>
      <c r="AQ30" s="610"/>
      <c r="AR30" s="610"/>
      <c r="AS30" s="610"/>
      <c r="AT30" s="610"/>
      <c r="AU30" s="610"/>
    </row>
    <row xmlns:x14ac="http://schemas.microsoft.com/office/spreadsheetml/2009/9/ac" r="31" x14ac:dyDescent="0.2">
      <c r="B31" s="648" t="s">
        <v>156</v>
      </c>
      <c r="C31" s="644">
        <f>IF(ISNUMBER(Regressions!C5), Regressions!C5, 0.0000000001)</f>
        <v>19.70656885</v>
      </c>
      <c r="D31" s="644">
        <f>IF(ISNUMBER(Regressions!D5), Regressions!D5, 0.0000000001)</f>
        <v>1E-10</v>
      </c>
      <c r="E31" s="644">
        <f>IF(ISNUMBER(Regressions!E5), Regressions!E5, 0.0000000001)</f>
        <v>1E-10</v>
      </c>
      <c r="F31" s="644">
        <f>IF(ISNUMBER(Regressions!F5), Regressions!F5, 0.0000000001)</f>
        <v>1E-10</v>
      </c>
      <c r="G31" s="644">
        <f>IF(ISNUMBER(Regressions!G5), Regressions!G5, 0.0000000001)</f>
        <v>23.17723642</v>
      </c>
      <c r="H31" s="644">
        <f>IF(ISNUMBER(Regressions!H5), Regressions!H5, 0.0000000001)</f>
        <v>19.374243499999999</v>
      </c>
      <c r="I31" s="649" t="s">
        <v>156</v>
      </c>
      <c r="J31" s="644">
        <f>IF(ISNUMBER(Regressions!L5), Regressions!L5,0.0000000001)</f>
        <v>6.0836734620000001</v>
      </c>
      <c r="K31" s="644">
        <f>IF(ISNUMBER(Regressions!M5), Regressions!M5,0.0000000001)</f>
        <v>1E-10</v>
      </c>
      <c r="L31" s="644">
        <f>IF(ISNUMBER(Regressions!N5), Regressions!N5,0.0000000001)</f>
        <v>1E-10</v>
      </c>
      <c r="M31" s="644">
        <f>IF(ISNUMBER(Regressions!O5), Regressions!O5,0.0000000001)</f>
        <v>1E-10</v>
      </c>
      <c r="N31" s="644">
        <f>IF(ISNUMBER(Regressions!P5), Regressions!P5,0.0000000001)</f>
        <v>6.66357</v>
      </c>
      <c r="O31" s="644">
        <f>IF(ISNUMBER(Regressions!Q5), Regressions!Q5,0.0000000001)</f>
        <v>4.7933217189999997</v>
      </c>
      <c r="P31" s="650" t="s">
        <v>156</v>
      </c>
      <c r="Q31" s="644">
        <f>IF(ISNUMBER(Regressions!U5), Regressions!U5,0.0000000001)</f>
        <v>16.20198564</v>
      </c>
      <c r="R31" s="644">
        <f>IF(ISNUMBER(Regressions!V5), Regressions!V5,0.0000000001)</f>
        <v>1E-10</v>
      </c>
      <c r="S31" s="644">
        <f>IF(ISNUMBER(Regressions!W5), Regressions!W5,0.0000000001)</f>
        <v>1E-10</v>
      </c>
      <c r="T31" s="644">
        <f>IF(ISNUMBER(Regressions!X5), Regressions!X5,0.0000000001)</f>
        <v>1E-10</v>
      </c>
      <c r="U31" s="644">
        <f>IF(ISNUMBER(Regressions!Y5), Regressions!Y5,0.0000000001)</f>
        <v>15.173923329999999</v>
      </c>
      <c r="V31" s="647">
        <f>IF(ISNUMBER(Regressions!Z5), Regressions!Z5,0.0000000001)</f>
        <v>18.458897390000001</v>
      </c>
      <c r="AM31" s="610"/>
      <c r="AN31" s="610"/>
      <c r="AO31" s="610"/>
      <c r="AP31" s="610"/>
      <c r="AQ31" s="610"/>
      <c r="AR31" s="610"/>
      <c r="AS31" s="610"/>
      <c r="AT31" s="610"/>
      <c r="AU31" s="610"/>
    </row>
    <row xmlns:x14ac="http://schemas.microsoft.com/office/spreadsheetml/2009/9/ac" r="32" x14ac:dyDescent="0.2">
      <c r="B32" s="648" t="s">
        <v>154</v>
      </c>
      <c r="C32" s="644">
        <f>IF(ISNUMBER(Regressions!C6), Regressions!C6, 0.0000000001)</f>
        <v>10.429918389999999</v>
      </c>
      <c r="D32" s="644">
        <f>IF(ISNUMBER(Regressions!D6), Regressions!D6, 0.0000000001)</f>
        <v>1E-10</v>
      </c>
      <c r="E32" s="644">
        <f>IF(ISNUMBER(Regressions!E6), Regressions!E6, 0.0000000001)</f>
        <v>1E-10</v>
      </c>
      <c r="F32" s="644">
        <f>IF(ISNUMBER(Regressions!F6), Regressions!F6, 0.0000000001)</f>
        <v>1E-10</v>
      </c>
      <c r="G32" s="644">
        <f>IF(ISNUMBER(Regressions!G6), Regressions!G6, 0.0000000001)</f>
        <v>10.046622510000001</v>
      </c>
      <c r="H32" s="644">
        <f>IF(ISNUMBER(Regressions!H6), Regressions!H6, 0.0000000001)</f>
        <v>11.61669934</v>
      </c>
      <c r="I32" s="651" t="s">
        <v>154</v>
      </c>
      <c r="J32" s="644">
        <f>IF(ISNUMBER(Regressions!L6), Regressions!L6,0.0000000001)</f>
        <v>0</v>
      </c>
      <c r="K32" s="644">
        <f>IF(ISNUMBER(Regressions!M6), Regressions!M6,0.0000000001)</f>
        <v>1E-10</v>
      </c>
      <c r="L32" s="644">
        <f>IF(ISNUMBER(Regressions!N6), Regressions!N6,0.0000000001)</f>
        <v>1E-10</v>
      </c>
      <c r="M32" s="644">
        <f>IF(ISNUMBER(Regressions!O6), Regressions!O6,0.0000000001)</f>
        <v>0</v>
      </c>
      <c r="N32" s="644">
        <f>IF(ISNUMBER(Regressions!P6), Regressions!P6,0.0000000001)</f>
        <v>0</v>
      </c>
      <c r="O32" s="644">
        <f>IF(ISNUMBER(Regressions!Q6), Regressions!Q6,0.0000000001)</f>
        <v>0</v>
      </c>
      <c r="P32" s="652" t="s">
        <v>154</v>
      </c>
      <c r="Q32" s="644">
        <f>IF(ISNUMBER(Regressions!U6), Regressions!U6,0.0000000001)</f>
        <v>7.1530935250000001</v>
      </c>
      <c r="R32" s="644">
        <f>IF(ISNUMBER(Regressions!V6), Regressions!V6,0.0000000001)</f>
        <v>1E-10</v>
      </c>
      <c r="S32" s="644">
        <f>IF(ISNUMBER(Regressions!W6), Regressions!W6,0.0000000001)</f>
        <v>1E-10</v>
      </c>
      <c r="T32" s="644">
        <f>IF(ISNUMBER(Regressions!X6), Regressions!X6,0.0000000001)</f>
        <v>1E-10</v>
      </c>
      <c r="U32" s="644">
        <f>IF(ISNUMBER(Regressions!Y6), Regressions!Y6,0.0000000001)</f>
        <v>6.86</v>
      </c>
      <c r="V32" s="647">
        <f>IF(ISNUMBER(Regressions!Z6), Regressions!Z6,0.0000000001)</f>
        <v>7.83</v>
      </c>
      <c r="AM32" s="610"/>
      <c r="AN32" s="610"/>
      <c r="AO32" s="610"/>
      <c r="AP32" s="610"/>
      <c r="AQ32" s="610"/>
      <c r="AR32" s="610"/>
      <c r="AS32" s="610"/>
      <c r="AT32" s="610"/>
      <c r="AU32" s="610"/>
    </row>
    <row xmlns:x14ac="http://schemas.microsoft.com/office/spreadsheetml/2009/9/ac" r="33" ht="15.75" thickBot="true" x14ac:dyDescent="0.25">
      <c r="B33" s="653" t="s">
        <v>210</v>
      </c>
      <c r="C33" s="654">
        <f>IF(ISNUMBER(Regressions!C7), Regressions!C7, 0.0000000001)</f>
        <v>0</v>
      </c>
      <c r="D33" s="654">
        <f>IF(ISNUMBER(Regressions!D7), Regressions!D7, 0.0000000001)</f>
        <v>100</v>
      </c>
      <c r="E33" s="654">
        <f>IF(ISNUMBER(Regressions!E7), Regressions!E7, 0.0000000001)</f>
        <v>100</v>
      </c>
      <c r="F33" s="654">
        <f>IF(ISNUMBER(Regressions!F7), Regressions!F7, 0.0000000001)</f>
        <v>100</v>
      </c>
      <c r="G33" s="654">
        <f>IF(ISNUMBER(Regressions!G7), Regressions!G7, 0.0000000001)</f>
        <v>0</v>
      </c>
      <c r="H33" s="654">
        <f>IF(ISNUMBER(Regressions!H7), Regressions!H7, 0.0000000001)</f>
        <v>0</v>
      </c>
      <c r="I33" s="655" t="s">
        <v>210</v>
      </c>
      <c r="J33" s="656">
        <f>IF(ISNUMBER(Regressions!L7), Regressions!L7,0.0000000001)</f>
        <v>0</v>
      </c>
      <c r="K33" s="654">
        <f>IF(ISNUMBER(Regressions!M7), Regressions!M7,0.0000000001)</f>
        <v>100</v>
      </c>
      <c r="L33" s="654">
        <f>IF(ISNUMBER(Regressions!N7), Regressions!N7,0.0000000001)</f>
        <v>100</v>
      </c>
      <c r="M33" s="654">
        <f>IF(ISNUMBER(Regressions!O7), Regressions!O7,0.0000000001)</f>
        <v>100</v>
      </c>
      <c r="N33" s="654">
        <f>IF(ISNUMBER(Regressions!P7), Regressions!P7,0.0000000001)</f>
        <v>0</v>
      </c>
      <c r="O33" s="654">
        <f>IF(ISNUMBER(Regressions!Q7), Regressions!Q7,0.0000000001)</f>
        <v>0</v>
      </c>
      <c r="P33" s="657" t="s">
        <v>210</v>
      </c>
      <c r="Q33" s="656">
        <f>IF(ISNUMBER(Regressions!U7), Regressions!U7,0.0000000001)</f>
        <v>0</v>
      </c>
      <c r="R33" s="656">
        <f>IF(ISNUMBER(Regressions!V7), Regressions!V7,0.0000000001)</f>
        <v>100</v>
      </c>
      <c r="S33" s="654">
        <f>IF(ISNUMBER(Regressions!W7), Regressions!W7,0.0000000001)</f>
        <v>100</v>
      </c>
      <c r="T33" s="654">
        <f>IF(ISNUMBER(Regressions!X7), Regressions!X7,0.0000000001)</f>
        <v>100</v>
      </c>
      <c r="U33" s="654">
        <f>IF(ISNUMBER(Regressions!Y7), Regressions!Y7,0.0000000001)</f>
        <v>0</v>
      </c>
      <c r="V33" s="658">
        <f>IF(ISNUMBER(Regressions!Z7), Regressions!Z7,0.0000000001)</f>
        <v>0</v>
      </c>
    </row>
    <row xmlns:x14ac="http://schemas.microsoft.com/office/spreadsheetml/2009/9/ac" r="34" x14ac:dyDescent="0.2">
      <c r="B34" s="659" t="s">
        <v>311</v>
      </c>
    </row>
    <row xmlns:x14ac="http://schemas.microsoft.com/office/spreadsheetml/2009/9/ac" r="35" ht="6" customHeight="true" x14ac:dyDescent="0.2"/>
    <row xmlns:x14ac="http://schemas.microsoft.com/office/spreadsheetml/2009/9/ac" r="36" s="610" customFormat="true" ht="50.1" customHeight="true" x14ac:dyDescent="0.2">
      <c r="B36" s="660" t="s">
        <v>34</v>
      </c>
      <c r="C36" s="661" t="s">
        <v>328</v>
      </c>
      <c r="D36" s="661"/>
      <c r="E36" s="661"/>
      <c r="F36" s="661"/>
      <c r="G36" s="661"/>
      <c r="H36" s="661"/>
      <c r="I36" s="660" t="s">
        <v>34</v>
      </c>
      <c r="J36" s="662" t="s">
        <v>329</v>
      </c>
      <c r="K36" s="663"/>
      <c r="L36" s="663"/>
      <c r="M36" s="663"/>
      <c r="N36" s="663"/>
      <c r="O36" s="663"/>
      <c r="P36" s="660" t="s">
        <v>34</v>
      </c>
      <c r="Q36" s="664" t="s">
        <v>330</v>
      </c>
      <c r="R36" s="664"/>
      <c r="S36" s="664"/>
      <c r="T36" s="664"/>
      <c r="U36" s="664"/>
      <c r="V36" s="664"/>
    </row>
    <row xmlns:x14ac="http://schemas.microsoft.com/office/spreadsheetml/2009/9/ac" r="37" ht="50.1" customHeight="true" x14ac:dyDescent="0.2">
      <c r="B37" s="660" t="s">
        <v>35</v>
      </c>
      <c r="C37" s="665" t="s">
        <v>331</v>
      </c>
      <c r="D37" s="665"/>
      <c r="E37" s="665"/>
      <c r="F37" s="665"/>
      <c r="G37" s="665"/>
      <c r="H37" s="665"/>
      <c r="I37" s="660" t="s">
        <v>35</v>
      </c>
      <c r="J37" s="665" t="s">
        <v>332</v>
      </c>
      <c r="K37" s="665"/>
      <c r="L37" s="665"/>
      <c r="M37" s="665"/>
      <c r="N37" s="665"/>
      <c r="O37" s="665"/>
      <c r="P37" s="660" t="s">
        <v>35</v>
      </c>
      <c r="Q37" s="665" t="s">
        <v>333</v>
      </c>
      <c r="R37" s="665"/>
      <c r="S37" s="665"/>
      <c r="T37" s="665"/>
      <c r="U37" s="665"/>
      <c r="V37" s="665"/>
    </row>
    <row xmlns:x14ac="http://schemas.microsoft.com/office/spreadsheetml/2009/9/ac" r="38" ht="50.1" customHeight="true" x14ac:dyDescent="0.2">
      <c r="B38" s="660" t="s">
        <v>36</v>
      </c>
      <c r="C38" s="666" t="s">
        <v>334</v>
      </c>
      <c r="D38" s="666"/>
      <c r="E38" s="666"/>
      <c r="F38" s="666"/>
      <c r="G38" s="666"/>
      <c r="H38" s="666"/>
      <c r="I38" s="660" t="s">
        <v>36</v>
      </c>
      <c r="J38" s="666" t="s">
        <v>335</v>
      </c>
      <c r="K38" s="666"/>
      <c r="L38" s="666"/>
      <c r="M38" s="666"/>
      <c r="N38" s="666"/>
      <c r="O38" s="666"/>
      <c r="P38" s="660" t="s">
        <v>36</v>
      </c>
      <c r="Q38" s="666" t="s">
        <v>336</v>
      </c>
      <c r="R38" s="666"/>
      <c r="S38" s="666"/>
      <c r="T38" s="666"/>
      <c r="U38" s="666"/>
      <c r="V38" s="666"/>
    </row>
    <row xmlns:x14ac="http://schemas.microsoft.com/office/spreadsheetml/2009/9/ac" r="39" ht="50.1" customHeight="true" x14ac:dyDescent="0.2">
      <c r="B39" s="660" t="s">
        <v>210</v>
      </c>
      <c r="C39" s="667" t="s">
        <v>337</v>
      </c>
      <c r="D39" s="667"/>
      <c r="E39" s="667"/>
      <c r="F39" s="667"/>
      <c r="G39" s="667"/>
      <c r="H39" s="667"/>
      <c r="I39" s="660" t="s">
        <v>210</v>
      </c>
      <c r="J39" s="667" t="s">
        <v>337</v>
      </c>
      <c r="K39" s="667"/>
      <c r="L39" s="667"/>
      <c r="M39" s="667"/>
      <c r="N39" s="667"/>
      <c r="O39" s="667"/>
      <c r="P39" s="660" t="s">
        <v>210</v>
      </c>
      <c r="Q39" s="667" t="s">
        <v>337</v>
      </c>
      <c r="R39" s="667"/>
      <c r="S39" s="667"/>
      <c r="T39" s="667"/>
      <c r="U39" s="667"/>
      <c r="V39" s="667"/>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9"/>
    <col min="32" max="32" width="5.125" style="29" customWidth="true"/>
    <col min="33" max="16384" width="9" style="29"/>
  </cols>
  <sheetData>
    <row xmlns:x14ac="http://schemas.microsoft.com/office/spreadsheetml/2009/9/ac" r="1" s="32" customFormat="true" x14ac:dyDescent="0.2"/>
    <row xmlns:x14ac="http://schemas.microsoft.com/office/spreadsheetml/2009/9/ac" r="2" s="32" customFormat="true" ht="15.75" x14ac:dyDescent="0.25">
      <c r="A2" s="31" t="s">
        <v>157</v>
      </c>
    </row>
    <row xmlns:x14ac="http://schemas.microsoft.com/office/spreadsheetml/2009/9/ac" r="3" s="32" customFormat="true" ht="15.75" x14ac:dyDescent="0.25">
      <c r="A3" s="31"/>
    </row>
    <row xmlns:x14ac="http://schemas.microsoft.com/office/spreadsheetml/2009/9/ac" r="4" s="32" customFormat="true" x14ac:dyDescent="0.2">
      <c r="A4" s="97"/>
      <c r="B4" s="97"/>
      <c r="C4" s="97"/>
      <c r="D4" s="97"/>
      <c r="E4" s="97"/>
      <c r="F4" s="97"/>
      <c r="G4" s="97"/>
      <c r="H4" s="97"/>
      <c r="I4" s="97"/>
      <c r="J4" s="97"/>
      <c r="K4" s="97"/>
      <c r="L4" s="97"/>
      <c r="M4" s="97"/>
      <c r="N4" s="97"/>
      <c r="O4" s="97"/>
      <c r="P4" s="97"/>
      <c r="Q4" s="97"/>
      <c r="R4" s="97"/>
      <c r="S4" s="97"/>
      <c r="T4" s="97"/>
      <c r="U4" s="97"/>
      <c r="V4" s="97"/>
      <c r="W4" s="97"/>
      <c r="X4" s="97"/>
      <c r="Y4" s="97"/>
      <c r="Z4" s="97"/>
      <c r="AA4" s="97"/>
      <c r="AB4" s="97"/>
      <c r="AC4" s="97"/>
      <c r="AD4" s="97"/>
      <c r="AE4" s="97"/>
      <c r="AF4" s="97"/>
    </row>
    <row xmlns:x14ac="http://schemas.microsoft.com/office/spreadsheetml/2009/9/ac" r="5" s="32" customFormat="true" x14ac:dyDescent="0.2">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row>
    <row xmlns:x14ac="http://schemas.microsoft.com/office/spreadsheetml/2009/9/ac" r="6" s="32" customFormat="true" x14ac:dyDescent="0.2">
      <c r="A6" s="97"/>
      <c r="B6" s="97"/>
      <c r="C6" s="97"/>
      <c r="D6" s="97"/>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row>
    <row xmlns:x14ac="http://schemas.microsoft.com/office/spreadsheetml/2009/9/ac" r="7" s="32" customFormat="true" x14ac:dyDescent="0.2">
      <c r="A7" s="97"/>
      <c r="B7" s="97"/>
      <c r="C7" s="97"/>
      <c r="D7" s="97"/>
      <c r="E7" s="97"/>
      <c r="F7" s="97"/>
      <c r="G7" s="97"/>
      <c r="H7" s="97"/>
      <c r="I7" s="97"/>
      <c r="J7" s="97"/>
      <c r="K7" s="97"/>
      <c r="L7" s="97"/>
      <c r="M7" s="97"/>
      <c r="N7" s="97"/>
      <c r="O7" s="97"/>
      <c r="P7" s="97"/>
      <c r="Q7" s="97"/>
      <c r="R7" s="97"/>
      <c r="S7" s="97"/>
      <c r="T7" s="97"/>
      <c r="U7" s="97"/>
      <c r="V7" s="97"/>
      <c r="W7" s="97"/>
      <c r="X7" s="97"/>
      <c r="Y7" s="97"/>
      <c r="Z7" s="97"/>
      <c r="AA7" s="97"/>
      <c r="AB7" s="97"/>
      <c r="AC7" s="97"/>
      <c r="AD7" s="97"/>
      <c r="AE7" s="97"/>
      <c r="AF7" s="97"/>
    </row>
    <row xmlns:x14ac="http://schemas.microsoft.com/office/spreadsheetml/2009/9/ac" r="8" s="32" customFormat="true" x14ac:dyDescent="0.2">
      <c r="A8" s="97"/>
      <c r="B8" s="97"/>
      <c r="C8" s="97"/>
      <c r="D8" s="97"/>
      <c r="E8" s="97"/>
      <c r="F8" s="97"/>
      <c r="G8" s="97"/>
      <c r="H8" s="97"/>
      <c r="I8" s="97"/>
      <c r="J8" s="97"/>
      <c r="K8" s="97"/>
      <c r="L8" s="97"/>
      <c r="M8" s="97"/>
      <c r="N8" s="97"/>
      <c r="O8" s="97"/>
      <c r="P8" s="97"/>
      <c r="Q8" s="97"/>
      <c r="R8" s="97"/>
      <c r="S8" s="97"/>
      <c r="T8" s="97"/>
      <c r="U8" s="97"/>
      <c r="V8" s="97"/>
      <c r="W8" s="97"/>
      <c r="X8" s="97"/>
      <c r="Y8" s="97"/>
      <c r="Z8" s="97"/>
      <c r="AA8" s="97"/>
      <c r="AB8" s="97"/>
      <c r="AC8" s="97"/>
      <c r="AD8" s="97"/>
      <c r="AE8" s="97"/>
      <c r="AF8" s="97"/>
    </row>
    <row xmlns:x14ac="http://schemas.microsoft.com/office/spreadsheetml/2009/9/ac" r="9" s="32" customFormat="true" x14ac:dyDescent="0.2">
      <c r="A9" s="97"/>
      <c r="B9" s="9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row>
    <row xmlns:x14ac="http://schemas.microsoft.com/office/spreadsheetml/2009/9/ac" r="10" s="32" customFormat="true" x14ac:dyDescent="0.2">
      <c r="A10" s="97"/>
      <c r="B10" s="97"/>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row>
    <row xmlns:x14ac="http://schemas.microsoft.com/office/spreadsheetml/2009/9/ac" r="11" s="32" customFormat="true" x14ac:dyDescent="0.2">
      <c r="A11" s="97"/>
      <c r="B11" s="97"/>
      <c r="C11" s="97"/>
      <c r="D11" s="97"/>
      <c r="E11" s="97"/>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row>
    <row xmlns:x14ac="http://schemas.microsoft.com/office/spreadsheetml/2009/9/ac" r="12" s="32" customFormat="true" x14ac:dyDescent="0.2">
      <c r="A12" s="97"/>
      <c r="B12" s="97"/>
      <c r="C12" s="97"/>
      <c r="D12" s="97"/>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row>
    <row xmlns:x14ac="http://schemas.microsoft.com/office/spreadsheetml/2009/9/ac" r="13" s="32" customFormat="true" x14ac:dyDescent="0.2">
      <c r="A13" s="97"/>
      <c r="B13" s="97"/>
      <c r="C13" s="97"/>
      <c r="D13" s="97"/>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row>
    <row xmlns:x14ac="http://schemas.microsoft.com/office/spreadsheetml/2009/9/ac" r="14" s="32" customFormat="true" x14ac:dyDescent="0.2">
      <c r="A14" s="97"/>
      <c r="B14" s="97"/>
      <c r="C14" s="97"/>
      <c r="D14" s="97"/>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row>
    <row xmlns:x14ac="http://schemas.microsoft.com/office/spreadsheetml/2009/9/ac" r="15" s="32" customFormat="true" x14ac:dyDescent="0.2">
      <c r="A15" s="97"/>
      <c r="B15" s="97"/>
      <c r="C15" s="97"/>
      <c r="D15" s="97"/>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row>
    <row xmlns:x14ac="http://schemas.microsoft.com/office/spreadsheetml/2009/9/ac" r="16" s="32" customFormat="true" x14ac:dyDescent="0.2">
      <c r="A16" s="97"/>
      <c r="B16" s="97"/>
      <c r="C16" s="97"/>
      <c r="D16" s="97"/>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row>
    <row xmlns:x14ac="http://schemas.microsoft.com/office/spreadsheetml/2009/9/ac" r="17" s="32" customFormat="true" x14ac:dyDescent="0.2">
      <c r="A17" s="97"/>
      <c r="B17" s="97"/>
      <c r="C17" s="97"/>
      <c r="D17" s="97"/>
      <c r="E17" s="97"/>
      <c r="F17" s="97"/>
      <c r="G17" s="97"/>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row>
    <row xmlns:x14ac="http://schemas.microsoft.com/office/spreadsheetml/2009/9/ac" r="18" s="32" customFormat="true" x14ac:dyDescent="0.2">
      <c r="A18" s="97"/>
      <c r="B18" s="97"/>
      <c r="C18" s="97"/>
      <c r="D18" s="97"/>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row>
    <row xmlns:x14ac="http://schemas.microsoft.com/office/spreadsheetml/2009/9/ac" r="19" s="32" customFormat="true" x14ac:dyDescent="0.2">
      <c r="A19" s="97"/>
      <c r="B19" s="97"/>
      <c r="C19" s="97"/>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row>
    <row xmlns:x14ac="http://schemas.microsoft.com/office/spreadsheetml/2009/9/ac" r="20" s="32" customFormat="true" x14ac:dyDescent="0.2">
      <c r="A20" s="97"/>
      <c r="B20" s="97"/>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row>
    <row xmlns:x14ac="http://schemas.microsoft.com/office/spreadsheetml/2009/9/ac" r="21" s="32" customFormat="true" x14ac:dyDescent="0.2">
      <c r="A21" s="97"/>
      <c r="B21" s="97"/>
      <c r="C21" s="97"/>
      <c r="D21" s="97"/>
      <c r="E21" s="97"/>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row>
    <row xmlns:x14ac="http://schemas.microsoft.com/office/spreadsheetml/2009/9/ac" r="22" s="32" customFormat="true" x14ac:dyDescent="0.2">
      <c r="A22" s="97"/>
      <c r="B22" s="97"/>
      <c r="C22" s="97"/>
      <c r="D22" s="97"/>
      <c r="E22" s="97"/>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row>
    <row xmlns:x14ac="http://schemas.microsoft.com/office/spreadsheetml/2009/9/ac" r="23" s="32" customFormat="true" x14ac:dyDescent="0.2">
      <c r="A23" s="30" t="s">
        <v>311</v>
      </c>
    </row>
    <row xmlns:x14ac="http://schemas.microsoft.com/office/spreadsheetml/2009/9/ac" r="24" s="32" customFormat="true" x14ac:dyDescent="0.2">
      <c r="A24" s="30"/>
    </row>
    <row xmlns:x14ac="http://schemas.microsoft.com/office/spreadsheetml/2009/9/ac" r="25" s="32" customFormat="true" x14ac:dyDescent="0.2">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row>
    <row xmlns:x14ac="http://schemas.microsoft.com/office/spreadsheetml/2009/9/ac" r="26" s="32" customFormat="true" x14ac:dyDescent="0.2">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row>
    <row xmlns:x14ac="http://schemas.microsoft.com/office/spreadsheetml/2009/9/ac" r="27" s="32" customFormat="true" x14ac:dyDescent="0.2">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row>
    <row xmlns:x14ac="http://schemas.microsoft.com/office/spreadsheetml/2009/9/ac" r="28" s="32" customFormat="true" x14ac:dyDescent="0.2">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row>
    <row xmlns:x14ac="http://schemas.microsoft.com/office/spreadsheetml/2009/9/ac" r="29" s="32" customFormat="true" x14ac:dyDescent="0.2">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row>
    <row xmlns:x14ac="http://schemas.microsoft.com/office/spreadsheetml/2009/9/ac" r="30" s="32" customFormat="true" x14ac:dyDescent="0.2">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row>
    <row xmlns:x14ac="http://schemas.microsoft.com/office/spreadsheetml/2009/9/ac" r="31" s="32" customFormat="true" x14ac:dyDescent="0.2">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row>
    <row xmlns:x14ac="http://schemas.microsoft.com/office/spreadsheetml/2009/9/ac" r="32" s="32" customFormat="true" x14ac:dyDescent="0.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row>
    <row xmlns:x14ac="http://schemas.microsoft.com/office/spreadsheetml/2009/9/ac" r="33" s="32" customFormat="true" x14ac:dyDescent="0.2">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row>
    <row xmlns:x14ac="http://schemas.microsoft.com/office/spreadsheetml/2009/9/ac" r="34" s="32" customFormat="true" x14ac:dyDescent="0.2">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row>
    <row xmlns:x14ac="http://schemas.microsoft.com/office/spreadsheetml/2009/9/ac" r="35" s="32" customFormat="true" x14ac:dyDescent="0.2">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row>
    <row xmlns:x14ac="http://schemas.microsoft.com/office/spreadsheetml/2009/9/ac" r="36" s="32" customFormat="true" x14ac:dyDescent="0.2">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row>
    <row xmlns:x14ac="http://schemas.microsoft.com/office/spreadsheetml/2009/9/ac" r="37" s="32" customFormat="true" x14ac:dyDescent="0.2">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row>
    <row xmlns:x14ac="http://schemas.microsoft.com/office/spreadsheetml/2009/9/ac" r="38" s="32" customFormat="true" x14ac:dyDescent="0.2">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row>
    <row xmlns:x14ac="http://schemas.microsoft.com/office/spreadsheetml/2009/9/ac" r="39" s="32" customFormat="true" x14ac:dyDescent="0.2">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row>
    <row xmlns:x14ac="http://schemas.microsoft.com/office/spreadsheetml/2009/9/ac" r="40" s="32" customFormat="true" x14ac:dyDescent="0.2">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row>
    <row xmlns:x14ac="http://schemas.microsoft.com/office/spreadsheetml/2009/9/ac" r="41" s="32" customFormat="true" x14ac:dyDescent="0.2">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row>
    <row xmlns:x14ac="http://schemas.microsoft.com/office/spreadsheetml/2009/9/ac" r="42" s="32" customFormat="true" x14ac:dyDescent="0.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row>
    <row xmlns:x14ac="http://schemas.microsoft.com/office/spreadsheetml/2009/9/ac" r="43" s="32" customFormat="true" x14ac:dyDescent="0.2">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row>
    <row xmlns:x14ac="http://schemas.microsoft.com/office/spreadsheetml/2009/9/ac" r="44" s="32" customFormat="true" x14ac:dyDescent="0.2">
      <c r="A44" s="30" t="s">
        <v>311</v>
      </c>
      <c r="B44" s="30"/>
    </row>
    <row xmlns:x14ac="http://schemas.microsoft.com/office/spreadsheetml/2009/9/ac" r="45" s="32" customFormat="true" x14ac:dyDescent="0.2"/>
    <row xmlns:x14ac="http://schemas.microsoft.com/office/spreadsheetml/2009/9/ac" r="46" s="32" customFormat="true" x14ac:dyDescent="0.2">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row>
    <row xmlns:x14ac="http://schemas.microsoft.com/office/spreadsheetml/2009/9/ac" r="47" s="32" customFormat="true" x14ac:dyDescent="0.2">
      <c r="A47" s="82"/>
      <c r="B47" s="82"/>
      <c r="C47" s="82"/>
      <c r="D47" s="82"/>
      <c r="E47" s="82"/>
      <c r="F47" s="82"/>
      <c r="G47" s="82"/>
      <c r="H47" s="82"/>
      <c r="I47" s="82"/>
      <c r="J47" s="82"/>
      <c r="K47" s="82"/>
      <c r="L47" s="82"/>
      <c r="M47" s="82"/>
      <c r="N47" s="82"/>
      <c r="O47" s="82"/>
      <c r="P47" s="82"/>
      <c r="Q47" s="82"/>
      <c r="R47" s="82"/>
      <c r="S47" s="82"/>
      <c r="T47" s="82"/>
      <c r="U47" s="82"/>
      <c r="V47" s="82"/>
      <c r="W47" s="82"/>
      <c r="X47" s="82"/>
      <c r="Y47" s="82"/>
      <c r="Z47" s="82"/>
      <c r="AA47" s="82"/>
      <c r="AB47" s="82"/>
      <c r="AC47" s="82"/>
      <c r="AD47" s="82"/>
      <c r="AE47" s="82"/>
      <c r="AF47" s="82"/>
    </row>
    <row xmlns:x14ac="http://schemas.microsoft.com/office/spreadsheetml/2009/9/ac" r="48" s="32" customFormat="true" x14ac:dyDescent="0.2">
      <c r="A48" s="82"/>
      <c r="B48" s="82"/>
      <c r="C48" s="82"/>
      <c r="D48" s="82"/>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row>
    <row xmlns:x14ac="http://schemas.microsoft.com/office/spreadsheetml/2009/9/ac" r="49" s="32" customFormat="true" x14ac:dyDescent="0.2">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row>
    <row xmlns:x14ac="http://schemas.microsoft.com/office/spreadsheetml/2009/9/ac" r="50" s="32" customFormat="true" x14ac:dyDescent="0.2">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row>
    <row xmlns:x14ac="http://schemas.microsoft.com/office/spreadsheetml/2009/9/ac" r="51" s="32" customFormat="true" x14ac:dyDescent="0.2">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row>
    <row xmlns:x14ac="http://schemas.microsoft.com/office/spreadsheetml/2009/9/ac" r="52" s="32" customFormat="true" x14ac:dyDescent="0.2">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row>
    <row xmlns:x14ac="http://schemas.microsoft.com/office/spreadsheetml/2009/9/ac" r="53" s="32" customFormat="true" x14ac:dyDescent="0.2">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row>
    <row xmlns:x14ac="http://schemas.microsoft.com/office/spreadsheetml/2009/9/ac" r="54" s="32" customFormat="true" x14ac:dyDescent="0.2">
      <c r="A54" s="82"/>
      <c r="B54" s="82"/>
      <c r="C54" s="82"/>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row>
    <row xmlns:x14ac="http://schemas.microsoft.com/office/spreadsheetml/2009/9/ac" r="55" s="32" customFormat="true" x14ac:dyDescent="0.2">
      <c r="A55" s="82"/>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row>
    <row xmlns:x14ac="http://schemas.microsoft.com/office/spreadsheetml/2009/9/ac" r="56" s="32" customFormat="true" x14ac:dyDescent="0.2">
      <c r="A56" s="82"/>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row>
    <row xmlns:x14ac="http://schemas.microsoft.com/office/spreadsheetml/2009/9/ac" r="57" s="32" customFormat="true" x14ac:dyDescent="0.2">
      <c r="A57" s="82"/>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row>
    <row xmlns:x14ac="http://schemas.microsoft.com/office/spreadsheetml/2009/9/ac" r="58" s="32" customFormat="true" x14ac:dyDescent="0.2">
      <c r="A58" s="82"/>
      <c r="B58" s="82"/>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row>
    <row xmlns:x14ac="http://schemas.microsoft.com/office/spreadsheetml/2009/9/ac" r="59" s="32" customFormat="true" x14ac:dyDescent="0.2">
      <c r="A59" s="82"/>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row>
    <row xmlns:x14ac="http://schemas.microsoft.com/office/spreadsheetml/2009/9/ac" r="60" s="32" customFormat="true" x14ac:dyDescent="0.2">
      <c r="A60" s="82"/>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row>
    <row xmlns:x14ac="http://schemas.microsoft.com/office/spreadsheetml/2009/9/ac" r="61" s="32" customFormat="true" x14ac:dyDescent="0.2">
      <c r="A61" s="82"/>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row>
    <row xmlns:x14ac="http://schemas.microsoft.com/office/spreadsheetml/2009/9/ac" r="62" s="32" customFormat="true" x14ac:dyDescent="0.2">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row>
    <row xmlns:x14ac="http://schemas.microsoft.com/office/spreadsheetml/2009/9/ac" r="63" s="32" customFormat="true" x14ac:dyDescent="0.2">
      <c r="A63" s="82"/>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row>
    <row xmlns:x14ac="http://schemas.microsoft.com/office/spreadsheetml/2009/9/ac" r="64" s="32" customFormat="true" x14ac:dyDescent="0.2">
      <c r="A64" s="82"/>
      <c r="B64" s="82"/>
      <c r="C64" s="8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row>
    <row xmlns:x14ac="http://schemas.microsoft.com/office/spreadsheetml/2009/9/ac" r="65" s="32" customFormat="true" x14ac:dyDescent="0.2">
      <c r="A65" s="30" t="s">
        <v>311</v>
      </c>
      <c r="B65" s="30"/>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9" customWidth="true"/>
    <col min="2" max="2" width="9" style="29"/>
    <col min="3" max="3" width="5.875" style="29" customWidth="true"/>
    <col min="4" max="5" width="4.125" style="29" customWidth="true"/>
    <col min="6" max="6" width="3.875" style="29" customWidth="true"/>
    <col min="7" max="7" width="4.125" style="29" customWidth="true"/>
    <col min="8" max="9" width="3.875" style="29" customWidth="true"/>
    <col min="10" max="10" width="4.125" style="29" customWidth="true"/>
    <col min="11" max="12" width="3.875" style="29" customWidth="true"/>
    <col min="13" max="13" width="4.125" style="29" customWidth="true"/>
    <col min="14" max="15" width="3.875" style="29" customWidth="true"/>
    <col min="16" max="16" width="4.125" style="29" customWidth="true"/>
    <col min="17" max="18" width="3.875" style="29" customWidth="true"/>
    <col min="19" max="19" width="4.125" style="29" customWidth="true"/>
    <col min="20" max="21" width="3.875" style="29" customWidth="true"/>
    <col min="22" max="51" width="3.875" style="58" customWidth="true"/>
    <col min="52" max="69" width="3.875" style="62" customWidth="true"/>
    <col min="70" max="16384" width="9" style="29"/>
  </cols>
  <sheetData>
    <row xmlns:x14ac="http://schemas.microsoft.com/office/spreadsheetml/2009/9/ac" r="1" ht="18" x14ac:dyDescent="0.25">
      <c r="A1" s="34" t="s">
        <v>101</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row>
    <row xmlns:x14ac="http://schemas.microsoft.com/office/spreadsheetml/2009/9/ac" r="2" ht="15.75" x14ac:dyDescent="0.25">
      <c r="A2" s="36"/>
      <c r="B2" s="36"/>
      <c r="C2" s="36"/>
      <c r="D2" s="60" t="s">
        <v>13</v>
      </c>
      <c r="E2" s="60"/>
      <c r="F2" s="35"/>
      <c r="G2" s="60"/>
      <c r="H2" s="35"/>
      <c r="I2" s="35"/>
      <c r="J2" s="60"/>
      <c r="K2" s="37"/>
      <c r="L2" s="37"/>
      <c r="M2" s="60"/>
      <c r="N2" s="35"/>
      <c r="O2" s="35"/>
      <c r="P2" s="60"/>
      <c r="Q2" s="35"/>
      <c r="R2" s="35"/>
      <c r="S2" s="60"/>
      <c r="T2" s="35"/>
      <c r="U2" s="35"/>
      <c r="V2" s="59" t="s">
        <v>14</v>
      </c>
      <c r="W2" s="59"/>
      <c r="X2" s="37"/>
      <c r="Y2" s="37"/>
      <c r="Z2" s="37"/>
      <c r="AA2" s="59"/>
      <c r="AB2" s="37"/>
      <c r="AC2" s="37"/>
      <c r="AD2" s="37"/>
      <c r="AE2" s="37"/>
      <c r="AF2" s="59"/>
      <c r="AG2" s="37"/>
      <c r="AH2" s="37"/>
      <c r="AI2" s="37"/>
      <c r="AJ2" s="37"/>
      <c r="AK2" s="59"/>
      <c r="AL2" s="37"/>
      <c r="AM2" s="37"/>
      <c r="AN2" s="37"/>
      <c r="AO2" s="37"/>
      <c r="AP2" s="59"/>
      <c r="AQ2" s="37"/>
      <c r="AR2" s="37"/>
      <c r="AS2" s="37"/>
      <c r="AT2" s="37"/>
      <c r="AU2" s="59"/>
      <c r="AV2" s="37"/>
      <c r="AW2" s="37"/>
      <c r="AX2" s="37"/>
      <c r="AY2" s="37"/>
      <c r="AZ2" s="61" t="s">
        <v>15</v>
      </c>
      <c r="BA2" s="61"/>
      <c r="BB2" s="61"/>
      <c r="BC2" s="61"/>
      <c r="BD2" s="61"/>
      <c r="BE2" s="61"/>
      <c r="BF2" s="61"/>
      <c r="BG2" s="61"/>
      <c r="BH2" s="61"/>
      <c r="BI2" s="61"/>
      <c r="BJ2" s="61"/>
      <c r="BK2" s="61"/>
      <c r="BL2" s="61"/>
      <c r="BM2" s="61"/>
      <c r="BN2" s="61"/>
      <c r="BO2" s="61"/>
      <c r="BP2" s="61"/>
      <c r="BQ2" s="61"/>
    </row>
    <row xmlns:x14ac="http://schemas.microsoft.com/office/spreadsheetml/2009/9/ac" r="3" ht="14.25" x14ac:dyDescent="0.2">
      <c r="A3" s="40"/>
      <c r="B3" s="35"/>
      <c r="C3" s="35"/>
      <c r="D3" s="41" t="s">
        <v>7</v>
      </c>
      <c r="E3" s="41"/>
      <c r="F3" s="41"/>
      <c r="G3" s="41" t="s">
        <v>1</v>
      </c>
      <c r="I3" s="41"/>
      <c r="J3" s="41" t="s">
        <v>2</v>
      </c>
      <c r="L3" s="41"/>
      <c r="M3" s="41" t="s">
        <v>16</v>
      </c>
      <c r="O3" s="41"/>
      <c r="P3" s="41" t="s">
        <v>17</v>
      </c>
      <c r="R3" s="41"/>
      <c r="S3" s="41" t="s">
        <v>18</v>
      </c>
      <c r="U3" s="41"/>
      <c r="V3" s="41" t="s">
        <v>7</v>
      </c>
      <c r="W3" s="41"/>
      <c r="X3" s="41"/>
      <c r="Y3" s="41"/>
      <c r="Z3" s="41"/>
      <c r="AA3" s="41" t="s">
        <v>1</v>
      </c>
      <c r="AB3" s="32"/>
      <c r="AC3" s="41"/>
      <c r="AD3" s="41"/>
      <c r="AE3" s="41"/>
      <c r="AF3" s="41" t="s">
        <v>2</v>
      </c>
      <c r="AG3" s="32"/>
      <c r="AH3" s="41"/>
      <c r="AI3" s="41"/>
      <c r="AJ3" s="41"/>
      <c r="AK3" s="41" t="s">
        <v>16</v>
      </c>
      <c r="AL3" s="32"/>
      <c r="AM3" s="41"/>
      <c r="AN3" s="41"/>
      <c r="AO3" s="41"/>
      <c r="AP3" s="41" t="s">
        <v>17</v>
      </c>
      <c r="AQ3" s="32"/>
      <c r="AR3" s="41"/>
      <c r="AS3" s="41"/>
      <c r="AT3" s="41"/>
      <c r="AU3" s="41" t="s">
        <v>18</v>
      </c>
      <c r="AV3" s="32"/>
      <c r="AW3" s="41"/>
      <c r="AX3" s="41"/>
      <c r="AY3" s="41"/>
      <c r="AZ3" s="41" t="s">
        <v>7</v>
      </c>
      <c r="BA3" s="41"/>
      <c r="BB3" s="41"/>
      <c r="BC3" s="41" t="s">
        <v>1</v>
      </c>
      <c r="BD3" s="32"/>
      <c r="BE3" s="41"/>
      <c r="BF3" s="41" t="s">
        <v>2</v>
      </c>
      <c r="BG3" s="32"/>
      <c r="BH3" s="41"/>
      <c r="BI3" s="41" t="s">
        <v>16</v>
      </c>
      <c r="BJ3" s="32"/>
      <c r="BK3" s="41"/>
      <c r="BL3" s="41" t="s">
        <v>17</v>
      </c>
      <c r="BM3" s="32"/>
      <c r="BN3" s="41"/>
      <c r="BO3" s="41" t="s">
        <v>18</v>
      </c>
      <c r="BP3" s="32"/>
      <c r="BQ3" s="41"/>
    </row>
    <row xmlns:x14ac="http://schemas.microsoft.com/office/spreadsheetml/2009/9/ac" r="4" ht="164.25" x14ac:dyDescent="0.2">
      <c r="A4" s="42" t="s">
        <v>5</v>
      </c>
      <c r="B4" s="42" t="s">
        <v>6</v>
      </c>
      <c r="C4" s="42" t="s">
        <v>4</v>
      </c>
      <c r="D4" s="133" t="s">
        <v>25</v>
      </c>
      <c r="E4" s="134" t="s">
        <v>19</v>
      </c>
      <c r="F4" s="135" t="s">
        <v>121</v>
      </c>
      <c r="G4" s="133" t="s">
        <v>25</v>
      </c>
      <c r="H4" s="134" t="s">
        <v>19</v>
      </c>
      <c r="I4" s="135" t="s">
        <v>121</v>
      </c>
      <c r="J4" s="133" t="s">
        <v>25</v>
      </c>
      <c r="K4" s="134" t="s">
        <v>19</v>
      </c>
      <c r="L4" s="135" t="s">
        <v>121</v>
      </c>
      <c r="M4" s="133" t="s">
        <v>25</v>
      </c>
      <c r="N4" s="134" t="s">
        <v>19</v>
      </c>
      <c r="O4" s="135" t="s">
        <v>121</v>
      </c>
      <c r="P4" s="133" t="s">
        <v>25</v>
      </c>
      <c r="Q4" s="134" t="s">
        <v>19</v>
      </c>
      <c r="R4" s="135" t="s">
        <v>121</v>
      </c>
      <c r="S4" s="133" t="s">
        <v>25</v>
      </c>
      <c r="T4" s="134" t="s">
        <v>19</v>
      </c>
      <c r="U4" s="136" t="s">
        <v>121</v>
      </c>
      <c r="V4" s="137" t="s">
        <v>25</v>
      </c>
      <c r="W4" s="138" t="s">
        <v>19</v>
      </c>
      <c r="X4" s="138" t="s">
        <v>21</v>
      </c>
      <c r="Y4" s="138" t="s">
        <v>29</v>
      </c>
      <c r="Z4" s="140" t="s">
        <v>122</v>
      </c>
      <c r="AA4" s="137" t="s">
        <v>25</v>
      </c>
      <c r="AB4" s="138" t="s">
        <v>19</v>
      </c>
      <c r="AC4" s="138" t="s">
        <v>21</v>
      </c>
      <c r="AD4" s="138" t="s">
        <v>29</v>
      </c>
      <c r="AE4" s="140" t="s">
        <v>122</v>
      </c>
      <c r="AF4" s="137" t="s">
        <v>25</v>
      </c>
      <c r="AG4" s="138" t="s">
        <v>19</v>
      </c>
      <c r="AH4" s="138" t="s">
        <v>21</v>
      </c>
      <c r="AI4" s="138" t="s">
        <v>29</v>
      </c>
      <c r="AJ4" s="140" t="s">
        <v>122</v>
      </c>
      <c r="AK4" s="137" t="s">
        <v>25</v>
      </c>
      <c r="AL4" s="138" t="s">
        <v>19</v>
      </c>
      <c r="AM4" s="138" t="s">
        <v>21</v>
      </c>
      <c r="AN4" s="138" t="s">
        <v>29</v>
      </c>
      <c r="AO4" s="140" t="s">
        <v>122</v>
      </c>
      <c r="AP4" s="137" t="s">
        <v>25</v>
      </c>
      <c r="AQ4" s="138" t="s">
        <v>19</v>
      </c>
      <c r="AR4" s="138" t="s">
        <v>21</v>
      </c>
      <c r="AS4" s="138" t="s">
        <v>29</v>
      </c>
      <c r="AT4" s="140" t="s">
        <v>122</v>
      </c>
      <c r="AU4" s="137" t="s">
        <v>25</v>
      </c>
      <c r="AV4" s="138" t="s">
        <v>19</v>
      </c>
      <c r="AW4" s="138" t="s">
        <v>21</v>
      </c>
      <c r="AX4" s="138" t="s">
        <v>29</v>
      </c>
      <c r="AY4" s="141" t="s">
        <v>122</v>
      </c>
      <c r="AZ4" s="142" t="s">
        <v>25</v>
      </c>
      <c r="BA4" s="143" t="s">
        <v>141</v>
      </c>
      <c r="BB4" s="144" t="s">
        <v>143</v>
      </c>
      <c r="BC4" s="142" t="s">
        <v>25</v>
      </c>
      <c r="BD4" s="143" t="s">
        <v>141</v>
      </c>
      <c r="BE4" s="144" t="s">
        <v>143</v>
      </c>
      <c r="BF4" s="142" t="s">
        <v>25</v>
      </c>
      <c r="BG4" s="143" t="s">
        <v>141</v>
      </c>
      <c r="BH4" s="144" t="s">
        <v>143</v>
      </c>
      <c r="BI4" s="142" t="s">
        <v>25</v>
      </c>
      <c r="BJ4" s="143" t="s">
        <v>141</v>
      </c>
      <c r="BK4" s="144" t="s">
        <v>143</v>
      </c>
      <c r="BL4" s="142" t="s">
        <v>25</v>
      </c>
      <c r="BM4" s="143" t="s">
        <v>141</v>
      </c>
      <c r="BN4" s="144" t="s">
        <v>143</v>
      </c>
      <c r="BO4" s="142" t="s">
        <v>25</v>
      </c>
      <c r="BP4" s="143" t="s">
        <v>141</v>
      </c>
      <c r="BQ4" s="144" t="s">
        <v>143</v>
      </c>
    </row>
    <row xmlns:x14ac="http://schemas.microsoft.com/office/spreadsheetml/2009/9/ac" r="5" ht="48" hidden="true" x14ac:dyDescent="0.2">
      <c r="A5" s="42" t="s">
        <v>39</v>
      </c>
      <c r="B5" s="42" t="s">
        <v>40</v>
      </c>
      <c r="C5" s="42" t="s">
        <v>41</v>
      </c>
      <c r="D5" s="133" t="s">
        <v>135</v>
      </c>
      <c r="E5" s="134" t="s">
        <v>42</v>
      </c>
      <c r="F5" s="135" t="s">
        <v>191</v>
      </c>
      <c r="G5" s="133" t="s">
        <v>136</v>
      </c>
      <c r="H5" s="134" t="s">
        <v>43</v>
      </c>
      <c r="I5" s="135" t="s">
        <v>192</v>
      </c>
      <c r="J5" s="133" t="s">
        <v>137</v>
      </c>
      <c r="K5" s="134" t="s">
        <v>44</v>
      </c>
      <c r="L5" s="135" t="s">
        <v>193</v>
      </c>
      <c r="M5" s="133" t="s">
        <v>138</v>
      </c>
      <c r="N5" s="134" t="s">
        <v>86</v>
      </c>
      <c r="O5" s="135" t="s">
        <v>194</v>
      </c>
      <c r="P5" s="133" t="s">
        <v>139</v>
      </c>
      <c r="Q5" s="134" t="s">
        <v>87</v>
      </c>
      <c r="R5" s="135" t="s">
        <v>195</v>
      </c>
      <c r="S5" s="133" t="s">
        <v>140</v>
      </c>
      <c r="T5" s="134" t="s">
        <v>88</v>
      </c>
      <c r="U5" s="136" t="s">
        <v>196</v>
      </c>
      <c r="V5" s="137" t="s">
        <v>129</v>
      </c>
      <c r="W5" s="138" t="s">
        <v>45</v>
      </c>
      <c r="X5" s="139" t="s">
        <v>65</v>
      </c>
      <c r="Y5" s="139" t="s">
        <v>66</v>
      </c>
      <c r="Z5" s="140" t="s">
        <v>197</v>
      </c>
      <c r="AA5" s="137" t="s">
        <v>130</v>
      </c>
      <c r="AB5" s="138" t="s">
        <v>46</v>
      </c>
      <c r="AC5" s="139" t="s">
        <v>67</v>
      </c>
      <c r="AD5" s="139" t="s">
        <v>68</v>
      </c>
      <c r="AE5" s="140" t="s">
        <v>198</v>
      </c>
      <c r="AF5" s="137" t="s">
        <v>131</v>
      </c>
      <c r="AG5" s="138" t="s">
        <v>47</v>
      </c>
      <c r="AH5" s="139" t="s">
        <v>69</v>
      </c>
      <c r="AI5" s="139" t="s">
        <v>70</v>
      </c>
      <c r="AJ5" s="140" t="s">
        <v>199</v>
      </c>
      <c r="AK5" s="137" t="s">
        <v>132</v>
      </c>
      <c r="AL5" s="138" t="s">
        <v>71</v>
      </c>
      <c r="AM5" s="139" t="s">
        <v>72</v>
      </c>
      <c r="AN5" s="139" t="s">
        <v>73</v>
      </c>
      <c r="AO5" s="140" t="s">
        <v>200</v>
      </c>
      <c r="AP5" s="137" t="s">
        <v>133</v>
      </c>
      <c r="AQ5" s="138" t="s">
        <v>74</v>
      </c>
      <c r="AR5" s="139" t="s">
        <v>75</v>
      </c>
      <c r="AS5" s="139" t="s">
        <v>76</v>
      </c>
      <c r="AT5" s="140" t="s">
        <v>201</v>
      </c>
      <c r="AU5" s="137" t="s">
        <v>134</v>
      </c>
      <c r="AV5" s="138" t="s">
        <v>77</v>
      </c>
      <c r="AW5" s="139" t="s">
        <v>78</v>
      </c>
      <c r="AX5" s="139" t="s">
        <v>79</v>
      </c>
      <c r="AY5" s="141" t="s">
        <v>202</v>
      </c>
      <c r="AZ5" s="142" t="s">
        <v>80</v>
      </c>
      <c r="BA5" s="143" t="s">
        <v>114</v>
      </c>
      <c r="BB5" s="144" t="s">
        <v>203</v>
      </c>
      <c r="BC5" s="142" t="s">
        <v>85</v>
      </c>
      <c r="BD5" s="143" t="s">
        <v>115</v>
      </c>
      <c r="BE5" s="144" t="s">
        <v>204</v>
      </c>
      <c r="BF5" s="142" t="s">
        <v>84</v>
      </c>
      <c r="BG5" s="143" t="s">
        <v>116</v>
      </c>
      <c r="BH5" s="144" t="s">
        <v>205</v>
      </c>
      <c r="BI5" s="142" t="s">
        <v>83</v>
      </c>
      <c r="BJ5" s="143" t="s">
        <v>117</v>
      </c>
      <c r="BK5" s="144" t="s">
        <v>206</v>
      </c>
      <c r="BL5" s="142" t="s">
        <v>82</v>
      </c>
      <c r="BM5" s="143" t="s">
        <v>118</v>
      </c>
      <c r="BN5" s="144" t="s">
        <v>207</v>
      </c>
      <c r="BO5" s="142" t="s">
        <v>81</v>
      </c>
      <c r="BP5" s="143" t="s">
        <v>119</v>
      </c>
      <c r="BQ5" s="144" t="s">
        <v>208</v>
      </c>
    </row>
    <row xmlns:x14ac="http://schemas.microsoft.com/office/spreadsheetml/2009/9/ac" r="6" x14ac:dyDescent="0.2">
      <c r="A6" s="359" t="str">
        <f>+RIGHT('Data Summary'!A6,LEN('Data Summary'!A6)-9)</f>
        <v>UIS</v>
      </c>
      <c r="B6" s="35" t="str">
        <f>+IF(ISTEXT('Data Summary'!B6),'Data Summary'!B6,"")</f>
        <v>Other</v>
      </c>
      <c r="C6" s="358">
        <f>+VALUE('Data Summary'!C6)</f>
        <v>2012</v>
      </c>
      <c r="D6" s="94" t="e">
        <f>+IF(AND(ISNUMBER('Water Data'!D4),'Data Summary'!BS6="Yes"),100-'Water Data'!D4,NA())</f>
        <v>#N/A</v>
      </c>
      <c r="E6" s="94" t="e">
        <f>+IF(AND(ISNUMBER('Water Data'!D6),'Data Summary'!BT6="Yes"),'Water Data'!D6,NA())</f>
        <v>#N/A</v>
      </c>
      <c r="F6" s="94" t="e">
        <f>+IF(AND(ISNUMBER('Water Data'!D9),'Data Summary'!BU6="Yes"),'Water Data'!D9,NA())</f>
        <v>#N/A</v>
      </c>
      <c r="G6" s="94" t="e">
        <f>+IF(AND(ISNUMBER('Water Data'!E4),'Data Summary'!BV6="Yes"),100-'Water Data'!E4,NA())</f>
        <v>#N/A</v>
      </c>
      <c r="H6" s="94" t="e">
        <f>+IF(AND(ISNUMBER('Water Data'!E6),'Data Summary'!BW6="Yes"),'Water Data'!E6,NA())</f>
        <v>#N/A</v>
      </c>
      <c r="I6" s="94" t="e">
        <f>+IF(AND(ISNUMBER('Water Data'!E9),'Data Summary'!BX6="Yes"),'Water Data'!E9,NA())</f>
        <v>#N/A</v>
      </c>
      <c r="J6" s="94" t="e">
        <f>+IF(AND(ISNUMBER('Water Data'!F4),'Data Summary'!BY6="Yes"),100-'Water Data'!F4,NA())</f>
        <v>#N/A</v>
      </c>
      <c r="K6" s="94" t="e">
        <f>+IF(AND(ISNUMBER('Water Data'!F6),'Data Summary'!BZ6="Yes"),'Water Data'!F6,NA())</f>
        <v>#N/A</v>
      </c>
      <c r="L6" s="94" t="e">
        <f>+IF(AND(ISNUMBER('Water Data'!F9),'Data Summary'!CA6="Yes"),'Water Data'!F9,NA())</f>
        <v>#N/A</v>
      </c>
      <c r="M6" s="94" t="e">
        <f>+IF(AND(ISNUMBER('Water Data'!G4),'Data Summary'!CB6="Yes"),100-'Water Data'!G4,NA())</f>
        <v>#N/A</v>
      </c>
      <c r="N6" s="94" t="e">
        <f>+IF(AND(ISNUMBER('Water Data'!G6),'Data Summary'!CC6="Yes"),'Water Data'!G6,NA())</f>
        <v>#N/A</v>
      </c>
      <c r="O6" s="94" t="e">
        <f>+IF(AND(ISNUMBER('Water Data'!G9),'Data Summary'!CD6="Yes"),'Water Data'!G9,NA())</f>
        <v>#N/A</v>
      </c>
      <c r="P6" s="94" t="e">
        <f>+IF(AND(ISNUMBER('Water Data'!H4),'Data Summary'!CE6="Yes"),100-'Water Data'!H4,NA())</f>
        <v>#N/A</v>
      </c>
      <c r="Q6" s="94" t="e">
        <f>+IF(AND(ISNUMBER('Water Data'!H6),'Data Summary'!CF6="Yes"),'Water Data'!H6,NA())</f>
        <v>#N/A</v>
      </c>
      <c r="R6" s="94" t="e">
        <f>+IF(AND(ISNUMBER('Water Data'!H9),'Data Summary'!CG6="Yes"),'Water Data'!H9,NA())</f>
        <v>#N/A</v>
      </c>
      <c r="S6" s="94" t="e">
        <f>+IF(AND(ISNUMBER('Water Data'!I4),'Data Summary'!CH6="Yes"),100-'Water Data'!I4,NA())</f>
        <v>#N/A</v>
      </c>
      <c r="T6" s="94" t="e">
        <f>+IF(AND(ISNUMBER('Water Data'!I6),'Data Summary'!CI6="Yes"),'Water Data'!I6,NA())</f>
        <v>#N/A</v>
      </c>
      <c r="U6" s="94" t="e">
        <f>+IF(AND(ISNUMBER('Water Data'!I9),'Data Summary'!CJ6="Yes"),'Water Data'!I9,NA())</f>
        <v>#N/A</v>
      </c>
      <c r="V6" s="95" t="e">
        <f>+IF(AND(ISNUMBER('Sanitation Data'!D4),'Data Summary'!CK6="Yes"),100-'Sanitation Data'!D4,NA())</f>
        <v>#N/A</v>
      </c>
      <c r="W6" s="95" t="e">
        <f>+IF(AND(ISNUMBER('Sanitation Data'!D6),'Data Summary'!CL6="Yes"),'Sanitation Data'!D6,NA())</f>
        <v>#N/A</v>
      </c>
      <c r="X6" s="95" t="e">
        <f>+IF(AND(ISNUMBER('Sanitation Data'!D10),'Data Summary'!CM6="Yes"),'Sanitation Data'!D10,NA())</f>
        <v>#N/A</v>
      </c>
      <c r="Y6" s="95" t="e">
        <f>+IF(AND(ISNUMBER('Sanitation Data'!D11),'Data Summary'!CN6="Yes"),'Sanitation Data'!D11,NA())</f>
        <v>#N/A</v>
      </c>
      <c r="Z6" s="95" t="e">
        <f>+IF(AND(ISNUMBER('Sanitation Data'!D12),'Data Summary'!CO6="Yes"),'Sanitation Data'!D12,NA())</f>
        <v>#N/A</v>
      </c>
      <c r="AA6" s="95" t="e">
        <f>+IF(AND(ISNUMBER('Sanitation Data'!E4),'Data Summary'!CP6="Yes"),100-'Sanitation Data'!E4,NA())</f>
        <v>#N/A</v>
      </c>
      <c r="AB6" s="95" t="e">
        <f>+IF(AND(ISNUMBER('Sanitation Data'!E6),'Data Summary'!CQ6="Yes"),'Sanitation Data'!E6,NA())</f>
        <v>#N/A</v>
      </c>
      <c r="AC6" s="95" t="e">
        <f>+IF(AND(ISNUMBER('Sanitation Data'!E10),'Data Summary'!CR6="Yes"),'Sanitation Data'!E10,NA())</f>
        <v>#N/A</v>
      </c>
      <c r="AD6" s="95" t="e">
        <f>+IF(AND(ISNUMBER('Sanitation Data'!E11),'Data Summary'!CS6="Yes"),'Sanitation Data'!E11,NA())</f>
        <v>#N/A</v>
      </c>
      <c r="AE6" s="95" t="e">
        <f>+IF(AND(ISNUMBER('Sanitation Data'!E12),'Data Summary'!CT6="Yes"),'Sanitation Data'!E12,NA())</f>
        <v>#N/A</v>
      </c>
      <c r="AF6" s="95" t="e">
        <f>+IF(AND(ISNUMBER('Sanitation Data'!F4),'Data Summary'!CU6="Yes"),100-'Sanitation Data'!F4,NA())</f>
        <v>#N/A</v>
      </c>
      <c r="AG6" s="95" t="e">
        <f>+IF(AND(ISNUMBER('Sanitation Data'!F6),'Data Summary'!CV6="Yes"),'Sanitation Data'!F6,NA())</f>
        <v>#N/A</v>
      </c>
      <c r="AH6" s="95" t="e">
        <f>+IF(AND(ISNUMBER('Sanitation Data'!F10),'Data Summary'!CW6="Yes"),'Sanitation Data'!F10,NA())</f>
        <v>#N/A</v>
      </c>
      <c r="AI6" s="95" t="e">
        <f>+IF(AND(ISNUMBER('Sanitation Data'!F11),'Data Summary'!CX6="Yes"),'Sanitation Data'!F11,NA())</f>
        <v>#N/A</v>
      </c>
      <c r="AJ6" s="95" t="e">
        <f>+IF(AND(ISNUMBER('Sanitation Data'!F12),'Data Summary'!CY6="Yes"),'Sanitation Data'!F12,NA())</f>
        <v>#N/A</v>
      </c>
      <c r="AK6" s="95" t="e">
        <f>+IF(AND(ISNUMBER('Sanitation Data'!G4),'Data Summary'!CZ6="Yes"),100-'Sanitation Data'!G4,NA())</f>
        <v>#N/A</v>
      </c>
      <c r="AL6" s="95" t="e">
        <f>+IF(AND(ISNUMBER('Sanitation Data'!G6),'Data Summary'!DA6="Yes"),'Sanitation Data'!G6,NA())</f>
        <v>#N/A</v>
      </c>
      <c r="AM6" s="95" t="e">
        <f>+IF(AND(ISNUMBER('Sanitation Data'!G10),'Data Summary'!DB6="Yes"),'Sanitation Data'!G10,NA())</f>
        <v>#N/A</v>
      </c>
      <c r="AN6" s="95" t="e">
        <f>+IF(AND(ISNUMBER('Sanitation Data'!G11),'Data Summary'!DC6="Yes"),'Sanitation Data'!G11,NA())</f>
        <v>#N/A</v>
      </c>
      <c r="AO6" s="95" t="e">
        <f>+IF(AND(ISNUMBER('Sanitation Data'!G12),'Data Summary'!DD6="Yes"),'Sanitation Data'!G12,NA())</f>
        <v>#N/A</v>
      </c>
      <c r="AP6" s="95" t="e">
        <f>+IF(AND(ISNUMBER('Sanitation Data'!H4),'Data Summary'!DE6="Yes"),100-'Sanitation Data'!H4,NA())</f>
        <v>#N/A</v>
      </c>
      <c r="AQ6" s="95" t="e">
        <f>+IF(AND(ISNUMBER('Sanitation Data'!H6),'Data Summary'!DF6="Yes"),'Sanitation Data'!H6,NA())</f>
        <v>#N/A</v>
      </c>
      <c r="AR6" s="95" t="e">
        <f>+IF(AND(ISNUMBER('Sanitation Data'!H10),'Data Summary'!DG6="Yes"),'Sanitation Data'!H10,NA())</f>
        <v>#N/A</v>
      </c>
      <c r="AS6" s="95" t="e">
        <f>+IF(AND(ISNUMBER('Sanitation Data'!H11),'Data Summary'!DH6="Yes"),'Sanitation Data'!H11,NA())</f>
        <v>#N/A</v>
      </c>
      <c r="AT6" s="95" t="e">
        <f>+IF(AND(ISNUMBER('Sanitation Data'!H12),'Data Summary'!DI6="Yes"),'Sanitation Data'!H12,NA())</f>
        <v>#N/A</v>
      </c>
      <c r="AU6" s="95" t="e">
        <f>+IF(AND(ISNUMBER('Sanitation Data'!I4),'Data Summary'!DJ6="Yes"),100-'Sanitation Data'!I4,NA())</f>
        <v>#N/A</v>
      </c>
      <c r="AV6" s="95" t="e">
        <f>+IF(AND(ISNUMBER('Sanitation Data'!I6),'Data Summary'!DK6="Yes"),'Sanitation Data'!I6,NA())</f>
        <v>#N/A</v>
      </c>
      <c r="AW6" s="95" t="e">
        <f>+IF(AND(ISNUMBER('Sanitation Data'!I10),'Data Summary'!DL6="Yes"),'Sanitation Data'!I10,NA())</f>
        <v>#N/A</v>
      </c>
      <c r="AX6" s="95" t="e">
        <f>+IF(AND(ISNUMBER('Sanitation Data'!I11),'Data Summary'!DM6="Yes"),'Sanitation Data'!I11,NA())</f>
        <v>#N/A</v>
      </c>
      <c r="AY6" s="95" t="e">
        <f>+IF(AND(ISNUMBER('Sanitation Data'!I12),'Data Summary'!DN6="Yes"),'Sanitation Data'!I12,NA())</f>
        <v>#N/A</v>
      </c>
      <c r="AZ6" s="96" t="e">
        <f>+IF(AND(ISNUMBER('Hygiene Data'!D5),'Data Summary'!DO6="Yes"),'Hygiene Data'!D5,NA())</f>
        <v>#N/A</v>
      </c>
      <c r="BA6" s="96" t="e">
        <f>+IF(AND(ISNUMBER('Hygiene Data'!D7),'Data Summary'!DP6="Yes"),'Hygiene Data'!D7,NA())</f>
        <v>#N/A</v>
      </c>
      <c r="BB6" s="96" t="e">
        <f>+IF(AND(ISNUMBER('Hygiene Data'!D9),'Data Summary'!DQ6="Yes"),'Hygiene Data'!D9,NA())</f>
        <v>#N/A</v>
      </c>
      <c r="BC6" s="96" t="e">
        <f>+IF(AND(ISNUMBER('Hygiene Data'!E5),'Data Summary'!DR6="Yes"),'Hygiene Data'!E5,NA())</f>
        <v>#N/A</v>
      </c>
      <c r="BD6" s="96" t="e">
        <f>+IF(AND(ISNUMBER('Hygiene Data'!E7),'Data Summary'!DS6="Yes"),'Hygiene Data'!E7,NA())</f>
        <v>#N/A</v>
      </c>
      <c r="BE6" s="96" t="e">
        <f>+IF(AND(ISNUMBER('Hygiene Data'!E9),'Data Summary'!DT6="Yes"),'Hygiene Data'!E9,NA())</f>
        <v>#N/A</v>
      </c>
      <c r="BF6" s="96" t="e">
        <f>+IF(AND(ISNUMBER('Hygiene Data'!F5),'Data Summary'!DU6="Yes"),'Hygiene Data'!F5,NA())</f>
        <v>#N/A</v>
      </c>
      <c r="BG6" s="96" t="e">
        <f>+IF(AND(ISNUMBER('Hygiene Data'!F7),'Data Summary'!DV6="Yes"),'Hygiene Data'!F7,NA())</f>
        <v>#N/A</v>
      </c>
      <c r="BH6" s="96" t="e">
        <f>+IF(AND(ISNUMBER('Hygiene Data'!F9),'Data Summary'!DW6="Yes"),'Hygiene Data'!F9,NA())</f>
        <v>#N/A</v>
      </c>
      <c r="BI6" s="96" t="e">
        <f>+IF(AND(ISNUMBER('Hygiene Data'!G5),'Data Summary'!DX6="Yes"),'Hygiene Data'!G5,NA())</f>
        <v>#N/A</v>
      </c>
      <c r="BJ6" s="96" t="e">
        <f>+IF(AND(ISNUMBER('Hygiene Data'!G7),'Data Summary'!DY6="Yes"),'Hygiene Data'!G7,NA())</f>
        <v>#N/A</v>
      </c>
      <c r="BK6" s="96" t="e">
        <f>+IF(AND(ISNUMBER('Hygiene Data'!G9),'Data Summary'!DZ6="Yes"),'Hygiene Data'!G9,NA())</f>
        <v>#N/A</v>
      </c>
      <c r="BL6" s="96" t="e">
        <f>+IF(AND(ISNUMBER('Hygiene Data'!H5),'Data Summary'!EA6="Yes"),'Hygiene Data'!H5,NA())</f>
        <v>#N/A</v>
      </c>
      <c r="BM6" s="96" t="e">
        <f>+IF(AND(ISNUMBER('Hygiene Data'!H7),'Data Summary'!EB6="Yes"),'Hygiene Data'!H7,NA())</f>
        <v>#N/A</v>
      </c>
      <c r="BN6" s="96" t="e">
        <f>+IF(AND(ISNUMBER('Hygiene Data'!H9),'Data Summary'!EC6="Yes"),'Hygiene Data'!H9,NA())</f>
        <v>#N/A</v>
      </c>
      <c r="BO6" s="96" t="e">
        <f>+IF(AND(ISNUMBER('Hygiene Data'!I5),'Data Summary'!ED6="Yes"),'Hygiene Data'!I5,NA())</f>
        <v>#N/A</v>
      </c>
      <c r="BP6" s="96" t="e">
        <f>+IF(AND(ISNUMBER('Hygiene Data'!I7),'Data Summary'!EE6="Yes"),'Hygiene Data'!I7,NA())</f>
        <v>#N/A</v>
      </c>
      <c r="BQ6" s="96" t="e">
        <f>+IF(AND(ISNUMBER('Hygiene Data'!I9),'Data Summary'!EF6="Yes"),'Hygiene Data'!I9,NA())</f>
        <v>#N/A</v>
      </c>
    </row>
    <row xmlns:x14ac="http://schemas.microsoft.com/office/spreadsheetml/2009/9/ac" r="7" x14ac:dyDescent="0.2">
      <c r="A7" s="359" t="str">
        <f ca="true">+RIGHT('Data Summary'!A7,LEN('Data Summary'!A7)-9)</f>
        <v>SACMEQ</v>
      </c>
      <c r="B7" s="35" t="str">
        <f ca="true">+IF(ISTEXT('Data Summary'!B7),'Data Summary'!B7,"")</f>
        <v>Survey</v>
      </c>
      <c r="C7" s="358">
        <f ca="true">+VALUE('Data Summary'!C7)</f>
        <v>2013</v>
      </c>
      <c r="D7" s="94" t="e">
        <f ca="true">+IF(AND(ISNUMBER(OFFSET('Water Data'!$D$4,0,10*ROW('Water Data'!D1))),'Data Summary'!BS7="Yes"),100-OFFSET('Water Data'!$D$4,0,10*ROW('Water Data'!D1)),NA())</f>
        <v>#N/A</v>
      </c>
      <c r="E7" s="94" t="e">
        <f ca="true">+IF(AND(ISNUMBER(OFFSET('Water Data'!$D$6,0,10*ROW('Water Data'!D1))),'Data Summary'!BT7="Yes"),OFFSET('Water Data'!$D$6,0,10*ROW('Water Data'!D1)),NA())</f>
        <v>#N/A</v>
      </c>
      <c r="F7" s="94" t="e">
        <f ca="true">+IF(AND(ISNUMBER(OFFSET('Water Data'!$D$9,0,10*ROW('Water Data'!D1))),'Data Summary'!BU7="Yes"),OFFSET('Water Data'!$D$9,0,10*ROW('Water Data'!D1)),NA())</f>
        <v>#N/A</v>
      </c>
      <c r="G7" s="94" t="e">
        <f ca="true">+IF(AND(ISNUMBER(OFFSET('Water Data'!$E$4,0,10*ROW('Water Data'!E1))),'Data Summary'!BV7="Yes"),100-OFFSET('Water Data'!$E$4,0,10*ROW('Water Data'!E1)),NA())</f>
        <v>#N/A</v>
      </c>
      <c r="H7" s="94" t="e">
        <f ca="true">+IF(AND(ISNUMBER(OFFSET('Water Data'!$E$6,0,10*ROW('Water Data'!E1))),'Data Summary'!BW7="Yes"),OFFSET('Water Data'!$E$6,0,10*ROW('Water Data'!E1)),NA())</f>
        <v>#N/A</v>
      </c>
      <c r="I7" s="94" t="e">
        <f ca="true">+IF(AND(ISNUMBER(OFFSET('Water Data'!$E$9,0,10*ROW('Water Data'!E1))),'Data Summary'!BX7="Yes"),OFFSET('Water Data'!$E$9,0,10*ROW('Water Data'!E1)),NA())</f>
        <v>#N/A</v>
      </c>
      <c r="J7" s="94" t="e">
        <f ca="true">+IF(AND(ISNUMBER(OFFSET('Water Data'!$F$4,0,10*ROW('Water Data'!F1))),'Data Summary'!BY7="Yes"),100-OFFSET('Water Data'!$F$4,0,10*ROW('Water Data'!F1)),NA())</f>
        <v>#N/A</v>
      </c>
      <c r="K7" s="94" t="e">
        <f ca="true">+IF(AND(ISNUMBER(OFFSET('Water Data'!$F$6,0,10*ROW('Water Data'!F1))),'Data Summary'!BZ7="Yes"),OFFSET('Water Data'!$F$6,0,10*ROW('Water Data'!F1)),NA())</f>
        <v>#N/A</v>
      </c>
      <c r="L7" s="94" t="e">
        <f ca="true">+IF(AND(ISNUMBER(OFFSET('Water Data'!$F$9,0,10*ROW('Water Data'!F1))),'Data Summary'!CA7="Yes"),OFFSET('Water Data'!$F$9,0,10*ROW('Water Data'!F1)),NA())</f>
        <v>#N/A</v>
      </c>
      <c r="M7" s="94" t="e">
        <f ca="true">+IF(AND(ISNUMBER(OFFSET('Water Data'!$G$4,0,10*ROW('Water Data'!G1))),'Data Summary'!CB7="Yes"),100-OFFSET('Water Data'!$G$4,0,10*ROW('Water Data'!G1)),NA())</f>
        <v>#N/A</v>
      </c>
      <c r="N7" s="94" t="e">
        <f ca="true">+IF(AND(ISNUMBER(OFFSET('Water Data'!$G$6,0,10*ROW('Water Data'!G1))),'Data Summary'!CC7="Yes"),OFFSET('Water Data'!$G$6,0,10*ROW('Water Data'!G1)),NA())</f>
        <v>#N/A</v>
      </c>
      <c r="O7" s="94" t="e">
        <f ca="true">+IF(AND(ISNUMBER(OFFSET('Water Data'!$G$9,0,10*ROW('Water Data'!G1))),'Data Summary'!CD7="Yes"),OFFSET('Water Data'!$G$9,0,10*ROW('Water Data'!G1)),NA())</f>
        <v>#N/A</v>
      </c>
      <c r="P7" s="94">
        <f ca="true">+IF(AND(ISNUMBER(OFFSET('Water Data'!$H$4,0,10*ROW('Water Data'!H1))),'Data Summary'!CE7="Yes"),100-OFFSET('Water Data'!$H$4,0,10*ROW('Water Data'!H1)),NA())</f>
        <v>69.8</v>
      </c>
      <c r="Q7" s="94" t="e">
        <f ca="true">+IF(AND(ISNUMBER(OFFSET('Water Data'!$H$6,0,10*ROW('Water Data'!H1))),'Data Summary'!CF7="Yes"),OFFSET('Water Data'!$H$6,0,10*ROW('Water Data'!H1)),NA())</f>
        <v>#N/A</v>
      </c>
      <c r="R7" s="94" t="e">
        <f ca="true">+IF(AND(ISNUMBER(OFFSET('Water Data'!$H$9,0,10*ROW('Water Data'!H1))),'Data Summary'!CG7="Yes"),OFFSET('Water Data'!$H$9,0,10*ROW('Water Data'!H1)),NA())</f>
        <v>#N/A</v>
      </c>
      <c r="S7" s="94" t="e">
        <f ca="true">+IF(AND(ISNUMBER(OFFSET('Water Data'!$I$4,0,10*ROW('Water Data'!I1))),'Data Summary'!CH7="Yes"),100-OFFSET('Water Data'!$I$4,0,10*ROW('Water Data'!I1)),NA())</f>
        <v>#N/A</v>
      </c>
      <c r="T7" s="94" t="e">
        <f ca="true">+IF(AND(ISNUMBER(OFFSET('Water Data'!$I$6,0,10*ROW('Water Data'!I1))),'Data Summary'!CI7="Yes"),OFFSET('Water Data'!$I$6,0,10*ROW('Water Data'!I1)),NA())</f>
        <v>#N/A</v>
      </c>
      <c r="U7" s="94" t="e">
        <f ca="true">+IF(AND(ISNUMBER(OFFSET('Water Data'!$I$9,0,10*ROW('Water Data'!I1))),'Data Summary'!CJ7="Yes"),OFFSET('Water Data'!$I$9,0,10*ROW('Water Data'!I1)),NA())</f>
        <v>#N/A</v>
      </c>
      <c r="V7" s="95" t="e">
        <f ca="true">+IF(AND(ISNUMBER(OFFSET('Sanitation Data'!$D$4,0,10*ROW('Sanitation Data'!D1))),'Data Summary'!CK7="Yes"),100-OFFSET('Sanitation Data'!$D$4,0,10*ROW('Sanitation Data'!D1)),NA())</f>
        <v>#N/A</v>
      </c>
      <c r="W7" s="95" t="e">
        <f ca="true">+IF(AND(ISNUMBER(OFFSET('Sanitation Data'!$D$6,0,10*ROW('Sanitation Data'!D1))),'Data Summary'!CL7="Yes"),OFFSET('Sanitation Data'!$D$6,0,10*ROW('Sanitation Data'!D1)),NA())</f>
        <v>#N/A</v>
      </c>
      <c r="X7" s="95" t="e">
        <f ca="true">+IF(AND(ISNUMBER(OFFSET('Sanitation Data'!$D$10,0,10*ROW('Sanitation Data'!D1))),'Data Summary'!CM7="Yes"),OFFSET('Sanitation Data'!$D$10,0,10*ROW('Sanitation Data'!D1)),NA())</f>
        <v>#N/A</v>
      </c>
      <c r="Y7" s="95" t="e">
        <f ca="true">+IF(AND(ISNUMBER(OFFSET('Sanitation Data'!$D$11,0,10*ROW('Sanitation Data'!D1))),'Data Summary'!CN7="Yes"),OFFSET('Sanitation Data'!$D$11,0,10*ROW('Sanitation Data'!D1)),NA())</f>
        <v>#N/A</v>
      </c>
      <c r="Z7" s="95" t="e">
        <f ca="true">+IF(AND(ISNUMBER(OFFSET('Sanitation Data'!$D$12,0,10*ROW('Sanitation Data'!D1))),'Data Summary'!CO7="Yes"),OFFSET('Sanitation Data'!$D$12,0,10*ROW('Sanitation Data'!D1)),NA())</f>
        <v>#N/A</v>
      </c>
      <c r="AA7" s="95" t="e">
        <f ca="true">+IF(AND(ISNUMBER(OFFSET('Sanitation Data'!$E$4,0,10*ROW('Sanitation Data'!E1))),'Data Summary'!CP7="Yes"),100-OFFSET('Sanitation Data'!$E$4,0,10*ROW('Sanitation Data'!E1)),NA())</f>
        <v>#N/A</v>
      </c>
      <c r="AB7" s="95" t="e">
        <f ca="true">+IF(AND(ISNUMBER(OFFSET('Sanitation Data'!$E$6,0,10*ROW('Sanitation Data'!E1))),'Data Summary'!CQ7="Yes"),OFFSET('Sanitation Data'!$E$6,0,10*ROW('Sanitation Data'!E1)),NA())</f>
        <v>#N/A</v>
      </c>
      <c r="AC7" s="95" t="e">
        <f ca="true">+IF(AND(ISNUMBER(OFFSET('Sanitation Data'!$E$10,0,10*ROW('Sanitation Data'!E1))),'Data Summary'!CR7="Yes"),OFFSET('Sanitation Data'!$E$10,0,10*ROW('Sanitation Data'!E1)),NA())</f>
        <v>#N/A</v>
      </c>
      <c r="AD7" s="95" t="e">
        <f ca="true">+IF(AND(ISNUMBER(OFFSET('Sanitation Data'!$E$11,0,10*ROW('Sanitation Data'!E1))),'Data Summary'!CS7="Yes"),OFFSET('Sanitation Data'!$E$11,0,10*ROW('Sanitation Data'!E1)),NA())</f>
        <v>#N/A</v>
      </c>
      <c r="AE7" s="95" t="e">
        <f ca="true">+IF(AND(ISNUMBER(OFFSET('Sanitation Data'!$E$12,0,10*ROW('Sanitation Data'!E1))),'Data Summary'!CT7="Yes"),OFFSET('Sanitation Data'!$E$12,0,10*ROW('Sanitation Data'!E1)),NA())</f>
        <v>#N/A</v>
      </c>
      <c r="AF7" s="95" t="e">
        <f ca="true">+IF(AND(ISNUMBER(OFFSET('Sanitation Data'!$F$4,0,10*ROW('Sanitation Data'!F1))),'Data Summary'!CU7="Yes"),100-OFFSET('Sanitation Data'!$F$4,0,10*ROW('Sanitation Data'!F1)),NA())</f>
        <v>#N/A</v>
      </c>
      <c r="AG7" s="95" t="e">
        <f ca="true">+IF(AND(ISNUMBER(OFFSET('Sanitation Data'!$F$6,0,10*ROW('Sanitation Data'!F1))),'Data Summary'!CV7="Yes"),OFFSET('Sanitation Data'!$F$6,0,10*ROW('Sanitation Data'!F1)),NA())</f>
        <v>#N/A</v>
      </c>
      <c r="AH7" s="95" t="e">
        <f ca="true">+IF(AND(ISNUMBER(OFFSET('Sanitation Data'!$F$10,0,10*ROW('Sanitation Data'!F1))),'Data Summary'!CW7="Yes"),OFFSET('Sanitation Data'!$F$10,0,10*ROW('Sanitation Data'!F1)),NA())</f>
        <v>#N/A</v>
      </c>
      <c r="AI7" s="95" t="e">
        <f ca="true">+IF(AND(ISNUMBER(OFFSET('Sanitation Data'!$F$11,0,10*ROW('Sanitation Data'!F1))),'Data Summary'!CX7="Yes"),OFFSET('Sanitation Data'!$F$11,0,10*ROW('Sanitation Data'!F1)),NA())</f>
        <v>#N/A</v>
      </c>
      <c r="AJ7" s="95" t="e">
        <f ca="true">+IF(AND(ISNUMBER(OFFSET('Sanitation Data'!$F$12,0,10*ROW('Sanitation Data'!F1))),'Data Summary'!CY7="Yes"),OFFSET('Sanitation Data'!$F$12,0,10*ROW('Sanitation Data'!F1)),NA())</f>
        <v>#N/A</v>
      </c>
      <c r="AK7" s="95" t="e">
        <f ca="true">+IF(AND(ISNUMBER(OFFSET('Sanitation Data'!$G$4,0,10*ROW('Sanitation Data'!G1))),'Data Summary'!CZ7="Yes"),100-OFFSET('Sanitation Data'!$G$4,0,10*ROW('Sanitation Data'!G1)),NA())</f>
        <v>#N/A</v>
      </c>
      <c r="AL7" s="95" t="e">
        <f ca="true">+IF(AND(ISNUMBER(OFFSET('Sanitation Data'!$G$6,0,10*ROW('Sanitation Data'!G1))),'Data Summary'!DA7="Yes"),OFFSET('Sanitation Data'!$G$6,0,10*ROW('Sanitation Data'!G1)),NA())</f>
        <v>#N/A</v>
      </c>
      <c r="AM7" s="95" t="e">
        <f ca="true">+IF(AND(ISNUMBER(OFFSET('Sanitation Data'!$G$10,0,10*ROW('Sanitation Data'!G1))),'Data Summary'!DB7="Yes"),OFFSET('Sanitation Data'!$G$10,0,10*ROW('Sanitation Data'!G1)),NA())</f>
        <v>#N/A</v>
      </c>
      <c r="AN7" s="95" t="e">
        <f ca="true">+IF(AND(ISNUMBER(OFFSET('Sanitation Data'!$G$11,0,10*ROW('Sanitation Data'!G1))),'Data Summary'!DC7="Yes"),OFFSET('Sanitation Data'!$G$11,0,10*ROW('Sanitation Data'!G1)),NA())</f>
        <v>#N/A</v>
      </c>
      <c r="AO7" s="95" t="e">
        <f ca="true">+IF(AND(ISNUMBER(OFFSET('Sanitation Data'!$G$12,0,10*ROW('Sanitation Data'!G1))),'Data Summary'!DD7="Yes"),OFFSET('Sanitation Data'!$G$12,0,10*ROW('Sanitation Data'!G1)),NA())</f>
        <v>#N/A</v>
      </c>
      <c r="AP7" s="95" t="e">
        <f ca="true">+IF(AND(ISNUMBER(OFFSET('Sanitation Data'!$H$4,0,10*ROW('Sanitation Data'!H1))),'Data Summary'!DE7="Yes"),100-OFFSET('Sanitation Data'!$H$4,0,10*ROW('Sanitation Data'!H1)),NA())</f>
        <v>#N/A</v>
      </c>
      <c r="AQ7" s="95" t="e">
        <f ca="true">+IF(AND(ISNUMBER(OFFSET('Sanitation Data'!$H$6,0,10*ROW('Sanitation Data'!H1))),'Data Summary'!DF7="Yes"),OFFSET('Sanitation Data'!$H$6,0,10*ROW('Sanitation Data'!H1)),NA())</f>
        <v>#N/A</v>
      </c>
      <c r="AR7" s="95" t="e">
        <f ca="true">+IF(AND(ISNUMBER(OFFSET('Sanitation Data'!$H$10,0,10*ROW('Sanitation Data'!H1))),'Data Summary'!DG7="Yes"),OFFSET('Sanitation Data'!$H$10,0,10*ROW('Sanitation Data'!H1)),NA())</f>
        <v>#N/A</v>
      </c>
      <c r="AS7" s="95" t="e">
        <f ca="true">+IF(AND(ISNUMBER(OFFSET('Sanitation Data'!$H$11,0,10*ROW('Sanitation Data'!H1))),'Data Summary'!DH7="Yes"),OFFSET('Sanitation Data'!$H$11,0,10*ROW('Sanitation Data'!H1)),NA())</f>
        <v>#N/A</v>
      </c>
      <c r="AT7" s="95" t="e">
        <f ca="true">+IF(AND(ISNUMBER(OFFSET('Sanitation Data'!$H$12,0,10*ROW('Sanitation Data'!H1))),'Data Summary'!DI7="Yes"),OFFSET('Sanitation Data'!$H$12,0,10*ROW('Sanitation Data'!H1)),NA())</f>
        <v>#N/A</v>
      </c>
      <c r="AU7" s="95" t="e">
        <f ca="true">+IF(AND(ISNUMBER(OFFSET('Sanitation Data'!$I$4,0,10*ROW('Sanitation Data'!I1))),'Data Summary'!DJ7="Yes"),100-OFFSET('Sanitation Data'!$I$4,0,10*ROW('Sanitation Data'!I1)),NA())</f>
        <v>#N/A</v>
      </c>
      <c r="AV7" s="95" t="e">
        <f ca="true">+IF(AND(ISNUMBER(OFFSET('Sanitation Data'!$I$6,0,10*ROW('Sanitation Data'!I1))),'Data Summary'!DK7="Yes"),OFFSET('Sanitation Data'!$I$6,0,10*ROW('Sanitation Data'!I1)),NA())</f>
        <v>#N/A</v>
      </c>
      <c r="AW7" s="95" t="e">
        <f ca="true">+IF(AND(ISNUMBER(OFFSET('Sanitation Data'!$I$10,0,10*ROW('Sanitation Data'!I1))),'Data Summary'!DL7="Yes"),OFFSET('Sanitation Data'!$I$10,0,10*ROW('Sanitation Data'!I1)),NA())</f>
        <v>#N/A</v>
      </c>
      <c r="AX7" s="95" t="e">
        <f ca="true">+IF(AND(ISNUMBER(OFFSET('Sanitation Data'!$I$11,0,10*ROW('Sanitation Data'!I1))),'Data Summary'!DM7="Yes"),OFFSET('Sanitation Data'!$I$11,0,10*ROW('Sanitation Data'!I1)),NA())</f>
        <v>#N/A</v>
      </c>
      <c r="AY7" s="95" t="e">
        <f ca="true">+IF(AND(ISNUMBER(OFFSET('Sanitation Data'!$I$12,0,10*ROW('Sanitation Data'!I1))),'Data Summary'!DN7="Yes"),OFFSET('Sanitation Data'!$I$12,0,10*ROW('Sanitation Data'!I1)),NA())</f>
        <v>#N/A</v>
      </c>
      <c r="AZ7" s="96" t="e">
        <f ca="true">+IF(AND(ISNUMBER(OFFSET('Hygiene Data'!$D$5,0,10*ROW('Hygiene Data'!D1))),'Data Summary'!DO7="Yes"),OFFSET('Hygiene Data'!$D$5,0,10*ROW('Hygiene Data'!D1)),NA())</f>
        <v>#N/A</v>
      </c>
      <c r="BA7" s="96" t="e">
        <f ca="true">+IF(AND(ISNUMBER(OFFSET('Hygiene Data'!$D$7,0,10*ROW('Hygiene Data'!D1))),'Data Summary'!DP7="Yes"),OFFSET('Hygiene Data'!$D$7,0,10*ROW('Hygiene Data'!D1)),NA())</f>
        <v>#N/A</v>
      </c>
      <c r="BB7" s="96" t="e">
        <f ca="true">+IF(AND(ISNUMBER(OFFSET('Hygiene Data'!$D$9,0,10*ROW('Hygiene Data'!D1))),'Data Summary'!DQ7="Yes"),OFFSET('Hygiene Data'!$D$9,0,10*ROW('Hygiene Data'!D1)),NA())</f>
        <v>#N/A</v>
      </c>
      <c r="BC7" s="96" t="e">
        <f ca="true">+IF(AND(ISNUMBER(OFFSET('Hygiene Data'!$E$5,0,10*ROW('Hygiene Data'!E1))),'Data Summary'!DR7="Yes"),OFFSET('Hygiene Data'!$E$5,0,10*ROW('Hygiene Data'!E1)),NA())</f>
        <v>#N/A</v>
      </c>
      <c r="BD7" s="96" t="e">
        <f ca="true">+IF(AND(ISNUMBER(OFFSET('Hygiene Data'!$E$7,0,10*ROW('Hygiene Data'!E1))),'Data Summary'!DS7="Yes"),OFFSET('Hygiene Data'!$E$7,0,10*ROW('Hygiene Data'!E1)),NA())</f>
        <v>#N/A</v>
      </c>
      <c r="BE7" s="96" t="e">
        <f ca="true">+IF(AND(ISNUMBER(OFFSET('Hygiene Data'!$E$9,0,10*ROW('Hygiene Data'!E1))),'Data Summary'!DT7="Yes"),OFFSET('Hygiene Data'!$E$9,0,10*ROW('Hygiene Data'!E1)),NA())</f>
        <v>#N/A</v>
      </c>
      <c r="BF7" s="96" t="e">
        <f ca="true">+IF(AND(ISNUMBER(OFFSET('Hygiene Data'!$F$5,0,10*ROW('Hygiene Data'!F1))),'Data Summary'!DU7="Yes"),OFFSET('Hygiene Data'!$F$5,0,10*ROW('Hygiene Data'!F1)),NA())</f>
        <v>#N/A</v>
      </c>
      <c r="BG7" s="96" t="e">
        <f ca="true">+IF(AND(ISNUMBER(OFFSET('Hygiene Data'!$F$7,0,10*ROW('Hygiene Data'!F1))),'Data Summary'!DV7="Yes"),OFFSET('Hygiene Data'!$F$7,0,10*ROW('Hygiene Data'!F1)),NA())</f>
        <v>#N/A</v>
      </c>
      <c r="BH7" s="96" t="e">
        <f ca="true">+IF(AND(ISNUMBER(OFFSET('Hygiene Data'!$F$9,0,10*ROW('Hygiene Data'!F1))),'Data Summary'!DW7="Yes"),OFFSET('Hygiene Data'!$F$9,0,10*ROW('Hygiene Data'!F1)),NA())</f>
        <v>#N/A</v>
      </c>
      <c r="BI7" s="96" t="e">
        <f ca="true">+IF(AND(ISNUMBER(OFFSET('Hygiene Data'!$G$5,0,10*ROW('Hygiene Data'!G1))),'Data Summary'!DX7="Yes"),OFFSET('Hygiene Data'!$G$5,0,10*ROW('Hygiene Data'!G1)),NA())</f>
        <v>#N/A</v>
      </c>
      <c r="BJ7" s="96" t="e">
        <f ca="true">+IF(AND(ISNUMBER(OFFSET('Hygiene Data'!$G$7,0,10*ROW('Hygiene Data'!G1))),'Data Summary'!DY7="Yes"),OFFSET('Hygiene Data'!$G$7,0,10*ROW('Hygiene Data'!G1)),NA())</f>
        <v>#N/A</v>
      </c>
      <c r="BK7" s="96" t="e">
        <f ca="true">+IF(AND(ISNUMBER(OFFSET('Hygiene Data'!$G$9,0,10*ROW('Hygiene Data'!G1))),'Data Summary'!DZ7="Yes"),OFFSET('Hygiene Data'!$G$9,0,10*ROW('Hygiene Data'!G1)),NA())</f>
        <v>#N/A</v>
      </c>
      <c r="BL7" s="96" t="e">
        <f ca="true">+IF(AND(ISNUMBER(OFFSET('Hygiene Data'!$H$5,0,10*ROW('Hygiene Data'!H1))),'Data Summary'!EA7="Yes"),OFFSET('Hygiene Data'!$H$5,0,10*ROW('Hygiene Data'!H1)),NA())</f>
        <v>#N/A</v>
      </c>
      <c r="BM7" s="96" t="e">
        <f ca="true">+IF(AND(ISNUMBER(OFFSET('Hygiene Data'!$H$7,0,10*ROW('Hygiene Data'!H1))),'Data Summary'!EB7="Yes"),OFFSET('Hygiene Data'!$H$7,0,10*ROW('Hygiene Data'!H1)),NA())</f>
        <v>#N/A</v>
      </c>
      <c r="BN7" s="96" t="e">
        <f ca="true">+IF(AND(ISNUMBER(OFFSET('Hygiene Data'!$H$9,0,10*ROW('Hygiene Data'!H1))),'Data Summary'!EC7="Yes"),OFFSET('Hygiene Data'!$H$9,0,10*ROW('Hygiene Data'!H1)),NA())</f>
        <v>#N/A</v>
      </c>
      <c r="BO7" s="96" t="e">
        <f ca="true">+IF(AND(ISNUMBER(OFFSET('Hygiene Data'!$I$5,0,10*ROW('Hygiene Data'!I1))),'Data Summary'!ED7="Yes"),OFFSET('Hygiene Data'!$I$5,0,10*ROW('Hygiene Data'!I1)),NA())</f>
        <v>#N/A</v>
      </c>
      <c r="BP7" s="96" t="e">
        <f ca="true">+IF(AND(ISNUMBER(OFFSET('Hygiene Data'!$I$7,0,10*ROW('Hygiene Data'!I1))),'Data Summary'!EE7="Yes"),OFFSET('Hygiene Data'!$I$7,0,10*ROW('Hygiene Data'!I1)),NA())</f>
        <v>#N/A</v>
      </c>
      <c r="BQ7" s="96" t="e">
        <f ca="true">+IF(AND(ISNUMBER(OFFSET('Hygiene Data'!$I$9,0,10*ROW('Hygiene Data'!I1))),'Data Summary'!EF7="Yes"),OFFSET('Hygiene Data'!$I$9,0,10*ROW('Hygiene Data'!I1)),NA())</f>
        <v>#N/A</v>
      </c>
    </row>
    <row xmlns:x14ac="http://schemas.microsoft.com/office/spreadsheetml/2009/9/ac" r="8" x14ac:dyDescent="0.2">
      <c r="A8" s="359" t="str">
        <f ca="true">+RIGHT('Data Summary'!A8,LEN('Data Summary'!A8)-9)</f>
        <v>EMIS</v>
      </c>
      <c r="B8" s="35" t="str">
        <f ca="true">+IF(ISTEXT('Data Summary'!B8),'Data Summary'!B8,"")</f>
        <v>EMIS</v>
      </c>
      <c r="C8" s="358">
        <f ca="true">+VALUE('Data Summary'!C8)</f>
        <v>2013</v>
      </c>
      <c r="D8" s="94">
        <f ca="true">+IF(AND(ISNUMBER(OFFSET('Water Data'!$D$4,0,10*ROW('Water Data'!D2))),'Data Summary'!BS8="Yes"),100-OFFSET('Water Data'!$D$4,0,10*ROW('Water Data'!D2)),NA())</f>
        <v>98.241948893507768</v>
      </c>
      <c r="E8" s="94">
        <f ca="true">+IF(AND(ISNUMBER(OFFSET('Water Data'!$D$6,0,10*ROW('Water Data'!D2))),'Data Summary'!BT8="Yes"),OFFSET('Water Data'!$D$6,0,10*ROW('Water Data'!D2)),NA())</f>
        <v>87.137528984288096</v>
      </c>
      <c r="F8" s="94">
        <f ca="true">+IF(AND(ISNUMBER(OFFSET('Water Data'!$D$9,0,10*ROW('Water Data'!D2))),'Data Summary'!BU8="Yes"),OFFSET('Water Data'!$D$9,0,10*ROW('Water Data'!D2)),NA())</f>
        <v>52.892080334012817</v>
      </c>
      <c r="G8" s="94" t="e">
        <f ca="true">+IF(AND(ISNUMBER(OFFSET('Water Data'!$E$4,0,10*ROW('Water Data'!E2))),'Data Summary'!BV8="Yes"),100-OFFSET('Water Data'!$E$4,0,10*ROW('Water Data'!E2)),NA())</f>
        <v>#N/A</v>
      </c>
      <c r="H8" s="94" t="e">
        <f ca="true">+IF(AND(ISNUMBER(OFFSET('Water Data'!$E$6,0,10*ROW('Water Data'!E2))),'Data Summary'!BW8="Yes"),OFFSET('Water Data'!$E$6,0,10*ROW('Water Data'!E2)),NA())</f>
        <v>#N/A</v>
      </c>
      <c r="I8" s="94" t="e">
        <f ca="true">+IF(AND(ISNUMBER(OFFSET('Water Data'!$E$9,0,10*ROW('Water Data'!E2))),'Data Summary'!BX8="Yes"),OFFSET('Water Data'!$E$9,0,10*ROW('Water Data'!E2)),NA())</f>
        <v>#N/A</v>
      </c>
      <c r="J8" s="94" t="e">
        <f ca="true">+IF(AND(ISNUMBER(OFFSET('Water Data'!$F$4,0,10*ROW('Water Data'!F2))),'Data Summary'!BY8="Yes"),100-OFFSET('Water Data'!$F$4,0,10*ROW('Water Data'!F2)),NA())</f>
        <v>#N/A</v>
      </c>
      <c r="K8" s="94" t="e">
        <f ca="true">+IF(AND(ISNUMBER(OFFSET('Water Data'!$F$6,0,10*ROW('Water Data'!F2))),'Data Summary'!BZ8="Yes"),OFFSET('Water Data'!$F$6,0,10*ROW('Water Data'!F2)),NA())</f>
        <v>#N/A</v>
      </c>
      <c r="L8" s="94" t="e">
        <f ca="true">+IF(AND(ISNUMBER(OFFSET('Water Data'!$F$9,0,10*ROW('Water Data'!F2))),'Data Summary'!CA8="Yes"),OFFSET('Water Data'!$F$9,0,10*ROW('Water Data'!F2)),NA())</f>
        <v>#N/A</v>
      </c>
      <c r="M8" s="94" t="e">
        <f ca="true">+IF(AND(ISNUMBER(OFFSET('Water Data'!$G$4,0,10*ROW('Water Data'!G2))),'Data Summary'!CB8="Yes"),100-OFFSET('Water Data'!$G$4,0,10*ROW('Water Data'!G2)),NA())</f>
        <v>#N/A</v>
      </c>
      <c r="N8" s="94" t="e">
        <f ca="true">+IF(AND(ISNUMBER(OFFSET('Water Data'!$G$6,0,10*ROW('Water Data'!G2))),'Data Summary'!CC8="Yes"),OFFSET('Water Data'!$G$6,0,10*ROW('Water Data'!G2)),NA())</f>
        <v>#N/A</v>
      </c>
      <c r="O8" s="94" t="e">
        <f ca="true">+IF(AND(ISNUMBER(OFFSET('Water Data'!$G$9,0,10*ROW('Water Data'!G2))),'Data Summary'!CD8="Yes"),OFFSET('Water Data'!$G$9,0,10*ROW('Water Data'!G2)),NA())</f>
        <v>#N/A</v>
      </c>
      <c r="P8" s="94">
        <f ca="true">+IF(AND(ISNUMBER(OFFSET('Water Data'!$H$4,0,10*ROW('Water Data'!H2))),'Data Summary'!CE8="Yes"),100-OFFSET('Water Data'!$H$4,0,10*ROW('Water Data'!H2)),NA())</f>
        <v>98.3</v>
      </c>
      <c r="Q8" s="94">
        <f ca="true">+IF(AND(ISNUMBER(OFFSET('Water Data'!$H$6,0,10*ROW('Water Data'!H2))),'Data Summary'!CF8="Yes"),OFFSET('Water Data'!$H$6,0,10*ROW('Water Data'!H2)),NA())</f>
        <v>86.223746015658463</v>
      </c>
      <c r="R8" s="94">
        <f ca="true">+IF(AND(ISNUMBER(OFFSET('Water Data'!$H$9,0,10*ROW('Water Data'!H2))),'Data Summary'!CG8="Yes"),OFFSET('Water Data'!$H$9,0,10*ROW('Water Data'!H2)),NA())</f>
        <v>52.892084280205545</v>
      </c>
      <c r="S8" s="94">
        <f ca="true">+IF(AND(ISNUMBER(OFFSET('Water Data'!$I$4,0,10*ROW('Water Data'!I2))),'Data Summary'!CH8="Yes"),100-OFFSET('Water Data'!$I$4,0,10*ROW('Water Data'!I2)),NA())</f>
        <v>98.1</v>
      </c>
      <c r="T8" s="94">
        <f ca="true">+IF(AND(ISNUMBER(OFFSET('Water Data'!$I$6,0,10*ROW('Water Data'!I2))),'Data Summary'!CI8="Yes"),OFFSET('Water Data'!$I$6,0,10*ROW('Water Data'!I2)),NA())</f>
        <v>89.371947742879101</v>
      </c>
      <c r="U8" s="94">
        <f ca="true">+IF(AND(ISNUMBER(OFFSET('Water Data'!$I$9,0,10*ROW('Water Data'!I2))),'Data Summary'!CJ8="Yes"),OFFSET('Water Data'!$I$9,0,10*ROW('Water Data'!I2)),NA())</f>
        <v>52.839683680805173</v>
      </c>
      <c r="V8" s="95" t="e">
        <f ca="true">+IF(AND(ISNUMBER(OFFSET('Sanitation Data'!$D$4,0,10*ROW('Sanitation Data'!D2))),'Data Summary'!CK8="Yes"),100-OFFSET('Sanitation Data'!$D$4,0,10*ROW('Sanitation Data'!D2)),NA())</f>
        <v>#N/A</v>
      </c>
      <c r="W8" s="95" t="e">
        <f ca="true">+IF(AND(ISNUMBER(OFFSET('Sanitation Data'!$D$6,0,10*ROW('Sanitation Data'!D2))),'Data Summary'!CL8="Yes"),OFFSET('Sanitation Data'!$D$6,0,10*ROW('Sanitation Data'!D2)),NA())</f>
        <v>#N/A</v>
      </c>
      <c r="X8" s="95" t="e">
        <f ca="true">+IF(AND(ISNUMBER(OFFSET('Sanitation Data'!$D$10,0,10*ROW('Sanitation Data'!D2))),'Data Summary'!CM8="Yes"),OFFSET('Sanitation Data'!$D$10,0,10*ROW('Sanitation Data'!D2)),NA())</f>
        <v>#N/A</v>
      </c>
      <c r="Y8" s="95" t="e">
        <f ca="true">+IF(AND(ISNUMBER(OFFSET('Sanitation Data'!$D$11,0,10*ROW('Sanitation Data'!D2))),'Data Summary'!CN8="Yes"),OFFSET('Sanitation Data'!$D$11,0,10*ROW('Sanitation Data'!D2)),NA())</f>
        <v>#N/A</v>
      </c>
      <c r="Z8" s="95" t="e">
        <f ca="true">+IF(AND(ISNUMBER(OFFSET('Sanitation Data'!$D$12,0,10*ROW('Sanitation Data'!D2))),'Data Summary'!CO8="Yes"),OFFSET('Sanitation Data'!$D$12,0,10*ROW('Sanitation Data'!D2)),NA())</f>
        <v>#N/A</v>
      </c>
      <c r="AA8" s="95" t="e">
        <f ca="true">+IF(AND(ISNUMBER(OFFSET('Sanitation Data'!$E$4,0,10*ROW('Sanitation Data'!E2))),'Data Summary'!CP8="Yes"),100-OFFSET('Sanitation Data'!$E$4,0,10*ROW('Sanitation Data'!E2)),NA())</f>
        <v>#N/A</v>
      </c>
      <c r="AB8" s="95" t="e">
        <f ca="true">+IF(AND(ISNUMBER(OFFSET('Sanitation Data'!$E$6,0,10*ROW('Sanitation Data'!E2))),'Data Summary'!CQ8="Yes"),OFFSET('Sanitation Data'!$E$6,0,10*ROW('Sanitation Data'!E2)),NA())</f>
        <v>#N/A</v>
      </c>
      <c r="AC8" s="95" t="e">
        <f ca="true">+IF(AND(ISNUMBER(OFFSET('Sanitation Data'!$E$10,0,10*ROW('Sanitation Data'!E2))),'Data Summary'!CR8="Yes"),OFFSET('Sanitation Data'!$E$10,0,10*ROW('Sanitation Data'!E2)),NA())</f>
        <v>#N/A</v>
      </c>
      <c r="AD8" s="95" t="e">
        <f ca="true">+IF(AND(ISNUMBER(OFFSET('Sanitation Data'!$E$11,0,10*ROW('Sanitation Data'!E2))),'Data Summary'!CS8="Yes"),OFFSET('Sanitation Data'!$E$11,0,10*ROW('Sanitation Data'!E2)),NA())</f>
        <v>#N/A</v>
      </c>
      <c r="AE8" s="95" t="e">
        <f ca="true">+IF(AND(ISNUMBER(OFFSET('Sanitation Data'!$E$12,0,10*ROW('Sanitation Data'!E2))),'Data Summary'!CT8="Yes"),OFFSET('Sanitation Data'!$E$12,0,10*ROW('Sanitation Data'!E2)),NA())</f>
        <v>#N/A</v>
      </c>
      <c r="AF8" s="95" t="e">
        <f ca="true">+IF(AND(ISNUMBER(OFFSET('Sanitation Data'!$F$4,0,10*ROW('Sanitation Data'!F2))),'Data Summary'!CU8="Yes"),100-OFFSET('Sanitation Data'!$F$4,0,10*ROW('Sanitation Data'!F2)),NA())</f>
        <v>#N/A</v>
      </c>
      <c r="AG8" s="95" t="e">
        <f ca="true">+IF(AND(ISNUMBER(OFFSET('Sanitation Data'!$F$6,0,10*ROW('Sanitation Data'!F2))),'Data Summary'!CV8="Yes"),OFFSET('Sanitation Data'!$F$6,0,10*ROW('Sanitation Data'!F2)),NA())</f>
        <v>#N/A</v>
      </c>
      <c r="AH8" s="95" t="e">
        <f ca="true">+IF(AND(ISNUMBER(OFFSET('Sanitation Data'!$F$10,0,10*ROW('Sanitation Data'!F2))),'Data Summary'!CW8="Yes"),OFFSET('Sanitation Data'!$F$10,0,10*ROW('Sanitation Data'!F2)),NA())</f>
        <v>#N/A</v>
      </c>
      <c r="AI8" s="95" t="e">
        <f ca="true">+IF(AND(ISNUMBER(OFFSET('Sanitation Data'!$F$11,0,10*ROW('Sanitation Data'!F2))),'Data Summary'!CX8="Yes"),OFFSET('Sanitation Data'!$F$11,0,10*ROW('Sanitation Data'!F2)),NA())</f>
        <v>#N/A</v>
      </c>
      <c r="AJ8" s="95" t="e">
        <f ca="true">+IF(AND(ISNUMBER(OFFSET('Sanitation Data'!$F$12,0,10*ROW('Sanitation Data'!F2))),'Data Summary'!CY8="Yes"),OFFSET('Sanitation Data'!$F$12,0,10*ROW('Sanitation Data'!F2)),NA())</f>
        <v>#N/A</v>
      </c>
      <c r="AK8" s="95" t="e">
        <f ca="true">+IF(AND(ISNUMBER(OFFSET('Sanitation Data'!$G$4,0,10*ROW('Sanitation Data'!G2))),'Data Summary'!CZ8="Yes"),100-OFFSET('Sanitation Data'!$G$4,0,10*ROW('Sanitation Data'!G2)),NA())</f>
        <v>#N/A</v>
      </c>
      <c r="AL8" s="95" t="e">
        <f ca="true">+IF(AND(ISNUMBER(OFFSET('Sanitation Data'!$G$6,0,10*ROW('Sanitation Data'!G2))),'Data Summary'!DA8="Yes"),OFFSET('Sanitation Data'!$G$6,0,10*ROW('Sanitation Data'!G2)),NA())</f>
        <v>#N/A</v>
      </c>
      <c r="AM8" s="95" t="e">
        <f ca="true">+IF(AND(ISNUMBER(OFFSET('Sanitation Data'!$G$10,0,10*ROW('Sanitation Data'!G2))),'Data Summary'!DB8="Yes"),OFFSET('Sanitation Data'!$G$10,0,10*ROW('Sanitation Data'!G2)),NA())</f>
        <v>#N/A</v>
      </c>
      <c r="AN8" s="95" t="e">
        <f ca="true">+IF(AND(ISNUMBER(OFFSET('Sanitation Data'!$G$11,0,10*ROW('Sanitation Data'!G2))),'Data Summary'!DC8="Yes"),OFFSET('Sanitation Data'!$G$11,0,10*ROW('Sanitation Data'!G2)),NA())</f>
        <v>#N/A</v>
      </c>
      <c r="AO8" s="95" t="e">
        <f ca="true">+IF(AND(ISNUMBER(OFFSET('Sanitation Data'!$G$12,0,10*ROW('Sanitation Data'!G2))),'Data Summary'!DD8="Yes"),OFFSET('Sanitation Data'!$G$12,0,10*ROW('Sanitation Data'!G2)),NA())</f>
        <v>#N/A</v>
      </c>
      <c r="AP8" s="95" t="e">
        <f ca="true">+IF(AND(ISNUMBER(OFFSET('Sanitation Data'!$H$4,0,10*ROW('Sanitation Data'!H2))),'Data Summary'!DE8="Yes"),100-OFFSET('Sanitation Data'!$H$4,0,10*ROW('Sanitation Data'!H2)),NA())</f>
        <v>#N/A</v>
      </c>
      <c r="AQ8" s="95" t="e">
        <f ca="true">+IF(AND(ISNUMBER(OFFSET('Sanitation Data'!$H$6,0,10*ROW('Sanitation Data'!H2))),'Data Summary'!DF8="Yes"),OFFSET('Sanitation Data'!$H$6,0,10*ROW('Sanitation Data'!H2)),NA())</f>
        <v>#N/A</v>
      </c>
      <c r="AR8" s="95" t="e">
        <f ca="true">+IF(AND(ISNUMBER(OFFSET('Sanitation Data'!$H$10,0,10*ROW('Sanitation Data'!H2))),'Data Summary'!DG8="Yes"),OFFSET('Sanitation Data'!$H$10,0,10*ROW('Sanitation Data'!H2)),NA())</f>
        <v>#N/A</v>
      </c>
      <c r="AS8" s="95" t="e">
        <f ca="true">+IF(AND(ISNUMBER(OFFSET('Sanitation Data'!$H$11,0,10*ROW('Sanitation Data'!H2))),'Data Summary'!DH8="Yes"),OFFSET('Sanitation Data'!$H$11,0,10*ROW('Sanitation Data'!H2)),NA())</f>
        <v>#N/A</v>
      </c>
      <c r="AT8" s="95" t="e">
        <f ca="true">+IF(AND(ISNUMBER(OFFSET('Sanitation Data'!$H$12,0,10*ROW('Sanitation Data'!H2))),'Data Summary'!DI8="Yes"),OFFSET('Sanitation Data'!$H$12,0,10*ROW('Sanitation Data'!H2)),NA())</f>
        <v>#N/A</v>
      </c>
      <c r="AU8" s="95" t="e">
        <f ca="true">+IF(AND(ISNUMBER(OFFSET('Sanitation Data'!$I$4,0,10*ROW('Sanitation Data'!I2))),'Data Summary'!DJ8="Yes"),100-OFFSET('Sanitation Data'!$I$4,0,10*ROW('Sanitation Data'!I2)),NA())</f>
        <v>#N/A</v>
      </c>
      <c r="AV8" s="95" t="e">
        <f ca="true">+IF(AND(ISNUMBER(OFFSET('Sanitation Data'!$I$6,0,10*ROW('Sanitation Data'!I2))),'Data Summary'!DK8="Yes"),OFFSET('Sanitation Data'!$I$6,0,10*ROW('Sanitation Data'!I2)),NA())</f>
        <v>#N/A</v>
      </c>
      <c r="AW8" s="95" t="e">
        <f ca="true">+IF(AND(ISNUMBER(OFFSET('Sanitation Data'!$I$10,0,10*ROW('Sanitation Data'!I2))),'Data Summary'!DL8="Yes"),OFFSET('Sanitation Data'!$I$10,0,10*ROW('Sanitation Data'!I2)),NA())</f>
        <v>#N/A</v>
      </c>
      <c r="AX8" s="95" t="e">
        <f ca="true">+IF(AND(ISNUMBER(OFFSET('Sanitation Data'!$I$11,0,10*ROW('Sanitation Data'!I2))),'Data Summary'!DM8="Yes"),OFFSET('Sanitation Data'!$I$11,0,10*ROW('Sanitation Data'!I2)),NA())</f>
        <v>#N/A</v>
      </c>
      <c r="AY8" s="95" t="e">
        <f ca="true">+IF(AND(ISNUMBER(OFFSET('Sanitation Data'!$I$12,0,10*ROW('Sanitation Data'!I2))),'Data Summary'!DN8="Yes"),OFFSET('Sanitation Data'!$I$12,0,10*ROW('Sanitation Data'!I2)),NA())</f>
        <v>#N/A</v>
      </c>
      <c r="AZ8" s="96" t="e">
        <f ca="true">+IF(AND(ISNUMBER(OFFSET('Hygiene Data'!$D$5,0,10*ROW('Hygiene Data'!D2))),'Data Summary'!DO8="Yes"),OFFSET('Hygiene Data'!$D$5,0,10*ROW('Hygiene Data'!D2)),NA())</f>
        <v>#N/A</v>
      </c>
      <c r="BA8" s="96" t="e">
        <f ca="true">+IF(AND(ISNUMBER(OFFSET('Hygiene Data'!$D$7,0,10*ROW('Hygiene Data'!D2))),'Data Summary'!DP8="Yes"),OFFSET('Hygiene Data'!$D$7,0,10*ROW('Hygiene Data'!D2)),NA())</f>
        <v>#N/A</v>
      </c>
      <c r="BB8" s="96" t="e">
        <f ca="true">+IF(AND(ISNUMBER(OFFSET('Hygiene Data'!$D$9,0,10*ROW('Hygiene Data'!D2))),'Data Summary'!DQ8="Yes"),OFFSET('Hygiene Data'!$D$9,0,10*ROW('Hygiene Data'!D2)),NA())</f>
        <v>#N/A</v>
      </c>
      <c r="BC8" s="96" t="e">
        <f ca="true">+IF(AND(ISNUMBER(OFFSET('Hygiene Data'!$E$5,0,10*ROW('Hygiene Data'!E2))),'Data Summary'!DR8="Yes"),OFFSET('Hygiene Data'!$E$5,0,10*ROW('Hygiene Data'!E2)),NA())</f>
        <v>#N/A</v>
      </c>
      <c r="BD8" s="96" t="e">
        <f ca="true">+IF(AND(ISNUMBER(OFFSET('Hygiene Data'!$E$7,0,10*ROW('Hygiene Data'!E2))),'Data Summary'!DS8="Yes"),OFFSET('Hygiene Data'!$E$7,0,10*ROW('Hygiene Data'!E2)),NA())</f>
        <v>#N/A</v>
      </c>
      <c r="BE8" s="96" t="e">
        <f ca="true">+IF(AND(ISNUMBER(OFFSET('Hygiene Data'!$E$9,0,10*ROW('Hygiene Data'!E2))),'Data Summary'!DT8="Yes"),OFFSET('Hygiene Data'!$E$9,0,10*ROW('Hygiene Data'!E2)),NA())</f>
        <v>#N/A</v>
      </c>
      <c r="BF8" s="96" t="e">
        <f ca="true">+IF(AND(ISNUMBER(OFFSET('Hygiene Data'!$F$5,0,10*ROW('Hygiene Data'!F2))),'Data Summary'!DU8="Yes"),OFFSET('Hygiene Data'!$F$5,0,10*ROW('Hygiene Data'!F2)),NA())</f>
        <v>#N/A</v>
      </c>
      <c r="BG8" s="96" t="e">
        <f ca="true">+IF(AND(ISNUMBER(OFFSET('Hygiene Data'!$F$7,0,10*ROW('Hygiene Data'!F2))),'Data Summary'!DV8="Yes"),OFFSET('Hygiene Data'!$F$7,0,10*ROW('Hygiene Data'!F2)),NA())</f>
        <v>#N/A</v>
      </c>
      <c r="BH8" s="96" t="e">
        <f ca="true">+IF(AND(ISNUMBER(OFFSET('Hygiene Data'!$F$9,0,10*ROW('Hygiene Data'!F2))),'Data Summary'!DW8="Yes"),OFFSET('Hygiene Data'!$F$9,0,10*ROW('Hygiene Data'!F2)),NA())</f>
        <v>#N/A</v>
      </c>
      <c r="BI8" s="96" t="e">
        <f ca="true">+IF(AND(ISNUMBER(OFFSET('Hygiene Data'!$G$5,0,10*ROW('Hygiene Data'!G2))),'Data Summary'!DX8="Yes"),OFFSET('Hygiene Data'!$G$5,0,10*ROW('Hygiene Data'!G2)),NA())</f>
        <v>#N/A</v>
      </c>
      <c r="BJ8" s="96" t="e">
        <f ca="true">+IF(AND(ISNUMBER(OFFSET('Hygiene Data'!$G$7,0,10*ROW('Hygiene Data'!G2))),'Data Summary'!DY8="Yes"),OFFSET('Hygiene Data'!$G$7,0,10*ROW('Hygiene Data'!G2)),NA())</f>
        <v>#N/A</v>
      </c>
      <c r="BK8" s="96" t="e">
        <f ca="true">+IF(AND(ISNUMBER(OFFSET('Hygiene Data'!$G$9,0,10*ROW('Hygiene Data'!G2))),'Data Summary'!DZ8="Yes"),OFFSET('Hygiene Data'!$G$9,0,10*ROW('Hygiene Data'!G2)),NA())</f>
        <v>#N/A</v>
      </c>
      <c r="BL8" s="96" t="e">
        <f ca="true">+IF(AND(ISNUMBER(OFFSET('Hygiene Data'!$H$5,0,10*ROW('Hygiene Data'!H2))),'Data Summary'!EA8="Yes"),OFFSET('Hygiene Data'!$H$5,0,10*ROW('Hygiene Data'!H2)),NA())</f>
        <v>#N/A</v>
      </c>
      <c r="BM8" s="96" t="e">
        <f ca="true">+IF(AND(ISNUMBER(OFFSET('Hygiene Data'!$H$7,0,10*ROW('Hygiene Data'!H2))),'Data Summary'!EB8="Yes"),OFFSET('Hygiene Data'!$H$7,0,10*ROW('Hygiene Data'!H2)),NA())</f>
        <v>#N/A</v>
      </c>
      <c r="BN8" s="96" t="e">
        <f ca="true">+IF(AND(ISNUMBER(OFFSET('Hygiene Data'!$H$9,0,10*ROW('Hygiene Data'!H2))),'Data Summary'!EC8="Yes"),OFFSET('Hygiene Data'!$H$9,0,10*ROW('Hygiene Data'!H2)),NA())</f>
        <v>#N/A</v>
      </c>
      <c r="BO8" s="96" t="e">
        <f ca="true">+IF(AND(ISNUMBER(OFFSET('Hygiene Data'!$I$5,0,10*ROW('Hygiene Data'!I2))),'Data Summary'!ED8="Yes"),OFFSET('Hygiene Data'!$I$5,0,10*ROW('Hygiene Data'!I2)),NA())</f>
        <v>#N/A</v>
      </c>
      <c r="BP8" s="96" t="e">
        <f ca="true">+IF(AND(ISNUMBER(OFFSET('Hygiene Data'!$I$7,0,10*ROW('Hygiene Data'!I2))),'Data Summary'!EE8="Yes"),OFFSET('Hygiene Data'!$I$7,0,10*ROW('Hygiene Data'!I2)),NA())</f>
        <v>#N/A</v>
      </c>
      <c r="BQ8" s="96" t="e">
        <f ca="true">+IF(AND(ISNUMBER(OFFSET('Hygiene Data'!$I$9,0,10*ROW('Hygiene Data'!I2))),'Data Summary'!EF8="Yes"),OFFSET('Hygiene Data'!$I$9,0,10*ROW('Hygiene Data'!I2)),NA())</f>
        <v>#N/A</v>
      </c>
    </row>
    <row xmlns:x14ac="http://schemas.microsoft.com/office/spreadsheetml/2009/9/ac" r="9" x14ac:dyDescent="0.2">
      <c r="A9" s="359" t="str">
        <f ca="true">+RIGHT('Data Summary'!A9,LEN('Data Summary'!A9)-9)</f>
        <v>EMIS</v>
      </c>
      <c r="B9" s="35" t="str">
        <f ca="true">+IF(ISTEXT('Data Summary'!B9),'Data Summary'!B9,"")</f>
        <v>EMIS</v>
      </c>
      <c r="C9" s="358">
        <f ca="true">+VALUE('Data Summary'!C9)</f>
        <v>2016</v>
      </c>
      <c r="D9" s="94">
        <f ca="true">+IF(AND(ISNUMBER(OFFSET('Water Data'!$D$4,0,10*ROW('Water Data'!D3))),'Data Summary'!BS9="Yes"),100-OFFSET('Water Data'!$D$4,0,10*ROW('Water Data'!D3)),NA())</f>
        <v>98.79</v>
      </c>
      <c r="E9" s="94">
        <f ca="true">+IF(AND(ISNUMBER(OFFSET('Water Data'!$D$6,0,10*ROW('Water Data'!D3))),'Data Summary'!BT9="Yes"),OFFSET('Water Data'!$D$6,0,10*ROW('Water Data'!D3)),NA())</f>
        <v>91.9</v>
      </c>
      <c r="F9" s="94">
        <f ca="true">+IF(AND(ISNUMBER(OFFSET('Water Data'!$D$9,0,10*ROW('Water Data'!D3))),'Data Summary'!BU9="Yes"),OFFSET('Water Data'!$D$9,0,10*ROW('Water Data'!D3)),NA())</f>
        <v>64.09</v>
      </c>
      <c r="G9" s="94">
        <f ca="true">+IF(AND(ISNUMBER(OFFSET('Water Data'!$E$4,0,10*ROW('Water Data'!E3))),'Data Summary'!BV9="Yes"),100-OFFSET('Water Data'!$E$4,0,10*ROW('Water Data'!E3)),NA())</f>
        <v>99.38</v>
      </c>
      <c r="H9" s="94">
        <f ca="true">+IF(AND(ISNUMBER(OFFSET('Water Data'!$E$6,0,10*ROW('Water Data'!E3))),'Data Summary'!BW9="Yes"),OFFSET('Water Data'!$E$6,0,10*ROW('Water Data'!E3)),NA())</f>
        <v>98.77</v>
      </c>
      <c r="I9" s="94">
        <f ca="true">+IF(AND(ISNUMBER(OFFSET('Water Data'!$E$9,0,10*ROW('Water Data'!E3))),'Data Summary'!BX9="Yes"),OFFSET('Water Data'!$E$9,0,10*ROW('Water Data'!E3)),NA())</f>
        <v>85.68</v>
      </c>
      <c r="J9" s="94">
        <f ca="true">+IF(AND(ISNUMBER(OFFSET('Water Data'!$F$4,0,10*ROW('Water Data'!F3))),'Data Summary'!BY9="Yes"),100-OFFSET('Water Data'!$F$4,0,10*ROW('Water Data'!F3)),NA())</f>
        <v>98.68</v>
      </c>
      <c r="K9" s="94">
        <f ca="true">+IF(AND(ISNUMBER(OFFSET('Water Data'!$F$6,0,10*ROW('Water Data'!F3))),'Data Summary'!BZ9="Yes"),OFFSET('Water Data'!$F$6,0,10*ROW('Water Data'!F3)),NA())</f>
        <v>90.72</v>
      </c>
      <c r="L9" s="94">
        <f ca="true">+IF(AND(ISNUMBER(OFFSET('Water Data'!$F$9,0,10*ROW('Water Data'!F3))),'Data Summary'!CA9="Yes"),OFFSET('Water Data'!$F$9,0,10*ROW('Water Data'!F3)),NA())</f>
        <v>60.36</v>
      </c>
      <c r="M9" s="94" t="e">
        <f ca="true">+IF(AND(ISNUMBER(OFFSET('Water Data'!$G$4,0,10*ROW('Water Data'!G3))),'Data Summary'!CB9="Yes"),100-OFFSET('Water Data'!$G$4,0,10*ROW('Water Data'!G3)),NA())</f>
        <v>#N/A</v>
      </c>
      <c r="N9" s="94" t="e">
        <f ca="true">+IF(AND(ISNUMBER(OFFSET('Water Data'!$G$6,0,10*ROW('Water Data'!G3))),'Data Summary'!CC9="Yes"),OFFSET('Water Data'!$G$6,0,10*ROW('Water Data'!G3)),NA())</f>
        <v>#N/A</v>
      </c>
      <c r="O9" s="94" t="e">
        <f ca="true">+IF(AND(ISNUMBER(OFFSET('Water Data'!$G$9,0,10*ROW('Water Data'!G3))),'Data Summary'!CD9="Yes"),OFFSET('Water Data'!$G$9,0,10*ROW('Water Data'!G3)),NA())</f>
        <v>#N/A</v>
      </c>
      <c r="P9" s="94">
        <f ca="true">+IF(AND(ISNUMBER(OFFSET('Water Data'!$H$4,0,10*ROW('Water Data'!H3))),'Data Summary'!CE9="Yes"),100-OFFSET('Water Data'!$H$4,0,10*ROW('Water Data'!H3)),NA())</f>
        <v>98.83</v>
      </c>
      <c r="Q9" s="94">
        <f ca="true">+IF(AND(ISNUMBER(OFFSET('Water Data'!$H$6,0,10*ROW('Water Data'!H3))),'Data Summary'!CF9="Yes"),OFFSET('Water Data'!$H$6,0,10*ROW('Water Data'!H3)),NA())</f>
        <v>91.05</v>
      </c>
      <c r="R9" s="94">
        <f ca="true">+IF(AND(ISNUMBER(OFFSET('Water Data'!$H$9,0,10*ROW('Water Data'!H3))),'Data Summary'!CG9="Yes"),OFFSET('Water Data'!$H$9,0,10*ROW('Water Data'!H3)),NA())</f>
        <v>63.69</v>
      </c>
      <c r="S9" s="94">
        <f ca="true">+IF(AND(ISNUMBER(OFFSET('Water Data'!$I$4,0,10*ROW('Water Data'!I3))),'Data Summary'!CH9="Yes"),100-OFFSET('Water Data'!$I$4,0,10*ROW('Water Data'!I3)),NA())</f>
        <v>98.7</v>
      </c>
      <c r="T9" s="94">
        <f ca="true">+IF(AND(ISNUMBER(OFFSET('Water Data'!$I$6,0,10*ROW('Water Data'!I3))),'Data Summary'!CI9="Yes"),OFFSET('Water Data'!$I$6,0,10*ROW('Water Data'!I3)),NA())</f>
        <v>93.77</v>
      </c>
      <c r="U9" s="94">
        <f ca="true">+IF(AND(ISNUMBER(OFFSET('Water Data'!$I$9,0,10*ROW('Water Data'!I3))),'Data Summary'!CJ9="Yes"),OFFSET('Water Data'!$I$9,0,10*ROW('Water Data'!I3)),NA())</f>
        <v>64.97</v>
      </c>
      <c r="V9" s="95">
        <f ca="true">+IF(AND(ISNUMBER(OFFSET('Sanitation Data'!$D$4,0,10*ROW('Sanitation Data'!D3))),'Data Summary'!CK9="Yes"),100-OFFSET('Sanitation Data'!$D$4,0,10*ROW('Sanitation Data'!D3)),NA())</f>
        <v>99.37</v>
      </c>
      <c r="W9" s="95">
        <f ca="true">+IF(AND(ISNUMBER(OFFSET('Sanitation Data'!$D$6,0,10*ROW('Sanitation Data'!D3))),'Data Summary'!CL9="Yes"),OFFSET('Sanitation Data'!$D$6,0,10*ROW('Sanitation Data'!D3)),NA())</f>
        <v>95.65</v>
      </c>
      <c r="X9" s="95" t="e">
        <f ca="true">+IF(AND(ISNUMBER(OFFSET('Sanitation Data'!$D$10,0,10*ROW('Sanitation Data'!D3))),'Data Summary'!CM9="Yes"),OFFSET('Sanitation Data'!$D$10,0,10*ROW('Sanitation Data'!D3)),NA())</f>
        <v>#N/A</v>
      </c>
      <c r="Y9" s="95" t="e">
        <f ca="true">+IF(AND(ISNUMBER(OFFSET('Sanitation Data'!$D$11,0,10*ROW('Sanitation Data'!D3))),'Data Summary'!CN9="Yes"),OFFSET('Sanitation Data'!$D$11,0,10*ROW('Sanitation Data'!D3)),NA())</f>
        <v>#N/A</v>
      </c>
      <c r="Z9" s="95" t="e">
        <f ca="true">+IF(AND(ISNUMBER(OFFSET('Sanitation Data'!$D$12,0,10*ROW('Sanitation Data'!D3))),'Data Summary'!CO9="Yes"),OFFSET('Sanitation Data'!$D$12,0,10*ROW('Sanitation Data'!D3)),NA())</f>
        <v>#N/A</v>
      </c>
      <c r="AA9" s="95">
        <f ca="true">+IF(AND(ISNUMBER(OFFSET('Sanitation Data'!$E$4,0,10*ROW('Sanitation Data'!E3))),'Data Summary'!CP9="Yes"),100-OFFSET('Sanitation Data'!$E$4,0,10*ROW('Sanitation Data'!E3)),NA())</f>
        <v>99.77</v>
      </c>
      <c r="AB9" s="95">
        <f ca="true">+IF(AND(ISNUMBER(OFFSET('Sanitation Data'!$E$6,0,10*ROW('Sanitation Data'!E3))),'Data Summary'!CQ9="Yes"),OFFSET('Sanitation Data'!$E$6,0,10*ROW('Sanitation Data'!E3)),NA())</f>
        <v>93.76</v>
      </c>
      <c r="AC9" s="95" t="e">
        <f ca="true">+IF(AND(ISNUMBER(OFFSET('Sanitation Data'!$E$10,0,10*ROW('Sanitation Data'!E3))),'Data Summary'!CR9="Yes"),OFFSET('Sanitation Data'!$E$10,0,10*ROW('Sanitation Data'!E3)),NA())</f>
        <v>#N/A</v>
      </c>
      <c r="AD9" s="95" t="e">
        <f ca="true">+IF(AND(ISNUMBER(OFFSET('Sanitation Data'!$E$11,0,10*ROW('Sanitation Data'!E3))),'Data Summary'!CS9="Yes"),OFFSET('Sanitation Data'!$E$11,0,10*ROW('Sanitation Data'!E3)),NA())</f>
        <v>#N/A</v>
      </c>
      <c r="AE9" s="95" t="e">
        <f ca="true">+IF(AND(ISNUMBER(OFFSET('Sanitation Data'!$E$12,0,10*ROW('Sanitation Data'!E3))),'Data Summary'!CT9="Yes"),OFFSET('Sanitation Data'!$E$12,0,10*ROW('Sanitation Data'!E3)),NA())</f>
        <v>#N/A</v>
      </c>
      <c r="AF9" s="95">
        <f ca="true">+IF(AND(ISNUMBER(OFFSET('Sanitation Data'!$F$4,0,10*ROW('Sanitation Data'!F3))),'Data Summary'!CU9="Yes"),100-OFFSET('Sanitation Data'!$F$4,0,10*ROW('Sanitation Data'!F3)),NA())</f>
        <v>99.16</v>
      </c>
      <c r="AG9" s="95">
        <f ca="true">+IF(AND(ISNUMBER(OFFSET('Sanitation Data'!$F$6,0,10*ROW('Sanitation Data'!F3))),'Data Summary'!CV9="Yes"),OFFSET('Sanitation Data'!$F$6,0,10*ROW('Sanitation Data'!F3)),NA())</f>
        <v>95.97</v>
      </c>
      <c r="AH9" s="95" t="e">
        <f ca="true">+IF(AND(ISNUMBER(OFFSET('Sanitation Data'!$F$10,0,10*ROW('Sanitation Data'!F3))),'Data Summary'!CW9="Yes"),OFFSET('Sanitation Data'!$F$10,0,10*ROW('Sanitation Data'!F3)),NA())</f>
        <v>#N/A</v>
      </c>
      <c r="AI9" s="95" t="e">
        <f ca="true">+IF(AND(ISNUMBER(OFFSET('Sanitation Data'!$F$11,0,10*ROW('Sanitation Data'!F3))),'Data Summary'!CX9="Yes"),OFFSET('Sanitation Data'!$F$11,0,10*ROW('Sanitation Data'!F3)),NA())</f>
        <v>#N/A</v>
      </c>
      <c r="AJ9" s="95" t="e">
        <f ca="true">+IF(AND(ISNUMBER(OFFSET('Sanitation Data'!$F$12,0,10*ROW('Sanitation Data'!F3))),'Data Summary'!CY9="Yes"),OFFSET('Sanitation Data'!$F$12,0,10*ROW('Sanitation Data'!F3)),NA())</f>
        <v>#N/A</v>
      </c>
      <c r="AK9" s="95">
        <f ca="true">+IF(AND(ISNUMBER(OFFSET('Sanitation Data'!$G$4,0,10*ROW('Sanitation Data'!G3))),'Data Summary'!CZ9="Yes"),100-OFFSET('Sanitation Data'!$G$4,0,10*ROW('Sanitation Data'!G3)),NA())</f>
        <v>88.59</v>
      </c>
      <c r="AL9" s="95">
        <f ca="true">+IF(AND(ISNUMBER(OFFSET('Sanitation Data'!$G$6,0,10*ROW('Sanitation Data'!G3))),'Data Summary'!DA9="Yes"),OFFSET('Sanitation Data'!$G$6,0,10*ROW('Sanitation Data'!G3)),NA())</f>
        <v>75.83</v>
      </c>
      <c r="AM9" s="95" t="e">
        <f ca="true">+IF(AND(ISNUMBER(OFFSET('Sanitation Data'!$G$10,0,10*ROW('Sanitation Data'!G3))),'Data Summary'!DB9="Yes"),OFFSET('Sanitation Data'!$G$10,0,10*ROW('Sanitation Data'!G3)),NA())</f>
        <v>#N/A</v>
      </c>
      <c r="AN9" s="95" t="e">
        <f ca="true">+IF(AND(ISNUMBER(OFFSET('Sanitation Data'!$G$11,0,10*ROW('Sanitation Data'!G3))),'Data Summary'!DC9="Yes"),OFFSET('Sanitation Data'!$G$11,0,10*ROW('Sanitation Data'!G3)),NA())</f>
        <v>#N/A</v>
      </c>
      <c r="AO9" s="95" t="e">
        <f ca="true">+IF(AND(ISNUMBER(OFFSET('Sanitation Data'!$G$12,0,10*ROW('Sanitation Data'!G3))),'Data Summary'!DD9="Yes"),OFFSET('Sanitation Data'!$G$12,0,10*ROW('Sanitation Data'!G3)),NA())</f>
        <v>#N/A</v>
      </c>
      <c r="AP9" s="95">
        <f ca="true">+IF(AND(ISNUMBER(OFFSET('Sanitation Data'!$H$4,0,10*ROW('Sanitation Data'!H3))),'Data Summary'!DE9="Yes"),100-OFFSET('Sanitation Data'!$H$4,0,10*ROW('Sanitation Data'!H3)),NA())</f>
        <v>99.87</v>
      </c>
      <c r="AQ9" s="95">
        <f ca="true">+IF(AND(ISNUMBER(OFFSET('Sanitation Data'!$H$6,0,10*ROW('Sanitation Data'!H3))),'Data Summary'!DF9="Yes"),OFFSET('Sanitation Data'!$H$6,0,10*ROW('Sanitation Data'!H3)),NA())</f>
        <v>96.26</v>
      </c>
      <c r="AR9" s="95" t="e">
        <f ca="true">+IF(AND(ISNUMBER(OFFSET('Sanitation Data'!$H$10,0,10*ROW('Sanitation Data'!H3))),'Data Summary'!DG9="Yes"),OFFSET('Sanitation Data'!$H$10,0,10*ROW('Sanitation Data'!H3)),NA())</f>
        <v>#N/A</v>
      </c>
      <c r="AS9" s="95" t="e">
        <f ca="true">+IF(AND(ISNUMBER(OFFSET('Sanitation Data'!$H$11,0,10*ROW('Sanitation Data'!H3))),'Data Summary'!DH9="Yes"),OFFSET('Sanitation Data'!$H$11,0,10*ROW('Sanitation Data'!H3)),NA())</f>
        <v>#N/A</v>
      </c>
      <c r="AT9" s="95" t="e">
        <f ca="true">+IF(AND(ISNUMBER(OFFSET('Sanitation Data'!$H$12,0,10*ROW('Sanitation Data'!H3))),'Data Summary'!DI9="Yes"),OFFSET('Sanitation Data'!$H$12,0,10*ROW('Sanitation Data'!H3)),NA())</f>
        <v>#N/A</v>
      </c>
      <c r="AU9" s="95">
        <f ca="true">+IF(AND(ISNUMBER(OFFSET('Sanitation Data'!$I$4,0,10*ROW('Sanitation Data'!I3))),'Data Summary'!DJ9="Yes"),100-OFFSET('Sanitation Data'!$I$4,0,10*ROW('Sanitation Data'!I3)),NA())</f>
        <v>98.27</v>
      </c>
      <c r="AV9" s="95">
        <f ca="true">+IF(AND(ISNUMBER(OFFSET('Sanitation Data'!$I$6,0,10*ROW('Sanitation Data'!I3))),'Data Summary'!DK9="Yes"),OFFSET('Sanitation Data'!$I$6,0,10*ROW('Sanitation Data'!I3)),NA())</f>
        <v>94.31</v>
      </c>
      <c r="AW9" s="95" t="e">
        <f ca="true">+IF(AND(ISNUMBER(OFFSET('Sanitation Data'!$I$10,0,10*ROW('Sanitation Data'!I3))),'Data Summary'!DL9="Yes"),OFFSET('Sanitation Data'!$I$10,0,10*ROW('Sanitation Data'!I3)),NA())</f>
        <v>#N/A</v>
      </c>
      <c r="AX9" s="95" t="e">
        <f ca="true">+IF(AND(ISNUMBER(OFFSET('Sanitation Data'!$I$11,0,10*ROW('Sanitation Data'!I3))),'Data Summary'!DM9="Yes"),OFFSET('Sanitation Data'!$I$11,0,10*ROW('Sanitation Data'!I3)),NA())</f>
        <v>#N/A</v>
      </c>
      <c r="AY9" s="95" t="e">
        <f ca="true">+IF(AND(ISNUMBER(OFFSET('Sanitation Data'!$I$12,0,10*ROW('Sanitation Data'!I3))),'Data Summary'!DN9="Yes"),OFFSET('Sanitation Data'!$I$12,0,10*ROW('Sanitation Data'!I3)),NA())</f>
        <v>#N/A</v>
      </c>
      <c r="AZ9" s="96">
        <f ca="true">+IF(AND(ISNUMBER(OFFSET('Hygiene Data'!$D$5,0,10*ROW('Hygiene Data'!D3))),'Data Summary'!DO9="Yes"),OFFSET('Hygiene Data'!$D$5,0,10*ROW('Hygiene Data'!D3)),NA())</f>
        <v>62.65</v>
      </c>
      <c r="BA9" s="96" t="e">
        <f ca="true">+IF(AND(ISNUMBER(OFFSET('Hygiene Data'!$D$7,0,10*ROW('Hygiene Data'!D3))),'Data Summary'!DP9="Yes"),OFFSET('Hygiene Data'!$D$7,0,10*ROW('Hygiene Data'!D3)),NA())</f>
        <v>#N/A</v>
      </c>
      <c r="BB9" s="96" t="e">
        <f ca="true">+IF(AND(ISNUMBER(OFFSET('Hygiene Data'!$D$9,0,10*ROW('Hygiene Data'!D3))),'Data Summary'!DQ9="Yes"),OFFSET('Hygiene Data'!$D$9,0,10*ROW('Hygiene Data'!D3)),NA())</f>
        <v>#N/A</v>
      </c>
      <c r="BC9" s="96">
        <f ca="true">+IF(AND(ISNUMBER(OFFSET('Hygiene Data'!$E$5,0,10*ROW('Hygiene Data'!E3))),'Data Summary'!DR9="Yes"),OFFSET('Hygiene Data'!$E$5,0,10*ROW('Hygiene Data'!E3)),NA())</f>
        <v>87.61</v>
      </c>
      <c r="BD9" s="96" t="e">
        <f ca="true">+IF(AND(ISNUMBER(OFFSET('Hygiene Data'!$E$7,0,10*ROW('Hygiene Data'!E3))),'Data Summary'!DS9="Yes"),OFFSET('Hygiene Data'!$E$7,0,10*ROW('Hygiene Data'!E3)),NA())</f>
        <v>#N/A</v>
      </c>
      <c r="BE9" s="96" t="e">
        <f ca="true">+IF(AND(ISNUMBER(OFFSET('Hygiene Data'!$E$9,0,10*ROW('Hygiene Data'!E3))),'Data Summary'!DT9="Yes"),OFFSET('Hygiene Data'!$E$9,0,10*ROW('Hygiene Data'!E3)),NA())</f>
        <v>#N/A</v>
      </c>
      <c r="BF9" s="96">
        <f ca="true">+IF(AND(ISNUMBER(OFFSET('Hygiene Data'!$F$5,0,10*ROW('Hygiene Data'!F3))),'Data Summary'!DU9="Yes"),OFFSET('Hygiene Data'!$F$5,0,10*ROW('Hygiene Data'!F3)),NA())</f>
        <v>58.34</v>
      </c>
      <c r="BG9" s="96" t="e">
        <f ca="true">+IF(AND(ISNUMBER(OFFSET('Hygiene Data'!$F$7,0,10*ROW('Hygiene Data'!F3))),'Data Summary'!DV9="Yes"),OFFSET('Hygiene Data'!$F$7,0,10*ROW('Hygiene Data'!F3)),NA())</f>
        <v>#N/A</v>
      </c>
      <c r="BH9" s="96" t="e">
        <f ca="true">+IF(AND(ISNUMBER(OFFSET('Hygiene Data'!$F$9,0,10*ROW('Hygiene Data'!F3))),'Data Summary'!DW9="Yes"),OFFSET('Hygiene Data'!$F$9,0,10*ROW('Hygiene Data'!F3)),NA())</f>
        <v>#N/A</v>
      </c>
      <c r="BI9" s="96">
        <f ca="true">+IF(AND(ISNUMBER(OFFSET('Hygiene Data'!$G$5,0,10*ROW('Hygiene Data'!G3))),'Data Summary'!DX9="Yes"),OFFSET('Hygiene Data'!$G$5,0,10*ROW('Hygiene Data'!G3)),NA())</f>
        <v>65.25</v>
      </c>
      <c r="BJ9" s="96" t="e">
        <f ca="true">+IF(AND(ISNUMBER(OFFSET('Hygiene Data'!$G$7,0,10*ROW('Hygiene Data'!G3))),'Data Summary'!DY9="Yes"),OFFSET('Hygiene Data'!$G$7,0,10*ROW('Hygiene Data'!G3)),NA())</f>
        <v>#N/A</v>
      </c>
      <c r="BK9" s="96" t="e">
        <f ca="true">+IF(AND(ISNUMBER(OFFSET('Hygiene Data'!$G$9,0,10*ROW('Hygiene Data'!G3))),'Data Summary'!DZ9="Yes"),OFFSET('Hygiene Data'!$G$9,0,10*ROW('Hygiene Data'!G3)),NA())</f>
        <v>#N/A</v>
      </c>
      <c r="BL9" s="96">
        <f ca="true">+IF(AND(ISNUMBER(OFFSET('Hygiene Data'!$H$5,0,10*ROW('Hygiene Data'!H3))),'Data Summary'!EA9="Yes"),OFFSET('Hygiene Data'!$H$5,0,10*ROW('Hygiene Data'!H3)),NA())</f>
        <v>63.01</v>
      </c>
      <c r="BM9" s="96" t="e">
        <f ca="true">+IF(AND(ISNUMBER(OFFSET('Hygiene Data'!$H$7,0,10*ROW('Hygiene Data'!H3))),'Data Summary'!EB9="Yes"),OFFSET('Hygiene Data'!$H$7,0,10*ROW('Hygiene Data'!H3)),NA())</f>
        <v>#N/A</v>
      </c>
      <c r="BN9" s="96" t="e">
        <f ca="true">+IF(AND(ISNUMBER(OFFSET('Hygiene Data'!$H$9,0,10*ROW('Hygiene Data'!H3))),'Data Summary'!EC9="Yes"),OFFSET('Hygiene Data'!$H$9,0,10*ROW('Hygiene Data'!H3)),NA())</f>
        <v>#N/A</v>
      </c>
      <c r="BO9" s="96">
        <f ca="true">+IF(AND(ISNUMBER(OFFSET('Hygiene Data'!$I$5,0,10*ROW('Hygiene Data'!I3))),'Data Summary'!ED9="Yes"),OFFSET('Hygiene Data'!$I$5,0,10*ROW('Hygiene Data'!I3)),NA())</f>
        <v>59.14</v>
      </c>
      <c r="BP9" s="96" t="e">
        <f ca="true">+IF(AND(ISNUMBER(OFFSET('Hygiene Data'!$I$7,0,10*ROW('Hygiene Data'!I3))),'Data Summary'!EE9="Yes"),OFFSET('Hygiene Data'!$I$7,0,10*ROW('Hygiene Data'!I3)),NA())</f>
        <v>#N/A</v>
      </c>
      <c r="BQ9" s="96" t="e">
        <f ca="true">+IF(AND(ISNUMBER(OFFSET('Hygiene Data'!$I$9,0,10*ROW('Hygiene Data'!I3))),'Data Summary'!EF9="Yes"),OFFSET('Hygiene Data'!$I$9,0,10*ROW('Hygiene Data'!I3)),NA())</f>
        <v>#N/A</v>
      </c>
    </row>
    <row xmlns:x14ac="http://schemas.microsoft.com/office/spreadsheetml/2009/9/ac" r="10" x14ac:dyDescent="0.2">
      <c r="A10" s="359" t="str">
        <f ca="true">+RIGHT('Data Summary'!A10,LEN('Data Summary'!A10)-9)</f>
        <v>EMIS</v>
      </c>
      <c r="B10" s="35" t="str">
        <f ca="true">+IF(ISTEXT('Data Summary'!B10),'Data Summary'!B10,"")</f>
        <v>EMIS</v>
      </c>
      <c r="C10" s="358">
        <f ca="true">+VALUE('Data Summary'!C10)</f>
        <v>2017</v>
      </c>
      <c r="D10" s="94">
        <f ca="true">+IF(AND(ISNUMBER(OFFSET('Water Data'!$D$4,0,10*ROW('Water Data'!D4))),'Data Summary'!BS10="Yes"),100-OFFSET('Water Data'!$D$4,0,10*ROW('Water Data'!D4)),NA())</f>
        <v>95.793160951636324</v>
      </c>
      <c r="E10" s="94">
        <f ca="true">+IF(AND(ISNUMBER(OFFSET('Water Data'!$D$6,0,10*ROW('Water Data'!D4))),'Data Summary'!BT10="Yes"),OFFSET('Water Data'!$D$6,0,10*ROW('Water Data'!D4)),NA())</f>
        <v>84.046425305992571</v>
      </c>
      <c r="F10" s="94">
        <f ca="true">+IF(AND(ISNUMBER(OFFSET('Water Data'!$D$9,0,10*ROW('Water Data'!D4))),'Data Summary'!BU10="Yes"),OFFSET('Water Data'!$D$9,0,10*ROW('Water Data'!D4)),NA())</f>
        <v>58.73212654435423</v>
      </c>
      <c r="G10" s="94" t="e">
        <f ca="true">+IF(AND(ISNUMBER(OFFSET('Water Data'!$E$4,0,10*ROW('Water Data'!E4))),'Data Summary'!BV10="Yes"),100-OFFSET('Water Data'!$E$4,0,10*ROW('Water Data'!E4)),NA())</f>
        <v>#N/A</v>
      </c>
      <c r="H10" s="94" t="e">
        <f ca="true">+IF(AND(ISNUMBER(OFFSET('Water Data'!$E$6,0,10*ROW('Water Data'!E4))),'Data Summary'!BW10="Yes"),OFFSET('Water Data'!$E$6,0,10*ROW('Water Data'!E4)),NA())</f>
        <v>#N/A</v>
      </c>
      <c r="I10" s="94" t="e">
        <f ca="true">+IF(AND(ISNUMBER(OFFSET('Water Data'!$E$9,0,10*ROW('Water Data'!E4))),'Data Summary'!BX10="Yes"),OFFSET('Water Data'!$E$9,0,10*ROW('Water Data'!E4)),NA())</f>
        <v>#N/A</v>
      </c>
      <c r="J10" s="94" t="e">
        <f ca="true">+IF(AND(ISNUMBER(OFFSET('Water Data'!$F$4,0,10*ROW('Water Data'!F4))),'Data Summary'!BY10="Yes"),100-OFFSET('Water Data'!$F$4,0,10*ROW('Water Data'!F4)),NA())</f>
        <v>#N/A</v>
      </c>
      <c r="K10" s="94" t="e">
        <f ca="true">+IF(AND(ISNUMBER(OFFSET('Water Data'!$F$6,0,10*ROW('Water Data'!F4))),'Data Summary'!BZ10="Yes"),OFFSET('Water Data'!$F$6,0,10*ROW('Water Data'!F4)),NA())</f>
        <v>#N/A</v>
      </c>
      <c r="L10" s="94" t="e">
        <f ca="true">+IF(AND(ISNUMBER(OFFSET('Water Data'!$F$9,0,10*ROW('Water Data'!F4))),'Data Summary'!CA10="Yes"),OFFSET('Water Data'!$F$9,0,10*ROW('Water Data'!F4)),NA())</f>
        <v>#N/A</v>
      </c>
      <c r="M10" s="94" t="e">
        <f ca="true">+IF(AND(ISNUMBER(OFFSET('Water Data'!$G$4,0,10*ROW('Water Data'!G4))),'Data Summary'!CB10="Yes"),100-OFFSET('Water Data'!$G$4,0,10*ROW('Water Data'!G4)),NA())</f>
        <v>#N/A</v>
      </c>
      <c r="N10" s="94" t="e">
        <f ca="true">+IF(AND(ISNUMBER(OFFSET('Water Data'!$G$6,0,10*ROW('Water Data'!G4))),'Data Summary'!CC10="Yes"),OFFSET('Water Data'!$G$6,0,10*ROW('Water Data'!G4)),NA())</f>
        <v>#N/A</v>
      </c>
      <c r="O10" s="94" t="e">
        <f ca="true">+IF(AND(ISNUMBER(OFFSET('Water Data'!$G$9,0,10*ROW('Water Data'!G4))),'Data Summary'!CD10="Yes"),OFFSET('Water Data'!$G$9,0,10*ROW('Water Data'!G4)),NA())</f>
        <v>#N/A</v>
      </c>
      <c r="P10" s="94">
        <f ca="true">+IF(AND(ISNUMBER(OFFSET('Water Data'!$H$4,0,10*ROW('Water Data'!H4))),'Data Summary'!CE10="Yes"),100-OFFSET('Water Data'!$H$4,0,10*ROW('Water Data'!H4)),NA())</f>
        <v>95.79</v>
      </c>
      <c r="Q10" s="94">
        <f ca="true">+IF(AND(ISNUMBER(OFFSET('Water Data'!$H$6,0,10*ROW('Water Data'!H4))),'Data Summary'!CF10="Yes"),OFFSET('Water Data'!$H$6,0,10*ROW('Water Data'!H4)),NA())</f>
        <v>83.496784043659048</v>
      </c>
      <c r="R10" s="94">
        <f ca="true">+IF(AND(ISNUMBER(OFFSET('Water Data'!$H$9,0,10*ROW('Water Data'!H4))),'Data Summary'!CG10="Yes"),OFFSET('Water Data'!$H$9,0,10*ROW('Water Data'!H4)),NA())</f>
        <v>57.617052148302143</v>
      </c>
      <c r="S10" s="94">
        <f ca="true">+IF(AND(ISNUMBER(OFFSET('Water Data'!$I$4,0,10*ROW('Water Data'!I4))),'Data Summary'!CH10="Yes"),100-OFFSET('Water Data'!$I$4,0,10*ROW('Water Data'!I4)),NA())</f>
        <v>95.8</v>
      </c>
      <c r="T10" s="94">
        <f ca="true">+IF(AND(ISNUMBER(OFFSET('Water Data'!$I$6,0,10*ROW('Water Data'!I4))),'Data Summary'!CI10="Yes"),OFFSET('Water Data'!$I$6,0,10*ROW('Water Data'!I4)),NA())</f>
        <v>85.235631471811644</v>
      </c>
      <c r="U10" s="94">
        <f ca="true">+IF(AND(ISNUMBER(OFFSET('Water Data'!$I$9,0,10*ROW('Water Data'!I4))),'Data Summary'!CJ10="Yes"),OFFSET('Water Data'!$I$9,0,10*ROW('Water Data'!I4)),NA())</f>
        <v>61.17747411275333</v>
      </c>
      <c r="V10" s="95" t="e">
        <f ca="true">+IF(AND(ISNUMBER(OFFSET('Sanitation Data'!$D$4,0,10*ROW('Sanitation Data'!D4))),'Data Summary'!CK10="Yes"),100-OFFSET('Sanitation Data'!$D$4,0,10*ROW('Sanitation Data'!D4)),NA())</f>
        <v>#N/A</v>
      </c>
      <c r="W10" s="95" t="e">
        <f ca="true">+IF(AND(ISNUMBER(OFFSET('Sanitation Data'!$D$6,0,10*ROW('Sanitation Data'!D4))),'Data Summary'!CL10="Yes"),OFFSET('Sanitation Data'!$D$6,0,10*ROW('Sanitation Data'!D4)),NA())</f>
        <v>#N/A</v>
      </c>
      <c r="X10" s="95" t="e">
        <f ca="true">+IF(AND(ISNUMBER(OFFSET('Sanitation Data'!$D$10,0,10*ROW('Sanitation Data'!D4))),'Data Summary'!CM10="Yes"),OFFSET('Sanitation Data'!$D$10,0,10*ROW('Sanitation Data'!D4)),NA())</f>
        <v>#N/A</v>
      </c>
      <c r="Y10" s="95" t="e">
        <f ca="true">+IF(AND(ISNUMBER(OFFSET('Sanitation Data'!$D$11,0,10*ROW('Sanitation Data'!D4))),'Data Summary'!CN10="Yes"),OFFSET('Sanitation Data'!$D$11,0,10*ROW('Sanitation Data'!D4)),NA())</f>
        <v>#N/A</v>
      </c>
      <c r="Z10" s="95" t="e">
        <f ca="true">+IF(AND(ISNUMBER(OFFSET('Sanitation Data'!$D$12,0,10*ROW('Sanitation Data'!D4))),'Data Summary'!CO10="Yes"),OFFSET('Sanitation Data'!$D$12,0,10*ROW('Sanitation Data'!D4)),NA())</f>
        <v>#N/A</v>
      </c>
      <c r="AA10" s="95" t="e">
        <f ca="true">+IF(AND(ISNUMBER(OFFSET('Sanitation Data'!$E$4,0,10*ROW('Sanitation Data'!E4))),'Data Summary'!CP10="Yes"),100-OFFSET('Sanitation Data'!$E$4,0,10*ROW('Sanitation Data'!E4)),NA())</f>
        <v>#N/A</v>
      </c>
      <c r="AB10" s="95" t="e">
        <f ca="true">+IF(AND(ISNUMBER(OFFSET('Sanitation Data'!$E$6,0,10*ROW('Sanitation Data'!E4))),'Data Summary'!CQ10="Yes"),OFFSET('Sanitation Data'!$E$6,0,10*ROW('Sanitation Data'!E4)),NA())</f>
        <v>#N/A</v>
      </c>
      <c r="AC10" s="95" t="e">
        <f ca="true">+IF(AND(ISNUMBER(OFFSET('Sanitation Data'!$E$10,0,10*ROW('Sanitation Data'!E4))),'Data Summary'!CR10="Yes"),OFFSET('Sanitation Data'!$E$10,0,10*ROW('Sanitation Data'!E4)),NA())</f>
        <v>#N/A</v>
      </c>
      <c r="AD10" s="95" t="e">
        <f ca="true">+IF(AND(ISNUMBER(OFFSET('Sanitation Data'!$E$11,0,10*ROW('Sanitation Data'!E4))),'Data Summary'!CS10="Yes"),OFFSET('Sanitation Data'!$E$11,0,10*ROW('Sanitation Data'!E4)),NA())</f>
        <v>#N/A</v>
      </c>
      <c r="AE10" s="95" t="e">
        <f ca="true">+IF(AND(ISNUMBER(OFFSET('Sanitation Data'!$E$12,0,10*ROW('Sanitation Data'!E4))),'Data Summary'!CT10="Yes"),OFFSET('Sanitation Data'!$E$12,0,10*ROW('Sanitation Data'!E4)),NA())</f>
        <v>#N/A</v>
      </c>
      <c r="AF10" s="95" t="e">
        <f ca="true">+IF(AND(ISNUMBER(OFFSET('Sanitation Data'!$F$4,0,10*ROW('Sanitation Data'!F4))),'Data Summary'!CU10="Yes"),100-OFFSET('Sanitation Data'!$F$4,0,10*ROW('Sanitation Data'!F4)),NA())</f>
        <v>#N/A</v>
      </c>
      <c r="AG10" s="95" t="e">
        <f ca="true">+IF(AND(ISNUMBER(OFFSET('Sanitation Data'!$F$6,0,10*ROW('Sanitation Data'!F4))),'Data Summary'!CV10="Yes"),OFFSET('Sanitation Data'!$F$6,0,10*ROW('Sanitation Data'!F4)),NA())</f>
        <v>#N/A</v>
      </c>
      <c r="AH10" s="95" t="e">
        <f ca="true">+IF(AND(ISNUMBER(OFFSET('Sanitation Data'!$F$10,0,10*ROW('Sanitation Data'!F4))),'Data Summary'!CW10="Yes"),OFFSET('Sanitation Data'!$F$10,0,10*ROW('Sanitation Data'!F4)),NA())</f>
        <v>#N/A</v>
      </c>
      <c r="AI10" s="95" t="e">
        <f ca="true">+IF(AND(ISNUMBER(OFFSET('Sanitation Data'!$F$11,0,10*ROW('Sanitation Data'!F4))),'Data Summary'!CX10="Yes"),OFFSET('Sanitation Data'!$F$11,0,10*ROW('Sanitation Data'!F4)),NA())</f>
        <v>#N/A</v>
      </c>
      <c r="AJ10" s="95" t="e">
        <f ca="true">+IF(AND(ISNUMBER(OFFSET('Sanitation Data'!$F$12,0,10*ROW('Sanitation Data'!F4))),'Data Summary'!CY10="Yes"),OFFSET('Sanitation Data'!$F$12,0,10*ROW('Sanitation Data'!F4)),NA())</f>
        <v>#N/A</v>
      </c>
      <c r="AK10" s="95" t="e">
        <f ca="true">+IF(AND(ISNUMBER(OFFSET('Sanitation Data'!$G$4,0,10*ROW('Sanitation Data'!G4))),'Data Summary'!CZ10="Yes"),100-OFFSET('Sanitation Data'!$G$4,0,10*ROW('Sanitation Data'!G4)),NA())</f>
        <v>#N/A</v>
      </c>
      <c r="AL10" s="95" t="e">
        <f ca="true">+IF(AND(ISNUMBER(OFFSET('Sanitation Data'!$G$6,0,10*ROW('Sanitation Data'!G4))),'Data Summary'!DA10="Yes"),OFFSET('Sanitation Data'!$G$6,0,10*ROW('Sanitation Data'!G4)),NA())</f>
        <v>#N/A</v>
      </c>
      <c r="AM10" s="95" t="e">
        <f ca="true">+IF(AND(ISNUMBER(OFFSET('Sanitation Data'!$G$10,0,10*ROW('Sanitation Data'!G4))),'Data Summary'!DB10="Yes"),OFFSET('Sanitation Data'!$G$10,0,10*ROW('Sanitation Data'!G4)),NA())</f>
        <v>#N/A</v>
      </c>
      <c r="AN10" s="95" t="e">
        <f ca="true">+IF(AND(ISNUMBER(OFFSET('Sanitation Data'!$G$11,0,10*ROW('Sanitation Data'!G4))),'Data Summary'!DC10="Yes"),OFFSET('Sanitation Data'!$G$11,0,10*ROW('Sanitation Data'!G4)),NA())</f>
        <v>#N/A</v>
      </c>
      <c r="AO10" s="95" t="e">
        <f ca="true">+IF(AND(ISNUMBER(OFFSET('Sanitation Data'!$G$12,0,10*ROW('Sanitation Data'!G4))),'Data Summary'!DD10="Yes"),OFFSET('Sanitation Data'!$G$12,0,10*ROW('Sanitation Data'!G4)),NA())</f>
        <v>#N/A</v>
      </c>
      <c r="AP10" s="95" t="e">
        <f ca="true">+IF(AND(ISNUMBER(OFFSET('Sanitation Data'!$H$4,0,10*ROW('Sanitation Data'!H4))),'Data Summary'!DE10="Yes"),100-OFFSET('Sanitation Data'!$H$4,0,10*ROW('Sanitation Data'!H4)),NA())</f>
        <v>#N/A</v>
      </c>
      <c r="AQ10" s="95" t="e">
        <f ca="true">+IF(AND(ISNUMBER(OFFSET('Sanitation Data'!$H$6,0,10*ROW('Sanitation Data'!H4))),'Data Summary'!DF10="Yes"),OFFSET('Sanitation Data'!$H$6,0,10*ROW('Sanitation Data'!H4)),NA())</f>
        <v>#N/A</v>
      </c>
      <c r="AR10" s="95" t="e">
        <f ca="true">+IF(AND(ISNUMBER(OFFSET('Sanitation Data'!$H$10,0,10*ROW('Sanitation Data'!H4))),'Data Summary'!DG10="Yes"),OFFSET('Sanitation Data'!$H$10,0,10*ROW('Sanitation Data'!H4)),NA())</f>
        <v>#N/A</v>
      </c>
      <c r="AS10" s="95" t="e">
        <f ca="true">+IF(AND(ISNUMBER(OFFSET('Sanitation Data'!$H$11,0,10*ROW('Sanitation Data'!H4))),'Data Summary'!DH10="Yes"),OFFSET('Sanitation Data'!$H$11,0,10*ROW('Sanitation Data'!H4)),NA())</f>
        <v>#N/A</v>
      </c>
      <c r="AT10" s="95" t="e">
        <f ca="true">+IF(AND(ISNUMBER(OFFSET('Sanitation Data'!$H$12,0,10*ROW('Sanitation Data'!H4))),'Data Summary'!DI10="Yes"),OFFSET('Sanitation Data'!$H$12,0,10*ROW('Sanitation Data'!H4)),NA())</f>
        <v>#N/A</v>
      </c>
      <c r="AU10" s="95" t="e">
        <f ca="true">+IF(AND(ISNUMBER(OFFSET('Sanitation Data'!$I$4,0,10*ROW('Sanitation Data'!I4))),'Data Summary'!DJ10="Yes"),100-OFFSET('Sanitation Data'!$I$4,0,10*ROW('Sanitation Data'!I4)),NA())</f>
        <v>#N/A</v>
      </c>
      <c r="AV10" s="95" t="e">
        <f ca="true">+IF(AND(ISNUMBER(OFFSET('Sanitation Data'!$I$6,0,10*ROW('Sanitation Data'!I4))),'Data Summary'!DK10="Yes"),OFFSET('Sanitation Data'!$I$6,0,10*ROW('Sanitation Data'!I4)),NA())</f>
        <v>#N/A</v>
      </c>
      <c r="AW10" s="95" t="e">
        <f ca="true">+IF(AND(ISNUMBER(OFFSET('Sanitation Data'!$I$10,0,10*ROW('Sanitation Data'!I4))),'Data Summary'!DL10="Yes"),OFFSET('Sanitation Data'!$I$10,0,10*ROW('Sanitation Data'!I4)),NA())</f>
        <v>#N/A</v>
      </c>
      <c r="AX10" s="95" t="e">
        <f ca="true">+IF(AND(ISNUMBER(OFFSET('Sanitation Data'!$I$11,0,10*ROW('Sanitation Data'!I4))),'Data Summary'!DM10="Yes"),OFFSET('Sanitation Data'!$I$11,0,10*ROW('Sanitation Data'!I4)),NA())</f>
        <v>#N/A</v>
      </c>
      <c r="AY10" s="95" t="e">
        <f ca="true">+IF(AND(ISNUMBER(OFFSET('Sanitation Data'!$I$12,0,10*ROW('Sanitation Data'!I4))),'Data Summary'!DN10="Yes"),OFFSET('Sanitation Data'!$I$12,0,10*ROW('Sanitation Data'!I4)),NA())</f>
        <v>#N/A</v>
      </c>
      <c r="AZ10" s="96" t="e">
        <f ca="true">+IF(AND(ISNUMBER(OFFSET('Hygiene Data'!$D$5,0,10*ROW('Hygiene Data'!D4))),'Data Summary'!DO10="Yes"),OFFSET('Hygiene Data'!$D$5,0,10*ROW('Hygiene Data'!D4)),NA())</f>
        <v>#N/A</v>
      </c>
      <c r="BA10" s="96" t="e">
        <f ca="true">+IF(AND(ISNUMBER(OFFSET('Hygiene Data'!$D$7,0,10*ROW('Hygiene Data'!D4))),'Data Summary'!DP10="Yes"),OFFSET('Hygiene Data'!$D$7,0,10*ROW('Hygiene Data'!D4)),NA())</f>
        <v>#N/A</v>
      </c>
      <c r="BB10" s="96" t="e">
        <f ca="true">+IF(AND(ISNUMBER(OFFSET('Hygiene Data'!$D$9,0,10*ROW('Hygiene Data'!D4))),'Data Summary'!DQ10="Yes"),OFFSET('Hygiene Data'!$D$9,0,10*ROW('Hygiene Data'!D4)),NA())</f>
        <v>#N/A</v>
      </c>
      <c r="BC10" s="96" t="e">
        <f ca="true">+IF(AND(ISNUMBER(OFFSET('Hygiene Data'!$E$5,0,10*ROW('Hygiene Data'!E4))),'Data Summary'!DR10="Yes"),OFFSET('Hygiene Data'!$E$5,0,10*ROW('Hygiene Data'!E4)),NA())</f>
        <v>#N/A</v>
      </c>
      <c r="BD10" s="96" t="e">
        <f ca="true">+IF(AND(ISNUMBER(OFFSET('Hygiene Data'!$E$7,0,10*ROW('Hygiene Data'!E4))),'Data Summary'!DS10="Yes"),OFFSET('Hygiene Data'!$E$7,0,10*ROW('Hygiene Data'!E4)),NA())</f>
        <v>#N/A</v>
      </c>
      <c r="BE10" s="96" t="e">
        <f ca="true">+IF(AND(ISNUMBER(OFFSET('Hygiene Data'!$E$9,0,10*ROW('Hygiene Data'!E4))),'Data Summary'!DT10="Yes"),OFFSET('Hygiene Data'!$E$9,0,10*ROW('Hygiene Data'!E4)),NA())</f>
        <v>#N/A</v>
      </c>
      <c r="BF10" s="96" t="e">
        <f ca="true">+IF(AND(ISNUMBER(OFFSET('Hygiene Data'!$F$5,0,10*ROW('Hygiene Data'!F4))),'Data Summary'!DU10="Yes"),OFFSET('Hygiene Data'!$F$5,0,10*ROW('Hygiene Data'!F4)),NA())</f>
        <v>#N/A</v>
      </c>
      <c r="BG10" s="96" t="e">
        <f ca="true">+IF(AND(ISNUMBER(OFFSET('Hygiene Data'!$F$7,0,10*ROW('Hygiene Data'!F4))),'Data Summary'!DV10="Yes"),OFFSET('Hygiene Data'!$F$7,0,10*ROW('Hygiene Data'!F4)),NA())</f>
        <v>#N/A</v>
      </c>
      <c r="BH10" s="96" t="e">
        <f ca="true">+IF(AND(ISNUMBER(OFFSET('Hygiene Data'!$F$9,0,10*ROW('Hygiene Data'!F4))),'Data Summary'!DW10="Yes"),OFFSET('Hygiene Data'!$F$9,0,10*ROW('Hygiene Data'!F4)),NA())</f>
        <v>#N/A</v>
      </c>
      <c r="BI10" s="96" t="e">
        <f ca="true">+IF(AND(ISNUMBER(OFFSET('Hygiene Data'!$G$5,0,10*ROW('Hygiene Data'!G4))),'Data Summary'!DX10="Yes"),OFFSET('Hygiene Data'!$G$5,0,10*ROW('Hygiene Data'!G4)),NA())</f>
        <v>#N/A</v>
      </c>
      <c r="BJ10" s="96" t="e">
        <f ca="true">+IF(AND(ISNUMBER(OFFSET('Hygiene Data'!$G$7,0,10*ROW('Hygiene Data'!G4))),'Data Summary'!DY10="Yes"),OFFSET('Hygiene Data'!$G$7,0,10*ROW('Hygiene Data'!G4)),NA())</f>
        <v>#N/A</v>
      </c>
      <c r="BK10" s="96" t="e">
        <f ca="true">+IF(AND(ISNUMBER(OFFSET('Hygiene Data'!$G$9,0,10*ROW('Hygiene Data'!G4))),'Data Summary'!DZ10="Yes"),OFFSET('Hygiene Data'!$G$9,0,10*ROW('Hygiene Data'!G4)),NA())</f>
        <v>#N/A</v>
      </c>
      <c r="BL10" s="96" t="e">
        <f ca="true">+IF(AND(ISNUMBER(OFFSET('Hygiene Data'!$H$5,0,10*ROW('Hygiene Data'!H4))),'Data Summary'!EA10="Yes"),OFFSET('Hygiene Data'!$H$5,0,10*ROW('Hygiene Data'!H4)),NA())</f>
        <v>#N/A</v>
      </c>
      <c r="BM10" s="96" t="e">
        <f ca="true">+IF(AND(ISNUMBER(OFFSET('Hygiene Data'!$H$7,0,10*ROW('Hygiene Data'!H4))),'Data Summary'!EB10="Yes"),OFFSET('Hygiene Data'!$H$7,0,10*ROW('Hygiene Data'!H4)),NA())</f>
        <v>#N/A</v>
      </c>
      <c r="BN10" s="96" t="e">
        <f ca="true">+IF(AND(ISNUMBER(OFFSET('Hygiene Data'!$H$9,0,10*ROW('Hygiene Data'!H4))),'Data Summary'!EC10="Yes"),OFFSET('Hygiene Data'!$H$9,0,10*ROW('Hygiene Data'!H4)),NA())</f>
        <v>#N/A</v>
      </c>
      <c r="BO10" s="96" t="e">
        <f ca="true">+IF(AND(ISNUMBER(OFFSET('Hygiene Data'!$I$5,0,10*ROW('Hygiene Data'!I4))),'Data Summary'!ED10="Yes"),OFFSET('Hygiene Data'!$I$5,0,10*ROW('Hygiene Data'!I4)),NA())</f>
        <v>#N/A</v>
      </c>
      <c r="BP10" s="96" t="e">
        <f ca="true">+IF(AND(ISNUMBER(OFFSET('Hygiene Data'!$I$7,0,10*ROW('Hygiene Data'!I4))),'Data Summary'!EE10="Yes"),OFFSET('Hygiene Data'!$I$7,0,10*ROW('Hygiene Data'!I4)),NA())</f>
        <v>#N/A</v>
      </c>
      <c r="BQ10" s="96" t="e">
        <f ca="true">+IF(AND(ISNUMBER(OFFSET('Hygiene Data'!$I$9,0,10*ROW('Hygiene Data'!I4))),'Data Summary'!EF10="Yes"),OFFSET('Hygiene Data'!$I$9,0,10*ROW('Hygiene Data'!I4)),NA())</f>
        <v>#N/A</v>
      </c>
    </row>
    <row xmlns:x14ac="http://schemas.microsoft.com/office/spreadsheetml/2009/9/ac" r="11" x14ac:dyDescent="0.2">
      <c r="A11" s="359" t="str">
        <f ca="true">+RIGHT('Data Summary'!A11,LEN('Data Summary'!A11)-9)</f>
        <v>WV</v>
      </c>
      <c r="B11" s="35" t="str">
        <f ca="true">+IF(ISTEXT('Data Summary'!B11),'Data Summary'!B11,"")</f>
        <v>Survey</v>
      </c>
      <c r="C11" s="358">
        <f ca="true">+VALUE('Data Summary'!C11)</f>
        <v>2017</v>
      </c>
      <c r="D11" s="94" t="e">
        <f ca="true">+IF(AND(ISNUMBER(OFFSET('Water Data'!$D$4,0,10*ROW('Water Data'!D5))),'Data Summary'!BS11="Yes"),100-OFFSET('Water Data'!$D$4,0,10*ROW('Water Data'!D5)),NA())</f>
        <v>#N/A</v>
      </c>
      <c r="E11" s="94" t="e">
        <f ca="true">+IF(AND(ISNUMBER(OFFSET('Water Data'!$D$6,0,10*ROW('Water Data'!D5))),'Data Summary'!BT11="Yes"),OFFSET('Water Data'!$D$6,0,10*ROW('Water Data'!D5)),NA())</f>
        <v>#N/A</v>
      </c>
      <c r="F11" s="94" t="e">
        <f ca="true">+IF(AND(ISNUMBER(OFFSET('Water Data'!$D$9,0,10*ROW('Water Data'!D5))),'Data Summary'!BU11="Yes"),OFFSET('Water Data'!$D$9,0,10*ROW('Water Data'!D5)),NA())</f>
        <v>#N/A</v>
      </c>
      <c r="G11" s="94" t="e">
        <f ca="true">+IF(AND(ISNUMBER(OFFSET('Water Data'!$E$4,0,10*ROW('Water Data'!E5))),'Data Summary'!BV11="Yes"),100-OFFSET('Water Data'!$E$4,0,10*ROW('Water Data'!E5)),NA())</f>
        <v>#N/A</v>
      </c>
      <c r="H11" s="94" t="e">
        <f ca="true">+IF(AND(ISNUMBER(OFFSET('Water Data'!$E$6,0,10*ROW('Water Data'!E5))),'Data Summary'!BW11="Yes"),OFFSET('Water Data'!$E$6,0,10*ROW('Water Data'!E5)),NA())</f>
        <v>#N/A</v>
      </c>
      <c r="I11" s="94" t="e">
        <f ca="true">+IF(AND(ISNUMBER(OFFSET('Water Data'!$E$9,0,10*ROW('Water Data'!E5))),'Data Summary'!BX11="Yes"),OFFSET('Water Data'!$E$9,0,10*ROW('Water Data'!E5)),NA())</f>
        <v>#N/A</v>
      </c>
      <c r="J11" s="94" t="e">
        <f ca="true">+IF(AND(ISNUMBER(OFFSET('Water Data'!$F$4,0,10*ROW('Water Data'!F5))),'Data Summary'!BY11="Yes"),100-OFFSET('Water Data'!$F$4,0,10*ROW('Water Data'!F5)),NA())</f>
        <v>#N/A</v>
      </c>
      <c r="K11" s="94" t="e">
        <f ca="true">+IF(AND(ISNUMBER(OFFSET('Water Data'!$F$6,0,10*ROW('Water Data'!F5))),'Data Summary'!BZ11="Yes"),OFFSET('Water Data'!$F$6,0,10*ROW('Water Data'!F5)),NA())</f>
        <v>#N/A</v>
      </c>
      <c r="L11" s="94" t="e">
        <f ca="true">+IF(AND(ISNUMBER(OFFSET('Water Data'!$F$9,0,10*ROW('Water Data'!F5))),'Data Summary'!CA11="Yes"),OFFSET('Water Data'!$F$9,0,10*ROW('Water Data'!F5)),NA())</f>
        <v>#N/A</v>
      </c>
      <c r="M11" s="94" t="e">
        <f ca="true">+IF(AND(ISNUMBER(OFFSET('Water Data'!$G$4,0,10*ROW('Water Data'!G5))),'Data Summary'!CB11="Yes"),100-OFFSET('Water Data'!$G$4,0,10*ROW('Water Data'!G5)),NA())</f>
        <v>#N/A</v>
      </c>
      <c r="N11" s="94" t="e">
        <f ca="true">+IF(AND(ISNUMBER(OFFSET('Water Data'!$G$6,0,10*ROW('Water Data'!G5))),'Data Summary'!CC11="Yes"),OFFSET('Water Data'!$G$6,0,10*ROW('Water Data'!G5)),NA())</f>
        <v>#N/A</v>
      </c>
      <c r="O11" s="94" t="e">
        <f ca="true">+IF(AND(ISNUMBER(OFFSET('Water Data'!$G$9,0,10*ROW('Water Data'!G5))),'Data Summary'!CD11="Yes"),OFFSET('Water Data'!$G$9,0,10*ROW('Water Data'!G5)),NA())</f>
        <v>#N/A</v>
      </c>
      <c r="P11" s="94" t="e">
        <f ca="true">+IF(AND(ISNUMBER(OFFSET('Water Data'!$H$4,0,10*ROW('Water Data'!H5))),'Data Summary'!CE11="Yes"),100-OFFSET('Water Data'!$H$4,0,10*ROW('Water Data'!H5)),NA())</f>
        <v>#N/A</v>
      </c>
      <c r="Q11" s="94" t="e">
        <f ca="true">+IF(AND(ISNUMBER(OFFSET('Water Data'!$H$6,0,10*ROW('Water Data'!H5))),'Data Summary'!CF11="Yes"),OFFSET('Water Data'!$H$6,0,10*ROW('Water Data'!H5)),NA())</f>
        <v>#N/A</v>
      </c>
      <c r="R11" s="94" t="e">
        <f ca="true">+IF(AND(ISNUMBER(OFFSET('Water Data'!$H$9,0,10*ROW('Water Data'!H5))),'Data Summary'!CG11="Yes"),OFFSET('Water Data'!$H$9,0,10*ROW('Water Data'!H5)),NA())</f>
        <v>#N/A</v>
      </c>
      <c r="S11" s="94" t="e">
        <f ca="true">+IF(AND(ISNUMBER(OFFSET('Water Data'!$I$4,0,10*ROW('Water Data'!I5))),'Data Summary'!CH11="Yes"),100-OFFSET('Water Data'!$I$4,0,10*ROW('Water Data'!I5)),NA())</f>
        <v>#N/A</v>
      </c>
      <c r="T11" s="94" t="e">
        <f ca="true">+IF(AND(ISNUMBER(OFFSET('Water Data'!$I$6,0,10*ROW('Water Data'!I5))),'Data Summary'!CI11="Yes"),OFFSET('Water Data'!$I$6,0,10*ROW('Water Data'!I5)),NA())</f>
        <v>#N/A</v>
      </c>
      <c r="U11" s="94" t="e">
        <f ca="true">+IF(AND(ISNUMBER(OFFSET('Water Data'!$I$9,0,10*ROW('Water Data'!I5))),'Data Summary'!CJ11="Yes"),OFFSET('Water Data'!$I$9,0,10*ROW('Water Data'!I5)),NA())</f>
        <v>#N/A</v>
      </c>
      <c r="V11" s="95" t="e">
        <f ca="true">+IF(AND(ISNUMBER(OFFSET('Sanitation Data'!$D$4,0,10*ROW('Sanitation Data'!D5))),'Data Summary'!CK11="Yes"),100-OFFSET('Sanitation Data'!$D$4,0,10*ROW('Sanitation Data'!D5)),NA())</f>
        <v>#N/A</v>
      </c>
      <c r="W11" s="95" t="e">
        <f ca="true">+IF(AND(ISNUMBER(OFFSET('Sanitation Data'!$D$6,0,10*ROW('Sanitation Data'!D5))),'Data Summary'!CL11="Yes"),OFFSET('Sanitation Data'!$D$6,0,10*ROW('Sanitation Data'!D5)),NA())</f>
        <v>#N/A</v>
      </c>
      <c r="X11" s="95" t="e">
        <f ca="true">+IF(AND(ISNUMBER(OFFSET('Sanitation Data'!$D$10,0,10*ROW('Sanitation Data'!D5))),'Data Summary'!CM11="Yes"),OFFSET('Sanitation Data'!$D$10,0,10*ROW('Sanitation Data'!D5)),NA())</f>
        <v>#N/A</v>
      </c>
      <c r="Y11" s="95" t="e">
        <f ca="true">+IF(AND(ISNUMBER(OFFSET('Sanitation Data'!$D$11,0,10*ROW('Sanitation Data'!D5))),'Data Summary'!CN11="Yes"),OFFSET('Sanitation Data'!$D$11,0,10*ROW('Sanitation Data'!D5)),NA())</f>
        <v>#N/A</v>
      </c>
      <c r="Z11" s="95" t="e">
        <f ca="true">+IF(AND(ISNUMBER(OFFSET('Sanitation Data'!$D$12,0,10*ROW('Sanitation Data'!D5))),'Data Summary'!CO11="Yes"),OFFSET('Sanitation Data'!$D$12,0,10*ROW('Sanitation Data'!D5)),NA())</f>
        <v>#N/A</v>
      </c>
      <c r="AA11" s="95" t="e">
        <f ca="true">+IF(AND(ISNUMBER(OFFSET('Sanitation Data'!$E$4,0,10*ROW('Sanitation Data'!E5))),'Data Summary'!CP11="Yes"),100-OFFSET('Sanitation Data'!$E$4,0,10*ROW('Sanitation Data'!E5)),NA())</f>
        <v>#N/A</v>
      </c>
      <c r="AB11" s="95" t="e">
        <f ca="true">+IF(AND(ISNUMBER(OFFSET('Sanitation Data'!$E$6,0,10*ROW('Sanitation Data'!E5))),'Data Summary'!CQ11="Yes"),OFFSET('Sanitation Data'!$E$6,0,10*ROW('Sanitation Data'!E5)),NA())</f>
        <v>#N/A</v>
      </c>
      <c r="AC11" s="95" t="e">
        <f ca="true">+IF(AND(ISNUMBER(OFFSET('Sanitation Data'!$E$10,0,10*ROW('Sanitation Data'!E5))),'Data Summary'!CR11="Yes"),OFFSET('Sanitation Data'!$E$10,0,10*ROW('Sanitation Data'!E5)),NA())</f>
        <v>#N/A</v>
      </c>
      <c r="AD11" s="95" t="e">
        <f ca="true">+IF(AND(ISNUMBER(OFFSET('Sanitation Data'!$E$11,0,10*ROW('Sanitation Data'!E5))),'Data Summary'!CS11="Yes"),OFFSET('Sanitation Data'!$E$11,0,10*ROW('Sanitation Data'!E5)),NA())</f>
        <v>#N/A</v>
      </c>
      <c r="AE11" s="95" t="e">
        <f ca="true">+IF(AND(ISNUMBER(OFFSET('Sanitation Data'!$E$12,0,10*ROW('Sanitation Data'!E5))),'Data Summary'!CT11="Yes"),OFFSET('Sanitation Data'!$E$12,0,10*ROW('Sanitation Data'!E5)),NA())</f>
        <v>#N/A</v>
      </c>
      <c r="AF11" s="95" t="e">
        <f ca="true">+IF(AND(ISNUMBER(OFFSET('Sanitation Data'!$F$4,0,10*ROW('Sanitation Data'!F5))),'Data Summary'!CU11="Yes"),100-OFFSET('Sanitation Data'!$F$4,0,10*ROW('Sanitation Data'!F5)),NA())</f>
        <v>#N/A</v>
      </c>
      <c r="AG11" s="95" t="e">
        <f ca="true">+IF(AND(ISNUMBER(OFFSET('Sanitation Data'!$F$6,0,10*ROW('Sanitation Data'!F5))),'Data Summary'!CV11="Yes"),OFFSET('Sanitation Data'!$F$6,0,10*ROW('Sanitation Data'!F5)),NA())</f>
        <v>#N/A</v>
      </c>
      <c r="AH11" s="95" t="e">
        <f ca="true">+IF(AND(ISNUMBER(OFFSET('Sanitation Data'!$F$10,0,10*ROW('Sanitation Data'!F5))),'Data Summary'!CW11="Yes"),OFFSET('Sanitation Data'!$F$10,0,10*ROW('Sanitation Data'!F5)),NA())</f>
        <v>#N/A</v>
      </c>
      <c r="AI11" s="95" t="e">
        <f ca="true">+IF(AND(ISNUMBER(OFFSET('Sanitation Data'!$F$11,0,10*ROW('Sanitation Data'!F5))),'Data Summary'!CX11="Yes"),OFFSET('Sanitation Data'!$F$11,0,10*ROW('Sanitation Data'!F5)),NA())</f>
        <v>#N/A</v>
      </c>
      <c r="AJ11" s="95" t="e">
        <f ca="true">+IF(AND(ISNUMBER(OFFSET('Sanitation Data'!$F$12,0,10*ROW('Sanitation Data'!F5))),'Data Summary'!CY11="Yes"),OFFSET('Sanitation Data'!$F$12,0,10*ROW('Sanitation Data'!F5)),NA())</f>
        <v>#N/A</v>
      </c>
      <c r="AK11" s="95" t="e">
        <f ca="true">+IF(AND(ISNUMBER(OFFSET('Sanitation Data'!$G$4,0,10*ROW('Sanitation Data'!G5))),'Data Summary'!CZ11="Yes"),100-OFFSET('Sanitation Data'!$G$4,0,10*ROW('Sanitation Data'!G5)),NA())</f>
        <v>#N/A</v>
      </c>
      <c r="AL11" s="95" t="e">
        <f ca="true">+IF(AND(ISNUMBER(OFFSET('Sanitation Data'!$G$6,0,10*ROW('Sanitation Data'!G5))),'Data Summary'!DA11="Yes"),OFFSET('Sanitation Data'!$G$6,0,10*ROW('Sanitation Data'!G5)),NA())</f>
        <v>#N/A</v>
      </c>
      <c r="AM11" s="95" t="e">
        <f ca="true">+IF(AND(ISNUMBER(OFFSET('Sanitation Data'!$G$10,0,10*ROW('Sanitation Data'!G5))),'Data Summary'!DB11="Yes"),OFFSET('Sanitation Data'!$G$10,0,10*ROW('Sanitation Data'!G5)),NA())</f>
        <v>#N/A</v>
      </c>
      <c r="AN11" s="95" t="e">
        <f ca="true">+IF(AND(ISNUMBER(OFFSET('Sanitation Data'!$G$11,0,10*ROW('Sanitation Data'!G5))),'Data Summary'!DC11="Yes"),OFFSET('Sanitation Data'!$G$11,0,10*ROW('Sanitation Data'!G5)),NA())</f>
        <v>#N/A</v>
      </c>
      <c r="AO11" s="95" t="e">
        <f ca="true">+IF(AND(ISNUMBER(OFFSET('Sanitation Data'!$G$12,0,10*ROW('Sanitation Data'!G5))),'Data Summary'!DD11="Yes"),OFFSET('Sanitation Data'!$G$12,0,10*ROW('Sanitation Data'!G5)),NA())</f>
        <v>#N/A</v>
      </c>
      <c r="AP11" s="95" t="e">
        <f ca="true">+IF(AND(ISNUMBER(OFFSET('Sanitation Data'!$H$4,0,10*ROW('Sanitation Data'!H5))),'Data Summary'!DE11="Yes"),100-OFFSET('Sanitation Data'!$H$4,0,10*ROW('Sanitation Data'!H5)),NA())</f>
        <v>#N/A</v>
      </c>
      <c r="AQ11" s="95" t="e">
        <f ca="true">+IF(AND(ISNUMBER(OFFSET('Sanitation Data'!$H$6,0,10*ROW('Sanitation Data'!H5))),'Data Summary'!DF11="Yes"),OFFSET('Sanitation Data'!$H$6,0,10*ROW('Sanitation Data'!H5)),NA())</f>
        <v>#N/A</v>
      </c>
      <c r="AR11" s="95" t="e">
        <f ca="true">+IF(AND(ISNUMBER(OFFSET('Sanitation Data'!$H$10,0,10*ROW('Sanitation Data'!H5))),'Data Summary'!DG11="Yes"),OFFSET('Sanitation Data'!$H$10,0,10*ROW('Sanitation Data'!H5)),NA())</f>
        <v>#N/A</v>
      </c>
      <c r="AS11" s="95" t="e">
        <f ca="true">+IF(AND(ISNUMBER(OFFSET('Sanitation Data'!$H$11,0,10*ROW('Sanitation Data'!H5))),'Data Summary'!DH11="Yes"),OFFSET('Sanitation Data'!$H$11,0,10*ROW('Sanitation Data'!H5)),NA())</f>
        <v>#N/A</v>
      </c>
      <c r="AT11" s="95" t="e">
        <f ca="true">+IF(AND(ISNUMBER(OFFSET('Sanitation Data'!$H$12,0,10*ROW('Sanitation Data'!H5))),'Data Summary'!DI11="Yes"),OFFSET('Sanitation Data'!$H$12,0,10*ROW('Sanitation Data'!H5)),NA())</f>
        <v>#N/A</v>
      </c>
      <c r="AU11" s="95" t="e">
        <f ca="true">+IF(AND(ISNUMBER(OFFSET('Sanitation Data'!$I$4,0,10*ROW('Sanitation Data'!I5))),'Data Summary'!DJ11="Yes"),100-OFFSET('Sanitation Data'!$I$4,0,10*ROW('Sanitation Data'!I5)),NA())</f>
        <v>#N/A</v>
      </c>
      <c r="AV11" s="95" t="e">
        <f ca="true">+IF(AND(ISNUMBER(OFFSET('Sanitation Data'!$I$6,0,10*ROW('Sanitation Data'!I5))),'Data Summary'!DK11="Yes"),OFFSET('Sanitation Data'!$I$6,0,10*ROW('Sanitation Data'!I5)),NA())</f>
        <v>#N/A</v>
      </c>
      <c r="AW11" s="95" t="e">
        <f ca="true">+IF(AND(ISNUMBER(OFFSET('Sanitation Data'!$I$10,0,10*ROW('Sanitation Data'!I5))),'Data Summary'!DL11="Yes"),OFFSET('Sanitation Data'!$I$10,0,10*ROW('Sanitation Data'!I5)),NA())</f>
        <v>#N/A</v>
      </c>
      <c r="AX11" s="95" t="e">
        <f ca="true">+IF(AND(ISNUMBER(OFFSET('Sanitation Data'!$I$11,0,10*ROW('Sanitation Data'!I5))),'Data Summary'!DM11="Yes"),OFFSET('Sanitation Data'!$I$11,0,10*ROW('Sanitation Data'!I5)),NA())</f>
        <v>#N/A</v>
      </c>
      <c r="AY11" s="95" t="e">
        <f ca="true">+IF(AND(ISNUMBER(OFFSET('Sanitation Data'!$I$12,0,10*ROW('Sanitation Data'!I5))),'Data Summary'!DN11="Yes"),OFFSET('Sanitation Data'!$I$12,0,10*ROW('Sanitation Data'!I5)),NA())</f>
        <v>#N/A</v>
      </c>
      <c r="AZ11" s="96" t="e">
        <f ca="true">+IF(AND(ISNUMBER(OFFSET('Hygiene Data'!$D$5,0,10*ROW('Hygiene Data'!D5))),'Data Summary'!DO11="Yes"),OFFSET('Hygiene Data'!$D$5,0,10*ROW('Hygiene Data'!D5)),NA())</f>
        <v>#N/A</v>
      </c>
      <c r="BA11" s="96" t="e">
        <f ca="true">+IF(AND(ISNUMBER(OFFSET('Hygiene Data'!$D$7,0,10*ROW('Hygiene Data'!D5))),'Data Summary'!DP11="Yes"),OFFSET('Hygiene Data'!$D$7,0,10*ROW('Hygiene Data'!D5)),NA())</f>
        <v>#N/A</v>
      </c>
      <c r="BB11" s="96" t="e">
        <f ca="true">+IF(AND(ISNUMBER(OFFSET('Hygiene Data'!$D$9,0,10*ROW('Hygiene Data'!D5))),'Data Summary'!DQ11="Yes"),OFFSET('Hygiene Data'!$D$9,0,10*ROW('Hygiene Data'!D5)),NA())</f>
        <v>#N/A</v>
      </c>
      <c r="BC11" s="96" t="e">
        <f ca="true">+IF(AND(ISNUMBER(OFFSET('Hygiene Data'!$E$5,0,10*ROW('Hygiene Data'!E5))),'Data Summary'!DR11="Yes"),OFFSET('Hygiene Data'!$E$5,0,10*ROW('Hygiene Data'!E5)),NA())</f>
        <v>#N/A</v>
      </c>
      <c r="BD11" s="96" t="e">
        <f ca="true">+IF(AND(ISNUMBER(OFFSET('Hygiene Data'!$E$7,0,10*ROW('Hygiene Data'!E5))),'Data Summary'!DS11="Yes"),OFFSET('Hygiene Data'!$E$7,0,10*ROW('Hygiene Data'!E5)),NA())</f>
        <v>#N/A</v>
      </c>
      <c r="BE11" s="96" t="e">
        <f ca="true">+IF(AND(ISNUMBER(OFFSET('Hygiene Data'!$E$9,0,10*ROW('Hygiene Data'!E5))),'Data Summary'!DT11="Yes"),OFFSET('Hygiene Data'!$E$9,0,10*ROW('Hygiene Data'!E5)),NA())</f>
        <v>#N/A</v>
      </c>
      <c r="BF11" s="96" t="e">
        <f ca="true">+IF(AND(ISNUMBER(OFFSET('Hygiene Data'!$F$5,0,10*ROW('Hygiene Data'!F5))),'Data Summary'!DU11="Yes"),OFFSET('Hygiene Data'!$F$5,0,10*ROW('Hygiene Data'!F5)),NA())</f>
        <v>#N/A</v>
      </c>
      <c r="BG11" s="96" t="e">
        <f ca="true">+IF(AND(ISNUMBER(OFFSET('Hygiene Data'!$F$7,0,10*ROW('Hygiene Data'!F5))),'Data Summary'!DV11="Yes"),OFFSET('Hygiene Data'!$F$7,0,10*ROW('Hygiene Data'!F5)),NA())</f>
        <v>#N/A</v>
      </c>
      <c r="BH11" s="96" t="e">
        <f ca="true">+IF(AND(ISNUMBER(OFFSET('Hygiene Data'!$F$9,0,10*ROW('Hygiene Data'!F5))),'Data Summary'!DW11="Yes"),OFFSET('Hygiene Data'!$F$9,0,10*ROW('Hygiene Data'!F5)),NA())</f>
        <v>#N/A</v>
      </c>
      <c r="BI11" s="96" t="e">
        <f ca="true">+IF(AND(ISNUMBER(OFFSET('Hygiene Data'!$G$5,0,10*ROW('Hygiene Data'!G5))),'Data Summary'!DX11="Yes"),OFFSET('Hygiene Data'!$G$5,0,10*ROW('Hygiene Data'!G5)),NA())</f>
        <v>#N/A</v>
      </c>
      <c r="BJ11" s="96" t="e">
        <f ca="true">+IF(AND(ISNUMBER(OFFSET('Hygiene Data'!$G$7,0,10*ROW('Hygiene Data'!G5))),'Data Summary'!DY11="Yes"),OFFSET('Hygiene Data'!$G$7,0,10*ROW('Hygiene Data'!G5)),NA())</f>
        <v>#N/A</v>
      </c>
      <c r="BK11" s="96" t="e">
        <f ca="true">+IF(AND(ISNUMBER(OFFSET('Hygiene Data'!$G$9,0,10*ROW('Hygiene Data'!G5))),'Data Summary'!DZ11="Yes"),OFFSET('Hygiene Data'!$G$9,0,10*ROW('Hygiene Data'!G5)),NA())</f>
        <v>#N/A</v>
      </c>
      <c r="BL11" s="96" t="e">
        <f ca="true">+IF(AND(ISNUMBER(OFFSET('Hygiene Data'!$H$5,0,10*ROW('Hygiene Data'!H5))),'Data Summary'!EA11="Yes"),OFFSET('Hygiene Data'!$H$5,0,10*ROW('Hygiene Data'!H5)),NA())</f>
        <v>#N/A</v>
      </c>
      <c r="BM11" s="96" t="e">
        <f ca="true">+IF(AND(ISNUMBER(OFFSET('Hygiene Data'!$H$7,0,10*ROW('Hygiene Data'!H5))),'Data Summary'!EB11="Yes"),OFFSET('Hygiene Data'!$H$7,0,10*ROW('Hygiene Data'!H5)),NA())</f>
        <v>#N/A</v>
      </c>
      <c r="BN11" s="96" t="e">
        <f ca="true">+IF(AND(ISNUMBER(OFFSET('Hygiene Data'!$H$9,0,10*ROW('Hygiene Data'!H5))),'Data Summary'!EC11="Yes"),OFFSET('Hygiene Data'!$H$9,0,10*ROW('Hygiene Data'!H5)),NA())</f>
        <v>#N/A</v>
      </c>
      <c r="BO11" s="96" t="e">
        <f ca="true">+IF(AND(ISNUMBER(OFFSET('Hygiene Data'!$I$5,0,10*ROW('Hygiene Data'!I5))),'Data Summary'!ED11="Yes"),OFFSET('Hygiene Data'!$I$5,0,10*ROW('Hygiene Data'!I5)),NA())</f>
        <v>#N/A</v>
      </c>
      <c r="BP11" s="96" t="e">
        <f ca="true">+IF(AND(ISNUMBER(OFFSET('Hygiene Data'!$I$7,0,10*ROW('Hygiene Data'!I5))),'Data Summary'!EE11="Yes"),OFFSET('Hygiene Data'!$I$7,0,10*ROW('Hygiene Data'!I5)),NA())</f>
        <v>#N/A</v>
      </c>
      <c r="BQ11" s="96" t="e">
        <f ca="true">+IF(AND(ISNUMBER(OFFSET('Hygiene Data'!$I$9,0,10*ROW('Hygiene Data'!I5))),'Data Summary'!EF11="Yes"),OFFSET('Hygiene Data'!$I$9,0,10*ROW('Hygiene Data'!I5)),NA())</f>
        <v>#N/A</v>
      </c>
    </row>
    <row xmlns:x14ac="http://schemas.microsoft.com/office/spreadsheetml/2009/9/ac" r="12" x14ac:dyDescent="0.2">
      <c r="A12" s="359" t="str">
        <f ca="true">+RIGHT('Data Summary'!A12,LEN('Data Summary'!A12)-9)</f>
        <v>EMIS</v>
      </c>
      <c r="B12" s="35" t="str">
        <f ca="true">+IF(ISTEXT('Data Summary'!B12),'Data Summary'!B12,"")</f>
        <v>EMIS</v>
      </c>
      <c r="C12" s="358">
        <f ca="true">+VALUE('Data Summary'!C12)</f>
        <v>2018</v>
      </c>
      <c r="D12" s="94">
        <f ca="true">+IF(AND(ISNUMBER(OFFSET('Water Data'!$D$4,0,10*ROW('Water Data'!D6))),'Data Summary'!BS12="Yes"),100-OFFSET('Water Data'!$D$4,0,10*ROW('Water Data'!D6)),NA())</f>
        <v>98.238326236488703</v>
      </c>
      <c r="E12" s="94">
        <f ca="true">+IF(AND(ISNUMBER(OFFSET('Water Data'!$D$6,0,10*ROW('Water Data'!D6))),'Data Summary'!BT12="Yes"),OFFSET('Water Data'!$D$6,0,10*ROW('Water Data'!D6)),NA())</f>
        <v>86.808623368162472</v>
      </c>
      <c r="F12" s="94" t="e">
        <f ca="true">+IF(AND(ISNUMBER(OFFSET('Water Data'!$D$9,0,10*ROW('Water Data'!D6))),'Data Summary'!BU12="Yes"),OFFSET('Water Data'!$D$9,0,10*ROW('Water Data'!D6)),NA())</f>
        <v>#N/A</v>
      </c>
      <c r="G12" s="94" t="e">
        <f ca="true">+IF(AND(ISNUMBER(OFFSET('Water Data'!$E$4,0,10*ROW('Water Data'!E6))),'Data Summary'!BV12="Yes"),100-OFFSET('Water Data'!$E$4,0,10*ROW('Water Data'!E6)),NA())</f>
        <v>#N/A</v>
      </c>
      <c r="H12" s="94" t="e">
        <f ca="true">+IF(AND(ISNUMBER(OFFSET('Water Data'!$E$6,0,10*ROW('Water Data'!E6))),'Data Summary'!BW12="Yes"),OFFSET('Water Data'!$E$6,0,10*ROW('Water Data'!E6)),NA())</f>
        <v>#N/A</v>
      </c>
      <c r="I12" s="94" t="e">
        <f ca="true">+IF(AND(ISNUMBER(OFFSET('Water Data'!$E$9,0,10*ROW('Water Data'!E6))),'Data Summary'!BX12="Yes"),OFFSET('Water Data'!$E$9,0,10*ROW('Water Data'!E6)),NA())</f>
        <v>#N/A</v>
      </c>
      <c r="J12" s="94" t="e">
        <f ca="true">+IF(AND(ISNUMBER(OFFSET('Water Data'!$F$4,0,10*ROW('Water Data'!F6))),'Data Summary'!BY12="Yes"),100-OFFSET('Water Data'!$F$4,0,10*ROW('Water Data'!F6)),NA())</f>
        <v>#N/A</v>
      </c>
      <c r="K12" s="94" t="e">
        <f ca="true">+IF(AND(ISNUMBER(OFFSET('Water Data'!$F$6,0,10*ROW('Water Data'!F6))),'Data Summary'!BZ12="Yes"),OFFSET('Water Data'!$F$6,0,10*ROW('Water Data'!F6)),NA())</f>
        <v>#N/A</v>
      </c>
      <c r="L12" s="94" t="e">
        <f ca="true">+IF(AND(ISNUMBER(OFFSET('Water Data'!$F$9,0,10*ROW('Water Data'!F6))),'Data Summary'!CA12="Yes"),OFFSET('Water Data'!$F$9,0,10*ROW('Water Data'!F6)),NA())</f>
        <v>#N/A</v>
      </c>
      <c r="M12" s="94" t="e">
        <f ca="true">+IF(AND(ISNUMBER(OFFSET('Water Data'!$G$4,0,10*ROW('Water Data'!G6))),'Data Summary'!CB12="Yes"),100-OFFSET('Water Data'!$G$4,0,10*ROW('Water Data'!G6)),NA())</f>
        <v>#N/A</v>
      </c>
      <c r="N12" s="94" t="e">
        <f ca="true">+IF(AND(ISNUMBER(OFFSET('Water Data'!$G$6,0,10*ROW('Water Data'!G6))),'Data Summary'!CC12="Yes"),OFFSET('Water Data'!$G$6,0,10*ROW('Water Data'!G6)),NA())</f>
        <v>#N/A</v>
      </c>
      <c r="O12" s="94" t="e">
        <f ca="true">+IF(AND(ISNUMBER(OFFSET('Water Data'!$G$9,0,10*ROW('Water Data'!G6))),'Data Summary'!CD12="Yes"),OFFSET('Water Data'!$G$9,0,10*ROW('Water Data'!G6)),NA())</f>
        <v>#N/A</v>
      </c>
      <c r="P12" s="94">
        <f ca="true">+IF(AND(ISNUMBER(OFFSET('Water Data'!$H$4,0,10*ROW('Water Data'!H6))),'Data Summary'!CE12="Yes"),100-OFFSET('Water Data'!$H$4,0,10*ROW('Water Data'!H6)),NA())</f>
        <v>98.58</v>
      </c>
      <c r="Q12" s="94">
        <f ca="true">+IF(AND(ISNUMBER(OFFSET('Water Data'!$H$6,0,10*ROW('Water Data'!H6))),'Data Summary'!CF12="Yes"),OFFSET('Water Data'!$H$6,0,10*ROW('Water Data'!H6)),NA())</f>
        <v>86.173707000000007</v>
      </c>
      <c r="R12" s="94" t="e">
        <f ca="true">+IF(AND(ISNUMBER(OFFSET('Water Data'!$H$9,0,10*ROW('Water Data'!H6))),'Data Summary'!CG12="Yes"),OFFSET('Water Data'!$H$9,0,10*ROW('Water Data'!H6)),NA())</f>
        <v>#N/A</v>
      </c>
      <c r="S12" s="94">
        <f ca="true">+IF(AND(ISNUMBER(OFFSET('Water Data'!$I$4,0,10*ROW('Water Data'!I6))),'Data Summary'!CH12="Yes"),100-OFFSET('Water Data'!$I$4,0,10*ROW('Water Data'!I6)),NA())</f>
        <v>97.49</v>
      </c>
      <c r="T12" s="94">
        <f ca="true">+IF(AND(ISNUMBER(OFFSET('Water Data'!$I$6,0,10*ROW('Water Data'!I6))),'Data Summary'!CI12="Yes"),OFFSET('Water Data'!$I$6,0,10*ROW('Water Data'!I6)),NA())</f>
        <v>88.199202999999997</v>
      </c>
      <c r="U12" s="94" t="e">
        <f ca="true">+IF(AND(ISNUMBER(OFFSET('Water Data'!$I$9,0,10*ROW('Water Data'!I6))),'Data Summary'!CJ12="Yes"),OFFSET('Water Data'!$I$9,0,10*ROW('Water Data'!I6)),NA())</f>
        <v>#N/A</v>
      </c>
      <c r="V12" s="95" t="e">
        <f ca="true">+IF(AND(ISNUMBER(OFFSET('Sanitation Data'!$D$4,0,10*ROW('Sanitation Data'!D6))),'Data Summary'!CK12="Yes"),100-OFFSET('Sanitation Data'!$D$4,0,10*ROW('Sanitation Data'!D6)),NA())</f>
        <v>#N/A</v>
      </c>
      <c r="W12" s="95">
        <f ca="true">+IF(AND(ISNUMBER(OFFSET('Sanitation Data'!$D$6,0,10*ROW('Sanitation Data'!D6))),'Data Summary'!CL12="Yes"),OFFSET('Sanitation Data'!$D$6,0,10*ROW('Sanitation Data'!D6)),NA())</f>
        <v>98.947455684695811</v>
      </c>
      <c r="X12" s="95" t="e">
        <f ca="true">+IF(AND(ISNUMBER(OFFSET('Sanitation Data'!$D$10,0,10*ROW('Sanitation Data'!D6))),'Data Summary'!CM12="Yes"),OFFSET('Sanitation Data'!$D$10,0,10*ROW('Sanitation Data'!D6)),NA())</f>
        <v>#N/A</v>
      </c>
      <c r="Y12" s="95" t="e">
        <f ca="true">+IF(AND(ISNUMBER(OFFSET('Sanitation Data'!$D$11,0,10*ROW('Sanitation Data'!D6))),'Data Summary'!CN12="Yes"),OFFSET('Sanitation Data'!$D$11,0,10*ROW('Sanitation Data'!D6)),NA())</f>
        <v>#N/A</v>
      </c>
      <c r="Z12" s="95" t="e">
        <f ca="true">+IF(AND(ISNUMBER(OFFSET('Sanitation Data'!$D$12,0,10*ROW('Sanitation Data'!D6))),'Data Summary'!CO12="Yes"),OFFSET('Sanitation Data'!$D$12,0,10*ROW('Sanitation Data'!D6)),NA())</f>
        <v>#N/A</v>
      </c>
      <c r="AA12" s="95" t="e">
        <f ca="true">+IF(AND(ISNUMBER(OFFSET('Sanitation Data'!$E$4,0,10*ROW('Sanitation Data'!E6))),'Data Summary'!CP12="Yes"),100-OFFSET('Sanitation Data'!$E$4,0,10*ROW('Sanitation Data'!E6)),NA())</f>
        <v>#N/A</v>
      </c>
      <c r="AB12" s="95" t="e">
        <f ca="true">+IF(AND(ISNUMBER(OFFSET('Sanitation Data'!$E$6,0,10*ROW('Sanitation Data'!E6))),'Data Summary'!CQ12="Yes"),OFFSET('Sanitation Data'!$E$6,0,10*ROW('Sanitation Data'!E6)),NA())</f>
        <v>#N/A</v>
      </c>
      <c r="AC12" s="95" t="e">
        <f ca="true">+IF(AND(ISNUMBER(OFFSET('Sanitation Data'!$E$10,0,10*ROW('Sanitation Data'!E6))),'Data Summary'!CR12="Yes"),OFFSET('Sanitation Data'!$E$10,0,10*ROW('Sanitation Data'!E6)),NA())</f>
        <v>#N/A</v>
      </c>
      <c r="AD12" s="95" t="e">
        <f ca="true">+IF(AND(ISNUMBER(OFFSET('Sanitation Data'!$E$11,0,10*ROW('Sanitation Data'!E6))),'Data Summary'!CS12="Yes"),OFFSET('Sanitation Data'!$E$11,0,10*ROW('Sanitation Data'!E6)),NA())</f>
        <v>#N/A</v>
      </c>
      <c r="AE12" s="95" t="e">
        <f ca="true">+IF(AND(ISNUMBER(OFFSET('Sanitation Data'!$E$12,0,10*ROW('Sanitation Data'!E6))),'Data Summary'!CT12="Yes"),OFFSET('Sanitation Data'!$E$12,0,10*ROW('Sanitation Data'!E6)),NA())</f>
        <v>#N/A</v>
      </c>
      <c r="AF12" s="95" t="e">
        <f ca="true">+IF(AND(ISNUMBER(OFFSET('Sanitation Data'!$F$4,0,10*ROW('Sanitation Data'!F6))),'Data Summary'!CU12="Yes"),100-OFFSET('Sanitation Data'!$F$4,0,10*ROW('Sanitation Data'!F6)),NA())</f>
        <v>#N/A</v>
      </c>
      <c r="AG12" s="95" t="e">
        <f ca="true">+IF(AND(ISNUMBER(OFFSET('Sanitation Data'!$F$6,0,10*ROW('Sanitation Data'!F6))),'Data Summary'!CV12="Yes"),OFFSET('Sanitation Data'!$F$6,0,10*ROW('Sanitation Data'!F6)),NA())</f>
        <v>#N/A</v>
      </c>
      <c r="AH12" s="95" t="e">
        <f ca="true">+IF(AND(ISNUMBER(OFFSET('Sanitation Data'!$F$10,0,10*ROW('Sanitation Data'!F6))),'Data Summary'!CW12="Yes"),OFFSET('Sanitation Data'!$F$10,0,10*ROW('Sanitation Data'!F6)),NA())</f>
        <v>#N/A</v>
      </c>
      <c r="AI12" s="95" t="e">
        <f ca="true">+IF(AND(ISNUMBER(OFFSET('Sanitation Data'!$F$11,0,10*ROW('Sanitation Data'!F6))),'Data Summary'!CX12="Yes"),OFFSET('Sanitation Data'!$F$11,0,10*ROW('Sanitation Data'!F6)),NA())</f>
        <v>#N/A</v>
      </c>
      <c r="AJ12" s="95" t="e">
        <f ca="true">+IF(AND(ISNUMBER(OFFSET('Sanitation Data'!$F$12,0,10*ROW('Sanitation Data'!F6))),'Data Summary'!CY12="Yes"),OFFSET('Sanitation Data'!$F$12,0,10*ROW('Sanitation Data'!F6)),NA())</f>
        <v>#N/A</v>
      </c>
      <c r="AK12" s="95" t="e">
        <f ca="true">+IF(AND(ISNUMBER(OFFSET('Sanitation Data'!$G$4,0,10*ROW('Sanitation Data'!G6))),'Data Summary'!CZ12="Yes"),100-OFFSET('Sanitation Data'!$G$4,0,10*ROW('Sanitation Data'!G6)),NA())</f>
        <v>#N/A</v>
      </c>
      <c r="AL12" s="95">
        <f ca="true">+IF(AND(ISNUMBER(OFFSET('Sanitation Data'!$G$6,0,10*ROW('Sanitation Data'!G6))),'Data Summary'!DA12="Yes"),OFFSET('Sanitation Data'!$G$6,0,10*ROW('Sanitation Data'!G6)),NA())</f>
        <v>98.925000000000011</v>
      </c>
      <c r="AM12" s="95" t="e">
        <f ca="true">+IF(AND(ISNUMBER(OFFSET('Sanitation Data'!$G$10,0,10*ROW('Sanitation Data'!G6))),'Data Summary'!DB12="Yes"),OFFSET('Sanitation Data'!$G$10,0,10*ROW('Sanitation Data'!G6)),NA())</f>
        <v>#N/A</v>
      </c>
      <c r="AN12" s="95" t="e">
        <f ca="true">+IF(AND(ISNUMBER(OFFSET('Sanitation Data'!$G$11,0,10*ROW('Sanitation Data'!G6))),'Data Summary'!DC12="Yes"),OFFSET('Sanitation Data'!$G$11,0,10*ROW('Sanitation Data'!G6)),NA())</f>
        <v>#N/A</v>
      </c>
      <c r="AO12" s="95" t="e">
        <f ca="true">+IF(AND(ISNUMBER(OFFSET('Sanitation Data'!$G$12,0,10*ROW('Sanitation Data'!G6))),'Data Summary'!DD12="Yes"),OFFSET('Sanitation Data'!$G$12,0,10*ROW('Sanitation Data'!G6)),NA())</f>
        <v>#N/A</v>
      </c>
      <c r="AP12" s="95" t="e">
        <f ca="true">+IF(AND(ISNUMBER(OFFSET('Sanitation Data'!$H$4,0,10*ROW('Sanitation Data'!H6))),'Data Summary'!DE12="Yes"),100-OFFSET('Sanitation Data'!$H$4,0,10*ROW('Sanitation Data'!H6)),NA())</f>
        <v>#N/A</v>
      </c>
      <c r="AQ12" s="95">
        <f ca="true">+IF(AND(ISNUMBER(OFFSET('Sanitation Data'!$H$6,0,10*ROW('Sanitation Data'!H6))),'Data Summary'!DF12="Yes"),OFFSET('Sanitation Data'!$H$6,0,10*ROW('Sanitation Data'!H6)),NA())</f>
        <v>98.98</v>
      </c>
      <c r="AR12" s="95" t="e">
        <f ca="true">+IF(AND(ISNUMBER(OFFSET('Sanitation Data'!$H$10,0,10*ROW('Sanitation Data'!H6))),'Data Summary'!DG12="Yes"),OFFSET('Sanitation Data'!$H$10,0,10*ROW('Sanitation Data'!H6)),NA())</f>
        <v>#N/A</v>
      </c>
      <c r="AS12" s="95" t="e">
        <f ca="true">+IF(AND(ISNUMBER(OFFSET('Sanitation Data'!$H$11,0,10*ROW('Sanitation Data'!H6))),'Data Summary'!DH12="Yes"),OFFSET('Sanitation Data'!$H$11,0,10*ROW('Sanitation Data'!H6)),NA())</f>
        <v>#N/A</v>
      </c>
      <c r="AT12" s="95" t="e">
        <f ca="true">+IF(AND(ISNUMBER(OFFSET('Sanitation Data'!$H$12,0,10*ROW('Sanitation Data'!H6))),'Data Summary'!DI12="Yes"),OFFSET('Sanitation Data'!$H$12,0,10*ROW('Sanitation Data'!H6)),NA())</f>
        <v>#N/A</v>
      </c>
      <c r="AU12" s="95" t="e">
        <f ca="true">+IF(AND(ISNUMBER(OFFSET('Sanitation Data'!$I$4,0,10*ROW('Sanitation Data'!I6))),'Data Summary'!DJ12="Yes"),100-OFFSET('Sanitation Data'!$I$4,0,10*ROW('Sanitation Data'!I6)),NA())</f>
        <v>#N/A</v>
      </c>
      <c r="AV12" s="95">
        <f ca="true">+IF(AND(ISNUMBER(OFFSET('Sanitation Data'!$I$6,0,10*ROW('Sanitation Data'!I6))),'Data Summary'!DK12="Yes"),OFFSET('Sanitation Data'!$I$6,0,10*ROW('Sanitation Data'!I6)),NA())</f>
        <v>98.924999999999997</v>
      </c>
      <c r="AW12" s="95" t="e">
        <f ca="true">+IF(AND(ISNUMBER(OFFSET('Sanitation Data'!$I$10,0,10*ROW('Sanitation Data'!I6))),'Data Summary'!DL12="Yes"),OFFSET('Sanitation Data'!$I$10,0,10*ROW('Sanitation Data'!I6)),NA())</f>
        <v>#N/A</v>
      </c>
      <c r="AX12" s="95" t="e">
        <f ca="true">+IF(AND(ISNUMBER(OFFSET('Sanitation Data'!$I$11,0,10*ROW('Sanitation Data'!I6))),'Data Summary'!DM12="Yes"),OFFSET('Sanitation Data'!$I$11,0,10*ROW('Sanitation Data'!I6)),NA())</f>
        <v>#N/A</v>
      </c>
      <c r="AY12" s="95" t="e">
        <f ca="true">+IF(AND(ISNUMBER(OFFSET('Sanitation Data'!$I$12,0,10*ROW('Sanitation Data'!I6))),'Data Summary'!DN12="Yes"),OFFSET('Sanitation Data'!$I$12,0,10*ROW('Sanitation Data'!I6)),NA())</f>
        <v>#N/A</v>
      </c>
      <c r="AZ12" s="96" t="e">
        <f ca="true">+IF(AND(ISNUMBER(OFFSET('Hygiene Data'!$D$5,0,10*ROW('Hygiene Data'!D6))),'Data Summary'!DO12="Yes"),OFFSET('Hygiene Data'!$D$5,0,10*ROW('Hygiene Data'!D6)),NA())</f>
        <v>#N/A</v>
      </c>
      <c r="BA12" s="96" t="e">
        <f ca="true">+IF(AND(ISNUMBER(OFFSET('Hygiene Data'!$D$7,0,10*ROW('Hygiene Data'!D6))),'Data Summary'!DP12="Yes"),OFFSET('Hygiene Data'!$D$7,0,10*ROW('Hygiene Data'!D6)),NA())</f>
        <v>#N/A</v>
      </c>
      <c r="BB12" s="96" t="e">
        <f ca="true">+IF(AND(ISNUMBER(OFFSET('Hygiene Data'!$D$9,0,10*ROW('Hygiene Data'!D6))),'Data Summary'!DQ12="Yes"),OFFSET('Hygiene Data'!$D$9,0,10*ROW('Hygiene Data'!D6)),NA())</f>
        <v>#N/A</v>
      </c>
      <c r="BC12" s="96" t="e">
        <f ca="true">+IF(AND(ISNUMBER(OFFSET('Hygiene Data'!$E$5,0,10*ROW('Hygiene Data'!E6))),'Data Summary'!DR12="Yes"),OFFSET('Hygiene Data'!$E$5,0,10*ROW('Hygiene Data'!E6)),NA())</f>
        <v>#N/A</v>
      </c>
      <c r="BD12" s="96" t="e">
        <f ca="true">+IF(AND(ISNUMBER(OFFSET('Hygiene Data'!$E$7,0,10*ROW('Hygiene Data'!E6))),'Data Summary'!DS12="Yes"),OFFSET('Hygiene Data'!$E$7,0,10*ROW('Hygiene Data'!E6)),NA())</f>
        <v>#N/A</v>
      </c>
      <c r="BE12" s="96" t="e">
        <f ca="true">+IF(AND(ISNUMBER(OFFSET('Hygiene Data'!$E$9,0,10*ROW('Hygiene Data'!E6))),'Data Summary'!DT12="Yes"),OFFSET('Hygiene Data'!$E$9,0,10*ROW('Hygiene Data'!E6)),NA())</f>
        <v>#N/A</v>
      </c>
      <c r="BF12" s="96" t="e">
        <f ca="true">+IF(AND(ISNUMBER(OFFSET('Hygiene Data'!$F$5,0,10*ROW('Hygiene Data'!F6))),'Data Summary'!DU12="Yes"),OFFSET('Hygiene Data'!$F$5,0,10*ROW('Hygiene Data'!F6)),NA())</f>
        <v>#N/A</v>
      </c>
      <c r="BG12" s="96" t="e">
        <f ca="true">+IF(AND(ISNUMBER(OFFSET('Hygiene Data'!$F$7,0,10*ROW('Hygiene Data'!F6))),'Data Summary'!DV12="Yes"),OFFSET('Hygiene Data'!$F$7,0,10*ROW('Hygiene Data'!F6)),NA())</f>
        <v>#N/A</v>
      </c>
      <c r="BH12" s="96" t="e">
        <f ca="true">+IF(AND(ISNUMBER(OFFSET('Hygiene Data'!$F$9,0,10*ROW('Hygiene Data'!F6))),'Data Summary'!DW12="Yes"),OFFSET('Hygiene Data'!$F$9,0,10*ROW('Hygiene Data'!F6)),NA())</f>
        <v>#N/A</v>
      </c>
      <c r="BI12" s="96" t="e">
        <f ca="true">+IF(AND(ISNUMBER(OFFSET('Hygiene Data'!$G$5,0,10*ROW('Hygiene Data'!G6))),'Data Summary'!DX12="Yes"),OFFSET('Hygiene Data'!$G$5,0,10*ROW('Hygiene Data'!G6)),NA())</f>
        <v>#N/A</v>
      </c>
      <c r="BJ12" s="96" t="e">
        <f ca="true">+IF(AND(ISNUMBER(OFFSET('Hygiene Data'!$G$7,0,10*ROW('Hygiene Data'!G6))),'Data Summary'!DY12="Yes"),OFFSET('Hygiene Data'!$G$7,0,10*ROW('Hygiene Data'!G6)),NA())</f>
        <v>#N/A</v>
      </c>
      <c r="BK12" s="96" t="e">
        <f ca="true">+IF(AND(ISNUMBER(OFFSET('Hygiene Data'!$G$9,0,10*ROW('Hygiene Data'!G6))),'Data Summary'!DZ12="Yes"),OFFSET('Hygiene Data'!$G$9,0,10*ROW('Hygiene Data'!G6)),NA())</f>
        <v>#N/A</v>
      </c>
      <c r="BL12" s="96" t="e">
        <f ca="true">+IF(AND(ISNUMBER(OFFSET('Hygiene Data'!$H$5,0,10*ROW('Hygiene Data'!H6))),'Data Summary'!EA12="Yes"),OFFSET('Hygiene Data'!$H$5,0,10*ROW('Hygiene Data'!H6)),NA())</f>
        <v>#N/A</v>
      </c>
      <c r="BM12" s="96" t="e">
        <f ca="true">+IF(AND(ISNUMBER(OFFSET('Hygiene Data'!$H$7,0,10*ROW('Hygiene Data'!H6))),'Data Summary'!EB12="Yes"),OFFSET('Hygiene Data'!$H$7,0,10*ROW('Hygiene Data'!H6)),NA())</f>
        <v>#N/A</v>
      </c>
      <c r="BN12" s="96" t="e">
        <f ca="true">+IF(AND(ISNUMBER(OFFSET('Hygiene Data'!$H$9,0,10*ROW('Hygiene Data'!H6))),'Data Summary'!EC12="Yes"),OFFSET('Hygiene Data'!$H$9,0,10*ROW('Hygiene Data'!H6)),NA())</f>
        <v>#N/A</v>
      </c>
      <c r="BO12" s="96" t="e">
        <f ca="true">+IF(AND(ISNUMBER(OFFSET('Hygiene Data'!$I$5,0,10*ROW('Hygiene Data'!I6))),'Data Summary'!ED12="Yes"),OFFSET('Hygiene Data'!$I$5,0,10*ROW('Hygiene Data'!I6)),NA())</f>
        <v>#N/A</v>
      </c>
      <c r="BP12" s="96" t="e">
        <f ca="true">+IF(AND(ISNUMBER(OFFSET('Hygiene Data'!$I$7,0,10*ROW('Hygiene Data'!I6))),'Data Summary'!EE12="Yes"),OFFSET('Hygiene Data'!$I$7,0,10*ROW('Hygiene Data'!I6)),NA())</f>
        <v>#N/A</v>
      </c>
      <c r="BQ12" s="96" t="e">
        <f ca="true">+IF(AND(ISNUMBER(OFFSET('Hygiene Data'!$I$9,0,10*ROW('Hygiene Data'!I6))),'Data Summary'!EF12="Yes"),OFFSET('Hygiene Data'!$I$9,0,10*ROW('Hygiene Data'!I6)),NA())</f>
        <v>#N/A</v>
      </c>
    </row>
    <row xmlns:x14ac="http://schemas.microsoft.com/office/spreadsheetml/2009/9/ac" r="13" x14ac:dyDescent="0.2">
      <c r="A13" s="359" t="str">
        <f ca="true">+RIGHT('Data Summary'!A13,LEN('Data Summary'!A13)-9)</f>
        <v>UIS</v>
      </c>
      <c r="B13" s="35" t="str">
        <f ca="true">+IF(ISTEXT('Data Summary'!B13),'Data Summary'!B13,"")</f>
        <v>Other</v>
      </c>
      <c r="C13" s="358">
        <f ca="true">+VALUE('Data Summary'!C13)</f>
        <v>2018</v>
      </c>
      <c r="D13" s="94" t="e">
        <f ca="true">+IF(AND(ISNUMBER(OFFSET('Water Data'!$D$4,0,10*ROW('Water Data'!D7))),'Data Summary'!BS13="Yes"),100-OFFSET('Water Data'!$D$4,0,10*ROW('Water Data'!D7)),NA())</f>
        <v>#N/A</v>
      </c>
      <c r="E13" s="94" t="e">
        <f ca="true">+IF(AND(ISNUMBER(OFFSET('Water Data'!$D$6,0,10*ROW('Water Data'!D7))),'Data Summary'!BT13="Yes"),OFFSET('Water Data'!$D$6,0,10*ROW('Water Data'!D7)),NA())</f>
        <v>#N/A</v>
      </c>
      <c r="F13" s="94">
        <f ca="true">+IF(AND(ISNUMBER(OFFSET('Water Data'!$D$9,0,10*ROW('Water Data'!D7))),'Data Summary'!BU13="Yes"),OFFSET('Water Data'!$D$9,0,10*ROW('Water Data'!D7)),NA())</f>
        <v>66.42629454408754</v>
      </c>
      <c r="G13" s="94" t="e">
        <f ca="true">+IF(AND(ISNUMBER(OFFSET('Water Data'!$E$4,0,10*ROW('Water Data'!E7))),'Data Summary'!BV13="Yes"),100-OFFSET('Water Data'!$E$4,0,10*ROW('Water Data'!E7)),NA())</f>
        <v>#N/A</v>
      </c>
      <c r="H13" s="94" t="e">
        <f ca="true">+IF(AND(ISNUMBER(OFFSET('Water Data'!$E$6,0,10*ROW('Water Data'!E7))),'Data Summary'!BW13="Yes"),OFFSET('Water Data'!$E$6,0,10*ROW('Water Data'!E7)),NA())</f>
        <v>#N/A</v>
      </c>
      <c r="I13" s="94" t="e">
        <f ca="true">+IF(AND(ISNUMBER(OFFSET('Water Data'!$E$9,0,10*ROW('Water Data'!E7))),'Data Summary'!BX13="Yes"),OFFSET('Water Data'!$E$9,0,10*ROW('Water Data'!E7)),NA())</f>
        <v>#N/A</v>
      </c>
      <c r="J13" s="94" t="e">
        <f ca="true">+IF(AND(ISNUMBER(OFFSET('Water Data'!$F$4,0,10*ROW('Water Data'!F7))),'Data Summary'!BY13="Yes"),100-OFFSET('Water Data'!$F$4,0,10*ROW('Water Data'!F7)),NA())</f>
        <v>#N/A</v>
      </c>
      <c r="K13" s="94" t="e">
        <f ca="true">+IF(AND(ISNUMBER(OFFSET('Water Data'!$F$6,0,10*ROW('Water Data'!F7))),'Data Summary'!BZ13="Yes"),OFFSET('Water Data'!$F$6,0,10*ROW('Water Data'!F7)),NA())</f>
        <v>#N/A</v>
      </c>
      <c r="L13" s="94" t="e">
        <f ca="true">+IF(AND(ISNUMBER(OFFSET('Water Data'!$F$9,0,10*ROW('Water Data'!F7))),'Data Summary'!CA13="Yes"),OFFSET('Water Data'!$F$9,0,10*ROW('Water Data'!F7)),NA())</f>
        <v>#N/A</v>
      </c>
      <c r="M13" s="94" t="e">
        <f ca="true">+IF(AND(ISNUMBER(OFFSET('Water Data'!$G$4,0,10*ROW('Water Data'!G7))),'Data Summary'!CB13="Yes"),100-OFFSET('Water Data'!$G$4,0,10*ROW('Water Data'!G7)),NA())</f>
        <v>#N/A</v>
      </c>
      <c r="N13" s="94" t="e">
        <f ca="true">+IF(AND(ISNUMBER(OFFSET('Water Data'!$G$6,0,10*ROW('Water Data'!G7))),'Data Summary'!CC13="Yes"),OFFSET('Water Data'!$G$6,0,10*ROW('Water Data'!G7)),NA())</f>
        <v>#N/A</v>
      </c>
      <c r="O13" s="94" t="e">
        <f ca="true">+IF(AND(ISNUMBER(OFFSET('Water Data'!$G$9,0,10*ROW('Water Data'!G7))),'Data Summary'!CD13="Yes"),OFFSET('Water Data'!$G$9,0,10*ROW('Water Data'!G7)),NA())</f>
        <v>#N/A</v>
      </c>
      <c r="P13" s="94" t="e">
        <f ca="true">+IF(AND(ISNUMBER(OFFSET('Water Data'!$H$4,0,10*ROW('Water Data'!H7))),'Data Summary'!CE13="Yes"),100-OFFSET('Water Data'!$H$4,0,10*ROW('Water Data'!H7)),NA())</f>
        <v>#N/A</v>
      </c>
      <c r="Q13" s="94" t="e">
        <f ca="true">+IF(AND(ISNUMBER(OFFSET('Water Data'!$H$6,0,10*ROW('Water Data'!H7))),'Data Summary'!CF13="Yes"),OFFSET('Water Data'!$H$6,0,10*ROW('Water Data'!H7)),NA())</f>
        <v>#N/A</v>
      </c>
      <c r="R13" s="94">
        <f ca="true">+IF(AND(ISNUMBER(OFFSET('Water Data'!$H$9,0,10*ROW('Water Data'!H7))),'Data Summary'!CG13="Yes"),OFFSET('Water Data'!$H$9,0,10*ROW('Water Data'!H7)),NA())</f>
        <v>66.444019999999995</v>
      </c>
      <c r="S13" s="94" t="e">
        <f ca="true">+IF(AND(ISNUMBER(OFFSET('Water Data'!$I$4,0,10*ROW('Water Data'!I7))),'Data Summary'!CH13="Yes"),100-OFFSET('Water Data'!$I$4,0,10*ROW('Water Data'!I7)),NA())</f>
        <v>#N/A</v>
      </c>
      <c r="T13" s="94" t="e">
        <f ca="true">+IF(AND(ISNUMBER(OFFSET('Water Data'!$I$6,0,10*ROW('Water Data'!I7))),'Data Summary'!CI13="Yes"),OFFSET('Water Data'!$I$6,0,10*ROW('Water Data'!I7)),NA())</f>
        <v>#N/A</v>
      </c>
      <c r="U13" s="94">
        <f ca="true">+IF(AND(ISNUMBER(OFFSET('Water Data'!$I$9,0,10*ROW('Water Data'!I7))),'Data Summary'!CJ13="Yes"),OFFSET('Water Data'!$I$9,0,10*ROW('Water Data'!I7)),NA())</f>
        <v>66.387472646916677</v>
      </c>
      <c r="V13" s="95" t="e">
        <f ca="true">+IF(AND(ISNUMBER(OFFSET('Sanitation Data'!$D$4,0,10*ROW('Sanitation Data'!D7))),'Data Summary'!CK13="Yes"),100-OFFSET('Sanitation Data'!$D$4,0,10*ROW('Sanitation Data'!D7)),NA())</f>
        <v>#N/A</v>
      </c>
      <c r="W13" s="95" t="e">
        <f ca="true">+IF(AND(ISNUMBER(OFFSET('Sanitation Data'!$D$6,0,10*ROW('Sanitation Data'!D7))),'Data Summary'!CL13="Yes"),OFFSET('Sanitation Data'!$D$6,0,10*ROW('Sanitation Data'!D7)),NA())</f>
        <v>#N/A</v>
      </c>
      <c r="X13" s="95" t="e">
        <f ca="true">+IF(AND(ISNUMBER(OFFSET('Sanitation Data'!$D$10,0,10*ROW('Sanitation Data'!D7))),'Data Summary'!CM13="Yes"),OFFSET('Sanitation Data'!$D$10,0,10*ROW('Sanitation Data'!D7)),NA())</f>
        <v>#N/A</v>
      </c>
      <c r="Y13" s="95" t="e">
        <f ca="true">+IF(AND(ISNUMBER(OFFSET('Sanitation Data'!$D$11,0,10*ROW('Sanitation Data'!D7))),'Data Summary'!CN13="Yes"),OFFSET('Sanitation Data'!$D$11,0,10*ROW('Sanitation Data'!D7)),NA())</f>
        <v>#N/A</v>
      </c>
      <c r="Z13" s="95">
        <f ca="true">+IF(AND(ISNUMBER(OFFSET('Sanitation Data'!$D$12,0,10*ROW('Sanitation Data'!D7))),'Data Summary'!CO13="Yes"),OFFSET('Sanitation Data'!$D$12,0,10*ROW('Sanitation Data'!D7)),NA())</f>
        <v>93.791754454165115</v>
      </c>
      <c r="AA13" s="95" t="e">
        <f ca="true">+IF(AND(ISNUMBER(OFFSET('Sanitation Data'!$E$4,0,10*ROW('Sanitation Data'!E7))),'Data Summary'!CP13="Yes"),100-OFFSET('Sanitation Data'!$E$4,0,10*ROW('Sanitation Data'!E7)),NA())</f>
        <v>#N/A</v>
      </c>
      <c r="AB13" s="95" t="e">
        <f ca="true">+IF(AND(ISNUMBER(OFFSET('Sanitation Data'!$E$6,0,10*ROW('Sanitation Data'!E7))),'Data Summary'!CQ13="Yes"),OFFSET('Sanitation Data'!$E$6,0,10*ROW('Sanitation Data'!E7)),NA())</f>
        <v>#N/A</v>
      </c>
      <c r="AC13" s="95" t="e">
        <f ca="true">+IF(AND(ISNUMBER(OFFSET('Sanitation Data'!$E$10,0,10*ROW('Sanitation Data'!E7))),'Data Summary'!CR13="Yes"),OFFSET('Sanitation Data'!$E$10,0,10*ROW('Sanitation Data'!E7)),NA())</f>
        <v>#N/A</v>
      </c>
      <c r="AD13" s="95" t="e">
        <f ca="true">+IF(AND(ISNUMBER(OFFSET('Sanitation Data'!$E$11,0,10*ROW('Sanitation Data'!E7))),'Data Summary'!CS13="Yes"),OFFSET('Sanitation Data'!$E$11,0,10*ROW('Sanitation Data'!E7)),NA())</f>
        <v>#N/A</v>
      </c>
      <c r="AE13" s="95" t="e">
        <f ca="true">+IF(AND(ISNUMBER(OFFSET('Sanitation Data'!$E$12,0,10*ROW('Sanitation Data'!E7))),'Data Summary'!CT13="Yes"),OFFSET('Sanitation Data'!$E$12,0,10*ROW('Sanitation Data'!E7)),NA())</f>
        <v>#N/A</v>
      </c>
      <c r="AF13" s="95" t="e">
        <f ca="true">+IF(AND(ISNUMBER(OFFSET('Sanitation Data'!$F$4,0,10*ROW('Sanitation Data'!F7))),'Data Summary'!CU13="Yes"),100-OFFSET('Sanitation Data'!$F$4,0,10*ROW('Sanitation Data'!F7)),NA())</f>
        <v>#N/A</v>
      </c>
      <c r="AG13" s="95" t="e">
        <f ca="true">+IF(AND(ISNUMBER(OFFSET('Sanitation Data'!$F$6,0,10*ROW('Sanitation Data'!F7))),'Data Summary'!CV13="Yes"),OFFSET('Sanitation Data'!$F$6,0,10*ROW('Sanitation Data'!F7)),NA())</f>
        <v>#N/A</v>
      </c>
      <c r="AH13" s="95" t="e">
        <f ca="true">+IF(AND(ISNUMBER(OFFSET('Sanitation Data'!$F$10,0,10*ROW('Sanitation Data'!F7))),'Data Summary'!CW13="Yes"),OFFSET('Sanitation Data'!$F$10,0,10*ROW('Sanitation Data'!F7)),NA())</f>
        <v>#N/A</v>
      </c>
      <c r="AI13" s="95" t="e">
        <f ca="true">+IF(AND(ISNUMBER(OFFSET('Sanitation Data'!$F$11,0,10*ROW('Sanitation Data'!F7))),'Data Summary'!CX13="Yes"),OFFSET('Sanitation Data'!$F$11,0,10*ROW('Sanitation Data'!F7)),NA())</f>
        <v>#N/A</v>
      </c>
      <c r="AJ13" s="95" t="e">
        <f ca="true">+IF(AND(ISNUMBER(OFFSET('Sanitation Data'!$F$12,0,10*ROW('Sanitation Data'!F7))),'Data Summary'!CY13="Yes"),OFFSET('Sanitation Data'!$F$12,0,10*ROW('Sanitation Data'!F7)),NA())</f>
        <v>#N/A</v>
      </c>
      <c r="AK13" s="95" t="e">
        <f ca="true">+IF(AND(ISNUMBER(OFFSET('Sanitation Data'!$G$4,0,10*ROW('Sanitation Data'!G7))),'Data Summary'!CZ13="Yes"),100-OFFSET('Sanitation Data'!$G$4,0,10*ROW('Sanitation Data'!G7)),NA())</f>
        <v>#N/A</v>
      </c>
      <c r="AL13" s="95" t="e">
        <f ca="true">+IF(AND(ISNUMBER(OFFSET('Sanitation Data'!$G$6,0,10*ROW('Sanitation Data'!G7))),'Data Summary'!DA13="Yes"),OFFSET('Sanitation Data'!$G$6,0,10*ROW('Sanitation Data'!G7)),NA())</f>
        <v>#N/A</v>
      </c>
      <c r="AM13" s="95" t="e">
        <f ca="true">+IF(AND(ISNUMBER(OFFSET('Sanitation Data'!$G$10,0,10*ROW('Sanitation Data'!G7))),'Data Summary'!DB13="Yes"),OFFSET('Sanitation Data'!$G$10,0,10*ROW('Sanitation Data'!G7)),NA())</f>
        <v>#N/A</v>
      </c>
      <c r="AN13" s="95" t="e">
        <f ca="true">+IF(AND(ISNUMBER(OFFSET('Sanitation Data'!$G$11,0,10*ROW('Sanitation Data'!G7))),'Data Summary'!DC13="Yes"),OFFSET('Sanitation Data'!$G$11,0,10*ROW('Sanitation Data'!G7)),NA())</f>
        <v>#N/A</v>
      </c>
      <c r="AO13" s="95" t="e">
        <f ca="true">+IF(AND(ISNUMBER(OFFSET('Sanitation Data'!$G$12,0,10*ROW('Sanitation Data'!G7))),'Data Summary'!DD13="Yes"),OFFSET('Sanitation Data'!$G$12,0,10*ROW('Sanitation Data'!G7)),NA())</f>
        <v>#N/A</v>
      </c>
      <c r="AP13" s="95" t="e">
        <f ca="true">+IF(AND(ISNUMBER(OFFSET('Sanitation Data'!$H$4,0,10*ROW('Sanitation Data'!H7))),'Data Summary'!DE13="Yes"),100-OFFSET('Sanitation Data'!$H$4,0,10*ROW('Sanitation Data'!H7)),NA())</f>
        <v>#N/A</v>
      </c>
      <c r="AQ13" s="95" t="e">
        <f ca="true">+IF(AND(ISNUMBER(OFFSET('Sanitation Data'!$H$6,0,10*ROW('Sanitation Data'!H7))),'Data Summary'!DF13="Yes"),OFFSET('Sanitation Data'!$H$6,0,10*ROW('Sanitation Data'!H7)),NA())</f>
        <v>#N/A</v>
      </c>
      <c r="AR13" s="95" t="e">
        <f ca="true">+IF(AND(ISNUMBER(OFFSET('Sanitation Data'!$H$10,0,10*ROW('Sanitation Data'!H7))),'Data Summary'!DG13="Yes"),OFFSET('Sanitation Data'!$H$10,0,10*ROW('Sanitation Data'!H7)),NA())</f>
        <v>#N/A</v>
      </c>
      <c r="AS13" s="95" t="e">
        <f ca="true">+IF(AND(ISNUMBER(OFFSET('Sanitation Data'!$H$11,0,10*ROW('Sanitation Data'!H7))),'Data Summary'!DH13="Yes"),OFFSET('Sanitation Data'!$H$11,0,10*ROW('Sanitation Data'!H7)),NA())</f>
        <v>#N/A</v>
      </c>
      <c r="AT13" s="95">
        <f ca="true">+IF(AND(ISNUMBER(OFFSET('Sanitation Data'!$H$12,0,10*ROW('Sanitation Data'!H7))),'Data Summary'!DI13="Yes"),OFFSET('Sanitation Data'!$H$12,0,10*ROW('Sanitation Data'!H7)),NA())</f>
        <v>93.034350000000003</v>
      </c>
      <c r="AU13" s="95" t="e">
        <f ca="true">+IF(AND(ISNUMBER(OFFSET('Sanitation Data'!$I$4,0,10*ROW('Sanitation Data'!I7))),'Data Summary'!DJ13="Yes"),100-OFFSET('Sanitation Data'!$I$4,0,10*ROW('Sanitation Data'!I7)),NA())</f>
        <v>#N/A</v>
      </c>
      <c r="AV13" s="95" t="e">
        <f ca="true">+IF(AND(ISNUMBER(OFFSET('Sanitation Data'!$I$6,0,10*ROW('Sanitation Data'!I7))),'Data Summary'!DK13="Yes"),OFFSET('Sanitation Data'!$I$6,0,10*ROW('Sanitation Data'!I7)),NA())</f>
        <v>#N/A</v>
      </c>
      <c r="AW13" s="95" t="e">
        <f ca="true">+IF(AND(ISNUMBER(OFFSET('Sanitation Data'!$I$10,0,10*ROW('Sanitation Data'!I7))),'Data Summary'!DL13="Yes"),OFFSET('Sanitation Data'!$I$10,0,10*ROW('Sanitation Data'!I7)),NA())</f>
        <v>#N/A</v>
      </c>
      <c r="AX13" s="95" t="e">
        <f ca="true">+IF(AND(ISNUMBER(OFFSET('Sanitation Data'!$I$11,0,10*ROW('Sanitation Data'!I7))),'Data Summary'!DM13="Yes"),OFFSET('Sanitation Data'!$I$11,0,10*ROW('Sanitation Data'!I7)),NA())</f>
        <v>#N/A</v>
      </c>
      <c r="AY13" s="95">
        <f ca="true">+IF(AND(ISNUMBER(OFFSET('Sanitation Data'!$I$12,0,10*ROW('Sanitation Data'!I7))),'Data Summary'!DN13="Yes"),OFFSET('Sanitation Data'!$I$12,0,10*ROW('Sanitation Data'!I7)),NA())</f>
        <v>95.450604752942624</v>
      </c>
      <c r="AZ13" s="96" t="e">
        <f ca="true">+IF(AND(ISNUMBER(OFFSET('Hygiene Data'!$D$5,0,10*ROW('Hygiene Data'!D7))),'Data Summary'!DO13="Yes"),OFFSET('Hygiene Data'!$D$5,0,10*ROW('Hygiene Data'!D7)),NA())</f>
        <v>#N/A</v>
      </c>
      <c r="BA13" s="96" t="e">
        <f ca="true">+IF(AND(ISNUMBER(OFFSET('Hygiene Data'!$D$7,0,10*ROW('Hygiene Data'!D7))),'Data Summary'!DP13="Yes"),OFFSET('Hygiene Data'!$D$7,0,10*ROW('Hygiene Data'!D7)),NA())</f>
        <v>#N/A</v>
      </c>
      <c r="BB13" s="96">
        <f ca="true">+IF(AND(ISNUMBER(OFFSET('Hygiene Data'!$D$9,0,10*ROW('Hygiene Data'!D7))),'Data Summary'!DQ13="Yes"),OFFSET('Hygiene Data'!$D$9,0,10*ROW('Hygiene Data'!D7)),NA())</f>
        <v>65.907214505351618</v>
      </c>
      <c r="BC13" s="96" t="e">
        <f ca="true">+IF(AND(ISNUMBER(OFFSET('Hygiene Data'!$E$5,0,10*ROW('Hygiene Data'!E7))),'Data Summary'!DR13="Yes"),OFFSET('Hygiene Data'!$E$5,0,10*ROW('Hygiene Data'!E7)),NA())</f>
        <v>#N/A</v>
      </c>
      <c r="BD13" s="96" t="e">
        <f ca="true">+IF(AND(ISNUMBER(OFFSET('Hygiene Data'!$E$7,0,10*ROW('Hygiene Data'!E7))),'Data Summary'!DS13="Yes"),OFFSET('Hygiene Data'!$E$7,0,10*ROW('Hygiene Data'!E7)),NA())</f>
        <v>#N/A</v>
      </c>
      <c r="BE13" s="96" t="e">
        <f ca="true">+IF(AND(ISNUMBER(OFFSET('Hygiene Data'!$E$9,0,10*ROW('Hygiene Data'!E7))),'Data Summary'!DT13="Yes"),OFFSET('Hygiene Data'!$E$9,0,10*ROW('Hygiene Data'!E7)),NA())</f>
        <v>#N/A</v>
      </c>
      <c r="BF13" s="96" t="e">
        <f ca="true">+IF(AND(ISNUMBER(OFFSET('Hygiene Data'!$F$5,0,10*ROW('Hygiene Data'!F7))),'Data Summary'!DU13="Yes"),OFFSET('Hygiene Data'!$F$5,0,10*ROW('Hygiene Data'!F7)),NA())</f>
        <v>#N/A</v>
      </c>
      <c r="BG13" s="96" t="e">
        <f ca="true">+IF(AND(ISNUMBER(OFFSET('Hygiene Data'!$F$7,0,10*ROW('Hygiene Data'!F7))),'Data Summary'!DV13="Yes"),OFFSET('Hygiene Data'!$F$7,0,10*ROW('Hygiene Data'!F7)),NA())</f>
        <v>#N/A</v>
      </c>
      <c r="BH13" s="96" t="e">
        <f ca="true">+IF(AND(ISNUMBER(OFFSET('Hygiene Data'!$F$9,0,10*ROW('Hygiene Data'!F7))),'Data Summary'!DW13="Yes"),OFFSET('Hygiene Data'!$F$9,0,10*ROW('Hygiene Data'!F7)),NA())</f>
        <v>#N/A</v>
      </c>
      <c r="BI13" s="96" t="e">
        <f ca="true">+IF(AND(ISNUMBER(OFFSET('Hygiene Data'!$G$5,0,10*ROW('Hygiene Data'!G7))),'Data Summary'!DX13="Yes"),OFFSET('Hygiene Data'!$G$5,0,10*ROW('Hygiene Data'!G7)),NA())</f>
        <v>#N/A</v>
      </c>
      <c r="BJ13" s="96" t="e">
        <f ca="true">+IF(AND(ISNUMBER(OFFSET('Hygiene Data'!$G$7,0,10*ROW('Hygiene Data'!G7))),'Data Summary'!DY13="Yes"),OFFSET('Hygiene Data'!$G$7,0,10*ROW('Hygiene Data'!G7)),NA())</f>
        <v>#N/A</v>
      </c>
      <c r="BK13" s="96" t="e">
        <f ca="true">+IF(AND(ISNUMBER(OFFSET('Hygiene Data'!$G$9,0,10*ROW('Hygiene Data'!G7))),'Data Summary'!DZ13="Yes"),OFFSET('Hygiene Data'!$G$9,0,10*ROW('Hygiene Data'!G7)),NA())</f>
        <v>#N/A</v>
      </c>
      <c r="BL13" s="96" t="e">
        <f ca="true">+IF(AND(ISNUMBER(OFFSET('Hygiene Data'!$H$5,0,10*ROW('Hygiene Data'!H7))),'Data Summary'!EA13="Yes"),OFFSET('Hygiene Data'!$H$5,0,10*ROW('Hygiene Data'!H7)),NA())</f>
        <v>#N/A</v>
      </c>
      <c r="BM13" s="96" t="e">
        <f ca="true">+IF(AND(ISNUMBER(OFFSET('Hygiene Data'!$H$7,0,10*ROW('Hygiene Data'!H7))),'Data Summary'!EB13="Yes"),OFFSET('Hygiene Data'!$H$7,0,10*ROW('Hygiene Data'!H7)),NA())</f>
        <v>#N/A</v>
      </c>
      <c r="BN13" s="96">
        <f ca="true">+IF(AND(ISNUMBER(OFFSET('Hygiene Data'!$H$9,0,10*ROW('Hygiene Data'!H7))),'Data Summary'!EC13="Yes"),OFFSET('Hygiene Data'!$H$9,0,10*ROW('Hygiene Data'!H7)),NA())</f>
        <v>68.416030000000006</v>
      </c>
      <c r="BO13" s="96" t="e">
        <f ca="true">+IF(AND(ISNUMBER(OFFSET('Hygiene Data'!$I$5,0,10*ROW('Hygiene Data'!I7))),'Data Summary'!ED13="Yes"),OFFSET('Hygiene Data'!$I$5,0,10*ROW('Hygiene Data'!I7)),NA())</f>
        <v>#N/A</v>
      </c>
      <c r="BP13" s="96" t="e">
        <f ca="true">+IF(AND(ISNUMBER(OFFSET('Hygiene Data'!$I$7,0,10*ROW('Hygiene Data'!I7))),'Data Summary'!EE13="Yes"),OFFSET('Hygiene Data'!$I$7,0,10*ROW('Hygiene Data'!I7)),NA())</f>
        <v>#N/A</v>
      </c>
      <c r="BQ13" s="96">
        <f ca="true">+IF(AND(ISNUMBER(OFFSET('Hygiene Data'!$I$9,0,10*ROW('Hygiene Data'!I7))),'Data Summary'!EF13="Yes"),OFFSET('Hygiene Data'!$I$9,0,10*ROW('Hygiene Data'!I7)),NA())</f>
        <v>60.412462909967076</v>
      </c>
    </row>
    <row xmlns:x14ac="http://schemas.microsoft.com/office/spreadsheetml/2009/9/ac" r="14" x14ac:dyDescent="0.2">
      <c r="A14" s="359" t="str">
        <f ca="true">+RIGHT('Data Summary'!A14,LEN('Data Summary'!A14)-9)</f>
        <v>EMIS</v>
      </c>
      <c r="B14" s="35" t="str">
        <f ca="true">+IF(ISTEXT('Data Summary'!B14),'Data Summary'!B14,"")</f>
        <v>EMIS</v>
      </c>
      <c r="C14" s="358">
        <f ca="true">+VALUE('Data Summary'!C14)</f>
        <v>2019</v>
      </c>
      <c r="D14" s="94">
        <f ca="true">+IF(AND(ISNUMBER(OFFSET('Water Data'!$D$4,0,10*ROW('Water Data'!D8))),'Data Summary'!BS14="Yes"),100-OFFSET('Water Data'!$D$4,0,10*ROW('Water Data'!D8)),NA())</f>
        <v>98.077922077922082</v>
      </c>
      <c r="E14" s="94">
        <f ca="true">+IF(AND(ISNUMBER(OFFSET('Water Data'!$D$6,0,10*ROW('Water Data'!D8))),'Data Summary'!BT14="Yes"),OFFSET('Water Data'!$D$6,0,10*ROW('Water Data'!D8)),NA())</f>
        <v>88.998890389610381</v>
      </c>
      <c r="F14" s="94" t="e">
        <f ca="true">+IF(AND(ISNUMBER(OFFSET('Water Data'!$D$9,0,10*ROW('Water Data'!D8))),'Data Summary'!BU14="Yes"),OFFSET('Water Data'!$D$9,0,10*ROW('Water Data'!D8)),NA())</f>
        <v>#N/A</v>
      </c>
      <c r="G14" s="94" t="e">
        <f ca="true">+IF(AND(ISNUMBER(OFFSET('Water Data'!$E$4,0,10*ROW('Water Data'!E8))),'Data Summary'!BV14="Yes"),100-OFFSET('Water Data'!$E$4,0,10*ROW('Water Data'!E8)),NA())</f>
        <v>#N/A</v>
      </c>
      <c r="H14" s="94" t="e">
        <f ca="true">+IF(AND(ISNUMBER(OFFSET('Water Data'!$E$6,0,10*ROW('Water Data'!E8))),'Data Summary'!BW14="Yes"),OFFSET('Water Data'!$E$6,0,10*ROW('Water Data'!E8)),NA())</f>
        <v>#N/A</v>
      </c>
      <c r="I14" s="94" t="e">
        <f ca="true">+IF(AND(ISNUMBER(OFFSET('Water Data'!$E$9,0,10*ROW('Water Data'!E8))),'Data Summary'!BX14="Yes"),OFFSET('Water Data'!$E$9,0,10*ROW('Water Data'!E8)),NA())</f>
        <v>#N/A</v>
      </c>
      <c r="J14" s="94" t="e">
        <f ca="true">+IF(AND(ISNUMBER(OFFSET('Water Data'!$F$4,0,10*ROW('Water Data'!F8))),'Data Summary'!BY14="Yes"),100-OFFSET('Water Data'!$F$4,0,10*ROW('Water Data'!F8)),NA())</f>
        <v>#N/A</v>
      </c>
      <c r="K14" s="94" t="e">
        <f ca="true">+IF(AND(ISNUMBER(OFFSET('Water Data'!$F$6,0,10*ROW('Water Data'!F8))),'Data Summary'!BZ14="Yes"),OFFSET('Water Data'!$F$6,0,10*ROW('Water Data'!F8)),NA())</f>
        <v>#N/A</v>
      </c>
      <c r="L14" s="94" t="e">
        <f ca="true">+IF(AND(ISNUMBER(OFFSET('Water Data'!$F$9,0,10*ROW('Water Data'!F8))),'Data Summary'!CA14="Yes"),OFFSET('Water Data'!$F$9,0,10*ROW('Water Data'!F8)),NA())</f>
        <v>#N/A</v>
      </c>
      <c r="M14" s="94" t="e">
        <f ca="true">+IF(AND(ISNUMBER(OFFSET('Water Data'!$G$4,0,10*ROW('Water Data'!G8))),'Data Summary'!CB14="Yes"),100-OFFSET('Water Data'!$G$4,0,10*ROW('Water Data'!G8)),NA())</f>
        <v>#N/A</v>
      </c>
      <c r="N14" s="94" t="e">
        <f ca="true">+IF(AND(ISNUMBER(OFFSET('Water Data'!$G$6,0,10*ROW('Water Data'!G8))),'Data Summary'!CC14="Yes"),OFFSET('Water Data'!$G$6,0,10*ROW('Water Data'!G8)),NA())</f>
        <v>#N/A</v>
      </c>
      <c r="O14" s="94" t="e">
        <f ca="true">+IF(AND(ISNUMBER(OFFSET('Water Data'!$G$9,0,10*ROW('Water Data'!G8))),'Data Summary'!CD14="Yes"),OFFSET('Water Data'!$G$9,0,10*ROW('Water Data'!G8)),NA())</f>
        <v>#N/A</v>
      </c>
      <c r="P14" s="94">
        <f ca="true">+IF(AND(ISNUMBER(OFFSET('Water Data'!$H$4,0,10*ROW('Water Data'!H8))),'Data Summary'!CE14="Yes"),100-OFFSET('Water Data'!$H$4,0,10*ROW('Water Data'!H8)),NA())</f>
        <v>98.366062059661218</v>
      </c>
      <c r="Q14" s="94">
        <f ca="true">+IF(AND(ISNUMBER(OFFSET('Water Data'!$H$6,0,10*ROW('Water Data'!H8))),'Data Summary'!CF14="Yes"),OFFSET('Water Data'!$H$6,0,10*ROW('Water Data'!H8)),NA())</f>
        <v>88.888491980212862</v>
      </c>
      <c r="R14" s="94" t="e">
        <f ca="true">+IF(AND(ISNUMBER(OFFSET('Water Data'!$H$9,0,10*ROW('Water Data'!H8))),'Data Summary'!CG14="Yes"),OFFSET('Water Data'!$H$9,0,10*ROW('Water Data'!H8)),NA())</f>
        <v>#N/A</v>
      </c>
      <c r="S14" s="94">
        <f ca="true">+IF(AND(ISNUMBER(OFFSET('Water Data'!$I$4,0,10*ROW('Water Data'!I8))),'Data Summary'!CH14="Yes"),100-OFFSET('Water Data'!$I$4,0,10*ROW('Water Data'!I8)),NA())</f>
        <v>97.427217332430601</v>
      </c>
      <c r="T14" s="94">
        <f ca="true">+IF(AND(ISNUMBER(OFFSET('Water Data'!$I$6,0,10*ROW('Water Data'!I8))),'Data Summary'!CI14="Yes"),OFFSET('Water Data'!$I$6,0,10*ROW('Water Data'!I8)),NA())</f>
        <v>89.248202437373052</v>
      </c>
      <c r="U14" s="94" t="e">
        <f ca="true">+IF(AND(ISNUMBER(OFFSET('Water Data'!$I$9,0,10*ROW('Water Data'!I8))),'Data Summary'!CJ14="Yes"),OFFSET('Water Data'!$I$9,0,10*ROW('Water Data'!I8)),NA())</f>
        <v>#N/A</v>
      </c>
      <c r="V14" s="95" t="e">
        <f ca="true">+IF(AND(ISNUMBER(OFFSET('Sanitation Data'!$D$4,0,10*ROW('Sanitation Data'!D8))),'Data Summary'!CK14="Yes"),100-OFFSET('Sanitation Data'!$D$4,0,10*ROW('Sanitation Data'!D8)),NA())</f>
        <v>#N/A</v>
      </c>
      <c r="W14" s="95">
        <f ca="true">+IF(AND(ISNUMBER(OFFSET('Sanitation Data'!$D$6,0,10*ROW('Sanitation Data'!D8))),'Data Summary'!CL14="Yes"),OFFSET('Sanitation Data'!$D$6,0,10*ROW('Sanitation Data'!D8)),NA())</f>
        <v>99.155521438165721</v>
      </c>
      <c r="X14" s="95" t="e">
        <f ca="true">+IF(AND(ISNUMBER(OFFSET('Sanitation Data'!$D$10,0,10*ROW('Sanitation Data'!D8))),'Data Summary'!CM14="Yes"),OFFSET('Sanitation Data'!$D$10,0,10*ROW('Sanitation Data'!D8)),NA())</f>
        <v>#N/A</v>
      </c>
      <c r="Y14" s="95" t="e">
        <f ca="true">+IF(AND(ISNUMBER(OFFSET('Sanitation Data'!$D$11,0,10*ROW('Sanitation Data'!D8))),'Data Summary'!CN14="Yes"),OFFSET('Sanitation Data'!$D$11,0,10*ROW('Sanitation Data'!D8)),NA())</f>
        <v>#N/A</v>
      </c>
      <c r="Z14" s="95" t="e">
        <f ca="true">+IF(AND(ISNUMBER(OFFSET('Sanitation Data'!$D$12,0,10*ROW('Sanitation Data'!D8))),'Data Summary'!CO14="Yes"),OFFSET('Sanitation Data'!$D$12,0,10*ROW('Sanitation Data'!D8)),NA())</f>
        <v>#N/A</v>
      </c>
      <c r="AA14" s="95" t="e">
        <f ca="true">+IF(AND(ISNUMBER(OFFSET('Sanitation Data'!$E$4,0,10*ROW('Sanitation Data'!E8))),'Data Summary'!CP14="Yes"),100-OFFSET('Sanitation Data'!$E$4,0,10*ROW('Sanitation Data'!E8)),NA())</f>
        <v>#N/A</v>
      </c>
      <c r="AB14" s="95" t="e">
        <f ca="true">+IF(AND(ISNUMBER(OFFSET('Sanitation Data'!$E$6,0,10*ROW('Sanitation Data'!E8))),'Data Summary'!CQ14="Yes"),OFFSET('Sanitation Data'!$E$6,0,10*ROW('Sanitation Data'!E8)),NA())</f>
        <v>#N/A</v>
      </c>
      <c r="AC14" s="95" t="e">
        <f ca="true">+IF(AND(ISNUMBER(OFFSET('Sanitation Data'!$E$10,0,10*ROW('Sanitation Data'!E8))),'Data Summary'!CR14="Yes"),OFFSET('Sanitation Data'!$E$10,0,10*ROW('Sanitation Data'!E8)),NA())</f>
        <v>#N/A</v>
      </c>
      <c r="AD14" s="95" t="e">
        <f ca="true">+IF(AND(ISNUMBER(OFFSET('Sanitation Data'!$E$11,0,10*ROW('Sanitation Data'!E8))),'Data Summary'!CS14="Yes"),OFFSET('Sanitation Data'!$E$11,0,10*ROW('Sanitation Data'!E8)),NA())</f>
        <v>#N/A</v>
      </c>
      <c r="AE14" s="95" t="e">
        <f ca="true">+IF(AND(ISNUMBER(OFFSET('Sanitation Data'!$E$12,0,10*ROW('Sanitation Data'!E8))),'Data Summary'!CT14="Yes"),OFFSET('Sanitation Data'!$E$12,0,10*ROW('Sanitation Data'!E8)),NA())</f>
        <v>#N/A</v>
      </c>
      <c r="AF14" s="95" t="e">
        <f ca="true">+IF(AND(ISNUMBER(OFFSET('Sanitation Data'!$F$4,0,10*ROW('Sanitation Data'!F8))),'Data Summary'!CU14="Yes"),100-OFFSET('Sanitation Data'!$F$4,0,10*ROW('Sanitation Data'!F8)),NA())</f>
        <v>#N/A</v>
      </c>
      <c r="AG14" s="95" t="e">
        <f ca="true">+IF(AND(ISNUMBER(OFFSET('Sanitation Data'!$F$6,0,10*ROW('Sanitation Data'!F8))),'Data Summary'!CV14="Yes"),OFFSET('Sanitation Data'!$F$6,0,10*ROW('Sanitation Data'!F8)),NA())</f>
        <v>#N/A</v>
      </c>
      <c r="AH14" s="95" t="e">
        <f ca="true">+IF(AND(ISNUMBER(OFFSET('Sanitation Data'!$F$10,0,10*ROW('Sanitation Data'!F8))),'Data Summary'!CW14="Yes"),OFFSET('Sanitation Data'!$F$10,0,10*ROW('Sanitation Data'!F8)),NA())</f>
        <v>#N/A</v>
      </c>
      <c r="AI14" s="95" t="e">
        <f ca="true">+IF(AND(ISNUMBER(OFFSET('Sanitation Data'!$F$11,0,10*ROW('Sanitation Data'!F8))),'Data Summary'!CX14="Yes"),OFFSET('Sanitation Data'!$F$11,0,10*ROW('Sanitation Data'!F8)),NA())</f>
        <v>#N/A</v>
      </c>
      <c r="AJ14" s="95" t="e">
        <f ca="true">+IF(AND(ISNUMBER(OFFSET('Sanitation Data'!$F$12,0,10*ROW('Sanitation Data'!F8))),'Data Summary'!CY14="Yes"),OFFSET('Sanitation Data'!$F$12,0,10*ROW('Sanitation Data'!F8)),NA())</f>
        <v>#N/A</v>
      </c>
      <c r="AK14" s="95" t="e">
        <f ca="true">+IF(AND(ISNUMBER(OFFSET('Sanitation Data'!$G$4,0,10*ROW('Sanitation Data'!G8))),'Data Summary'!CZ14="Yes"),100-OFFSET('Sanitation Data'!$G$4,0,10*ROW('Sanitation Data'!G8)),NA())</f>
        <v>#N/A</v>
      </c>
      <c r="AL14" s="95">
        <f ca="true">+IF(AND(ISNUMBER(OFFSET('Sanitation Data'!$G$6,0,10*ROW('Sanitation Data'!G8))),'Data Summary'!DA14="Yes"),OFFSET('Sanitation Data'!$G$6,0,10*ROW('Sanitation Data'!G8)),NA())</f>
        <v>99.186487192890738</v>
      </c>
      <c r="AM14" s="95" t="e">
        <f ca="true">+IF(AND(ISNUMBER(OFFSET('Sanitation Data'!$G$10,0,10*ROW('Sanitation Data'!G8))),'Data Summary'!DB14="Yes"),OFFSET('Sanitation Data'!$G$10,0,10*ROW('Sanitation Data'!G8)),NA())</f>
        <v>#N/A</v>
      </c>
      <c r="AN14" s="95" t="e">
        <f ca="true">+IF(AND(ISNUMBER(OFFSET('Sanitation Data'!$G$11,0,10*ROW('Sanitation Data'!G8))),'Data Summary'!DC14="Yes"),OFFSET('Sanitation Data'!$G$11,0,10*ROW('Sanitation Data'!G8)),NA())</f>
        <v>#N/A</v>
      </c>
      <c r="AO14" s="95" t="e">
        <f ca="true">+IF(AND(ISNUMBER(OFFSET('Sanitation Data'!$G$12,0,10*ROW('Sanitation Data'!G8))),'Data Summary'!DD14="Yes"),OFFSET('Sanitation Data'!$G$12,0,10*ROW('Sanitation Data'!G8)),NA())</f>
        <v>#N/A</v>
      </c>
      <c r="AP14" s="95" t="e">
        <f ca="true">+IF(AND(ISNUMBER(OFFSET('Sanitation Data'!$H$4,0,10*ROW('Sanitation Data'!H8))),'Data Summary'!DE14="Yes"),100-OFFSET('Sanitation Data'!$H$4,0,10*ROW('Sanitation Data'!H8)),NA())</f>
        <v>#N/A</v>
      </c>
      <c r="AQ14" s="95">
        <f ca="true">+IF(AND(ISNUMBER(OFFSET('Sanitation Data'!$H$6,0,10*ROW('Sanitation Data'!H8))),'Data Summary'!DF14="Yes"),OFFSET('Sanitation Data'!$H$6,0,10*ROW('Sanitation Data'!H8)),NA())</f>
        <v>99.216295246916957</v>
      </c>
      <c r="AR14" s="95" t="e">
        <f ca="true">+IF(AND(ISNUMBER(OFFSET('Sanitation Data'!$H$10,0,10*ROW('Sanitation Data'!H8))),'Data Summary'!DG14="Yes"),OFFSET('Sanitation Data'!$H$10,0,10*ROW('Sanitation Data'!H8)),NA())</f>
        <v>#N/A</v>
      </c>
      <c r="AS14" s="95" t="e">
        <f ca="true">+IF(AND(ISNUMBER(OFFSET('Sanitation Data'!$H$11,0,10*ROW('Sanitation Data'!H8))),'Data Summary'!DH14="Yes"),OFFSET('Sanitation Data'!$H$11,0,10*ROW('Sanitation Data'!H8)),NA())</f>
        <v>#N/A</v>
      </c>
      <c r="AT14" s="95" t="e">
        <f ca="true">+IF(AND(ISNUMBER(OFFSET('Sanitation Data'!$H$12,0,10*ROW('Sanitation Data'!H8))),'Data Summary'!DI14="Yes"),OFFSET('Sanitation Data'!$H$12,0,10*ROW('Sanitation Data'!H8)),NA())</f>
        <v>#N/A</v>
      </c>
      <c r="AU14" s="95" t="e">
        <f ca="true">+IF(AND(ISNUMBER(OFFSET('Sanitation Data'!$I$4,0,10*ROW('Sanitation Data'!I8))),'Data Summary'!DJ14="Yes"),100-OFFSET('Sanitation Data'!$I$4,0,10*ROW('Sanitation Data'!I8)),NA())</f>
        <v>#N/A</v>
      </c>
      <c r="AV14" s="95">
        <f ca="true">+IF(AND(ISNUMBER(OFFSET('Sanitation Data'!$I$6,0,10*ROW('Sanitation Data'!I8))),'Data Summary'!DK14="Yes"),OFFSET('Sanitation Data'!$I$6,0,10*ROW('Sanitation Data'!I8)),NA())</f>
        <v>98.94859813084112</v>
      </c>
      <c r="AW14" s="95" t="e">
        <f ca="true">+IF(AND(ISNUMBER(OFFSET('Sanitation Data'!$I$10,0,10*ROW('Sanitation Data'!I8))),'Data Summary'!DL14="Yes"),OFFSET('Sanitation Data'!$I$10,0,10*ROW('Sanitation Data'!I8)),NA())</f>
        <v>#N/A</v>
      </c>
      <c r="AX14" s="95" t="e">
        <f ca="true">+IF(AND(ISNUMBER(OFFSET('Sanitation Data'!$I$11,0,10*ROW('Sanitation Data'!I8))),'Data Summary'!DM14="Yes"),OFFSET('Sanitation Data'!$I$11,0,10*ROW('Sanitation Data'!I8)),NA())</f>
        <v>#N/A</v>
      </c>
      <c r="AY14" s="95" t="e">
        <f ca="true">+IF(AND(ISNUMBER(OFFSET('Sanitation Data'!$I$12,0,10*ROW('Sanitation Data'!I8))),'Data Summary'!DN14="Yes"),OFFSET('Sanitation Data'!$I$12,0,10*ROW('Sanitation Data'!I8)),NA())</f>
        <v>#N/A</v>
      </c>
      <c r="AZ14" s="96" t="e">
        <f ca="true">+IF(AND(ISNUMBER(OFFSET('Hygiene Data'!$D$5,0,10*ROW('Hygiene Data'!D8))),'Data Summary'!DO14="Yes"),OFFSET('Hygiene Data'!$D$5,0,10*ROW('Hygiene Data'!D8)),NA())</f>
        <v>#N/A</v>
      </c>
      <c r="BA14" s="96" t="e">
        <f ca="true">+IF(AND(ISNUMBER(OFFSET('Hygiene Data'!$D$7,0,10*ROW('Hygiene Data'!D8))),'Data Summary'!DP14="Yes"),OFFSET('Hygiene Data'!$D$7,0,10*ROW('Hygiene Data'!D8)),NA())</f>
        <v>#N/A</v>
      </c>
      <c r="BB14" s="96" t="e">
        <f ca="true">+IF(AND(ISNUMBER(OFFSET('Hygiene Data'!$D$9,0,10*ROW('Hygiene Data'!D8))),'Data Summary'!DQ14="Yes"),OFFSET('Hygiene Data'!$D$9,0,10*ROW('Hygiene Data'!D8)),NA())</f>
        <v>#N/A</v>
      </c>
      <c r="BC14" s="96" t="e">
        <f ca="true">+IF(AND(ISNUMBER(OFFSET('Hygiene Data'!$E$5,0,10*ROW('Hygiene Data'!E8))),'Data Summary'!DR14="Yes"),OFFSET('Hygiene Data'!$E$5,0,10*ROW('Hygiene Data'!E8)),NA())</f>
        <v>#N/A</v>
      </c>
      <c r="BD14" s="96" t="e">
        <f ca="true">+IF(AND(ISNUMBER(OFFSET('Hygiene Data'!$E$7,0,10*ROW('Hygiene Data'!E8))),'Data Summary'!DS14="Yes"),OFFSET('Hygiene Data'!$E$7,0,10*ROW('Hygiene Data'!E8)),NA())</f>
        <v>#N/A</v>
      </c>
      <c r="BE14" s="96" t="e">
        <f ca="true">+IF(AND(ISNUMBER(OFFSET('Hygiene Data'!$E$9,0,10*ROW('Hygiene Data'!E8))),'Data Summary'!DT14="Yes"),OFFSET('Hygiene Data'!$E$9,0,10*ROW('Hygiene Data'!E8)),NA())</f>
        <v>#N/A</v>
      </c>
      <c r="BF14" s="96" t="e">
        <f ca="true">+IF(AND(ISNUMBER(OFFSET('Hygiene Data'!$F$5,0,10*ROW('Hygiene Data'!F8))),'Data Summary'!DU14="Yes"),OFFSET('Hygiene Data'!$F$5,0,10*ROW('Hygiene Data'!F8)),NA())</f>
        <v>#N/A</v>
      </c>
      <c r="BG14" s="96" t="e">
        <f ca="true">+IF(AND(ISNUMBER(OFFSET('Hygiene Data'!$F$7,0,10*ROW('Hygiene Data'!F8))),'Data Summary'!DV14="Yes"),OFFSET('Hygiene Data'!$F$7,0,10*ROW('Hygiene Data'!F8)),NA())</f>
        <v>#N/A</v>
      </c>
      <c r="BH14" s="96" t="e">
        <f ca="true">+IF(AND(ISNUMBER(OFFSET('Hygiene Data'!$F$9,0,10*ROW('Hygiene Data'!F8))),'Data Summary'!DW14="Yes"),OFFSET('Hygiene Data'!$F$9,0,10*ROW('Hygiene Data'!F8)),NA())</f>
        <v>#N/A</v>
      </c>
      <c r="BI14" s="96" t="e">
        <f ca="true">+IF(AND(ISNUMBER(OFFSET('Hygiene Data'!$G$5,0,10*ROW('Hygiene Data'!G8))),'Data Summary'!DX14="Yes"),OFFSET('Hygiene Data'!$G$5,0,10*ROW('Hygiene Data'!G8)),NA())</f>
        <v>#N/A</v>
      </c>
      <c r="BJ14" s="96" t="e">
        <f ca="true">+IF(AND(ISNUMBER(OFFSET('Hygiene Data'!$G$7,0,10*ROW('Hygiene Data'!G8))),'Data Summary'!DY14="Yes"),OFFSET('Hygiene Data'!$G$7,0,10*ROW('Hygiene Data'!G8)),NA())</f>
        <v>#N/A</v>
      </c>
      <c r="BK14" s="96" t="e">
        <f ca="true">+IF(AND(ISNUMBER(OFFSET('Hygiene Data'!$G$9,0,10*ROW('Hygiene Data'!G8))),'Data Summary'!DZ14="Yes"),OFFSET('Hygiene Data'!$G$9,0,10*ROW('Hygiene Data'!G8)),NA())</f>
        <v>#N/A</v>
      </c>
      <c r="BL14" s="96" t="e">
        <f ca="true">+IF(AND(ISNUMBER(OFFSET('Hygiene Data'!$H$5,0,10*ROW('Hygiene Data'!H8))),'Data Summary'!EA14="Yes"),OFFSET('Hygiene Data'!$H$5,0,10*ROW('Hygiene Data'!H8)),NA())</f>
        <v>#N/A</v>
      </c>
      <c r="BM14" s="96" t="e">
        <f ca="true">+IF(AND(ISNUMBER(OFFSET('Hygiene Data'!$H$7,0,10*ROW('Hygiene Data'!H8))),'Data Summary'!EB14="Yes"),OFFSET('Hygiene Data'!$H$7,0,10*ROW('Hygiene Data'!H8)),NA())</f>
        <v>#N/A</v>
      </c>
      <c r="BN14" s="96" t="e">
        <f ca="true">+IF(AND(ISNUMBER(OFFSET('Hygiene Data'!$H$9,0,10*ROW('Hygiene Data'!H8))),'Data Summary'!EC14="Yes"),OFFSET('Hygiene Data'!$H$9,0,10*ROW('Hygiene Data'!H8)),NA())</f>
        <v>#N/A</v>
      </c>
      <c r="BO14" s="96" t="e">
        <f ca="true">+IF(AND(ISNUMBER(OFFSET('Hygiene Data'!$I$5,0,10*ROW('Hygiene Data'!I8))),'Data Summary'!ED14="Yes"),OFFSET('Hygiene Data'!$I$5,0,10*ROW('Hygiene Data'!I8)),NA())</f>
        <v>#N/A</v>
      </c>
      <c r="BP14" s="96" t="e">
        <f ca="true">+IF(AND(ISNUMBER(OFFSET('Hygiene Data'!$I$7,0,10*ROW('Hygiene Data'!I8))),'Data Summary'!EE14="Yes"),OFFSET('Hygiene Data'!$I$7,0,10*ROW('Hygiene Data'!I8)),NA())</f>
        <v>#N/A</v>
      </c>
      <c r="BQ14" s="96" t="e">
        <f ca="true">+IF(AND(ISNUMBER(OFFSET('Hygiene Data'!$I$9,0,10*ROW('Hygiene Data'!I8))),'Data Summary'!EF14="Yes"),OFFSET('Hygiene Data'!$I$9,0,10*ROW('Hygiene Data'!I8)),NA())</f>
        <v>#N/A</v>
      </c>
    </row>
    <row xmlns:x14ac="http://schemas.microsoft.com/office/spreadsheetml/2009/9/ac" r="15" x14ac:dyDescent="0.2">
      <c r="A15" s="359" t="str">
        <f ca="true">+RIGHT('Data Summary'!A15,LEN('Data Summary'!A15)-9)</f>
        <v>UIS</v>
      </c>
      <c r="B15" s="35" t="str">
        <f ca="true">+IF(ISTEXT('Data Summary'!B15),'Data Summary'!B15,"")</f>
        <v>Other</v>
      </c>
      <c r="C15" s="358">
        <f ca="true">+VALUE('Data Summary'!C15)</f>
        <v>2019</v>
      </c>
      <c r="D15" s="94" t="e">
        <f ca="true">+IF(AND(ISNUMBER(OFFSET('Water Data'!$D$4,0,10*ROW('Water Data'!D9))),'Data Summary'!BS15="Yes"),100-OFFSET('Water Data'!$D$4,0,10*ROW('Water Data'!D9)),NA())</f>
        <v>#N/A</v>
      </c>
      <c r="E15" s="94" t="e">
        <f ca="true">+IF(AND(ISNUMBER(OFFSET('Water Data'!$D$6,0,10*ROW('Water Data'!D9))),'Data Summary'!BT15="Yes"),OFFSET('Water Data'!$D$6,0,10*ROW('Water Data'!D9)),NA())</f>
        <v>#N/A</v>
      </c>
      <c r="F15" s="94">
        <f ca="true">+IF(AND(ISNUMBER(OFFSET('Water Data'!$D$9,0,10*ROW('Water Data'!D9))),'Data Summary'!BU15="Yes"),OFFSET('Water Data'!$D$9,0,10*ROW('Water Data'!D9)),NA())</f>
        <v>67.3959688259188</v>
      </c>
      <c r="G15" s="94" t="e">
        <f ca="true">+IF(AND(ISNUMBER(OFFSET('Water Data'!$E$4,0,10*ROW('Water Data'!E9))),'Data Summary'!BV15="Yes"),100-OFFSET('Water Data'!$E$4,0,10*ROW('Water Data'!E9)),NA())</f>
        <v>#N/A</v>
      </c>
      <c r="H15" s="94" t="e">
        <f ca="true">+IF(AND(ISNUMBER(OFFSET('Water Data'!$E$6,0,10*ROW('Water Data'!E9))),'Data Summary'!BW15="Yes"),OFFSET('Water Data'!$E$6,0,10*ROW('Water Data'!E9)),NA())</f>
        <v>#N/A</v>
      </c>
      <c r="I15" s="94" t="e">
        <f ca="true">+IF(AND(ISNUMBER(OFFSET('Water Data'!$E$9,0,10*ROW('Water Data'!E9))),'Data Summary'!BX15="Yes"),OFFSET('Water Data'!$E$9,0,10*ROW('Water Data'!E9)),NA())</f>
        <v>#N/A</v>
      </c>
      <c r="J15" s="94" t="e">
        <f ca="true">+IF(AND(ISNUMBER(OFFSET('Water Data'!$F$4,0,10*ROW('Water Data'!F9))),'Data Summary'!BY15="Yes"),100-OFFSET('Water Data'!$F$4,0,10*ROW('Water Data'!F9)),NA())</f>
        <v>#N/A</v>
      </c>
      <c r="K15" s="94" t="e">
        <f ca="true">+IF(AND(ISNUMBER(OFFSET('Water Data'!$F$6,0,10*ROW('Water Data'!F9))),'Data Summary'!BZ15="Yes"),OFFSET('Water Data'!$F$6,0,10*ROW('Water Data'!F9)),NA())</f>
        <v>#N/A</v>
      </c>
      <c r="L15" s="94" t="e">
        <f ca="true">+IF(AND(ISNUMBER(OFFSET('Water Data'!$F$9,0,10*ROW('Water Data'!F9))),'Data Summary'!CA15="Yes"),OFFSET('Water Data'!$F$9,0,10*ROW('Water Data'!F9)),NA())</f>
        <v>#N/A</v>
      </c>
      <c r="M15" s="94" t="e">
        <f ca="true">+IF(AND(ISNUMBER(OFFSET('Water Data'!$G$4,0,10*ROW('Water Data'!G9))),'Data Summary'!CB15="Yes"),100-OFFSET('Water Data'!$G$4,0,10*ROW('Water Data'!G9)),NA())</f>
        <v>#N/A</v>
      </c>
      <c r="N15" s="94" t="e">
        <f ca="true">+IF(AND(ISNUMBER(OFFSET('Water Data'!$G$6,0,10*ROW('Water Data'!G9))),'Data Summary'!CC15="Yes"),OFFSET('Water Data'!$G$6,0,10*ROW('Water Data'!G9)),NA())</f>
        <v>#N/A</v>
      </c>
      <c r="O15" s="94" t="e">
        <f ca="true">+IF(AND(ISNUMBER(OFFSET('Water Data'!$G$9,0,10*ROW('Water Data'!G9))),'Data Summary'!CD15="Yes"),OFFSET('Water Data'!$G$9,0,10*ROW('Water Data'!G9)),NA())</f>
        <v>#N/A</v>
      </c>
      <c r="P15" s="94" t="e">
        <f ca="true">+IF(AND(ISNUMBER(OFFSET('Water Data'!$H$4,0,10*ROW('Water Data'!H9))),'Data Summary'!CE15="Yes"),100-OFFSET('Water Data'!$H$4,0,10*ROW('Water Data'!H9)),NA())</f>
        <v>#N/A</v>
      </c>
      <c r="Q15" s="94" t="e">
        <f ca="true">+IF(AND(ISNUMBER(OFFSET('Water Data'!$H$6,0,10*ROW('Water Data'!H9))),'Data Summary'!CF15="Yes"),OFFSET('Water Data'!$H$6,0,10*ROW('Water Data'!H9)),NA())</f>
        <v>#N/A</v>
      </c>
      <c r="R15" s="94">
        <f ca="true">+IF(AND(ISNUMBER(OFFSET('Water Data'!$H$9,0,10*ROW('Water Data'!H9))),'Data Summary'!CG15="Yes"),OFFSET('Water Data'!$H$9,0,10*ROW('Water Data'!H9)),NA())</f>
        <v>67.621049999999997</v>
      </c>
      <c r="S15" s="94" t="e">
        <f ca="true">+IF(AND(ISNUMBER(OFFSET('Water Data'!$I$4,0,10*ROW('Water Data'!I9))),'Data Summary'!CH15="Yes"),100-OFFSET('Water Data'!$I$4,0,10*ROW('Water Data'!I9)),NA())</f>
        <v>#N/A</v>
      </c>
      <c r="T15" s="94" t="e">
        <f ca="true">+IF(AND(ISNUMBER(OFFSET('Water Data'!$I$6,0,10*ROW('Water Data'!I9))),'Data Summary'!CI15="Yes"),OFFSET('Water Data'!$I$6,0,10*ROW('Water Data'!I9)),NA())</f>
        <v>#N/A</v>
      </c>
      <c r="U15" s="94">
        <f ca="true">+IF(AND(ISNUMBER(OFFSET('Water Data'!$I$9,0,10*ROW('Water Data'!I9))),'Data Summary'!CJ15="Yes"),OFFSET('Water Data'!$I$9,0,10*ROW('Water Data'!I9)),NA())</f>
        <v>66.887669397247279</v>
      </c>
      <c r="V15" s="95" t="e">
        <f ca="true">+IF(AND(ISNUMBER(OFFSET('Sanitation Data'!$D$4,0,10*ROW('Sanitation Data'!D9))),'Data Summary'!CK15="Yes"),100-OFFSET('Sanitation Data'!$D$4,0,10*ROW('Sanitation Data'!D9)),NA())</f>
        <v>#N/A</v>
      </c>
      <c r="W15" s="95" t="e">
        <f ca="true">+IF(AND(ISNUMBER(OFFSET('Sanitation Data'!$D$6,0,10*ROW('Sanitation Data'!D9))),'Data Summary'!CL15="Yes"),OFFSET('Sanitation Data'!$D$6,0,10*ROW('Sanitation Data'!D9)),NA())</f>
        <v>#N/A</v>
      </c>
      <c r="X15" s="95" t="e">
        <f ca="true">+IF(AND(ISNUMBER(OFFSET('Sanitation Data'!$D$10,0,10*ROW('Sanitation Data'!D9))),'Data Summary'!CM15="Yes"),OFFSET('Sanitation Data'!$D$10,0,10*ROW('Sanitation Data'!D9)),NA())</f>
        <v>#N/A</v>
      </c>
      <c r="Y15" s="95" t="e">
        <f ca="true">+IF(AND(ISNUMBER(OFFSET('Sanitation Data'!$D$11,0,10*ROW('Sanitation Data'!D9))),'Data Summary'!CN15="Yes"),OFFSET('Sanitation Data'!$D$11,0,10*ROW('Sanitation Data'!D9)),NA())</f>
        <v>#N/A</v>
      </c>
      <c r="Z15" s="95">
        <f ca="true">+IF(AND(ISNUMBER(OFFSET('Sanitation Data'!$D$12,0,10*ROW('Sanitation Data'!D9))),'Data Summary'!CO15="Yes"),OFFSET('Sanitation Data'!$D$12,0,10*ROW('Sanitation Data'!D9)),NA())</f>
        <v>94.549480530294701</v>
      </c>
      <c r="AA15" s="95" t="e">
        <f ca="true">+IF(AND(ISNUMBER(OFFSET('Sanitation Data'!$E$4,0,10*ROW('Sanitation Data'!E9))),'Data Summary'!CP15="Yes"),100-OFFSET('Sanitation Data'!$E$4,0,10*ROW('Sanitation Data'!E9)),NA())</f>
        <v>#N/A</v>
      </c>
      <c r="AB15" s="95" t="e">
        <f ca="true">+IF(AND(ISNUMBER(OFFSET('Sanitation Data'!$E$6,0,10*ROW('Sanitation Data'!E9))),'Data Summary'!CQ15="Yes"),OFFSET('Sanitation Data'!$E$6,0,10*ROW('Sanitation Data'!E9)),NA())</f>
        <v>#N/A</v>
      </c>
      <c r="AC15" s="95" t="e">
        <f ca="true">+IF(AND(ISNUMBER(OFFSET('Sanitation Data'!$E$10,0,10*ROW('Sanitation Data'!E9))),'Data Summary'!CR15="Yes"),OFFSET('Sanitation Data'!$E$10,0,10*ROW('Sanitation Data'!E9)),NA())</f>
        <v>#N/A</v>
      </c>
      <c r="AD15" s="95" t="e">
        <f ca="true">+IF(AND(ISNUMBER(OFFSET('Sanitation Data'!$E$11,0,10*ROW('Sanitation Data'!E9))),'Data Summary'!CS15="Yes"),OFFSET('Sanitation Data'!$E$11,0,10*ROW('Sanitation Data'!E9)),NA())</f>
        <v>#N/A</v>
      </c>
      <c r="AE15" s="95" t="e">
        <f ca="true">+IF(AND(ISNUMBER(OFFSET('Sanitation Data'!$E$12,0,10*ROW('Sanitation Data'!E9))),'Data Summary'!CT15="Yes"),OFFSET('Sanitation Data'!$E$12,0,10*ROW('Sanitation Data'!E9)),NA())</f>
        <v>#N/A</v>
      </c>
      <c r="AF15" s="95" t="e">
        <f ca="true">+IF(AND(ISNUMBER(OFFSET('Sanitation Data'!$F$4,0,10*ROW('Sanitation Data'!F9))),'Data Summary'!CU15="Yes"),100-OFFSET('Sanitation Data'!$F$4,0,10*ROW('Sanitation Data'!F9)),NA())</f>
        <v>#N/A</v>
      </c>
      <c r="AG15" s="95" t="e">
        <f ca="true">+IF(AND(ISNUMBER(OFFSET('Sanitation Data'!$F$6,0,10*ROW('Sanitation Data'!F9))),'Data Summary'!CV15="Yes"),OFFSET('Sanitation Data'!$F$6,0,10*ROW('Sanitation Data'!F9)),NA())</f>
        <v>#N/A</v>
      </c>
      <c r="AH15" s="95" t="e">
        <f ca="true">+IF(AND(ISNUMBER(OFFSET('Sanitation Data'!$F$10,0,10*ROW('Sanitation Data'!F9))),'Data Summary'!CW15="Yes"),OFFSET('Sanitation Data'!$F$10,0,10*ROW('Sanitation Data'!F9)),NA())</f>
        <v>#N/A</v>
      </c>
      <c r="AI15" s="95" t="e">
        <f ca="true">+IF(AND(ISNUMBER(OFFSET('Sanitation Data'!$F$11,0,10*ROW('Sanitation Data'!F9))),'Data Summary'!CX15="Yes"),OFFSET('Sanitation Data'!$F$11,0,10*ROW('Sanitation Data'!F9)),NA())</f>
        <v>#N/A</v>
      </c>
      <c r="AJ15" s="95" t="e">
        <f ca="true">+IF(AND(ISNUMBER(OFFSET('Sanitation Data'!$F$12,0,10*ROW('Sanitation Data'!F9))),'Data Summary'!CY15="Yes"),OFFSET('Sanitation Data'!$F$12,0,10*ROW('Sanitation Data'!F9)),NA())</f>
        <v>#N/A</v>
      </c>
      <c r="AK15" s="95" t="e">
        <f ca="true">+IF(AND(ISNUMBER(OFFSET('Sanitation Data'!$G$4,0,10*ROW('Sanitation Data'!G9))),'Data Summary'!CZ15="Yes"),100-OFFSET('Sanitation Data'!$G$4,0,10*ROW('Sanitation Data'!G9)),NA())</f>
        <v>#N/A</v>
      </c>
      <c r="AL15" s="95" t="e">
        <f ca="true">+IF(AND(ISNUMBER(OFFSET('Sanitation Data'!$G$6,0,10*ROW('Sanitation Data'!G9))),'Data Summary'!DA15="Yes"),OFFSET('Sanitation Data'!$G$6,0,10*ROW('Sanitation Data'!G9)),NA())</f>
        <v>#N/A</v>
      </c>
      <c r="AM15" s="95" t="e">
        <f ca="true">+IF(AND(ISNUMBER(OFFSET('Sanitation Data'!$G$10,0,10*ROW('Sanitation Data'!G9))),'Data Summary'!DB15="Yes"),OFFSET('Sanitation Data'!$G$10,0,10*ROW('Sanitation Data'!G9)),NA())</f>
        <v>#N/A</v>
      </c>
      <c r="AN15" s="95" t="e">
        <f ca="true">+IF(AND(ISNUMBER(OFFSET('Sanitation Data'!$G$11,0,10*ROW('Sanitation Data'!G9))),'Data Summary'!DC15="Yes"),OFFSET('Sanitation Data'!$G$11,0,10*ROW('Sanitation Data'!G9)),NA())</f>
        <v>#N/A</v>
      </c>
      <c r="AO15" s="95" t="e">
        <f ca="true">+IF(AND(ISNUMBER(OFFSET('Sanitation Data'!$G$12,0,10*ROW('Sanitation Data'!G9))),'Data Summary'!DD15="Yes"),OFFSET('Sanitation Data'!$G$12,0,10*ROW('Sanitation Data'!G9)),NA())</f>
        <v>#N/A</v>
      </c>
      <c r="AP15" s="95" t="e">
        <f ca="true">+IF(AND(ISNUMBER(OFFSET('Sanitation Data'!$H$4,0,10*ROW('Sanitation Data'!H9))),'Data Summary'!DE15="Yes"),100-OFFSET('Sanitation Data'!$H$4,0,10*ROW('Sanitation Data'!H9)),NA())</f>
        <v>#N/A</v>
      </c>
      <c r="AQ15" s="95" t="e">
        <f ca="true">+IF(AND(ISNUMBER(OFFSET('Sanitation Data'!$H$6,0,10*ROW('Sanitation Data'!H9))),'Data Summary'!DF15="Yes"),OFFSET('Sanitation Data'!$H$6,0,10*ROW('Sanitation Data'!H9)),NA())</f>
        <v>#N/A</v>
      </c>
      <c r="AR15" s="95" t="e">
        <f ca="true">+IF(AND(ISNUMBER(OFFSET('Sanitation Data'!$H$10,0,10*ROW('Sanitation Data'!H9))),'Data Summary'!DG15="Yes"),OFFSET('Sanitation Data'!$H$10,0,10*ROW('Sanitation Data'!H9)),NA())</f>
        <v>#N/A</v>
      </c>
      <c r="AS15" s="95" t="e">
        <f ca="true">+IF(AND(ISNUMBER(OFFSET('Sanitation Data'!$H$11,0,10*ROW('Sanitation Data'!H9))),'Data Summary'!DH15="Yes"),OFFSET('Sanitation Data'!$H$11,0,10*ROW('Sanitation Data'!H9)),NA())</f>
        <v>#N/A</v>
      </c>
      <c r="AT15" s="95">
        <f ca="true">+IF(AND(ISNUMBER(OFFSET('Sanitation Data'!$H$12,0,10*ROW('Sanitation Data'!H9))),'Data Summary'!DI15="Yes"),OFFSET('Sanitation Data'!$H$12,0,10*ROW('Sanitation Data'!H9)),NA())</f>
        <v>94.138810000000007</v>
      </c>
      <c r="AU15" s="95" t="e">
        <f ca="true">+IF(AND(ISNUMBER(OFFSET('Sanitation Data'!$I$4,0,10*ROW('Sanitation Data'!I9))),'Data Summary'!DJ15="Yes"),100-OFFSET('Sanitation Data'!$I$4,0,10*ROW('Sanitation Data'!I9)),NA())</f>
        <v>#N/A</v>
      </c>
      <c r="AV15" s="95" t="e">
        <f ca="true">+IF(AND(ISNUMBER(OFFSET('Sanitation Data'!$I$6,0,10*ROW('Sanitation Data'!I9))),'Data Summary'!DK15="Yes"),OFFSET('Sanitation Data'!$I$6,0,10*ROW('Sanitation Data'!I9)),NA())</f>
        <v>#N/A</v>
      </c>
      <c r="AW15" s="95" t="e">
        <f ca="true">+IF(AND(ISNUMBER(OFFSET('Sanitation Data'!$I$10,0,10*ROW('Sanitation Data'!I9))),'Data Summary'!DL15="Yes"),OFFSET('Sanitation Data'!$I$10,0,10*ROW('Sanitation Data'!I9)),NA())</f>
        <v>#N/A</v>
      </c>
      <c r="AX15" s="95" t="e">
        <f ca="true">+IF(AND(ISNUMBER(OFFSET('Sanitation Data'!$I$11,0,10*ROW('Sanitation Data'!I9))),'Data Summary'!DM15="Yes"),OFFSET('Sanitation Data'!$I$11,0,10*ROW('Sanitation Data'!I9)),NA())</f>
        <v>#N/A</v>
      </c>
      <c r="AY15" s="95">
        <f ca="true">+IF(AND(ISNUMBER(OFFSET('Sanitation Data'!$I$12,0,10*ROW('Sanitation Data'!I9))),'Data Summary'!DN15="Yes"),OFFSET('Sanitation Data'!$I$12,0,10*ROW('Sanitation Data'!I9)),NA())</f>
        <v>95.4768952586616</v>
      </c>
      <c r="AZ15" s="96" t="e">
        <f ca="true">+IF(AND(ISNUMBER(OFFSET('Hygiene Data'!$D$5,0,10*ROW('Hygiene Data'!D9))),'Data Summary'!DO15="Yes"),OFFSET('Hygiene Data'!$D$5,0,10*ROW('Hygiene Data'!D9)),NA())</f>
        <v>#N/A</v>
      </c>
      <c r="BA15" s="96" t="e">
        <f ca="true">+IF(AND(ISNUMBER(OFFSET('Hygiene Data'!$D$7,0,10*ROW('Hygiene Data'!D9))),'Data Summary'!DP15="Yes"),OFFSET('Hygiene Data'!$D$7,0,10*ROW('Hygiene Data'!D9)),NA())</f>
        <v>#N/A</v>
      </c>
      <c r="BB15" s="96">
        <f ca="true">+IF(AND(ISNUMBER(OFFSET('Hygiene Data'!$D$9,0,10*ROW('Hygiene Data'!D9))),'Data Summary'!DQ15="Yes"),OFFSET('Hygiene Data'!$D$9,0,10*ROW('Hygiene Data'!D9)),NA())</f>
        <v>72.510569570149713</v>
      </c>
      <c r="BC15" s="96" t="e">
        <f ca="true">+IF(AND(ISNUMBER(OFFSET('Hygiene Data'!$E$5,0,10*ROW('Hygiene Data'!E9))),'Data Summary'!DR15="Yes"),OFFSET('Hygiene Data'!$E$5,0,10*ROW('Hygiene Data'!E9)),NA())</f>
        <v>#N/A</v>
      </c>
      <c r="BD15" s="96" t="e">
        <f ca="true">+IF(AND(ISNUMBER(OFFSET('Hygiene Data'!$E$7,0,10*ROW('Hygiene Data'!E9))),'Data Summary'!DS15="Yes"),OFFSET('Hygiene Data'!$E$7,0,10*ROW('Hygiene Data'!E9)),NA())</f>
        <v>#N/A</v>
      </c>
      <c r="BE15" s="96" t="e">
        <f ca="true">+IF(AND(ISNUMBER(OFFSET('Hygiene Data'!$E$9,0,10*ROW('Hygiene Data'!E9))),'Data Summary'!DT15="Yes"),OFFSET('Hygiene Data'!$E$9,0,10*ROW('Hygiene Data'!E9)),NA())</f>
        <v>#N/A</v>
      </c>
      <c r="BF15" s="96" t="e">
        <f ca="true">+IF(AND(ISNUMBER(OFFSET('Hygiene Data'!$F$5,0,10*ROW('Hygiene Data'!F9))),'Data Summary'!DU15="Yes"),OFFSET('Hygiene Data'!$F$5,0,10*ROW('Hygiene Data'!F9)),NA())</f>
        <v>#N/A</v>
      </c>
      <c r="BG15" s="96" t="e">
        <f ca="true">+IF(AND(ISNUMBER(OFFSET('Hygiene Data'!$F$7,0,10*ROW('Hygiene Data'!F9))),'Data Summary'!DV15="Yes"),OFFSET('Hygiene Data'!$F$7,0,10*ROW('Hygiene Data'!F9)),NA())</f>
        <v>#N/A</v>
      </c>
      <c r="BH15" s="96" t="e">
        <f ca="true">+IF(AND(ISNUMBER(OFFSET('Hygiene Data'!$F$9,0,10*ROW('Hygiene Data'!F9))),'Data Summary'!DW15="Yes"),OFFSET('Hygiene Data'!$F$9,0,10*ROW('Hygiene Data'!F9)),NA())</f>
        <v>#N/A</v>
      </c>
      <c r="BI15" s="96" t="e">
        <f ca="true">+IF(AND(ISNUMBER(OFFSET('Hygiene Data'!$G$5,0,10*ROW('Hygiene Data'!G9))),'Data Summary'!DX15="Yes"),OFFSET('Hygiene Data'!$G$5,0,10*ROW('Hygiene Data'!G9)),NA())</f>
        <v>#N/A</v>
      </c>
      <c r="BJ15" s="96" t="e">
        <f ca="true">+IF(AND(ISNUMBER(OFFSET('Hygiene Data'!$G$7,0,10*ROW('Hygiene Data'!G9))),'Data Summary'!DY15="Yes"),OFFSET('Hygiene Data'!$G$7,0,10*ROW('Hygiene Data'!G9)),NA())</f>
        <v>#N/A</v>
      </c>
      <c r="BK15" s="96" t="e">
        <f ca="true">+IF(AND(ISNUMBER(OFFSET('Hygiene Data'!$G$9,0,10*ROW('Hygiene Data'!G9))),'Data Summary'!DZ15="Yes"),OFFSET('Hygiene Data'!$G$9,0,10*ROW('Hygiene Data'!G9)),NA())</f>
        <v>#N/A</v>
      </c>
      <c r="BL15" s="96" t="e">
        <f ca="true">+IF(AND(ISNUMBER(OFFSET('Hygiene Data'!$H$5,0,10*ROW('Hygiene Data'!H9))),'Data Summary'!EA15="Yes"),OFFSET('Hygiene Data'!$H$5,0,10*ROW('Hygiene Data'!H9)),NA())</f>
        <v>#N/A</v>
      </c>
      <c r="BM15" s="96" t="e">
        <f ca="true">+IF(AND(ISNUMBER(OFFSET('Hygiene Data'!$H$7,0,10*ROW('Hygiene Data'!H9))),'Data Summary'!EB15="Yes"),OFFSET('Hygiene Data'!$H$7,0,10*ROW('Hygiene Data'!H9)),NA())</f>
        <v>#N/A</v>
      </c>
      <c r="BN15" s="96">
        <f ca="true">+IF(AND(ISNUMBER(OFFSET('Hygiene Data'!$H$9,0,10*ROW('Hygiene Data'!H9))),'Data Summary'!EC15="Yes"),OFFSET('Hygiene Data'!$H$9,0,10*ROW('Hygiene Data'!H9)),NA())</f>
        <v>73.542199999999994</v>
      </c>
      <c r="BO15" s="96" t="e">
        <f ca="true">+IF(AND(ISNUMBER(OFFSET('Hygiene Data'!$I$5,0,10*ROW('Hygiene Data'!I9))),'Data Summary'!ED15="Yes"),OFFSET('Hygiene Data'!$I$5,0,10*ROW('Hygiene Data'!I9)),NA())</f>
        <v>#N/A</v>
      </c>
      <c r="BP15" s="96" t="e">
        <f ca="true">+IF(AND(ISNUMBER(OFFSET('Hygiene Data'!$I$7,0,10*ROW('Hygiene Data'!I9))),'Data Summary'!EE15="Yes"),OFFSET('Hygiene Data'!$I$7,0,10*ROW('Hygiene Data'!I9)),NA())</f>
        <v>#N/A</v>
      </c>
      <c r="BQ15" s="96">
        <f ca="true">+IF(AND(ISNUMBER(OFFSET('Hygiene Data'!$I$9,0,10*ROW('Hygiene Data'!I9))),'Data Summary'!EF15="Yes"),OFFSET('Hygiene Data'!$I$9,0,10*ROW('Hygiene Data'!I9)),NA())</f>
        <v>70.180844926435697</v>
      </c>
    </row>
    <row xmlns:x14ac="http://schemas.microsoft.com/office/spreadsheetml/2009/9/ac" r="16" x14ac:dyDescent="0.2">
      <c r="A16" s="359" t="str">
        <f ca="true">+RIGHT('Data Summary'!A16,LEN('Data Summary'!A16)-9)</f>
        <v>EMIS</v>
      </c>
      <c r="B16" s="35" t="str">
        <f ca="true">+IF(ISTEXT('Data Summary'!B16),'Data Summary'!B16,"")</f>
        <v>EMIS</v>
      </c>
      <c r="C16" s="358">
        <f ca="true">+VALUE('Data Summary'!C16)</f>
        <v>2020</v>
      </c>
      <c r="D16" s="94">
        <f ca="true">+IF(AND(ISNUMBER(OFFSET('Water Data'!$D$4,0,10*ROW('Water Data'!D10))),'Data Summary'!BS16="Yes"),100-OFFSET('Water Data'!$D$4,0,10*ROW('Water Data'!D10)),NA())</f>
        <v>97.208017999590922</v>
      </c>
      <c r="E16" s="94" t="e">
        <f ca="true">+IF(AND(ISNUMBER(OFFSET('Water Data'!$D$6,0,10*ROW('Water Data'!D10))),'Data Summary'!BT16="Yes"),OFFSET('Water Data'!$D$6,0,10*ROW('Water Data'!D10)),NA())</f>
        <v>#N/A</v>
      </c>
      <c r="F16" s="94" t="e">
        <f ca="true">+IF(AND(ISNUMBER(OFFSET('Water Data'!$D$9,0,10*ROW('Water Data'!D10))),'Data Summary'!BU16="Yes"),OFFSET('Water Data'!$D$9,0,10*ROW('Water Data'!D10)),NA())</f>
        <v>#N/A</v>
      </c>
      <c r="G16" s="94" t="e">
        <f ca="true">+IF(AND(ISNUMBER(OFFSET('Water Data'!$E$4,0,10*ROW('Water Data'!E10))),'Data Summary'!BV16="Yes"),100-OFFSET('Water Data'!$E$4,0,10*ROW('Water Data'!E10)),NA())</f>
        <v>#N/A</v>
      </c>
      <c r="H16" s="94" t="e">
        <f ca="true">+IF(AND(ISNUMBER(OFFSET('Water Data'!$E$6,0,10*ROW('Water Data'!E10))),'Data Summary'!BW16="Yes"),OFFSET('Water Data'!$E$6,0,10*ROW('Water Data'!E10)),NA())</f>
        <v>#N/A</v>
      </c>
      <c r="I16" s="94" t="e">
        <f ca="true">+IF(AND(ISNUMBER(OFFSET('Water Data'!$E$9,0,10*ROW('Water Data'!E10))),'Data Summary'!BX16="Yes"),OFFSET('Water Data'!$E$9,0,10*ROW('Water Data'!E10)),NA())</f>
        <v>#N/A</v>
      </c>
      <c r="J16" s="94" t="e">
        <f ca="true">+IF(AND(ISNUMBER(OFFSET('Water Data'!$F$4,0,10*ROW('Water Data'!F10))),'Data Summary'!BY16="Yes"),100-OFFSET('Water Data'!$F$4,0,10*ROW('Water Data'!F10)),NA())</f>
        <v>#N/A</v>
      </c>
      <c r="K16" s="94" t="e">
        <f ca="true">+IF(AND(ISNUMBER(OFFSET('Water Data'!$F$6,0,10*ROW('Water Data'!F10))),'Data Summary'!BZ16="Yes"),OFFSET('Water Data'!$F$6,0,10*ROW('Water Data'!F10)),NA())</f>
        <v>#N/A</v>
      </c>
      <c r="L16" s="94" t="e">
        <f ca="true">+IF(AND(ISNUMBER(OFFSET('Water Data'!$F$9,0,10*ROW('Water Data'!F10))),'Data Summary'!CA16="Yes"),OFFSET('Water Data'!$F$9,0,10*ROW('Water Data'!F10)),NA())</f>
        <v>#N/A</v>
      </c>
      <c r="M16" s="94" t="e">
        <f ca="true">+IF(AND(ISNUMBER(OFFSET('Water Data'!$G$4,0,10*ROW('Water Data'!G10))),'Data Summary'!CB16="Yes"),100-OFFSET('Water Data'!$G$4,0,10*ROW('Water Data'!G10)),NA())</f>
        <v>#N/A</v>
      </c>
      <c r="N16" s="94" t="e">
        <f ca="true">+IF(AND(ISNUMBER(OFFSET('Water Data'!$G$6,0,10*ROW('Water Data'!G10))),'Data Summary'!CC16="Yes"),OFFSET('Water Data'!$G$6,0,10*ROW('Water Data'!G10)),NA())</f>
        <v>#N/A</v>
      </c>
      <c r="O16" s="94" t="e">
        <f ca="true">+IF(AND(ISNUMBER(OFFSET('Water Data'!$G$9,0,10*ROW('Water Data'!G10))),'Data Summary'!CD16="Yes"),OFFSET('Water Data'!$G$9,0,10*ROW('Water Data'!G10)),NA())</f>
        <v>#N/A</v>
      </c>
      <c r="P16" s="94">
        <f ca="true">+IF(AND(ISNUMBER(OFFSET('Water Data'!$H$4,0,10*ROW('Water Data'!H10))),'Data Summary'!CE16="Yes"),100-OFFSET('Water Data'!$H$4,0,10*ROW('Water Data'!H10)),NA())</f>
        <v>97.455133862900851</v>
      </c>
      <c r="Q16" s="94">
        <f ca="true">+IF(AND(ISNUMBER(OFFSET('Water Data'!$H$6,0,10*ROW('Water Data'!H10))),'Data Summary'!CF16="Yes"),OFFSET('Water Data'!$H$6,0,10*ROW('Water Data'!H10)),NA())</f>
        <v>88.611080464842601</v>
      </c>
      <c r="R16" s="94">
        <f ca="true">+IF(AND(ISNUMBER(OFFSET('Water Data'!$H$9,0,10*ROW('Water Data'!H10))),'Data Summary'!CG16="Yes"),OFFSET('Water Data'!$H$9,0,10*ROW('Water Data'!H10)),NA())</f>
        <v>57.591895000000008</v>
      </c>
      <c r="S16" s="94">
        <f ca="true">+IF(AND(ISNUMBER(OFFSET('Water Data'!$I$4,0,10*ROW('Water Data'!I10))),'Data Summary'!CH16="Yes"),100-OFFSET('Water Data'!$I$4,0,10*ROW('Water Data'!I10)),NA())</f>
        <v>96.644295302013418</v>
      </c>
      <c r="T16" s="94" t="e">
        <f ca="true">+IF(AND(ISNUMBER(OFFSET('Water Data'!$I$6,0,10*ROW('Water Data'!I10))),'Data Summary'!CI16="Yes"),OFFSET('Water Data'!$I$6,0,10*ROW('Water Data'!I10)),NA())</f>
        <v>#N/A</v>
      </c>
      <c r="U16" s="94" t="e">
        <f ca="true">+IF(AND(ISNUMBER(OFFSET('Water Data'!$I$9,0,10*ROW('Water Data'!I10))),'Data Summary'!CJ16="Yes"),OFFSET('Water Data'!$I$9,0,10*ROW('Water Data'!I10)),NA())</f>
        <v>#N/A</v>
      </c>
      <c r="V16" s="95" t="e">
        <f ca="true">+IF(AND(ISNUMBER(OFFSET('Sanitation Data'!$D$4,0,10*ROW('Sanitation Data'!D10))),'Data Summary'!CK16="Yes"),100-OFFSET('Sanitation Data'!$D$4,0,10*ROW('Sanitation Data'!D10)),NA())</f>
        <v>#N/A</v>
      </c>
      <c r="W16" s="95">
        <f ca="true">+IF(AND(ISNUMBER(OFFSET('Sanitation Data'!$D$6,0,10*ROW('Sanitation Data'!D10))),'Data Summary'!CL16="Yes"),OFFSET('Sanitation Data'!$D$6,0,10*ROW('Sanitation Data'!D10)),NA())</f>
        <v>98.810892388171524</v>
      </c>
      <c r="X16" s="95" t="e">
        <f ca="true">+IF(AND(ISNUMBER(OFFSET('Sanitation Data'!$D$10,0,10*ROW('Sanitation Data'!D10))),'Data Summary'!CM16="Yes"),OFFSET('Sanitation Data'!$D$10,0,10*ROW('Sanitation Data'!D10)),NA())</f>
        <v>#N/A</v>
      </c>
      <c r="Y16" s="95" t="e">
        <f ca="true">+IF(AND(ISNUMBER(OFFSET('Sanitation Data'!$D$11,0,10*ROW('Sanitation Data'!D10))),'Data Summary'!CN16="Yes"),OFFSET('Sanitation Data'!$D$11,0,10*ROW('Sanitation Data'!D10)),NA())</f>
        <v>#N/A</v>
      </c>
      <c r="Z16" s="95" t="e">
        <f ca="true">+IF(AND(ISNUMBER(OFFSET('Sanitation Data'!$D$12,0,10*ROW('Sanitation Data'!D10))),'Data Summary'!CO16="Yes"),OFFSET('Sanitation Data'!$D$12,0,10*ROW('Sanitation Data'!D10)),NA())</f>
        <v>#N/A</v>
      </c>
      <c r="AA16" s="95" t="e">
        <f ca="true">+IF(AND(ISNUMBER(OFFSET('Sanitation Data'!$E$4,0,10*ROW('Sanitation Data'!E10))),'Data Summary'!CP16="Yes"),100-OFFSET('Sanitation Data'!$E$4,0,10*ROW('Sanitation Data'!E10)),NA())</f>
        <v>#N/A</v>
      </c>
      <c r="AB16" s="95" t="e">
        <f ca="true">+IF(AND(ISNUMBER(OFFSET('Sanitation Data'!$E$6,0,10*ROW('Sanitation Data'!E10))),'Data Summary'!CQ16="Yes"),OFFSET('Sanitation Data'!$E$6,0,10*ROW('Sanitation Data'!E10)),NA())</f>
        <v>#N/A</v>
      </c>
      <c r="AC16" s="95" t="e">
        <f ca="true">+IF(AND(ISNUMBER(OFFSET('Sanitation Data'!$E$10,0,10*ROW('Sanitation Data'!E10))),'Data Summary'!CR16="Yes"),OFFSET('Sanitation Data'!$E$10,0,10*ROW('Sanitation Data'!E10)),NA())</f>
        <v>#N/A</v>
      </c>
      <c r="AD16" s="95" t="e">
        <f ca="true">+IF(AND(ISNUMBER(OFFSET('Sanitation Data'!$E$11,0,10*ROW('Sanitation Data'!E10))),'Data Summary'!CS16="Yes"),OFFSET('Sanitation Data'!$E$11,0,10*ROW('Sanitation Data'!E10)),NA())</f>
        <v>#N/A</v>
      </c>
      <c r="AE16" s="95" t="e">
        <f ca="true">+IF(AND(ISNUMBER(OFFSET('Sanitation Data'!$E$12,0,10*ROW('Sanitation Data'!E10))),'Data Summary'!CT16="Yes"),OFFSET('Sanitation Data'!$E$12,0,10*ROW('Sanitation Data'!E10)),NA())</f>
        <v>#N/A</v>
      </c>
      <c r="AF16" s="95" t="e">
        <f ca="true">+IF(AND(ISNUMBER(OFFSET('Sanitation Data'!$F$4,0,10*ROW('Sanitation Data'!F10))),'Data Summary'!CU16="Yes"),100-OFFSET('Sanitation Data'!$F$4,0,10*ROW('Sanitation Data'!F10)),NA())</f>
        <v>#N/A</v>
      </c>
      <c r="AG16" s="95" t="e">
        <f ca="true">+IF(AND(ISNUMBER(OFFSET('Sanitation Data'!$F$6,0,10*ROW('Sanitation Data'!F10))),'Data Summary'!CV16="Yes"),OFFSET('Sanitation Data'!$F$6,0,10*ROW('Sanitation Data'!F10)),NA())</f>
        <v>#N/A</v>
      </c>
      <c r="AH16" s="95" t="e">
        <f ca="true">+IF(AND(ISNUMBER(OFFSET('Sanitation Data'!$F$10,0,10*ROW('Sanitation Data'!F10))),'Data Summary'!CW16="Yes"),OFFSET('Sanitation Data'!$F$10,0,10*ROW('Sanitation Data'!F10)),NA())</f>
        <v>#N/A</v>
      </c>
      <c r="AI16" s="95" t="e">
        <f ca="true">+IF(AND(ISNUMBER(OFFSET('Sanitation Data'!$F$11,0,10*ROW('Sanitation Data'!F10))),'Data Summary'!CX16="Yes"),OFFSET('Sanitation Data'!$F$11,0,10*ROW('Sanitation Data'!F10)),NA())</f>
        <v>#N/A</v>
      </c>
      <c r="AJ16" s="95" t="e">
        <f ca="true">+IF(AND(ISNUMBER(OFFSET('Sanitation Data'!$F$12,0,10*ROW('Sanitation Data'!F10))),'Data Summary'!CY16="Yes"),OFFSET('Sanitation Data'!$F$12,0,10*ROW('Sanitation Data'!F10)),NA())</f>
        <v>#N/A</v>
      </c>
      <c r="AK16" s="95" t="e">
        <f ca="true">+IF(AND(ISNUMBER(OFFSET('Sanitation Data'!$G$4,0,10*ROW('Sanitation Data'!G10))),'Data Summary'!CZ16="Yes"),100-OFFSET('Sanitation Data'!$G$4,0,10*ROW('Sanitation Data'!G10)),NA())</f>
        <v>#N/A</v>
      </c>
      <c r="AL16" s="95">
        <f ca="true">+IF(AND(ISNUMBER(OFFSET('Sanitation Data'!$G$6,0,10*ROW('Sanitation Data'!G10))),'Data Summary'!DA16="Yes"),OFFSET('Sanitation Data'!$G$6,0,10*ROW('Sanitation Data'!G10)),NA())</f>
        <v>98.768370321889691</v>
      </c>
      <c r="AM16" s="95" t="e">
        <f ca="true">+IF(AND(ISNUMBER(OFFSET('Sanitation Data'!$G$10,0,10*ROW('Sanitation Data'!G10))),'Data Summary'!DB16="Yes"),OFFSET('Sanitation Data'!$G$10,0,10*ROW('Sanitation Data'!G10)),NA())</f>
        <v>#N/A</v>
      </c>
      <c r="AN16" s="95" t="e">
        <f ca="true">+IF(AND(ISNUMBER(OFFSET('Sanitation Data'!$G$11,0,10*ROW('Sanitation Data'!G10))),'Data Summary'!DC16="Yes"),OFFSET('Sanitation Data'!$G$11,0,10*ROW('Sanitation Data'!G10)),NA())</f>
        <v>#N/A</v>
      </c>
      <c r="AO16" s="95" t="e">
        <f ca="true">+IF(AND(ISNUMBER(OFFSET('Sanitation Data'!$G$12,0,10*ROW('Sanitation Data'!G10))),'Data Summary'!DD16="Yes"),OFFSET('Sanitation Data'!$G$12,0,10*ROW('Sanitation Data'!G10)),NA())</f>
        <v>#N/A</v>
      </c>
      <c r="AP16" s="95" t="e">
        <f ca="true">+IF(AND(ISNUMBER(OFFSET('Sanitation Data'!$H$4,0,10*ROW('Sanitation Data'!H10))),'Data Summary'!DE16="Yes"),100-OFFSET('Sanitation Data'!$H$4,0,10*ROW('Sanitation Data'!H10)),NA())</f>
        <v>#N/A</v>
      </c>
      <c r="AQ16" s="95">
        <f ca="true">+IF(AND(ISNUMBER(OFFSET('Sanitation Data'!$H$6,0,10*ROW('Sanitation Data'!H10))),'Data Summary'!DF16="Yes"),OFFSET('Sanitation Data'!$H$6,0,10*ROW('Sanitation Data'!H10)),NA())</f>
        <v>98.918592996303943</v>
      </c>
      <c r="AR16" s="95" t="e">
        <f ca="true">+IF(AND(ISNUMBER(OFFSET('Sanitation Data'!$H$10,0,10*ROW('Sanitation Data'!H10))),'Data Summary'!DG16="Yes"),OFFSET('Sanitation Data'!$H$10,0,10*ROW('Sanitation Data'!H10)),NA())</f>
        <v>#N/A</v>
      </c>
      <c r="AS16" s="95" t="e">
        <f ca="true">+IF(AND(ISNUMBER(OFFSET('Sanitation Data'!$H$11,0,10*ROW('Sanitation Data'!H10))),'Data Summary'!DH16="Yes"),OFFSET('Sanitation Data'!$H$11,0,10*ROW('Sanitation Data'!H10)),NA())</f>
        <v>#N/A</v>
      </c>
      <c r="AT16" s="95" t="e">
        <f ca="true">+IF(AND(ISNUMBER(OFFSET('Sanitation Data'!$H$12,0,10*ROW('Sanitation Data'!H10))),'Data Summary'!DI16="Yes"),OFFSET('Sanitation Data'!$H$12,0,10*ROW('Sanitation Data'!H10)),NA())</f>
        <v>#N/A</v>
      </c>
      <c r="AU16" s="95" t="e">
        <f ca="true">+IF(AND(ISNUMBER(OFFSET('Sanitation Data'!$I$4,0,10*ROW('Sanitation Data'!I10))),'Data Summary'!DJ16="Yes"),100-OFFSET('Sanitation Data'!$I$4,0,10*ROW('Sanitation Data'!I10)),NA())</f>
        <v>#N/A</v>
      </c>
      <c r="AV16" s="95">
        <f ca="true">+IF(AND(ISNUMBER(OFFSET('Sanitation Data'!$I$6,0,10*ROW('Sanitation Data'!I10))),'Data Summary'!DK16="Yes"),OFFSET('Sanitation Data'!$I$6,0,10*ROW('Sanitation Data'!I10)),NA())</f>
        <v>98.66167861503304</v>
      </c>
      <c r="AW16" s="95" t="e">
        <f ca="true">+IF(AND(ISNUMBER(OFFSET('Sanitation Data'!$I$10,0,10*ROW('Sanitation Data'!I10))),'Data Summary'!DL16="Yes"),OFFSET('Sanitation Data'!$I$10,0,10*ROW('Sanitation Data'!I10)),NA())</f>
        <v>#N/A</v>
      </c>
      <c r="AX16" s="95" t="e">
        <f ca="true">+IF(AND(ISNUMBER(OFFSET('Sanitation Data'!$I$11,0,10*ROW('Sanitation Data'!I10))),'Data Summary'!DM16="Yes"),OFFSET('Sanitation Data'!$I$11,0,10*ROW('Sanitation Data'!I10)),NA())</f>
        <v>#N/A</v>
      </c>
      <c r="AY16" s="95" t="e">
        <f ca="true">+IF(AND(ISNUMBER(OFFSET('Sanitation Data'!$I$12,0,10*ROW('Sanitation Data'!I10))),'Data Summary'!DN16="Yes"),OFFSET('Sanitation Data'!$I$12,0,10*ROW('Sanitation Data'!I10)),NA())</f>
        <v>#N/A</v>
      </c>
      <c r="AZ16" s="96" t="e">
        <f ca="true">+IF(AND(ISNUMBER(OFFSET('Hygiene Data'!$D$5,0,10*ROW('Hygiene Data'!D10))),'Data Summary'!DO16="Yes"),OFFSET('Hygiene Data'!$D$5,0,10*ROW('Hygiene Data'!D10)),NA())</f>
        <v>#N/A</v>
      </c>
      <c r="BA16" s="96" t="e">
        <f ca="true">+IF(AND(ISNUMBER(OFFSET('Hygiene Data'!$D$7,0,10*ROW('Hygiene Data'!D10))),'Data Summary'!DP16="Yes"),OFFSET('Hygiene Data'!$D$7,0,10*ROW('Hygiene Data'!D10)),NA())</f>
        <v>#N/A</v>
      </c>
      <c r="BB16" s="96" t="e">
        <f ca="true">+IF(AND(ISNUMBER(OFFSET('Hygiene Data'!$D$9,0,10*ROW('Hygiene Data'!D10))),'Data Summary'!DQ16="Yes"),OFFSET('Hygiene Data'!$D$9,0,10*ROW('Hygiene Data'!D10)),NA())</f>
        <v>#N/A</v>
      </c>
      <c r="BC16" s="96" t="e">
        <f ca="true">+IF(AND(ISNUMBER(OFFSET('Hygiene Data'!$E$5,0,10*ROW('Hygiene Data'!E10))),'Data Summary'!DR16="Yes"),OFFSET('Hygiene Data'!$E$5,0,10*ROW('Hygiene Data'!E10)),NA())</f>
        <v>#N/A</v>
      </c>
      <c r="BD16" s="96" t="e">
        <f ca="true">+IF(AND(ISNUMBER(OFFSET('Hygiene Data'!$E$7,0,10*ROW('Hygiene Data'!E10))),'Data Summary'!DS16="Yes"),OFFSET('Hygiene Data'!$E$7,0,10*ROW('Hygiene Data'!E10)),NA())</f>
        <v>#N/A</v>
      </c>
      <c r="BE16" s="96" t="e">
        <f ca="true">+IF(AND(ISNUMBER(OFFSET('Hygiene Data'!$E$9,0,10*ROW('Hygiene Data'!E10))),'Data Summary'!DT16="Yes"),OFFSET('Hygiene Data'!$E$9,0,10*ROW('Hygiene Data'!E10)),NA())</f>
        <v>#N/A</v>
      </c>
      <c r="BF16" s="96" t="e">
        <f ca="true">+IF(AND(ISNUMBER(OFFSET('Hygiene Data'!$F$5,0,10*ROW('Hygiene Data'!F10))),'Data Summary'!DU16="Yes"),OFFSET('Hygiene Data'!$F$5,0,10*ROW('Hygiene Data'!F10)),NA())</f>
        <v>#N/A</v>
      </c>
      <c r="BG16" s="96" t="e">
        <f ca="true">+IF(AND(ISNUMBER(OFFSET('Hygiene Data'!$F$7,0,10*ROW('Hygiene Data'!F10))),'Data Summary'!DV16="Yes"),OFFSET('Hygiene Data'!$F$7,0,10*ROW('Hygiene Data'!F10)),NA())</f>
        <v>#N/A</v>
      </c>
      <c r="BH16" s="96" t="e">
        <f ca="true">+IF(AND(ISNUMBER(OFFSET('Hygiene Data'!$F$9,0,10*ROW('Hygiene Data'!F10))),'Data Summary'!DW16="Yes"),OFFSET('Hygiene Data'!$F$9,0,10*ROW('Hygiene Data'!F10)),NA())</f>
        <v>#N/A</v>
      </c>
      <c r="BI16" s="96" t="e">
        <f ca="true">+IF(AND(ISNUMBER(OFFSET('Hygiene Data'!$G$5,0,10*ROW('Hygiene Data'!G10))),'Data Summary'!DX16="Yes"),OFFSET('Hygiene Data'!$G$5,0,10*ROW('Hygiene Data'!G10)),NA())</f>
        <v>#N/A</v>
      </c>
      <c r="BJ16" s="96" t="e">
        <f ca="true">+IF(AND(ISNUMBER(OFFSET('Hygiene Data'!$G$7,0,10*ROW('Hygiene Data'!G10))),'Data Summary'!DY16="Yes"),OFFSET('Hygiene Data'!$G$7,0,10*ROW('Hygiene Data'!G10)),NA())</f>
        <v>#N/A</v>
      </c>
      <c r="BK16" s="96" t="e">
        <f ca="true">+IF(AND(ISNUMBER(OFFSET('Hygiene Data'!$G$9,0,10*ROW('Hygiene Data'!G10))),'Data Summary'!DZ16="Yes"),OFFSET('Hygiene Data'!$G$9,0,10*ROW('Hygiene Data'!G10)),NA())</f>
        <v>#N/A</v>
      </c>
      <c r="BL16" s="96" t="e">
        <f ca="true">+IF(AND(ISNUMBER(OFFSET('Hygiene Data'!$H$5,0,10*ROW('Hygiene Data'!H10))),'Data Summary'!EA16="Yes"),OFFSET('Hygiene Data'!$H$5,0,10*ROW('Hygiene Data'!H10)),NA())</f>
        <v>#N/A</v>
      </c>
      <c r="BM16" s="96" t="e">
        <f ca="true">+IF(AND(ISNUMBER(OFFSET('Hygiene Data'!$H$7,0,10*ROW('Hygiene Data'!H10))),'Data Summary'!EB16="Yes"),OFFSET('Hygiene Data'!$H$7,0,10*ROW('Hygiene Data'!H10)),NA())</f>
        <v>#N/A</v>
      </c>
      <c r="BN16" s="96" t="e">
        <f ca="true">+IF(AND(ISNUMBER(OFFSET('Hygiene Data'!$H$9,0,10*ROW('Hygiene Data'!H10))),'Data Summary'!EC16="Yes"),OFFSET('Hygiene Data'!$H$9,0,10*ROW('Hygiene Data'!H10)),NA())</f>
        <v>#N/A</v>
      </c>
      <c r="BO16" s="96" t="e">
        <f ca="true">+IF(AND(ISNUMBER(OFFSET('Hygiene Data'!$I$5,0,10*ROW('Hygiene Data'!I10))),'Data Summary'!ED16="Yes"),OFFSET('Hygiene Data'!$I$5,0,10*ROW('Hygiene Data'!I10)),NA())</f>
        <v>#N/A</v>
      </c>
      <c r="BP16" s="96" t="e">
        <f ca="true">+IF(AND(ISNUMBER(OFFSET('Hygiene Data'!$I$7,0,10*ROW('Hygiene Data'!I10))),'Data Summary'!EE16="Yes"),OFFSET('Hygiene Data'!$I$7,0,10*ROW('Hygiene Data'!I10)),NA())</f>
        <v>#N/A</v>
      </c>
      <c r="BQ16" s="96" t="e">
        <f ca="true">+IF(AND(ISNUMBER(OFFSET('Hygiene Data'!$I$9,0,10*ROW('Hygiene Data'!I10))),'Data Summary'!EF16="Yes"),OFFSET('Hygiene Data'!$I$9,0,10*ROW('Hygiene Data'!I10)),NA())</f>
        <v>#N/A</v>
      </c>
    </row>
    <row xmlns:x14ac="http://schemas.microsoft.com/office/spreadsheetml/2009/9/ac" r="17" x14ac:dyDescent="0.2">
      <c r="A17" s="359" t="str">
        <f ca="true">+RIGHT('Data Summary'!A17,LEN('Data Summary'!A17)-9)</f>
        <v>UIS</v>
      </c>
      <c r="B17" s="35" t="str">
        <f ca="true">+IF(ISTEXT('Data Summary'!B17),'Data Summary'!B17,"")</f>
        <v>Other</v>
      </c>
      <c r="C17" s="358">
        <f ca="true">+VALUE('Data Summary'!C17)</f>
        <v>2020</v>
      </c>
      <c r="D17" s="94" t="e">
        <f ca="true">+IF(AND(ISNUMBER(OFFSET('Water Data'!$D$4,0,10*ROW('Water Data'!D11))),'Data Summary'!BS17="Yes"),100-OFFSET('Water Data'!$D$4,0,10*ROW('Water Data'!D11)),NA())</f>
        <v>#N/A</v>
      </c>
      <c r="E17" s="94" t="e">
        <f ca="true">+IF(AND(ISNUMBER(OFFSET('Water Data'!$D$6,0,10*ROW('Water Data'!D11))),'Data Summary'!BT17="Yes"),OFFSET('Water Data'!$D$6,0,10*ROW('Water Data'!D11)),NA())</f>
        <v>#N/A</v>
      </c>
      <c r="F17" s="94" t="e">
        <f ca="true">+IF(AND(ISNUMBER(OFFSET('Water Data'!$D$9,0,10*ROW('Water Data'!D11))),'Data Summary'!BU17="Yes"),OFFSET('Water Data'!$D$9,0,10*ROW('Water Data'!D11)),NA())</f>
        <v>#N/A</v>
      </c>
      <c r="G17" s="94" t="e">
        <f ca="true">+IF(AND(ISNUMBER(OFFSET('Water Data'!$E$4,0,10*ROW('Water Data'!E11))),'Data Summary'!BV17="Yes"),100-OFFSET('Water Data'!$E$4,0,10*ROW('Water Data'!E11)),NA())</f>
        <v>#N/A</v>
      </c>
      <c r="H17" s="94" t="e">
        <f ca="true">+IF(AND(ISNUMBER(OFFSET('Water Data'!$E$6,0,10*ROW('Water Data'!E11))),'Data Summary'!BW17="Yes"),OFFSET('Water Data'!$E$6,0,10*ROW('Water Data'!E11)),NA())</f>
        <v>#N/A</v>
      </c>
      <c r="I17" s="94" t="e">
        <f ca="true">+IF(AND(ISNUMBER(OFFSET('Water Data'!$E$9,0,10*ROW('Water Data'!E11))),'Data Summary'!BX17="Yes"),OFFSET('Water Data'!$E$9,0,10*ROW('Water Data'!E11)),NA())</f>
        <v>#N/A</v>
      </c>
      <c r="J17" s="94" t="e">
        <f ca="true">+IF(AND(ISNUMBER(OFFSET('Water Data'!$F$4,0,10*ROW('Water Data'!F11))),'Data Summary'!BY17="Yes"),100-OFFSET('Water Data'!$F$4,0,10*ROW('Water Data'!F11)),NA())</f>
        <v>#N/A</v>
      </c>
      <c r="K17" s="94" t="e">
        <f ca="true">+IF(AND(ISNUMBER(OFFSET('Water Data'!$F$6,0,10*ROW('Water Data'!F11))),'Data Summary'!BZ17="Yes"),OFFSET('Water Data'!$F$6,0,10*ROW('Water Data'!F11)),NA())</f>
        <v>#N/A</v>
      </c>
      <c r="L17" s="94" t="e">
        <f ca="true">+IF(AND(ISNUMBER(OFFSET('Water Data'!$F$9,0,10*ROW('Water Data'!F11))),'Data Summary'!CA17="Yes"),OFFSET('Water Data'!$F$9,0,10*ROW('Water Data'!F11)),NA())</f>
        <v>#N/A</v>
      </c>
      <c r="M17" s="94" t="e">
        <f ca="true">+IF(AND(ISNUMBER(OFFSET('Water Data'!$G$4,0,10*ROW('Water Data'!G11))),'Data Summary'!CB17="Yes"),100-OFFSET('Water Data'!$G$4,0,10*ROW('Water Data'!G11)),NA())</f>
        <v>#N/A</v>
      </c>
      <c r="N17" s="94" t="e">
        <f ca="true">+IF(AND(ISNUMBER(OFFSET('Water Data'!$G$6,0,10*ROW('Water Data'!G11))),'Data Summary'!CC17="Yes"),OFFSET('Water Data'!$G$6,0,10*ROW('Water Data'!G11)),NA())</f>
        <v>#N/A</v>
      </c>
      <c r="O17" s="94" t="e">
        <f ca="true">+IF(AND(ISNUMBER(OFFSET('Water Data'!$G$9,0,10*ROW('Water Data'!G11))),'Data Summary'!CD17="Yes"),OFFSET('Water Data'!$G$9,0,10*ROW('Water Data'!G11)),NA())</f>
        <v>#N/A</v>
      </c>
      <c r="P17" s="94" t="e">
        <f ca="true">+IF(AND(ISNUMBER(OFFSET('Water Data'!$H$4,0,10*ROW('Water Data'!H11))),'Data Summary'!CE17="Yes"),100-OFFSET('Water Data'!$H$4,0,10*ROW('Water Data'!H11)),NA())</f>
        <v>#N/A</v>
      </c>
      <c r="Q17" s="94" t="e">
        <f ca="true">+IF(AND(ISNUMBER(OFFSET('Water Data'!$H$6,0,10*ROW('Water Data'!H11))),'Data Summary'!CF17="Yes"),OFFSET('Water Data'!$H$6,0,10*ROW('Water Data'!H11)),NA())</f>
        <v>#N/A</v>
      </c>
      <c r="R17" s="94" t="e">
        <f ca="true">+IF(AND(ISNUMBER(OFFSET('Water Data'!$H$9,0,10*ROW('Water Data'!H11))),'Data Summary'!CG17="Yes"),OFFSET('Water Data'!$H$9,0,10*ROW('Water Data'!H11)),NA())</f>
        <v>#N/A</v>
      </c>
      <c r="S17" s="94" t="e">
        <f ca="true">+IF(AND(ISNUMBER(OFFSET('Water Data'!$I$4,0,10*ROW('Water Data'!I11))),'Data Summary'!CH17="Yes"),100-OFFSET('Water Data'!$I$4,0,10*ROW('Water Data'!I11)),NA())</f>
        <v>#N/A</v>
      </c>
      <c r="T17" s="94" t="e">
        <f ca="true">+IF(AND(ISNUMBER(OFFSET('Water Data'!$I$6,0,10*ROW('Water Data'!I11))),'Data Summary'!CI17="Yes"),OFFSET('Water Data'!$I$6,0,10*ROW('Water Data'!I11)),NA())</f>
        <v>#N/A</v>
      </c>
      <c r="U17" s="94" t="e">
        <f ca="true">+IF(AND(ISNUMBER(OFFSET('Water Data'!$I$9,0,10*ROW('Water Data'!I11))),'Data Summary'!CJ17="Yes"),OFFSET('Water Data'!$I$9,0,10*ROW('Water Data'!I11)),NA())</f>
        <v>#N/A</v>
      </c>
      <c r="V17" s="95" t="e">
        <f ca="true">+IF(AND(ISNUMBER(OFFSET('Sanitation Data'!$D$4,0,10*ROW('Sanitation Data'!D11))),'Data Summary'!CK17="Yes"),100-OFFSET('Sanitation Data'!$D$4,0,10*ROW('Sanitation Data'!D11)),NA())</f>
        <v>#N/A</v>
      </c>
      <c r="W17" s="95" t="e">
        <f ca="true">+IF(AND(ISNUMBER(OFFSET('Sanitation Data'!$D$6,0,10*ROW('Sanitation Data'!D11))),'Data Summary'!CL17="Yes"),OFFSET('Sanitation Data'!$D$6,0,10*ROW('Sanitation Data'!D11)),NA())</f>
        <v>#N/A</v>
      </c>
      <c r="X17" s="95" t="e">
        <f ca="true">+IF(AND(ISNUMBER(OFFSET('Sanitation Data'!$D$10,0,10*ROW('Sanitation Data'!D11))),'Data Summary'!CM17="Yes"),OFFSET('Sanitation Data'!$D$10,0,10*ROW('Sanitation Data'!D11)),NA())</f>
        <v>#N/A</v>
      </c>
      <c r="Y17" s="95" t="e">
        <f ca="true">+IF(AND(ISNUMBER(OFFSET('Sanitation Data'!$D$11,0,10*ROW('Sanitation Data'!D11))),'Data Summary'!CN17="Yes"),OFFSET('Sanitation Data'!$D$11,0,10*ROW('Sanitation Data'!D11)),NA())</f>
        <v>#N/A</v>
      </c>
      <c r="Z17" s="95">
        <f ca="true">+IF(AND(ISNUMBER(OFFSET('Sanitation Data'!$D$12,0,10*ROW('Sanitation Data'!D11))),'Data Summary'!CO17="Yes"),OFFSET('Sanitation Data'!$D$12,0,10*ROW('Sanitation Data'!D11)),NA())</f>
        <v>93.407744630614886</v>
      </c>
      <c r="AA17" s="95" t="e">
        <f ca="true">+IF(AND(ISNUMBER(OFFSET('Sanitation Data'!$E$4,0,10*ROW('Sanitation Data'!E11))),'Data Summary'!CP17="Yes"),100-OFFSET('Sanitation Data'!$E$4,0,10*ROW('Sanitation Data'!E11)),NA())</f>
        <v>#N/A</v>
      </c>
      <c r="AB17" s="95" t="e">
        <f ca="true">+IF(AND(ISNUMBER(OFFSET('Sanitation Data'!$E$6,0,10*ROW('Sanitation Data'!E11))),'Data Summary'!CQ17="Yes"),OFFSET('Sanitation Data'!$E$6,0,10*ROW('Sanitation Data'!E11)),NA())</f>
        <v>#N/A</v>
      </c>
      <c r="AC17" s="95" t="e">
        <f ca="true">+IF(AND(ISNUMBER(OFFSET('Sanitation Data'!$E$10,0,10*ROW('Sanitation Data'!E11))),'Data Summary'!CR17="Yes"),OFFSET('Sanitation Data'!$E$10,0,10*ROW('Sanitation Data'!E11)),NA())</f>
        <v>#N/A</v>
      </c>
      <c r="AD17" s="95" t="e">
        <f ca="true">+IF(AND(ISNUMBER(OFFSET('Sanitation Data'!$E$11,0,10*ROW('Sanitation Data'!E11))),'Data Summary'!CS17="Yes"),OFFSET('Sanitation Data'!$E$11,0,10*ROW('Sanitation Data'!E11)),NA())</f>
        <v>#N/A</v>
      </c>
      <c r="AE17" s="95" t="e">
        <f ca="true">+IF(AND(ISNUMBER(OFFSET('Sanitation Data'!$E$12,0,10*ROW('Sanitation Data'!E11))),'Data Summary'!CT17="Yes"),OFFSET('Sanitation Data'!$E$12,0,10*ROW('Sanitation Data'!E11)),NA())</f>
        <v>#N/A</v>
      </c>
      <c r="AF17" s="95" t="e">
        <f ca="true">+IF(AND(ISNUMBER(OFFSET('Sanitation Data'!$F$4,0,10*ROW('Sanitation Data'!F11))),'Data Summary'!CU17="Yes"),100-OFFSET('Sanitation Data'!$F$4,0,10*ROW('Sanitation Data'!F11)),NA())</f>
        <v>#N/A</v>
      </c>
      <c r="AG17" s="95" t="e">
        <f ca="true">+IF(AND(ISNUMBER(OFFSET('Sanitation Data'!$F$6,0,10*ROW('Sanitation Data'!F11))),'Data Summary'!CV17="Yes"),OFFSET('Sanitation Data'!$F$6,0,10*ROW('Sanitation Data'!F11)),NA())</f>
        <v>#N/A</v>
      </c>
      <c r="AH17" s="95" t="e">
        <f ca="true">+IF(AND(ISNUMBER(OFFSET('Sanitation Data'!$F$10,0,10*ROW('Sanitation Data'!F11))),'Data Summary'!CW17="Yes"),OFFSET('Sanitation Data'!$F$10,0,10*ROW('Sanitation Data'!F11)),NA())</f>
        <v>#N/A</v>
      </c>
      <c r="AI17" s="95" t="e">
        <f ca="true">+IF(AND(ISNUMBER(OFFSET('Sanitation Data'!$F$11,0,10*ROW('Sanitation Data'!F11))),'Data Summary'!CX17="Yes"),OFFSET('Sanitation Data'!$F$11,0,10*ROW('Sanitation Data'!F11)),NA())</f>
        <v>#N/A</v>
      </c>
      <c r="AJ17" s="95" t="e">
        <f ca="true">+IF(AND(ISNUMBER(OFFSET('Sanitation Data'!$F$12,0,10*ROW('Sanitation Data'!F11))),'Data Summary'!CY17="Yes"),OFFSET('Sanitation Data'!$F$12,0,10*ROW('Sanitation Data'!F11)),NA())</f>
        <v>#N/A</v>
      </c>
      <c r="AK17" s="95" t="e">
        <f ca="true">+IF(AND(ISNUMBER(OFFSET('Sanitation Data'!$G$4,0,10*ROW('Sanitation Data'!G11))),'Data Summary'!CZ17="Yes"),100-OFFSET('Sanitation Data'!$G$4,0,10*ROW('Sanitation Data'!G11)),NA())</f>
        <v>#N/A</v>
      </c>
      <c r="AL17" s="95" t="e">
        <f ca="true">+IF(AND(ISNUMBER(OFFSET('Sanitation Data'!$G$6,0,10*ROW('Sanitation Data'!G11))),'Data Summary'!DA17="Yes"),OFFSET('Sanitation Data'!$G$6,0,10*ROW('Sanitation Data'!G11)),NA())</f>
        <v>#N/A</v>
      </c>
      <c r="AM17" s="95" t="e">
        <f ca="true">+IF(AND(ISNUMBER(OFFSET('Sanitation Data'!$G$10,0,10*ROW('Sanitation Data'!G11))),'Data Summary'!DB17="Yes"),OFFSET('Sanitation Data'!$G$10,0,10*ROW('Sanitation Data'!G11)),NA())</f>
        <v>#N/A</v>
      </c>
      <c r="AN17" s="95" t="e">
        <f ca="true">+IF(AND(ISNUMBER(OFFSET('Sanitation Data'!$G$11,0,10*ROW('Sanitation Data'!G11))),'Data Summary'!DC17="Yes"),OFFSET('Sanitation Data'!$G$11,0,10*ROW('Sanitation Data'!G11)),NA())</f>
        <v>#N/A</v>
      </c>
      <c r="AO17" s="95" t="e">
        <f ca="true">+IF(AND(ISNUMBER(OFFSET('Sanitation Data'!$G$12,0,10*ROW('Sanitation Data'!G11))),'Data Summary'!DD17="Yes"),OFFSET('Sanitation Data'!$G$12,0,10*ROW('Sanitation Data'!G11)),NA())</f>
        <v>#N/A</v>
      </c>
      <c r="AP17" s="95" t="e">
        <f ca="true">+IF(AND(ISNUMBER(OFFSET('Sanitation Data'!$H$4,0,10*ROW('Sanitation Data'!H11))),'Data Summary'!DE17="Yes"),100-OFFSET('Sanitation Data'!$H$4,0,10*ROW('Sanitation Data'!H11)),NA())</f>
        <v>#N/A</v>
      </c>
      <c r="AQ17" s="95" t="e">
        <f ca="true">+IF(AND(ISNUMBER(OFFSET('Sanitation Data'!$H$6,0,10*ROW('Sanitation Data'!H11))),'Data Summary'!DF17="Yes"),OFFSET('Sanitation Data'!$H$6,0,10*ROW('Sanitation Data'!H11)),NA())</f>
        <v>#N/A</v>
      </c>
      <c r="AR17" s="95" t="e">
        <f ca="true">+IF(AND(ISNUMBER(OFFSET('Sanitation Data'!$H$10,0,10*ROW('Sanitation Data'!H11))),'Data Summary'!DG17="Yes"),OFFSET('Sanitation Data'!$H$10,0,10*ROW('Sanitation Data'!H11)),NA())</f>
        <v>#N/A</v>
      </c>
      <c r="AS17" s="95" t="e">
        <f ca="true">+IF(AND(ISNUMBER(OFFSET('Sanitation Data'!$H$11,0,10*ROW('Sanitation Data'!H11))),'Data Summary'!DH17="Yes"),OFFSET('Sanitation Data'!$H$11,0,10*ROW('Sanitation Data'!H11)),NA())</f>
        <v>#N/A</v>
      </c>
      <c r="AT17" s="95">
        <f ca="true">+IF(AND(ISNUMBER(OFFSET('Sanitation Data'!$H$12,0,10*ROW('Sanitation Data'!H11))),'Data Summary'!DI17="Yes"),OFFSET('Sanitation Data'!$H$12,0,10*ROW('Sanitation Data'!H11)),NA())</f>
        <v>92.836129999999997</v>
      </c>
      <c r="AU17" s="95" t="e">
        <f ca="true">+IF(AND(ISNUMBER(OFFSET('Sanitation Data'!$I$4,0,10*ROW('Sanitation Data'!I11))),'Data Summary'!DJ17="Yes"),100-OFFSET('Sanitation Data'!$I$4,0,10*ROW('Sanitation Data'!I11)),NA())</f>
        <v>#N/A</v>
      </c>
      <c r="AV17" s="95" t="e">
        <f ca="true">+IF(AND(ISNUMBER(OFFSET('Sanitation Data'!$I$6,0,10*ROW('Sanitation Data'!I11))),'Data Summary'!DK17="Yes"),OFFSET('Sanitation Data'!$I$6,0,10*ROW('Sanitation Data'!I11)),NA())</f>
        <v>#N/A</v>
      </c>
      <c r="AW17" s="95" t="e">
        <f ca="true">+IF(AND(ISNUMBER(OFFSET('Sanitation Data'!$I$10,0,10*ROW('Sanitation Data'!I11))),'Data Summary'!DL17="Yes"),OFFSET('Sanitation Data'!$I$10,0,10*ROW('Sanitation Data'!I11)),NA())</f>
        <v>#N/A</v>
      </c>
      <c r="AX17" s="95" t="e">
        <f ca="true">+IF(AND(ISNUMBER(OFFSET('Sanitation Data'!$I$11,0,10*ROW('Sanitation Data'!I11))),'Data Summary'!DM17="Yes"),OFFSET('Sanitation Data'!$I$11,0,10*ROW('Sanitation Data'!I11)),NA())</f>
        <v>#N/A</v>
      </c>
      <c r="AY17" s="95">
        <f ca="true">+IF(AND(ISNUMBER(OFFSET('Sanitation Data'!$I$12,0,10*ROW('Sanitation Data'!I11))),'Data Summary'!DN17="Yes"),OFFSET('Sanitation Data'!$I$12,0,10*ROW('Sanitation Data'!I11)),NA())</f>
        <v>94.692534830567396</v>
      </c>
      <c r="AZ17" s="96" t="e">
        <f ca="true">+IF(AND(ISNUMBER(OFFSET('Hygiene Data'!$D$5,0,10*ROW('Hygiene Data'!D11))),'Data Summary'!DO17="Yes"),OFFSET('Hygiene Data'!$D$5,0,10*ROW('Hygiene Data'!D11)),NA())</f>
        <v>#N/A</v>
      </c>
      <c r="BA17" s="96" t="e">
        <f ca="true">+IF(AND(ISNUMBER(OFFSET('Hygiene Data'!$D$7,0,10*ROW('Hygiene Data'!D11))),'Data Summary'!DP17="Yes"),OFFSET('Hygiene Data'!$D$7,0,10*ROW('Hygiene Data'!D11)),NA())</f>
        <v>#N/A</v>
      </c>
      <c r="BB17" s="96" t="e">
        <f ca="true">+IF(AND(ISNUMBER(OFFSET('Hygiene Data'!$D$9,0,10*ROW('Hygiene Data'!D11))),'Data Summary'!DQ17="Yes"),OFFSET('Hygiene Data'!$D$9,0,10*ROW('Hygiene Data'!D11)),NA())</f>
        <v>#N/A</v>
      </c>
      <c r="BC17" s="96" t="e">
        <f ca="true">+IF(AND(ISNUMBER(OFFSET('Hygiene Data'!$E$5,0,10*ROW('Hygiene Data'!E11))),'Data Summary'!DR17="Yes"),OFFSET('Hygiene Data'!$E$5,0,10*ROW('Hygiene Data'!E11)),NA())</f>
        <v>#N/A</v>
      </c>
      <c r="BD17" s="96" t="e">
        <f ca="true">+IF(AND(ISNUMBER(OFFSET('Hygiene Data'!$E$7,0,10*ROW('Hygiene Data'!E11))),'Data Summary'!DS17="Yes"),OFFSET('Hygiene Data'!$E$7,0,10*ROW('Hygiene Data'!E11)),NA())</f>
        <v>#N/A</v>
      </c>
      <c r="BE17" s="96" t="e">
        <f ca="true">+IF(AND(ISNUMBER(OFFSET('Hygiene Data'!$E$9,0,10*ROW('Hygiene Data'!E11))),'Data Summary'!DT17="Yes"),OFFSET('Hygiene Data'!$E$9,0,10*ROW('Hygiene Data'!E11)),NA())</f>
        <v>#N/A</v>
      </c>
      <c r="BF17" s="96" t="e">
        <f ca="true">+IF(AND(ISNUMBER(OFFSET('Hygiene Data'!$F$5,0,10*ROW('Hygiene Data'!F11))),'Data Summary'!DU17="Yes"),OFFSET('Hygiene Data'!$F$5,0,10*ROW('Hygiene Data'!F11)),NA())</f>
        <v>#N/A</v>
      </c>
      <c r="BG17" s="96" t="e">
        <f ca="true">+IF(AND(ISNUMBER(OFFSET('Hygiene Data'!$F$7,0,10*ROW('Hygiene Data'!F11))),'Data Summary'!DV17="Yes"),OFFSET('Hygiene Data'!$F$7,0,10*ROW('Hygiene Data'!F11)),NA())</f>
        <v>#N/A</v>
      </c>
      <c r="BH17" s="96" t="e">
        <f ca="true">+IF(AND(ISNUMBER(OFFSET('Hygiene Data'!$F$9,0,10*ROW('Hygiene Data'!F11))),'Data Summary'!DW17="Yes"),OFFSET('Hygiene Data'!$F$9,0,10*ROW('Hygiene Data'!F11)),NA())</f>
        <v>#N/A</v>
      </c>
      <c r="BI17" s="96" t="e">
        <f ca="true">+IF(AND(ISNUMBER(OFFSET('Hygiene Data'!$G$5,0,10*ROW('Hygiene Data'!G11))),'Data Summary'!DX17="Yes"),OFFSET('Hygiene Data'!$G$5,0,10*ROW('Hygiene Data'!G11)),NA())</f>
        <v>#N/A</v>
      </c>
      <c r="BJ17" s="96" t="e">
        <f ca="true">+IF(AND(ISNUMBER(OFFSET('Hygiene Data'!$G$7,0,10*ROW('Hygiene Data'!G11))),'Data Summary'!DY17="Yes"),OFFSET('Hygiene Data'!$G$7,0,10*ROW('Hygiene Data'!G11)),NA())</f>
        <v>#N/A</v>
      </c>
      <c r="BK17" s="96" t="e">
        <f ca="true">+IF(AND(ISNUMBER(OFFSET('Hygiene Data'!$G$9,0,10*ROW('Hygiene Data'!G11))),'Data Summary'!DZ17="Yes"),OFFSET('Hygiene Data'!$G$9,0,10*ROW('Hygiene Data'!G11)),NA())</f>
        <v>#N/A</v>
      </c>
      <c r="BL17" s="96" t="e">
        <f ca="true">+IF(AND(ISNUMBER(OFFSET('Hygiene Data'!$H$5,0,10*ROW('Hygiene Data'!H11))),'Data Summary'!EA17="Yes"),OFFSET('Hygiene Data'!$H$5,0,10*ROW('Hygiene Data'!H11)),NA())</f>
        <v>#N/A</v>
      </c>
      <c r="BM17" s="96" t="e">
        <f ca="true">+IF(AND(ISNUMBER(OFFSET('Hygiene Data'!$H$7,0,10*ROW('Hygiene Data'!H11))),'Data Summary'!EB17="Yes"),OFFSET('Hygiene Data'!$H$7,0,10*ROW('Hygiene Data'!H11)),NA())</f>
        <v>#N/A</v>
      </c>
      <c r="BN17" s="96" t="e">
        <f ca="true">+IF(AND(ISNUMBER(OFFSET('Hygiene Data'!$H$9,0,10*ROW('Hygiene Data'!H11))),'Data Summary'!EC17="Yes"),OFFSET('Hygiene Data'!$H$9,0,10*ROW('Hygiene Data'!H11)),NA())</f>
        <v>#N/A</v>
      </c>
      <c r="BO17" s="96" t="e">
        <f ca="true">+IF(AND(ISNUMBER(OFFSET('Hygiene Data'!$I$5,0,10*ROW('Hygiene Data'!I11))),'Data Summary'!ED17="Yes"),OFFSET('Hygiene Data'!$I$5,0,10*ROW('Hygiene Data'!I11)),NA())</f>
        <v>#N/A</v>
      </c>
      <c r="BP17" s="96" t="e">
        <f ca="true">+IF(AND(ISNUMBER(OFFSET('Hygiene Data'!$I$7,0,10*ROW('Hygiene Data'!I11))),'Data Summary'!EE17="Yes"),OFFSET('Hygiene Data'!$I$7,0,10*ROW('Hygiene Data'!I11)),NA())</f>
        <v>#N/A</v>
      </c>
      <c r="BQ17" s="96" t="e">
        <f ca="true">+IF(AND(ISNUMBER(OFFSET('Hygiene Data'!$I$9,0,10*ROW('Hygiene Data'!I11))),'Data Summary'!EF17="Yes"),OFFSET('Hygiene Data'!$I$9,0,10*ROW('Hygiene Data'!I11)),NA())</f>
        <v>#N/A</v>
      </c>
    </row>
    <row xmlns:x14ac="http://schemas.microsoft.com/office/spreadsheetml/2009/9/ac" r="18" x14ac:dyDescent="0.2">
      <c r="A18" s="359" t="str">
        <f ca="true">+RIGHT('Data Summary'!A18,LEN('Data Summary'!A18)-9)</f>
        <v>EMIS</v>
      </c>
      <c r="B18" s="35" t="str">
        <f ca="true">+IF(ISTEXT('Data Summary'!B18),'Data Summary'!B18,"")</f>
        <v>EMIS</v>
      </c>
      <c r="C18" s="358">
        <f ca="true">+VALUE('Data Summary'!C18)</f>
        <v>2021</v>
      </c>
      <c r="D18" s="94">
        <f ca="true">+IF(AND(ISNUMBER(OFFSET('Water Data'!$D$4,0,10*ROW('Water Data'!D12))),'Data Summary'!BS18="Yes"),100-OFFSET('Water Data'!$D$4,0,10*ROW('Water Data'!D12)),NA())</f>
        <v>97.348970138957327</v>
      </c>
      <c r="E18" s="94">
        <f ca="true">+IF(AND(ISNUMBER(OFFSET('Water Data'!$D$6,0,10*ROW('Water Data'!D12))),'Data Summary'!BT18="Yes"),OFFSET('Water Data'!$D$6,0,10*ROW('Water Data'!D12)),NA())</f>
        <v>90.274113038336452</v>
      </c>
      <c r="F18" s="94">
        <f ca="true">+IF(AND(ISNUMBER(OFFSET('Water Data'!$D$9,0,10*ROW('Water Data'!D12))),'Data Summary'!BU18="Yes"),OFFSET('Water Data'!$D$9,0,10*ROW('Water Data'!D12)),NA())</f>
        <v>62.545936187050351</v>
      </c>
      <c r="G18" s="94" t="e">
        <f ca="true">+IF(AND(ISNUMBER(OFFSET('Water Data'!$E$4,0,10*ROW('Water Data'!E12))),'Data Summary'!BV18="Yes"),100-OFFSET('Water Data'!$E$4,0,10*ROW('Water Data'!E12)),NA())</f>
        <v>#N/A</v>
      </c>
      <c r="H18" s="94" t="e">
        <f ca="true">+IF(AND(ISNUMBER(OFFSET('Water Data'!$E$6,0,10*ROW('Water Data'!E12))),'Data Summary'!BW18="Yes"),OFFSET('Water Data'!$E$6,0,10*ROW('Water Data'!E12)),NA())</f>
        <v>#N/A</v>
      </c>
      <c r="I18" s="94" t="e">
        <f ca="true">+IF(AND(ISNUMBER(OFFSET('Water Data'!$E$9,0,10*ROW('Water Data'!E12))),'Data Summary'!BX18="Yes"),OFFSET('Water Data'!$E$9,0,10*ROW('Water Data'!E12)),NA())</f>
        <v>#N/A</v>
      </c>
      <c r="J18" s="94" t="e">
        <f ca="true">+IF(AND(ISNUMBER(OFFSET('Water Data'!$F$4,0,10*ROW('Water Data'!F12))),'Data Summary'!BY18="Yes"),100-OFFSET('Water Data'!$F$4,0,10*ROW('Water Data'!F12)),NA())</f>
        <v>#N/A</v>
      </c>
      <c r="K18" s="94" t="e">
        <f ca="true">+IF(AND(ISNUMBER(OFFSET('Water Data'!$F$6,0,10*ROW('Water Data'!F12))),'Data Summary'!BZ18="Yes"),OFFSET('Water Data'!$F$6,0,10*ROW('Water Data'!F12)),NA())</f>
        <v>#N/A</v>
      </c>
      <c r="L18" s="94" t="e">
        <f ca="true">+IF(AND(ISNUMBER(OFFSET('Water Data'!$F$9,0,10*ROW('Water Data'!F12))),'Data Summary'!CA18="Yes"),OFFSET('Water Data'!$F$9,0,10*ROW('Water Data'!F12)),NA())</f>
        <v>#N/A</v>
      </c>
      <c r="M18" s="94" t="e">
        <f ca="true">+IF(AND(ISNUMBER(OFFSET('Water Data'!$G$4,0,10*ROW('Water Data'!G12))),'Data Summary'!CB18="Yes"),100-OFFSET('Water Data'!$G$4,0,10*ROW('Water Data'!G12)),NA())</f>
        <v>#N/A</v>
      </c>
      <c r="N18" s="94" t="e">
        <f ca="true">+IF(AND(ISNUMBER(OFFSET('Water Data'!$G$6,0,10*ROW('Water Data'!G12))),'Data Summary'!CC18="Yes"),OFFSET('Water Data'!$G$6,0,10*ROW('Water Data'!G12)),NA())</f>
        <v>#N/A</v>
      </c>
      <c r="O18" s="94" t="e">
        <f ca="true">+IF(AND(ISNUMBER(OFFSET('Water Data'!$G$9,0,10*ROW('Water Data'!G12))),'Data Summary'!CD18="Yes"),OFFSET('Water Data'!$G$9,0,10*ROW('Water Data'!G12)),NA())</f>
        <v>#N/A</v>
      </c>
      <c r="P18" s="94">
        <f ca="true">+IF(AND(ISNUMBER(OFFSET('Water Data'!$H$4,0,10*ROW('Water Data'!H12))),'Data Summary'!CE18="Yes"),100-OFFSET('Water Data'!$H$4,0,10*ROW('Water Data'!H12)),NA())</f>
        <v>97.768676740573369</v>
      </c>
      <c r="Q18" s="94">
        <f ca="true">+IF(AND(ISNUMBER(OFFSET('Water Data'!$H$6,0,10*ROW('Water Data'!H12))),'Data Summary'!CF18="Yes"),OFFSET('Water Data'!$H$6,0,10*ROW('Water Data'!H12)),NA())</f>
        <v>90.656005507696648</v>
      </c>
      <c r="R18" s="94">
        <f ca="true">+IF(AND(ISNUMBER(OFFSET('Water Data'!$H$9,0,10*ROW('Water Data'!H12))),'Data Summary'!CG18="Yes"),OFFSET('Water Data'!$H$9,0,10*ROW('Water Data'!H12)),NA())</f>
        <v>63.090090000000004</v>
      </c>
      <c r="S18" s="94">
        <f ca="true">+IF(AND(ISNUMBER(OFFSET('Water Data'!$I$4,0,10*ROW('Water Data'!I12))),'Data Summary'!CH18="Yes"),100-OFFSET('Water Data'!$I$4,0,10*ROW('Water Data'!I12)),NA())</f>
        <v>96.379647749510767</v>
      </c>
      <c r="T18" s="94">
        <f ca="true">+IF(AND(ISNUMBER(OFFSET('Water Data'!$I$6,0,10*ROW('Water Data'!I12))),'Data Summary'!CI18="Yes"),OFFSET('Water Data'!$I$6,0,10*ROW('Water Data'!I12)),NA())</f>
        <v>89.392123287671225</v>
      </c>
      <c r="U18" s="94">
        <f ca="true">+IF(AND(ISNUMBER(OFFSET('Water Data'!$I$9,0,10*ROW('Water Data'!I12))),'Data Summary'!CJ18="Yes"),OFFSET('Water Data'!$I$9,0,10*ROW('Water Data'!I12)),NA())</f>
        <v>61.289199999999987</v>
      </c>
      <c r="V18" s="95" t="e">
        <f ca="true">+IF(AND(ISNUMBER(OFFSET('Sanitation Data'!$D$4,0,10*ROW('Sanitation Data'!D12))),'Data Summary'!CK18="Yes"),100-OFFSET('Sanitation Data'!$D$4,0,10*ROW('Sanitation Data'!D12)),NA())</f>
        <v>#N/A</v>
      </c>
      <c r="W18" s="95">
        <f ca="true">+IF(AND(ISNUMBER(OFFSET('Sanitation Data'!$D$6,0,10*ROW('Sanitation Data'!D12))),'Data Summary'!CL18="Yes"),OFFSET('Sanitation Data'!$D$6,0,10*ROW('Sanitation Data'!D12)),NA())</f>
        <v>99.009043337990533</v>
      </c>
      <c r="X18" s="95" t="e">
        <f ca="true">+IF(AND(ISNUMBER(OFFSET('Sanitation Data'!$D$10,0,10*ROW('Sanitation Data'!D12))),'Data Summary'!CM18="Yes"),OFFSET('Sanitation Data'!$D$10,0,10*ROW('Sanitation Data'!D12)),NA())</f>
        <v>#N/A</v>
      </c>
      <c r="Y18" s="95" t="e">
        <f ca="true">+IF(AND(ISNUMBER(OFFSET('Sanitation Data'!$D$11,0,10*ROW('Sanitation Data'!D12))),'Data Summary'!CN18="Yes"),OFFSET('Sanitation Data'!$D$11,0,10*ROW('Sanitation Data'!D12)),NA())</f>
        <v>#N/A</v>
      </c>
      <c r="Z18" s="95" t="e">
        <f ca="true">+IF(AND(ISNUMBER(OFFSET('Sanitation Data'!$D$12,0,10*ROW('Sanitation Data'!D12))),'Data Summary'!CO18="Yes"),OFFSET('Sanitation Data'!$D$12,0,10*ROW('Sanitation Data'!D12)),NA())</f>
        <v>#N/A</v>
      </c>
      <c r="AA18" s="95" t="e">
        <f ca="true">+IF(AND(ISNUMBER(OFFSET('Sanitation Data'!$E$4,0,10*ROW('Sanitation Data'!E12))),'Data Summary'!CP18="Yes"),100-OFFSET('Sanitation Data'!$E$4,0,10*ROW('Sanitation Data'!E12)),NA())</f>
        <v>#N/A</v>
      </c>
      <c r="AB18" s="95" t="e">
        <f ca="true">+IF(AND(ISNUMBER(OFFSET('Sanitation Data'!$E$6,0,10*ROW('Sanitation Data'!E12))),'Data Summary'!CQ18="Yes"),OFFSET('Sanitation Data'!$E$6,0,10*ROW('Sanitation Data'!E12)),NA())</f>
        <v>#N/A</v>
      </c>
      <c r="AC18" s="95" t="e">
        <f ca="true">+IF(AND(ISNUMBER(OFFSET('Sanitation Data'!$E$10,0,10*ROW('Sanitation Data'!E12))),'Data Summary'!CR18="Yes"),OFFSET('Sanitation Data'!$E$10,0,10*ROW('Sanitation Data'!E12)),NA())</f>
        <v>#N/A</v>
      </c>
      <c r="AD18" s="95" t="e">
        <f ca="true">+IF(AND(ISNUMBER(OFFSET('Sanitation Data'!$E$11,0,10*ROW('Sanitation Data'!E12))),'Data Summary'!CS18="Yes"),OFFSET('Sanitation Data'!$E$11,0,10*ROW('Sanitation Data'!E12)),NA())</f>
        <v>#N/A</v>
      </c>
      <c r="AE18" s="95" t="e">
        <f ca="true">+IF(AND(ISNUMBER(OFFSET('Sanitation Data'!$E$12,0,10*ROW('Sanitation Data'!E12))),'Data Summary'!CT18="Yes"),OFFSET('Sanitation Data'!$E$12,0,10*ROW('Sanitation Data'!E12)),NA())</f>
        <v>#N/A</v>
      </c>
      <c r="AF18" s="95" t="e">
        <f ca="true">+IF(AND(ISNUMBER(OFFSET('Sanitation Data'!$F$4,0,10*ROW('Sanitation Data'!F12))),'Data Summary'!CU18="Yes"),100-OFFSET('Sanitation Data'!$F$4,0,10*ROW('Sanitation Data'!F12)),NA())</f>
        <v>#N/A</v>
      </c>
      <c r="AG18" s="95" t="e">
        <f ca="true">+IF(AND(ISNUMBER(OFFSET('Sanitation Data'!$F$6,0,10*ROW('Sanitation Data'!F12))),'Data Summary'!CV18="Yes"),OFFSET('Sanitation Data'!$F$6,0,10*ROW('Sanitation Data'!F12)),NA())</f>
        <v>#N/A</v>
      </c>
      <c r="AH18" s="95" t="e">
        <f ca="true">+IF(AND(ISNUMBER(OFFSET('Sanitation Data'!$F$10,0,10*ROW('Sanitation Data'!F12))),'Data Summary'!CW18="Yes"),OFFSET('Sanitation Data'!$F$10,0,10*ROW('Sanitation Data'!F12)),NA())</f>
        <v>#N/A</v>
      </c>
      <c r="AI18" s="95" t="e">
        <f ca="true">+IF(AND(ISNUMBER(OFFSET('Sanitation Data'!$F$11,0,10*ROW('Sanitation Data'!F12))),'Data Summary'!CX18="Yes"),OFFSET('Sanitation Data'!$F$11,0,10*ROW('Sanitation Data'!F12)),NA())</f>
        <v>#N/A</v>
      </c>
      <c r="AJ18" s="95" t="e">
        <f ca="true">+IF(AND(ISNUMBER(OFFSET('Sanitation Data'!$F$12,0,10*ROW('Sanitation Data'!F12))),'Data Summary'!CY18="Yes"),OFFSET('Sanitation Data'!$F$12,0,10*ROW('Sanitation Data'!F12)),NA())</f>
        <v>#N/A</v>
      </c>
      <c r="AK18" s="95" t="e">
        <f ca="true">+IF(AND(ISNUMBER(OFFSET('Sanitation Data'!$G$4,0,10*ROW('Sanitation Data'!G12))),'Data Summary'!CZ18="Yes"),100-OFFSET('Sanitation Data'!$G$4,0,10*ROW('Sanitation Data'!G12)),NA())</f>
        <v>#N/A</v>
      </c>
      <c r="AL18" s="95">
        <f ca="true">+IF(AND(ISNUMBER(OFFSET('Sanitation Data'!$G$6,0,10*ROW('Sanitation Data'!G12))),'Data Summary'!DA18="Yes"),OFFSET('Sanitation Data'!$G$6,0,10*ROW('Sanitation Data'!G12)),NA())</f>
        <v>99.148268519556211</v>
      </c>
      <c r="AM18" s="95" t="e">
        <f ca="true">+IF(AND(ISNUMBER(OFFSET('Sanitation Data'!$G$10,0,10*ROW('Sanitation Data'!G12))),'Data Summary'!DB18="Yes"),OFFSET('Sanitation Data'!$G$10,0,10*ROW('Sanitation Data'!G12)),NA())</f>
        <v>#N/A</v>
      </c>
      <c r="AN18" s="95" t="e">
        <f ca="true">+IF(AND(ISNUMBER(OFFSET('Sanitation Data'!$G$11,0,10*ROW('Sanitation Data'!G12))),'Data Summary'!DC18="Yes"),OFFSET('Sanitation Data'!$G$11,0,10*ROW('Sanitation Data'!G12)),NA())</f>
        <v>#N/A</v>
      </c>
      <c r="AO18" s="95" t="e">
        <f ca="true">+IF(AND(ISNUMBER(OFFSET('Sanitation Data'!$G$12,0,10*ROW('Sanitation Data'!G12))),'Data Summary'!DD18="Yes"),OFFSET('Sanitation Data'!$G$12,0,10*ROW('Sanitation Data'!G12)),NA())</f>
        <v>#N/A</v>
      </c>
      <c r="AP18" s="95" t="e">
        <f ca="true">+IF(AND(ISNUMBER(OFFSET('Sanitation Data'!$H$4,0,10*ROW('Sanitation Data'!H12))),'Data Summary'!DE18="Yes"),100-OFFSET('Sanitation Data'!$H$4,0,10*ROW('Sanitation Data'!H12)),NA())</f>
        <v>#N/A</v>
      </c>
      <c r="AQ18" s="95">
        <f ca="true">+IF(AND(ISNUMBER(OFFSET('Sanitation Data'!$H$6,0,10*ROW('Sanitation Data'!H12))),'Data Summary'!DF18="Yes"),OFFSET('Sanitation Data'!$H$6,0,10*ROW('Sanitation Data'!H12)),NA())</f>
        <v>99.096433711818335</v>
      </c>
      <c r="AR18" s="95" t="e">
        <f ca="true">+IF(AND(ISNUMBER(OFFSET('Sanitation Data'!$H$10,0,10*ROW('Sanitation Data'!H12))),'Data Summary'!DG18="Yes"),OFFSET('Sanitation Data'!$H$10,0,10*ROW('Sanitation Data'!H12)),NA())</f>
        <v>#N/A</v>
      </c>
      <c r="AS18" s="95" t="e">
        <f ca="true">+IF(AND(ISNUMBER(OFFSET('Sanitation Data'!$H$11,0,10*ROW('Sanitation Data'!H12))),'Data Summary'!DH18="Yes"),OFFSET('Sanitation Data'!$H$11,0,10*ROW('Sanitation Data'!H12)),NA())</f>
        <v>#N/A</v>
      </c>
      <c r="AT18" s="95" t="e">
        <f ca="true">+IF(AND(ISNUMBER(OFFSET('Sanitation Data'!$H$12,0,10*ROW('Sanitation Data'!H12))),'Data Summary'!DI18="Yes"),OFFSET('Sanitation Data'!$H$12,0,10*ROW('Sanitation Data'!H12)),NA())</f>
        <v>#N/A</v>
      </c>
      <c r="AU18" s="95" t="e">
        <f ca="true">+IF(AND(ISNUMBER(OFFSET('Sanitation Data'!$I$4,0,10*ROW('Sanitation Data'!I12))),'Data Summary'!DJ18="Yes"),100-OFFSET('Sanitation Data'!$I$4,0,10*ROW('Sanitation Data'!I12)),NA())</f>
        <v>#N/A</v>
      </c>
      <c r="AV18" s="95">
        <f ca="true">+IF(AND(ISNUMBER(OFFSET('Sanitation Data'!$I$6,0,10*ROW('Sanitation Data'!I12))),'Data Summary'!DK18="Yes"),OFFSET('Sanitation Data'!$I$6,0,10*ROW('Sanitation Data'!I12)),NA())</f>
        <v>98.486759142496851</v>
      </c>
      <c r="AW18" s="95" t="e">
        <f ca="true">+IF(AND(ISNUMBER(OFFSET('Sanitation Data'!$I$10,0,10*ROW('Sanitation Data'!I12))),'Data Summary'!DL18="Yes"),OFFSET('Sanitation Data'!$I$10,0,10*ROW('Sanitation Data'!I12)),NA())</f>
        <v>#N/A</v>
      </c>
      <c r="AX18" s="95" t="e">
        <f ca="true">+IF(AND(ISNUMBER(OFFSET('Sanitation Data'!$I$11,0,10*ROW('Sanitation Data'!I12))),'Data Summary'!DM18="Yes"),OFFSET('Sanitation Data'!$I$11,0,10*ROW('Sanitation Data'!I12)),NA())</f>
        <v>#N/A</v>
      </c>
      <c r="AY18" s="95" t="e">
        <f ca="true">+IF(AND(ISNUMBER(OFFSET('Sanitation Data'!$I$12,0,10*ROW('Sanitation Data'!I12))),'Data Summary'!DN18="Yes"),OFFSET('Sanitation Data'!$I$12,0,10*ROW('Sanitation Data'!I12)),NA())</f>
        <v>#N/A</v>
      </c>
      <c r="AZ18" s="96" t="e">
        <f ca="true">+IF(AND(ISNUMBER(OFFSET('Hygiene Data'!$D$5,0,10*ROW('Hygiene Data'!D12))),'Data Summary'!DO18="Yes"),OFFSET('Hygiene Data'!$D$5,0,10*ROW('Hygiene Data'!D12)),NA())</f>
        <v>#N/A</v>
      </c>
      <c r="BA18" s="96">
        <f ca="true">+IF(AND(ISNUMBER(OFFSET('Hygiene Data'!$D$7,0,10*ROW('Hygiene Data'!D12))),'Data Summary'!DP18="Yes"),OFFSET('Hygiene Data'!$D$7,0,10*ROW('Hygiene Data'!D12)),NA())</f>
        <v>92.846906474820145</v>
      </c>
      <c r="BB18" s="96">
        <f ca="true">+IF(AND(ISNUMBER(OFFSET('Hygiene Data'!$D$9,0,10*ROW('Hygiene Data'!D12))),'Data Summary'!DQ18="Yes"),OFFSET('Hygiene Data'!$D$9,0,10*ROW('Hygiene Data'!D12)),NA())</f>
        <v>91.516978417266188</v>
      </c>
      <c r="BC18" s="96" t="e">
        <f ca="true">+IF(AND(ISNUMBER(OFFSET('Hygiene Data'!$E$5,0,10*ROW('Hygiene Data'!E12))),'Data Summary'!DR18="Yes"),OFFSET('Hygiene Data'!$E$5,0,10*ROW('Hygiene Data'!E12)),NA())</f>
        <v>#N/A</v>
      </c>
      <c r="BD18" s="96" t="e">
        <f ca="true">+IF(AND(ISNUMBER(OFFSET('Hygiene Data'!$E$7,0,10*ROW('Hygiene Data'!E12))),'Data Summary'!DS18="Yes"),OFFSET('Hygiene Data'!$E$7,0,10*ROW('Hygiene Data'!E12)),NA())</f>
        <v>#N/A</v>
      </c>
      <c r="BE18" s="96" t="e">
        <f ca="true">+IF(AND(ISNUMBER(OFFSET('Hygiene Data'!$E$9,0,10*ROW('Hygiene Data'!E12))),'Data Summary'!DT18="Yes"),OFFSET('Hygiene Data'!$E$9,0,10*ROW('Hygiene Data'!E12)),NA())</f>
        <v>#N/A</v>
      </c>
      <c r="BF18" s="96" t="e">
        <f ca="true">+IF(AND(ISNUMBER(OFFSET('Hygiene Data'!$F$5,0,10*ROW('Hygiene Data'!F12))),'Data Summary'!DU18="Yes"),OFFSET('Hygiene Data'!$F$5,0,10*ROW('Hygiene Data'!F12)),NA())</f>
        <v>#N/A</v>
      </c>
      <c r="BG18" s="96" t="e">
        <f ca="true">+IF(AND(ISNUMBER(OFFSET('Hygiene Data'!$F$7,0,10*ROW('Hygiene Data'!F12))),'Data Summary'!DV18="Yes"),OFFSET('Hygiene Data'!$F$7,0,10*ROW('Hygiene Data'!F12)),NA())</f>
        <v>#N/A</v>
      </c>
      <c r="BH18" s="96" t="e">
        <f ca="true">+IF(AND(ISNUMBER(OFFSET('Hygiene Data'!$F$9,0,10*ROW('Hygiene Data'!F12))),'Data Summary'!DW18="Yes"),OFFSET('Hygiene Data'!$F$9,0,10*ROW('Hygiene Data'!F12)),NA())</f>
        <v>#N/A</v>
      </c>
      <c r="BI18" s="96" t="e">
        <f ca="true">+IF(AND(ISNUMBER(OFFSET('Hygiene Data'!$G$5,0,10*ROW('Hygiene Data'!G12))),'Data Summary'!DX18="Yes"),OFFSET('Hygiene Data'!$G$5,0,10*ROW('Hygiene Data'!G12)),NA())</f>
        <v>#N/A</v>
      </c>
      <c r="BJ18" s="96" t="e">
        <f ca="true">+IF(AND(ISNUMBER(OFFSET('Hygiene Data'!$G$7,0,10*ROW('Hygiene Data'!G12))),'Data Summary'!DY18="Yes"),OFFSET('Hygiene Data'!$G$7,0,10*ROW('Hygiene Data'!G12)),NA())</f>
        <v>#N/A</v>
      </c>
      <c r="BK18" s="96" t="e">
        <f ca="true">+IF(AND(ISNUMBER(OFFSET('Hygiene Data'!$G$9,0,10*ROW('Hygiene Data'!G12))),'Data Summary'!DZ18="Yes"),OFFSET('Hygiene Data'!$G$9,0,10*ROW('Hygiene Data'!G12)),NA())</f>
        <v>#N/A</v>
      </c>
      <c r="BL18" s="96" t="e">
        <f ca="true">+IF(AND(ISNUMBER(OFFSET('Hygiene Data'!$H$5,0,10*ROW('Hygiene Data'!H12))),'Data Summary'!EA18="Yes"),OFFSET('Hygiene Data'!$H$5,0,10*ROW('Hygiene Data'!H12)),NA())</f>
        <v>#N/A</v>
      </c>
      <c r="BM18" s="96">
        <f ca="true">+IF(AND(ISNUMBER(OFFSET('Hygiene Data'!$H$7,0,10*ROW('Hygiene Data'!H12))),'Data Summary'!EB18="Yes"),OFFSET('Hygiene Data'!$H$7,0,10*ROW('Hygiene Data'!H12)),NA())</f>
        <v>93.14</v>
      </c>
      <c r="BN18" s="96">
        <f ca="true">+IF(AND(ISNUMBER(OFFSET('Hygiene Data'!$H$9,0,10*ROW('Hygiene Data'!H12))),'Data Summary'!EC18="Yes"),OFFSET('Hygiene Data'!$H$9,0,10*ROW('Hygiene Data'!H12)),NA())</f>
        <v>91.94</v>
      </c>
      <c r="BO18" s="96" t="e">
        <f ca="true">+IF(AND(ISNUMBER(OFFSET('Hygiene Data'!$I$5,0,10*ROW('Hygiene Data'!I12))),'Data Summary'!ED18="Yes"),OFFSET('Hygiene Data'!$I$5,0,10*ROW('Hygiene Data'!I12)),NA())</f>
        <v>#N/A</v>
      </c>
      <c r="BP18" s="96">
        <f ca="true">+IF(AND(ISNUMBER(OFFSET('Hygiene Data'!$I$7,0,10*ROW('Hygiene Data'!I12))),'Data Summary'!EE18="Yes"),OFFSET('Hygiene Data'!$I$7,0,10*ROW('Hygiene Data'!I12)),NA())</f>
        <v>92.17</v>
      </c>
      <c r="BQ18" s="96">
        <f ca="true">+IF(AND(ISNUMBER(OFFSET('Hygiene Data'!$I$9,0,10*ROW('Hygiene Data'!I12))),'Data Summary'!EF18="Yes"),OFFSET('Hygiene Data'!$I$9,0,10*ROW('Hygiene Data'!I12)),NA())</f>
        <v>90.54</v>
      </c>
    </row>
    <row xmlns:x14ac="http://schemas.microsoft.com/office/spreadsheetml/2009/9/ac" r="19" x14ac:dyDescent="0.2">
      <c r="A19" s="359" t="e">
        <f ca="true">+RIGHT('Data Summary'!A19,LEN('Data Summary'!A19)-9)</f>
        <v>#VALUE!</v>
      </c>
      <c r="B19" s="35" t="str">
        <f ca="true">+IF(ISTEXT('Data Summary'!B19),'Data Summary'!B19,"")</f>
        <v/>
      </c>
      <c r="C19" s="358" t="e">
        <f ca="true">+VALUE('Data Summary'!C19)</f>
        <v>#VALUE!</v>
      </c>
      <c r="D19" s="94" t="e">
        <f ca="true">+IF(AND(ISNUMBER(OFFSET('Water Data'!$D$4,0,10*ROW('Water Data'!D13))),'Data Summary'!BS19="Yes"),100-OFFSET('Water Data'!$D$4,0,10*ROW('Water Data'!D13)),NA())</f>
        <v>#N/A</v>
      </c>
      <c r="E19" s="94" t="e">
        <f ca="true">+IF(AND(ISNUMBER(OFFSET('Water Data'!$D$6,0,10*ROW('Water Data'!D13))),'Data Summary'!BT19="Yes"),OFFSET('Water Data'!$D$6,0,10*ROW('Water Data'!D13)),NA())</f>
        <v>#N/A</v>
      </c>
      <c r="F19" s="94" t="e">
        <f ca="true">+IF(AND(ISNUMBER(OFFSET('Water Data'!$D$9,0,10*ROW('Water Data'!D13))),'Data Summary'!BU19="Yes"),OFFSET('Water Data'!$D$9,0,10*ROW('Water Data'!D13)),NA())</f>
        <v>#N/A</v>
      </c>
      <c r="G19" s="94" t="e">
        <f ca="true">+IF(AND(ISNUMBER(OFFSET('Water Data'!$E$4,0,10*ROW('Water Data'!E13))),'Data Summary'!BV19="Yes"),100-OFFSET('Water Data'!$E$4,0,10*ROW('Water Data'!E13)),NA())</f>
        <v>#N/A</v>
      </c>
      <c r="H19" s="94" t="e">
        <f ca="true">+IF(AND(ISNUMBER(OFFSET('Water Data'!$E$6,0,10*ROW('Water Data'!E13))),'Data Summary'!BW19="Yes"),OFFSET('Water Data'!$E$6,0,10*ROW('Water Data'!E13)),NA())</f>
        <v>#N/A</v>
      </c>
      <c r="I19" s="94" t="e">
        <f ca="true">+IF(AND(ISNUMBER(OFFSET('Water Data'!$E$9,0,10*ROW('Water Data'!E13))),'Data Summary'!BX19="Yes"),OFFSET('Water Data'!$E$9,0,10*ROW('Water Data'!E13)),NA())</f>
        <v>#N/A</v>
      </c>
      <c r="J19" s="94" t="e">
        <f ca="true">+IF(AND(ISNUMBER(OFFSET('Water Data'!$F$4,0,10*ROW('Water Data'!F13))),'Data Summary'!BY19="Yes"),100-OFFSET('Water Data'!$F$4,0,10*ROW('Water Data'!F13)),NA())</f>
        <v>#N/A</v>
      </c>
      <c r="K19" s="94" t="e">
        <f ca="true">+IF(AND(ISNUMBER(OFFSET('Water Data'!$F$6,0,10*ROW('Water Data'!F13))),'Data Summary'!BZ19="Yes"),OFFSET('Water Data'!$F$6,0,10*ROW('Water Data'!F13)),NA())</f>
        <v>#N/A</v>
      </c>
      <c r="L19" s="94" t="e">
        <f ca="true">+IF(AND(ISNUMBER(OFFSET('Water Data'!$F$9,0,10*ROW('Water Data'!F13))),'Data Summary'!CA19="Yes"),OFFSET('Water Data'!$F$9,0,10*ROW('Water Data'!F13)),NA())</f>
        <v>#N/A</v>
      </c>
      <c r="M19" s="94" t="e">
        <f ca="true">+IF(AND(ISNUMBER(OFFSET('Water Data'!$G$4,0,10*ROW('Water Data'!G13))),'Data Summary'!CB19="Yes"),100-OFFSET('Water Data'!$G$4,0,10*ROW('Water Data'!G13)),NA())</f>
        <v>#N/A</v>
      </c>
      <c r="N19" s="94" t="e">
        <f ca="true">+IF(AND(ISNUMBER(OFFSET('Water Data'!$G$6,0,10*ROW('Water Data'!G13))),'Data Summary'!CC19="Yes"),OFFSET('Water Data'!$G$6,0,10*ROW('Water Data'!G13)),NA())</f>
        <v>#N/A</v>
      </c>
      <c r="O19" s="94" t="e">
        <f ca="true">+IF(AND(ISNUMBER(OFFSET('Water Data'!$G$9,0,10*ROW('Water Data'!G13))),'Data Summary'!CD19="Yes"),OFFSET('Water Data'!$G$9,0,10*ROW('Water Data'!G13)),NA())</f>
        <v>#N/A</v>
      </c>
      <c r="P19" s="94" t="e">
        <f ca="true">+IF(AND(ISNUMBER(OFFSET('Water Data'!$H$4,0,10*ROW('Water Data'!H13))),'Data Summary'!CE19="Yes"),100-OFFSET('Water Data'!$H$4,0,10*ROW('Water Data'!H13)),NA())</f>
        <v>#N/A</v>
      </c>
      <c r="Q19" s="94" t="e">
        <f ca="true">+IF(AND(ISNUMBER(OFFSET('Water Data'!$H$6,0,10*ROW('Water Data'!H13))),'Data Summary'!CF19="Yes"),OFFSET('Water Data'!$H$6,0,10*ROW('Water Data'!H13)),NA())</f>
        <v>#N/A</v>
      </c>
      <c r="R19" s="94" t="e">
        <f ca="true">+IF(AND(ISNUMBER(OFFSET('Water Data'!$H$9,0,10*ROW('Water Data'!H13))),'Data Summary'!CG19="Yes"),OFFSET('Water Data'!$H$9,0,10*ROW('Water Data'!H13)),NA())</f>
        <v>#N/A</v>
      </c>
      <c r="S19" s="94" t="e">
        <f ca="true">+IF(AND(ISNUMBER(OFFSET('Water Data'!$I$4,0,10*ROW('Water Data'!I13))),'Data Summary'!CH19="Yes"),100-OFFSET('Water Data'!$I$4,0,10*ROW('Water Data'!I13)),NA())</f>
        <v>#N/A</v>
      </c>
      <c r="T19" s="94" t="e">
        <f ca="true">+IF(AND(ISNUMBER(OFFSET('Water Data'!$I$6,0,10*ROW('Water Data'!I13))),'Data Summary'!CI19="Yes"),OFFSET('Water Data'!$I$6,0,10*ROW('Water Data'!I13)),NA())</f>
        <v>#N/A</v>
      </c>
      <c r="U19" s="94" t="e">
        <f ca="true">+IF(AND(ISNUMBER(OFFSET('Water Data'!$I$9,0,10*ROW('Water Data'!I13))),'Data Summary'!CJ19="Yes"),OFFSET('Water Data'!$I$9,0,10*ROW('Water Data'!I13)),NA())</f>
        <v>#N/A</v>
      </c>
      <c r="V19" s="95" t="e">
        <f ca="true">+IF(AND(ISNUMBER(OFFSET('Sanitation Data'!$D$4,0,10*ROW('Sanitation Data'!D13))),'Data Summary'!CK19="Yes"),100-OFFSET('Sanitation Data'!$D$4,0,10*ROW('Sanitation Data'!D13)),NA())</f>
        <v>#N/A</v>
      </c>
      <c r="W19" s="95" t="e">
        <f ca="true">+IF(AND(ISNUMBER(OFFSET('Sanitation Data'!$D$6,0,10*ROW('Sanitation Data'!D13))),'Data Summary'!CL19="Yes"),OFFSET('Sanitation Data'!$D$6,0,10*ROW('Sanitation Data'!D13)),NA())</f>
        <v>#N/A</v>
      </c>
      <c r="X19" s="95" t="e">
        <f ca="true">+IF(AND(ISNUMBER(OFFSET('Sanitation Data'!$D$10,0,10*ROW('Sanitation Data'!D13))),'Data Summary'!CM19="Yes"),OFFSET('Sanitation Data'!$D$10,0,10*ROW('Sanitation Data'!D13)),NA())</f>
        <v>#N/A</v>
      </c>
      <c r="Y19" s="95" t="e">
        <f ca="true">+IF(AND(ISNUMBER(OFFSET('Sanitation Data'!$D$11,0,10*ROW('Sanitation Data'!D13))),'Data Summary'!CN19="Yes"),OFFSET('Sanitation Data'!$D$11,0,10*ROW('Sanitation Data'!D13)),NA())</f>
        <v>#N/A</v>
      </c>
      <c r="Z19" s="95" t="e">
        <f ca="true">+IF(AND(ISNUMBER(OFFSET('Sanitation Data'!$D$12,0,10*ROW('Sanitation Data'!D13))),'Data Summary'!CO19="Yes"),OFFSET('Sanitation Data'!$D$12,0,10*ROW('Sanitation Data'!D13)),NA())</f>
        <v>#N/A</v>
      </c>
      <c r="AA19" s="95" t="e">
        <f ca="true">+IF(AND(ISNUMBER(OFFSET('Sanitation Data'!$E$4,0,10*ROW('Sanitation Data'!E13))),'Data Summary'!CP19="Yes"),100-OFFSET('Sanitation Data'!$E$4,0,10*ROW('Sanitation Data'!E13)),NA())</f>
        <v>#N/A</v>
      </c>
      <c r="AB19" s="95" t="e">
        <f ca="true">+IF(AND(ISNUMBER(OFFSET('Sanitation Data'!$E$6,0,10*ROW('Sanitation Data'!E13))),'Data Summary'!CQ19="Yes"),OFFSET('Sanitation Data'!$E$6,0,10*ROW('Sanitation Data'!E13)),NA())</f>
        <v>#N/A</v>
      </c>
      <c r="AC19" s="95" t="e">
        <f ca="true">+IF(AND(ISNUMBER(OFFSET('Sanitation Data'!$E$10,0,10*ROW('Sanitation Data'!E13))),'Data Summary'!CR19="Yes"),OFFSET('Sanitation Data'!$E$10,0,10*ROW('Sanitation Data'!E13)),NA())</f>
        <v>#N/A</v>
      </c>
      <c r="AD19" s="95" t="e">
        <f ca="true">+IF(AND(ISNUMBER(OFFSET('Sanitation Data'!$E$11,0,10*ROW('Sanitation Data'!E13))),'Data Summary'!CS19="Yes"),OFFSET('Sanitation Data'!$E$11,0,10*ROW('Sanitation Data'!E13)),NA())</f>
        <v>#N/A</v>
      </c>
      <c r="AE19" s="95" t="e">
        <f ca="true">+IF(AND(ISNUMBER(OFFSET('Sanitation Data'!$E$12,0,10*ROW('Sanitation Data'!E13))),'Data Summary'!CT19="Yes"),OFFSET('Sanitation Data'!$E$12,0,10*ROW('Sanitation Data'!E13)),NA())</f>
        <v>#N/A</v>
      </c>
      <c r="AF19" s="95" t="e">
        <f ca="true">+IF(AND(ISNUMBER(OFFSET('Sanitation Data'!$F$4,0,10*ROW('Sanitation Data'!F13))),'Data Summary'!CU19="Yes"),100-OFFSET('Sanitation Data'!$F$4,0,10*ROW('Sanitation Data'!F13)),NA())</f>
        <v>#N/A</v>
      </c>
      <c r="AG19" s="95" t="e">
        <f ca="true">+IF(AND(ISNUMBER(OFFSET('Sanitation Data'!$F$6,0,10*ROW('Sanitation Data'!F13))),'Data Summary'!CV19="Yes"),OFFSET('Sanitation Data'!$F$6,0,10*ROW('Sanitation Data'!F13)),NA())</f>
        <v>#N/A</v>
      </c>
      <c r="AH19" s="95" t="e">
        <f ca="true">+IF(AND(ISNUMBER(OFFSET('Sanitation Data'!$F$10,0,10*ROW('Sanitation Data'!F13))),'Data Summary'!CW19="Yes"),OFFSET('Sanitation Data'!$F$10,0,10*ROW('Sanitation Data'!F13)),NA())</f>
        <v>#N/A</v>
      </c>
      <c r="AI19" s="95" t="e">
        <f ca="true">+IF(AND(ISNUMBER(OFFSET('Sanitation Data'!$F$11,0,10*ROW('Sanitation Data'!F13))),'Data Summary'!CX19="Yes"),OFFSET('Sanitation Data'!$F$11,0,10*ROW('Sanitation Data'!F13)),NA())</f>
        <v>#N/A</v>
      </c>
      <c r="AJ19" s="95" t="e">
        <f ca="true">+IF(AND(ISNUMBER(OFFSET('Sanitation Data'!$F$12,0,10*ROW('Sanitation Data'!F13))),'Data Summary'!CY19="Yes"),OFFSET('Sanitation Data'!$F$12,0,10*ROW('Sanitation Data'!F13)),NA())</f>
        <v>#N/A</v>
      </c>
      <c r="AK19" s="95" t="e">
        <f ca="true">+IF(AND(ISNUMBER(OFFSET('Sanitation Data'!$G$4,0,10*ROW('Sanitation Data'!G13))),'Data Summary'!CZ19="Yes"),100-OFFSET('Sanitation Data'!$G$4,0,10*ROW('Sanitation Data'!G13)),NA())</f>
        <v>#N/A</v>
      </c>
      <c r="AL19" s="95" t="e">
        <f ca="true">+IF(AND(ISNUMBER(OFFSET('Sanitation Data'!$G$6,0,10*ROW('Sanitation Data'!G13))),'Data Summary'!DA19="Yes"),OFFSET('Sanitation Data'!$G$6,0,10*ROW('Sanitation Data'!G13)),NA())</f>
        <v>#N/A</v>
      </c>
      <c r="AM19" s="95" t="e">
        <f ca="true">+IF(AND(ISNUMBER(OFFSET('Sanitation Data'!$G$10,0,10*ROW('Sanitation Data'!G13))),'Data Summary'!DB19="Yes"),OFFSET('Sanitation Data'!$G$10,0,10*ROW('Sanitation Data'!G13)),NA())</f>
        <v>#N/A</v>
      </c>
      <c r="AN19" s="95" t="e">
        <f ca="true">+IF(AND(ISNUMBER(OFFSET('Sanitation Data'!$G$11,0,10*ROW('Sanitation Data'!G13))),'Data Summary'!DC19="Yes"),OFFSET('Sanitation Data'!$G$11,0,10*ROW('Sanitation Data'!G13)),NA())</f>
        <v>#N/A</v>
      </c>
      <c r="AO19" s="95" t="e">
        <f ca="true">+IF(AND(ISNUMBER(OFFSET('Sanitation Data'!$G$12,0,10*ROW('Sanitation Data'!G13))),'Data Summary'!DD19="Yes"),OFFSET('Sanitation Data'!$G$12,0,10*ROW('Sanitation Data'!G13)),NA())</f>
        <v>#N/A</v>
      </c>
      <c r="AP19" s="95" t="e">
        <f ca="true">+IF(AND(ISNUMBER(OFFSET('Sanitation Data'!$H$4,0,10*ROW('Sanitation Data'!H13))),'Data Summary'!DE19="Yes"),100-OFFSET('Sanitation Data'!$H$4,0,10*ROW('Sanitation Data'!H13)),NA())</f>
        <v>#N/A</v>
      </c>
      <c r="AQ19" s="95" t="e">
        <f ca="true">+IF(AND(ISNUMBER(OFFSET('Sanitation Data'!$H$6,0,10*ROW('Sanitation Data'!H13))),'Data Summary'!DF19="Yes"),OFFSET('Sanitation Data'!$H$6,0,10*ROW('Sanitation Data'!H13)),NA())</f>
        <v>#N/A</v>
      </c>
      <c r="AR19" s="95" t="e">
        <f ca="true">+IF(AND(ISNUMBER(OFFSET('Sanitation Data'!$H$10,0,10*ROW('Sanitation Data'!H13))),'Data Summary'!DG19="Yes"),OFFSET('Sanitation Data'!$H$10,0,10*ROW('Sanitation Data'!H13)),NA())</f>
        <v>#N/A</v>
      </c>
      <c r="AS19" s="95" t="e">
        <f ca="true">+IF(AND(ISNUMBER(OFFSET('Sanitation Data'!$H$11,0,10*ROW('Sanitation Data'!H13))),'Data Summary'!DH19="Yes"),OFFSET('Sanitation Data'!$H$11,0,10*ROW('Sanitation Data'!H13)),NA())</f>
        <v>#N/A</v>
      </c>
      <c r="AT19" s="95" t="e">
        <f ca="true">+IF(AND(ISNUMBER(OFFSET('Sanitation Data'!$H$12,0,10*ROW('Sanitation Data'!H13))),'Data Summary'!DI19="Yes"),OFFSET('Sanitation Data'!$H$12,0,10*ROW('Sanitation Data'!H13)),NA())</f>
        <v>#N/A</v>
      </c>
      <c r="AU19" s="95" t="e">
        <f ca="true">+IF(AND(ISNUMBER(OFFSET('Sanitation Data'!$I$4,0,10*ROW('Sanitation Data'!I13))),'Data Summary'!DJ19="Yes"),100-OFFSET('Sanitation Data'!$I$4,0,10*ROW('Sanitation Data'!I13)),NA())</f>
        <v>#N/A</v>
      </c>
      <c r="AV19" s="95" t="e">
        <f ca="true">+IF(AND(ISNUMBER(OFFSET('Sanitation Data'!$I$6,0,10*ROW('Sanitation Data'!I13))),'Data Summary'!DK19="Yes"),OFFSET('Sanitation Data'!$I$6,0,10*ROW('Sanitation Data'!I13)),NA())</f>
        <v>#N/A</v>
      </c>
      <c r="AW19" s="95" t="e">
        <f ca="true">+IF(AND(ISNUMBER(OFFSET('Sanitation Data'!$I$10,0,10*ROW('Sanitation Data'!I13))),'Data Summary'!DL19="Yes"),OFFSET('Sanitation Data'!$I$10,0,10*ROW('Sanitation Data'!I13)),NA())</f>
        <v>#N/A</v>
      </c>
      <c r="AX19" s="95" t="e">
        <f ca="true">+IF(AND(ISNUMBER(OFFSET('Sanitation Data'!$I$11,0,10*ROW('Sanitation Data'!I13))),'Data Summary'!DM19="Yes"),OFFSET('Sanitation Data'!$I$11,0,10*ROW('Sanitation Data'!I13)),NA())</f>
        <v>#N/A</v>
      </c>
      <c r="AY19" s="95" t="e">
        <f ca="true">+IF(AND(ISNUMBER(OFFSET('Sanitation Data'!$I$12,0,10*ROW('Sanitation Data'!I13))),'Data Summary'!DN19="Yes"),OFFSET('Sanitation Data'!$I$12,0,10*ROW('Sanitation Data'!I13)),NA())</f>
        <v>#N/A</v>
      </c>
      <c r="AZ19" s="96" t="e">
        <f ca="true">+IF(AND(ISNUMBER(OFFSET('Hygiene Data'!$D$5,0,10*ROW('Hygiene Data'!D13))),'Data Summary'!DO19="Yes"),OFFSET('Hygiene Data'!$D$5,0,10*ROW('Hygiene Data'!D13)),NA())</f>
        <v>#N/A</v>
      </c>
      <c r="BA19" s="96" t="e">
        <f ca="true">+IF(AND(ISNUMBER(OFFSET('Hygiene Data'!$D$7,0,10*ROW('Hygiene Data'!D13))),'Data Summary'!DP19="Yes"),OFFSET('Hygiene Data'!$D$7,0,10*ROW('Hygiene Data'!D13)),NA())</f>
        <v>#N/A</v>
      </c>
      <c r="BB19" s="96" t="e">
        <f ca="true">+IF(AND(ISNUMBER(OFFSET('Hygiene Data'!$D$9,0,10*ROW('Hygiene Data'!D13))),'Data Summary'!DQ19="Yes"),OFFSET('Hygiene Data'!$D$9,0,10*ROW('Hygiene Data'!D13)),NA())</f>
        <v>#N/A</v>
      </c>
      <c r="BC19" s="96" t="e">
        <f ca="true">+IF(AND(ISNUMBER(OFFSET('Hygiene Data'!$E$5,0,10*ROW('Hygiene Data'!E13))),'Data Summary'!DR19="Yes"),OFFSET('Hygiene Data'!$E$5,0,10*ROW('Hygiene Data'!E13)),NA())</f>
        <v>#N/A</v>
      </c>
      <c r="BD19" s="96" t="e">
        <f ca="true">+IF(AND(ISNUMBER(OFFSET('Hygiene Data'!$E$7,0,10*ROW('Hygiene Data'!E13))),'Data Summary'!DS19="Yes"),OFFSET('Hygiene Data'!$E$7,0,10*ROW('Hygiene Data'!E13)),NA())</f>
        <v>#N/A</v>
      </c>
      <c r="BE19" s="96" t="e">
        <f ca="true">+IF(AND(ISNUMBER(OFFSET('Hygiene Data'!$E$9,0,10*ROW('Hygiene Data'!E13))),'Data Summary'!DT19="Yes"),OFFSET('Hygiene Data'!$E$9,0,10*ROW('Hygiene Data'!E13)),NA())</f>
        <v>#N/A</v>
      </c>
      <c r="BF19" s="96" t="e">
        <f ca="true">+IF(AND(ISNUMBER(OFFSET('Hygiene Data'!$F$5,0,10*ROW('Hygiene Data'!F13))),'Data Summary'!DU19="Yes"),OFFSET('Hygiene Data'!$F$5,0,10*ROW('Hygiene Data'!F13)),NA())</f>
        <v>#N/A</v>
      </c>
      <c r="BG19" s="96" t="e">
        <f ca="true">+IF(AND(ISNUMBER(OFFSET('Hygiene Data'!$F$7,0,10*ROW('Hygiene Data'!F13))),'Data Summary'!DV19="Yes"),OFFSET('Hygiene Data'!$F$7,0,10*ROW('Hygiene Data'!F13)),NA())</f>
        <v>#N/A</v>
      </c>
      <c r="BH19" s="96" t="e">
        <f ca="true">+IF(AND(ISNUMBER(OFFSET('Hygiene Data'!$F$9,0,10*ROW('Hygiene Data'!F13))),'Data Summary'!DW19="Yes"),OFFSET('Hygiene Data'!$F$9,0,10*ROW('Hygiene Data'!F13)),NA())</f>
        <v>#N/A</v>
      </c>
      <c r="BI19" s="96" t="e">
        <f ca="true">+IF(AND(ISNUMBER(OFFSET('Hygiene Data'!$G$5,0,10*ROW('Hygiene Data'!G13))),'Data Summary'!DX19="Yes"),OFFSET('Hygiene Data'!$G$5,0,10*ROW('Hygiene Data'!G13)),NA())</f>
        <v>#N/A</v>
      </c>
      <c r="BJ19" s="96" t="e">
        <f ca="true">+IF(AND(ISNUMBER(OFFSET('Hygiene Data'!$G$7,0,10*ROW('Hygiene Data'!G13))),'Data Summary'!DY19="Yes"),OFFSET('Hygiene Data'!$G$7,0,10*ROW('Hygiene Data'!G13)),NA())</f>
        <v>#N/A</v>
      </c>
      <c r="BK19" s="96" t="e">
        <f ca="true">+IF(AND(ISNUMBER(OFFSET('Hygiene Data'!$G$9,0,10*ROW('Hygiene Data'!G13))),'Data Summary'!DZ19="Yes"),OFFSET('Hygiene Data'!$G$9,0,10*ROW('Hygiene Data'!G13)),NA())</f>
        <v>#N/A</v>
      </c>
      <c r="BL19" s="96" t="e">
        <f ca="true">+IF(AND(ISNUMBER(OFFSET('Hygiene Data'!$H$5,0,10*ROW('Hygiene Data'!H13))),'Data Summary'!EA19="Yes"),OFFSET('Hygiene Data'!$H$5,0,10*ROW('Hygiene Data'!H13)),NA())</f>
        <v>#N/A</v>
      </c>
      <c r="BM19" s="96" t="e">
        <f ca="true">+IF(AND(ISNUMBER(OFFSET('Hygiene Data'!$H$7,0,10*ROW('Hygiene Data'!H13))),'Data Summary'!EB19="Yes"),OFFSET('Hygiene Data'!$H$7,0,10*ROW('Hygiene Data'!H13)),NA())</f>
        <v>#N/A</v>
      </c>
      <c r="BN19" s="96" t="e">
        <f ca="true">+IF(AND(ISNUMBER(OFFSET('Hygiene Data'!$H$9,0,10*ROW('Hygiene Data'!H13))),'Data Summary'!EC19="Yes"),OFFSET('Hygiene Data'!$H$9,0,10*ROW('Hygiene Data'!H13)),NA())</f>
        <v>#N/A</v>
      </c>
      <c r="BO19" s="96" t="e">
        <f ca="true">+IF(AND(ISNUMBER(OFFSET('Hygiene Data'!$I$5,0,10*ROW('Hygiene Data'!I13))),'Data Summary'!ED19="Yes"),OFFSET('Hygiene Data'!$I$5,0,10*ROW('Hygiene Data'!I13)),NA())</f>
        <v>#N/A</v>
      </c>
      <c r="BP19" s="96" t="e">
        <f ca="true">+IF(AND(ISNUMBER(OFFSET('Hygiene Data'!$I$7,0,10*ROW('Hygiene Data'!I13))),'Data Summary'!EE19="Yes"),OFFSET('Hygiene Data'!$I$7,0,10*ROW('Hygiene Data'!I13)),NA())</f>
        <v>#N/A</v>
      </c>
      <c r="BQ19" s="96" t="e">
        <f ca="true">+IF(AND(ISNUMBER(OFFSET('Hygiene Data'!$I$9,0,10*ROW('Hygiene Data'!I13))),'Data Summary'!EF19="Yes"),OFFSET('Hygiene Data'!$I$9,0,10*ROW('Hygiene Data'!I13)),NA())</f>
        <v>#N/A</v>
      </c>
    </row>
    <row xmlns:x14ac="http://schemas.microsoft.com/office/spreadsheetml/2009/9/ac" r="20" x14ac:dyDescent="0.2">
      <c r="A20" s="359" t="e">
        <f ca="true">+RIGHT('Data Summary'!A20,LEN('Data Summary'!A20)-9)</f>
        <v>#VALUE!</v>
      </c>
      <c r="B20" s="35" t="str">
        <f ca="true">+IF(ISTEXT('Data Summary'!B20),'Data Summary'!B20,"")</f>
        <v/>
      </c>
      <c r="C20" s="358" t="e">
        <f ca="true">+VALUE('Data Summary'!C20)</f>
        <v>#VALUE!</v>
      </c>
      <c r="D20" s="94" t="e">
        <f ca="true">+IF(AND(ISNUMBER(OFFSET('Water Data'!$D$4,0,10*ROW('Water Data'!D14))),'Data Summary'!BS20="Yes"),100-OFFSET('Water Data'!$D$4,0,10*ROW('Water Data'!D14)),NA())</f>
        <v>#N/A</v>
      </c>
      <c r="E20" s="94" t="e">
        <f ca="true">+IF(AND(ISNUMBER(OFFSET('Water Data'!$D$6,0,10*ROW('Water Data'!D14))),'Data Summary'!BT20="Yes"),OFFSET('Water Data'!$D$6,0,10*ROW('Water Data'!D14)),NA())</f>
        <v>#N/A</v>
      </c>
      <c r="F20" s="94" t="e">
        <f ca="true">+IF(AND(ISNUMBER(OFFSET('Water Data'!$D$9,0,10*ROW('Water Data'!D14))),'Data Summary'!BU20="Yes"),OFFSET('Water Data'!$D$9,0,10*ROW('Water Data'!D14)),NA())</f>
        <v>#N/A</v>
      </c>
      <c r="G20" s="94" t="e">
        <f ca="true">+IF(AND(ISNUMBER(OFFSET('Water Data'!$E$4,0,10*ROW('Water Data'!E14))),'Data Summary'!BV20="Yes"),100-OFFSET('Water Data'!$E$4,0,10*ROW('Water Data'!E14)),NA())</f>
        <v>#N/A</v>
      </c>
      <c r="H20" s="94" t="e">
        <f ca="true">+IF(AND(ISNUMBER(OFFSET('Water Data'!$E$6,0,10*ROW('Water Data'!E14))),'Data Summary'!BW20="Yes"),OFFSET('Water Data'!$E$6,0,10*ROW('Water Data'!E14)),NA())</f>
        <v>#N/A</v>
      </c>
      <c r="I20" s="94" t="e">
        <f ca="true">+IF(AND(ISNUMBER(OFFSET('Water Data'!$E$9,0,10*ROW('Water Data'!E14))),'Data Summary'!BX20="Yes"),OFFSET('Water Data'!$E$9,0,10*ROW('Water Data'!E14)),NA())</f>
        <v>#N/A</v>
      </c>
      <c r="J20" s="94" t="e">
        <f ca="true">+IF(AND(ISNUMBER(OFFSET('Water Data'!$F$4,0,10*ROW('Water Data'!F14))),'Data Summary'!BY20="Yes"),100-OFFSET('Water Data'!$F$4,0,10*ROW('Water Data'!F14)),NA())</f>
        <v>#N/A</v>
      </c>
      <c r="K20" s="94" t="e">
        <f ca="true">+IF(AND(ISNUMBER(OFFSET('Water Data'!$F$6,0,10*ROW('Water Data'!F14))),'Data Summary'!BZ20="Yes"),OFFSET('Water Data'!$F$6,0,10*ROW('Water Data'!F14)),NA())</f>
        <v>#N/A</v>
      </c>
      <c r="L20" s="94" t="e">
        <f ca="true">+IF(AND(ISNUMBER(OFFSET('Water Data'!$F$9,0,10*ROW('Water Data'!F14))),'Data Summary'!CA20="Yes"),OFFSET('Water Data'!$F$9,0,10*ROW('Water Data'!F14)),NA())</f>
        <v>#N/A</v>
      </c>
      <c r="M20" s="94" t="e">
        <f ca="true">+IF(AND(ISNUMBER(OFFSET('Water Data'!$G$4,0,10*ROW('Water Data'!G14))),'Data Summary'!CB20="Yes"),100-OFFSET('Water Data'!$G$4,0,10*ROW('Water Data'!G14)),NA())</f>
        <v>#N/A</v>
      </c>
      <c r="N20" s="94" t="e">
        <f ca="true">+IF(AND(ISNUMBER(OFFSET('Water Data'!$G$6,0,10*ROW('Water Data'!G14))),'Data Summary'!CC20="Yes"),OFFSET('Water Data'!$G$6,0,10*ROW('Water Data'!G14)),NA())</f>
        <v>#N/A</v>
      </c>
      <c r="O20" s="94" t="e">
        <f ca="true">+IF(AND(ISNUMBER(OFFSET('Water Data'!$G$9,0,10*ROW('Water Data'!G14))),'Data Summary'!CD20="Yes"),OFFSET('Water Data'!$G$9,0,10*ROW('Water Data'!G14)),NA())</f>
        <v>#N/A</v>
      </c>
      <c r="P20" s="94" t="e">
        <f ca="true">+IF(AND(ISNUMBER(OFFSET('Water Data'!$H$4,0,10*ROW('Water Data'!H14))),'Data Summary'!CE20="Yes"),100-OFFSET('Water Data'!$H$4,0,10*ROW('Water Data'!H14)),NA())</f>
        <v>#N/A</v>
      </c>
      <c r="Q20" s="94" t="e">
        <f ca="true">+IF(AND(ISNUMBER(OFFSET('Water Data'!$H$6,0,10*ROW('Water Data'!H14))),'Data Summary'!CF20="Yes"),OFFSET('Water Data'!$H$6,0,10*ROW('Water Data'!H14)),NA())</f>
        <v>#N/A</v>
      </c>
      <c r="R20" s="94" t="e">
        <f ca="true">+IF(AND(ISNUMBER(OFFSET('Water Data'!$H$9,0,10*ROW('Water Data'!H14))),'Data Summary'!CG20="Yes"),OFFSET('Water Data'!$H$9,0,10*ROW('Water Data'!H14)),NA())</f>
        <v>#N/A</v>
      </c>
      <c r="S20" s="94" t="e">
        <f ca="true">+IF(AND(ISNUMBER(OFFSET('Water Data'!$I$4,0,10*ROW('Water Data'!I14))),'Data Summary'!CH20="Yes"),100-OFFSET('Water Data'!$I$4,0,10*ROW('Water Data'!I14)),NA())</f>
        <v>#N/A</v>
      </c>
      <c r="T20" s="94" t="e">
        <f ca="true">+IF(AND(ISNUMBER(OFFSET('Water Data'!$I$6,0,10*ROW('Water Data'!I14))),'Data Summary'!CI20="Yes"),OFFSET('Water Data'!$I$6,0,10*ROW('Water Data'!I14)),NA())</f>
        <v>#N/A</v>
      </c>
      <c r="U20" s="94" t="e">
        <f ca="true">+IF(AND(ISNUMBER(OFFSET('Water Data'!$I$9,0,10*ROW('Water Data'!I14))),'Data Summary'!CJ20="Yes"),OFFSET('Water Data'!$I$9,0,10*ROW('Water Data'!I14)),NA())</f>
        <v>#N/A</v>
      </c>
      <c r="V20" s="95" t="e">
        <f ca="true">+IF(AND(ISNUMBER(OFFSET('Sanitation Data'!$D$4,0,10*ROW('Sanitation Data'!D14))),'Data Summary'!CK20="Yes"),100-OFFSET('Sanitation Data'!$D$4,0,10*ROW('Sanitation Data'!D14)),NA())</f>
        <v>#N/A</v>
      </c>
      <c r="W20" s="95" t="e">
        <f ca="true">+IF(AND(ISNUMBER(OFFSET('Sanitation Data'!$D$6,0,10*ROW('Sanitation Data'!D14))),'Data Summary'!CL20="Yes"),OFFSET('Sanitation Data'!$D$6,0,10*ROW('Sanitation Data'!D14)),NA())</f>
        <v>#N/A</v>
      </c>
      <c r="X20" s="95" t="e">
        <f ca="true">+IF(AND(ISNUMBER(OFFSET('Sanitation Data'!$D$10,0,10*ROW('Sanitation Data'!D14))),'Data Summary'!CM20="Yes"),OFFSET('Sanitation Data'!$D$10,0,10*ROW('Sanitation Data'!D14)),NA())</f>
        <v>#N/A</v>
      </c>
      <c r="Y20" s="95" t="e">
        <f ca="true">+IF(AND(ISNUMBER(OFFSET('Sanitation Data'!$D$11,0,10*ROW('Sanitation Data'!D14))),'Data Summary'!CN20="Yes"),OFFSET('Sanitation Data'!$D$11,0,10*ROW('Sanitation Data'!D14)),NA())</f>
        <v>#N/A</v>
      </c>
      <c r="Z20" s="95" t="e">
        <f ca="true">+IF(AND(ISNUMBER(OFFSET('Sanitation Data'!$D$12,0,10*ROW('Sanitation Data'!D14))),'Data Summary'!CO20="Yes"),OFFSET('Sanitation Data'!$D$12,0,10*ROW('Sanitation Data'!D14)),NA())</f>
        <v>#N/A</v>
      </c>
      <c r="AA20" s="95" t="e">
        <f ca="true">+IF(AND(ISNUMBER(OFFSET('Sanitation Data'!$E$4,0,10*ROW('Sanitation Data'!E14))),'Data Summary'!CP20="Yes"),100-OFFSET('Sanitation Data'!$E$4,0,10*ROW('Sanitation Data'!E14)),NA())</f>
        <v>#N/A</v>
      </c>
      <c r="AB20" s="95" t="e">
        <f ca="true">+IF(AND(ISNUMBER(OFFSET('Sanitation Data'!$E$6,0,10*ROW('Sanitation Data'!E14))),'Data Summary'!CQ20="Yes"),OFFSET('Sanitation Data'!$E$6,0,10*ROW('Sanitation Data'!E14)),NA())</f>
        <v>#N/A</v>
      </c>
      <c r="AC20" s="95" t="e">
        <f ca="true">+IF(AND(ISNUMBER(OFFSET('Sanitation Data'!$E$10,0,10*ROW('Sanitation Data'!E14))),'Data Summary'!CR20="Yes"),OFFSET('Sanitation Data'!$E$10,0,10*ROW('Sanitation Data'!E14)),NA())</f>
        <v>#N/A</v>
      </c>
      <c r="AD20" s="95" t="e">
        <f ca="true">+IF(AND(ISNUMBER(OFFSET('Sanitation Data'!$E$11,0,10*ROW('Sanitation Data'!E14))),'Data Summary'!CS20="Yes"),OFFSET('Sanitation Data'!$E$11,0,10*ROW('Sanitation Data'!E14)),NA())</f>
        <v>#N/A</v>
      </c>
      <c r="AE20" s="95" t="e">
        <f ca="true">+IF(AND(ISNUMBER(OFFSET('Sanitation Data'!$E$12,0,10*ROW('Sanitation Data'!E14))),'Data Summary'!CT20="Yes"),OFFSET('Sanitation Data'!$E$12,0,10*ROW('Sanitation Data'!E14)),NA())</f>
        <v>#N/A</v>
      </c>
      <c r="AF20" s="95" t="e">
        <f ca="true">+IF(AND(ISNUMBER(OFFSET('Sanitation Data'!$F$4,0,10*ROW('Sanitation Data'!F14))),'Data Summary'!CU20="Yes"),100-OFFSET('Sanitation Data'!$F$4,0,10*ROW('Sanitation Data'!F14)),NA())</f>
        <v>#N/A</v>
      </c>
      <c r="AG20" s="95" t="e">
        <f ca="true">+IF(AND(ISNUMBER(OFFSET('Sanitation Data'!$F$6,0,10*ROW('Sanitation Data'!F14))),'Data Summary'!CV20="Yes"),OFFSET('Sanitation Data'!$F$6,0,10*ROW('Sanitation Data'!F14)),NA())</f>
        <v>#N/A</v>
      </c>
      <c r="AH20" s="95" t="e">
        <f ca="true">+IF(AND(ISNUMBER(OFFSET('Sanitation Data'!$F$10,0,10*ROW('Sanitation Data'!F14))),'Data Summary'!CW20="Yes"),OFFSET('Sanitation Data'!$F$10,0,10*ROW('Sanitation Data'!F14)),NA())</f>
        <v>#N/A</v>
      </c>
      <c r="AI20" s="95" t="e">
        <f ca="true">+IF(AND(ISNUMBER(OFFSET('Sanitation Data'!$F$11,0,10*ROW('Sanitation Data'!F14))),'Data Summary'!CX20="Yes"),OFFSET('Sanitation Data'!$F$11,0,10*ROW('Sanitation Data'!F14)),NA())</f>
        <v>#N/A</v>
      </c>
      <c r="AJ20" s="95" t="e">
        <f ca="true">+IF(AND(ISNUMBER(OFFSET('Sanitation Data'!$F$12,0,10*ROW('Sanitation Data'!F14))),'Data Summary'!CY20="Yes"),OFFSET('Sanitation Data'!$F$12,0,10*ROW('Sanitation Data'!F14)),NA())</f>
        <v>#N/A</v>
      </c>
      <c r="AK20" s="95" t="e">
        <f ca="true">+IF(AND(ISNUMBER(OFFSET('Sanitation Data'!$G$4,0,10*ROW('Sanitation Data'!G14))),'Data Summary'!CZ20="Yes"),100-OFFSET('Sanitation Data'!$G$4,0,10*ROW('Sanitation Data'!G14)),NA())</f>
        <v>#N/A</v>
      </c>
      <c r="AL20" s="95" t="e">
        <f ca="true">+IF(AND(ISNUMBER(OFFSET('Sanitation Data'!$G$6,0,10*ROW('Sanitation Data'!G14))),'Data Summary'!DA20="Yes"),OFFSET('Sanitation Data'!$G$6,0,10*ROW('Sanitation Data'!G14)),NA())</f>
        <v>#N/A</v>
      </c>
      <c r="AM20" s="95" t="e">
        <f ca="true">+IF(AND(ISNUMBER(OFFSET('Sanitation Data'!$G$10,0,10*ROW('Sanitation Data'!G14))),'Data Summary'!DB20="Yes"),OFFSET('Sanitation Data'!$G$10,0,10*ROW('Sanitation Data'!G14)),NA())</f>
        <v>#N/A</v>
      </c>
      <c r="AN20" s="95" t="e">
        <f ca="true">+IF(AND(ISNUMBER(OFFSET('Sanitation Data'!$G$11,0,10*ROW('Sanitation Data'!G14))),'Data Summary'!DC20="Yes"),OFFSET('Sanitation Data'!$G$11,0,10*ROW('Sanitation Data'!G14)),NA())</f>
        <v>#N/A</v>
      </c>
      <c r="AO20" s="95" t="e">
        <f ca="true">+IF(AND(ISNUMBER(OFFSET('Sanitation Data'!$G$12,0,10*ROW('Sanitation Data'!G14))),'Data Summary'!DD20="Yes"),OFFSET('Sanitation Data'!$G$12,0,10*ROW('Sanitation Data'!G14)),NA())</f>
        <v>#N/A</v>
      </c>
      <c r="AP20" s="95" t="e">
        <f ca="true">+IF(AND(ISNUMBER(OFFSET('Sanitation Data'!$H$4,0,10*ROW('Sanitation Data'!H14))),'Data Summary'!DE20="Yes"),100-OFFSET('Sanitation Data'!$H$4,0,10*ROW('Sanitation Data'!H14)),NA())</f>
        <v>#N/A</v>
      </c>
      <c r="AQ20" s="95" t="e">
        <f ca="true">+IF(AND(ISNUMBER(OFFSET('Sanitation Data'!$H$6,0,10*ROW('Sanitation Data'!H14))),'Data Summary'!DF20="Yes"),OFFSET('Sanitation Data'!$H$6,0,10*ROW('Sanitation Data'!H14)),NA())</f>
        <v>#N/A</v>
      </c>
      <c r="AR20" s="95" t="e">
        <f ca="true">+IF(AND(ISNUMBER(OFFSET('Sanitation Data'!$H$10,0,10*ROW('Sanitation Data'!H14))),'Data Summary'!DG20="Yes"),OFFSET('Sanitation Data'!$H$10,0,10*ROW('Sanitation Data'!H14)),NA())</f>
        <v>#N/A</v>
      </c>
      <c r="AS20" s="95" t="e">
        <f ca="true">+IF(AND(ISNUMBER(OFFSET('Sanitation Data'!$H$11,0,10*ROW('Sanitation Data'!H14))),'Data Summary'!DH20="Yes"),OFFSET('Sanitation Data'!$H$11,0,10*ROW('Sanitation Data'!H14)),NA())</f>
        <v>#N/A</v>
      </c>
      <c r="AT20" s="95" t="e">
        <f ca="true">+IF(AND(ISNUMBER(OFFSET('Sanitation Data'!$H$12,0,10*ROW('Sanitation Data'!H14))),'Data Summary'!DI20="Yes"),OFFSET('Sanitation Data'!$H$12,0,10*ROW('Sanitation Data'!H14)),NA())</f>
        <v>#N/A</v>
      </c>
      <c r="AU20" s="95" t="e">
        <f ca="true">+IF(AND(ISNUMBER(OFFSET('Sanitation Data'!$I$4,0,10*ROW('Sanitation Data'!I14))),'Data Summary'!DJ20="Yes"),100-OFFSET('Sanitation Data'!$I$4,0,10*ROW('Sanitation Data'!I14)),NA())</f>
        <v>#N/A</v>
      </c>
      <c r="AV20" s="95" t="e">
        <f ca="true">+IF(AND(ISNUMBER(OFFSET('Sanitation Data'!$I$6,0,10*ROW('Sanitation Data'!I14))),'Data Summary'!DK20="Yes"),OFFSET('Sanitation Data'!$I$6,0,10*ROW('Sanitation Data'!I14)),NA())</f>
        <v>#N/A</v>
      </c>
      <c r="AW20" s="95" t="e">
        <f ca="true">+IF(AND(ISNUMBER(OFFSET('Sanitation Data'!$I$10,0,10*ROW('Sanitation Data'!I14))),'Data Summary'!DL20="Yes"),OFFSET('Sanitation Data'!$I$10,0,10*ROW('Sanitation Data'!I14)),NA())</f>
        <v>#N/A</v>
      </c>
      <c r="AX20" s="95" t="e">
        <f ca="true">+IF(AND(ISNUMBER(OFFSET('Sanitation Data'!$I$11,0,10*ROW('Sanitation Data'!I14))),'Data Summary'!DM20="Yes"),OFFSET('Sanitation Data'!$I$11,0,10*ROW('Sanitation Data'!I14)),NA())</f>
        <v>#N/A</v>
      </c>
      <c r="AY20" s="95" t="e">
        <f ca="true">+IF(AND(ISNUMBER(OFFSET('Sanitation Data'!$I$12,0,10*ROW('Sanitation Data'!I14))),'Data Summary'!DN20="Yes"),OFFSET('Sanitation Data'!$I$12,0,10*ROW('Sanitation Data'!I14)),NA())</f>
        <v>#N/A</v>
      </c>
      <c r="AZ20" s="96" t="e">
        <f ca="true">+IF(AND(ISNUMBER(OFFSET('Hygiene Data'!$D$5,0,10*ROW('Hygiene Data'!D14))),'Data Summary'!DO20="Yes"),OFFSET('Hygiene Data'!$D$5,0,10*ROW('Hygiene Data'!D14)),NA())</f>
        <v>#N/A</v>
      </c>
      <c r="BA20" s="96" t="e">
        <f ca="true">+IF(AND(ISNUMBER(OFFSET('Hygiene Data'!$D$7,0,10*ROW('Hygiene Data'!D14))),'Data Summary'!DP20="Yes"),OFFSET('Hygiene Data'!$D$7,0,10*ROW('Hygiene Data'!D14)),NA())</f>
        <v>#N/A</v>
      </c>
      <c r="BB20" s="96" t="e">
        <f ca="true">+IF(AND(ISNUMBER(OFFSET('Hygiene Data'!$D$9,0,10*ROW('Hygiene Data'!D14))),'Data Summary'!DQ20="Yes"),OFFSET('Hygiene Data'!$D$9,0,10*ROW('Hygiene Data'!D14)),NA())</f>
        <v>#N/A</v>
      </c>
      <c r="BC20" s="96" t="e">
        <f ca="true">+IF(AND(ISNUMBER(OFFSET('Hygiene Data'!$E$5,0,10*ROW('Hygiene Data'!E14))),'Data Summary'!DR20="Yes"),OFFSET('Hygiene Data'!$E$5,0,10*ROW('Hygiene Data'!E14)),NA())</f>
        <v>#N/A</v>
      </c>
      <c r="BD20" s="96" t="e">
        <f ca="true">+IF(AND(ISNUMBER(OFFSET('Hygiene Data'!$E$7,0,10*ROW('Hygiene Data'!E14))),'Data Summary'!DS20="Yes"),OFFSET('Hygiene Data'!$E$7,0,10*ROW('Hygiene Data'!E14)),NA())</f>
        <v>#N/A</v>
      </c>
      <c r="BE20" s="96" t="e">
        <f ca="true">+IF(AND(ISNUMBER(OFFSET('Hygiene Data'!$E$9,0,10*ROW('Hygiene Data'!E14))),'Data Summary'!DT20="Yes"),OFFSET('Hygiene Data'!$E$9,0,10*ROW('Hygiene Data'!E14)),NA())</f>
        <v>#N/A</v>
      </c>
      <c r="BF20" s="96" t="e">
        <f ca="true">+IF(AND(ISNUMBER(OFFSET('Hygiene Data'!$F$5,0,10*ROW('Hygiene Data'!F14))),'Data Summary'!DU20="Yes"),OFFSET('Hygiene Data'!$F$5,0,10*ROW('Hygiene Data'!F14)),NA())</f>
        <v>#N/A</v>
      </c>
      <c r="BG20" s="96" t="e">
        <f ca="true">+IF(AND(ISNUMBER(OFFSET('Hygiene Data'!$F$7,0,10*ROW('Hygiene Data'!F14))),'Data Summary'!DV20="Yes"),OFFSET('Hygiene Data'!$F$7,0,10*ROW('Hygiene Data'!F14)),NA())</f>
        <v>#N/A</v>
      </c>
      <c r="BH20" s="96" t="e">
        <f ca="true">+IF(AND(ISNUMBER(OFFSET('Hygiene Data'!$F$9,0,10*ROW('Hygiene Data'!F14))),'Data Summary'!DW20="Yes"),OFFSET('Hygiene Data'!$F$9,0,10*ROW('Hygiene Data'!F14)),NA())</f>
        <v>#N/A</v>
      </c>
      <c r="BI20" s="96" t="e">
        <f ca="true">+IF(AND(ISNUMBER(OFFSET('Hygiene Data'!$G$5,0,10*ROW('Hygiene Data'!G14))),'Data Summary'!DX20="Yes"),OFFSET('Hygiene Data'!$G$5,0,10*ROW('Hygiene Data'!G14)),NA())</f>
        <v>#N/A</v>
      </c>
      <c r="BJ20" s="96" t="e">
        <f ca="true">+IF(AND(ISNUMBER(OFFSET('Hygiene Data'!$G$7,0,10*ROW('Hygiene Data'!G14))),'Data Summary'!DY20="Yes"),OFFSET('Hygiene Data'!$G$7,0,10*ROW('Hygiene Data'!G14)),NA())</f>
        <v>#N/A</v>
      </c>
      <c r="BK20" s="96" t="e">
        <f ca="true">+IF(AND(ISNUMBER(OFFSET('Hygiene Data'!$G$9,0,10*ROW('Hygiene Data'!G14))),'Data Summary'!DZ20="Yes"),OFFSET('Hygiene Data'!$G$9,0,10*ROW('Hygiene Data'!G14)),NA())</f>
        <v>#N/A</v>
      </c>
      <c r="BL20" s="96" t="e">
        <f ca="true">+IF(AND(ISNUMBER(OFFSET('Hygiene Data'!$H$5,0,10*ROW('Hygiene Data'!H14))),'Data Summary'!EA20="Yes"),OFFSET('Hygiene Data'!$H$5,0,10*ROW('Hygiene Data'!H14)),NA())</f>
        <v>#N/A</v>
      </c>
      <c r="BM20" s="96" t="e">
        <f ca="true">+IF(AND(ISNUMBER(OFFSET('Hygiene Data'!$H$7,0,10*ROW('Hygiene Data'!H14))),'Data Summary'!EB20="Yes"),OFFSET('Hygiene Data'!$H$7,0,10*ROW('Hygiene Data'!H14)),NA())</f>
        <v>#N/A</v>
      </c>
      <c r="BN20" s="96" t="e">
        <f ca="true">+IF(AND(ISNUMBER(OFFSET('Hygiene Data'!$H$9,0,10*ROW('Hygiene Data'!H14))),'Data Summary'!EC20="Yes"),OFFSET('Hygiene Data'!$H$9,0,10*ROW('Hygiene Data'!H14)),NA())</f>
        <v>#N/A</v>
      </c>
      <c r="BO20" s="96" t="e">
        <f ca="true">+IF(AND(ISNUMBER(OFFSET('Hygiene Data'!$I$5,0,10*ROW('Hygiene Data'!I14))),'Data Summary'!ED20="Yes"),OFFSET('Hygiene Data'!$I$5,0,10*ROW('Hygiene Data'!I14)),NA())</f>
        <v>#N/A</v>
      </c>
      <c r="BP20" s="96" t="e">
        <f ca="true">+IF(AND(ISNUMBER(OFFSET('Hygiene Data'!$I$7,0,10*ROW('Hygiene Data'!I14))),'Data Summary'!EE20="Yes"),OFFSET('Hygiene Data'!$I$7,0,10*ROW('Hygiene Data'!I14)),NA())</f>
        <v>#N/A</v>
      </c>
      <c r="BQ20" s="96" t="e">
        <f ca="true">+IF(AND(ISNUMBER(OFFSET('Hygiene Data'!$I$9,0,10*ROW('Hygiene Data'!I14))),'Data Summary'!EF20="Yes"),OFFSET('Hygiene Data'!$I$9,0,10*ROW('Hygiene Data'!I14)),NA())</f>
        <v>#N/A</v>
      </c>
    </row>
    <row xmlns:x14ac="http://schemas.microsoft.com/office/spreadsheetml/2009/9/ac" r="21" x14ac:dyDescent="0.2">
      <c r="A21" s="359" t="e">
        <f ca="true">+RIGHT('Data Summary'!A21,LEN('Data Summary'!A21)-9)</f>
        <v>#VALUE!</v>
      </c>
      <c r="B21" s="35" t="str">
        <f ca="true">+IF(ISTEXT('Data Summary'!B21),'Data Summary'!B21,"")</f>
        <v/>
      </c>
      <c r="C21" s="358" t="e">
        <f ca="true">+VALUE('Data Summary'!C21)</f>
        <v>#VALUE!</v>
      </c>
      <c r="D21" s="94" t="e">
        <f ca="true">+IF(AND(ISNUMBER(OFFSET('Water Data'!$D$4,0,10*ROW('Water Data'!D15))),'Data Summary'!BS21="Yes"),100-OFFSET('Water Data'!$D$4,0,10*ROW('Water Data'!D15)),NA())</f>
        <v>#N/A</v>
      </c>
      <c r="E21" s="94" t="e">
        <f ca="true">+IF(AND(ISNUMBER(OFFSET('Water Data'!$D$6,0,10*ROW('Water Data'!D15))),'Data Summary'!BT21="Yes"),OFFSET('Water Data'!$D$6,0,10*ROW('Water Data'!D15)),NA())</f>
        <v>#N/A</v>
      </c>
      <c r="F21" s="94" t="e">
        <f ca="true">+IF(AND(ISNUMBER(OFFSET('Water Data'!$D$9,0,10*ROW('Water Data'!D15))),'Data Summary'!BU21="Yes"),OFFSET('Water Data'!$D$9,0,10*ROW('Water Data'!D15)),NA())</f>
        <v>#N/A</v>
      </c>
      <c r="G21" s="94" t="e">
        <f ca="true">+IF(AND(ISNUMBER(OFFSET('Water Data'!$E$4,0,10*ROW('Water Data'!E15))),'Data Summary'!BV21="Yes"),100-OFFSET('Water Data'!$E$4,0,10*ROW('Water Data'!E15)),NA())</f>
        <v>#N/A</v>
      </c>
      <c r="H21" s="94" t="e">
        <f ca="true">+IF(AND(ISNUMBER(OFFSET('Water Data'!$E$6,0,10*ROW('Water Data'!E15))),'Data Summary'!BW21="Yes"),OFFSET('Water Data'!$E$6,0,10*ROW('Water Data'!E15)),NA())</f>
        <v>#N/A</v>
      </c>
      <c r="I21" s="94" t="e">
        <f ca="true">+IF(AND(ISNUMBER(OFFSET('Water Data'!$E$9,0,10*ROW('Water Data'!E15))),'Data Summary'!BX21="Yes"),OFFSET('Water Data'!$E$9,0,10*ROW('Water Data'!E15)),NA())</f>
        <v>#N/A</v>
      </c>
      <c r="J21" s="94" t="e">
        <f ca="true">+IF(AND(ISNUMBER(OFFSET('Water Data'!$F$4,0,10*ROW('Water Data'!F15))),'Data Summary'!BY21="Yes"),100-OFFSET('Water Data'!$F$4,0,10*ROW('Water Data'!F15)),NA())</f>
        <v>#N/A</v>
      </c>
      <c r="K21" s="94" t="e">
        <f ca="true">+IF(AND(ISNUMBER(OFFSET('Water Data'!$F$6,0,10*ROW('Water Data'!F15))),'Data Summary'!BZ21="Yes"),OFFSET('Water Data'!$F$6,0,10*ROW('Water Data'!F15)),NA())</f>
        <v>#N/A</v>
      </c>
      <c r="L21" s="94" t="e">
        <f ca="true">+IF(AND(ISNUMBER(OFFSET('Water Data'!$F$9,0,10*ROW('Water Data'!F15))),'Data Summary'!CA21="Yes"),OFFSET('Water Data'!$F$9,0,10*ROW('Water Data'!F15)),NA())</f>
        <v>#N/A</v>
      </c>
      <c r="M21" s="94" t="e">
        <f ca="true">+IF(AND(ISNUMBER(OFFSET('Water Data'!$G$4,0,10*ROW('Water Data'!G15))),'Data Summary'!CB21="Yes"),100-OFFSET('Water Data'!$G$4,0,10*ROW('Water Data'!G15)),NA())</f>
        <v>#N/A</v>
      </c>
      <c r="N21" s="94" t="e">
        <f ca="true">+IF(AND(ISNUMBER(OFFSET('Water Data'!$G$6,0,10*ROW('Water Data'!G15))),'Data Summary'!CC21="Yes"),OFFSET('Water Data'!$G$6,0,10*ROW('Water Data'!G15)),NA())</f>
        <v>#N/A</v>
      </c>
      <c r="O21" s="94" t="e">
        <f ca="true">+IF(AND(ISNUMBER(OFFSET('Water Data'!$G$9,0,10*ROW('Water Data'!G15))),'Data Summary'!CD21="Yes"),OFFSET('Water Data'!$G$9,0,10*ROW('Water Data'!G15)),NA())</f>
        <v>#N/A</v>
      </c>
      <c r="P21" s="94" t="e">
        <f ca="true">+IF(AND(ISNUMBER(OFFSET('Water Data'!$H$4,0,10*ROW('Water Data'!H15))),'Data Summary'!CE21="Yes"),100-OFFSET('Water Data'!$H$4,0,10*ROW('Water Data'!H15)),NA())</f>
        <v>#N/A</v>
      </c>
      <c r="Q21" s="94" t="e">
        <f ca="true">+IF(AND(ISNUMBER(OFFSET('Water Data'!$H$6,0,10*ROW('Water Data'!H15))),'Data Summary'!CF21="Yes"),OFFSET('Water Data'!$H$6,0,10*ROW('Water Data'!H15)),NA())</f>
        <v>#N/A</v>
      </c>
      <c r="R21" s="94" t="e">
        <f ca="true">+IF(AND(ISNUMBER(OFFSET('Water Data'!$H$9,0,10*ROW('Water Data'!H15))),'Data Summary'!CG21="Yes"),OFFSET('Water Data'!$H$9,0,10*ROW('Water Data'!H15)),NA())</f>
        <v>#N/A</v>
      </c>
      <c r="S21" s="94" t="e">
        <f ca="true">+IF(AND(ISNUMBER(OFFSET('Water Data'!$I$4,0,10*ROW('Water Data'!I15))),'Data Summary'!CH21="Yes"),100-OFFSET('Water Data'!$I$4,0,10*ROW('Water Data'!I15)),NA())</f>
        <v>#N/A</v>
      </c>
      <c r="T21" s="94" t="e">
        <f ca="true">+IF(AND(ISNUMBER(OFFSET('Water Data'!$I$6,0,10*ROW('Water Data'!I15))),'Data Summary'!CI21="Yes"),OFFSET('Water Data'!$I$6,0,10*ROW('Water Data'!I15)),NA())</f>
        <v>#N/A</v>
      </c>
      <c r="U21" s="94" t="e">
        <f ca="true">+IF(AND(ISNUMBER(OFFSET('Water Data'!$I$9,0,10*ROW('Water Data'!I15))),'Data Summary'!CJ21="Yes"),OFFSET('Water Data'!$I$9,0,10*ROW('Water Data'!I15)),NA())</f>
        <v>#N/A</v>
      </c>
      <c r="V21" s="95" t="e">
        <f ca="true">+IF(AND(ISNUMBER(OFFSET('Sanitation Data'!$D$4,0,10*ROW('Sanitation Data'!D15))),'Data Summary'!CK21="Yes"),100-OFFSET('Sanitation Data'!$D$4,0,10*ROW('Sanitation Data'!D15)),NA())</f>
        <v>#N/A</v>
      </c>
      <c r="W21" s="95" t="e">
        <f ca="true">+IF(AND(ISNUMBER(OFFSET('Sanitation Data'!$D$6,0,10*ROW('Sanitation Data'!D15))),'Data Summary'!CL21="Yes"),OFFSET('Sanitation Data'!$D$6,0,10*ROW('Sanitation Data'!D15)),NA())</f>
        <v>#N/A</v>
      </c>
      <c r="X21" s="95" t="e">
        <f ca="true">+IF(AND(ISNUMBER(OFFSET('Sanitation Data'!$D$10,0,10*ROW('Sanitation Data'!D15))),'Data Summary'!CM21="Yes"),OFFSET('Sanitation Data'!$D$10,0,10*ROW('Sanitation Data'!D15)),NA())</f>
        <v>#N/A</v>
      </c>
      <c r="Y21" s="95" t="e">
        <f ca="true">+IF(AND(ISNUMBER(OFFSET('Sanitation Data'!$D$11,0,10*ROW('Sanitation Data'!D15))),'Data Summary'!CN21="Yes"),OFFSET('Sanitation Data'!$D$11,0,10*ROW('Sanitation Data'!D15)),NA())</f>
        <v>#N/A</v>
      </c>
      <c r="Z21" s="95" t="e">
        <f ca="true">+IF(AND(ISNUMBER(OFFSET('Sanitation Data'!$D$12,0,10*ROW('Sanitation Data'!D15))),'Data Summary'!CO21="Yes"),OFFSET('Sanitation Data'!$D$12,0,10*ROW('Sanitation Data'!D15)),NA())</f>
        <v>#N/A</v>
      </c>
      <c r="AA21" s="95" t="e">
        <f ca="true">+IF(AND(ISNUMBER(OFFSET('Sanitation Data'!$E$4,0,10*ROW('Sanitation Data'!E15))),'Data Summary'!CP21="Yes"),100-OFFSET('Sanitation Data'!$E$4,0,10*ROW('Sanitation Data'!E15)),NA())</f>
        <v>#N/A</v>
      </c>
      <c r="AB21" s="95" t="e">
        <f ca="true">+IF(AND(ISNUMBER(OFFSET('Sanitation Data'!$E$6,0,10*ROW('Sanitation Data'!E15))),'Data Summary'!CQ21="Yes"),OFFSET('Sanitation Data'!$E$6,0,10*ROW('Sanitation Data'!E15)),NA())</f>
        <v>#N/A</v>
      </c>
      <c r="AC21" s="95" t="e">
        <f ca="true">+IF(AND(ISNUMBER(OFFSET('Sanitation Data'!$E$10,0,10*ROW('Sanitation Data'!E15))),'Data Summary'!CR21="Yes"),OFFSET('Sanitation Data'!$E$10,0,10*ROW('Sanitation Data'!E15)),NA())</f>
        <v>#N/A</v>
      </c>
      <c r="AD21" s="95" t="e">
        <f ca="true">+IF(AND(ISNUMBER(OFFSET('Sanitation Data'!$E$11,0,10*ROW('Sanitation Data'!E15))),'Data Summary'!CS21="Yes"),OFFSET('Sanitation Data'!$E$11,0,10*ROW('Sanitation Data'!E15)),NA())</f>
        <v>#N/A</v>
      </c>
      <c r="AE21" s="95" t="e">
        <f ca="true">+IF(AND(ISNUMBER(OFFSET('Sanitation Data'!$E$12,0,10*ROW('Sanitation Data'!E15))),'Data Summary'!CT21="Yes"),OFFSET('Sanitation Data'!$E$12,0,10*ROW('Sanitation Data'!E15)),NA())</f>
        <v>#N/A</v>
      </c>
      <c r="AF21" s="95" t="e">
        <f ca="true">+IF(AND(ISNUMBER(OFFSET('Sanitation Data'!$F$4,0,10*ROW('Sanitation Data'!F15))),'Data Summary'!CU21="Yes"),100-OFFSET('Sanitation Data'!$F$4,0,10*ROW('Sanitation Data'!F15)),NA())</f>
        <v>#N/A</v>
      </c>
      <c r="AG21" s="95" t="e">
        <f ca="true">+IF(AND(ISNUMBER(OFFSET('Sanitation Data'!$F$6,0,10*ROW('Sanitation Data'!F15))),'Data Summary'!CV21="Yes"),OFFSET('Sanitation Data'!$F$6,0,10*ROW('Sanitation Data'!F15)),NA())</f>
        <v>#N/A</v>
      </c>
      <c r="AH21" s="95" t="e">
        <f ca="true">+IF(AND(ISNUMBER(OFFSET('Sanitation Data'!$F$10,0,10*ROW('Sanitation Data'!F15))),'Data Summary'!CW21="Yes"),OFFSET('Sanitation Data'!$F$10,0,10*ROW('Sanitation Data'!F15)),NA())</f>
        <v>#N/A</v>
      </c>
      <c r="AI21" s="95" t="e">
        <f ca="true">+IF(AND(ISNUMBER(OFFSET('Sanitation Data'!$F$11,0,10*ROW('Sanitation Data'!F15))),'Data Summary'!CX21="Yes"),OFFSET('Sanitation Data'!$F$11,0,10*ROW('Sanitation Data'!F15)),NA())</f>
        <v>#N/A</v>
      </c>
      <c r="AJ21" s="95" t="e">
        <f ca="true">+IF(AND(ISNUMBER(OFFSET('Sanitation Data'!$F$12,0,10*ROW('Sanitation Data'!F15))),'Data Summary'!CY21="Yes"),OFFSET('Sanitation Data'!$F$12,0,10*ROW('Sanitation Data'!F15)),NA())</f>
        <v>#N/A</v>
      </c>
      <c r="AK21" s="95" t="e">
        <f ca="true">+IF(AND(ISNUMBER(OFFSET('Sanitation Data'!$G$4,0,10*ROW('Sanitation Data'!G15))),'Data Summary'!CZ21="Yes"),100-OFFSET('Sanitation Data'!$G$4,0,10*ROW('Sanitation Data'!G15)),NA())</f>
        <v>#N/A</v>
      </c>
      <c r="AL21" s="95" t="e">
        <f ca="true">+IF(AND(ISNUMBER(OFFSET('Sanitation Data'!$G$6,0,10*ROW('Sanitation Data'!G15))),'Data Summary'!DA21="Yes"),OFFSET('Sanitation Data'!$G$6,0,10*ROW('Sanitation Data'!G15)),NA())</f>
        <v>#N/A</v>
      </c>
      <c r="AM21" s="95" t="e">
        <f ca="true">+IF(AND(ISNUMBER(OFFSET('Sanitation Data'!$G$10,0,10*ROW('Sanitation Data'!G15))),'Data Summary'!DB21="Yes"),OFFSET('Sanitation Data'!$G$10,0,10*ROW('Sanitation Data'!G15)),NA())</f>
        <v>#N/A</v>
      </c>
      <c r="AN21" s="95" t="e">
        <f ca="true">+IF(AND(ISNUMBER(OFFSET('Sanitation Data'!$G$11,0,10*ROW('Sanitation Data'!G15))),'Data Summary'!DC21="Yes"),OFFSET('Sanitation Data'!$G$11,0,10*ROW('Sanitation Data'!G15)),NA())</f>
        <v>#N/A</v>
      </c>
      <c r="AO21" s="95" t="e">
        <f ca="true">+IF(AND(ISNUMBER(OFFSET('Sanitation Data'!$G$12,0,10*ROW('Sanitation Data'!G15))),'Data Summary'!DD21="Yes"),OFFSET('Sanitation Data'!$G$12,0,10*ROW('Sanitation Data'!G15)),NA())</f>
        <v>#N/A</v>
      </c>
      <c r="AP21" s="95" t="e">
        <f ca="true">+IF(AND(ISNUMBER(OFFSET('Sanitation Data'!$H$4,0,10*ROW('Sanitation Data'!H15))),'Data Summary'!DE21="Yes"),100-OFFSET('Sanitation Data'!$H$4,0,10*ROW('Sanitation Data'!H15)),NA())</f>
        <v>#N/A</v>
      </c>
      <c r="AQ21" s="95" t="e">
        <f ca="true">+IF(AND(ISNUMBER(OFFSET('Sanitation Data'!$H$6,0,10*ROW('Sanitation Data'!H15))),'Data Summary'!DF21="Yes"),OFFSET('Sanitation Data'!$H$6,0,10*ROW('Sanitation Data'!H15)),NA())</f>
        <v>#N/A</v>
      </c>
      <c r="AR21" s="95" t="e">
        <f ca="true">+IF(AND(ISNUMBER(OFFSET('Sanitation Data'!$H$10,0,10*ROW('Sanitation Data'!H15))),'Data Summary'!DG21="Yes"),OFFSET('Sanitation Data'!$H$10,0,10*ROW('Sanitation Data'!H15)),NA())</f>
        <v>#N/A</v>
      </c>
      <c r="AS21" s="95" t="e">
        <f ca="true">+IF(AND(ISNUMBER(OFFSET('Sanitation Data'!$H$11,0,10*ROW('Sanitation Data'!H15))),'Data Summary'!DH21="Yes"),OFFSET('Sanitation Data'!$H$11,0,10*ROW('Sanitation Data'!H15)),NA())</f>
        <v>#N/A</v>
      </c>
      <c r="AT21" s="95" t="e">
        <f ca="true">+IF(AND(ISNUMBER(OFFSET('Sanitation Data'!$H$12,0,10*ROW('Sanitation Data'!H15))),'Data Summary'!DI21="Yes"),OFFSET('Sanitation Data'!$H$12,0,10*ROW('Sanitation Data'!H15)),NA())</f>
        <v>#N/A</v>
      </c>
      <c r="AU21" s="95" t="e">
        <f ca="true">+IF(AND(ISNUMBER(OFFSET('Sanitation Data'!$I$4,0,10*ROW('Sanitation Data'!I15))),'Data Summary'!DJ21="Yes"),100-OFFSET('Sanitation Data'!$I$4,0,10*ROW('Sanitation Data'!I15)),NA())</f>
        <v>#N/A</v>
      </c>
      <c r="AV21" s="95" t="e">
        <f ca="true">+IF(AND(ISNUMBER(OFFSET('Sanitation Data'!$I$6,0,10*ROW('Sanitation Data'!I15))),'Data Summary'!DK21="Yes"),OFFSET('Sanitation Data'!$I$6,0,10*ROW('Sanitation Data'!I15)),NA())</f>
        <v>#N/A</v>
      </c>
      <c r="AW21" s="95" t="e">
        <f ca="true">+IF(AND(ISNUMBER(OFFSET('Sanitation Data'!$I$10,0,10*ROW('Sanitation Data'!I15))),'Data Summary'!DL21="Yes"),OFFSET('Sanitation Data'!$I$10,0,10*ROW('Sanitation Data'!I15)),NA())</f>
        <v>#N/A</v>
      </c>
      <c r="AX21" s="95" t="e">
        <f ca="true">+IF(AND(ISNUMBER(OFFSET('Sanitation Data'!$I$11,0,10*ROW('Sanitation Data'!I15))),'Data Summary'!DM21="Yes"),OFFSET('Sanitation Data'!$I$11,0,10*ROW('Sanitation Data'!I15)),NA())</f>
        <v>#N/A</v>
      </c>
      <c r="AY21" s="95" t="e">
        <f ca="true">+IF(AND(ISNUMBER(OFFSET('Sanitation Data'!$I$12,0,10*ROW('Sanitation Data'!I15))),'Data Summary'!DN21="Yes"),OFFSET('Sanitation Data'!$I$12,0,10*ROW('Sanitation Data'!I15)),NA())</f>
        <v>#N/A</v>
      </c>
      <c r="AZ21" s="96" t="e">
        <f ca="true">+IF(AND(ISNUMBER(OFFSET('Hygiene Data'!$D$5,0,10*ROW('Hygiene Data'!D15))),'Data Summary'!DO21="Yes"),OFFSET('Hygiene Data'!$D$5,0,10*ROW('Hygiene Data'!D15)),NA())</f>
        <v>#N/A</v>
      </c>
      <c r="BA21" s="96" t="e">
        <f ca="true">+IF(AND(ISNUMBER(OFFSET('Hygiene Data'!$D$7,0,10*ROW('Hygiene Data'!D15))),'Data Summary'!DP21="Yes"),OFFSET('Hygiene Data'!$D$7,0,10*ROW('Hygiene Data'!D15)),NA())</f>
        <v>#N/A</v>
      </c>
      <c r="BB21" s="96" t="e">
        <f ca="true">+IF(AND(ISNUMBER(OFFSET('Hygiene Data'!$D$9,0,10*ROW('Hygiene Data'!D15))),'Data Summary'!DQ21="Yes"),OFFSET('Hygiene Data'!$D$9,0,10*ROW('Hygiene Data'!D15)),NA())</f>
        <v>#N/A</v>
      </c>
      <c r="BC21" s="96" t="e">
        <f ca="true">+IF(AND(ISNUMBER(OFFSET('Hygiene Data'!$E$5,0,10*ROW('Hygiene Data'!E15))),'Data Summary'!DR21="Yes"),OFFSET('Hygiene Data'!$E$5,0,10*ROW('Hygiene Data'!E15)),NA())</f>
        <v>#N/A</v>
      </c>
      <c r="BD21" s="96" t="e">
        <f ca="true">+IF(AND(ISNUMBER(OFFSET('Hygiene Data'!$E$7,0,10*ROW('Hygiene Data'!E15))),'Data Summary'!DS21="Yes"),OFFSET('Hygiene Data'!$E$7,0,10*ROW('Hygiene Data'!E15)),NA())</f>
        <v>#N/A</v>
      </c>
      <c r="BE21" s="96" t="e">
        <f ca="true">+IF(AND(ISNUMBER(OFFSET('Hygiene Data'!$E$9,0,10*ROW('Hygiene Data'!E15))),'Data Summary'!DT21="Yes"),OFFSET('Hygiene Data'!$E$9,0,10*ROW('Hygiene Data'!E15)),NA())</f>
        <v>#N/A</v>
      </c>
      <c r="BF21" s="96" t="e">
        <f ca="true">+IF(AND(ISNUMBER(OFFSET('Hygiene Data'!$F$5,0,10*ROW('Hygiene Data'!F15))),'Data Summary'!DU21="Yes"),OFFSET('Hygiene Data'!$F$5,0,10*ROW('Hygiene Data'!F15)),NA())</f>
        <v>#N/A</v>
      </c>
      <c r="BG21" s="96" t="e">
        <f ca="true">+IF(AND(ISNUMBER(OFFSET('Hygiene Data'!$F$7,0,10*ROW('Hygiene Data'!F15))),'Data Summary'!DV21="Yes"),OFFSET('Hygiene Data'!$F$7,0,10*ROW('Hygiene Data'!F15)),NA())</f>
        <v>#N/A</v>
      </c>
      <c r="BH21" s="96" t="e">
        <f ca="true">+IF(AND(ISNUMBER(OFFSET('Hygiene Data'!$F$9,0,10*ROW('Hygiene Data'!F15))),'Data Summary'!DW21="Yes"),OFFSET('Hygiene Data'!$F$9,0,10*ROW('Hygiene Data'!F15)),NA())</f>
        <v>#N/A</v>
      </c>
      <c r="BI21" s="96" t="e">
        <f ca="true">+IF(AND(ISNUMBER(OFFSET('Hygiene Data'!$G$5,0,10*ROW('Hygiene Data'!G15))),'Data Summary'!DX21="Yes"),OFFSET('Hygiene Data'!$G$5,0,10*ROW('Hygiene Data'!G15)),NA())</f>
        <v>#N/A</v>
      </c>
      <c r="BJ21" s="96" t="e">
        <f ca="true">+IF(AND(ISNUMBER(OFFSET('Hygiene Data'!$G$7,0,10*ROW('Hygiene Data'!G15))),'Data Summary'!DY21="Yes"),OFFSET('Hygiene Data'!$G$7,0,10*ROW('Hygiene Data'!G15)),NA())</f>
        <v>#N/A</v>
      </c>
      <c r="BK21" s="96" t="e">
        <f ca="true">+IF(AND(ISNUMBER(OFFSET('Hygiene Data'!$G$9,0,10*ROW('Hygiene Data'!G15))),'Data Summary'!DZ21="Yes"),OFFSET('Hygiene Data'!$G$9,0,10*ROW('Hygiene Data'!G15)),NA())</f>
        <v>#N/A</v>
      </c>
      <c r="BL21" s="96" t="e">
        <f ca="true">+IF(AND(ISNUMBER(OFFSET('Hygiene Data'!$H$5,0,10*ROW('Hygiene Data'!H15))),'Data Summary'!EA21="Yes"),OFFSET('Hygiene Data'!$H$5,0,10*ROW('Hygiene Data'!H15)),NA())</f>
        <v>#N/A</v>
      </c>
      <c r="BM21" s="96" t="e">
        <f ca="true">+IF(AND(ISNUMBER(OFFSET('Hygiene Data'!$H$7,0,10*ROW('Hygiene Data'!H15))),'Data Summary'!EB21="Yes"),OFFSET('Hygiene Data'!$H$7,0,10*ROW('Hygiene Data'!H15)),NA())</f>
        <v>#N/A</v>
      </c>
      <c r="BN21" s="96" t="e">
        <f ca="true">+IF(AND(ISNUMBER(OFFSET('Hygiene Data'!$H$9,0,10*ROW('Hygiene Data'!H15))),'Data Summary'!EC21="Yes"),OFFSET('Hygiene Data'!$H$9,0,10*ROW('Hygiene Data'!H15)),NA())</f>
        <v>#N/A</v>
      </c>
      <c r="BO21" s="96" t="e">
        <f ca="true">+IF(AND(ISNUMBER(OFFSET('Hygiene Data'!$I$5,0,10*ROW('Hygiene Data'!I15))),'Data Summary'!ED21="Yes"),OFFSET('Hygiene Data'!$I$5,0,10*ROW('Hygiene Data'!I15)),NA())</f>
        <v>#N/A</v>
      </c>
      <c r="BP21" s="96" t="e">
        <f ca="true">+IF(AND(ISNUMBER(OFFSET('Hygiene Data'!$I$7,0,10*ROW('Hygiene Data'!I15))),'Data Summary'!EE21="Yes"),OFFSET('Hygiene Data'!$I$7,0,10*ROW('Hygiene Data'!I15)),NA())</f>
        <v>#N/A</v>
      </c>
      <c r="BQ21" s="96" t="e">
        <f ca="true">+IF(AND(ISNUMBER(OFFSET('Hygiene Data'!$I$9,0,10*ROW('Hygiene Data'!I15))),'Data Summary'!EF21="Yes"),OFFSET('Hygiene Data'!$I$9,0,10*ROW('Hygiene Data'!I15)),NA())</f>
        <v>#N/A</v>
      </c>
    </row>
    <row xmlns:x14ac="http://schemas.microsoft.com/office/spreadsheetml/2009/9/ac" r="22" x14ac:dyDescent="0.2">
      <c r="A22" s="359" t="e">
        <f ca="true">+RIGHT('Data Summary'!A22,LEN('Data Summary'!A22)-9)</f>
        <v>#VALUE!</v>
      </c>
      <c r="B22" s="35" t="str">
        <f ca="true">+IF(ISTEXT('Data Summary'!B22),'Data Summary'!B22,"")</f>
        <v/>
      </c>
      <c r="C22" s="358" t="e">
        <f ca="true">+VALUE('Data Summary'!C22)</f>
        <v>#VALUE!</v>
      </c>
      <c r="D22" s="94" t="e">
        <f ca="true">+IF(AND(ISNUMBER(OFFSET('Water Data'!$D$4,0,10*ROW('Water Data'!D16))),'Data Summary'!BS22="Yes"),100-OFFSET('Water Data'!$D$4,0,10*ROW('Water Data'!D16)),NA())</f>
        <v>#N/A</v>
      </c>
      <c r="E22" s="94" t="e">
        <f ca="true">+IF(AND(ISNUMBER(OFFSET('Water Data'!$D$6,0,10*ROW('Water Data'!D16))),'Data Summary'!BT22="Yes"),OFFSET('Water Data'!$D$6,0,10*ROW('Water Data'!D16)),NA())</f>
        <v>#N/A</v>
      </c>
      <c r="F22" s="94" t="e">
        <f ca="true">+IF(AND(ISNUMBER(OFFSET('Water Data'!$D$9,0,10*ROW('Water Data'!D16))),'Data Summary'!BU22="Yes"),OFFSET('Water Data'!$D$9,0,10*ROW('Water Data'!D16)),NA())</f>
        <v>#N/A</v>
      </c>
      <c r="G22" s="94" t="e">
        <f ca="true">+IF(AND(ISNUMBER(OFFSET('Water Data'!$E$4,0,10*ROW('Water Data'!E16))),'Data Summary'!BV22="Yes"),100-OFFSET('Water Data'!$E$4,0,10*ROW('Water Data'!E16)),NA())</f>
        <v>#N/A</v>
      </c>
      <c r="H22" s="94" t="e">
        <f ca="true">+IF(AND(ISNUMBER(OFFSET('Water Data'!$E$6,0,10*ROW('Water Data'!E16))),'Data Summary'!BW22="Yes"),OFFSET('Water Data'!$E$6,0,10*ROW('Water Data'!E16)),NA())</f>
        <v>#N/A</v>
      </c>
      <c r="I22" s="94" t="e">
        <f ca="true">+IF(AND(ISNUMBER(OFFSET('Water Data'!$E$9,0,10*ROW('Water Data'!E16))),'Data Summary'!BX22="Yes"),OFFSET('Water Data'!$E$9,0,10*ROW('Water Data'!E16)),NA())</f>
        <v>#N/A</v>
      </c>
      <c r="J22" s="94" t="e">
        <f ca="true">+IF(AND(ISNUMBER(OFFSET('Water Data'!$F$4,0,10*ROW('Water Data'!F16))),'Data Summary'!BY22="Yes"),100-OFFSET('Water Data'!$F$4,0,10*ROW('Water Data'!F16)),NA())</f>
        <v>#N/A</v>
      </c>
      <c r="K22" s="94" t="e">
        <f ca="true">+IF(AND(ISNUMBER(OFFSET('Water Data'!$F$6,0,10*ROW('Water Data'!F16))),'Data Summary'!BZ22="Yes"),OFFSET('Water Data'!$F$6,0,10*ROW('Water Data'!F16)),NA())</f>
        <v>#N/A</v>
      </c>
      <c r="L22" s="94" t="e">
        <f ca="true">+IF(AND(ISNUMBER(OFFSET('Water Data'!$F$9,0,10*ROW('Water Data'!F16))),'Data Summary'!CA22="Yes"),OFFSET('Water Data'!$F$9,0,10*ROW('Water Data'!F16)),NA())</f>
        <v>#N/A</v>
      </c>
      <c r="M22" s="94" t="e">
        <f ca="true">+IF(AND(ISNUMBER(OFFSET('Water Data'!$G$4,0,10*ROW('Water Data'!G16))),'Data Summary'!CB22="Yes"),100-OFFSET('Water Data'!$G$4,0,10*ROW('Water Data'!G16)),NA())</f>
        <v>#N/A</v>
      </c>
      <c r="N22" s="94" t="e">
        <f ca="true">+IF(AND(ISNUMBER(OFFSET('Water Data'!$G$6,0,10*ROW('Water Data'!G16))),'Data Summary'!CC22="Yes"),OFFSET('Water Data'!$G$6,0,10*ROW('Water Data'!G16)),NA())</f>
        <v>#N/A</v>
      </c>
      <c r="O22" s="94" t="e">
        <f ca="true">+IF(AND(ISNUMBER(OFFSET('Water Data'!$G$9,0,10*ROW('Water Data'!G16))),'Data Summary'!CD22="Yes"),OFFSET('Water Data'!$G$9,0,10*ROW('Water Data'!G16)),NA())</f>
        <v>#N/A</v>
      </c>
      <c r="P22" s="94" t="e">
        <f ca="true">+IF(AND(ISNUMBER(OFFSET('Water Data'!$H$4,0,10*ROW('Water Data'!H16))),'Data Summary'!CE22="Yes"),100-OFFSET('Water Data'!$H$4,0,10*ROW('Water Data'!H16)),NA())</f>
        <v>#N/A</v>
      </c>
      <c r="Q22" s="94" t="e">
        <f ca="true">+IF(AND(ISNUMBER(OFFSET('Water Data'!$H$6,0,10*ROW('Water Data'!H16))),'Data Summary'!CF22="Yes"),OFFSET('Water Data'!$H$6,0,10*ROW('Water Data'!H16)),NA())</f>
        <v>#N/A</v>
      </c>
      <c r="R22" s="94" t="e">
        <f ca="true">+IF(AND(ISNUMBER(OFFSET('Water Data'!$H$9,0,10*ROW('Water Data'!H16))),'Data Summary'!CG22="Yes"),OFFSET('Water Data'!$H$9,0,10*ROW('Water Data'!H16)),NA())</f>
        <v>#N/A</v>
      </c>
      <c r="S22" s="94" t="e">
        <f ca="true">+IF(AND(ISNUMBER(OFFSET('Water Data'!$I$4,0,10*ROW('Water Data'!I16))),'Data Summary'!CH22="Yes"),100-OFFSET('Water Data'!$I$4,0,10*ROW('Water Data'!I16)),NA())</f>
        <v>#N/A</v>
      </c>
      <c r="T22" s="94" t="e">
        <f ca="true">+IF(AND(ISNUMBER(OFFSET('Water Data'!$I$6,0,10*ROW('Water Data'!I16))),'Data Summary'!CI22="Yes"),OFFSET('Water Data'!$I$6,0,10*ROW('Water Data'!I16)),NA())</f>
        <v>#N/A</v>
      </c>
      <c r="U22" s="94" t="e">
        <f ca="true">+IF(AND(ISNUMBER(OFFSET('Water Data'!$I$9,0,10*ROW('Water Data'!I16))),'Data Summary'!CJ22="Yes"),OFFSET('Water Data'!$I$9,0,10*ROW('Water Data'!I16)),NA())</f>
        <v>#N/A</v>
      </c>
      <c r="V22" s="95" t="e">
        <f ca="true">+IF(AND(ISNUMBER(OFFSET('Sanitation Data'!$D$4,0,10*ROW('Sanitation Data'!D16))),'Data Summary'!CK22="Yes"),100-OFFSET('Sanitation Data'!$D$4,0,10*ROW('Sanitation Data'!D16)),NA())</f>
        <v>#N/A</v>
      </c>
      <c r="W22" s="95" t="e">
        <f ca="true">+IF(AND(ISNUMBER(OFFSET('Sanitation Data'!$D$6,0,10*ROW('Sanitation Data'!D16))),'Data Summary'!CL22="Yes"),OFFSET('Sanitation Data'!$D$6,0,10*ROW('Sanitation Data'!D16)),NA())</f>
        <v>#N/A</v>
      </c>
      <c r="X22" s="95" t="e">
        <f ca="true">+IF(AND(ISNUMBER(OFFSET('Sanitation Data'!$D$10,0,10*ROW('Sanitation Data'!D16))),'Data Summary'!CM22="Yes"),OFFSET('Sanitation Data'!$D$10,0,10*ROW('Sanitation Data'!D16)),NA())</f>
        <v>#N/A</v>
      </c>
      <c r="Y22" s="95" t="e">
        <f ca="true">+IF(AND(ISNUMBER(OFFSET('Sanitation Data'!$D$11,0,10*ROW('Sanitation Data'!D16))),'Data Summary'!CN22="Yes"),OFFSET('Sanitation Data'!$D$11,0,10*ROW('Sanitation Data'!D16)),NA())</f>
        <v>#N/A</v>
      </c>
      <c r="Z22" s="95" t="e">
        <f ca="true">+IF(AND(ISNUMBER(OFFSET('Sanitation Data'!$D$12,0,10*ROW('Sanitation Data'!D16))),'Data Summary'!CO22="Yes"),OFFSET('Sanitation Data'!$D$12,0,10*ROW('Sanitation Data'!D16)),NA())</f>
        <v>#N/A</v>
      </c>
      <c r="AA22" s="95" t="e">
        <f ca="true">+IF(AND(ISNUMBER(OFFSET('Sanitation Data'!$E$4,0,10*ROW('Sanitation Data'!E16))),'Data Summary'!CP22="Yes"),100-OFFSET('Sanitation Data'!$E$4,0,10*ROW('Sanitation Data'!E16)),NA())</f>
        <v>#N/A</v>
      </c>
      <c r="AB22" s="95" t="e">
        <f ca="true">+IF(AND(ISNUMBER(OFFSET('Sanitation Data'!$E$6,0,10*ROW('Sanitation Data'!E16))),'Data Summary'!CQ22="Yes"),OFFSET('Sanitation Data'!$E$6,0,10*ROW('Sanitation Data'!E16)),NA())</f>
        <v>#N/A</v>
      </c>
      <c r="AC22" s="95" t="e">
        <f ca="true">+IF(AND(ISNUMBER(OFFSET('Sanitation Data'!$E$10,0,10*ROW('Sanitation Data'!E16))),'Data Summary'!CR22="Yes"),OFFSET('Sanitation Data'!$E$10,0,10*ROW('Sanitation Data'!E16)),NA())</f>
        <v>#N/A</v>
      </c>
      <c r="AD22" s="95" t="e">
        <f ca="true">+IF(AND(ISNUMBER(OFFSET('Sanitation Data'!$E$11,0,10*ROW('Sanitation Data'!E16))),'Data Summary'!CS22="Yes"),OFFSET('Sanitation Data'!$E$11,0,10*ROW('Sanitation Data'!E16)),NA())</f>
        <v>#N/A</v>
      </c>
      <c r="AE22" s="95" t="e">
        <f ca="true">+IF(AND(ISNUMBER(OFFSET('Sanitation Data'!$E$12,0,10*ROW('Sanitation Data'!E16))),'Data Summary'!CT22="Yes"),OFFSET('Sanitation Data'!$E$12,0,10*ROW('Sanitation Data'!E16)),NA())</f>
        <v>#N/A</v>
      </c>
      <c r="AF22" s="95" t="e">
        <f ca="true">+IF(AND(ISNUMBER(OFFSET('Sanitation Data'!$F$4,0,10*ROW('Sanitation Data'!F16))),'Data Summary'!CU22="Yes"),100-OFFSET('Sanitation Data'!$F$4,0,10*ROW('Sanitation Data'!F16)),NA())</f>
        <v>#N/A</v>
      </c>
      <c r="AG22" s="95" t="e">
        <f ca="true">+IF(AND(ISNUMBER(OFFSET('Sanitation Data'!$F$6,0,10*ROW('Sanitation Data'!F16))),'Data Summary'!CV22="Yes"),OFFSET('Sanitation Data'!$F$6,0,10*ROW('Sanitation Data'!F16)),NA())</f>
        <v>#N/A</v>
      </c>
      <c r="AH22" s="95" t="e">
        <f ca="true">+IF(AND(ISNUMBER(OFFSET('Sanitation Data'!$F$10,0,10*ROW('Sanitation Data'!F16))),'Data Summary'!CW22="Yes"),OFFSET('Sanitation Data'!$F$10,0,10*ROW('Sanitation Data'!F16)),NA())</f>
        <v>#N/A</v>
      </c>
      <c r="AI22" s="95" t="e">
        <f ca="true">+IF(AND(ISNUMBER(OFFSET('Sanitation Data'!$F$11,0,10*ROW('Sanitation Data'!F16))),'Data Summary'!CX22="Yes"),OFFSET('Sanitation Data'!$F$11,0,10*ROW('Sanitation Data'!F16)),NA())</f>
        <v>#N/A</v>
      </c>
      <c r="AJ22" s="95" t="e">
        <f ca="true">+IF(AND(ISNUMBER(OFFSET('Sanitation Data'!$F$12,0,10*ROW('Sanitation Data'!F16))),'Data Summary'!CY22="Yes"),OFFSET('Sanitation Data'!$F$12,0,10*ROW('Sanitation Data'!F16)),NA())</f>
        <v>#N/A</v>
      </c>
      <c r="AK22" s="95" t="e">
        <f ca="true">+IF(AND(ISNUMBER(OFFSET('Sanitation Data'!$G$4,0,10*ROW('Sanitation Data'!G16))),'Data Summary'!CZ22="Yes"),100-OFFSET('Sanitation Data'!$G$4,0,10*ROW('Sanitation Data'!G16)),NA())</f>
        <v>#N/A</v>
      </c>
      <c r="AL22" s="95" t="e">
        <f ca="true">+IF(AND(ISNUMBER(OFFSET('Sanitation Data'!$G$6,0,10*ROW('Sanitation Data'!G16))),'Data Summary'!DA22="Yes"),OFFSET('Sanitation Data'!$G$6,0,10*ROW('Sanitation Data'!G16)),NA())</f>
        <v>#N/A</v>
      </c>
      <c r="AM22" s="95" t="e">
        <f ca="true">+IF(AND(ISNUMBER(OFFSET('Sanitation Data'!$G$10,0,10*ROW('Sanitation Data'!G16))),'Data Summary'!DB22="Yes"),OFFSET('Sanitation Data'!$G$10,0,10*ROW('Sanitation Data'!G16)),NA())</f>
        <v>#N/A</v>
      </c>
      <c r="AN22" s="95" t="e">
        <f ca="true">+IF(AND(ISNUMBER(OFFSET('Sanitation Data'!$G$11,0,10*ROW('Sanitation Data'!G16))),'Data Summary'!DC22="Yes"),OFFSET('Sanitation Data'!$G$11,0,10*ROW('Sanitation Data'!G16)),NA())</f>
        <v>#N/A</v>
      </c>
      <c r="AO22" s="95" t="e">
        <f ca="true">+IF(AND(ISNUMBER(OFFSET('Sanitation Data'!$G$12,0,10*ROW('Sanitation Data'!G16))),'Data Summary'!DD22="Yes"),OFFSET('Sanitation Data'!$G$12,0,10*ROW('Sanitation Data'!G16)),NA())</f>
        <v>#N/A</v>
      </c>
      <c r="AP22" s="95" t="e">
        <f ca="true">+IF(AND(ISNUMBER(OFFSET('Sanitation Data'!$H$4,0,10*ROW('Sanitation Data'!H16))),'Data Summary'!DE22="Yes"),100-OFFSET('Sanitation Data'!$H$4,0,10*ROW('Sanitation Data'!H16)),NA())</f>
        <v>#N/A</v>
      </c>
      <c r="AQ22" s="95" t="e">
        <f ca="true">+IF(AND(ISNUMBER(OFFSET('Sanitation Data'!$H$6,0,10*ROW('Sanitation Data'!H16))),'Data Summary'!DF22="Yes"),OFFSET('Sanitation Data'!$H$6,0,10*ROW('Sanitation Data'!H16)),NA())</f>
        <v>#N/A</v>
      </c>
      <c r="AR22" s="95" t="e">
        <f ca="true">+IF(AND(ISNUMBER(OFFSET('Sanitation Data'!$H$10,0,10*ROW('Sanitation Data'!H16))),'Data Summary'!DG22="Yes"),OFFSET('Sanitation Data'!$H$10,0,10*ROW('Sanitation Data'!H16)),NA())</f>
        <v>#N/A</v>
      </c>
      <c r="AS22" s="95" t="e">
        <f ca="true">+IF(AND(ISNUMBER(OFFSET('Sanitation Data'!$H$11,0,10*ROW('Sanitation Data'!H16))),'Data Summary'!DH22="Yes"),OFFSET('Sanitation Data'!$H$11,0,10*ROW('Sanitation Data'!H16)),NA())</f>
        <v>#N/A</v>
      </c>
      <c r="AT22" s="95" t="e">
        <f ca="true">+IF(AND(ISNUMBER(OFFSET('Sanitation Data'!$H$12,0,10*ROW('Sanitation Data'!H16))),'Data Summary'!DI22="Yes"),OFFSET('Sanitation Data'!$H$12,0,10*ROW('Sanitation Data'!H16)),NA())</f>
        <v>#N/A</v>
      </c>
      <c r="AU22" s="95" t="e">
        <f ca="true">+IF(AND(ISNUMBER(OFFSET('Sanitation Data'!$I$4,0,10*ROW('Sanitation Data'!I16))),'Data Summary'!DJ22="Yes"),100-OFFSET('Sanitation Data'!$I$4,0,10*ROW('Sanitation Data'!I16)),NA())</f>
        <v>#N/A</v>
      </c>
      <c r="AV22" s="95" t="e">
        <f ca="true">+IF(AND(ISNUMBER(OFFSET('Sanitation Data'!$I$6,0,10*ROW('Sanitation Data'!I16))),'Data Summary'!DK22="Yes"),OFFSET('Sanitation Data'!$I$6,0,10*ROW('Sanitation Data'!I16)),NA())</f>
        <v>#N/A</v>
      </c>
      <c r="AW22" s="95" t="e">
        <f ca="true">+IF(AND(ISNUMBER(OFFSET('Sanitation Data'!$I$10,0,10*ROW('Sanitation Data'!I16))),'Data Summary'!DL22="Yes"),OFFSET('Sanitation Data'!$I$10,0,10*ROW('Sanitation Data'!I16)),NA())</f>
        <v>#N/A</v>
      </c>
      <c r="AX22" s="95" t="e">
        <f ca="true">+IF(AND(ISNUMBER(OFFSET('Sanitation Data'!$I$11,0,10*ROW('Sanitation Data'!I16))),'Data Summary'!DM22="Yes"),OFFSET('Sanitation Data'!$I$11,0,10*ROW('Sanitation Data'!I16)),NA())</f>
        <v>#N/A</v>
      </c>
      <c r="AY22" s="95" t="e">
        <f ca="true">+IF(AND(ISNUMBER(OFFSET('Sanitation Data'!$I$12,0,10*ROW('Sanitation Data'!I16))),'Data Summary'!DN22="Yes"),OFFSET('Sanitation Data'!$I$12,0,10*ROW('Sanitation Data'!I16)),NA())</f>
        <v>#N/A</v>
      </c>
      <c r="AZ22" s="96" t="e">
        <f ca="true">+IF(AND(ISNUMBER(OFFSET('Hygiene Data'!$D$5,0,10*ROW('Hygiene Data'!D16))),'Data Summary'!DO22="Yes"),OFFSET('Hygiene Data'!$D$5,0,10*ROW('Hygiene Data'!D16)),NA())</f>
        <v>#N/A</v>
      </c>
      <c r="BA22" s="96" t="e">
        <f ca="true">+IF(AND(ISNUMBER(OFFSET('Hygiene Data'!$D$7,0,10*ROW('Hygiene Data'!D16))),'Data Summary'!DP22="Yes"),OFFSET('Hygiene Data'!$D$7,0,10*ROW('Hygiene Data'!D16)),NA())</f>
        <v>#N/A</v>
      </c>
      <c r="BB22" s="96" t="e">
        <f ca="true">+IF(AND(ISNUMBER(OFFSET('Hygiene Data'!$D$9,0,10*ROW('Hygiene Data'!D16))),'Data Summary'!DQ22="Yes"),OFFSET('Hygiene Data'!$D$9,0,10*ROW('Hygiene Data'!D16)),NA())</f>
        <v>#N/A</v>
      </c>
      <c r="BC22" s="96" t="e">
        <f ca="true">+IF(AND(ISNUMBER(OFFSET('Hygiene Data'!$E$5,0,10*ROW('Hygiene Data'!E16))),'Data Summary'!DR22="Yes"),OFFSET('Hygiene Data'!$E$5,0,10*ROW('Hygiene Data'!E16)),NA())</f>
        <v>#N/A</v>
      </c>
      <c r="BD22" s="96" t="e">
        <f ca="true">+IF(AND(ISNUMBER(OFFSET('Hygiene Data'!$E$7,0,10*ROW('Hygiene Data'!E16))),'Data Summary'!DS22="Yes"),OFFSET('Hygiene Data'!$E$7,0,10*ROW('Hygiene Data'!E16)),NA())</f>
        <v>#N/A</v>
      </c>
      <c r="BE22" s="96" t="e">
        <f ca="true">+IF(AND(ISNUMBER(OFFSET('Hygiene Data'!$E$9,0,10*ROW('Hygiene Data'!E16))),'Data Summary'!DT22="Yes"),OFFSET('Hygiene Data'!$E$9,0,10*ROW('Hygiene Data'!E16)),NA())</f>
        <v>#N/A</v>
      </c>
      <c r="BF22" s="96" t="e">
        <f ca="true">+IF(AND(ISNUMBER(OFFSET('Hygiene Data'!$F$5,0,10*ROW('Hygiene Data'!F16))),'Data Summary'!DU22="Yes"),OFFSET('Hygiene Data'!$F$5,0,10*ROW('Hygiene Data'!F16)),NA())</f>
        <v>#N/A</v>
      </c>
      <c r="BG22" s="96" t="e">
        <f ca="true">+IF(AND(ISNUMBER(OFFSET('Hygiene Data'!$F$7,0,10*ROW('Hygiene Data'!F16))),'Data Summary'!DV22="Yes"),OFFSET('Hygiene Data'!$F$7,0,10*ROW('Hygiene Data'!F16)),NA())</f>
        <v>#N/A</v>
      </c>
      <c r="BH22" s="96" t="e">
        <f ca="true">+IF(AND(ISNUMBER(OFFSET('Hygiene Data'!$F$9,0,10*ROW('Hygiene Data'!F16))),'Data Summary'!DW22="Yes"),OFFSET('Hygiene Data'!$F$9,0,10*ROW('Hygiene Data'!F16)),NA())</f>
        <v>#N/A</v>
      </c>
      <c r="BI22" s="96" t="e">
        <f ca="true">+IF(AND(ISNUMBER(OFFSET('Hygiene Data'!$G$5,0,10*ROW('Hygiene Data'!G16))),'Data Summary'!DX22="Yes"),OFFSET('Hygiene Data'!$G$5,0,10*ROW('Hygiene Data'!G16)),NA())</f>
        <v>#N/A</v>
      </c>
      <c r="BJ22" s="96" t="e">
        <f ca="true">+IF(AND(ISNUMBER(OFFSET('Hygiene Data'!$G$7,0,10*ROW('Hygiene Data'!G16))),'Data Summary'!DY22="Yes"),OFFSET('Hygiene Data'!$G$7,0,10*ROW('Hygiene Data'!G16)),NA())</f>
        <v>#N/A</v>
      </c>
      <c r="BK22" s="96" t="e">
        <f ca="true">+IF(AND(ISNUMBER(OFFSET('Hygiene Data'!$G$9,0,10*ROW('Hygiene Data'!G16))),'Data Summary'!DZ22="Yes"),OFFSET('Hygiene Data'!$G$9,0,10*ROW('Hygiene Data'!G16)),NA())</f>
        <v>#N/A</v>
      </c>
      <c r="BL22" s="96" t="e">
        <f ca="true">+IF(AND(ISNUMBER(OFFSET('Hygiene Data'!$H$5,0,10*ROW('Hygiene Data'!H16))),'Data Summary'!EA22="Yes"),OFFSET('Hygiene Data'!$H$5,0,10*ROW('Hygiene Data'!H16)),NA())</f>
        <v>#N/A</v>
      </c>
      <c r="BM22" s="96" t="e">
        <f ca="true">+IF(AND(ISNUMBER(OFFSET('Hygiene Data'!$H$7,0,10*ROW('Hygiene Data'!H16))),'Data Summary'!EB22="Yes"),OFFSET('Hygiene Data'!$H$7,0,10*ROW('Hygiene Data'!H16)),NA())</f>
        <v>#N/A</v>
      </c>
      <c r="BN22" s="96" t="e">
        <f ca="true">+IF(AND(ISNUMBER(OFFSET('Hygiene Data'!$H$9,0,10*ROW('Hygiene Data'!H16))),'Data Summary'!EC22="Yes"),OFFSET('Hygiene Data'!$H$9,0,10*ROW('Hygiene Data'!H16)),NA())</f>
        <v>#N/A</v>
      </c>
      <c r="BO22" s="96" t="e">
        <f ca="true">+IF(AND(ISNUMBER(OFFSET('Hygiene Data'!$I$5,0,10*ROW('Hygiene Data'!I16))),'Data Summary'!ED22="Yes"),OFFSET('Hygiene Data'!$I$5,0,10*ROW('Hygiene Data'!I16)),NA())</f>
        <v>#N/A</v>
      </c>
      <c r="BP22" s="96" t="e">
        <f ca="true">+IF(AND(ISNUMBER(OFFSET('Hygiene Data'!$I$7,0,10*ROW('Hygiene Data'!I16))),'Data Summary'!EE22="Yes"),OFFSET('Hygiene Data'!$I$7,0,10*ROW('Hygiene Data'!I16)),NA())</f>
        <v>#N/A</v>
      </c>
      <c r="BQ22" s="96" t="e">
        <f ca="true">+IF(AND(ISNUMBER(OFFSET('Hygiene Data'!$I$9,0,10*ROW('Hygiene Data'!I16))),'Data Summary'!EF22="Yes"),OFFSET('Hygiene Data'!$I$9,0,10*ROW('Hygiene Data'!I16)),NA())</f>
        <v>#N/A</v>
      </c>
    </row>
    <row xmlns:x14ac="http://schemas.microsoft.com/office/spreadsheetml/2009/9/ac" r="23" x14ac:dyDescent="0.2">
      <c r="A23" s="359" t="e">
        <f ca="true">+RIGHT('Data Summary'!A23,LEN('Data Summary'!A23)-9)</f>
        <v>#VALUE!</v>
      </c>
      <c r="B23" s="35" t="str">
        <f ca="true">+IF(ISTEXT('Data Summary'!B23),'Data Summary'!B23,"")</f>
        <v/>
      </c>
      <c r="C23" s="358" t="e">
        <f ca="true">+VALUE('Data Summary'!C23)</f>
        <v>#VALUE!</v>
      </c>
      <c r="D23" s="94" t="e">
        <f ca="true">+IF(AND(ISNUMBER(OFFSET('Water Data'!$D$4,0,10*ROW('Water Data'!D17))),'Data Summary'!BS23="Yes"),100-OFFSET('Water Data'!$D$4,0,10*ROW('Water Data'!D17)),NA())</f>
        <v>#N/A</v>
      </c>
      <c r="E23" s="94" t="e">
        <f ca="true">+IF(AND(ISNUMBER(OFFSET('Water Data'!$D$6,0,10*ROW('Water Data'!D17))),'Data Summary'!BT23="Yes"),OFFSET('Water Data'!$D$6,0,10*ROW('Water Data'!D17)),NA())</f>
        <v>#N/A</v>
      </c>
      <c r="F23" s="94" t="e">
        <f ca="true">+IF(AND(ISNUMBER(OFFSET('Water Data'!$D$9,0,10*ROW('Water Data'!D17))),'Data Summary'!BU23="Yes"),OFFSET('Water Data'!$D$9,0,10*ROW('Water Data'!D17)),NA())</f>
        <v>#N/A</v>
      </c>
      <c r="G23" s="94" t="e">
        <f ca="true">+IF(AND(ISNUMBER(OFFSET('Water Data'!$E$4,0,10*ROW('Water Data'!E17))),'Data Summary'!BV23="Yes"),100-OFFSET('Water Data'!$E$4,0,10*ROW('Water Data'!E17)),NA())</f>
        <v>#N/A</v>
      </c>
      <c r="H23" s="94" t="e">
        <f ca="true">+IF(AND(ISNUMBER(OFFSET('Water Data'!$E$6,0,10*ROW('Water Data'!E17))),'Data Summary'!BW23="Yes"),OFFSET('Water Data'!$E$6,0,10*ROW('Water Data'!E17)),NA())</f>
        <v>#N/A</v>
      </c>
      <c r="I23" s="94" t="e">
        <f ca="true">+IF(AND(ISNUMBER(OFFSET('Water Data'!$E$9,0,10*ROW('Water Data'!E17))),'Data Summary'!BX23="Yes"),OFFSET('Water Data'!$E$9,0,10*ROW('Water Data'!E17)),NA())</f>
        <v>#N/A</v>
      </c>
      <c r="J23" s="94" t="e">
        <f ca="true">+IF(AND(ISNUMBER(OFFSET('Water Data'!$F$4,0,10*ROW('Water Data'!F17))),'Data Summary'!BY23="Yes"),100-OFFSET('Water Data'!$F$4,0,10*ROW('Water Data'!F17)),NA())</f>
        <v>#N/A</v>
      </c>
      <c r="K23" s="94" t="e">
        <f ca="true">+IF(AND(ISNUMBER(OFFSET('Water Data'!$F$6,0,10*ROW('Water Data'!F17))),'Data Summary'!BZ23="Yes"),OFFSET('Water Data'!$F$6,0,10*ROW('Water Data'!F17)),NA())</f>
        <v>#N/A</v>
      </c>
      <c r="L23" s="94" t="e">
        <f ca="true">+IF(AND(ISNUMBER(OFFSET('Water Data'!$F$9,0,10*ROW('Water Data'!F17))),'Data Summary'!CA23="Yes"),OFFSET('Water Data'!$F$9,0,10*ROW('Water Data'!F17)),NA())</f>
        <v>#N/A</v>
      </c>
      <c r="M23" s="94" t="e">
        <f ca="true">+IF(AND(ISNUMBER(OFFSET('Water Data'!$G$4,0,10*ROW('Water Data'!G17))),'Data Summary'!CB23="Yes"),100-OFFSET('Water Data'!$G$4,0,10*ROW('Water Data'!G17)),NA())</f>
        <v>#N/A</v>
      </c>
      <c r="N23" s="94" t="e">
        <f ca="true">+IF(AND(ISNUMBER(OFFSET('Water Data'!$G$6,0,10*ROW('Water Data'!G17))),'Data Summary'!CC23="Yes"),OFFSET('Water Data'!$G$6,0,10*ROW('Water Data'!G17)),NA())</f>
        <v>#N/A</v>
      </c>
      <c r="O23" s="94" t="e">
        <f ca="true">+IF(AND(ISNUMBER(OFFSET('Water Data'!$G$9,0,10*ROW('Water Data'!G17))),'Data Summary'!CD23="Yes"),OFFSET('Water Data'!$G$9,0,10*ROW('Water Data'!G17)),NA())</f>
        <v>#N/A</v>
      </c>
      <c r="P23" s="94" t="e">
        <f ca="true">+IF(AND(ISNUMBER(OFFSET('Water Data'!$H$4,0,10*ROW('Water Data'!H17))),'Data Summary'!CE23="Yes"),100-OFFSET('Water Data'!$H$4,0,10*ROW('Water Data'!H17)),NA())</f>
        <v>#N/A</v>
      </c>
      <c r="Q23" s="94" t="e">
        <f ca="true">+IF(AND(ISNUMBER(OFFSET('Water Data'!$H$6,0,10*ROW('Water Data'!H17))),'Data Summary'!CF23="Yes"),OFFSET('Water Data'!$H$6,0,10*ROW('Water Data'!H17)),NA())</f>
        <v>#N/A</v>
      </c>
      <c r="R23" s="94" t="e">
        <f ca="true">+IF(AND(ISNUMBER(OFFSET('Water Data'!$H$9,0,10*ROW('Water Data'!H17))),'Data Summary'!CG23="Yes"),OFFSET('Water Data'!$H$9,0,10*ROW('Water Data'!H17)),NA())</f>
        <v>#N/A</v>
      </c>
      <c r="S23" s="94" t="e">
        <f ca="true">+IF(AND(ISNUMBER(OFFSET('Water Data'!$I$4,0,10*ROW('Water Data'!I17))),'Data Summary'!CH23="Yes"),100-OFFSET('Water Data'!$I$4,0,10*ROW('Water Data'!I17)),NA())</f>
        <v>#N/A</v>
      </c>
      <c r="T23" s="94" t="e">
        <f ca="true">+IF(AND(ISNUMBER(OFFSET('Water Data'!$I$6,0,10*ROW('Water Data'!I17))),'Data Summary'!CI23="Yes"),OFFSET('Water Data'!$I$6,0,10*ROW('Water Data'!I17)),NA())</f>
        <v>#N/A</v>
      </c>
      <c r="U23" s="94" t="e">
        <f ca="true">+IF(AND(ISNUMBER(OFFSET('Water Data'!$I$9,0,10*ROW('Water Data'!I17))),'Data Summary'!CJ23="Yes"),OFFSET('Water Data'!$I$9,0,10*ROW('Water Data'!I17)),NA())</f>
        <v>#N/A</v>
      </c>
      <c r="V23" s="95" t="e">
        <f ca="true">+IF(AND(ISNUMBER(OFFSET('Sanitation Data'!$D$4,0,10*ROW('Sanitation Data'!D17))),'Data Summary'!CK23="Yes"),100-OFFSET('Sanitation Data'!$D$4,0,10*ROW('Sanitation Data'!D17)),NA())</f>
        <v>#N/A</v>
      </c>
      <c r="W23" s="95" t="e">
        <f ca="true">+IF(AND(ISNUMBER(OFFSET('Sanitation Data'!$D$6,0,10*ROW('Sanitation Data'!D17))),'Data Summary'!CL23="Yes"),OFFSET('Sanitation Data'!$D$6,0,10*ROW('Sanitation Data'!D17)),NA())</f>
        <v>#N/A</v>
      </c>
      <c r="X23" s="95" t="e">
        <f ca="true">+IF(AND(ISNUMBER(OFFSET('Sanitation Data'!$D$10,0,10*ROW('Sanitation Data'!D17))),'Data Summary'!CM23="Yes"),OFFSET('Sanitation Data'!$D$10,0,10*ROW('Sanitation Data'!D17)),NA())</f>
        <v>#N/A</v>
      </c>
      <c r="Y23" s="95" t="e">
        <f ca="true">+IF(AND(ISNUMBER(OFFSET('Sanitation Data'!$D$11,0,10*ROW('Sanitation Data'!D17))),'Data Summary'!CN23="Yes"),OFFSET('Sanitation Data'!$D$11,0,10*ROW('Sanitation Data'!D17)),NA())</f>
        <v>#N/A</v>
      </c>
      <c r="Z23" s="95" t="e">
        <f ca="true">+IF(AND(ISNUMBER(OFFSET('Sanitation Data'!$D$12,0,10*ROW('Sanitation Data'!D17))),'Data Summary'!CO23="Yes"),OFFSET('Sanitation Data'!$D$12,0,10*ROW('Sanitation Data'!D17)),NA())</f>
        <v>#N/A</v>
      </c>
      <c r="AA23" s="95" t="e">
        <f ca="true">+IF(AND(ISNUMBER(OFFSET('Sanitation Data'!$E$4,0,10*ROW('Sanitation Data'!E17))),'Data Summary'!CP23="Yes"),100-OFFSET('Sanitation Data'!$E$4,0,10*ROW('Sanitation Data'!E17)),NA())</f>
        <v>#N/A</v>
      </c>
      <c r="AB23" s="95" t="e">
        <f ca="true">+IF(AND(ISNUMBER(OFFSET('Sanitation Data'!$E$6,0,10*ROW('Sanitation Data'!E17))),'Data Summary'!CQ23="Yes"),OFFSET('Sanitation Data'!$E$6,0,10*ROW('Sanitation Data'!E17)),NA())</f>
        <v>#N/A</v>
      </c>
      <c r="AC23" s="95" t="e">
        <f ca="true">+IF(AND(ISNUMBER(OFFSET('Sanitation Data'!$E$10,0,10*ROW('Sanitation Data'!E17))),'Data Summary'!CR23="Yes"),OFFSET('Sanitation Data'!$E$10,0,10*ROW('Sanitation Data'!E17)),NA())</f>
        <v>#N/A</v>
      </c>
      <c r="AD23" s="95" t="e">
        <f ca="true">+IF(AND(ISNUMBER(OFFSET('Sanitation Data'!$E$11,0,10*ROW('Sanitation Data'!E17))),'Data Summary'!CS23="Yes"),OFFSET('Sanitation Data'!$E$11,0,10*ROW('Sanitation Data'!E17)),NA())</f>
        <v>#N/A</v>
      </c>
      <c r="AE23" s="95" t="e">
        <f ca="true">+IF(AND(ISNUMBER(OFFSET('Sanitation Data'!$E$12,0,10*ROW('Sanitation Data'!E17))),'Data Summary'!CT23="Yes"),OFFSET('Sanitation Data'!$E$12,0,10*ROW('Sanitation Data'!E17)),NA())</f>
        <v>#N/A</v>
      </c>
      <c r="AF23" s="95" t="e">
        <f ca="true">+IF(AND(ISNUMBER(OFFSET('Sanitation Data'!$F$4,0,10*ROW('Sanitation Data'!F17))),'Data Summary'!CU23="Yes"),100-OFFSET('Sanitation Data'!$F$4,0,10*ROW('Sanitation Data'!F17)),NA())</f>
        <v>#N/A</v>
      </c>
      <c r="AG23" s="95" t="e">
        <f ca="true">+IF(AND(ISNUMBER(OFFSET('Sanitation Data'!$F$6,0,10*ROW('Sanitation Data'!F17))),'Data Summary'!CV23="Yes"),OFFSET('Sanitation Data'!$F$6,0,10*ROW('Sanitation Data'!F17)),NA())</f>
        <v>#N/A</v>
      </c>
      <c r="AH23" s="95" t="e">
        <f ca="true">+IF(AND(ISNUMBER(OFFSET('Sanitation Data'!$F$10,0,10*ROW('Sanitation Data'!F17))),'Data Summary'!CW23="Yes"),OFFSET('Sanitation Data'!$F$10,0,10*ROW('Sanitation Data'!F17)),NA())</f>
        <v>#N/A</v>
      </c>
      <c r="AI23" s="95" t="e">
        <f ca="true">+IF(AND(ISNUMBER(OFFSET('Sanitation Data'!$F$11,0,10*ROW('Sanitation Data'!F17))),'Data Summary'!CX23="Yes"),OFFSET('Sanitation Data'!$F$11,0,10*ROW('Sanitation Data'!F17)),NA())</f>
        <v>#N/A</v>
      </c>
      <c r="AJ23" s="95" t="e">
        <f ca="true">+IF(AND(ISNUMBER(OFFSET('Sanitation Data'!$F$12,0,10*ROW('Sanitation Data'!F17))),'Data Summary'!CY23="Yes"),OFFSET('Sanitation Data'!$F$12,0,10*ROW('Sanitation Data'!F17)),NA())</f>
        <v>#N/A</v>
      </c>
      <c r="AK23" s="95" t="e">
        <f ca="true">+IF(AND(ISNUMBER(OFFSET('Sanitation Data'!$G$4,0,10*ROW('Sanitation Data'!G17))),'Data Summary'!CZ23="Yes"),100-OFFSET('Sanitation Data'!$G$4,0,10*ROW('Sanitation Data'!G17)),NA())</f>
        <v>#N/A</v>
      </c>
      <c r="AL23" s="95" t="e">
        <f ca="true">+IF(AND(ISNUMBER(OFFSET('Sanitation Data'!$G$6,0,10*ROW('Sanitation Data'!G17))),'Data Summary'!DA23="Yes"),OFFSET('Sanitation Data'!$G$6,0,10*ROW('Sanitation Data'!G17)),NA())</f>
        <v>#N/A</v>
      </c>
      <c r="AM23" s="95" t="e">
        <f ca="true">+IF(AND(ISNUMBER(OFFSET('Sanitation Data'!$G$10,0,10*ROW('Sanitation Data'!G17))),'Data Summary'!DB23="Yes"),OFFSET('Sanitation Data'!$G$10,0,10*ROW('Sanitation Data'!G17)),NA())</f>
        <v>#N/A</v>
      </c>
      <c r="AN23" s="95" t="e">
        <f ca="true">+IF(AND(ISNUMBER(OFFSET('Sanitation Data'!$G$11,0,10*ROW('Sanitation Data'!G17))),'Data Summary'!DC23="Yes"),OFFSET('Sanitation Data'!$G$11,0,10*ROW('Sanitation Data'!G17)),NA())</f>
        <v>#N/A</v>
      </c>
      <c r="AO23" s="95" t="e">
        <f ca="true">+IF(AND(ISNUMBER(OFFSET('Sanitation Data'!$G$12,0,10*ROW('Sanitation Data'!G17))),'Data Summary'!DD23="Yes"),OFFSET('Sanitation Data'!$G$12,0,10*ROW('Sanitation Data'!G17)),NA())</f>
        <v>#N/A</v>
      </c>
      <c r="AP23" s="95" t="e">
        <f ca="true">+IF(AND(ISNUMBER(OFFSET('Sanitation Data'!$H$4,0,10*ROW('Sanitation Data'!H17))),'Data Summary'!DE23="Yes"),100-OFFSET('Sanitation Data'!$H$4,0,10*ROW('Sanitation Data'!H17)),NA())</f>
        <v>#N/A</v>
      </c>
      <c r="AQ23" s="95" t="e">
        <f ca="true">+IF(AND(ISNUMBER(OFFSET('Sanitation Data'!$H$6,0,10*ROW('Sanitation Data'!H17))),'Data Summary'!DF23="Yes"),OFFSET('Sanitation Data'!$H$6,0,10*ROW('Sanitation Data'!H17)),NA())</f>
        <v>#N/A</v>
      </c>
      <c r="AR23" s="95" t="e">
        <f ca="true">+IF(AND(ISNUMBER(OFFSET('Sanitation Data'!$H$10,0,10*ROW('Sanitation Data'!H17))),'Data Summary'!DG23="Yes"),OFFSET('Sanitation Data'!$H$10,0,10*ROW('Sanitation Data'!H17)),NA())</f>
        <v>#N/A</v>
      </c>
      <c r="AS23" s="95" t="e">
        <f ca="true">+IF(AND(ISNUMBER(OFFSET('Sanitation Data'!$H$11,0,10*ROW('Sanitation Data'!H17))),'Data Summary'!DH23="Yes"),OFFSET('Sanitation Data'!$H$11,0,10*ROW('Sanitation Data'!H17)),NA())</f>
        <v>#N/A</v>
      </c>
      <c r="AT23" s="95" t="e">
        <f ca="true">+IF(AND(ISNUMBER(OFFSET('Sanitation Data'!$H$12,0,10*ROW('Sanitation Data'!H17))),'Data Summary'!DI23="Yes"),OFFSET('Sanitation Data'!$H$12,0,10*ROW('Sanitation Data'!H17)),NA())</f>
        <v>#N/A</v>
      </c>
      <c r="AU23" s="95" t="e">
        <f ca="true">+IF(AND(ISNUMBER(OFFSET('Sanitation Data'!$I$4,0,10*ROW('Sanitation Data'!I17))),'Data Summary'!DJ23="Yes"),100-OFFSET('Sanitation Data'!$I$4,0,10*ROW('Sanitation Data'!I17)),NA())</f>
        <v>#N/A</v>
      </c>
      <c r="AV23" s="95" t="e">
        <f ca="true">+IF(AND(ISNUMBER(OFFSET('Sanitation Data'!$I$6,0,10*ROW('Sanitation Data'!I17))),'Data Summary'!DK23="Yes"),OFFSET('Sanitation Data'!$I$6,0,10*ROW('Sanitation Data'!I17)),NA())</f>
        <v>#N/A</v>
      </c>
      <c r="AW23" s="95" t="e">
        <f ca="true">+IF(AND(ISNUMBER(OFFSET('Sanitation Data'!$I$10,0,10*ROW('Sanitation Data'!I17))),'Data Summary'!DL23="Yes"),OFFSET('Sanitation Data'!$I$10,0,10*ROW('Sanitation Data'!I17)),NA())</f>
        <v>#N/A</v>
      </c>
      <c r="AX23" s="95" t="e">
        <f ca="true">+IF(AND(ISNUMBER(OFFSET('Sanitation Data'!$I$11,0,10*ROW('Sanitation Data'!I17))),'Data Summary'!DM23="Yes"),OFFSET('Sanitation Data'!$I$11,0,10*ROW('Sanitation Data'!I17)),NA())</f>
        <v>#N/A</v>
      </c>
      <c r="AY23" s="95" t="e">
        <f ca="true">+IF(AND(ISNUMBER(OFFSET('Sanitation Data'!$I$12,0,10*ROW('Sanitation Data'!I17))),'Data Summary'!DN23="Yes"),OFFSET('Sanitation Data'!$I$12,0,10*ROW('Sanitation Data'!I17)),NA())</f>
        <v>#N/A</v>
      </c>
      <c r="AZ23" s="96" t="e">
        <f ca="true">+IF(AND(ISNUMBER(OFFSET('Hygiene Data'!$D$5,0,10*ROW('Hygiene Data'!D17))),'Data Summary'!DO23="Yes"),OFFSET('Hygiene Data'!$D$5,0,10*ROW('Hygiene Data'!D17)),NA())</f>
        <v>#N/A</v>
      </c>
      <c r="BA23" s="96" t="e">
        <f ca="true">+IF(AND(ISNUMBER(OFFSET('Hygiene Data'!$D$7,0,10*ROW('Hygiene Data'!D17))),'Data Summary'!DP23="Yes"),OFFSET('Hygiene Data'!$D$7,0,10*ROW('Hygiene Data'!D17)),NA())</f>
        <v>#N/A</v>
      </c>
      <c r="BB23" s="96" t="e">
        <f ca="true">+IF(AND(ISNUMBER(OFFSET('Hygiene Data'!$D$9,0,10*ROW('Hygiene Data'!D17))),'Data Summary'!DQ23="Yes"),OFFSET('Hygiene Data'!$D$9,0,10*ROW('Hygiene Data'!D17)),NA())</f>
        <v>#N/A</v>
      </c>
      <c r="BC23" s="96" t="e">
        <f ca="true">+IF(AND(ISNUMBER(OFFSET('Hygiene Data'!$E$5,0,10*ROW('Hygiene Data'!E17))),'Data Summary'!DR23="Yes"),OFFSET('Hygiene Data'!$E$5,0,10*ROW('Hygiene Data'!E17)),NA())</f>
        <v>#N/A</v>
      </c>
      <c r="BD23" s="96" t="e">
        <f ca="true">+IF(AND(ISNUMBER(OFFSET('Hygiene Data'!$E$7,0,10*ROW('Hygiene Data'!E17))),'Data Summary'!DS23="Yes"),OFFSET('Hygiene Data'!$E$7,0,10*ROW('Hygiene Data'!E17)),NA())</f>
        <v>#N/A</v>
      </c>
      <c r="BE23" s="96" t="e">
        <f ca="true">+IF(AND(ISNUMBER(OFFSET('Hygiene Data'!$E$9,0,10*ROW('Hygiene Data'!E17))),'Data Summary'!DT23="Yes"),OFFSET('Hygiene Data'!$E$9,0,10*ROW('Hygiene Data'!E17)),NA())</f>
        <v>#N/A</v>
      </c>
      <c r="BF23" s="96" t="e">
        <f ca="true">+IF(AND(ISNUMBER(OFFSET('Hygiene Data'!$F$5,0,10*ROW('Hygiene Data'!F17))),'Data Summary'!DU23="Yes"),OFFSET('Hygiene Data'!$F$5,0,10*ROW('Hygiene Data'!F17)),NA())</f>
        <v>#N/A</v>
      </c>
      <c r="BG23" s="96" t="e">
        <f ca="true">+IF(AND(ISNUMBER(OFFSET('Hygiene Data'!$F$7,0,10*ROW('Hygiene Data'!F17))),'Data Summary'!DV23="Yes"),OFFSET('Hygiene Data'!$F$7,0,10*ROW('Hygiene Data'!F17)),NA())</f>
        <v>#N/A</v>
      </c>
      <c r="BH23" s="96" t="e">
        <f ca="true">+IF(AND(ISNUMBER(OFFSET('Hygiene Data'!$F$9,0,10*ROW('Hygiene Data'!F17))),'Data Summary'!DW23="Yes"),OFFSET('Hygiene Data'!$F$9,0,10*ROW('Hygiene Data'!F17)),NA())</f>
        <v>#N/A</v>
      </c>
      <c r="BI23" s="96" t="e">
        <f ca="true">+IF(AND(ISNUMBER(OFFSET('Hygiene Data'!$G$5,0,10*ROW('Hygiene Data'!G17))),'Data Summary'!DX23="Yes"),OFFSET('Hygiene Data'!$G$5,0,10*ROW('Hygiene Data'!G17)),NA())</f>
        <v>#N/A</v>
      </c>
      <c r="BJ23" s="96" t="e">
        <f ca="true">+IF(AND(ISNUMBER(OFFSET('Hygiene Data'!$G$7,0,10*ROW('Hygiene Data'!G17))),'Data Summary'!DY23="Yes"),OFFSET('Hygiene Data'!$G$7,0,10*ROW('Hygiene Data'!G17)),NA())</f>
        <v>#N/A</v>
      </c>
      <c r="BK23" s="96" t="e">
        <f ca="true">+IF(AND(ISNUMBER(OFFSET('Hygiene Data'!$G$9,0,10*ROW('Hygiene Data'!G17))),'Data Summary'!DZ23="Yes"),OFFSET('Hygiene Data'!$G$9,0,10*ROW('Hygiene Data'!G17)),NA())</f>
        <v>#N/A</v>
      </c>
      <c r="BL23" s="96" t="e">
        <f ca="true">+IF(AND(ISNUMBER(OFFSET('Hygiene Data'!$H$5,0,10*ROW('Hygiene Data'!H17))),'Data Summary'!EA23="Yes"),OFFSET('Hygiene Data'!$H$5,0,10*ROW('Hygiene Data'!H17)),NA())</f>
        <v>#N/A</v>
      </c>
      <c r="BM23" s="96" t="e">
        <f ca="true">+IF(AND(ISNUMBER(OFFSET('Hygiene Data'!$H$7,0,10*ROW('Hygiene Data'!H17))),'Data Summary'!EB23="Yes"),OFFSET('Hygiene Data'!$H$7,0,10*ROW('Hygiene Data'!H17)),NA())</f>
        <v>#N/A</v>
      </c>
      <c r="BN23" s="96" t="e">
        <f ca="true">+IF(AND(ISNUMBER(OFFSET('Hygiene Data'!$H$9,0,10*ROW('Hygiene Data'!H17))),'Data Summary'!EC23="Yes"),OFFSET('Hygiene Data'!$H$9,0,10*ROW('Hygiene Data'!H17)),NA())</f>
        <v>#N/A</v>
      </c>
      <c r="BO23" s="96" t="e">
        <f ca="true">+IF(AND(ISNUMBER(OFFSET('Hygiene Data'!$I$5,0,10*ROW('Hygiene Data'!I17))),'Data Summary'!ED23="Yes"),OFFSET('Hygiene Data'!$I$5,0,10*ROW('Hygiene Data'!I17)),NA())</f>
        <v>#N/A</v>
      </c>
      <c r="BP23" s="96" t="e">
        <f ca="true">+IF(AND(ISNUMBER(OFFSET('Hygiene Data'!$I$7,0,10*ROW('Hygiene Data'!I17))),'Data Summary'!EE23="Yes"),OFFSET('Hygiene Data'!$I$7,0,10*ROW('Hygiene Data'!I17)),NA())</f>
        <v>#N/A</v>
      </c>
      <c r="BQ23" s="96" t="e">
        <f ca="true">+IF(AND(ISNUMBER(OFFSET('Hygiene Data'!$I$9,0,10*ROW('Hygiene Data'!I17))),'Data Summary'!EF23="Yes"),OFFSET('Hygiene Data'!$I$9,0,10*ROW('Hygiene Data'!I17)),NA())</f>
        <v>#N/A</v>
      </c>
    </row>
    <row xmlns:x14ac="http://schemas.microsoft.com/office/spreadsheetml/2009/9/ac" r="24" x14ac:dyDescent="0.2">
      <c r="A24" s="359" t="e">
        <f ca="true">+RIGHT('Data Summary'!A24,LEN('Data Summary'!A24)-9)</f>
        <v>#VALUE!</v>
      </c>
      <c r="B24" s="35" t="str">
        <f ca="true">+IF(ISTEXT('Data Summary'!B24),'Data Summary'!B24,"")</f>
        <v/>
      </c>
      <c r="C24" s="358" t="e">
        <f ca="true">+VALUE('Data Summary'!C24)</f>
        <v>#VALUE!</v>
      </c>
      <c r="D24" s="94" t="e">
        <f ca="true">+IF(AND(ISNUMBER(OFFSET('Water Data'!$D$4,0,10*ROW('Water Data'!D18))),'Data Summary'!BS24="Yes"),100-OFFSET('Water Data'!$D$4,0,10*ROW('Water Data'!D18)),NA())</f>
        <v>#N/A</v>
      </c>
      <c r="E24" s="94" t="e">
        <f ca="true">+IF(AND(ISNUMBER(OFFSET('Water Data'!$D$6,0,10*ROW('Water Data'!D18))),'Data Summary'!BT24="Yes"),OFFSET('Water Data'!$D$6,0,10*ROW('Water Data'!D18)),NA())</f>
        <v>#N/A</v>
      </c>
      <c r="F24" s="94" t="e">
        <f ca="true">+IF(AND(ISNUMBER(OFFSET('Water Data'!$D$9,0,10*ROW('Water Data'!D18))),'Data Summary'!BU24="Yes"),OFFSET('Water Data'!$D$9,0,10*ROW('Water Data'!D18)),NA())</f>
        <v>#N/A</v>
      </c>
      <c r="G24" s="94" t="e">
        <f ca="true">+IF(AND(ISNUMBER(OFFSET('Water Data'!$E$4,0,10*ROW('Water Data'!E18))),'Data Summary'!BV24="Yes"),100-OFFSET('Water Data'!$E$4,0,10*ROW('Water Data'!E18)),NA())</f>
        <v>#N/A</v>
      </c>
      <c r="H24" s="94" t="e">
        <f ca="true">+IF(AND(ISNUMBER(OFFSET('Water Data'!$E$6,0,10*ROW('Water Data'!E18))),'Data Summary'!BW24="Yes"),OFFSET('Water Data'!$E$6,0,10*ROW('Water Data'!E18)),NA())</f>
        <v>#N/A</v>
      </c>
      <c r="I24" s="94" t="e">
        <f ca="true">+IF(AND(ISNUMBER(OFFSET('Water Data'!$E$9,0,10*ROW('Water Data'!E18))),'Data Summary'!BX24="Yes"),OFFSET('Water Data'!$E$9,0,10*ROW('Water Data'!E18)),NA())</f>
        <v>#N/A</v>
      </c>
      <c r="J24" s="94" t="e">
        <f ca="true">+IF(AND(ISNUMBER(OFFSET('Water Data'!$F$4,0,10*ROW('Water Data'!F18))),'Data Summary'!BY24="Yes"),100-OFFSET('Water Data'!$F$4,0,10*ROW('Water Data'!F18)),NA())</f>
        <v>#N/A</v>
      </c>
      <c r="K24" s="94" t="e">
        <f ca="true">+IF(AND(ISNUMBER(OFFSET('Water Data'!$F$6,0,10*ROW('Water Data'!F18))),'Data Summary'!BZ24="Yes"),OFFSET('Water Data'!$F$6,0,10*ROW('Water Data'!F18)),NA())</f>
        <v>#N/A</v>
      </c>
      <c r="L24" s="94" t="e">
        <f ca="true">+IF(AND(ISNUMBER(OFFSET('Water Data'!$F$9,0,10*ROW('Water Data'!F18))),'Data Summary'!CA24="Yes"),OFFSET('Water Data'!$F$9,0,10*ROW('Water Data'!F18)),NA())</f>
        <v>#N/A</v>
      </c>
      <c r="M24" s="94" t="e">
        <f ca="true">+IF(AND(ISNUMBER(OFFSET('Water Data'!$G$4,0,10*ROW('Water Data'!G18))),'Data Summary'!CB24="Yes"),100-OFFSET('Water Data'!$G$4,0,10*ROW('Water Data'!G18)),NA())</f>
        <v>#N/A</v>
      </c>
      <c r="N24" s="94" t="e">
        <f ca="true">+IF(AND(ISNUMBER(OFFSET('Water Data'!$G$6,0,10*ROW('Water Data'!G18))),'Data Summary'!CC24="Yes"),OFFSET('Water Data'!$G$6,0,10*ROW('Water Data'!G18)),NA())</f>
        <v>#N/A</v>
      </c>
      <c r="O24" s="94" t="e">
        <f ca="true">+IF(AND(ISNUMBER(OFFSET('Water Data'!$G$9,0,10*ROW('Water Data'!G18))),'Data Summary'!CD24="Yes"),OFFSET('Water Data'!$G$9,0,10*ROW('Water Data'!G18)),NA())</f>
        <v>#N/A</v>
      </c>
      <c r="P24" s="94" t="e">
        <f ca="true">+IF(AND(ISNUMBER(OFFSET('Water Data'!$H$4,0,10*ROW('Water Data'!H18))),'Data Summary'!CE24="Yes"),100-OFFSET('Water Data'!$H$4,0,10*ROW('Water Data'!H18)),NA())</f>
        <v>#N/A</v>
      </c>
      <c r="Q24" s="94" t="e">
        <f ca="true">+IF(AND(ISNUMBER(OFFSET('Water Data'!$H$6,0,10*ROW('Water Data'!H18))),'Data Summary'!CF24="Yes"),OFFSET('Water Data'!$H$6,0,10*ROW('Water Data'!H18)),NA())</f>
        <v>#N/A</v>
      </c>
      <c r="R24" s="94" t="e">
        <f ca="true">+IF(AND(ISNUMBER(OFFSET('Water Data'!$H$9,0,10*ROW('Water Data'!H18))),'Data Summary'!CG24="Yes"),OFFSET('Water Data'!$H$9,0,10*ROW('Water Data'!H18)),NA())</f>
        <v>#N/A</v>
      </c>
      <c r="S24" s="94" t="e">
        <f ca="true">+IF(AND(ISNUMBER(OFFSET('Water Data'!$I$4,0,10*ROW('Water Data'!I18))),'Data Summary'!CH24="Yes"),100-OFFSET('Water Data'!$I$4,0,10*ROW('Water Data'!I18)),NA())</f>
        <v>#N/A</v>
      </c>
      <c r="T24" s="94" t="e">
        <f ca="true">+IF(AND(ISNUMBER(OFFSET('Water Data'!$I$6,0,10*ROW('Water Data'!I18))),'Data Summary'!CI24="Yes"),OFFSET('Water Data'!$I$6,0,10*ROW('Water Data'!I18)),NA())</f>
        <v>#N/A</v>
      </c>
      <c r="U24" s="94" t="e">
        <f ca="true">+IF(AND(ISNUMBER(OFFSET('Water Data'!$I$9,0,10*ROW('Water Data'!I18))),'Data Summary'!CJ24="Yes"),OFFSET('Water Data'!$I$9,0,10*ROW('Water Data'!I18)),NA())</f>
        <v>#N/A</v>
      </c>
      <c r="V24" s="95" t="e">
        <f ca="true">+IF(AND(ISNUMBER(OFFSET('Sanitation Data'!$D$4,0,10*ROW('Sanitation Data'!D18))),'Data Summary'!CK24="Yes"),100-OFFSET('Sanitation Data'!$D$4,0,10*ROW('Sanitation Data'!D18)),NA())</f>
        <v>#N/A</v>
      </c>
      <c r="W24" s="95" t="e">
        <f ca="true">+IF(AND(ISNUMBER(OFFSET('Sanitation Data'!$D$6,0,10*ROW('Sanitation Data'!D18))),'Data Summary'!CL24="Yes"),OFFSET('Sanitation Data'!$D$6,0,10*ROW('Sanitation Data'!D18)),NA())</f>
        <v>#N/A</v>
      </c>
      <c r="X24" s="95" t="e">
        <f ca="true">+IF(AND(ISNUMBER(OFFSET('Sanitation Data'!$D$10,0,10*ROW('Sanitation Data'!D18))),'Data Summary'!CM24="Yes"),OFFSET('Sanitation Data'!$D$10,0,10*ROW('Sanitation Data'!D18)),NA())</f>
        <v>#N/A</v>
      </c>
      <c r="Y24" s="95" t="e">
        <f ca="true">+IF(AND(ISNUMBER(OFFSET('Sanitation Data'!$D$11,0,10*ROW('Sanitation Data'!D18))),'Data Summary'!CN24="Yes"),OFFSET('Sanitation Data'!$D$11,0,10*ROW('Sanitation Data'!D18)),NA())</f>
        <v>#N/A</v>
      </c>
      <c r="Z24" s="95" t="e">
        <f ca="true">+IF(AND(ISNUMBER(OFFSET('Sanitation Data'!$D$12,0,10*ROW('Sanitation Data'!D18))),'Data Summary'!CO24="Yes"),OFFSET('Sanitation Data'!$D$12,0,10*ROW('Sanitation Data'!D18)),NA())</f>
        <v>#N/A</v>
      </c>
      <c r="AA24" s="95" t="e">
        <f ca="true">+IF(AND(ISNUMBER(OFFSET('Sanitation Data'!$E$4,0,10*ROW('Sanitation Data'!E18))),'Data Summary'!CP24="Yes"),100-OFFSET('Sanitation Data'!$E$4,0,10*ROW('Sanitation Data'!E18)),NA())</f>
        <v>#N/A</v>
      </c>
      <c r="AB24" s="95" t="e">
        <f ca="true">+IF(AND(ISNUMBER(OFFSET('Sanitation Data'!$E$6,0,10*ROW('Sanitation Data'!E18))),'Data Summary'!CQ24="Yes"),OFFSET('Sanitation Data'!$E$6,0,10*ROW('Sanitation Data'!E18)),NA())</f>
        <v>#N/A</v>
      </c>
      <c r="AC24" s="95" t="e">
        <f ca="true">+IF(AND(ISNUMBER(OFFSET('Sanitation Data'!$E$10,0,10*ROW('Sanitation Data'!E18))),'Data Summary'!CR24="Yes"),OFFSET('Sanitation Data'!$E$10,0,10*ROW('Sanitation Data'!E18)),NA())</f>
        <v>#N/A</v>
      </c>
      <c r="AD24" s="95" t="e">
        <f ca="true">+IF(AND(ISNUMBER(OFFSET('Sanitation Data'!$E$11,0,10*ROW('Sanitation Data'!E18))),'Data Summary'!CS24="Yes"),OFFSET('Sanitation Data'!$E$11,0,10*ROW('Sanitation Data'!E18)),NA())</f>
        <v>#N/A</v>
      </c>
      <c r="AE24" s="95" t="e">
        <f ca="true">+IF(AND(ISNUMBER(OFFSET('Sanitation Data'!$E$12,0,10*ROW('Sanitation Data'!E18))),'Data Summary'!CT24="Yes"),OFFSET('Sanitation Data'!$E$12,0,10*ROW('Sanitation Data'!E18)),NA())</f>
        <v>#N/A</v>
      </c>
      <c r="AF24" s="95" t="e">
        <f ca="true">+IF(AND(ISNUMBER(OFFSET('Sanitation Data'!$F$4,0,10*ROW('Sanitation Data'!F18))),'Data Summary'!CU24="Yes"),100-OFFSET('Sanitation Data'!$F$4,0,10*ROW('Sanitation Data'!F18)),NA())</f>
        <v>#N/A</v>
      </c>
      <c r="AG24" s="95" t="e">
        <f ca="true">+IF(AND(ISNUMBER(OFFSET('Sanitation Data'!$F$6,0,10*ROW('Sanitation Data'!F18))),'Data Summary'!CV24="Yes"),OFFSET('Sanitation Data'!$F$6,0,10*ROW('Sanitation Data'!F18)),NA())</f>
        <v>#N/A</v>
      </c>
      <c r="AH24" s="95" t="e">
        <f ca="true">+IF(AND(ISNUMBER(OFFSET('Sanitation Data'!$F$10,0,10*ROW('Sanitation Data'!F18))),'Data Summary'!CW24="Yes"),OFFSET('Sanitation Data'!$F$10,0,10*ROW('Sanitation Data'!F18)),NA())</f>
        <v>#N/A</v>
      </c>
      <c r="AI24" s="95" t="e">
        <f ca="true">+IF(AND(ISNUMBER(OFFSET('Sanitation Data'!$F$11,0,10*ROW('Sanitation Data'!F18))),'Data Summary'!CX24="Yes"),OFFSET('Sanitation Data'!$F$11,0,10*ROW('Sanitation Data'!F18)),NA())</f>
        <v>#N/A</v>
      </c>
      <c r="AJ24" s="95" t="e">
        <f ca="true">+IF(AND(ISNUMBER(OFFSET('Sanitation Data'!$F$12,0,10*ROW('Sanitation Data'!F18))),'Data Summary'!CY24="Yes"),OFFSET('Sanitation Data'!$F$12,0,10*ROW('Sanitation Data'!F18)),NA())</f>
        <v>#N/A</v>
      </c>
      <c r="AK24" s="95" t="e">
        <f ca="true">+IF(AND(ISNUMBER(OFFSET('Sanitation Data'!$G$4,0,10*ROW('Sanitation Data'!G18))),'Data Summary'!CZ24="Yes"),100-OFFSET('Sanitation Data'!$G$4,0,10*ROW('Sanitation Data'!G18)),NA())</f>
        <v>#N/A</v>
      </c>
      <c r="AL24" s="95" t="e">
        <f ca="true">+IF(AND(ISNUMBER(OFFSET('Sanitation Data'!$G$6,0,10*ROW('Sanitation Data'!G18))),'Data Summary'!DA24="Yes"),OFFSET('Sanitation Data'!$G$6,0,10*ROW('Sanitation Data'!G18)),NA())</f>
        <v>#N/A</v>
      </c>
      <c r="AM24" s="95" t="e">
        <f ca="true">+IF(AND(ISNUMBER(OFFSET('Sanitation Data'!$G$10,0,10*ROW('Sanitation Data'!G18))),'Data Summary'!DB24="Yes"),OFFSET('Sanitation Data'!$G$10,0,10*ROW('Sanitation Data'!G18)),NA())</f>
        <v>#N/A</v>
      </c>
      <c r="AN24" s="95" t="e">
        <f ca="true">+IF(AND(ISNUMBER(OFFSET('Sanitation Data'!$G$11,0,10*ROW('Sanitation Data'!G18))),'Data Summary'!DC24="Yes"),OFFSET('Sanitation Data'!$G$11,0,10*ROW('Sanitation Data'!G18)),NA())</f>
        <v>#N/A</v>
      </c>
      <c r="AO24" s="95" t="e">
        <f ca="true">+IF(AND(ISNUMBER(OFFSET('Sanitation Data'!$G$12,0,10*ROW('Sanitation Data'!G18))),'Data Summary'!DD24="Yes"),OFFSET('Sanitation Data'!$G$12,0,10*ROW('Sanitation Data'!G18)),NA())</f>
        <v>#N/A</v>
      </c>
      <c r="AP24" s="95" t="e">
        <f ca="true">+IF(AND(ISNUMBER(OFFSET('Sanitation Data'!$H$4,0,10*ROW('Sanitation Data'!H18))),'Data Summary'!DE24="Yes"),100-OFFSET('Sanitation Data'!$H$4,0,10*ROW('Sanitation Data'!H18)),NA())</f>
        <v>#N/A</v>
      </c>
      <c r="AQ24" s="95" t="e">
        <f ca="true">+IF(AND(ISNUMBER(OFFSET('Sanitation Data'!$H$6,0,10*ROW('Sanitation Data'!H18))),'Data Summary'!DF24="Yes"),OFFSET('Sanitation Data'!$H$6,0,10*ROW('Sanitation Data'!H18)),NA())</f>
        <v>#N/A</v>
      </c>
      <c r="AR24" s="95" t="e">
        <f ca="true">+IF(AND(ISNUMBER(OFFSET('Sanitation Data'!$H$10,0,10*ROW('Sanitation Data'!H18))),'Data Summary'!DG24="Yes"),OFFSET('Sanitation Data'!$H$10,0,10*ROW('Sanitation Data'!H18)),NA())</f>
        <v>#N/A</v>
      </c>
      <c r="AS24" s="95" t="e">
        <f ca="true">+IF(AND(ISNUMBER(OFFSET('Sanitation Data'!$H$11,0,10*ROW('Sanitation Data'!H18))),'Data Summary'!DH24="Yes"),OFFSET('Sanitation Data'!$H$11,0,10*ROW('Sanitation Data'!H18)),NA())</f>
        <v>#N/A</v>
      </c>
      <c r="AT24" s="95" t="e">
        <f ca="true">+IF(AND(ISNUMBER(OFFSET('Sanitation Data'!$H$12,0,10*ROW('Sanitation Data'!H18))),'Data Summary'!DI24="Yes"),OFFSET('Sanitation Data'!$H$12,0,10*ROW('Sanitation Data'!H18)),NA())</f>
        <v>#N/A</v>
      </c>
      <c r="AU24" s="95" t="e">
        <f ca="true">+IF(AND(ISNUMBER(OFFSET('Sanitation Data'!$I$4,0,10*ROW('Sanitation Data'!I18))),'Data Summary'!DJ24="Yes"),100-OFFSET('Sanitation Data'!$I$4,0,10*ROW('Sanitation Data'!I18)),NA())</f>
        <v>#N/A</v>
      </c>
      <c r="AV24" s="95" t="e">
        <f ca="true">+IF(AND(ISNUMBER(OFFSET('Sanitation Data'!$I$6,0,10*ROW('Sanitation Data'!I18))),'Data Summary'!DK24="Yes"),OFFSET('Sanitation Data'!$I$6,0,10*ROW('Sanitation Data'!I18)),NA())</f>
        <v>#N/A</v>
      </c>
      <c r="AW24" s="95" t="e">
        <f ca="true">+IF(AND(ISNUMBER(OFFSET('Sanitation Data'!$I$10,0,10*ROW('Sanitation Data'!I18))),'Data Summary'!DL24="Yes"),OFFSET('Sanitation Data'!$I$10,0,10*ROW('Sanitation Data'!I18)),NA())</f>
        <v>#N/A</v>
      </c>
      <c r="AX24" s="95" t="e">
        <f ca="true">+IF(AND(ISNUMBER(OFFSET('Sanitation Data'!$I$11,0,10*ROW('Sanitation Data'!I18))),'Data Summary'!DM24="Yes"),OFFSET('Sanitation Data'!$I$11,0,10*ROW('Sanitation Data'!I18)),NA())</f>
        <v>#N/A</v>
      </c>
      <c r="AY24" s="95" t="e">
        <f ca="true">+IF(AND(ISNUMBER(OFFSET('Sanitation Data'!$I$12,0,10*ROW('Sanitation Data'!I18))),'Data Summary'!DN24="Yes"),OFFSET('Sanitation Data'!$I$12,0,10*ROW('Sanitation Data'!I18)),NA())</f>
        <v>#N/A</v>
      </c>
      <c r="AZ24" s="96" t="e">
        <f ca="true">+IF(AND(ISNUMBER(OFFSET('Hygiene Data'!$D$5,0,10*ROW('Hygiene Data'!D18))),'Data Summary'!DO24="Yes"),OFFSET('Hygiene Data'!$D$5,0,10*ROW('Hygiene Data'!D18)),NA())</f>
        <v>#N/A</v>
      </c>
      <c r="BA24" s="96" t="e">
        <f ca="true">+IF(AND(ISNUMBER(OFFSET('Hygiene Data'!$D$7,0,10*ROW('Hygiene Data'!D18))),'Data Summary'!DP24="Yes"),OFFSET('Hygiene Data'!$D$7,0,10*ROW('Hygiene Data'!D18)),NA())</f>
        <v>#N/A</v>
      </c>
      <c r="BB24" s="96" t="e">
        <f ca="true">+IF(AND(ISNUMBER(OFFSET('Hygiene Data'!$D$9,0,10*ROW('Hygiene Data'!D18))),'Data Summary'!DQ24="Yes"),OFFSET('Hygiene Data'!$D$9,0,10*ROW('Hygiene Data'!D18)),NA())</f>
        <v>#N/A</v>
      </c>
      <c r="BC24" s="96" t="e">
        <f ca="true">+IF(AND(ISNUMBER(OFFSET('Hygiene Data'!$E$5,0,10*ROW('Hygiene Data'!E18))),'Data Summary'!DR24="Yes"),OFFSET('Hygiene Data'!$E$5,0,10*ROW('Hygiene Data'!E18)),NA())</f>
        <v>#N/A</v>
      </c>
      <c r="BD24" s="96" t="e">
        <f ca="true">+IF(AND(ISNUMBER(OFFSET('Hygiene Data'!$E$7,0,10*ROW('Hygiene Data'!E18))),'Data Summary'!DS24="Yes"),OFFSET('Hygiene Data'!$E$7,0,10*ROW('Hygiene Data'!E18)),NA())</f>
        <v>#N/A</v>
      </c>
      <c r="BE24" s="96" t="e">
        <f ca="true">+IF(AND(ISNUMBER(OFFSET('Hygiene Data'!$E$9,0,10*ROW('Hygiene Data'!E18))),'Data Summary'!DT24="Yes"),OFFSET('Hygiene Data'!$E$9,0,10*ROW('Hygiene Data'!E18)),NA())</f>
        <v>#N/A</v>
      </c>
      <c r="BF24" s="96" t="e">
        <f ca="true">+IF(AND(ISNUMBER(OFFSET('Hygiene Data'!$F$5,0,10*ROW('Hygiene Data'!F18))),'Data Summary'!DU24="Yes"),OFFSET('Hygiene Data'!$F$5,0,10*ROW('Hygiene Data'!F18)),NA())</f>
        <v>#N/A</v>
      </c>
      <c r="BG24" s="96" t="e">
        <f ca="true">+IF(AND(ISNUMBER(OFFSET('Hygiene Data'!$F$7,0,10*ROW('Hygiene Data'!F18))),'Data Summary'!DV24="Yes"),OFFSET('Hygiene Data'!$F$7,0,10*ROW('Hygiene Data'!F18)),NA())</f>
        <v>#N/A</v>
      </c>
      <c r="BH24" s="96" t="e">
        <f ca="true">+IF(AND(ISNUMBER(OFFSET('Hygiene Data'!$F$9,0,10*ROW('Hygiene Data'!F18))),'Data Summary'!DW24="Yes"),OFFSET('Hygiene Data'!$F$9,0,10*ROW('Hygiene Data'!F18)),NA())</f>
        <v>#N/A</v>
      </c>
      <c r="BI24" s="96" t="e">
        <f ca="true">+IF(AND(ISNUMBER(OFFSET('Hygiene Data'!$G$5,0,10*ROW('Hygiene Data'!G18))),'Data Summary'!DX24="Yes"),OFFSET('Hygiene Data'!$G$5,0,10*ROW('Hygiene Data'!G18)),NA())</f>
        <v>#N/A</v>
      </c>
      <c r="BJ24" s="96" t="e">
        <f ca="true">+IF(AND(ISNUMBER(OFFSET('Hygiene Data'!$G$7,0,10*ROW('Hygiene Data'!G18))),'Data Summary'!DY24="Yes"),OFFSET('Hygiene Data'!$G$7,0,10*ROW('Hygiene Data'!G18)),NA())</f>
        <v>#N/A</v>
      </c>
      <c r="BK24" s="96" t="e">
        <f ca="true">+IF(AND(ISNUMBER(OFFSET('Hygiene Data'!$G$9,0,10*ROW('Hygiene Data'!G18))),'Data Summary'!DZ24="Yes"),OFFSET('Hygiene Data'!$G$9,0,10*ROW('Hygiene Data'!G18)),NA())</f>
        <v>#N/A</v>
      </c>
      <c r="BL24" s="96" t="e">
        <f ca="true">+IF(AND(ISNUMBER(OFFSET('Hygiene Data'!$H$5,0,10*ROW('Hygiene Data'!H18))),'Data Summary'!EA24="Yes"),OFFSET('Hygiene Data'!$H$5,0,10*ROW('Hygiene Data'!H18)),NA())</f>
        <v>#N/A</v>
      </c>
      <c r="BM24" s="96" t="e">
        <f ca="true">+IF(AND(ISNUMBER(OFFSET('Hygiene Data'!$H$7,0,10*ROW('Hygiene Data'!H18))),'Data Summary'!EB24="Yes"),OFFSET('Hygiene Data'!$H$7,0,10*ROW('Hygiene Data'!H18)),NA())</f>
        <v>#N/A</v>
      </c>
      <c r="BN24" s="96" t="e">
        <f ca="true">+IF(AND(ISNUMBER(OFFSET('Hygiene Data'!$H$9,0,10*ROW('Hygiene Data'!H18))),'Data Summary'!EC24="Yes"),OFFSET('Hygiene Data'!$H$9,0,10*ROW('Hygiene Data'!H18)),NA())</f>
        <v>#N/A</v>
      </c>
      <c r="BO24" s="96" t="e">
        <f ca="true">+IF(AND(ISNUMBER(OFFSET('Hygiene Data'!$I$5,0,10*ROW('Hygiene Data'!I18))),'Data Summary'!ED24="Yes"),OFFSET('Hygiene Data'!$I$5,0,10*ROW('Hygiene Data'!I18)),NA())</f>
        <v>#N/A</v>
      </c>
      <c r="BP24" s="96" t="e">
        <f ca="true">+IF(AND(ISNUMBER(OFFSET('Hygiene Data'!$I$7,0,10*ROW('Hygiene Data'!I18))),'Data Summary'!EE24="Yes"),OFFSET('Hygiene Data'!$I$7,0,10*ROW('Hygiene Data'!I18)),NA())</f>
        <v>#N/A</v>
      </c>
      <c r="BQ24" s="96" t="e">
        <f ca="true">+IF(AND(ISNUMBER(OFFSET('Hygiene Data'!$I$9,0,10*ROW('Hygiene Data'!I18))),'Data Summary'!EF24="Yes"),OFFSET('Hygiene Data'!$I$9,0,10*ROW('Hygiene Data'!I18)),NA())</f>
        <v>#N/A</v>
      </c>
    </row>
    <row xmlns:x14ac="http://schemas.microsoft.com/office/spreadsheetml/2009/9/ac" r="25" x14ac:dyDescent="0.2">
      <c r="A25" s="359" t="e">
        <f ca="true">+RIGHT('Data Summary'!A25,LEN('Data Summary'!A25)-9)</f>
        <v>#VALUE!</v>
      </c>
      <c r="B25" s="35" t="str">
        <f ca="true">+IF(ISTEXT('Data Summary'!B25),'Data Summary'!B25,"")</f>
        <v/>
      </c>
      <c r="C25" s="358" t="e">
        <f ca="true">+VALUE('Data Summary'!C25)</f>
        <v>#VALUE!</v>
      </c>
      <c r="D25" s="94" t="e">
        <f ca="true">+IF(AND(ISNUMBER(OFFSET('Water Data'!$D$4,0,10*ROW('Water Data'!D19))),'Data Summary'!BS25="Yes"),100-OFFSET('Water Data'!$D$4,0,10*ROW('Water Data'!D19)),NA())</f>
        <v>#N/A</v>
      </c>
      <c r="E25" s="94" t="e">
        <f ca="true">+IF(AND(ISNUMBER(OFFSET('Water Data'!$D$6,0,10*ROW('Water Data'!D19))),'Data Summary'!BT25="Yes"),OFFSET('Water Data'!$D$6,0,10*ROW('Water Data'!D19)),NA())</f>
        <v>#N/A</v>
      </c>
      <c r="F25" s="94" t="e">
        <f ca="true">+IF(AND(ISNUMBER(OFFSET('Water Data'!$D$9,0,10*ROW('Water Data'!D19))),'Data Summary'!BU25="Yes"),OFFSET('Water Data'!$D$9,0,10*ROW('Water Data'!D19)),NA())</f>
        <v>#N/A</v>
      </c>
      <c r="G25" s="94" t="e">
        <f ca="true">+IF(AND(ISNUMBER(OFFSET('Water Data'!$E$4,0,10*ROW('Water Data'!E19))),'Data Summary'!BV25="Yes"),100-OFFSET('Water Data'!$E$4,0,10*ROW('Water Data'!E19)),NA())</f>
        <v>#N/A</v>
      </c>
      <c r="H25" s="94" t="e">
        <f ca="true">+IF(AND(ISNUMBER(OFFSET('Water Data'!$E$6,0,10*ROW('Water Data'!E19))),'Data Summary'!BW25="Yes"),OFFSET('Water Data'!$E$6,0,10*ROW('Water Data'!E19)),NA())</f>
        <v>#N/A</v>
      </c>
      <c r="I25" s="94" t="e">
        <f ca="true">+IF(AND(ISNUMBER(OFFSET('Water Data'!$E$9,0,10*ROW('Water Data'!E19))),'Data Summary'!BX25="Yes"),OFFSET('Water Data'!$E$9,0,10*ROW('Water Data'!E19)),NA())</f>
        <v>#N/A</v>
      </c>
      <c r="J25" s="94" t="e">
        <f ca="true">+IF(AND(ISNUMBER(OFFSET('Water Data'!$F$4,0,10*ROW('Water Data'!F19))),'Data Summary'!BY25="Yes"),100-OFFSET('Water Data'!$F$4,0,10*ROW('Water Data'!F19)),NA())</f>
        <v>#N/A</v>
      </c>
      <c r="K25" s="94" t="e">
        <f ca="true">+IF(AND(ISNUMBER(OFFSET('Water Data'!$F$6,0,10*ROW('Water Data'!F19))),'Data Summary'!BZ25="Yes"),OFFSET('Water Data'!$F$6,0,10*ROW('Water Data'!F19)),NA())</f>
        <v>#N/A</v>
      </c>
      <c r="L25" s="94" t="e">
        <f ca="true">+IF(AND(ISNUMBER(OFFSET('Water Data'!$F$9,0,10*ROW('Water Data'!F19))),'Data Summary'!CA25="Yes"),OFFSET('Water Data'!$F$9,0,10*ROW('Water Data'!F19)),NA())</f>
        <v>#N/A</v>
      </c>
      <c r="M25" s="94" t="e">
        <f ca="true">+IF(AND(ISNUMBER(OFFSET('Water Data'!$G$4,0,10*ROW('Water Data'!G19))),'Data Summary'!CB25="Yes"),100-OFFSET('Water Data'!$G$4,0,10*ROW('Water Data'!G19)),NA())</f>
        <v>#N/A</v>
      </c>
      <c r="N25" s="94" t="e">
        <f ca="true">+IF(AND(ISNUMBER(OFFSET('Water Data'!$G$6,0,10*ROW('Water Data'!G19))),'Data Summary'!CC25="Yes"),OFFSET('Water Data'!$G$6,0,10*ROW('Water Data'!G19)),NA())</f>
        <v>#N/A</v>
      </c>
      <c r="O25" s="94" t="e">
        <f ca="true">+IF(AND(ISNUMBER(OFFSET('Water Data'!$G$9,0,10*ROW('Water Data'!G19))),'Data Summary'!CD25="Yes"),OFFSET('Water Data'!$G$9,0,10*ROW('Water Data'!G19)),NA())</f>
        <v>#N/A</v>
      </c>
      <c r="P25" s="94" t="e">
        <f ca="true">+IF(AND(ISNUMBER(OFFSET('Water Data'!$H$4,0,10*ROW('Water Data'!H19))),'Data Summary'!CE25="Yes"),100-OFFSET('Water Data'!$H$4,0,10*ROW('Water Data'!H19)),NA())</f>
        <v>#N/A</v>
      </c>
      <c r="Q25" s="94" t="e">
        <f ca="true">+IF(AND(ISNUMBER(OFFSET('Water Data'!$H$6,0,10*ROW('Water Data'!H19))),'Data Summary'!CF25="Yes"),OFFSET('Water Data'!$H$6,0,10*ROW('Water Data'!H19)),NA())</f>
        <v>#N/A</v>
      </c>
      <c r="R25" s="94" t="e">
        <f ca="true">+IF(AND(ISNUMBER(OFFSET('Water Data'!$H$9,0,10*ROW('Water Data'!H19))),'Data Summary'!CG25="Yes"),OFFSET('Water Data'!$H$9,0,10*ROW('Water Data'!H19)),NA())</f>
        <v>#N/A</v>
      </c>
      <c r="S25" s="94" t="e">
        <f ca="true">+IF(AND(ISNUMBER(OFFSET('Water Data'!$I$4,0,10*ROW('Water Data'!I19))),'Data Summary'!CH25="Yes"),100-OFFSET('Water Data'!$I$4,0,10*ROW('Water Data'!I19)),NA())</f>
        <v>#N/A</v>
      </c>
      <c r="T25" s="94" t="e">
        <f ca="true">+IF(AND(ISNUMBER(OFFSET('Water Data'!$I$6,0,10*ROW('Water Data'!I19))),'Data Summary'!CI25="Yes"),OFFSET('Water Data'!$I$6,0,10*ROW('Water Data'!I19)),NA())</f>
        <v>#N/A</v>
      </c>
      <c r="U25" s="94" t="e">
        <f ca="true">+IF(AND(ISNUMBER(OFFSET('Water Data'!$I$9,0,10*ROW('Water Data'!I19))),'Data Summary'!CJ25="Yes"),OFFSET('Water Data'!$I$9,0,10*ROW('Water Data'!I19)),NA())</f>
        <v>#N/A</v>
      </c>
      <c r="V25" s="95" t="e">
        <f ca="true">+IF(AND(ISNUMBER(OFFSET('Sanitation Data'!$D$4,0,10*ROW('Sanitation Data'!D19))),'Data Summary'!CK25="Yes"),100-OFFSET('Sanitation Data'!$D$4,0,10*ROW('Sanitation Data'!D19)),NA())</f>
        <v>#N/A</v>
      </c>
      <c r="W25" s="95" t="e">
        <f ca="true">+IF(AND(ISNUMBER(OFFSET('Sanitation Data'!$D$6,0,10*ROW('Sanitation Data'!D19))),'Data Summary'!CL25="Yes"),OFFSET('Sanitation Data'!$D$6,0,10*ROW('Sanitation Data'!D19)),NA())</f>
        <v>#N/A</v>
      </c>
      <c r="X25" s="95" t="e">
        <f ca="true">+IF(AND(ISNUMBER(OFFSET('Sanitation Data'!$D$10,0,10*ROW('Sanitation Data'!D19))),'Data Summary'!CM25="Yes"),OFFSET('Sanitation Data'!$D$10,0,10*ROW('Sanitation Data'!D19)),NA())</f>
        <v>#N/A</v>
      </c>
      <c r="Y25" s="95" t="e">
        <f ca="true">+IF(AND(ISNUMBER(OFFSET('Sanitation Data'!$D$11,0,10*ROW('Sanitation Data'!D19))),'Data Summary'!CN25="Yes"),OFFSET('Sanitation Data'!$D$11,0,10*ROW('Sanitation Data'!D19)),NA())</f>
        <v>#N/A</v>
      </c>
      <c r="Z25" s="95" t="e">
        <f ca="true">+IF(AND(ISNUMBER(OFFSET('Sanitation Data'!$D$12,0,10*ROW('Sanitation Data'!D19))),'Data Summary'!CO25="Yes"),OFFSET('Sanitation Data'!$D$12,0,10*ROW('Sanitation Data'!D19)),NA())</f>
        <v>#N/A</v>
      </c>
      <c r="AA25" s="95" t="e">
        <f ca="true">+IF(AND(ISNUMBER(OFFSET('Sanitation Data'!$E$4,0,10*ROW('Sanitation Data'!E19))),'Data Summary'!CP25="Yes"),100-OFFSET('Sanitation Data'!$E$4,0,10*ROW('Sanitation Data'!E19)),NA())</f>
        <v>#N/A</v>
      </c>
      <c r="AB25" s="95" t="e">
        <f ca="true">+IF(AND(ISNUMBER(OFFSET('Sanitation Data'!$E$6,0,10*ROW('Sanitation Data'!E19))),'Data Summary'!CQ25="Yes"),OFFSET('Sanitation Data'!$E$6,0,10*ROW('Sanitation Data'!E19)),NA())</f>
        <v>#N/A</v>
      </c>
      <c r="AC25" s="95" t="e">
        <f ca="true">+IF(AND(ISNUMBER(OFFSET('Sanitation Data'!$E$10,0,10*ROW('Sanitation Data'!E19))),'Data Summary'!CR25="Yes"),OFFSET('Sanitation Data'!$E$10,0,10*ROW('Sanitation Data'!E19)),NA())</f>
        <v>#N/A</v>
      </c>
      <c r="AD25" s="95" t="e">
        <f ca="true">+IF(AND(ISNUMBER(OFFSET('Sanitation Data'!$E$11,0,10*ROW('Sanitation Data'!E19))),'Data Summary'!CS25="Yes"),OFFSET('Sanitation Data'!$E$11,0,10*ROW('Sanitation Data'!E19)),NA())</f>
        <v>#N/A</v>
      </c>
      <c r="AE25" s="95" t="e">
        <f ca="true">+IF(AND(ISNUMBER(OFFSET('Sanitation Data'!$E$12,0,10*ROW('Sanitation Data'!E19))),'Data Summary'!CT25="Yes"),OFFSET('Sanitation Data'!$E$12,0,10*ROW('Sanitation Data'!E19)),NA())</f>
        <v>#N/A</v>
      </c>
      <c r="AF25" s="95" t="e">
        <f ca="true">+IF(AND(ISNUMBER(OFFSET('Sanitation Data'!$F$4,0,10*ROW('Sanitation Data'!F19))),'Data Summary'!CU25="Yes"),100-OFFSET('Sanitation Data'!$F$4,0,10*ROW('Sanitation Data'!F19)),NA())</f>
        <v>#N/A</v>
      </c>
      <c r="AG25" s="95" t="e">
        <f ca="true">+IF(AND(ISNUMBER(OFFSET('Sanitation Data'!$F$6,0,10*ROW('Sanitation Data'!F19))),'Data Summary'!CV25="Yes"),OFFSET('Sanitation Data'!$F$6,0,10*ROW('Sanitation Data'!F19)),NA())</f>
        <v>#N/A</v>
      </c>
      <c r="AH25" s="95" t="e">
        <f ca="true">+IF(AND(ISNUMBER(OFFSET('Sanitation Data'!$F$10,0,10*ROW('Sanitation Data'!F19))),'Data Summary'!CW25="Yes"),OFFSET('Sanitation Data'!$F$10,0,10*ROW('Sanitation Data'!F19)),NA())</f>
        <v>#N/A</v>
      </c>
      <c r="AI25" s="95" t="e">
        <f ca="true">+IF(AND(ISNUMBER(OFFSET('Sanitation Data'!$F$11,0,10*ROW('Sanitation Data'!F19))),'Data Summary'!CX25="Yes"),OFFSET('Sanitation Data'!$F$11,0,10*ROW('Sanitation Data'!F19)),NA())</f>
        <v>#N/A</v>
      </c>
      <c r="AJ25" s="95" t="e">
        <f ca="true">+IF(AND(ISNUMBER(OFFSET('Sanitation Data'!$F$12,0,10*ROW('Sanitation Data'!F19))),'Data Summary'!CY25="Yes"),OFFSET('Sanitation Data'!$F$12,0,10*ROW('Sanitation Data'!F19)),NA())</f>
        <v>#N/A</v>
      </c>
      <c r="AK25" s="95" t="e">
        <f ca="true">+IF(AND(ISNUMBER(OFFSET('Sanitation Data'!$G$4,0,10*ROW('Sanitation Data'!G19))),'Data Summary'!CZ25="Yes"),100-OFFSET('Sanitation Data'!$G$4,0,10*ROW('Sanitation Data'!G19)),NA())</f>
        <v>#N/A</v>
      </c>
      <c r="AL25" s="95" t="e">
        <f ca="true">+IF(AND(ISNUMBER(OFFSET('Sanitation Data'!$G$6,0,10*ROW('Sanitation Data'!G19))),'Data Summary'!DA25="Yes"),OFFSET('Sanitation Data'!$G$6,0,10*ROW('Sanitation Data'!G19)),NA())</f>
        <v>#N/A</v>
      </c>
      <c r="AM25" s="95" t="e">
        <f ca="true">+IF(AND(ISNUMBER(OFFSET('Sanitation Data'!$G$10,0,10*ROW('Sanitation Data'!G19))),'Data Summary'!DB25="Yes"),OFFSET('Sanitation Data'!$G$10,0,10*ROW('Sanitation Data'!G19)),NA())</f>
        <v>#N/A</v>
      </c>
      <c r="AN25" s="95" t="e">
        <f ca="true">+IF(AND(ISNUMBER(OFFSET('Sanitation Data'!$G$11,0,10*ROW('Sanitation Data'!G19))),'Data Summary'!DC25="Yes"),OFFSET('Sanitation Data'!$G$11,0,10*ROW('Sanitation Data'!G19)),NA())</f>
        <v>#N/A</v>
      </c>
      <c r="AO25" s="95" t="e">
        <f ca="true">+IF(AND(ISNUMBER(OFFSET('Sanitation Data'!$G$12,0,10*ROW('Sanitation Data'!G19))),'Data Summary'!DD25="Yes"),OFFSET('Sanitation Data'!$G$12,0,10*ROW('Sanitation Data'!G19)),NA())</f>
        <v>#N/A</v>
      </c>
      <c r="AP25" s="95" t="e">
        <f ca="true">+IF(AND(ISNUMBER(OFFSET('Sanitation Data'!$H$4,0,10*ROW('Sanitation Data'!H19))),'Data Summary'!DE25="Yes"),100-OFFSET('Sanitation Data'!$H$4,0,10*ROW('Sanitation Data'!H19)),NA())</f>
        <v>#N/A</v>
      </c>
      <c r="AQ25" s="95" t="e">
        <f ca="true">+IF(AND(ISNUMBER(OFFSET('Sanitation Data'!$H$6,0,10*ROW('Sanitation Data'!H19))),'Data Summary'!DF25="Yes"),OFFSET('Sanitation Data'!$H$6,0,10*ROW('Sanitation Data'!H19)),NA())</f>
        <v>#N/A</v>
      </c>
      <c r="AR25" s="95" t="e">
        <f ca="true">+IF(AND(ISNUMBER(OFFSET('Sanitation Data'!$H$10,0,10*ROW('Sanitation Data'!H19))),'Data Summary'!DG25="Yes"),OFFSET('Sanitation Data'!$H$10,0,10*ROW('Sanitation Data'!H19)),NA())</f>
        <v>#N/A</v>
      </c>
      <c r="AS25" s="95" t="e">
        <f ca="true">+IF(AND(ISNUMBER(OFFSET('Sanitation Data'!$H$11,0,10*ROW('Sanitation Data'!H19))),'Data Summary'!DH25="Yes"),OFFSET('Sanitation Data'!$H$11,0,10*ROW('Sanitation Data'!H19)),NA())</f>
        <v>#N/A</v>
      </c>
      <c r="AT25" s="95" t="e">
        <f ca="true">+IF(AND(ISNUMBER(OFFSET('Sanitation Data'!$H$12,0,10*ROW('Sanitation Data'!H19))),'Data Summary'!DI25="Yes"),OFFSET('Sanitation Data'!$H$12,0,10*ROW('Sanitation Data'!H19)),NA())</f>
        <v>#N/A</v>
      </c>
      <c r="AU25" s="95" t="e">
        <f ca="true">+IF(AND(ISNUMBER(OFFSET('Sanitation Data'!$I$4,0,10*ROW('Sanitation Data'!I19))),'Data Summary'!DJ25="Yes"),100-OFFSET('Sanitation Data'!$I$4,0,10*ROW('Sanitation Data'!I19)),NA())</f>
        <v>#N/A</v>
      </c>
      <c r="AV25" s="95" t="e">
        <f ca="true">+IF(AND(ISNUMBER(OFFSET('Sanitation Data'!$I$6,0,10*ROW('Sanitation Data'!I19))),'Data Summary'!DK25="Yes"),OFFSET('Sanitation Data'!$I$6,0,10*ROW('Sanitation Data'!I19)),NA())</f>
        <v>#N/A</v>
      </c>
      <c r="AW25" s="95" t="e">
        <f ca="true">+IF(AND(ISNUMBER(OFFSET('Sanitation Data'!$I$10,0,10*ROW('Sanitation Data'!I19))),'Data Summary'!DL25="Yes"),OFFSET('Sanitation Data'!$I$10,0,10*ROW('Sanitation Data'!I19)),NA())</f>
        <v>#N/A</v>
      </c>
      <c r="AX25" s="95" t="e">
        <f ca="true">+IF(AND(ISNUMBER(OFFSET('Sanitation Data'!$I$11,0,10*ROW('Sanitation Data'!I19))),'Data Summary'!DM25="Yes"),OFFSET('Sanitation Data'!$I$11,0,10*ROW('Sanitation Data'!I19)),NA())</f>
        <v>#N/A</v>
      </c>
      <c r="AY25" s="95" t="e">
        <f ca="true">+IF(AND(ISNUMBER(OFFSET('Sanitation Data'!$I$12,0,10*ROW('Sanitation Data'!I19))),'Data Summary'!DN25="Yes"),OFFSET('Sanitation Data'!$I$12,0,10*ROW('Sanitation Data'!I19)),NA())</f>
        <v>#N/A</v>
      </c>
      <c r="AZ25" s="96" t="e">
        <f ca="true">+IF(AND(ISNUMBER(OFFSET('Hygiene Data'!$D$5,0,10*ROW('Hygiene Data'!D19))),'Data Summary'!DO25="Yes"),OFFSET('Hygiene Data'!$D$5,0,10*ROW('Hygiene Data'!D19)),NA())</f>
        <v>#N/A</v>
      </c>
      <c r="BA25" s="96" t="e">
        <f ca="true">+IF(AND(ISNUMBER(OFFSET('Hygiene Data'!$D$7,0,10*ROW('Hygiene Data'!D19))),'Data Summary'!DP25="Yes"),OFFSET('Hygiene Data'!$D$7,0,10*ROW('Hygiene Data'!D19)),NA())</f>
        <v>#N/A</v>
      </c>
      <c r="BB25" s="96" t="e">
        <f ca="true">+IF(AND(ISNUMBER(OFFSET('Hygiene Data'!$D$9,0,10*ROW('Hygiene Data'!D19))),'Data Summary'!DQ25="Yes"),OFFSET('Hygiene Data'!$D$9,0,10*ROW('Hygiene Data'!D19)),NA())</f>
        <v>#N/A</v>
      </c>
      <c r="BC25" s="96" t="e">
        <f ca="true">+IF(AND(ISNUMBER(OFFSET('Hygiene Data'!$E$5,0,10*ROW('Hygiene Data'!E19))),'Data Summary'!DR25="Yes"),OFFSET('Hygiene Data'!$E$5,0,10*ROW('Hygiene Data'!E19)),NA())</f>
        <v>#N/A</v>
      </c>
      <c r="BD25" s="96" t="e">
        <f ca="true">+IF(AND(ISNUMBER(OFFSET('Hygiene Data'!$E$7,0,10*ROW('Hygiene Data'!E19))),'Data Summary'!DS25="Yes"),OFFSET('Hygiene Data'!$E$7,0,10*ROW('Hygiene Data'!E19)),NA())</f>
        <v>#N/A</v>
      </c>
      <c r="BE25" s="96" t="e">
        <f ca="true">+IF(AND(ISNUMBER(OFFSET('Hygiene Data'!$E$9,0,10*ROW('Hygiene Data'!E19))),'Data Summary'!DT25="Yes"),OFFSET('Hygiene Data'!$E$9,0,10*ROW('Hygiene Data'!E19)),NA())</f>
        <v>#N/A</v>
      </c>
      <c r="BF25" s="96" t="e">
        <f ca="true">+IF(AND(ISNUMBER(OFFSET('Hygiene Data'!$F$5,0,10*ROW('Hygiene Data'!F19))),'Data Summary'!DU25="Yes"),OFFSET('Hygiene Data'!$F$5,0,10*ROW('Hygiene Data'!F19)),NA())</f>
        <v>#N/A</v>
      </c>
      <c r="BG25" s="96" t="e">
        <f ca="true">+IF(AND(ISNUMBER(OFFSET('Hygiene Data'!$F$7,0,10*ROW('Hygiene Data'!F19))),'Data Summary'!DV25="Yes"),OFFSET('Hygiene Data'!$F$7,0,10*ROW('Hygiene Data'!F19)),NA())</f>
        <v>#N/A</v>
      </c>
      <c r="BH25" s="96" t="e">
        <f ca="true">+IF(AND(ISNUMBER(OFFSET('Hygiene Data'!$F$9,0,10*ROW('Hygiene Data'!F19))),'Data Summary'!DW25="Yes"),OFFSET('Hygiene Data'!$F$9,0,10*ROW('Hygiene Data'!F19)),NA())</f>
        <v>#N/A</v>
      </c>
      <c r="BI25" s="96" t="e">
        <f ca="true">+IF(AND(ISNUMBER(OFFSET('Hygiene Data'!$G$5,0,10*ROW('Hygiene Data'!G19))),'Data Summary'!DX25="Yes"),OFFSET('Hygiene Data'!$G$5,0,10*ROW('Hygiene Data'!G19)),NA())</f>
        <v>#N/A</v>
      </c>
      <c r="BJ25" s="96" t="e">
        <f ca="true">+IF(AND(ISNUMBER(OFFSET('Hygiene Data'!$G$7,0,10*ROW('Hygiene Data'!G19))),'Data Summary'!DY25="Yes"),OFFSET('Hygiene Data'!$G$7,0,10*ROW('Hygiene Data'!G19)),NA())</f>
        <v>#N/A</v>
      </c>
      <c r="BK25" s="96" t="e">
        <f ca="true">+IF(AND(ISNUMBER(OFFSET('Hygiene Data'!$G$9,0,10*ROW('Hygiene Data'!G19))),'Data Summary'!DZ25="Yes"),OFFSET('Hygiene Data'!$G$9,0,10*ROW('Hygiene Data'!G19)),NA())</f>
        <v>#N/A</v>
      </c>
      <c r="BL25" s="96" t="e">
        <f ca="true">+IF(AND(ISNUMBER(OFFSET('Hygiene Data'!$H$5,0,10*ROW('Hygiene Data'!H19))),'Data Summary'!EA25="Yes"),OFFSET('Hygiene Data'!$H$5,0,10*ROW('Hygiene Data'!H19)),NA())</f>
        <v>#N/A</v>
      </c>
      <c r="BM25" s="96" t="e">
        <f ca="true">+IF(AND(ISNUMBER(OFFSET('Hygiene Data'!$H$7,0,10*ROW('Hygiene Data'!H19))),'Data Summary'!EB25="Yes"),OFFSET('Hygiene Data'!$H$7,0,10*ROW('Hygiene Data'!H19)),NA())</f>
        <v>#N/A</v>
      </c>
      <c r="BN25" s="96" t="e">
        <f ca="true">+IF(AND(ISNUMBER(OFFSET('Hygiene Data'!$H$9,0,10*ROW('Hygiene Data'!H19))),'Data Summary'!EC25="Yes"),OFFSET('Hygiene Data'!$H$9,0,10*ROW('Hygiene Data'!H19)),NA())</f>
        <v>#N/A</v>
      </c>
      <c r="BO25" s="96" t="e">
        <f ca="true">+IF(AND(ISNUMBER(OFFSET('Hygiene Data'!$I$5,0,10*ROW('Hygiene Data'!I19))),'Data Summary'!ED25="Yes"),OFFSET('Hygiene Data'!$I$5,0,10*ROW('Hygiene Data'!I19)),NA())</f>
        <v>#N/A</v>
      </c>
      <c r="BP25" s="96" t="e">
        <f ca="true">+IF(AND(ISNUMBER(OFFSET('Hygiene Data'!$I$7,0,10*ROW('Hygiene Data'!I19))),'Data Summary'!EE25="Yes"),OFFSET('Hygiene Data'!$I$7,0,10*ROW('Hygiene Data'!I19)),NA())</f>
        <v>#N/A</v>
      </c>
      <c r="BQ25" s="96" t="e">
        <f ca="true">+IF(AND(ISNUMBER(OFFSET('Hygiene Data'!$I$9,0,10*ROW('Hygiene Data'!I19))),'Data Summary'!EF25="Yes"),OFFSET('Hygiene Data'!$I$9,0,10*ROW('Hygiene Data'!I19)),NA())</f>
        <v>#N/A</v>
      </c>
    </row>
    <row xmlns:x14ac="http://schemas.microsoft.com/office/spreadsheetml/2009/9/ac" r="26" x14ac:dyDescent="0.2">
      <c r="A26" s="359" t="e">
        <f ca="true">+RIGHT('Data Summary'!A26,LEN('Data Summary'!A26)-9)</f>
        <v>#VALUE!</v>
      </c>
      <c r="B26" s="35" t="str">
        <f ca="true">+IF(ISTEXT('Data Summary'!B26),'Data Summary'!B26,"")</f>
        <v/>
      </c>
      <c r="C26" s="358" t="e">
        <f ca="true">+VALUE('Data Summary'!C26)</f>
        <v>#VALUE!</v>
      </c>
      <c r="D26" s="94" t="e">
        <f ca="true">+IF(AND(ISNUMBER(OFFSET('Water Data'!$D$4,0,10*ROW('Water Data'!D20))),'Data Summary'!BS26="Yes"),100-OFFSET('Water Data'!$D$4,0,10*ROW('Water Data'!D20)),NA())</f>
        <v>#N/A</v>
      </c>
      <c r="E26" s="94" t="e">
        <f ca="true">+IF(AND(ISNUMBER(OFFSET('Water Data'!$D$6,0,10*ROW('Water Data'!D20))),'Data Summary'!BT26="Yes"),OFFSET('Water Data'!$D$6,0,10*ROW('Water Data'!D20)),NA())</f>
        <v>#N/A</v>
      </c>
      <c r="F26" s="94" t="e">
        <f ca="true">+IF(AND(ISNUMBER(OFFSET('Water Data'!$D$9,0,10*ROW('Water Data'!D20))),'Data Summary'!BU26="Yes"),OFFSET('Water Data'!$D$9,0,10*ROW('Water Data'!D20)),NA())</f>
        <v>#N/A</v>
      </c>
      <c r="G26" s="94" t="e">
        <f ca="true">+IF(AND(ISNUMBER(OFFSET('Water Data'!$E$4,0,10*ROW('Water Data'!E20))),'Data Summary'!BV26="Yes"),100-OFFSET('Water Data'!$E$4,0,10*ROW('Water Data'!E20)),NA())</f>
        <v>#N/A</v>
      </c>
      <c r="H26" s="94" t="e">
        <f ca="true">+IF(AND(ISNUMBER(OFFSET('Water Data'!$E$6,0,10*ROW('Water Data'!E20))),'Data Summary'!BW26="Yes"),OFFSET('Water Data'!$E$6,0,10*ROW('Water Data'!E20)),NA())</f>
        <v>#N/A</v>
      </c>
      <c r="I26" s="94" t="e">
        <f ca="true">+IF(AND(ISNUMBER(OFFSET('Water Data'!$E$9,0,10*ROW('Water Data'!E20))),'Data Summary'!BX26="Yes"),OFFSET('Water Data'!$E$9,0,10*ROW('Water Data'!E20)),NA())</f>
        <v>#N/A</v>
      </c>
      <c r="J26" s="94" t="e">
        <f ca="true">+IF(AND(ISNUMBER(OFFSET('Water Data'!$F$4,0,10*ROW('Water Data'!F20))),'Data Summary'!BY26="Yes"),100-OFFSET('Water Data'!$F$4,0,10*ROW('Water Data'!F20)),NA())</f>
        <v>#N/A</v>
      </c>
      <c r="K26" s="94" t="e">
        <f ca="true">+IF(AND(ISNUMBER(OFFSET('Water Data'!$F$6,0,10*ROW('Water Data'!F20))),'Data Summary'!BZ26="Yes"),OFFSET('Water Data'!$F$6,0,10*ROW('Water Data'!F20)),NA())</f>
        <v>#N/A</v>
      </c>
      <c r="L26" s="94" t="e">
        <f ca="true">+IF(AND(ISNUMBER(OFFSET('Water Data'!$F$9,0,10*ROW('Water Data'!F20))),'Data Summary'!CA26="Yes"),OFFSET('Water Data'!$F$9,0,10*ROW('Water Data'!F20)),NA())</f>
        <v>#N/A</v>
      </c>
      <c r="M26" s="94" t="e">
        <f ca="true">+IF(AND(ISNUMBER(OFFSET('Water Data'!$G$4,0,10*ROW('Water Data'!G20))),'Data Summary'!CB26="Yes"),100-OFFSET('Water Data'!$G$4,0,10*ROW('Water Data'!G20)),NA())</f>
        <v>#N/A</v>
      </c>
      <c r="N26" s="94" t="e">
        <f ca="true">+IF(AND(ISNUMBER(OFFSET('Water Data'!$G$6,0,10*ROW('Water Data'!G20))),'Data Summary'!CC26="Yes"),OFFSET('Water Data'!$G$6,0,10*ROW('Water Data'!G20)),NA())</f>
        <v>#N/A</v>
      </c>
      <c r="O26" s="94" t="e">
        <f ca="true">+IF(AND(ISNUMBER(OFFSET('Water Data'!$G$9,0,10*ROW('Water Data'!G20))),'Data Summary'!CD26="Yes"),OFFSET('Water Data'!$G$9,0,10*ROW('Water Data'!G20)),NA())</f>
        <v>#N/A</v>
      </c>
      <c r="P26" s="94" t="e">
        <f ca="true">+IF(AND(ISNUMBER(OFFSET('Water Data'!$H$4,0,10*ROW('Water Data'!H20))),'Data Summary'!CE26="Yes"),100-OFFSET('Water Data'!$H$4,0,10*ROW('Water Data'!H20)),NA())</f>
        <v>#N/A</v>
      </c>
      <c r="Q26" s="94" t="e">
        <f ca="true">+IF(AND(ISNUMBER(OFFSET('Water Data'!$H$6,0,10*ROW('Water Data'!H20))),'Data Summary'!CF26="Yes"),OFFSET('Water Data'!$H$6,0,10*ROW('Water Data'!H20)),NA())</f>
        <v>#N/A</v>
      </c>
      <c r="R26" s="94" t="e">
        <f ca="true">+IF(AND(ISNUMBER(OFFSET('Water Data'!$H$9,0,10*ROW('Water Data'!H20))),'Data Summary'!CG26="Yes"),OFFSET('Water Data'!$H$9,0,10*ROW('Water Data'!H20)),NA())</f>
        <v>#N/A</v>
      </c>
      <c r="S26" s="94" t="e">
        <f ca="true">+IF(AND(ISNUMBER(OFFSET('Water Data'!$I$4,0,10*ROW('Water Data'!I20))),'Data Summary'!CH26="Yes"),100-OFFSET('Water Data'!$I$4,0,10*ROW('Water Data'!I20)),NA())</f>
        <v>#N/A</v>
      </c>
      <c r="T26" s="94" t="e">
        <f ca="true">+IF(AND(ISNUMBER(OFFSET('Water Data'!$I$6,0,10*ROW('Water Data'!I20))),'Data Summary'!CI26="Yes"),OFFSET('Water Data'!$I$6,0,10*ROW('Water Data'!I20)),NA())</f>
        <v>#N/A</v>
      </c>
      <c r="U26" s="94" t="e">
        <f ca="true">+IF(AND(ISNUMBER(OFFSET('Water Data'!$I$9,0,10*ROW('Water Data'!I20))),'Data Summary'!CJ26="Yes"),OFFSET('Water Data'!$I$9,0,10*ROW('Water Data'!I20)),NA())</f>
        <v>#N/A</v>
      </c>
      <c r="V26" s="95" t="e">
        <f ca="true">+IF(AND(ISNUMBER(OFFSET('Sanitation Data'!$D$4,0,10*ROW('Sanitation Data'!D20))),'Data Summary'!CK26="Yes"),100-OFFSET('Sanitation Data'!$D$4,0,10*ROW('Sanitation Data'!D20)),NA())</f>
        <v>#N/A</v>
      </c>
      <c r="W26" s="95" t="e">
        <f ca="true">+IF(AND(ISNUMBER(OFFSET('Sanitation Data'!$D$6,0,10*ROW('Sanitation Data'!D20))),'Data Summary'!CL26="Yes"),OFFSET('Sanitation Data'!$D$6,0,10*ROW('Sanitation Data'!D20)),NA())</f>
        <v>#N/A</v>
      </c>
      <c r="X26" s="95" t="e">
        <f ca="true">+IF(AND(ISNUMBER(OFFSET('Sanitation Data'!$D$10,0,10*ROW('Sanitation Data'!D20))),'Data Summary'!CM26="Yes"),OFFSET('Sanitation Data'!$D$10,0,10*ROW('Sanitation Data'!D20)),NA())</f>
        <v>#N/A</v>
      </c>
      <c r="Y26" s="95" t="e">
        <f ca="true">+IF(AND(ISNUMBER(OFFSET('Sanitation Data'!$D$11,0,10*ROW('Sanitation Data'!D20))),'Data Summary'!CN26="Yes"),OFFSET('Sanitation Data'!$D$11,0,10*ROW('Sanitation Data'!D20)),NA())</f>
        <v>#N/A</v>
      </c>
      <c r="Z26" s="95" t="e">
        <f ca="true">+IF(AND(ISNUMBER(OFFSET('Sanitation Data'!$D$12,0,10*ROW('Sanitation Data'!D20))),'Data Summary'!CO26="Yes"),OFFSET('Sanitation Data'!$D$12,0,10*ROW('Sanitation Data'!D20)),NA())</f>
        <v>#N/A</v>
      </c>
      <c r="AA26" s="95" t="e">
        <f ca="true">+IF(AND(ISNUMBER(OFFSET('Sanitation Data'!$E$4,0,10*ROW('Sanitation Data'!E20))),'Data Summary'!CP26="Yes"),100-OFFSET('Sanitation Data'!$E$4,0,10*ROW('Sanitation Data'!E20)),NA())</f>
        <v>#N/A</v>
      </c>
      <c r="AB26" s="95" t="e">
        <f ca="true">+IF(AND(ISNUMBER(OFFSET('Sanitation Data'!$E$6,0,10*ROW('Sanitation Data'!E20))),'Data Summary'!CQ26="Yes"),OFFSET('Sanitation Data'!$E$6,0,10*ROW('Sanitation Data'!E20)),NA())</f>
        <v>#N/A</v>
      </c>
      <c r="AC26" s="95" t="e">
        <f ca="true">+IF(AND(ISNUMBER(OFFSET('Sanitation Data'!$E$10,0,10*ROW('Sanitation Data'!E20))),'Data Summary'!CR26="Yes"),OFFSET('Sanitation Data'!$E$10,0,10*ROW('Sanitation Data'!E20)),NA())</f>
        <v>#N/A</v>
      </c>
      <c r="AD26" s="95" t="e">
        <f ca="true">+IF(AND(ISNUMBER(OFFSET('Sanitation Data'!$E$11,0,10*ROW('Sanitation Data'!E20))),'Data Summary'!CS26="Yes"),OFFSET('Sanitation Data'!$E$11,0,10*ROW('Sanitation Data'!E20)),NA())</f>
        <v>#N/A</v>
      </c>
      <c r="AE26" s="95" t="e">
        <f ca="true">+IF(AND(ISNUMBER(OFFSET('Sanitation Data'!$E$12,0,10*ROW('Sanitation Data'!E20))),'Data Summary'!CT26="Yes"),OFFSET('Sanitation Data'!$E$12,0,10*ROW('Sanitation Data'!E20)),NA())</f>
        <v>#N/A</v>
      </c>
      <c r="AF26" s="95" t="e">
        <f ca="true">+IF(AND(ISNUMBER(OFFSET('Sanitation Data'!$F$4,0,10*ROW('Sanitation Data'!F20))),'Data Summary'!CU26="Yes"),100-OFFSET('Sanitation Data'!$F$4,0,10*ROW('Sanitation Data'!F20)),NA())</f>
        <v>#N/A</v>
      </c>
      <c r="AG26" s="95" t="e">
        <f ca="true">+IF(AND(ISNUMBER(OFFSET('Sanitation Data'!$F$6,0,10*ROW('Sanitation Data'!F20))),'Data Summary'!CV26="Yes"),OFFSET('Sanitation Data'!$F$6,0,10*ROW('Sanitation Data'!F20)),NA())</f>
        <v>#N/A</v>
      </c>
      <c r="AH26" s="95" t="e">
        <f ca="true">+IF(AND(ISNUMBER(OFFSET('Sanitation Data'!$F$10,0,10*ROW('Sanitation Data'!F20))),'Data Summary'!CW26="Yes"),OFFSET('Sanitation Data'!$F$10,0,10*ROW('Sanitation Data'!F20)),NA())</f>
        <v>#N/A</v>
      </c>
      <c r="AI26" s="95" t="e">
        <f ca="true">+IF(AND(ISNUMBER(OFFSET('Sanitation Data'!$F$11,0,10*ROW('Sanitation Data'!F20))),'Data Summary'!CX26="Yes"),OFFSET('Sanitation Data'!$F$11,0,10*ROW('Sanitation Data'!F20)),NA())</f>
        <v>#N/A</v>
      </c>
      <c r="AJ26" s="95" t="e">
        <f ca="true">+IF(AND(ISNUMBER(OFFSET('Sanitation Data'!$F$12,0,10*ROW('Sanitation Data'!F20))),'Data Summary'!CY26="Yes"),OFFSET('Sanitation Data'!$F$12,0,10*ROW('Sanitation Data'!F20)),NA())</f>
        <v>#N/A</v>
      </c>
      <c r="AK26" s="95" t="e">
        <f ca="true">+IF(AND(ISNUMBER(OFFSET('Sanitation Data'!$G$4,0,10*ROW('Sanitation Data'!G20))),'Data Summary'!CZ26="Yes"),100-OFFSET('Sanitation Data'!$G$4,0,10*ROW('Sanitation Data'!G20)),NA())</f>
        <v>#N/A</v>
      </c>
      <c r="AL26" s="95" t="e">
        <f ca="true">+IF(AND(ISNUMBER(OFFSET('Sanitation Data'!$G$6,0,10*ROW('Sanitation Data'!G20))),'Data Summary'!DA26="Yes"),OFFSET('Sanitation Data'!$G$6,0,10*ROW('Sanitation Data'!G20)),NA())</f>
        <v>#N/A</v>
      </c>
      <c r="AM26" s="95" t="e">
        <f ca="true">+IF(AND(ISNUMBER(OFFSET('Sanitation Data'!$G$10,0,10*ROW('Sanitation Data'!G20))),'Data Summary'!DB26="Yes"),OFFSET('Sanitation Data'!$G$10,0,10*ROW('Sanitation Data'!G20)),NA())</f>
        <v>#N/A</v>
      </c>
      <c r="AN26" s="95" t="e">
        <f ca="true">+IF(AND(ISNUMBER(OFFSET('Sanitation Data'!$G$11,0,10*ROW('Sanitation Data'!G20))),'Data Summary'!DC26="Yes"),OFFSET('Sanitation Data'!$G$11,0,10*ROW('Sanitation Data'!G20)),NA())</f>
        <v>#N/A</v>
      </c>
      <c r="AO26" s="95" t="e">
        <f ca="true">+IF(AND(ISNUMBER(OFFSET('Sanitation Data'!$G$12,0,10*ROW('Sanitation Data'!G20))),'Data Summary'!DD26="Yes"),OFFSET('Sanitation Data'!$G$12,0,10*ROW('Sanitation Data'!G20)),NA())</f>
        <v>#N/A</v>
      </c>
      <c r="AP26" s="95" t="e">
        <f ca="true">+IF(AND(ISNUMBER(OFFSET('Sanitation Data'!$H$4,0,10*ROW('Sanitation Data'!H20))),'Data Summary'!DE26="Yes"),100-OFFSET('Sanitation Data'!$H$4,0,10*ROW('Sanitation Data'!H20)),NA())</f>
        <v>#N/A</v>
      </c>
      <c r="AQ26" s="95" t="e">
        <f ca="true">+IF(AND(ISNUMBER(OFFSET('Sanitation Data'!$H$6,0,10*ROW('Sanitation Data'!H20))),'Data Summary'!DF26="Yes"),OFFSET('Sanitation Data'!$H$6,0,10*ROW('Sanitation Data'!H20)),NA())</f>
        <v>#N/A</v>
      </c>
      <c r="AR26" s="95" t="e">
        <f ca="true">+IF(AND(ISNUMBER(OFFSET('Sanitation Data'!$H$10,0,10*ROW('Sanitation Data'!H20))),'Data Summary'!DG26="Yes"),OFFSET('Sanitation Data'!$H$10,0,10*ROW('Sanitation Data'!H20)),NA())</f>
        <v>#N/A</v>
      </c>
      <c r="AS26" s="95" t="e">
        <f ca="true">+IF(AND(ISNUMBER(OFFSET('Sanitation Data'!$H$11,0,10*ROW('Sanitation Data'!H20))),'Data Summary'!DH26="Yes"),OFFSET('Sanitation Data'!$H$11,0,10*ROW('Sanitation Data'!H20)),NA())</f>
        <v>#N/A</v>
      </c>
      <c r="AT26" s="95" t="e">
        <f ca="true">+IF(AND(ISNUMBER(OFFSET('Sanitation Data'!$H$12,0,10*ROW('Sanitation Data'!H20))),'Data Summary'!DI26="Yes"),OFFSET('Sanitation Data'!$H$12,0,10*ROW('Sanitation Data'!H20)),NA())</f>
        <v>#N/A</v>
      </c>
      <c r="AU26" s="95" t="e">
        <f ca="true">+IF(AND(ISNUMBER(OFFSET('Sanitation Data'!$I$4,0,10*ROW('Sanitation Data'!I20))),'Data Summary'!DJ26="Yes"),100-OFFSET('Sanitation Data'!$I$4,0,10*ROW('Sanitation Data'!I20)),NA())</f>
        <v>#N/A</v>
      </c>
      <c r="AV26" s="95" t="e">
        <f ca="true">+IF(AND(ISNUMBER(OFFSET('Sanitation Data'!$I$6,0,10*ROW('Sanitation Data'!I20))),'Data Summary'!DK26="Yes"),OFFSET('Sanitation Data'!$I$6,0,10*ROW('Sanitation Data'!I20)),NA())</f>
        <v>#N/A</v>
      </c>
      <c r="AW26" s="95" t="e">
        <f ca="true">+IF(AND(ISNUMBER(OFFSET('Sanitation Data'!$I$10,0,10*ROW('Sanitation Data'!I20))),'Data Summary'!DL26="Yes"),OFFSET('Sanitation Data'!$I$10,0,10*ROW('Sanitation Data'!I20)),NA())</f>
        <v>#N/A</v>
      </c>
      <c r="AX26" s="95" t="e">
        <f ca="true">+IF(AND(ISNUMBER(OFFSET('Sanitation Data'!$I$11,0,10*ROW('Sanitation Data'!I20))),'Data Summary'!DM26="Yes"),OFFSET('Sanitation Data'!$I$11,0,10*ROW('Sanitation Data'!I20)),NA())</f>
        <v>#N/A</v>
      </c>
      <c r="AY26" s="95" t="e">
        <f ca="true">+IF(AND(ISNUMBER(OFFSET('Sanitation Data'!$I$12,0,10*ROW('Sanitation Data'!I20))),'Data Summary'!DN26="Yes"),OFFSET('Sanitation Data'!$I$12,0,10*ROW('Sanitation Data'!I20)),NA())</f>
        <v>#N/A</v>
      </c>
      <c r="AZ26" s="96" t="e">
        <f ca="true">+IF(AND(ISNUMBER(OFFSET('Hygiene Data'!$D$5,0,10*ROW('Hygiene Data'!D20))),'Data Summary'!DO26="Yes"),OFFSET('Hygiene Data'!$D$5,0,10*ROW('Hygiene Data'!D20)),NA())</f>
        <v>#N/A</v>
      </c>
      <c r="BA26" s="96" t="e">
        <f ca="true">+IF(AND(ISNUMBER(OFFSET('Hygiene Data'!$D$7,0,10*ROW('Hygiene Data'!D20))),'Data Summary'!DP26="Yes"),OFFSET('Hygiene Data'!$D$7,0,10*ROW('Hygiene Data'!D20)),NA())</f>
        <v>#N/A</v>
      </c>
      <c r="BB26" s="96" t="e">
        <f ca="true">+IF(AND(ISNUMBER(OFFSET('Hygiene Data'!$D$9,0,10*ROW('Hygiene Data'!D20))),'Data Summary'!DQ26="Yes"),OFFSET('Hygiene Data'!$D$9,0,10*ROW('Hygiene Data'!D20)),NA())</f>
        <v>#N/A</v>
      </c>
      <c r="BC26" s="96" t="e">
        <f ca="true">+IF(AND(ISNUMBER(OFFSET('Hygiene Data'!$E$5,0,10*ROW('Hygiene Data'!E20))),'Data Summary'!DR26="Yes"),OFFSET('Hygiene Data'!$E$5,0,10*ROW('Hygiene Data'!E20)),NA())</f>
        <v>#N/A</v>
      </c>
      <c r="BD26" s="96" t="e">
        <f ca="true">+IF(AND(ISNUMBER(OFFSET('Hygiene Data'!$E$7,0,10*ROW('Hygiene Data'!E20))),'Data Summary'!DS26="Yes"),OFFSET('Hygiene Data'!$E$7,0,10*ROW('Hygiene Data'!E20)),NA())</f>
        <v>#N/A</v>
      </c>
      <c r="BE26" s="96" t="e">
        <f ca="true">+IF(AND(ISNUMBER(OFFSET('Hygiene Data'!$E$9,0,10*ROW('Hygiene Data'!E20))),'Data Summary'!DT26="Yes"),OFFSET('Hygiene Data'!$E$9,0,10*ROW('Hygiene Data'!E20)),NA())</f>
        <v>#N/A</v>
      </c>
      <c r="BF26" s="96" t="e">
        <f ca="true">+IF(AND(ISNUMBER(OFFSET('Hygiene Data'!$F$5,0,10*ROW('Hygiene Data'!F20))),'Data Summary'!DU26="Yes"),OFFSET('Hygiene Data'!$F$5,0,10*ROW('Hygiene Data'!F20)),NA())</f>
        <v>#N/A</v>
      </c>
      <c r="BG26" s="96" t="e">
        <f ca="true">+IF(AND(ISNUMBER(OFFSET('Hygiene Data'!$F$7,0,10*ROW('Hygiene Data'!F20))),'Data Summary'!DV26="Yes"),OFFSET('Hygiene Data'!$F$7,0,10*ROW('Hygiene Data'!F20)),NA())</f>
        <v>#N/A</v>
      </c>
      <c r="BH26" s="96" t="e">
        <f ca="true">+IF(AND(ISNUMBER(OFFSET('Hygiene Data'!$F$9,0,10*ROW('Hygiene Data'!F20))),'Data Summary'!DW26="Yes"),OFFSET('Hygiene Data'!$F$9,0,10*ROW('Hygiene Data'!F20)),NA())</f>
        <v>#N/A</v>
      </c>
      <c r="BI26" s="96" t="e">
        <f ca="true">+IF(AND(ISNUMBER(OFFSET('Hygiene Data'!$G$5,0,10*ROW('Hygiene Data'!G20))),'Data Summary'!DX26="Yes"),OFFSET('Hygiene Data'!$G$5,0,10*ROW('Hygiene Data'!G20)),NA())</f>
        <v>#N/A</v>
      </c>
      <c r="BJ26" s="96" t="e">
        <f ca="true">+IF(AND(ISNUMBER(OFFSET('Hygiene Data'!$G$7,0,10*ROW('Hygiene Data'!G20))),'Data Summary'!DY26="Yes"),OFFSET('Hygiene Data'!$G$7,0,10*ROW('Hygiene Data'!G20)),NA())</f>
        <v>#N/A</v>
      </c>
      <c r="BK26" s="96" t="e">
        <f ca="true">+IF(AND(ISNUMBER(OFFSET('Hygiene Data'!$G$9,0,10*ROW('Hygiene Data'!G20))),'Data Summary'!DZ26="Yes"),OFFSET('Hygiene Data'!$G$9,0,10*ROW('Hygiene Data'!G20)),NA())</f>
        <v>#N/A</v>
      </c>
      <c r="BL26" s="96" t="e">
        <f ca="true">+IF(AND(ISNUMBER(OFFSET('Hygiene Data'!$H$5,0,10*ROW('Hygiene Data'!H20))),'Data Summary'!EA26="Yes"),OFFSET('Hygiene Data'!$H$5,0,10*ROW('Hygiene Data'!H20)),NA())</f>
        <v>#N/A</v>
      </c>
      <c r="BM26" s="96" t="e">
        <f ca="true">+IF(AND(ISNUMBER(OFFSET('Hygiene Data'!$H$7,0,10*ROW('Hygiene Data'!H20))),'Data Summary'!EB26="Yes"),OFFSET('Hygiene Data'!$H$7,0,10*ROW('Hygiene Data'!H20)),NA())</f>
        <v>#N/A</v>
      </c>
      <c r="BN26" s="96" t="e">
        <f ca="true">+IF(AND(ISNUMBER(OFFSET('Hygiene Data'!$H$9,0,10*ROW('Hygiene Data'!H20))),'Data Summary'!EC26="Yes"),OFFSET('Hygiene Data'!$H$9,0,10*ROW('Hygiene Data'!H20)),NA())</f>
        <v>#N/A</v>
      </c>
      <c r="BO26" s="96" t="e">
        <f ca="true">+IF(AND(ISNUMBER(OFFSET('Hygiene Data'!$I$5,0,10*ROW('Hygiene Data'!I20))),'Data Summary'!ED26="Yes"),OFFSET('Hygiene Data'!$I$5,0,10*ROW('Hygiene Data'!I20)),NA())</f>
        <v>#N/A</v>
      </c>
      <c r="BP26" s="96" t="e">
        <f ca="true">+IF(AND(ISNUMBER(OFFSET('Hygiene Data'!$I$7,0,10*ROW('Hygiene Data'!I20))),'Data Summary'!EE26="Yes"),OFFSET('Hygiene Data'!$I$7,0,10*ROW('Hygiene Data'!I20)),NA())</f>
        <v>#N/A</v>
      </c>
      <c r="BQ26" s="96" t="e">
        <f ca="true">+IF(AND(ISNUMBER(OFFSET('Hygiene Data'!$I$9,0,10*ROW('Hygiene Data'!I20))),'Data Summary'!EF26="Yes"),OFFSET('Hygiene Data'!$I$9,0,10*ROW('Hygiene Data'!I20)),NA())</f>
        <v>#N/A</v>
      </c>
    </row>
    <row xmlns:x14ac="http://schemas.microsoft.com/office/spreadsheetml/2009/9/ac" r="27" x14ac:dyDescent="0.2">
      <c r="A27" s="359" t="e">
        <f ca="true">+RIGHT('Data Summary'!A27,LEN('Data Summary'!A27)-9)</f>
        <v>#VALUE!</v>
      </c>
      <c r="B27" s="35" t="str">
        <f ca="true">+IF(ISTEXT('Data Summary'!B27),'Data Summary'!B27,"")</f>
        <v/>
      </c>
      <c r="C27" s="358" t="e">
        <f ca="true">+VALUE('Data Summary'!C27)</f>
        <v>#VALUE!</v>
      </c>
      <c r="D27" s="94" t="e">
        <f ca="true">+IF(AND(ISNUMBER(OFFSET('Water Data'!$D$4,0,10*ROW('Water Data'!D21))),'Data Summary'!BS27="Yes"),100-OFFSET('Water Data'!$D$4,0,10*ROW('Water Data'!D21)),NA())</f>
        <v>#N/A</v>
      </c>
      <c r="E27" s="94" t="e">
        <f ca="true">+IF(AND(ISNUMBER(OFFSET('Water Data'!$D$6,0,10*ROW('Water Data'!D21))),'Data Summary'!BT27="Yes"),OFFSET('Water Data'!$D$6,0,10*ROW('Water Data'!D21)),NA())</f>
        <v>#N/A</v>
      </c>
      <c r="F27" s="94" t="e">
        <f ca="true">+IF(AND(ISNUMBER(OFFSET('Water Data'!$D$9,0,10*ROW('Water Data'!D21))),'Data Summary'!BU27="Yes"),OFFSET('Water Data'!$D$9,0,10*ROW('Water Data'!D21)),NA())</f>
        <v>#N/A</v>
      </c>
      <c r="G27" s="94" t="e">
        <f ca="true">+IF(AND(ISNUMBER(OFFSET('Water Data'!$E$4,0,10*ROW('Water Data'!E21))),'Data Summary'!BV27="Yes"),100-OFFSET('Water Data'!$E$4,0,10*ROW('Water Data'!E21)),NA())</f>
        <v>#N/A</v>
      </c>
      <c r="H27" s="94" t="e">
        <f ca="true">+IF(AND(ISNUMBER(OFFSET('Water Data'!$E$6,0,10*ROW('Water Data'!E21))),'Data Summary'!BW27="Yes"),OFFSET('Water Data'!$E$6,0,10*ROW('Water Data'!E21)),NA())</f>
        <v>#N/A</v>
      </c>
      <c r="I27" s="94" t="e">
        <f ca="true">+IF(AND(ISNUMBER(OFFSET('Water Data'!$E$9,0,10*ROW('Water Data'!E21))),'Data Summary'!BX27="Yes"),OFFSET('Water Data'!$E$9,0,10*ROW('Water Data'!E21)),NA())</f>
        <v>#N/A</v>
      </c>
      <c r="J27" s="94" t="e">
        <f ca="true">+IF(AND(ISNUMBER(OFFSET('Water Data'!$F$4,0,10*ROW('Water Data'!F21))),'Data Summary'!BY27="Yes"),100-OFFSET('Water Data'!$F$4,0,10*ROW('Water Data'!F21)),NA())</f>
        <v>#N/A</v>
      </c>
      <c r="K27" s="94" t="e">
        <f ca="true">+IF(AND(ISNUMBER(OFFSET('Water Data'!$F$6,0,10*ROW('Water Data'!F21))),'Data Summary'!BZ27="Yes"),OFFSET('Water Data'!$F$6,0,10*ROW('Water Data'!F21)),NA())</f>
        <v>#N/A</v>
      </c>
      <c r="L27" s="94" t="e">
        <f ca="true">+IF(AND(ISNUMBER(OFFSET('Water Data'!$F$9,0,10*ROW('Water Data'!F21))),'Data Summary'!CA27="Yes"),OFFSET('Water Data'!$F$9,0,10*ROW('Water Data'!F21)),NA())</f>
        <v>#N/A</v>
      </c>
      <c r="M27" s="94" t="e">
        <f ca="true">+IF(AND(ISNUMBER(OFFSET('Water Data'!$G$4,0,10*ROW('Water Data'!G21))),'Data Summary'!CB27="Yes"),100-OFFSET('Water Data'!$G$4,0,10*ROW('Water Data'!G21)),NA())</f>
        <v>#N/A</v>
      </c>
      <c r="N27" s="94" t="e">
        <f ca="true">+IF(AND(ISNUMBER(OFFSET('Water Data'!$G$6,0,10*ROW('Water Data'!G21))),'Data Summary'!CC27="Yes"),OFFSET('Water Data'!$G$6,0,10*ROW('Water Data'!G21)),NA())</f>
        <v>#N/A</v>
      </c>
      <c r="O27" s="94" t="e">
        <f ca="true">+IF(AND(ISNUMBER(OFFSET('Water Data'!$G$9,0,10*ROW('Water Data'!G21))),'Data Summary'!CD27="Yes"),OFFSET('Water Data'!$G$9,0,10*ROW('Water Data'!G21)),NA())</f>
        <v>#N/A</v>
      </c>
      <c r="P27" s="94" t="e">
        <f ca="true">+IF(AND(ISNUMBER(OFFSET('Water Data'!$H$4,0,10*ROW('Water Data'!H21))),'Data Summary'!CE27="Yes"),100-OFFSET('Water Data'!$H$4,0,10*ROW('Water Data'!H21)),NA())</f>
        <v>#N/A</v>
      </c>
      <c r="Q27" s="94" t="e">
        <f ca="true">+IF(AND(ISNUMBER(OFFSET('Water Data'!$H$6,0,10*ROW('Water Data'!H21))),'Data Summary'!CF27="Yes"),OFFSET('Water Data'!$H$6,0,10*ROW('Water Data'!H21)),NA())</f>
        <v>#N/A</v>
      </c>
      <c r="R27" s="94" t="e">
        <f ca="true">+IF(AND(ISNUMBER(OFFSET('Water Data'!$H$9,0,10*ROW('Water Data'!H21))),'Data Summary'!CG27="Yes"),OFFSET('Water Data'!$H$9,0,10*ROW('Water Data'!H21)),NA())</f>
        <v>#N/A</v>
      </c>
      <c r="S27" s="94" t="e">
        <f ca="true">+IF(AND(ISNUMBER(OFFSET('Water Data'!$I$4,0,10*ROW('Water Data'!I21))),'Data Summary'!CH27="Yes"),100-OFFSET('Water Data'!$I$4,0,10*ROW('Water Data'!I21)),NA())</f>
        <v>#N/A</v>
      </c>
      <c r="T27" s="94" t="e">
        <f ca="true">+IF(AND(ISNUMBER(OFFSET('Water Data'!$I$6,0,10*ROW('Water Data'!I21))),'Data Summary'!CI27="Yes"),OFFSET('Water Data'!$I$6,0,10*ROW('Water Data'!I21)),NA())</f>
        <v>#N/A</v>
      </c>
      <c r="U27" s="94" t="e">
        <f ca="true">+IF(AND(ISNUMBER(OFFSET('Water Data'!$I$9,0,10*ROW('Water Data'!I21))),'Data Summary'!CJ27="Yes"),OFFSET('Water Data'!$I$9,0,10*ROW('Water Data'!I21)),NA())</f>
        <v>#N/A</v>
      </c>
      <c r="V27" s="95" t="e">
        <f ca="true">+IF(AND(ISNUMBER(OFFSET('Sanitation Data'!$D$4,0,10*ROW('Sanitation Data'!D21))),'Data Summary'!CK27="Yes"),100-OFFSET('Sanitation Data'!$D$4,0,10*ROW('Sanitation Data'!D21)),NA())</f>
        <v>#N/A</v>
      </c>
      <c r="W27" s="95" t="e">
        <f ca="true">+IF(AND(ISNUMBER(OFFSET('Sanitation Data'!$D$6,0,10*ROW('Sanitation Data'!D21))),'Data Summary'!CL27="Yes"),OFFSET('Sanitation Data'!$D$6,0,10*ROW('Sanitation Data'!D21)),NA())</f>
        <v>#N/A</v>
      </c>
      <c r="X27" s="95" t="e">
        <f ca="true">+IF(AND(ISNUMBER(OFFSET('Sanitation Data'!$D$10,0,10*ROW('Sanitation Data'!D21))),'Data Summary'!CM27="Yes"),OFFSET('Sanitation Data'!$D$10,0,10*ROW('Sanitation Data'!D21)),NA())</f>
        <v>#N/A</v>
      </c>
      <c r="Y27" s="95" t="e">
        <f ca="true">+IF(AND(ISNUMBER(OFFSET('Sanitation Data'!$D$11,0,10*ROW('Sanitation Data'!D21))),'Data Summary'!CN27="Yes"),OFFSET('Sanitation Data'!$D$11,0,10*ROW('Sanitation Data'!D21)),NA())</f>
        <v>#N/A</v>
      </c>
      <c r="Z27" s="95" t="e">
        <f ca="true">+IF(AND(ISNUMBER(OFFSET('Sanitation Data'!$D$12,0,10*ROW('Sanitation Data'!D21))),'Data Summary'!CO27="Yes"),OFFSET('Sanitation Data'!$D$12,0,10*ROW('Sanitation Data'!D21)),NA())</f>
        <v>#N/A</v>
      </c>
      <c r="AA27" s="95" t="e">
        <f ca="true">+IF(AND(ISNUMBER(OFFSET('Sanitation Data'!$E$4,0,10*ROW('Sanitation Data'!E21))),'Data Summary'!CP27="Yes"),100-OFFSET('Sanitation Data'!$E$4,0,10*ROW('Sanitation Data'!E21)),NA())</f>
        <v>#N/A</v>
      </c>
      <c r="AB27" s="95" t="e">
        <f ca="true">+IF(AND(ISNUMBER(OFFSET('Sanitation Data'!$E$6,0,10*ROW('Sanitation Data'!E21))),'Data Summary'!CQ27="Yes"),OFFSET('Sanitation Data'!$E$6,0,10*ROW('Sanitation Data'!E21)),NA())</f>
        <v>#N/A</v>
      </c>
      <c r="AC27" s="95" t="e">
        <f ca="true">+IF(AND(ISNUMBER(OFFSET('Sanitation Data'!$E$10,0,10*ROW('Sanitation Data'!E21))),'Data Summary'!CR27="Yes"),OFFSET('Sanitation Data'!$E$10,0,10*ROW('Sanitation Data'!E21)),NA())</f>
        <v>#N/A</v>
      </c>
      <c r="AD27" s="95" t="e">
        <f ca="true">+IF(AND(ISNUMBER(OFFSET('Sanitation Data'!$E$11,0,10*ROW('Sanitation Data'!E21))),'Data Summary'!CS27="Yes"),OFFSET('Sanitation Data'!$E$11,0,10*ROW('Sanitation Data'!E21)),NA())</f>
        <v>#N/A</v>
      </c>
      <c r="AE27" s="95" t="e">
        <f ca="true">+IF(AND(ISNUMBER(OFFSET('Sanitation Data'!$E$12,0,10*ROW('Sanitation Data'!E21))),'Data Summary'!CT27="Yes"),OFFSET('Sanitation Data'!$E$12,0,10*ROW('Sanitation Data'!E21)),NA())</f>
        <v>#N/A</v>
      </c>
      <c r="AF27" s="95" t="e">
        <f ca="true">+IF(AND(ISNUMBER(OFFSET('Sanitation Data'!$F$4,0,10*ROW('Sanitation Data'!F21))),'Data Summary'!CU27="Yes"),100-OFFSET('Sanitation Data'!$F$4,0,10*ROW('Sanitation Data'!F21)),NA())</f>
        <v>#N/A</v>
      </c>
      <c r="AG27" s="95" t="e">
        <f ca="true">+IF(AND(ISNUMBER(OFFSET('Sanitation Data'!$F$6,0,10*ROW('Sanitation Data'!F21))),'Data Summary'!CV27="Yes"),OFFSET('Sanitation Data'!$F$6,0,10*ROW('Sanitation Data'!F21)),NA())</f>
        <v>#N/A</v>
      </c>
      <c r="AH27" s="95" t="e">
        <f ca="true">+IF(AND(ISNUMBER(OFFSET('Sanitation Data'!$F$10,0,10*ROW('Sanitation Data'!F21))),'Data Summary'!CW27="Yes"),OFFSET('Sanitation Data'!$F$10,0,10*ROW('Sanitation Data'!F21)),NA())</f>
        <v>#N/A</v>
      </c>
      <c r="AI27" s="95" t="e">
        <f ca="true">+IF(AND(ISNUMBER(OFFSET('Sanitation Data'!$F$11,0,10*ROW('Sanitation Data'!F21))),'Data Summary'!CX27="Yes"),OFFSET('Sanitation Data'!$F$11,0,10*ROW('Sanitation Data'!F21)),NA())</f>
        <v>#N/A</v>
      </c>
      <c r="AJ27" s="95" t="e">
        <f ca="true">+IF(AND(ISNUMBER(OFFSET('Sanitation Data'!$F$12,0,10*ROW('Sanitation Data'!F21))),'Data Summary'!CY27="Yes"),OFFSET('Sanitation Data'!$F$12,0,10*ROW('Sanitation Data'!F21)),NA())</f>
        <v>#N/A</v>
      </c>
      <c r="AK27" s="95" t="e">
        <f ca="true">+IF(AND(ISNUMBER(OFFSET('Sanitation Data'!$G$4,0,10*ROW('Sanitation Data'!G21))),'Data Summary'!CZ27="Yes"),100-OFFSET('Sanitation Data'!$G$4,0,10*ROW('Sanitation Data'!G21)),NA())</f>
        <v>#N/A</v>
      </c>
      <c r="AL27" s="95" t="e">
        <f ca="true">+IF(AND(ISNUMBER(OFFSET('Sanitation Data'!$G$6,0,10*ROW('Sanitation Data'!G21))),'Data Summary'!DA27="Yes"),OFFSET('Sanitation Data'!$G$6,0,10*ROW('Sanitation Data'!G21)),NA())</f>
        <v>#N/A</v>
      </c>
      <c r="AM27" s="95" t="e">
        <f ca="true">+IF(AND(ISNUMBER(OFFSET('Sanitation Data'!$G$10,0,10*ROW('Sanitation Data'!G21))),'Data Summary'!DB27="Yes"),OFFSET('Sanitation Data'!$G$10,0,10*ROW('Sanitation Data'!G21)),NA())</f>
        <v>#N/A</v>
      </c>
      <c r="AN27" s="95" t="e">
        <f ca="true">+IF(AND(ISNUMBER(OFFSET('Sanitation Data'!$G$11,0,10*ROW('Sanitation Data'!G21))),'Data Summary'!DC27="Yes"),OFFSET('Sanitation Data'!$G$11,0,10*ROW('Sanitation Data'!G21)),NA())</f>
        <v>#N/A</v>
      </c>
      <c r="AO27" s="95" t="e">
        <f ca="true">+IF(AND(ISNUMBER(OFFSET('Sanitation Data'!$G$12,0,10*ROW('Sanitation Data'!G21))),'Data Summary'!DD27="Yes"),OFFSET('Sanitation Data'!$G$12,0,10*ROW('Sanitation Data'!G21)),NA())</f>
        <v>#N/A</v>
      </c>
      <c r="AP27" s="95" t="e">
        <f ca="true">+IF(AND(ISNUMBER(OFFSET('Sanitation Data'!$H$4,0,10*ROW('Sanitation Data'!H21))),'Data Summary'!DE27="Yes"),100-OFFSET('Sanitation Data'!$H$4,0,10*ROW('Sanitation Data'!H21)),NA())</f>
        <v>#N/A</v>
      </c>
      <c r="AQ27" s="95" t="e">
        <f ca="true">+IF(AND(ISNUMBER(OFFSET('Sanitation Data'!$H$6,0,10*ROW('Sanitation Data'!H21))),'Data Summary'!DF27="Yes"),OFFSET('Sanitation Data'!$H$6,0,10*ROW('Sanitation Data'!H21)),NA())</f>
        <v>#N/A</v>
      </c>
      <c r="AR27" s="95" t="e">
        <f ca="true">+IF(AND(ISNUMBER(OFFSET('Sanitation Data'!$H$10,0,10*ROW('Sanitation Data'!H21))),'Data Summary'!DG27="Yes"),OFFSET('Sanitation Data'!$H$10,0,10*ROW('Sanitation Data'!H21)),NA())</f>
        <v>#N/A</v>
      </c>
      <c r="AS27" s="95" t="e">
        <f ca="true">+IF(AND(ISNUMBER(OFFSET('Sanitation Data'!$H$11,0,10*ROW('Sanitation Data'!H21))),'Data Summary'!DH27="Yes"),OFFSET('Sanitation Data'!$H$11,0,10*ROW('Sanitation Data'!H21)),NA())</f>
        <v>#N/A</v>
      </c>
      <c r="AT27" s="95" t="e">
        <f ca="true">+IF(AND(ISNUMBER(OFFSET('Sanitation Data'!$H$12,0,10*ROW('Sanitation Data'!H21))),'Data Summary'!DI27="Yes"),OFFSET('Sanitation Data'!$H$12,0,10*ROW('Sanitation Data'!H21)),NA())</f>
        <v>#N/A</v>
      </c>
      <c r="AU27" s="95" t="e">
        <f ca="true">+IF(AND(ISNUMBER(OFFSET('Sanitation Data'!$I$4,0,10*ROW('Sanitation Data'!I21))),'Data Summary'!DJ27="Yes"),100-OFFSET('Sanitation Data'!$I$4,0,10*ROW('Sanitation Data'!I21)),NA())</f>
        <v>#N/A</v>
      </c>
      <c r="AV27" s="95" t="e">
        <f ca="true">+IF(AND(ISNUMBER(OFFSET('Sanitation Data'!$I$6,0,10*ROW('Sanitation Data'!I21))),'Data Summary'!DK27="Yes"),OFFSET('Sanitation Data'!$I$6,0,10*ROW('Sanitation Data'!I21)),NA())</f>
        <v>#N/A</v>
      </c>
      <c r="AW27" s="95" t="e">
        <f ca="true">+IF(AND(ISNUMBER(OFFSET('Sanitation Data'!$I$10,0,10*ROW('Sanitation Data'!I21))),'Data Summary'!DL27="Yes"),OFFSET('Sanitation Data'!$I$10,0,10*ROW('Sanitation Data'!I21)),NA())</f>
        <v>#N/A</v>
      </c>
      <c r="AX27" s="95" t="e">
        <f ca="true">+IF(AND(ISNUMBER(OFFSET('Sanitation Data'!$I$11,0,10*ROW('Sanitation Data'!I21))),'Data Summary'!DM27="Yes"),OFFSET('Sanitation Data'!$I$11,0,10*ROW('Sanitation Data'!I21)),NA())</f>
        <v>#N/A</v>
      </c>
      <c r="AY27" s="95" t="e">
        <f ca="true">+IF(AND(ISNUMBER(OFFSET('Sanitation Data'!$I$12,0,10*ROW('Sanitation Data'!I21))),'Data Summary'!DN27="Yes"),OFFSET('Sanitation Data'!$I$12,0,10*ROW('Sanitation Data'!I21)),NA())</f>
        <v>#N/A</v>
      </c>
      <c r="AZ27" s="96" t="e">
        <f ca="true">+IF(AND(ISNUMBER(OFFSET('Hygiene Data'!$D$5,0,10*ROW('Hygiene Data'!D21))),'Data Summary'!DO27="Yes"),OFFSET('Hygiene Data'!$D$5,0,10*ROW('Hygiene Data'!D21)),NA())</f>
        <v>#N/A</v>
      </c>
      <c r="BA27" s="96" t="e">
        <f ca="true">+IF(AND(ISNUMBER(OFFSET('Hygiene Data'!$D$7,0,10*ROW('Hygiene Data'!D21))),'Data Summary'!DP27="Yes"),OFFSET('Hygiene Data'!$D$7,0,10*ROW('Hygiene Data'!D21)),NA())</f>
        <v>#N/A</v>
      </c>
      <c r="BB27" s="96" t="e">
        <f ca="true">+IF(AND(ISNUMBER(OFFSET('Hygiene Data'!$D$9,0,10*ROW('Hygiene Data'!D21))),'Data Summary'!DQ27="Yes"),OFFSET('Hygiene Data'!$D$9,0,10*ROW('Hygiene Data'!D21)),NA())</f>
        <v>#N/A</v>
      </c>
      <c r="BC27" s="96" t="e">
        <f ca="true">+IF(AND(ISNUMBER(OFFSET('Hygiene Data'!$E$5,0,10*ROW('Hygiene Data'!E21))),'Data Summary'!DR27="Yes"),OFFSET('Hygiene Data'!$E$5,0,10*ROW('Hygiene Data'!E21)),NA())</f>
        <v>#N/A</v>
      </c>
      <c r="BD27" s="96" t="e">
        <f ca="true">+IF(AND(ISNUMBER(OFFSET('Hygiene Data'!$E$7,0,10*ROW('Hygiene Data'!E21))),'Data Summary'!DS27="Yes"),OFFSET('Hygiene Data'!$E$7,0,10*ROW('Hygiene Data'!E21)),NA())</f>
        <v>#N/A</v>
      </c>
      <c r="BE27" s="96" t="e">
        <f ca="true">+IF(AND(ISNUMBER(OFFSET('Hygiene Data'!$E$9,0,10*ROW('Hygiene Data'!E21))),'Data Summary'!DT27="Yes"),OFFSET('Hygiene Data'!$E$9,0,10*ROW('Hygiene Data'!E21)),NA())</f>
        <v>#N/A</v>
      </c>
      <c r="BF27" s="96" t="e">
        <f ca="true">+IF(AND(ISNUMBER(OFFSET('Hygiene Data'!$F$5,0,10*ROW('Hygiene Data'!F21))),'Data Summary'!DU27="Yes"),OFFSET('Hygiene Data'!$F$5,0,10*ROW('Hygiene Data'!F21)),NA())</f>
        <v>#N/A</v>
      </c>
      <c r="BG27" s="96" t="e">
        <f ca="true">+IF(AND(ISNUMBER(OFFSET('Hygiene Data'!$F$7,0,10*ROW('Hygiene Data'!F21))),'Data Summary'!DV27="Yes"),OFFSET('Hygiene Data'!$F$7,0,10*ROW('Hygiene Data'!F21)),NA())</f>
        <v>#N/A</v>
      </c>
      <c r="BH27" s="96" t="e">
        <f ca="true">+IF(AND(ISNUMBER(OFFSET('Hygiene Data'!$F$9,0,10*ROW('Hygiene Data'!F21))),'Data Summary'!DW27="Yes"),OFFSET('Hygiene Data'!$F$9,0,10*ROW('Hygiene Data'!F21)),NA())</f>
        <v>#N/A</v>
      </c>
      <c r="BI27" s="96" t="e">
        <f ca="true">+IF(AND(ISNUMBER(OFFSET('Hygiene Data'!$G$5,0,10*ROW('Hygiene Data'!G21))),'Data Summary'!DX27="Yes"),OFFSET('Hygiene Data'!$G$5,0,10*ROW('Hygiene Data'!G21)),NA())</f>
        <v>#N/A</v>
      </c>
      <c r="BJ27" s="96" t="e">
        <f ca="true">+IF(AND(ISNUMBER(OFFSET('Hygiene Data'!$G$7,0,10*ROW('Hygiene Data'!G21))),'Data Summary'!DY27="Yes"),OFFSET('Hygiene Data'!$G$7,0,10*ROW('Hygiene Data'!G21)),NA())</f>
        <v>#N/A</v>
      </c>
      <c r="BK27" s="96" t="e">
        <f ca="true">+IF(AND(ISNUMBER(OFFSET('Hygiene Data'!$G$9,0,10*ROW('Hygiene Data'!G21))),'Data Summary'!DZ27="Yes"),OFFSET('Hygiene Data'!$G$9,0,10*ROW('Hygiene Data'!G21)),NA())</f>
        <v>#N/A</v>
      </c>
      <c r="BL27" s="96" t="e">
        <f ca="true">+IF(AND(ISNUMBER(OFFSET('Hygiene Data'!$H$5,0,10*ROW('Hygiene Data'!H21))),'Data Summary'!EA27="Yes"),OFFSET('Hygiene Data'!$H$5,0,10*ROW('Hygiene Data'!H21)),NA())</f>
        <v>#N/A</v>
      </c>
      <c r="BM27" s="96" t="e">
        <f ca="true">+IF(AND(ISNUMBER(OFFSET('Hygiene Data'!$H$7,0,10*ROW('Hygiene Data'!H21))),'Data Summary'!EB27="Yes"),OFFSET('Hygiene Data'!$H$7,0,10*ROW('Hygiene Data'!H21)),NA())</f>
        <v>#N/A</v>
      </c>
      <c r="BN27" s="96" t="e">
        <f ca="true">+IF(AND(ISNUMBER(OFFSET('Hygiene Data'!$H$9,0,10*ROW('Hygiene Data'!H21))),'Data Summary'!EC27="Yes"),OFFSET('Hygiene Data'!$H$9,0,10*ROW('Hygiene Data'!H21)),NA())</f>
        <v>#N/A</v>
      </c>
      <c r="BO27" s="96" t="e">
        <f ca="true">+IF(AND(ISNUMBER(OFFSET('Hygiene Data'!$I$5,0,10*ROW('Hygiene Data'!I21))),'Data Summary'!ED27="Yes"),OFFSET('Hygiene Data'!$I$5,0,10*ROW('Hygiene Data'!I21)),NA())</f>
        <v>#N/A</v>
      </c>
      <c r="BP27" s="96" t="e">
        <f ca="true">+IF(AND(ISNUMBER(OFFSET('Hygiene Data'!$I$7,0,10*ROW('Hygiene Data'!I21))),'Data Summary'!EE27="Yes"),OFFSET('Hygiene Data'!$I$7,0,10*ROW('Hygiene Data'!I21)),NA())</f>
        <v>#N/A</v>
      </c>
      <c r="BQ27" s="96" t="e">
        <f ca="true">+IF(AND(ISNUMBER(OFFSET('Hygiene Data'!$I$9,0,10*ROW('Hygiene Data'!I21))),'Data Summary'!EF27="Yes"),OFFSET('Hygiene Data'!$I$9,0,10*ROW('Hygiene Data'!I21)),NA())</f>
        <v>#N/A</v>
      </c>
    </row>
    <row xmlns:x14ac="http://schemas.microsoft.com/office/spreadsheetml/2009/9/ac" r="28" x14ac:dyDescent="0.2">
      <c r="A28" s="359" t="e">
        <f ca="true">+RIGHT('Data Summary'!A28,LEN('Data Summary'!A28)-9)</f>
        <v>#VALUE!</v>
      </c>
      <c r="B28" s="35" t="str">
        <f ca="true">+IF(ISTEXT('Data Summary'!B28),'Data Summary'!B28,"")</f>
        <v/>
      </c>
      <c r="C28" s="358" t="e">
        <f ca="true">+VALUE('Data Summary'!C28)</f>
        <v>#VALUE!</v>
      </c>
      <c r="D28" s="94" t="e">
        <f ca="true">+IF(AND(ISNUMBER(OFFSET('Water Data'!$D$4,0,10*ROW('Water Data'!D22))),'Data Summary'!BS28="Yes"),100-OFFSET('Water Data'!$D$4,0,10*ROW('Water Data'!D22)),NA())</f>
        <v>#N/A</v>
      </c>
      <c r="E28" s="94" t="e">
        <f ca="true">+IF(AND(ISNUMBER(OFFSET('Water Data'!$D$6,0,10*ROW('Water Data'!D22))),'Data Summary'!BT28="Yes"),OFFSET('Water Data'!$D$6,0,10*ROW('Water Data'!D22)),NA())</f>
        <v>#N/A</v>
      </c>
      <c r="F28" s="94" t="e">
        <f ca="true">+IF(AND(ISNUMBER(OFFSET('Water Data'!$D$9,0,10*ROW('Water Data'!D22))),'Data Summary'!BU28="Yes"),OFFSET('Water Data'!$D$9,0,10*ROW('Water Data'!D22)),NA())</f>
        <v>#N/A</v>
      </c>
      <c r="G28" s="94" t="e">
        <f ca="true">+IF(AND(ISNUMBER(OFFSET('Water Data'!$E$4,0,10*ROW('Water Data'!E22))),'Data Summary'!BV28="Yes"),100-OFFSET('Water Data'!$E$4,0,10*ROW('Water Data'!E22)),NA())</f>
        <v>#N/A</v>
      </c>
      <c r="H28" s="94" t="e">
        <f ca="true">+IF(AND(ISNUMBER(OFFSET('Water Data'!$E$6,0,10*ROW('Water Data'!E22))),'Data Summary'!BW28="Yes"),OFFSET('Water Data'!$E$6,0,10*ROW('Water Data'!E22)),NA())</f>
        <v>#N/A</v>
      </c>
      <c r="I28" s="94" t="e">
        <f ca="true">+IF(AND(ISNUMBER(OFFSET('Water Data'!$E$9,0,10*ROW('Water Data'!E22))),'Data Summary'!BX28="Yes"),OFFSET('Water Data'!$E$9,0,10*ROW('Water Data'!E22)),NA())</f>
        <v>#N/A</v>
      </c>
      <c r="J28" s="94" t="e">
        <f ca="true">+IF(AND(ISNUMBER(OFFSET('Water Data'!$F$4,0,10*ROW('Water Data'!F22))),'Data Summary'!BY28="Yes"),100-OFFSET('Water Data'!$F$4,0,10*ROW('Water Data'!F22)),NA())</f>
        <v>#N/A</v>
      </c>
      <c r="K28" s="94" t="e">
        <f ca="true">+IF(AND(ISNUMBER(OFFSET('Water Data'!$F$6,0,10*ROW('Water Data'!F22))),'Data Summary'!BZ28="Yes"),OFFSET('Water Data'!$F$6,0,10*ROW('Water Data'!F22)),NA())</f>
        <v>#N/A</v>
      </c>
      <c r="L28" s="94" t="e">
        <f ca="true">+IF(AND(ISNUMBER(OFFSET('Water Data'!$F$9,0,10*ROW('Water Data'!F22))),'Data Summary'!CA28="Yes"),OFFSET('Water Data'!$F$9,0,10*ROW('Water Data'!F22)),NA())</f>
        <v>#N/A</v>
      </c>
      <c r="M28" s="94" t="e">
        <f ca="true">+IF(AND(ISNUMBER(OFFSET('Water Data'!$G$4,0,10*ROW('Water Data'!G22))),'Data Summary'!CB28="Yes"),100-OFFSET('Water Data'!$G$4,0,10*ROW('Water Data'!G22)),NA())</f>
        <v>#N/A</v>
      </c>
      <c r="N28" s="94" t="e">
        <f ca="true">+IF(AND(ISNUMBER(OFFSET('Water Data'!$G$6,0,10*ROW('Water Data'!G22))),'Data Summary'!CC28="Yes"),OFFSET('Water Data'!$G$6,0,10*ROW('Water Data'!G22)),NA())</f>
        <v>#N/A</v>
      </c>
      <c r="O28" s="94" t="e">
        <f ca="true">+IF(AND(ISNUMBER(OFFSET('Water Data'!$G$9,0,10*ROW('Water Data'!G22))),'Data Summary'!CD28="Yes"),OFFSET('Water Data'!$G$9,0,10*ROW('Water Data'!G22)),NA())</f>
        <v>#N/A</v>
      </c>
      <c r="P28" s="94" t="e">
        <f ca="true">+IF(AND(ISNUMBER(OFFSET('Water Data'!$H$4,0,10*ROW('Water Data'!H22))),'Data Summary'!CE28="Yes"),100-OFFSET('Water Data'!$H$4,0,10*ROW('Water Data'!H22)),NA())</f>
        <v>#N/A</v>
      </c>
      <c r="Q28" s="94" t="e">
        <f ca="true">+IF(AND(ISNUMBER(OFFSET('Water Data'!$H$6,0,10*ROW('Water Data'!H22))),'Data Summary'!CF28="Yes"),OFFSET('Water Data'!$H$6,0,10*ROW('Water Data'!H22)),NA())</f>
        <v>#N/A</v>
      </c>
      <c r="R28" s="94" t="e">
        <f ca="true">+IF(AND(ISNUMBER(OFFSET('Water Data'!$H$9,0,10*ROW('Water Data'!H22))),'Data Summary'!CG28="Yes"),OFFSET('Water Data'!$H$9,0,10*ROW('Water Data'!H22)),NA())</f>
        <v>#N/A</v>
      </c>
      <c r="S28" s="94" t="e">
        <f ca="true">+IF(AND(ISNUMBER(OFFSET('Water Data'!$I$4,0,10*ROW('Water Data'!I22))),'Data Summary'!CH28="Yes"),100-OFFSET('Water Data'!$I$4,0,10*ROW('Water Data'!I22)),NA())</f>
        <v>#N/A</v>
      </c>
      <c r="T28" s="94" t="e">
        <f ca="true">+IF(AND(ISNUMBER(OFFSET('Water Data'!$I$6,0,10*ROW('Water Data'!I22))),'Data Summary'!CI28="Yes"),OFFSET('Water Data'!$I$6,0,10*ROW('Water Data'!I22)),NA())</f>
        <v>#N/A</v>
      </c>
      <c r="U28" s="94" t="e">
        <f ca="true">+IF(AND(ISNUMBER(OFFSET('Water Data'!$I$9,0,10*ROW('Water Data'!I22))),'Data Summary'!CJ28="Yes"),OFFSET('Water Data'!$I$9,0,10*ROW('Water Data'!I22)),NA())</f>
        <v>#N/A</v>
      </c>
      <c r="V28" s="95" t="e">
        <f ca="true">+IF(AND(ISNUMBER(OFFSET('Sanitation Data'!$D$4,0,10*ROW('Sanitation Data'!D22))),'Data Summary'!CK28="Yes"),100-OFFSET('Sanitation Data'!$D$4,0,10*ROW('Sanitation Data'!D22)),NA())</f>
        <v>#N/A</v>
      </c>
      <c r="W28" s="95" t="e">
        <f ca="true">+IF(AND(ISNUMBER(OFFSET('Sanitation Data'!$D$6,0,10*ROW('Sanitation Data'!D22))),'Data Summary'!CL28="Yes"),OFFSET('Sanitation Data'!$D$6,0,10*ROW('Sanitation Data'!D22)),NA())</f>
        <v>#N/A</v>
      </c>
      <c r="X28" s="95" t="e">
        <f ca="true">+IF(AND(ISNUMBER(OFFSET('Sanitation Data'!$D$10,0,10*ROW('Sanitation Data'!D22))),'Data Summary'!CM28="Yes"),OFFSET('Sanitation Data'!$D$10,0,10*ROW('Sanitation Data'!D22)),NA())</f>
        <v>#N/A</v>
      </c>
      <c r="Y28" s="95" t="e">
        <f ca="true">+IF(AND(ISNUMBER(OFFSET('Sanitation Data'!$D$11,0,10*ROW('Sanitation Data'!D22))),'Data Summary'!CN28="Yes"),OFFSET('Sanitation Data'!$D$11,0,10*ROW('Sanitation Data'!D22)),NA())</f>
        <v>#N/A</v>
      </c>
      <c r="Z28" s="95" t="e">
        <f ca="true">+IF(AND(ISNUMBER(OFFSET('Sanitation Data'!$D$12,0,10*ROW('Sanitation Data'!D22))),'Data Summary'!CO28="Yes"),OFFSET('Sanitation Data'!$D$12,0,10*ROW('Sanitation Data'!D22)),NA())</f>
        <v>#N/A</v>
      </c>
      <c r="AA28" s="95" t="e">
        <f ca="true">+IF(AND(ISNUMBER(OFFSET('Sanitation Data'!$E$4,0,10*ROW('Sanitation Data'!E22))),'Data Summary'!CP28="Yes"),100-OFFSET('Sanitation Data'!$E$4,0,10*ROW('Sanitation Data'!E22)),NA())</f>
        <v>#N/A</v>
      </c>
      <c r="AB28" s="95" t="e">
        <f ca="true">+IF(AND(ISNUMBER(OFFSET('Sanitation Data'!$E$6,0,10*ROW('Sanitation Data'!E22))),'Data Summary'!CQ28="Yes"),OFFSET('Sanitation Data'!$E$6,0,10*ROW('Sanitation Data'!E22)),NA())</f>
        <v>#N/A</v>
      </c>
      <c r="AC28" s="95" t="e">
        <f ca="true">+IF(AND(ISNUMBER(OFFSET('Sanitation Data'!$E$10,0,10*ROW('Sanitation Data'!E22))),'Data Summary'!CR28="Yes"),OFFSET('Sanitation Data'!$E$10,0,10*ROW('Sanitation Data'!E22)),NA())</f>
        <v>#N/A</v>
      </c>
      <c r="AD28" s="95" t="e">
        <f ca="true">+IF(AND(ISNUMBER(OFFSET('Sanitation Data'!$E$11,0,10*ROW('Sanitation Data'!E22))),'Data Summary'!CS28="Yes"),OFFSET('Sanitation Data'!$E$11,0,10*ROW('Sanitation Data'!E22)),NA())</f>
        <v>#N/A</v>
      </c>
      <c r="AE28" s="95" t="e">
        <f ca="true">+IF(AND(ISNUMBER(OFFSET('Sanitation Data'!$E$12,0,10*ROW('Sanitation Data'!E22))),'Data Summary'!CT28="Yes"),OFFSET('Sanitation Data'!$E$12,0,10*ROW('Sanitation Data'!E22)),NA())</f>
        <v>#N/A</v>
      </c>
      <c r="AF28" s="95" t="e">
        <f ca="true">+IF(AND(ISNUMBER(OFFSET('Sanitation Data'!$F$4,0,10*ROW('Sanitation Data'!F22))),'Data Summary'!CU28="Yes"),100-OFFSET('Sanitation Data'!$F$4,0,10*ROW('Sanitation Data'!F22)),NA())</f>
        <v>#N/A</v>
      </c>
      <c r="AG28" s="95" t="e">
        <f ca="true">+IF(AND(ISNUMBER(OFFSET('Sanitation Data'!$F$6,0,10*ROW('Sanitation Data'!F22))),'Data Summary'!CV28="Yes"),OFFSET('Sanitation Data'!$F$6,0,10*ROW('Sanitation Data'!F22)),NA())</f>
        <v>#N/A</v>
      </c>
      <c r="AH28" s="95" t="e">
        <f ca="true">+IF(AND(ISNUMBER(OFFSET('Sanitation Data'!$F$10,0,10*ROW('Sanitation Data'!F22))),'Data Summary'!CW28="Yes"),OFFSET('Sanitation Data'!$F$10,0,10*ROW('Sanitation Data'!F22)),NA())</f>
        <v>#N/A</v>
      </c>
      <c r="AI28" s="95" t="e">
        <f ca="true">+IF(AND(ISNUMBER(OFFSET('Sanitation Data'!$F$11,0,10*ROW('Sanitation Data'!F22))),'Data Summary'!CX28="Yes"),OFFSET('Sanitation Data'!$F$11,0,10*ROW('Sanitation Data'!F22)),NA())</f>
        <v>#N/A</v>
      </c>
      <c r="AJ28" s="95" t="e">
        <f ca="true">+IF(AND(ISNUMBER(OFFSET('Sanitation Data'!$F$12,0,10*ROW('Sanitation Data'!F22))),'Data Summary'!CY28="Yes"),OFFSET('Sanitation Data'!$F$12,0,10*ROW('Sanitation Data'!F22)),NA())</f>
        <v>#N/A</v>
      </c>
      <c r="AK28" s="95" t="e">
        <f ca="true">+IF(AND(ISNUMBER(OFFSET('Sanitation Data'!$G$4,0,10*ROW('Sanitation Data'!G22))),'Data Summary'!CZ28="Yes"),100-OFFSET('Sanitation Data'!$G$4,0,10*ROW('Sanitation Data'!G22)),NA())</f>
        <v>#N/A</v>
      </c>
      <c r="AL28" s="95" t="e">
        <f ca="true">+IF(AND(ISNUMBER(OFFSET('Sanitation Data'!$G$6,0,10*ROW('Sanitation Data'!G22))),'Data Summary'!DA28="Yes"),OFFSET('Sanitation Data'!$G$6,0,10*ROW('Sanitation Data'!G22)),NA())</f>
        <v>#N/A</v>
      </c>
      <c r="AM28" s="95" t="e">
        <f ca="true">+IF(AND(ISNUMBER(OFFSET('Sanitation Data'!$G$10,0,10*ROW('Sanitation Data'!G22))),'Data Summary'!DB28="Yes"),OFFSET('Sanitation Data'!$G$10,0,10*ROW('Sanitation Data'!G22)),NA())</f>
        <v>#N/A</v>
      </c>
      <c r="AN28" s="95" t="e">
        <f ca="true">+IF(AND(ISNUMBER(OFFSET('Sanitation Data'!$G$11,0,10*ROW('Sanitation Data'!G22))),'Data Summary'!DC28="Yes"),OFFSET('Sanitation Data'!$G$11,0,10*ROW('Sanitation Data'!G22)),NA())</f>
        <v>#N/A</v>
      </c>
      <c r="AO28" s="95" t="e">
        <f ca="true">+IF(AND(ISNUMBER(OFFSET('Sanitation Data'!$G$12,0,10*ROW('Sanitation Data'!G22))),'Data Summary'!DD28="Yes"),OFFSET('Sanitation Data'!$G$12,0,10*ROW('Sanitation Data'!G22)),NA())</f>
        <v>#N/A</v>
      </c>
      <c r="AP28" s="95" t="e">
        <f ca="true">+IF(AND(ISNUMBER(OFFSET('Sanitation Data'!$H$4,0,10*ROW('Sanitation Data'!H22))),'Data Summary'!DE28="Yes"),100-OFFSET('Sanitation Data'!$H$4,0,10*ROW('Sanitation Data'!H22)),NA())</f>
        <v>#N/A</v>
      </c>
      <c r="AQ28" s="95" t="e">
        <f ca="true">+IF(AND(ISNUMBER(OFFSET('Sanitation Data'!$H$6,0,10*ROW('Sanitation Data'!H22))),'Data Summary'!DF28="Yes"),OFFSET('Sanitation Data'!$H$6,0,10*ROW('Sanitation Data'!H22)),NA())</f>
        <v>#N/A</v>
      </c>
      <c r="AR28" s="95" t="e">
        <f ca="true">+IF(AND(ISNUMBER(OFFSET('Sanitation Data'!$H$10,0,10*ROW('Sanitation Data'!H22))),'Data Summary'!DG28="Yes"),OFFSET('Sanitation Data'!$H$10,0,10*ROW('Sanitation Data'!H22)),NA())</f>
        <v>#N/A</v>
      </c>
      <c r="AS28" s="95" t="e">
        <f ca="true">+IF(AND(ISNUMBER(OFFSET('Sanitation Data'!$H$11,0,10*ROW('Sanitation Data'!H22))),'Data Summary'!DH28="Yes"),OFFSET('Sanitation Data'!$H$11,0,10*ROW('Sanitation Data'!H22)),NA())</f>
        <v>#N/A</v>
      </c>
      <c r="AT28" s="95" t="e">
        <f ca="true">+IF(AND(ISNUMBER(OFFSET('Sanitation Data'!$H$12,0,10*ROW('Sanitation Data'!H22))),'Data Summary'!DI28="Yes"),OFFSET('Sanitation Data'!$H$12,0,10*ROW('Sanitation Data'!H22)),NA())</f>
        <v>#N/A</v>
      </c>
      <c r="AU28" s="95" t="e">
        <f ca="true">+IF(AND(ISNUMBER(OFFSET('Sanitation Data'!$I$4,0,10*ROW('Sanitation Data'!I22))),'Data Summary'!DJ28="Yes"),100-OFFSET('Sanitation Data'!$I$4,0,10*ROW('Sanitation Data'!I22)),NA())</f>
        <v>#N/A</v>
      </c>
      <c r="AV28" s="95" t="e">
        <f ca="true">+IF(AND(ISNUMBER(OFFSET('Sanitation Data'!$I$6,0,10*ROW('Sanitation Data'!I22))),'Data Summary'!DK28="Yes"),OFFSET('Sanitation Data'!$I$6,0,10*ROW('Sanitation Data'!I22)),NA())</f>
        <v>#N/A</v>
      </c>
      <c r="AW28" s="95" t="e">
        <f ca="true">+IF(AND(ISNUMBER(OFFSET('Sanitation Data'!$I$10,0,10*ROW('Sanitation Data'!I22))),'Data Summary'!DL28="Yes"),OFFSET('Sanitation Data'!$I$10,0,10*ROW('Sanitation Data'!I22)),NA())</f>
        <v>#N/A</v>
      </c>
      <c r="AX28" s="95" t="e">
        <f ca="true">+IF(AND(ISNUMBER(OFFSET('Sanitation Data'!$I$11,0,10*ROW('Sanitation Data'!I22))),'Data Summary'!DM28="Yes"),OFFSET('Sanitation Data'!$I$11,0,10*ROW('Sanitation Data'!I22)),NA())</f>
        <v>#N/A</v>
      </c>
      <c r="AY28" s="95" t="e">
        <f ca="true">+IF(AND(ISNUMBER(OFFSET('Sanitation Data'!$I$12,0,10*ROW('Sanitation Data'!I22))),'Data Summary'!DN28="Yes"),OFFSET('Sanitation Data'!$I$12,0,10*ROW('Sanitation Data'!I22)),NA())</f>
        <v>#N/A</v>
      </c>
      <c r="AZ28" s="96" t="e">
        <f ca="true">+IF(AND(ISNUMBER(OFFSET('Hygiene Data'!$D$5,0,10*ROW('Hygiene Data'!D22))),'Data Summary'!DO28="Yes"),OFFSET('Hygiene Data'!$D$5,0,10*ROW('Hygiene Data'!D22)),NA())</f>
        <v>#N/A</v>
      </c>
      <c r="BA28" s="96" t="e">
        <f ca="true">+IF(AND(ISNUMBER(OFFSET('Hygiene Data'!$D$7,0,10*ROW('Hygiene Data'!D22))),'Data Summary'!DP28="Yes"),OFFSET('Hygiene Data'!$D$7,0,10*ROW('Hygiene Data'!D22)),NA())</f>
        <v>#N/A</v>
      </c>
      <c r="BB28" s="96" t="e">
        <f ca="true">+IF(AND(ISNUMBER(OFFSET('Hygiene Data'!$D$9,0,10*ROW('Hygiene Data'!D22))),'Data Summary'!DQ28="Yes"),OFFSET('Hygiene Data'!$D$9,0,10*ROW('Hygiene Data'!D22)),NA())</f>
        <v>#N/A</v>
      </c>
      <c r="BC28" s="96" t="e">
        <f ca="true">+IF(AND(ISNUMBER(OFFSET('Hygiene Data'!$E$5,0,10*ROW('Hygiene Data'!E22))),'Data Summary'!DR28="Yes"),OFFSET('Hygiene Data'!$E$5,0,10*ROW('Hygiene Data'!E22)),NA())</f>
        <v>#N/A</v>
      </c>
      <c r="BD28" s="96" t="e">
        <f ca="true">+IF(AND(ISNUMBER(OFFSET('Hygiene Data'!$E$7,0,10*ROW('Hygiene Data'!E22))),'Data Summary'!DS28="Yes"),OFFSET('Hygiene Data'!$E$7,0,10*ROW('Hygiene Data'!E22)),NA())</f>
        <v>#N/A</v>
      </c>
      <c r="BE28" s="96" t="e">
        <f ca="true">+IF(AND(ISNUMBER(OFFSET('Hygiene Data'!$E$9,0,10*ROW('Hygiene Data'!E22))),'Data Summary'!DT28="Yes"),OFFSET('Hygiene Data'!$E$9,0,10*ROW('Hygiene Data'!E22)),NA())</f>
        <v>#N/A</v>
      </c>
      <c r="BF28" s="96" t="e">
        <f ca="true">+IF(AND(ISNUMBER(OFFSET('Hygiene Data'!$F$5,0,10*ROW('Hygiene Data'!F22))),'Data Summary'!DU28="Yes"),OFFSET('Hygiene Data'!$F$5,0,10*ROW('Hygiene Data'!F22)),NA())</f>
        <v>#N/A</v>
      </c>
      <c r="BG28" s="96" t="e">
        <f ca="true">+IF(AND(ISNUMBER(OFFSET('Hygiene Data'!$F$7,0,10*ROW('Hygiene Data'!F22))),'Data Summary'!DV28="Yes"),OFFSET('Hygiene Data'!$F$7,0,10*ROW('Hygiene Data'!F22)),NA())</f>
        <v>#N/A</v>
      </c>
      <c r="BH28" s="96" t="e">
        <f ca="true">+IF(AND(ISNUMBER(OFFSET('Hygiene Data'!$F$9,0,10*ROW('Hygiene Data'!F22))),'Data Summary'!DW28="Yes"),OFFSET('Hygiene Data'!$F$9,0,10*ROW('Hygiene Data'!F22)),NA())</f>
        <v>#N/A</v>
      </c>
      <c r="BI28" s="96" t="e">
        <f ca="true">+IF(AND(ISNUMBER(OFFSET('Hygiene Data'!$G$5,0,10*ROW('Hygiene Data'!G22))),'Data Summary'!DX28="Yes"),OFFSET('Hygiene Data'!$G$5,0,10*ROW('Hygiene Data'!G22)),NA())</f>
        <v>#N/A</v>
      </c>
      <c r="BJ28" s="96" t="e">
        <f ca="true">+IF(AND(ISNUMBER(OFFSET('Hygiene Data'!$G$7,0,10*ROW('Hygiene Data'!G22))),'Data Summary'!DY28="Yes"),OFFSET('Hygiene Data'!$G$7,0,10*ROW('Hygiene Data'!G22)),NA())</f>
        <v>#N/A</v>
      </c>
      <c r="BK28" s="96" t="e">
        <f ca="true">+IF(AND(ISNUMBER(OFFSET('Hygiene Data'!$G$9,0,10*ROW('Hygiene Data'!G22))),'Data Summary'!DZ28="Yes"),OFFSET('Hygiene Data'!$G$9,0,10*ROW('Hygiene Data'!G22)),NA())</f>
        <v>#N/A</v>
      </c>
      <c r="BL28" s="96" t="e">
        <f ca="true">+IF(AND(ISNUMBER(OFFSET('Hygiene Data'!$H$5,0,10*ROW('Hygiene Data'!H22))),'Data Summary'!EA28="Yes"),OFFSET('Hygiene Data'!$H$5,0,10*ROW('Hygiene Data'!H22)),NA())</f>
        <v>#N/A</v>
      </c>
      <c r="BM28" s="96" t="e">
        <f ca="true">+IF(AND(ISNUMBER(OFFSET('Hygiene Data'!$H$7,0,10*ROW('Hygiene Data'!H22))),'Data Summary'!EB28="Yes"),OFFSET('Hygiene Data'!$H$7,0,10*ROW('Hygiene Data'!H22)),NA())</f>
        <v>#N/A</v>
      </c>
      <c r="BN28" s="96" t="e">
        <f ca="true">+IF(AND(ISNUMBER(OFFSET('Hygiene Data'!$H$9,0,10*ROW('Hygiene Data'!H22))),'Data Summary'!EC28="Yes"),OFFSET('Hygiene Data'!$H$9,0,10*ROW('Hygiene Data'!H22)),NA())</f>
        <v>#N/A</v>
      </c>
      <c r="BO28" s="96" t="e">
        <f ca="true">+IF(AND(ISNUMBER(OFFSET('Hygiene Data'!$I$5,0,10*ROW('Hygiene Data'!I22))),'Data Summary'!ED28="Yes"),OFFSET('Hygiene Data'!$I$5,0,10*ROW('Hygiene Data'!I22)),NA())</f>
        <v>#N/A</v>
      </c>
      <c r="BP28" s="96" t="e">
        <f ca="true">+IF(AND(ISNUMBER(OFFSET('Hygiene Data'!$I$7,0,10*ROW('Hygiene Data'!I22))),'Data Summary'!EE28="Yes"),OFFSET('Hygiene Data'!$I$7,0,10*ROW('Hygiene Data'!I22)),NA())</f>
        <v>#N/A</v>
      </c>
      <c r="BQ28" s="96" t="e">
        <f ca="true">+IF(AND(ISNUMBER(OFFSET('Hygiene Data'!$I$9,0,10*ROW('Hygiene Data'!I22))),'Data Summary'!EF28="Yes"),OFFSET('Hygiene Data'!$I$9,0,10*ROW('Hygiene Data'!I22)),NA())</f>
        <v>#N/A</v>
      </c>
    </row>
    <row xmlns:x14ac="http://schemas.microsoft.com/office/spreadsheetml/2009/9/ac" r="29" x14ac:dyDescent="0.2">
      <c r="A29" s="359" t="e">
        <f ca="true">+RIGHT('Data Summary'!A29,LEN('Data Summary'!A29)-9)</f>
        <v>#VALUE!</v>
      </c>
      <c r="B29" s="35" t="str">
        <f ca="true">+IF(ISTEXT('Data Summary'!B29),'Data Summary'!B29,"")</f>
        <v/>
      </c>
      <c r="C29" s="358" t="e">
        <f ca="true">+VALUE('Data Summary'!C29)</f>
        <v>#VALUE!</v>
      </c>
      <c r="D29" s="94" t="e">
        <f ca="true">+IF(AND(ISNUMBER(OFFSET('Water Data'!$D$4,0,10*ROW('Water Data'!D23))),'Data Summary'!BS29="Yes"),100-OFFSET('Water Data'!$D$4,0,10*ROW('Water Data'!D23)),NA())</f>
        <v>#N/A</v>
      </c>
      <c r="E29" s="94" t="e">
        <f ca="true">+IF(AND(ISNUMBER(OFFSET('Water Data'!$D$6,0,10*ROW('Water Data'!D23))),'Data Summary'!BT29="Yes"),OFFSET('Water Data'!$D$6,0,10*ROW('Water Data'!D23)),NA())</f>
        <v>#N/A</v>
      </c>
      <c r="F29" s="94" t="e">
        <f ca="true">+IF(AND(ISNUMBER(OFFSET('Water Data'!$D$9,0,10*ROW('Water Data'!D23))),'Data Summary'!BU29="Yes"),OFFSET('Water Data'!$D$9,0,10*ROW('Water Data'!D23)),NA())</f>
        <v>#N/A</v>
      </c>
      <c r="G29" s="94" t="e">
        <f ca="true">+IF(AND(ISNUMBER(OFFSET('Water Data'!$E$4,0,10*ROW('Water Data'!E23))),'Data Summary'!BV29="Yes"),100-OFFSET('Water Data'!$E$4,0,10*ROW('Water Data'!E23)),NA())</f>
        <v>#N/A</v>
      </c>
      <c r="H29" s="94" t="e">
        <f ca="true">+IF(AND(ISNUMBER(OFFSET('Water Data'!$E$6,0,10*ROW('Water Data'!E23))),'Data Summary'!BW29="Yes"),OFFSET('Water Data'!$E$6,0,10*ROW('Water Data'!E23)),NA())</f>
        <v>#N/A</v>
      </c>
      <c r="I29" s="94" t="e">
        <f ca="true">+IF(AND(ISNUMBER(OFFSET('Water Data'!$E$9,0,10*ROW('Water Data'!E23))),'Data Summary'!BX29="Yes"),OFFSET('Water Data'!$E$9,0,10*ROW('Water Data'!E23)),NA())</f>
        <v>#N/A</v>
      </c>
      <c r="J29" s="94" t="e">
        <f ca="true">+IF(AND(ISNUMBER(OFFSET('Water Data'!$F$4,0,10*ROW('Water Data'!F23))),'Data Summary'!BY29="Yes"),100-OFFSET('Water Data'!$F$4,0,10*ROW('Water Data'!F23)),NA())</f>
        <v>#N/A</v>
      </c>
      <c r="K29" s="94" t="e">
        <f ca="true">+IF(AND(ISNUMBER(OFFSET('Water Data'!$F$6,0,10*ROW('Water Data'!F23))),'Data Summary'!BZ29="Yes"),OFFSET('Water Data'!$F$6,0,10*ROW('Water Data'!F23)),NA())</f>
        <v>#N/A</v>
      </c>
      <c r="L29" s="94" t="e">
        <f ca="true">+IF(AND(ISNUMBER(OFFSET('Water Data'!$F$9,0,10*ROW('Water Data'!F23))),'Data Summary'!CA29="Yes"),OFFSET('Water Data'!$F$9,0,10*ROW('Water Data'!F23)),NA())</f>
        <v>#N/A</v>
      </c>
      <c r="M29" s="94" t="e">
        <f ca="true">+IF(AND(ISNUMBER(OFFSET('Water Data'!$G$4,0,10*ROW('Water Data'!G23))),'Data Summary'!CB29="Yes"),100-OFFSET('Water Data'!$G$4,0,10*ROW('Water Data'!G23)),NA())</f>
        <v>#N/A</v>
      </c>
      <c r="N29" s="94" t="e">
        <f ca="true">+IF(AND(ISNUMBER(OFFSET('Water Data'!$G$6,0,10*ROW('Water Data'!G23))),'Data Summary'!CC29="Yes"),OFFSET('Water Data'!$G$6,0,10*ROW('Water Data'!G23)),NA())</f>
        <v>#N/A</v>
      </c>
      <c r="O29" s="94" t="e">
        <f ca="true">+IF(AND(ISNUMBER(OFFSET('Water Data'!$G$9,0,10*ROW('Water Data'!G23))),'Data Summary'!CD29="Yes"),OFFSET('Water Data'!$G$9,0,10*ROW('Water Data'!G23)),NA())</f>
        <v>#N/A</v>
      </c>
      <c r="P29" s="94" t="e">
        <f ca="true">+IF(AND(ISNUMBER(OFFSET('Water Data'!$H$4,0,10*ROW('Water Data'!H23))),'Data Summary'!CE29="Yes"),100-OFFSET('Water Data'!$H$4,0,10*ROW('Water Data'!H23)),NA())</f>
        <v>#N/A</v>
      </c>
      <c r="Q29" s="94" t="e">
        <f ca="true">+IF(AND(ISNUMBER(OFFSET('Water Data'!$H$6,0,10*ROW('Water Data'!H23))),'Data Summary'!CF29="Yes"),OFFSET('Water Data'!$H$6,0,10*ROW('Water Data'!H23)),NA())</f>
        <v>#N/A</v>
      </c>
      <c r="R29" s="94" t="e">
        <f ca="true">+IF(AND(ISNUMBER(OFFSET('Water Data'!$H$9,0,10*ROW('Water Data'!H23))),'Data Summary'!CG29="Yes"),OFFSET('Water Data'!$H$9,0,10*ROW('Water Data'!H23)),NA())</f>
        <v>#N/A</v>
      </c>
      <c r="S29" s="94" t="e">
        <f ca="true">+IF(AND(ISNUMBER(OFFSET('Water Data'!$I$4,0,10*ROW('Water Data'!I23))),'Data Summary'!CH29="Yes"),100-OFFSET('Water Data'!$I$4,0,10*ROW('Water Data'!I23)),NA())</f>
        <v>#N/A</v>
      </c>
      <c r="T29" s="94" t="e">
        <f ca="true">+IF(AND(ISNUMBER(OFFSET('Water Data'!$I$6,0,10*ROW('Water Data'!I23))),'Data Summary'!CI29="Yes"),OFFSET('Water Data'!$I$6,0,10*ROW('Water Data'!I23)),NA())</f>
        <v>#N/A</v>
      </c>
      <c r="U29" s="94" t="e">
        <f ca="true">+IF(AND(ISNUMBER(OFFSET('Water Data'!$I$9,0,10*ROW('Water Data'!I23))),'Data Summary'!CJ29="Yes"),OFFSET('Water Data'!$I$9,0,10*ROW('Water Data'!I23)),NA())</f>
        <v>#N/A</v>
      </c>
      <c r="V29" s="95" t="e">
        <f ca="true">+IF(AND(ISNUMBER(OFFSET('Sanitation Data'!$D$4,0,10*ROW('Sanitation Data'!D23))),'Data Summary'!CK29="Yes"),100-OFFSET('Sanitation Data'!$D$4,0,10*ROW('Sanitation Data'!D23)),NA())</f>
        <v>#N/A</v>
      </c>
      <c r="W29" s="95" t="e">
        <f ca="true">+IF(AND(ISNUMBER(OFFSET('Sanitation Data'!$D$6,0,10*ROW('Sanitation Data'!D23))),'Data Summary'!CL29="Yes"),OFFSET('Sanitation Data'!$D$6,0,10*ROW('Sanitation Data'!D23)),NA())</f>
        <v>#N/A</v>
      </c>
      <c r="X29" s="95" t="e">
        <f ca="true">+IF(AND(ISNUMBER(OFFSET('Sanitation Data'!$D$10,0,10*ROW('Sanitation Data'!D23))),'Data Summary'!CM29="Yes"),OFFSET('Sanitation Data'!$D$10,0,10*ROW('Sanitation Data'!D23)),NA())</f>
        <v>#N/A</v>
      </c>
      <c r="Y29" s="95" t="e">
        <f ca="true">+IF(AND(ISNUMBER(OFFSET('Sanitation Data'!$D$11,0,10*ROW('Sanitation Data'!D23))),'Data Summary'!CN29="Yes"),OFFSET('Sanitation Data'!$D$11,0,10*ROW('Sanitation Data'!D23)),NA())</f>
        <v>#N/A</v>
      </c>
      <c r="Z29" s="95" t="e">
        <f ca="true">+IF(AND(ISNUMBER(OFFSET('Sanitation Data'!$D$12,0,10*ROW('Sanitation Data'!D23))),'Data Summary'!CO29="Yes"),OFFSET('Sanitation Data'!$D$12,0,10*ROW('Sanitation Data'!D23)),NA())</f>
        <v>#N/A</v>
      </c>
      <c r="AA29" s="95" t="e">
        <f ca="true">+IF(AND(ISNUMBER(OFFSET('Sanitation Data'!$E$4,0,10*ROW('Sanitation Data'!E23))),'Data Summary'!CP29="Yes"),100-OFFSET('Sanitation Data'!$E$4,0,10*ROW('Sanitation Data'!E23)),NA())</f>
        <v>#N/A</v>
      </c>
      <c r="AB29" s="95" t="e">
        <f ca="true">+IF(AND(ISNUMBER(OFFSET('Sanitation Data'!$E$6,0,10*ROW('Sanitation Data'!E23))),'Data Summary'!CQ29="Yes"),OFFSET('Sanitation Data'!$E$6,0,10*ROW('Sanitation Data'!E23)),NA())</f>
        <v>#N/A</v>
      </c>
      <c r="AC29" s="95" t="e">
        <f ca="true">+IF(AND(ISNUMBER(OFFSET('Sanitation Data'!$E$10,0,10*ROW('Sanitation Data'!E23))),'Data Summary'!CR29="Yes"),OFFSET('Sanitation Data'!$E$10,0,10*ROW('Sanitation Data'!E23)),NA())</f>
        <v>#N/A</v>
      </c>
      <c r="AD29" s="95" t="e">
        <f ca="true">+IF(AND(ISNUMBER(OFFSET('Sanitation Data'!$E$11,0,10*ROW('Sanitation Data'!E23))),'Data Summary'!CS29="Yes"),OFFSET('Sanitation Data'!$E$11,0,10*ROW('Sanitation Data'!E23)),NA())</f>
        <v>#N/A</v>
      </c>
      <c r="AE29" s="95" t="e">
        <f ca="true">+IF(AND(ISNUMBER(OFFSET('Sanitation Data'!$E$12,0,10*ROW('Sanitation Data'!E23))),'Data Summary'!CT29="Yes"),OFFSET('Sanitation Data'!$E$12,0,10*ROW('Sanitation Data'!E23)),NA())</f>
        <v>#N/A</v>
      </c>
      <c r="AF29" s="95" t="e">
        <f ca="true">+IF(AND(ISNUMBER(OFFSET('Sanitation Data'!$F$4,0,10*ROW('Sanitation Data'!F23))),'Data Summary'!CU29="Yes"),100-OFFSET('Sanitation Data'!$F$4,0,10*ROW('Sanitation Data'!F23)),NA())</f>
        <v>#N/A</v>
      </c>
      <c r="AG29" s="95" t="e">
        <f ca="true">+IF(AND(ISNUMBER(OFFSET('Sanitation Data'!$F$6,0,10*ROW('Sanitation Data'!F23))),'Data Summary'!CV29="Yes"),OFFSET('Sanitation Data'!$F$6,0,10*ROW('Sanitation Data'!F23)),NA())</f>
        <v>#N/A</v>
      </c>
      <c r="AH29" s="95" t="e">
        <f ca="true">+IF(AND(ISNUMBER(OFFSET('Sanitation Data'!$F$10,0,10*ROW('Sanitation Data'!F23))),'Data Summary'!CW29="Yes"),OFFSET('Sanitation Data'!$F$10,0,10*ROW('Sanitation Data'!F23)),NA())</f>
        <v>#N/A</v>
      </c>
      <c r="AI29" s="95" t="e">
        <f ca="true">+IF(AND(ISNUMBER(OFFSET('Sanitation Data'!$F$11,0,10*ROW('Sanitation Data'!F23))),'Data Summary'!CX29="Yes"),OFFSET('Sanitation Data'!$F$11,0,10*ROW('Sanitation Data'!F23)),NA())</f>
        <v>#N/A</v>
      </c>
      <c r="AJ29" s="95" t="e">
        <f ca="true">+IF(AND(ISNUMBER(OFFSET('Sanitation Data'!$F$12,0,10*ROW('Sanitation Data'!F23))),'Data Summary'!CY29="Yes"),OFFSET('Sanitation Data'!$F$12,0,10*ROW('Sanitation Data'!F23)),NA())</f>
        <v>#N/A</v>
      </c>
      <c r="AK29" s="95" t="e">
        <f ca="true">+IF(AND(ISNUMBER(OFFSET('Sanitation Data'!$G$4,0,10*ROW('Sanitation Data'!G23))),'Data Summary'!CZ29="Yes"),100-OFFSET('Sanitation Data'!$G$4,0,10*ROW('Sanitation Data'!G23)),NA())</f>
        <v>#N/A</v>
      </c>
      <c r="AL29" s="95" t="e">
        <f ca="true">+IF(AND(ISNUMBER(OFFSET('Sanitation Data'!$G$6,0,10*ROW('Sanitation Data'!G23))),'Data Summary'!DA29="Yes"),OFFSET('Sanitation Data'!$G$6,0,10*ROW('Sanitation Data'!G23)),NA())</f>
        <v>#N/A</v>
      </c>
      <c r="AM29" s="95" t="e">
        <f ca="true">+IF(AND(ISNUMBER(OFFSET('Sanitation Data'!$G$10,0,10*ROW('Sanitation Data'!G23))),'Data Summary'!DB29="Yes"),OFFSET('Sanitation Data'!$G$10,0,10*ROW('Sanitation Data'!G23)),NA())</f>
        <v>#N/A</v>
      </c>
      <c r="AN29" s="95" t="e">
        <f ca="true">+IF(AND(ISNUMBER(OFFSET('Sanitation Data'!$G$11,0,10*ROW('Sanitation Data'!G23))),'Data Summary'!DC29="Yes"),OFFSET('Sanitation Data'!$G$11,0,10*ROW('Sanitation Data'!G23)),NA())</f>
        <v>#N/A</v>
      </c>
      <c r="AO29" s="95" t="e">
        <f ca="true">+IF(AND(ISNUMBER(OFFSET('Sanitation Data'!$G$12,0,10*ROW('Sanitation Data'!G23))),'Data Summary'!DD29="Yes"),OFFSET('Sanitation Data'!$G$12,0,10*ROW('Sanitation Data'!G23)),NA())</f>
        <v>#N/A</v>
      </c>
      <c r="AP29" s="95" t="e">
        <f ca="true">+IF(AND(ISNUMBER(OFFSET('Sanitation Data'!$H$4,0,10*ROW('Sanitation Data'!H23))),'Data Summary'!DE29="Yes"),100-OFFSET('Sanitation Data'!$H$4,0,10*ROW('Sanitation Data'!H23)),NA())</f>
        <v>#N/A</v>
      </c>
      <c r="AQ29" s="95" t="e">
        <f ca="true">+IF(AND(ISNUMBER(OFFSET('Sanitation Data'!$H$6,0,10*ROW('Sanitation Data'!H23))),'Data Summary'!DF29="Yes"),OFFSET('Sanitation Data'!$H$6,0,10*ROW('Sanitation Data'!H23)),NA())</f>
        <v>#N/A</v>
      </c>
      <c r="AR29" s="95" t="e">
        <f ca="true">+IF(AND(ISNUMBER(OFFSET('Sanitation Data'!$H$10,0,10*ROW('Sanitation Data'!H23))),'Data Summary'!DG29="Yes"),OFFSET('Sanitation Data'!$H$10,0,10*ROW('Sanitation Data'!H23)),NA())</f>
        <v>#N/A</v>
      </c>
      <c r="AS29" s="95" t="e">
        <f ca="true">+IF(AND(ISNUMBER(OFFSET('Sanitation Data'!$H$11,0,10*ROW('Sanitation Data'!H23))),'Data Summary'!DH29="Yes"),OFFSET('Sanitation Data'!$H$11,0,10*ROW('Sanitation Data'!H23)),NA())</f>
        <v>#N/A</v>
      </c>
      <c r="AT29" s="95" t="e">
        <f ca="true">+IF(AND(ISNUMBER(OFFSET('Sanitation Data'!$H$12,0,10*ROW('Sanitation Data'!H23))),'Data Summary'!DI29="Yes"),OFFSET('Sanitation Data'!$H$12,0,10*ROW('Sanitation Data'!H23)),NA())</f>
        <v>#N/A</v>
      </c>
      <c r="AU29" s="95" t="e">
        <f ca="true">+IF(AND(ISNUMBER(OFFSET('Sanitation Data'!$I$4,0,10*ROW('Sanitation Data'!I23))),'Data Summary'!DJ29="Yes"),100-OFFSET('Sanitation Data'!$I$4,0,10*ROW('Sanitation Data'!I23)),NA())</f>
        <v>#N/A</v>
      </c>
      <c r="AV29" s="95" t="e">
        <f ca="true">+IF(AND(ISNUMBER(OFFSET('Sanitation Data'!$I$6,0,10*ROW('Sanitation Data'!I23))),'Data Summary'!DK29="Yes"),OFFSET('Sanitation Data'!$I$6,0,10*ROW('Sanitation Data'!I23)),NA())</f>
        <v>#N/A</v>
      </c>
      <c r="AW29" s="95" t="e">
        <f ca="true">+IF(AND(ISNUMBER(OFFSET('Sanitation Data'!$I$10,0,10*ROW('Sanitation Data'!I23))),'Data Summary'!DL29="Yes"),OFFSET('Sanitation Data'!$I$10,0,10*ROW('Sanitation Data'!I23)),NA())</f>
        <v>#N/A</v>
      </c>
      <c r="AX29" s="95" t="e">
        <f ca="true">+IF(AND(ISNUMBER(OFFSET('Sanitation Data'!$I$11,0,10*ROW('Sanitation Data'!I23))),'Data Summary'!DM29="Yes"),OFFSET('Sanitation Data'!$I$11,0,10*ROW('Sanitation Data'!I23)),NA())</f>
        <v>#N/A</v>
      </c>
      <c r="AY29" s="95" t="e">
        <f ca="true">+IF(AND(ISNUMBER(OFFSET('Sanitation Data'!$I$12,0,10*ROW('Sanitation Data'!I23))),'Data Summary'!DN29="Yes"),OFFSET('Sanitation Data'!$I$12,0,10*ROW('Sanitation Data'!I23)),NA())</f>
        <v>#N/A</v>
      </c>
      <c r="AZ29" s="96" t="e">
        <f ca="true">+IF(AND(ISNUMBER(OFFSET('Hygiene Data'!$D$5,0,10*ROW('Hygiene Data'!D23))),'Data Summary'!DO29="Yes"),OFFSET('Hygiene Data'!$D$5,0,10*ROW('Hygiene Data'!D23)),NA())</f>
        <v>#N/A</v>
      </c>
      <c r="BA29" s="96" t="e">
        <f ca="true">+IF(AND(ISNUMBER(OFFSET('Hygiene Data'!$D$7,0,10*ROW('Hygiene Data'!D23))),'Data Summary'!DP29="Yes"),OFFSET('Hygiene Data'!$D$7,0,10*ROW('Hygiene Data'!D23)),NA())</f>
        <v>#N/A</v>
      </c>
      <c r="BB29" s="96" t="e">
        <f ca="true">+IF(AND(ISNUMBER(OFFSET('Hygiene Data'!$D$9,0,10*ROW('Hygiene Data'!D23))),'Data Summary'!DQ29="Yes"),OFFSET('Hygiene Data'!$D$9,0,10*ROW('Hygiene Data'!D23)),NA())</f>
        <v>#N/A</v>
      </c>
      <c r="BC29" s="96" t="e">
        <f ca="true">+IF(AND(ISNUMBER(OFFSET('Hygiene Data'!$E$5,0,10*ROW('Hygiene Data'!E23))),'Data Summary'!DR29="Yes"),OFFSET('Hygiene Data'!$E$5,0,10*ROW('Hygiene Data'!E23)),NA())</f>
        <v>#N/A</v>
      </c>
      <c r="BD29" s="96" t="e">
        <f ca="true">+IF(AND(ISNUMBER(OFFSET('Hygiene Data'!$E$7,0,10*ROW('Hygiene Data'!E23))),'Data Summary'!DS29="Yes"),OFFSET('Hygiene Data'!$E$7,0,10*ROW('Hygiene Data'!E23)),NA())</f>
        <v>#N/A</v>
      </c>
      <c r="BE29" s="96" t="e">
        <f ca="true">+IF(AND(ISNUMBER(OFFSET('Hygiene Data'!$E$9,0,10*ROW('Hygiene Data'!E23))),'Data Summary'!DT29="Yes"),OFFSET('Hygiene Data'!$E$9,0,10*ROW('Hygiene Data'!E23)),NA())</f>
        <v>#N/A</v>
      </c>
      <c r="BF29" s="96" t="e">
        <f ca="true">+IF(AND(ISNUMBER(OFFSET('Hygiene Data'!$F$5,0,10*ROW('Hygiene Data'!F23))),'Data Summary'!DU29="Yes"),OFFSET('Hygiene Data'!$F$5,0,10*ROW('Hygiene Data'!F23)),NA())</f>
        <v>#N/A</v>
      </c>
      <c r="BG29" s="96" t="e">
        <f ca="true">+IF(AND(ISNUMBER(OFFSET('Hygiene Data'!$F$7,0,10*ROW('Hygiene Data'!F23))),'Data Summary'!DV29="Yes"),OFFSET('Hygiene Data'!$F$7,0,10*ROW('Hygiene Data'!F23)),NA())</f>
        <v>#N/A</v>
      </c>
      <c r="BH29" s="96" t="e">
        <f ca="true">+IF(AND(ISNUMBER(OFFSET('Hygiene Data'!$F$9,0,10*ROW('Hygiene Data'!F23))),'Data Summary'!DW29="Yes"),OFFSET('Hygiene Data'!$F$9,0,10*ROW('Hygiene Data'!F23)),NA())</f>
        <v>#N/A</v>
      </c>
      <c r="BI29" s="96" t="e">
        <f ca="true">+IF(AND(ISNUMBER(OFFSET('Hygiene Data'!$G$5,0,10*ROW('Hygiene Data'!G23))),'Data Summary'!DX29="Yes"),OFFSET('Hygiene Data'!$G$5,0,10*ROW('Hygiene Data'!G23)),NA())</f>
        <v>#N/A</v>
      </c>
      <c r="BJ29" s="96" t="e">
        <f ca="true">+IF(AND(ISNUMBER(OFFSET('Hygiene Data'!$G$7,0,10*ROW('Hygiene Data'!G23))),'Data Summary'!DY29="Yes"),OFFSET('Hygiene Data'!$G$7,0,10*ROW('Hygiene Data'!G23)),NA())</f>
        <v>#N/A</v>
      </c>
      <c r="BK29" s="96" t="e">
        <f ca="true">+IF(AND(ISNUMBER(OFFSET('Hygiene Data'!$G$9,0,10*ROW('Hygiene Data'!G23))),'Data Summary'!DZ29="Yes"),OFFSET('Hygiene Data'!$G$9,0,10*ROW('Hygiene Data'!G23)),NA())</f>
        <v>#N/A</v>
      </c>
      <c r="BL29" s="96" t="e">
        <f ca="true">+IF(AND(ISNUMBER(OFFSET('Hygiene Data'!$H$5,0,10*ROW('Hygiene Data'!H23))),'Data Summary'!EA29="Yes"),OFFSET('Hygiene Data'!$H$5,0,10*ROW('Hygiene Data'!H23)),NA())</f>
        <v>#N/A</v>
      </c>
      <c r="BM29" s="96" t="e">
        <f ca="true">+IF(AND(ISNUMBER(OFFSET('Hygiene Data'!$H$7,0,10*ROW('Hygiene Data'!H23))),'Data Summary'!EB29="Yes"),OFFSET('Hygiene Data'!$H$7,0,10*ROW('Hygiene Data'!H23)),NA())</f>
        <v>#N/A</v>
      </c>
      <c r="BN29" s="96" t="e">
        <f ca="true">+IF(AND(ISNUMBER(OFFSET('Hygiene Data'!$H$9,0,10*ROW('Hygiene Data'!H23))),'Data Summary'!EC29="Yes"),OFFSET('Hygiene Data'!$H$9,0,10*ROW('Hygiene Data'!H23)),NA())</f>
        <v>#N/A</v>
      </c>
      <c r="BO29" s="96" t="e">
        <f ca="true">+IF(AND(ISNUMBER(OFFSET('Hygiene Data'!$I$5,0,10*ROW('Hygiene Data'!I23))),'Data Summary'!ED29="Yes"),OFFSET('Hygiene Data'!$I$5,0,10*ROW('Hygiene Data'!I23)),NA())</f>
        <v>#N/A</v>
      </c>
      <c r="BP29" s="96" t="e">
        <f ca="true">+IF(AND(ISNUMBER(OFFSET('Hygiene Data'!$I$7,0,10*ROW('Hygiene Data'!I23))),'Data Summary'!EE29="Yes"),OFFSET('Hygiene Data'!$I$7,0,10*ROW('Hygiene Data'!I23)),NA())</f>
        <v>#N/A</v>
      </c>
      <c r="BQ29" s="96" t="e">
        <f ca="true">+IF(AND(ISNUMBER(OFFSET('Hygiene Data'!$I$9,0,10*ROW('Hygiene Data'!I23))),'Data Summary'!EF29="Yes"),OFFSET('Hygiene Data'!$I$9,0,10*ROW('Hygiene Data'!I23)),NA())</f>
        <v>#N/A</v>
      </c>
    </row>
    <row xmlns:x14ac="http://schemas.microsoft.com/office/spreadsheetml/2009/9/ac" r="30" x14ac:dyDescent="0.2">
      <c r="A30" s="359" t="e">
        <f ca="true">+RIGHT('Data Summary'!A30,LEN('Data Summary'!A30)-9)</f>
        <v>#VALUE!</v>
      </c>
      <c r="B30" s="35" t="str">
        <f ca="true">+IF(ISTEXT('Data Summary'!B30),'Data Summary'!B30,"")</f>
        <v/>
      </c>
      <c r="C30" s="358" t="e">
        <f ca="true">+VALUE('Data Summary'!C30)</f>
        <v>#VALUE!</v>
      </c>
      <c r="D30" s="94" t="e">
        <f ca="true">+IF(AND(ISNUMBER(OFFSET('Water Data'!$D$4,0,10*ROW('Water Data'!D24))),'Data Summary'!BS30="Yes"),100-OFFSET('Water Data'!$D$4,0,10*ROW('Water Data'!D24)),NA())</f>
        <v>#N/A</v>
      </c>
      <c r="E30" s="94" t="e">
        <f ca="true">+IF(AND(ISNUMBER(OFFSET('Water Data'!$D$6,0,10*ROW('Water Data'!D24))),'Data Summary'!BT30="Yes"),OFFSET('Water Data'!$D$6,0,10*ROW('Water Data'!D24)),NA())</f>
        <v>#N/A</v>
      </c>
      <c r="F30" s="94" t="e">
        <f ca="true">+IF(AND(ISNUMBER(OFFSET('Water Data'!$D$9,0,10*ROW('Water Data'!D24))),'Data Summary'!BU30="Yes"),OFFSET('Water Data'!$D$9,0,10*ROW('Water Data'!D24)),NA())</f>
        <v>#N/A</v>
      </c>
      <c r="G30" s="94" t="e">
        <f ca="true">+IF(AND(ISNUMBER(OFFSET('Water Data'!$E$4,0,10*ROW('Water Data'!E24))),'Data Summary'!BV30="Yes"),100-OFFSET('Water Data'!$E$4,0,10*ROW('Water Data'!E24)),NA())</f>
        <v>#N/A</v>
      </c>
      <c r="H30" s="94" t="e">
        <f ca="true">+IF(AND(ISNUMBER(OFFSET('Water Data'!$E$6,0,10*ROW('Water Data'!E24))),'Data Summary'!BW30="Yes"),OFFSET('Water Data'!$E$6,0,10*ROW('Water Data'!E24)),NA())</f>
        <v>#N/A</v>
      </c>
      <c r="I30" s="94" t="e">
        <f ca="true">+IF(AND(ISNUMBER(OFFSET('Water Data'!$E$9,0,10*ROW('Water Data'!E24))),'Data Summary'!BX30="Yes"),OFFSET('Water Data'!$E$9,0,10*ROW('Water Data'!E24)),NA())</f>
        <v>#N/A</v>
      </c>
      <c r="J30" s="94" t="e">
        <f ca="true">+IF(AND(ISNUMBER(OFFSET('Water Data'!$F$4,0,10*ROW('Water Data'!F24))),'Data Summary'!BY30="Yes"),100-OFFSET('Water Data'!$F$4,0,10*ROW('Water Data'!F24)),NA())</f>
        <v>#N/A</v>
      </c>
      <c r="K30" s="94" t="e">
        <f ca="true">+IF(AND(ISNUMBER(OFFSET('Water Data'!$F$6,0,10*ROW('Water Data'!F24))),'Data Summary'!BZ30="Yes"),OFFSET('Water Data'!$F$6,0,10*ROW('Water Data'!F24)),NA())</f>
        <v>#N/A</v>
      </c>
      <c r="L30" s="94" t="e">
        <f ca="true">+IF(AND(ISNUMBER(OFFSET('Water Data'!$F$9,0,10*ROW('Water Data'!F24))),'Data Summary'!CA30="Yes"),OFFSET('Water Data'!$F$9,0,10*ROW('Water Data'!F24)),NA())</f>
        <v>#N/A</v>
      </c>
      <c r="M30" s="94" t="e">
        <f ca="true">+IF(AND(ISNUMBER(OFFSET('Water Data'!$G$4,0,10*ROW('Water Data'!G24))),'Data Summary'!CB30="Yes"),100-OFFSET('Water Data'!$G$4,0,10*ROW('Water Data'!G24)),NA())</f>
        <v>#N/A</v>
      </c>
      <c r="N30" s="94" t="e">
        <f ca="true">+IF(AND(ISNUMBER(OFFSET('Water Data'!$G$6,0,10*ROW('Water Data'!G24))),'Data Summary'!CC30="Yes"),OFFSET('Water Data'!$G$6,0,10*ROW('Water Data'!G24)),NA())</f>
        <v>#N/A</v>
      </c>
      <c r="O30" s="94" t="e">
        <f ca="true">+IF(AND(ISNUMBER(OFFSET('Water Data'!$G$9,0,10*ROW('Water Data'!G24))),'Data Summary'!CD30="Yes"),OFFSET('Water Data'!$G$9,0,10*ROW('Water Data'!G24)),NA())</f>
        <v>#N/A</v>
      </c>
      <c r="P30" s="94" t="e">
        <f ca="true">+IF(AND(ISNUMBER(OFFSET('Water Data'!$H$4,0,10*ROW('Water Data'!H24))),'Data Summary'!CE30="Yes"),100-OFFSET('Water Data'!$H$4,0,10*ROW('Water Data'!H24)),NA())</f>
        <v>#N/A</v>
      </c>
      <c r="Q30" s="94" t="e">
        <f ca="true">+IF(AND(ISNUMBER(OFFSET('Water Data'!$H$6,0,10*ROW('Water Data'!H24))),'Data Summary'!CF30="Yes"),OFFSET('Water Data'!$H$6,0,10*ROW('Water Data'!H24)),NA())</f>
        <v>#N/A</v>
      </c>
      <c r="R30" s="94" t="e">
        <f ca="true">+IF(AND(ISNUMBER(OFFSET('Water Data'!$H$9,0,10*ROW('Water Data'!H24))),'Data Summary'!CG30="Yes"),OFFSET('Water Data'!$H$9,0,10*ROW('Water Data'!H24)),NA())</f>
        <v>#N/A</v>
      </c>
      <c r="S30" s="94" t="e">
        <f ca="true">+IF(AND(ISNUMBER(OFFSET('Water Data'!$I$4,0,10*ROW('Water Data'!I24))),'Data Summary'!CH30="Yes"),100-OFFSET('Water Data'!$I$4,0,10*ROW('Water Data'!I24)),NA())</f>
        <v>#N/A</v>
      </c>
      <c r="T30" s="94" t="e">
        <f ca="true">+IF(AND(ISNUMBER(OFFSET('Water Data'!$I$6,0,10*ROW('Water Data'!I24))),'Data Summary'!CI30="Yes"),OFFSET('Water Data'!$I$6,0,10*ROW('Water Data'!I24)),NA())</f>
        <v>#N/A</v>
      </c>
      <c r="U30" s="94" t="e">
        <f ca="true">+IF(AND(ISNUMBER(OFFSET('Water Data'!$I$9,0,10*ROW('Water Data'!I24))),'Data Summary'!CJ30="Yes"),OFFSET('Water Data'!$I$9,0,10*ROW('Water Data'!I24)),NA())</f>
        <v>#N/A</v>
      </c>
      <c r="V30" s="95" t="e">
        <f ca="true">+IF(AND(ISNUMBER(OFFSET('Sanitation Data'!$D$4,0,10*ROW('Sanitation Data'!D24))),'Data Summary'!CK30="Yes"),100-OFFSET('Sanitation Data'!$D$4,0,10*ROW('Sanitation Data'!D24)),NA())</f>
        <v>#N/A</v>
      </c>
      <c r="W30" s="95" t="e">
        <f ca="true">+IF(AND(ISNUMBER(OFFSET('Sanitation Data'!$D$6,0,10*ROW('Sanitation Data'!D24))),'Data Summary'!CL30="Yes"),OFFSET('Sanitation Data'!$D$6,0,10*ROW('Sanitation Data'!D24)),NA())</f>
        <v>#N/A</v>
      </c>
      <c r="X30" s="95" t="e">
        <f ca="true">+IF(AND(ISNUMBER(OFFSET('Sanitation Data'!$D$10,0,10*ROW('Sanitation Data'!D24))),'Data Summary'!CM30="Yes"),OFFSET('Sanitation Data'!$D$10,0,10*ROW('Sanitation Data'!D24)),NA())</f>
        <v>#N/A</v>
      </c>
      <c r="Y30" s="95" t="e">
        <f ca="true">+IF(AND(ISNUMBER(OFFSET('Sanitation Data'!$D$11,0,10*ROW('Sanitation Data'!D24))),'Data Summary'!CN30="Yes"),OFFSET('Sanitation Data'!$D$11,0,10*ROW('Sanitation Data'!D24)),NA())</f>
        <v>#N/A</v>
      </c>
      <c r="Z30" s="95" t="e">
        <f ca="true">+IF(AND(ISNUMBER(OFFSET('Sanitation Data'!$D$12,0,10*ROW('Sanitation Data'!D24))),'Data Summary'!CO30="Yes"),OFFSET('Sanitation Data'!$D$12,0,10*ROW('Sanitation Data'!D24)),NA())</f>
        <v>#N/A</v>
      </c>
      <c r="AA30" s="95" t="e">
        <f ca="true">+IF(AND(ISNUMBER(OFFSET('Sanitation Data'!$E$4,0,10*ROW('Sanitation Data'!E24))),'Data Summary'!CP30="Yes"),100-OFFSET('Sanitation Data'!$E$4,0,10*ROW('Sanitation Data'!E24)),NA())</f>
        <v>#N/A</v>
      </c>
      <c r="AB30" s="95" t="e">
        <f ca="true">+IF(AND(ISNUMBER(OFFSET('Sanitation Data'!$E$6,0,10*ROW('Sanitation Data'!E24))),'Data Summary'!CQ30="Yes"),OFFSET('Sanitation Data'!$E$6,0,10*ROW('Sanitation Data'!E24)),NA())</f>
        <v>#N/A</v>
      </c>
      <c r="AC30" s="95" t="e">
        <f ca="true">+IF(AND(ISNUMBER(OFFSET('Sanitation Data'!$E$10,0,10*ROW('Sanitation Data'!E24))),'Data Summary'!CR30="Yes"),OFFSET('Sanitation Data'!$E$10,0,10*ROW('Sanitation Data'!E24)),NA())</f>
        <v>#N/A</v>
      </c>
      <c r="AD30" s="95" t="e">
        <f ca="true">+IF(AND(ISNUMBER(OFFSET('Sanitation Data'!$E$11,0,10*ROW('Sanitation Data'!E24))),'Data Summary'!CS30="Yes"),OFFSET('Sanitation Data'!$E$11,0,10*ROW('Sanitation Data'!E24)),NA())</f>
        <v>#N/A</v>
      </c>
      <c r="AE30" s="95" t="e">
        <f ca="true">+IF(AND(ISNUMBER(OFFSET('Sanitation Data'!$E$12,0,10*ROW('Sanitation Data'!E24))),'Data Summary'!CT30="Yes"),OFFSET('Sanitation Data'!$E$12,0,10*ROW('Sanitation Data'!E24)),NA())</f>
        <v>#N/A</v>
      </c>
      <c r="AF30" s="95" t="e">
        <f ca="true">+IF(AND(ISNUMBER(OFFSET('Sanitation Data'!$F$4,0,10*ROW('Sanitation Data'!F24))),'Data Summary'!CU30="Yes"),100-OFFSET('Sanitation Data'!$F$4,0,10*ROW('Sanitation Data'!F24)),NA())</f>
        <v>#N/A</v>
      </c>
      <c r="AG30" s="95" t="e">
        <f ca="true">+IF(AND(ISNUMBER(OFFSET('Sanitation Data'!$F$6,0,10*ROW('Sanitation Data'!F24))),'Data Summary'!CV30="Yes"),OFFSET('Sanitation Data'!$F$6,0,10*ROW('Sanitation Data'!F24)),NA())</f>
        <v>#N/A</v>
      </c>
      <c r="AH30" s="95" t="e">
        <f ca="true">+IF(AND(ISNUMBER(OFFSET('Sanitation Data'!$F$10,0,10*ROW('Sanitation Data'!F24))),'Data Summary'!CW30="Yes"),OFFSET('Sanitation Data'!$F$10,0,10*ROW('Sanitation Data'!F24)),NA())</f>
        <v>#N/A</v>
      </c>
      <c r="AI30" s="95" t="e">
        <f ca="true">+IF(AND(ISNUMBER(OFFSET('Sanitation Data'!$F$11,0,10*ROW('Sanitation Data'!F24))),'Data Summary'!CX30="Yes"),OFFSET('Sanitation Data'!$F$11,0,10*ROW('Sanitation Data'!F24)),NA())</f>
        <v>#N/A</v>
      </c>
      <c r="AJ30" s="95" t="e">
        <f ca="true">+IF(AND(ISNUMBER(OFFSET('Sanitation Data'!$F$12,0,10*ROW('Sanitation Data'!F24))),'Data Summary'!CY30="Yes"),OFFSET('Sanitation Data'!$F$12,0,10*ROW('Sanitation Data'!F24)),NA())</f>
        <v>#N/A</v>
      </c>
      <c r="AK30" s="95" t="e">
        <f ca="true">+IF(AND(ISNUMBER(OFFSET('Sanitation Data'!$G$4,0,10*ROW('Sanitation Data'!G24))),'Data Summary'!CZ30="Yes"),100-OFFSET('Sanitation Data'!$G$4,0,10*ROW('Sanitation Data'!G24)),NA())</f>
        <v>#N/A</v>
      </c>
      <c r="AL30" s="95" t="e">
        <f ca="true">+IF(AND(ISNUMBER(OFFSET('Sanitation Data'!$G$6,0,10*ROW('Sanitation Data'!G24))),'Data Summary'!DA30="Yes"),OFFSET('Sanitation Data'!$G$6,0,10*ROW('Sanitation Data'!G24)),NA())</f>
        <v>#N/A</v>
      </c>
      <c r="AM30" s="95" t="e">
        <f ca="true">+IF(AND(ISNUMBER(OFFSET('Sanitation Data'!$G$10,0,10*ROW('Sanitation Data'!G24))),'Data Summary'!DB30="Yes"),OFFSET('Sanitation Data'!$G$10,0,10*ROW('Sanitation Data'!G24)),NA())</f>
        <v>#N/A</v>
      </c>
      <c r="AN30" s="95" t="e">
        <f ca="true">+IF(AND(ISNUMBER(OFFSET('Sanitation Data'!$G$11,0,10*ROW('Sanitation Data'!G24))),'Data Summary'!DC30="Yes"),OFFSET('Sanitation Data'!$G$11,0,10*ROW('Sanitation Data'!G24)),NA())</f>
        <v>#N/A</v>
      </c>
      <c r="AO30" s="95" t="e">
        <f ca="true">+IF(AND(ISNUMBER(OFFSET('Sanitation Data'!$G$12,0,10*ROW('Sanitation Data'!G24))),'Data Summary'!DD30="Yes"),OFFSET('Sanitation Data'!$G$12,0,10*ROW('Sanitation Data'!G24)),NA())</f>
        <v>#N/A</v>
      </c>
      <c r="AP30" s="95" t="e">
        <f ca="true">+IF(AND(ISNUMBER(OFFSET('Sanitation Data'!$H$4,0,10*ROW('Sanitation Data'!H24))),'Data Summary'!DE30="Yes"),100-OFFSET('Sanitation Data'!$H$4,0,10*ROW('Sanitation Data'!H24)),NA())</f>
        <v>#N/A</v>
      </c>
      <c r="AQ30" s="95" t="e">
        <f ca="true">+IF(AND(ISNUMBER(OFFSET('Sanitation Data'!$H$6,0,10*ROW('Sanitation Data'!H24))),'Data Summary'!DF30="Yes"),OFFSET('Sanitation Data'!$H$6,0,10*ROW('Sanitation Data'!H24)),NA())</f>
        <v>#N/A</v>
      </c>
      <c r="AR30" s="95" t="e">
        <f ca="true">+IF(AND(ISNUMBER(OFFSET('Sanitation Data'!$H$10,0,10*ROW('Sanitation Data'!H24))),'Data Summary'!DG30="Yes"),OFFSET('Sanitation Data'!$H$10,0,10*ROW('Sanitation Data'!H24)),NA())</f>
        <v>#N/A</v>
      </c>
      <c r="AS30" s="95" t="e">
        <f ca="true">+IF(AND(ISNUMBER(OFFSET('Sanitation Data'!$H$11,0,10*ROW('Sanitation Data'!H24))),'Data Summary'!DH30="Yes"),OFFSET('Sanitation Data'!$H$11,0,10*ROW('Sanitation Data'!H24)),NA())</f>
        <v>#N/A</v>
      </c>
      <c r="AT30" s="95" t="e">
        <f ca="true">+IF(AND(ISNUMBER(OFFSET('Sanitation Data'!$H$12,0,10*ROW('Sanitation Data'!H24))),'Data Summary'!DI30="Yes"),OFFSET('Sanitation Data'!$H$12,0,10*ROW('Sanitation Data'!H24)),NA())</f>
        <v>#N/A</v>
      </c>
      <c r="AU30" s="95" t="e">
        <f ca="true">+IF(AND(ISNUMBER(OFFSET('Sanitation Data'!$I$4,0,10*ROW('Sanitation Data'!I24))),'Data Summary'!DJ30="Yes"),100-OFFSET('Sanitation Data'!$I$4,0,10*ROW('Sanitation Data'!I24)),NA())</f>
        <v>#N/A</v>
      </c>
      <c r="AV30" s="95" t="e">
        <f ca="true">+IF(AND(ISNUMBER(OFFSET('Sanitation Data'!$I$6,0,10*ROW('Sanitation Data'!I24))),'Data Summary'!DK30="Yes"),OFFSET('Sanitation Data'!$I$6,0,10*ROW('Sanitation Data'!I24)),NA())</f>
        <v>#N/A</v>
      </c>
      <c r="AW30" s="95" t="e">
        <f ca="true">+IF(AND(ISNUMBER(OFFSET('Sanitation Data'!$I$10,0,10*ROW('Sanitation Data'!I24))),'Data Summary'!DL30="Yes"),OFFSET('Sanitation Data'!$I$10,0,10*ROW('Sanitation Data'!I24)),NA())</f>
        <v>#N/A</v>
      </c>
      <c r="AX30" s="95" t="e">
        <f ca="true">+IF(AND(ISNUMBER(OFFSET('Sanitation Data'!$I$11,0,10*ROW('Sanitation Data'!I24))),'Data Summary'!DM30="Yes"),OFFSET('Sanitation Data'!$I$11,0,10*ROW('Sanitation Data'!I24)),NA())</f>
        <v>#N/A</v>
      </c>
      <c r="AY30" s="95" t="e">
        <f ca="true">+IF(AND(ISNUMBER(OFFSET('Sanitation Data'!$I$12,0,10*ROW('Sanitation Data'!I24))),'Data Summary'!DN30="Yes"),OFFSET('Sanitation Data'!$I$12,0,10*ROW('Sanitation Data'!I24)),NA())</f>
        <v>#N/A</v>
      </c>
      <c r="AZ30" s="96" t="e">
        <f ca="true">+IF(AND(ISNUMBER(OFFSET('Hygiene Data'!$D$5,0,10*ROW('Hygiene Data'!D24))),'Data Summary'!DO30="Yes"),OFFSET('Hygiene Data'!$D$5,0,10*ROW('Hygiene Data'!D24)),NA())</f>
        <v>#N/A</v>
      </c>
      <c r="BA30" s="96" t="e">
        <f ca="true">+IF(AND(ISNUMBER(OFFSET('Hygiene Data'!$D$7,0,10*ROW('Hygiene Data'!D24))),'Data Summary'!DP30="Yes"),OFFSET('Hygiene Data'!$D$7,0,10*ROW('Hygiene Data'!D24)),NA())</f>
        <v>#N/A</v>
      </c>
      <c r="BB30" s="96" t="e">
        <f ca="true">+IF(AND(ISNUMBER(OFFSET('Hygiene Data'!$D$9,0,10*ROW('Hygiene Data'!D24))),'Data Summary'!DQ30="Yes"),OFFSET('Hygiene Data'!$D$9,0,10*ROW('Hygiene Data'!D24)),NA())</f>
        <v>#N/A</v>
      </c>
      <c r="BC30" s="96" t="e">
        <f ca="true">+IF(AND(ISNUMBER(OFFSET('Hygiene Data'!$E$5,0,10*ROW('Hygiene Data'!E24))),'Data Summary'!DR30="Yes"),OFFSET('Hygiene Data'!$E$5,0,10*ROW('Hygiene Data'!E24)),NA())</f>
        <v>#N/A</v>
      </c>
      <c r="BD30" s="96" t="e">
        <f ca="true">+IF(AND(ISNUMBER(OFFSET('Hygiene Data'!$E$7,0,10*ROW('Hygiene Data'!E24))),'Data Summary'!DS30="Yes"),OFFSET('Hygiene Data'!$E$7,0,10*ROW('Hygiene Data'!E24)),NA())</f>
        <v>#N/A</v>
      </c>
      <c r="BE30" s="96" t="e">
        <f ca="true">+IF(AND(ISNUMBER(OFFSET('Hygiene Data'!$E$9,0,10*ROW('Hygiene Data'!E24))),'Data Summary'!DT30="Yes"),OFFSET('Hygiene Data'!$E$9,0,10*ROW('Hygiene Data'!E24)),NA())</f>
        <v>#N/A</v>
      </c>
      <c r="BF30" s="96" t="e">
        <f ca="true">+IF(AND(ISNUMBER(OFFSET('Hygiene Data'!$F$5,0,10*ROW('Hygiene Data'!F24))),'Data Summary'!DU30="Yes"),OFFSET('Hygiene Data'!$F$5,0,10*ROW('Hygiene Data'!F24)),NA())</f>
        <v>#N/A</v>
      </c>
      <c r="BG30" s="96" t="e">
        <f ca="true">+IF(AND(ISNUMBER(OFFSET('Hygiene Data'!$F$7,0,10*ROW('Hygiene Data'!F24))),'Data Summary'!DV30="Yes"),OFFSET('Hygiene Data'!$F$7,0,10*ROW('Hygiene Data'!F24)),NA())</f>
        <v>#N/A</v>
      </c>
      <c r="BH30" s="96" t="e">
        <f ca="true">+IF(AND(ISNUMBER(OFFSET('Hygiene Data'!$F$9,0,10*ROW('Hygiene Data'!F24))),'Data Summary'!DW30="Yes"),OFFSET('Hygiene Data'!$F$9,0,10*ROW('Hygiene Data'!F24)),NA())</f>
        <v>#N/A</v>
      </c>
      <c r="BI30" s="96" t="e">
        <f ca="true">+IF(AND(ISNUMBER(OFFSET('Hygiene Data'!$G$5,0,10*ROW('Hygiene Data'!G24))),'Data Summary'!DX30="Yes"),OFFSET('Hygiene Data'!$G$5,0,10*ROW('Hygiene Data'!G24)),NA())</f>
        <v>#N/A</v>
      </c>
      <c r="BJ30" s="96" t="e">
        <f ca="true">+IF(AND(ISNUMBER(OFFSET('Hygiene Data'!$G$7,0,10*ROW('Hygiene Data'!G24))),'Data Summary'!DY30="Yes"),OFFSET('Hygiene Data'!$G$7,0,10*ROW('Hygiene Data'!G24)),NA())</f>
        <v>#N/A</v>
      </c>
      <c r="BK30" s="96" t="e">
        <f ca="true">+IF(AND(ISNUMBER(OFFSET('Hygiene Data'!$G$9,0,10*ROW('Hygiene Data'!G24))),'Data Summary'!DZ30="Yes"),OFFSET('Hygiene Data'!$G$9,0,10*ROW('Hygiene Data'!G24)),NA())</f>
        <v>#N/A</v>
      </c>
      <c r="BL30" s="96" t="e">
        <f ca="true">+IF(AND(ISNUMBER(OFFSET('Hygiene Data'!$H$5,0,10*ROW('Hygiene Data'!H24))),'Data Summary'!EA30="Yes"),OFFSET('Hygiene Data'!$H$5,0,10*ROW('Hygiene Data'!H24)),NA())</f>
        <v>#N/A</v>
      </c>
      <c r="BM30" s="96" t="e">
        <f ca="true">+IF(AND(ISNUMBER(OFFSET('Hygiene Data'!$H$7,0,10*ROW('Hygiene Data'!H24))),'Data Summary'!EB30="Yes"),OFFSET('Hygiene Data'!$H$7,0,10*ROW('Hygiene Data'!H24)),NA())</f>
        <v>#N/A</v>
      </c>
      <c r="BN30" s="96" t="e">
        <f ca="true">+IF(AND(ISNUMBER(OFFSET('Hygiene Data'!$H$9,0,10*ROW('Hygiene Data'!H24))),'Data Summary'!EC30="Yes"),OFFSET('Hygiene Data'!$H$9,0,10*ROW('Hygiene Data'!H24)),NA())</f>
        <v>#N/A</v>
      </c>
      <c r="BO30" s="96" t="e">
        <f ca="true">+IF(AND(ISNUMBER(OFFSET('Hygiene Data'!$I$5,0,10*ROW('Hygiene Data'!I24))),'Data Summary'!ED30="Yes"),OFFSET('Hygiene Data'!$I$5,0,10*ROW('Hygiene Data'!I24)),NA())</f>
        <v>#N/A</v>
      </c>
      <c r="BP30" s="96" t="e">
        <f ca="true">+IF(AND(ISNUMBER(OFFSET('Hygiene Data'!$I$7,0,10*ROW('Hygiene Data'!I24))),'Data Summary'!EE30="Yes"),OFFSET('Hygiene Data'!$I$7,0,10*ROW('Hygiene Data'!I24)),NA())</f>
        <v>#N/A</v>
      </c>
      <c r="BQ30" s="96" t="e">
        <f ca="true">+IF(AND(ISNUMBER(OFFSET('Hygiene Data'!$I$9,0,10*ROW('Hygiene Data'!I24))),'Data Summary'!EF30="Yes"),OFFSET('Hygiene Data'!$I$9,0,10*ROW('Hygiene Data'!I24)),NA())</f>
        <v>#N/A</v>
      </c>
    </row>
    <row xmlns:x14ac="http://schemas.microsoft.com/office/spreadsheetml/2009/9/ac" r="31" x14ac:dyDescent="0.2">
      <c r="A31" s="359" t="e">
        <f ca="true">+RIGHT('Data Summary'!A31,LEN('Data Summary'!A31)-9)</f>
        <v>#VALUE!</v>
      </c>
      <c r="B31" s="35" t="str">
        <f ca="true">+IF(ISTEXT('Data Summary'!B31),'Data Summary'!B31,"")</f>
        <v/>
      </c>
      <c r="C31" s="358" t="e">
        <f ca="true">+VALUE('Data Summary'!C31)</f>
        <v>#VALUE!</v>
      </c>
      <c r="D31" s="94" t="e">
        <f ca="true">+IF(AND(ISNUMBER(OFFSET('Water Data'!$D$4,0,10*ROW('Water Data'!D25))),'Data Summary'!BS31="Yes"),100-OFFSET('Water Data'!$D$4,0,10*ROW('Water Data'!D25)),NA())</f>
        <v>#N/A</v>
      </c>
      <c r="E31" s="94" t="e">
        <f ca="true">+IF(AND(ISNUMBER(OFFSET('Water Data'!$D$6,0,10*ROW('Water Data'!D25))),'Data Summary'!BT31="Yes"),OFFSET('Water Data'!$D$6,0,10*ROW('Water Data'!D25)),NA())</f>
        <v>#N/A</v>
      </c>
      <c r="F31" s="94" t="e">
        <f ca="true">+IF(AND(ISNUMBER(OFFSET('Water Data'!$D$9,0,10*ROW('Water Data'!D25))),'Data Summary'!BU31="Yes"),OFFSET('Water Data'!$D$9,0,10*ROW('Water Data'!D25)),NA())</f>
        <v>#N/A</v>
      </c>
      <c r="G31" s="94" t="e">
        <f ca="true">+IF(AND(ISNUMBER(OFFSET('Water Data'!$E$4,0,10*ROW('Water Data'!E25))),'Data Summary'!BV31="Yes"),100-OFFSET('Water Data'!$E$4,0,10*ROW('Water Data'!E25)),NA())</f>
        <v>#N/A</v>
      </c>
      <c r="H31" s="94" t="e">
        <f ca="true">+IF(AND(ISNUMBER(OFFSET('Water Data'!$E$6,0,10*ROW('Water Data'!E25))),'Data Summary'!BW31="Yes"),OFFSET('Water Data'!$E$6,0,10*ROW('Water Data'!E25)),NA())</f>
        <v>#N/A</v>
      </c>
      <c r="I31" s="94" t="e">
        <f ca="true">+IF(AND(ISNUMBER(OFFSET('Water Data'!$E$9,0,10*ROW('Water Data'!E25))),'Data Summary'!BX31="Yes"),OFFSET('Water Data'!$E$9,0,10*ROW('Water Data'!E25)),NA())</f>
        <v>#N/A</v>
      </c>
      <c r="J31" s="94" t="e">
        <f ca="true">+IF(AND(ISNUMBER(OFFSET('Water Data'!$F$4,0,10*ROW('Water Data'!F25))),'Data Summary'!BY31="Yes"),100-OFFSET('Water Data'!$F$4,0,10*ROW('Water Data'!F25)),NA())</f>
        <v>#N/A</v>
      </c>
      <c r="K31" s="94" t="e">
        <f ca="true">+IF(AND(ISNUMBER(OFFSET('Water Data'!$F$6,0,10*ROW('Water Data'!F25))),'Data Summary'!BZ31="Yes"),OFFSET('Water Data'!$F$6,0,10*ROW('Water Data'!F25)),NA())</f>
        <v>#N/A</v>
      </c>
      <c r="L31" s="94" t="e">
        <f ca="true">+IF(AND(ISNUMBER(OFFSET('Water Data'!$F$9,0,10*ROW('Water Data'!F25))),'Data Summary'!CA31="Yes"),OFFSET('Water Data'!$F$9,0,10*ROW('Water Data'!F25)),NA())</f>
        <v>#N/A</v>
      </c>
      <c r="M31" s="94" t="e">
        <f ca="true">+IF(AND(ISNUMBER(OFFSET('Water Data'!$G$4,0,10*ROW('Water Data'!G25))),'Data Summary'!CB31="Yes"),100-OFFSET('Water Data'!$G$4,0,10*ROW('Water Data'!G25)),NA())</f>
        <v>#N/A</v>
      </c>
      <c r="N31" s="94" t="e">
        <f ca="true">+IF(AND(ISNUMBER(OFFSET('Water Data'!$G$6,0,10*ROW('Water Data'!G25))),'Data Summary'!CC31="Yes"),OFFSET('Water Data'!$G$6,0,10*ROW('Water Data'!G25)),NA())</f>
        <v>#N/A</v>
      </c>
      <c r="O31" s="94" t="e">
        <f ca="true">+IF(AND(ISNUMBER(OFFSET('Water Data'!$G$9,0,10*ROW('Water Data'!G25))),'Data Summary'!CD31="Yes"),OFFSET('Water Data'!$G$9,0,10*ROW('Water Data'!G25)),NA())</f>
        <v>#N/A</v>
      </c>
      <c r="P31" s="94" t="e">
        <f ca="true">+IF(AND(ISNUMBER(OFFSET('Water Data'!$H$4,0,10*ROW('Water Data'!H25))),'Data Summary'!CE31="Yes"),100-OFFSET('Water Data'!$H$4,0,10*ROW('Water Data'!H25)),NA())</f>
        <v>#N/A</v>
      </c>
      <c r="Q31" s="94" t="e">
        <f ca="true">+IF(AND(ISNUMBER(OFFSET('Water Data'!$H$6,0,10*ROW('Water Data'!H25))),'Data Summary'!CF31="Yes"),OFFSET('Water Data'!$H$6,0,10*ROW('Water Data'!H25)),NA())</f>
        <v>#N/A</v>
      </c>
      <c r="R31" s="94" t="e">
        <f ca="true">+IF(AND(ISNUMBER(OFFSET('Water Data'!$H$9,0,10*ROW('Water Data'!H25))),'Data Summary'!CG31="Yes"),OFFSET('Water Data'!$H$9,0,10*ROW('Water Data'!H25)),NA())</f>
        <v>#N/A</v>
      </c>
      <c r="S31" s="94" t="e">
        <f ca="true">+IF(AND(ISNUMBER(OFFSET('Water Data'!$I$4,0,10*ROW('Water Data'!I25))),'Data Summary'!CH31="Yes"),100-OFFSET('Water Data'!$I$4,0,10*ROW('Water Data'!I25)),NA())</f>
        <v>#N/A</v>
      </c>
      <c r="T31" s="94" t="e">
        <f ca="true">+IF(AND(ISNUMBER(OFFSET('Water Data'!$I$6,0,10*ROW('Water Data'!I25))),'Data Summary'!CI31="Yes"),OFFSET('Water Data'!$I$6,0,10*ROW('Water Data'!I25)),NA())</f>
        <v>#N/A</v>
      </c>
      <c r="U31" s="94" t="e">
        <f ca="true">+IF(AND(ISNUMBER(OFFSET('Water Data'!$I$9,0,10*ROW('Water Data'!I25))),'Data Summary'!CJ31="Yes"),OFFSET('Water Data'!$I$9,0,10*ROW('Water Data'!I25)),NA())</f>
        <v>#N/A</v>
      </c>
      <c r="V31" s="95" t="e">
        <f ca="true">+IF(AND(ISNUMBER(OFFSET('Sanitation Data'!$D$4,0,10*ROW('Sanitation Data'!D25))),'Data Summary'!CK31="Yes"),100-OFFSET('Sanitation Data'!$D$4,0,10*ROW('Sanitation Data'!D25)),NA())</f>
        <v>#N/A</v>
      </c>
      <c r="W31" s="95" t="e">
        <f ca="true">+IF(AND(ISNUMBER(OFFSET('Sanitation Data'!$D$6,0,10*ROW('Sanitation Data'!D25))),'Data Summary'!CL31="Yes"),OFFSET('Sanitation Data'!$D$6,0,10*ROW('Sanitation Data'!D25)),NA())</f>
        <v>#N/A</v>
      </c>
      <c r="X31" s="95" t="e">
        <f ca="true">+IF(AND(ISNUMBER(OFFSET('Sanitation Data'!$D$10,0,10*ROW('Sanitation Data'!D25))),'Data Summary'!CM31="Yes"),OFFSET('Sanitation Data'!$D$10,0,10*ROW('Sanitation Data'!D25)),NA())</f>
        <v>#N/A</v>
      </c>
      <c r="Y31" s="95" t="e">
        <f ca="true">+IF(AND(ISNUMBER(OFFSET('Sanitation Data'!$D$11,0,10*ROW('Sanitation Data'!D25))),'Data Summary'!CN31="Yes"),OFFSET('Sanitation Data'!$D$11,0,10*ROW('Sanitation Data'!D25)),NA())</f>
        <v>#N/A</v>
      </c>
      <c r="Z31" s="95" t="e">
        <f ca="true">+IF(AND(ISNUMBER(OFFSET('Sanitation Data'!$D$12,0,10*ROW('Sanitation Data'!D25))),'Data Summary'!CO31="Yes"),OFFSET('Sanitation Data'!$D$12,0,10*ROW('Sanitation Data'!D25)),NA())</f>
        <v>#N/A</v>
      </c>
      <c r="AA31" s="95" t="e">
        <f ca="true">+IF(AND(ISNUMBER(OFFSET('Sanitation Data'!$E$4,0,10*ROW('Sanitation Data'!E25))),'Data Summary'!CP31="Yes"),100-OFFSET('Sanitation Data'!$E$4,0,10*ROW('Sanitation Data'!E25)),NA())</f>
        <v>#N/A</v>
      </c>
      <c r="AB31" s="95" t="e">
        <f ca="true">+IF(AND(ISNUMBER(OFFSET('Sanitation Data'!$E$6,0,10*ROW('Sanitation Data'!E25))),'Data Summary'!CQ31="Yes"),OFFSET('Sanitation Data'!$E$6,0,10*ROW('Sanitation Data'!E25)),NA())</f>
        <v>#N/A</v>
      </c>
      <c r="AC31" s="95" t="e">
        <f ca="true">+IF(AND(ISNUMBER(OFFSET('Sanitation Data'!$E$10,0,10*ROW('Sanitation Data'!E25))),'Data Summary'!CR31="Yes"),OFFSET('Sanitation Data'!$E$10,0,10*ROW('Sanitation Data'!E25)),NA())</f>
        <v>#N/A</v>
      </c>
      <c r="AD31" s="95" t="e">
        <f ca="true">+IF(AND(ISNUMBER(OFFSET('Sanitation Data'!$E$11,0,10*ROW('Sanitation Data'!E25))),'Data Summary'!CS31="Yes"),OFFSET('Sanitation Data'!$E$11,0,10*ROW('Sanitation Data'!E25)),NA())</f>
        <v>#N/A</v>
      </c>
      <c r="AE31" s="95" t="e">
        <f ca="true">+IF(AND(ISNUMBER(OFFSET('Sanitation Data'!$E$12,0,10*ROW('Sanitation Data'!E25))),'Data Summary'!CT31="Yes"),OFFSET('Sanitation Data'!$E$12,0,10*ROW('Sanitation Data'!E25)),NA())</f>
        <v>#N/A</v>
      </c>
      <c r="AF31" s="95" t="e">
        <f ca="true">+IF(AND(ISNUMBER(OFFSET('Sanitation Data'!$F$4,0,10*ROW('Sanitation Data'!F25))),'Data Summary'!CU31="Yes"),100-OFFSET('Sanitation Data'!$F$4,0,10*ROW('Sanitation Data'!F25)),NA())</f>
        <v>#N/A</v>
      </c>
      <c r="AG31" s="95" t="e">
        <f ca="true">+IF(AND(ISNUMBER(OFFSET('Sanitation Data'!$F$6,0,10*ROW('Sanitation Data'!F25))),'Data Summary'!CV31="Yes"),OFFSET('Sanitation Data'!$F$6,0,10*ROW('Sanitation Data'!F25)),NA())</f>
        <v>#N/A</v>
      </c>
      <c r="AH31" s="95" t="e">
        <f ca="true">+IF(AND(ISNUMBER(OFFSET('Sanitation Data'!$F$10,0,10*ROW('Sanitation Data'!F25))),'Data Summary'!CW31="Yes"),OFFSET('Sanitation Data'!$F$10,0,10*ROW('Sanitation Data'!F25)),NA())</f>
        <v>#N/A</v>
      </c>
      <c r="AI31" s="95" t="e">
        <f ca="true">+IF(AND(ISNUMBER(OFFSET('Sanitation Data'!$F$11,0,10*ROW('Sanitation Data'!F25))),'Data Summary'!CX31="Yes"),OFFSET('Sanitation Data'!$F$11,0,10*ROW('Sanitation Data'!F25)),NA())</f>
        <v>#N/A</v>
      </c>
      <c r="AJ31" s="95" t="e">
        <f ca="true">+IF(AND(ISNUMBER(OFFSET('Sanitation Data'!$F$12,0,10*ROW('Sanitation Data'!F25))),'Data Summary'!CY31="Yes"),OFFSET('Sanitation Data'!$F$12,0,10*ROW('Sanitation Data'!F25)),NA())</f>
        <v>#N/A</v>
      </c>
      <c r="AK31" s="95" t="e">
        <f ca="true">+IF(AND(ISNUMBER(OFFSET('Sanitation Data'!$G$4,0,10*ROW('Sanitation Data'!G25))),'Data Summary'!CZ31="Yes"),100-OFFSET('Sanitation Data'!$G$4,0,10*ROW('Sanitation Data'!G25)),NA())</f>
        <v>#N/A</v>
      </c>
      <c r="AL31" s="95" t="e">
        <f ca="true">+IF(AND(ISNUMBER(OFFSET('Sanitation Data'!$G$6,0,10*ROW('Sanitation Data'!G25))),'Data Summary'!DA31="Yes"),OFFSET('Sanitation Data'!$G$6,0,10*ROW('Sanitation Data'!G25)),NA())</f>
        <v>#N/A</v>
      </c>
      <c r="AM31" s="95" t="e">
        <f ca="true">+IF(AND(ISNUMBER(OFFSET('Sanitation Data'!$G$10,0,10*ROW('Sanitation Data'!G25))),'Data Summary'!DB31="Yes"),OFFSET('Sanitation Data'!$G$10,0,10*ROW('Sanitation Data'!G25)),NA())</f>
        <v>#N/A</v>
      </c>
      <c r="AN31" s="95" t="e">
        <f ca="true">+IF(AND(ISNUMBER(OFFSET('Sanitation Data'!$G$11,0,10*ROW('Sanitation Data'!G25))),'Data Summary'!DC31="Yes"),OFFSET('Sanitation Data'!$G$11,0,10*ROW('Sanitation Data'!G25)),NA())</f>
        <v>#N/A</v>
      </c>
      <c r="AO31" s="95" t="e">
        <f ca="true">+IF(AND(ISNUMBER(OFFSET('Sanitation Data'!$G$12,0,10*ROW('Sanitation Data'!G25))),'Data Summary'!DD31="Yes"),OFFSET('Sanitation Data'!$G$12,0,10*ROW('Sanitation Data'!G25)),NA())</f>
        <v>#N/A</v>
      </c>
      <c r="AP31" s="95" t="e">
        <f ca="true">+IF(AND(ISNUMBER(OFFSET('Sanitation Data'!$H$4,0,10*ROW('Sanitation Data'!H25))),'Data Summary'!DE31="Yes"),100-OFFSET('Sanitation Data'!$H$4,0,10*ROW('Sanitation Data'!H25)),NA())</f>
        <v>#N/A</v>
      </c>
      <c r="AQ31" s="95" t="e">
        <f ca="true">+IF(AND(ISNUMBER(OFFSET('Sanitation Data'!$H$6,0,10*ROW('Sanitation Data'!H25))),'Data Summary'!DF31="Yes"),OFFSET('Sanitation Data'!$H$6,0,10*ROW('Sanitation Data'!H25)),NA())</f>
        <v>#N/A</v>
      </c>
      <c r="AR31" s="95" t="e">
        <f ca="true">+IF(AND(ISNUMBER(OFFSET('Sanitation Data'!$H$10,0,10*ROW('Sanitation Data'!H25))),'Data Summary'!DG31="Yes"),OFFSET('Sanitation Data'!$H$10,0,10*ROW('Sanitation Data'!H25)),NA())</f>
        <v>#N/A</v>
      </c>
      <c r="AS31" s="95" t="e">
        <f ca="true">+IF(AND(ISNUMBER(OFFSET('Sanitation Data'!$H$11,0,10*ROW('Sanitation Data'!H25))),'Data Summary'!DH31="Yes"),OFFSET('Sanitation Data'!$H$11,0,10*ROW('Sanitation Data'!H25)),NA())</f>
        <v>#N/A</v>
      </c>
      <c r="AT31" s="95" t="e">
        <f ca="true">+IF(AND(ISNUMBER(OFFSET('Sanitation Data'!$H$12,0,10*ROW('Sanitation Data'!H25))),'Data Summary'!DI31="Yes"),OFFSET('Sanitation Data'!$H$12,0,10*ROW('Sanitation Data'!H25)),NA())</f>
        <v>#N/A</v>
      </c>
      <c r="AU31" s="95" t="e">
        <f ca="true">+IF(AND(ISNUMBER(OFFSET('Sanitation Data'!$I$4,0,10*ROW('Sanitation Data'!I25))),'Data Summary'!DJ31="Yes"),100-OFFSET('Sanitation Data'!$I$4,0,10*ROW('Sanitation Data'!I25)),NA())</f>
        <v>#N/A</v>
      </c>
      <c r="AV31" s="95" t="e">
        <f ca="true">+IF(AND(ISNUMBER(OFFSET('Sanitation Data'!$I$6,0,10*ROW('Sanitation Data'!I25))),'Data Summary'!DK31="Yes"),OFFSET('Sanitation Data'!$I$6,0,10*ROW('Sanitation Data'!I25)),NA())</f>
        <v>#N/A</v>
      </c>
      <c r="AW31" s="95" t="e">
        <f ca="true">+IF(AND(ISNUMBER(OFFSET('Sanitation Data'!$I$10,0,10*ROW('Sanitation Data'!I25))),'Data Summary'!DL31="Yes"),OFFSET('Sanitation Data'!$I$10,0,10*ROW('Sanitation Data'!I25)),NA())</f>
        <v>#N/A</v>
      </c>
      <c r="AX31" s="95" t="e">
        <f ca="true">+IF(AND(ISNUMBER(OFFSET('Sanitation Data'!$I$11,0,10*ROW('Sanitation Data'!I25))),'Data Summary'!DM31="Yes"),OFFSET('Sanitation Data'!$I$11,0,10*ROW('Sanitation Data'!I25)),NA())</f>
        <v>#N/A</v>
      </c>
      <c r="AY31" s="95" t="e">
        <f ca="true">+IF(AND(ISNUMBER(OFFSET('Sanitation Data'!$I$12,0,10*ROW('Sanitation Data'!I25))),'Data Summary'!DN31="Yes"),OFFSET('Sanitation Data'!$I$12,0,10*ROW('Sanitation Data'!I25)),NA())</f>
        <v>#N/A</v>
      </c>
      <c r="AZ31" s="96" t="e">
        <f ca="true">+IF(AND(ISNUMBER(OFFSET('Hygiene Data'!$D$5,0,10*ROW('Hygiene Data'!D25))),'Data Summary'!DO31="Yes"),OFFSET('Hygiene Data'!$D$5,0,10*ROW('Hygiene Data'!D25)),NA())</f>
        <v>#N/A</v>
      </c>
      <c r="BA31" s="96" t="e">
        <f ca="true">+IF(AND(ISNUMBER(OFFSET('Hygiene Data'!$D$7,0,10*ROW('Hygiene Data'!D25))),'Data Summary'!DP31="Yes"),OFFSET('Hygiene Data'!$D$7,0,10*ROW('Hygiene Data'!D25)),NA())</f>
        <v>#N/A</v>
      </c>
      <c r="BB31" s="96" t="e">
        <f ca="true">+IF(AND(ISNUMBER(OFFSET('Hygiene Data'!$D$9,0,10*ROW('Hygiene Data'!D25))),'Data Summary'!DQ31="Yes"),OFFSET('Hygiene Data'!$D$9,0,10*ROW('Hygiene Data'!D25)),NA())</f>
        <v>#N/A</v>
      </c>
      <c r="BC31" s="96" t="e">
        <f ca="true">+IF(AND(ISNUMBER(OFFSET('Hygiene Data'!$E$5,0,10*ROW('Hygiene Data'!E25))),'Data Summary'!DR31="Yes"),OFFSET('Hygiene Data'!$E$5,0,10*ROW('Hygiene Data'!E25)),NA())</f>
        <v>#N/A</v>
      </c>
      <c r="BD31" s="96" t="e">
        <f ca="true">+IF(AND(ISNUMBER(OFFSET('Hygiene Data'!$E$7,0,10*ROW('Hygiene Data'!E25))),'Data Summary'!DS31="Yes"),OFFSET('Hygiene Data'!$E$7,0,10*ROW('Hygiene Data'!E25)),NA())</f>
        <v>#N/A</v>
      </c>
      <c r="BE31" s="96" t="e">
        <f ca="true">+IF(AND(ISNUMBER(OFFSET('Hygiene Data'!$E$9,0,10*ROW('Hygiene Data'!E25))),'Data Summary'!DT31="Yes"),OFFSET('Hygiene Data'!$E$9,0,10*ROW('Hygiene Data'!E25)),NA())</f>
        <v>#N/A</v>
      </c>
      <c r="BF31" s="96" t="e">
        <f ca="true">+IF(AND(ISNUMBER(OFFSET('Hygiene Data'!$F$5,0,10*ROW('Hygiene Data'!F25))),'Data Summary'!DU31="Yes"),OFFSET('Hygiene Data'!$F$5,0,10*ROW('Hygiene Data'!F25)),NA())</f>
        <v>#N/A</v>
      </c>
      <c r="BG31" s="96" t="e">
        <f ca="true">+IF(AND(ISNUMBER(OFFSET('Hygiene Data'!$F$7,0,10*ROW('Hygiene Data'!F25))),'Data Summary'!DV31="Yes"),OFFSET('Hygiene Data'!$F$7,0,10*ROW('Hygiene Data'!F25)),NA())</f>
        <v>#N/A</v>
      </c>
      <c r="BH31" s="96" t="e">
        <f ca="true">+IF(AND(ISNUMBER(OFFSET('Hygiene Data'!$F$9,0,10*ROW('Hygiene Data'!F25))),'Data Summary'!DW31="Yes"),OFFSET('Hygiene Data'!$F$9,0,10*ROW('Hygiene Data'!F25)),NA())</f>
        <v>#N/A</v>
      </c>
      <c r="BI31" s="96" t="e">
        <f ca="true">+IF(AND(ISNUMBER(OFFSET('Hygiene Data'!$G$5,0,10*ROW('Hygiene Data'!G25))),'Data Summary'!DX31="Yes"),OFFSET('Hygiene Data'!$G$5,0,10*ROW('Hygiene Data'!G25)),NA())</f>
        <v>#N/A</v>
      </c>
      <c r="BJ31" s="96" t="e">
        <f ca="true">+IF(AND(ISNUMBER(OFFSET('Hygiene Data'!$G$7,0,10*ROW('Hygiene Data'!G25))),'Data Summary'!DY31="Yes"),OFFSET('Hygiene Data'!$G$7,0,10*ROW('Hygiene Data'!G25)),NA())</f>
        <v>#N/A</v>
      </c>
      <c r="BK31" s="96" t="e">
        <f ca="true">+IF(AND(ISNUMBER(OFFSET('Hygiene Data'!$G$9,0,10*ROW('Hygiene Data'!G25))),'Data Summary'!DZ31="Yes"),OFFSET('Hygiene Data'!$G$9,0,10*ROW('Hygiene Data'!G25)),NA())</f>
        <v>#N/A</v>
      </c>
      <c r="BL31" s="96" t="e">
        <f ca="true">+IF(AND(ISNUMBER(OFFSET('Hygiene Data'!$H$5,0,10*ROW('Hygiene Data'!H25))),'Data Summary'!EA31="Yes"),OFFSET('Hygiene Data'!$H$5,0,10*ROW('Hygiene Data'!H25)),NA())</f>
        <v>#N/A</v>
      </c>
      <c r="BM31" s="96" t="e">
        <f ca="true">+IF(AND(ISNUMBER(OFFSET('Hygiene Data'!$H$7,0,10*ROW('Hygiene Data'!H25))),'Data Summary'!EB31="Yes"),OFFSET('Hygiene Data'!$H$7,0,10*ROW('Hygiene Data'!H25)),NA())</f>
        <v>#N/A</v>
      </c>
      <c r="BN31" s="96" t="e">
        <f ca="true">+IF(AND(ISNUMBER(OFFSET('Hygiene Data'!$H$9,0,10*ROW('Hygiene Data'!H25))),'Data Summary'!EC31="Yes"),OFFSET('Hygiene Data'!$H$9,0,10*ROW('Hygiene Data'!H25)),NA())</f>
        <v>#N/A</v>
      </c>
      <c r="BO31" s="96" t="e">
        <f ca="true">+IF(AND(ISNUMBER(OFFSET('Hygiene Data'!$I$5,0,10*ROW('Hygiene Data'!I25))),'Data Summary'!ED31="Yes"),OFFSET('Hygiene Data'!$I$5,0,10*ROW('Hygiene Data'!I25)),NA())</f>
        <v>#N/A</v>
      </c>
      <c r="BP31" s="96" t="e">
        <f ca="true">+IF(AND(ISNUMBER(OFFSET('Hygiene Data'!$I$7,0,10*ROW('Hygiene Data'!I25))),'Data Summary'!EE31="Yes"),OFFSET('Hygiene Data'!$I$7,0,10*ROW('Hygiene Data'!I25)),NA())</f>
        <v>#N/A</v>
      </c>
      <c r="BQ31" s="96" t="e">
        <f ca="true">+IF(AND(ISNUMBER(OFFSET('Hygiene Data'!$I$9,0,10*ROW('Hygiene Data'!I25))),'Data Summary'!EF31="Yes"),OFFSET('Hygiene Data'!$I$9,0,10*ROW('Hygiene Data'!I25)),NA())</f>
        <v>#N/A</v>
      </c>
    </row>
    <row xmlns:x14ac="http://schemas.microsoft.com/office/spreadsheetml/2009/9/ac" r="32" x14ac:dyDescent="0.2">
      <c r="A32" s="359" t="e">
        <f ca="true">+RIGHT('Data Summary'!A32,LEN('Data Summary'!A32)-9)</f>
        <v>#VALUE!</v>
      </c>
      <c r="B32" s="35" t="str">
        <f ca="true">+IF(ISTEXT('Data Summary'!B32),'Data Summary'!B32,"")</f>
        <v/>
      </c>
      <c r="C32" s="358" t="e">
        <f ca="true">+VALUE('Data Summary'!C32)</f>
        <v>#VALUE!</v>
      </c>
      <c r="D32" s="94" t="e">
        <f ca="true">+IF(AND(ISNUMBER(OFFSET('Water Data'!$D$4,0,10*ROW('Water Data'!D26))),'Data Summary'!BS32="Yes"),100-OFFSET('Water Data'!$D$4,0,10*ROW('Water Data'!D26)),NA())</f>
        <v>#N/A</v>
      </c>
      <c r="E32" s="94" t="e">
        <f ca="true">+IF(AND(ISNUMBER(OFFSET('Water Data'!$D$6,0,10*ROW('Water Data'!D26))),'Data Summary'!BT32="Yes"),OFFSET('Water Data'!$D$6,0,10*ROW('Water Data'!D26)),NA())</f>
        <v>#N/A</v>
      </c>
      <c r="F32" s="94" t="e">
        <f ca="true">+IF(AND(ISNUMBER(OFFSET('Water Data'!$D$9,0,10*ROW('Water Data'!D26))),'Data Summary'!BU32="Yes"),OFFSET('Water Data'!$D$9,0,10*ROW('Water Data'!D26)),NA())</f>
        <v>#N/A</v>
      </c>
      <c r="G32" s="94" t="e">
        <f ca="true">+IF(AND(ISNUMBER(OFFSET('Water Data'!$E$4,0,10*ROW('Water Data'!E26))),'Data Summary'!BV32="Yes"),100-OFFSET('Water Data'!$E$4,0,10*ROW('Water Data'!E26)),NA())</f>
        <v>#N/A</v>
      </c>
      <c r="H32" s="94" t="e">
        <f ca="true">+IF(AND(ISNUMBER(OFFSET('Water Data'!$E$6,0,10*ROW('Water Data'!E26))),'Data Summary'!BW32="Yes"),OFFSET('Water Data'!$E$6,0,10*ROW('Water Data'!E26)),NA())</f>
        <v>#N/A</v>
      </c>
      <c r="I32" s="94" t="e">
        <f ca="true">+IF(AND(ISNUMBER(OFFSET('Water Data'!$E$9,0,10*ROW('Water Data'!E26))),'Data Summary'!BX32="Yes"),OFFSET('Water Data'!$E$9,0,10*ROW('Water Data'!E26)),NA())</f>
        <v>#N/A</v>
      </c>
      <c r="J32" s="94" t="e">
        <f ca="true">+IF(AND(ISNUMBER(OFFSET('Water Data'!$F$4,0,10*ROW('Water Data'!F26))),'Data Summary'!BY32="Yes"),100-OFFSET('Water Data'!$F$4,0,10*ROW('Water Data'!F26)),NA())</f>
        <v>#N/A</v>
      </c>
      <c r="K32" s="94" t="e">
        <f ca="true">+IF(AND(ISNUMBER(OFFSET('Water Data'!$F$6,0,10*ROW('Water Data'!F26))),'Data Summary'!BZ32="Yes"),OFFSET('Water Data'!$F$6,0,10*ROW('Water Data'!F26)),NA())</f>
        <v>#N/A</v>
      </c>
      <c r="L32" s="94" t="e">
        <f ca="true">+IF(AND(ISNUMBER(OFFSET('Water Data'!$F$9,0,10*ROW('Water Data'!F26))),'Data Summary'!CA32="Yes"),OFFSET('Water Data'!$F$9,0,10*ROW('Water Data'!F26)),NA())</f>
        <v>#N/A</v>
      </c>
      <c r="M32" s="94" t="e">
        <f ca="true">+IF(AND(ISNUMBER(OFFSET('Water Data'!$G$4,0,10*ROW('Water Data'!G26))),'Data Summary'!CB32="Yes"),100-OFFSET('Water Data'!$G$4,0,10*ROW('Water Data'!G26)),NA())</f>
        <v>#N/A</v>
      </c>
      <c r="N32" s="94" t="e">
        <f ca="true">+IF(AND(ISNUMBER(OFFSET('Water Data'!$G$6,0,10*ROW('Water Data'!G26))),'Data Summary'!CC32="Yes"),OFFSET('Water Data'!$G$6,0,10*ROW('Water Data'!G26)),NA())</f>
        <v>#N/A</v>
      </c>
      <c r="O32" s="94" t="e">
        <f ca="true">+IF(AND(ISNUMBER(OFFSET('Water Data'!$G$9,0,10*ROW('Water Data'!G26))),'Data Summary'!CD32="Yes"),OFFSET('Water Data'!$G$9,0,10*ROW('Water Data'!G26)),NA())</f>
        <v>#N/A</v>
      </c>
      <c r="P32" s="94" t="e">
        <f ca="true">+IF(AND(ISNUMBER(OFFSET('Water Data'!$H$4,0,10*ROW('Water Data'!H26))),'Data Summary'!CE32="Yes"),100-OFFSET('Water Data'!$H$4,0,10*ROW('Water Data'!H26)),NA())</f>
        <v>#N/A</v>
      </c>
      <c r="Q32" s="94" t="e">
        <f ca="true">+IF(AND(ISNUMBER(OFFSET('Water Data'!$H$6,0,10*ROW('Water Data'!H26))),'Data Summary'!CF32="Yes"),OFFSET('Water Data'!$H$6,0,10*ROW('Water Data'!H26)),NA())</f>
        <v>#N/A</v>
      </c>
      <c r="R32" s="94" t="e">
        <f ca="true">+IF(AND(ISNUMBER(OFFSET('Water Data'!$H$9,0,10*ROW('Water Data'!H26))),'Data Summary'!CG32="Yes"),OFFSET('Water Data'!$H$9,0,10*ROW('Water Data'!H26)),NA())</f>
        <v>#N/A</v>
      </c>
      <c r="S32" s="94" t="e">
        <f ca="true">+IF(AND(ISNUMBER(OFFSET('Water Data'!$I$4,0,10*ROW('Water Data'!I26))),'Data Summary'!CH32="Yes"),100-OFFSET('Water Data'!$I$4,0,10*ROW('Water Data'!I26)),NA())</f>
        <v>#N/A</v>
      </c>
      <c r="T32" s="94" t="e">
        <f ca="true">+IF(AND(ISNUMBER(OFFSET('Water Data'!$I$6,0,10*ROW('Water Data'!I26))),'Data Summary'!CI32="Yes"),OFFSET('Water Data'!$I$6,0,10*ROW('Water Data'!I26)),NA())</f>
        <v>#N/A</v>
      </c>
      <c r="U32" s="94" t="e">
        <f ca="true">+IF(AND(ISNUMBER(OFFSET('Water Data'!$I$9,0,10*ROW('Water Data'!I26))),'Data Summary'!CJ32="Yes"),OFFSET('Water Data'!$I$9,0,10*ROW('Water Data'!I26)),NA())</f>
        <v>#N/A</v>
      </c>
      <c r="V32" s="95" t="e">
        <f ca="true">+IF(AND(ISNUMBER(OFFSET('Sanitation Data'!$D$4,0,10*ROW('Sanitation Data'!D26))),'Data Summary'!CK32="Yes"),100-OFFSET('Sanitation Data'!$D$4,0,10*ROW('Sanitation Data'!D26)),NA())</f>
        <v>#N/A</v>
      </c>
      <c r="W32" s="95" t="e">
        <f ca="true">+IF(AND(ISNUMBER(OFFSET('Sanitation Data'!$D$6,0,10*ROW('Sanitation Data'!D26))),'Data Summary'!CL32="Yes"),OFFSET('Sanitation Data'!$D$6,0,10*ROW('Sanitation Data'!D26)),NA())</f>
        <v>#N/A</v>
      </c>
      <c r="X32" s="95" t="e">
        <f ca="true">+IF(AND(ISNUMBER(OFFSET('Sanitation Data'!$D$10,0,10*ROW('Sanitation Data'!D26))),'Data Summary'!CM32="Yes"),OFFSET('Sanitation Data'!$D$10,0,10*ROW('Sanitation Data'!D26)),NA())</f>
        <v>#N/A</v>
      </c>
      <c r="Y32" s="95" t="e">
        <f ca="true">+IF(AND(ISNUMBER(OFFSET('Sanitation Data'!$D$11,0,10*ROW('Sanitation Data'!D26))),'Data Summary'!CN32="Yes"),OFFSET('Sanitation Data'!$D$11,0,10*ROW('Sanitation Data'!D26)),NA())</f>
        <v>#N/A</v>
      </c>
      <c r="Z32" s="95" t="e">
        <f ca="true">+IF(AND(ISNUMBER(OFFSET('Sanitation Data'!$D$12,0,10*ROW('Sanitation Data'!D26))),'Data Summary'!CO32="Yes"),OFFSET('Sanitation Data'!$D$12,0,10*ROW('Sanitation Data'!D26)),NA())</f>
        <v>#N/A</v>
      </c>
      <c r="AA32" s="95" t="e">
        <f ca="true">+IF(AND(ISNUMBER(OFFSET('Sanitation Data'!$E$4,0,10*ROW('Sanitation Data'!E26))),'Data Summary'!CP32="Yes"),100-OFFSET('Sanitation Data'!$E$4,0,10*ROW('Sanitation Data'!E26)),NA())</f>
        <v>#N/A</v>
      </c>
      <c r="AB32" s="95" t="e">
        <f ca="true">+IF(AND(ISNUMBER(OFFSET('Sanitation Data'!$E$6,0,10*ROW('Sanitation Data'!E26))),'Data Summary'!CQ32="Yes"),OFFSET('Sanitation Data'!$E$6,0,10*ROW('Sanitation Data'!E26)),NA())</f>
        <v>#N/A</v>
      </c>
      <c r="AC32" s="95" t="e">
        <f ca="true">+IF(AND(ISNUMBER(OFFSET('Sanitation Data'!$E$10,0,10*ROW('Sanitation Data'!E26))),'Data Summary'!CR32="Yes"),OFFSET('Sanitation Data'!$E$10,0,10*ROW('Sanitation Data'!E26)),NA())</f>
        <v>#N/A</v>
      </c>
      <c r="AD32" s="95" t="e">
        <f ca="true">+IF(AND(ISNUMBER(OFFSET('Sanitation Data'!$E$11,0,10*ROW('Sanitation Data'!E26))),'Data Summary'!CS32="Yes"),OFFSET('Sanitation Data'!$E$11,0,10*ROW('Sanitation Data'!E26)),NA())</f>
        <v>#N/A</v>
      </c>
      <c r="AE32" s="95" t="e">
        <f ca="true">+IF(AND(ISNUMBER(OFFSET('Sanitation Data'!$E$12,0,10*ROW('Sanitation Data'!E26))),'Data Summary'!CT32="Yes"),OFFSET('Sanitation Data'!$E$12,0,10*ROW('Sanitation Data'!E26)),NA())</f>
        <v>#N/A</v>
      </c>
      <c r="AF32" s="95" t="e">
        <f ca="true">+IF(AND(ISNUMBER(OFFSET('Sanitation Data'!$F$4,0,10*ROW('Sanitation Data'!F26))),'Data Summary'!CU32="Yes"),100-OFFSET('Sanitation Data'!$F$4,0,10*ROW('Sanitation Data'!F26)),NA())</f>
        <v>#N/A</v>
      </c>
      <c r="AG32" s="95" t="e">
        <f ca="true">+IF(AND(ISNUMBER(OFFSET('Sanitation Data'!$F$6,0,10*ROW('Sanitation Data'!F26))),'Data Summary'!CV32="Yes"),OFFSET('Sanitation Data'!$F$6,0,10*ROW('Sanitation Data'!F26)),NA())</f>
        <v>#N/A</v>
      </c>
      <c r="AH32" s="95" t="e">
        <f ca="true">+IF(AND(ISNUMBER(OFFSET('Sanitation Data'!$F$10,0,10*ROW('Sanitation Data'!F26))),'Data Summary'!CW32="Yes"),OFFSET('Sanitation Data'!$F$10,0,10*ROW('Sanitation Data'!F26)),NA())</f>
        <v>#N/A</v>
      </c>
      <c r="AI32" s="95" t="e">
        <f ca="true">+IF(AND(ISNUMBER(OFFSET('Sanitation Data'!$F$11,0,10*ROW('Sanitation Data'!F26))),'Data Summary'!CX32="Yes"),OFFSET('Sanitation Data'!$F$11,0,10*ROW('Sanitation Data'!F26)),NA())</f>
        <v>#N/A</v>
      </c>
      <c r="AJ32" s="95" t="e">
        <f ca="true">+IF(AND(ISNUMBER(OFFSET('Sanitation Data'!$F$12,0,10*ROW('Sanitation Data'!F26))),'Data Summary'!CY32="Yes"),OFFSET('Sanitation Data'!$F$12,0,10*ROW('Sanitation Data'!F26)),NA())</f>
        <v>#N/A</v>
      </c>
      <c r="AK32" s="95" t="e">
        <f ca="true">+IF(AND(ISNUMBER(OFFSET('Sanitation Data'!$G$4,0,10*ROW('Sanitation Data'!G26))),'Data Summary'!CZ32="Yes"),100-OFFSET('Sanitation Data'!$G$4,0,10*ROW('Sanitation Data'!G26)),NA())</f>
        <v>#N/A</v>
      </c>
      <c r="AL32" s="95" t="e">
        <f ca="true">+IF(AND(ISNUMBER(OFFSET('Sanitation Data'!$G$6,0,10*ROW('Sanitation Data'!G26))),'Data Summary'!DA32="Yes"),OFFSET('Sanitation Data'!$G$6,0,10*ROW('Sanitation Data'!G26)),NA())</f>
        <v>#N/A</v>
      </c>
      <c r="AM32" s="95" t="e">
        <f ca="true">+IF(AND(ISNUMBER(OFFSET('Sanitation Data'!$G$10,0,10*ROW('Sanitation Data'!G26))),'Data Summary'!DB32="Yes"),OFFSET('Sanitation Data'!$G$10,0,10*ROW('Sanitation Data'!G26)),NA())</f>
        <v>#N/A</v>
      </c>
      <c r="AN32" s="95" t="e">
        <f ca="true">+IF(AND(ISNUMBER(OFFSET('Sanitation Data'!$G$11,0,10*ROW('Sanitation Data'!G26))),'Data Summary'!DC32="Yes"),OFFSET('Sanitation Data'!$G$11,0,10*ROW('Sanitation Data'!G26)),NA())</f>
        <v>#N/A</v>
      </c>
      <c r="AO32" s="95" t="e">
        <f ca="true">+IF(AND(ISNUMBER(OFFSET('Sanitation Data'!$G$12,0,10*ROW('Sanitation Data'!G26))),'Data Summary'!DD32="Yes"),OFFSET('Sanitation Data'!$G$12,0,10*ROW('Sanitation Data'!G26)),NA())</f>
        <v>#N/A</v>
      </c>
      <c r="AP32" s="95" t="e">
        <f ca="true">+IF(AND(ISNUMBER(OFFSET('Sanitation Data'!$H$4,0,10*ROW('Sanitation Data'!H26))),'Data Summary'!DE32="Yes"),100-OFFSET('Sanitation Data'!$H$4,0,10*ROW('Sanitation Data'!H26)),NA())</f>
        <v>#N/A</v>
      </c>
      <c r="AQ32" s="95" t="e">
        <f ca="true">+IF(AND(ISNUMBER(OFFSET('Sanitation Data'!$H$6,0,10*ROW('Sanitation Data'!H26))),'Data Summary'!DF32="Yes"),OFFSET('Sanitation Data'!$H$6,0,10*ROW('Sanitation Data'!H26)),NA())</f>
        <v>#N/A</v>
      </c>
      <c r="AR32" s="95" t="e">
        <f ca="true">+IF(AND(ISNUMBER(OFFSET('Sanitation Data'!$H$10,0,10*ROW('Sanitation Data'!H26))),'Data Summary'!DG32="Yes"),OFFSET('Sanitation Data'!$H$10,0,10*ROW('Sanitation Data'!H26)),NA())</f>
        <v>#N/A</v>
      </c>
      <c r="AS32" s="95" t="e">
        <f ca="true">+IF(AND(ISNUMBER(OFFSET('Sanitation Data'!$H$11,0,10*ROW('Sanitation Data'!H26))),'Data Summary'!DH32="Yes"),OFFSET('Sanitation Data'!$H$11,0,10*ROW('Sanitation Data'!H26)),NA())</f>
        <v>#N/A</v>
      </c>
      <c r="AT32" s="95" t="e">
        <f ca="true">+IF(AND(ISNUMBER(OFFSET('Sanitation Data'!$H$12,0,10*ROW('Sanitation Data'!H26))),'Data Summary'!DI32="Yes"),OFFSET('Sanitation Data'!$H$12,0,10*ROW('Sanitation Data'!H26)),NA())</f>
        <v>#N/A</v>
      </c>
      <c r="AU32" s="95" t="e">
        <f ca="true">+IF(AND(ISNUMBER(OFFSET('Sanitation Data'!$I$4,0,10*ROW('Sanitation Data'!I26))),'Data Summary'!DJ32="Yes"),100-OFFSET('Sanitation Data'!$I$4,0,10*ROW('Sanitation Data'!I26)),NA())</f>
        <v>#N/A</v>
      </c>
      <c r="AV32" s="95" t="e">
        <f ca="true">+IF(AND(ISNUMBER(OFFSET('Sanitation Data'!$I$6,0,10*ROW('Sanitation Data'!I26))),'Data Summary'!DK32="Yes"),OFFSET('Sanitation Data'!$I$6,0,10*ROW('Sanitation Data'!I26)),NA())</f>
        <v>#N/A</v>
      </c>
      <c r="AW32" s="95" t="e">
        <f ca="true">+IF(AND(ISNUMBER(OFFSET('Sanitation Data'!$I$10,0,10*ROW('Sanitation Data'!I26))),'Data Summary'!DL32="Yes"),OFFSET('Sanitation Data'!$I$10,0,10*ROW('Sanitation Data'!I26)),NA())</f>
        <v>#N/A</v>
      </c>
      <c r="AX32" s="95" t="e">
        <f ca="true">+IF(AND(ISNUMBER(OFFSET('Sanitation Data'!$I$11,0,10*ROW('Sanitation Data'!I26))),'Data Summary'!DM32="Yes"),OFFSET('Sanitation Data'!$I$11,0,10*ROW('Sanitation Data'!I26)),NA())</f>
        <v>#N/A</v>
      </c>
      <c r="AY32" s="95" t="e">
        <f ca="true">+IF(AND(ISNUMBER(OFFSET('Sanitation Data'!$I$12,0,10*ROW('Sanitation Data'!I26))),'Data Summary'!DN32="Yes"),OFFSET('Sanitation Data'!$I$12,0,10*ROW('Sanitation Data'!I26)),NA())</f>
        <v>#N/A</v>
      </c>
      <c r="AZ32" s="96" t="e">
        <f ca="true">+IF(AND(ISNUMBER(OFFSET('Hygiene Data'!$D$5,0,10*ROW('Hygiene Data'!D26))),'Data Summary'!DO32="Yes"),OFFSET('Hygiene Data'!$D$5,0,10*ROW('Hygiene Data'!D26)),NA())</f>
        <v>#N/A</v>
      </c>
      <c r="BA32" s="96" t="e">
        <f ca="true">+IF(AND(ISNUMBER(OFFSET('Hygiene Data'!$D$7,0,10*ROW('Hygiene Data'!D26))),'Data Summary'!DP32="Yes"),OFFSET('Hygiene Data'!$D$7,0,10*ROW('Hygiene Data'!D26)),NA())</f>
        <v>#N/A</v>
      </c>
      <c r="BB32" s="96" t="e">
        <f ca="true">+IF(AND(ISNUMBER(OFFSET('Hygiene Data'!$D$9,0,10*ROW('Hygiene Data'!D26))),'Data Summary'!DQ32="Yes"),OFFSET('Hygiene Data'!$D$9,0,10*ROW('Hygiene Data'!D26)),NA())</f>
        <v>#N/A</v>
      </c>
      <c r="BC32" s="96" t="e">
        <f ca="true">+IF(AND(ISNUMBER(OFFSET('Hygiene Data'!$E$5,0,10*ROW('Hygiene Data'!E26))),'Data Summary'!DR32="Yes"),OFFSET('Hygiene Data'!$E$5,0,10*ROW('Hygiene Data'!E26)),NA())</f>
        <v>#N/A</v>
      </c>
      <c r="BD32" s="96" t="e">
        <f ca="true">+IF(AND(ISNUMBER(OFFSET('Hygiene Data'!$E$7,0,10*ROW('Hygiene Data'!E26))),'Data Summary'!DS32="Yes"),OFFSET('Hygiene Data'!$E$7,0,10*ROW('Hygiene Data'!E26)),NA())</f>
        <v>#N/A</v>
      </c>
      <c r="BE32" s="96" t="e">
        <f ca="true">+IF(AND(ISNUMBER(OFFSET('Hygiene Data'!$E$9,0,10*ROW('Hygiene Data'!E26))),'Data Summary'!DT32="Yes"),OFFSET('Hygiene Data'!$E$9,0,10*ROW('Hygiene Data'!E26)),NA())</f>
        <v>#N/A</v>
      </c>
      <c r="BF32" s="96" t="e">
        <f ca="true">+IF(AND(ISNUMBER(OFFSET('Hygiene Data'!$F$5,0,10*ROW('Hygiene Data'!F26))),'Data Summary'!DU32="Yes"),OFFSET('Hygiene Data'!$F$5,0,10*ROW('Hygiene Data'!F26)),NA())</f>
        <v>#N/A</v>
      </c>
      <c r="BG32" s="96" t="e">
        <f ca="true">+IF(AND(ISNUMBER(OFFSET('Hygiene Data'!$F$7,0,10*ROW('Hygiene Data'!F26))),'Data Summary'!DV32="Yes"),OFFSET('Hygiene Data'!$F$7,0,10*ROW('Hygiene Data'!F26)),NA())</f>
        <v>#N/A</v>
      </c>
      <c r="BH32" s="96" t="e">
        <f ca="true">+IF(AND(ISNUMBER(OFFSET('Hygiene Data'!$F$9,0,10*ROW('Hygiene Data'!F26))),'Data Summary'!DW32="Yes"),OFFSET('Hygiene Data'!$F$9,0,10*ROW('Hygiene Data'!F26)),NA())</f>
        <v>#N/A</v>
      </c>
      <c r="BI32" s="96" t="e">
        <f ca="true">+IF(AND(ISNUMBER(OFFSET('Hygiene Data'!$G$5,0,10*ROW('Hygiene Data'!G26))),'Data Summary'!DX32="Yes"),OFFSET('Hygiene Data'!$G$5,0,10*ROW('Hygiene Data'!G26)),NA())</f>
        <v>#N/A</v>
      </c>
      <c r="BJ32" s="96" t="e">
        <f ca="true">+IF(AND(ISNUMBER(OFFSET('Hygiene Data'!$G$7,0,10*ROW('Hygiene Data'!G26))),'Data Summary'!DY32="Yes"),OFFSET('Hygiene Data'!$G$7,0,10*ROW('Hygiene Data'!G26)),NA())</f>
        <v>#N/A</v>
      </c>
      <c r="BK32" s="96" t="e">
        <f ca="true">+IF(AND(ISNUMBER(OFFSET('Hygiene Data'!$G$9,0,10*ROW('Hygiene Data'!G26))),'Data Summary'!DZ32="Yes"),OFFSET('Hygiene Data'!$G$9,0,10*ROW('Hygiene Data'!G26)),NA())</f>
        <v>#N/A</v>
      </c>
      <c r="BL32" s="96" t="e">
        <f ca="true">+IF(AND(ISNUMBER(OFFSET('Hygiene Data'!$H$5,0,10*ROW('Hygiene Data'!H26))),'Data Summary'!EA32="Yes"),OFFSET('Hygiene Data'!$H$5,0,10*ROW('Hygiene Data'!H26)),NA())</f>
        <v>#N/A</v>
      </c>
      <c r="BM32" s="96" t="e">
        <f ca="true">+IF(AND(ISNUMBER(OFFSET('Hygiene Data'!$H$7,0,10*ROW('Hygiene Data'!H26))),'Data Summary'!EB32="Yes"),OFFSET('Hygiene Data'!$H$7,0,10*ROW('Hygiene Data'!H26)),NA())</f>
        <v>#N/A</v>
      </c>
      <c r="BN32" s="96" t="e">
        <f ca="true">+IF(AND(ISNUMBER(OFFSET('Hygiene Data'!$H$9,0,10*ROW('Hygiene Data'!H26))),'Data Summary'!EC32="Yes"),OFFSET('Hygiene Data'!$H$9,0,10*ROW('Hygiene Data'!H26)),NA())</f>
        <v>#N/A</v>
      </c>
      <c r="BO32" s="96" t="e">
        <f ca="true">+IF(AND(ISNUMBER(OFFSET('Hygiene Data'!$I$5,0,10*ROW('Hygiene Data'!I26))),'Data Summary'!ED32="Yes"),OFFSET('Hygiene Data'!$I$5,0,10*ROW('Hygiene Data'!I26)),NA())</f>
        <v>#N/A</v>
      </c>
      <c r="BP32" s="96" t="e">
        <f ca="true">+IF(AND(ISNUMBER(OFFSET('Hygiene Data'!$I$7,0,10*ROW('Hygiene Data'!I26))),'Data Summary'!EE32="Yes"),OFFSET('Hygiene Data'!$I$7,0,10*ROW('Hygiene Data'!I26)),NA())</f>
        <v>#N/A</v>
      </c>
      <c r="BQ32" s="96" t="e">
        <f ca="true">+IF(AND(ISNUMBER(OFFSET('Hygiene Data'!$I$9,0,10*ROW('Hygiene Data'!I26))),'Data Summary'!EF32="Yes"),OFFSET('Hygiene Data'!$I$9,0,10*ROW('Hygiene Data'!I26)),NA())</f>
        <v>#N/A</v>
      </c>
    </row>
    <row xmlns:x14ac="http://schemas.microsoft.com/office/spreadsheetml/2009/9/ac" r="33" x14ac:dyDescent="0.2">
      <c r="A33" s="359" t="e">
        <f ca="true">+RIGHT('Data Summary'!A33,LEN('Data Summary'!A33)-9)</f>
        <v>#VALUE!</v>
      </c>
      <c r="B33" s="35" t="str">
        <f ca="true">+IF(ISTEXT('Data Summary'!B33),'Data Summary'!B33,"")</f>
        <v/>
      </c>
      <c r="C33" s="358" t="e">
        <f ca="true">+VALUE('Data Summary'!C33)</f>
        <v>#VALUE!</v>
      </c>
      <c r="D33" s="94" t="e">
        <f ca="true">+IF(AND(ISNUMBER(OFFSET('Water Data'!$D$4,0,10*ROW('Water Data'!D27))),'Data Summary'!BS33="Yes"),100-OFFSET('Water Data'!$D$4,0,10*ROW('Water Data'!D27)),NA())</f>
        <v>#N/A</v>
      </c>
      <c r="E33" s="94" t="e">
        <f ca="true">+IF(AND(ISNUMBER(OFFSET('Water Data'!$D$6,0,10*ROW('Water Data'!D27))),'Data Summary'!BT33="Yes"),OFFSET('Water Data'!$D$6,0,10*ROW('Water Data'!D27)),NA())</f>
        <v>#N/A</v>
      </c>
      <c r="F33" s="94" t="e">
        <f ca="true">+IF(AND(ISNUMBER(OFFSET('Water Data'!$D$9,0,10*ROW('Water Data'!D27))),'Data Summary'!BU33="Yes"),OFFSET('Water Data'!$D$9,0,10*ROW('Water Data'!D27)),NA())</f>
        <v>#N/A</v>
      </c>
      <c r="G33" s="94" t="e">
        <f ca="true">+IF(AND(ISNUMBER(OFFSET('Water Data'!$E$4,0,10*ROW('Water Data'!E27))),'Data Summary'!BV33="Yes"),100-OFFSET('Water Data'!$E$4,0,10*ROW('Water Data'!E27)),NA())</f>
        <v>#N/A</v>
      </c>
      <c r="H33" s="94" t="e">
        <f ca="true">+IF(AND(ISNUMBER(OFFSET('Water Data'!$E$6,0,10*ROW('Water Data'!E27))),'Data Summary'!BW33="Yes"),OFFSET('Water Data'!$E$6,0,10*ROW('Water Data'!E27)),NA())</f>
        <v>#N/A</v>
      </c>
      <c r="I33" s="94" t="e">
        <f ca="true">+IF(AND(ISNUMBER(OFFSET('Water Data'!$E$9,0,10*ROW('Water Data'!E27))),'Data Summary'!BX33="Yes"),OFFSET('Water Data'!$E$9,0,10*ROW('Water Data'!E27)),NA())</f>
        <v>#N/A</v>
      </c>
      <c r="J33" s="94" t="e">
        <f ca="true">+IF(AND(ISNUMBER(OFFSET('Water Data'!$F$4,0,10*ROW('Water Data'!F27))),'Data Summary'!BY33="Yes"),100-OFFSET('Water Data'!$F$4,0,10*ROW('Water Data'!F27)),NA())</f>
        <v>#N/A</v>
      </c>
      <c r="K33" s="94" t="e">
        <f ca="true">+IF(AND(ISNUMBER(OFFSET('Water Data'!$F$6,0,10*ROW('Water Data'!F27))),'Data Summary'!BZ33="Yes"),OFFSET('Water Data'!$F$6,0,10*ROW('Water Data'!F27)),NA())</f>
        <v>#N/A</v>
      </c>
      <c r="L33" s="94" t="e">
        <f ca="true">+IF(AND(ISNUMBER(OFFSET('Water Data'!$F$9,0,10*ROW('Water Data'!F27))),'Data Summary'!CA33="Yes"),OFFSET('Water Data'!$F$9,0,10*ROW('Water Data'!F27)),NA())</f>
        <v>#N/A</v>
      </c>
      <c r="M33" s="94" t="e">
        <f ca="true">+IF(AND(ISNUMBER(OFFSET('Water Data'!$G$4,0,10*ROW('Water Data'!G27))),'Data Summary'!CB33="Yes"),100-OFFSET('Water Data'!$G$4,0,10*ROW('Water Data'!G27)),NA())</f>
        <v>#N/A</v>
      </c>
      <c r="N33" s="94" t="e">
        <f ca="true">+IF(AND(ISNUMBER(OFFSET('Water Data'!$G$6,0,10*ROW('Water Data'!G27))),'Data Summary'!CC33="Yes"),OFFSET('Water Data'!$G$6,0,10*ROW('Water Data'!G27)),NA())</f>
        <v>#N/A</v>
      </c>
      <c r="O33" s="94" t="e">
        <f ca="true">+IF(AND(ISNUMBER(OFFSET('Water Data'!$G$9,0,10*ROW('Water Data'!G27))),'Data Summary'!CD33="Yes"),OFFSET('Water Data'!$G$9,0,10*ROW('Water Data'!G27)),NA())</f>
        <v>#N/A</v>
      </c>
      <c r="P33" s="94" t="e">
        <f ca="true">+IF(AND(ISNUMBER(OFFSET('Water Data'!$H$4,0,10*ROW('Water Data'!H27))),'Data Summary'!CE33="Yes"),100-OFFSET('Water Data'!$H$4,0,10*ROW('Water Data'!H27)),NA())</f>
        <v>#N/A</v>
      </c>
      <c r="Q33" s="94" t="e">
        <f ca="true">+IF(AND(ISNUMBER(OFFSET('Water Data'!$H$6,0,10*ROW('Water Data'!H27))),'Data Summary'!CF33="Yes"),OFFSET('Water Data'!$H$6,0,10*ROW('Water Data'!H27)),NA())</f>
        <v>#N/A</v>
      </c>
      <c r="R33" s="94" t="e">
        <f ca="true">+IF(AND(ISNUMBER(OFFSET('Water Data'!$H$9,0,10*ROW('Water Data'!H27))),'Data Summary'!CG33="Yes"),OFFSET('Water Data'!$H$9,0,10*ROW('Water Data'!H27)),NA())</f>
        <v>#N/A</v>
      </c>
      <c r="S33" s="94" t="e">
        <f ca="true">+IF(AND(ISNUMBER(OFFSET('Water Data'!$I$4,0,10*ROW('Water Data'!I27))),'Data Summary'!CH33="Yes"),100-OFFSET('Water Data'!$I$4,0,10*ROW('Water Data'!I27)),NA())</f>
        <v>#N/A</v>
      </c>
      <c r="T33" s="94" t="e">
        <f ca="true">+IF(AND(ISNUMBER(OFFSET('Water Data'!$I$6,0,10*ROW('Water Data'!I27))),'Data Summary'!CI33="Yes"),OFFSET('Water Data'!$I$6,0,10*ROW('Water Data'!I27)),NA())</f>
        <v>#N/A</v>
      </c>
      <c r="U33" s="94" t="e">
        <f ca="true">+IF(AND(ISNUMBER(OFFSET('Water Data'!$I$9,0,10*ROW('Water Data'!I27))),'Data Summary'!CJ33="Yes"),OFFSET('Water Data'!$I$9,0,10*ROW('Water Data'!I27)),NA())</f>
        <v>#N/A</v>
      </c>
      <c r="V33" s="95" t="e">
        <f ca="true">+IF(AND(ISNUMBER(OFFSET('Sanitation Data'!$D$4,0,10*ROW('Sanitation Data'!D27))),'Data Summary'!CK33="Yes"),100-OFFSET('Sanitation Data'!$D$4,0,10*ROW('Sanitation Data'!D27)),NA())</f>
        <v>#N/A</v>
      </c>
      <c r="W33" s="95" t="e">
        <f ca="true">+IF(AND(ISNUMBER(OFFSET('Sanitation Data'!$D$6,0,10*ROW('Sanitation Data'!D27))),'Data Summary'!CL33="Yes"),OFFSET('Sanitation Data'!$D$6,0,10*ROW('Sanitation Data'!D27)),NA())</f>
        <v>#N/A</v>
      </c>
      <c r="X33" s="95" t="e">
        <f ca="true">+IF(AND(ISNUMBER(OFFSET('Sanitation Data'!$D$10,0,10*ROW('Sanitation Data'!D27))),'Data Summary'!CM33="Yes"),OFFSET('Sanitation Data'!$D$10,0,10*ROW('Sanitation Data'!D27)),NA())</f>
        <v>#N/A</v>
      </c>
      <c r="Y33" s="95" t="e">
        <f ca="true">+IF(AND(ISNUMBER(OFFSET('Sanitation Data'!$D$11,0,10*ROW('Sanitation Data'!D27))),'Data Summary'!CN33="Yes"),OFFSET('Sanitation Data'!$D$11,0,10*ROW('Sanitation Data'!D27)),NA())</f>
        <v>#N/A</v>
      </c>
      <c r="Z33" s="95" t="e">
        <f ca="true">+IF(AND(ISNUMBER(OFFSET('Sanitation Data'!$D$12,0,10*ROW('Sanitation Data'!D27))),'Data Summary'!CO33="Yes"),OFFSET('Sanitation Data'!$D$12,0,10*ROW('Sanitation Data'!D27)),NA())</f>
        <v>#N/A</v>
      </c>
      <c r="AA33" s="95" t="e">
        <f ca="true">+IF(AND(ISNUMBER(OFFSET('Sanitation Data'!$E$4,0,10*ROW('Sanitation Data'!E27))),'Data Summary'!CP33="Yes"),100-OFFSET('Sanitation Data'!$E$4,0,10*ROW('Sanitation Data'!E27)),NA())</f>
        <v>#N/A</v>
      </c>
      <c r="AB33" s="95" t="e">
        <f ca="true">+IF(AND(ISNUMBER(OFFSET('Sanitation Data'!$E$6,0,10*ROW('Sanitation Data'!E27))),'Data Summary'!CQ33="Yes"),OFFSET('Sanitation Data'!$E$6,0,10*ROW('Sanitation Data'!E27)),NA())</f>
        <v>#N/A</v>
      </c>
      <c r="AC33" s="95" t="e">
        <f ca="true">+IF(AND(ISNUMBER(OFFSET('Sanitation Data'!$E$10,0,10*ROW('Sanitation Data'!E27))),'Data Summary'!CR33="Yes"),OFFSET('Sanitation Data'!$E$10,0,10*ROW('Sanitation Data'!E27)),NA())</f>
        <v>#N/A</v>
      </c>
      <c r="AD33" s="95" t="e">
        <f ca="true">+IF(AND(ISNUMBER(OFFSET('Sanitation Data'!$E$11,0,10*ROW('Sanitation Data'!E27))),'Data Summary'!CS33="Yes"),OFFSET('Sanitation Data'!$E$11,0,10*ROW('Sanitation Data'!E27)),NA())</f>
        <v>#N/A</v>
      </c>
      <c r="AE33" s="95" t="e">
        <f ca="true">+IF(AND(ISNUMBER(OFFSET('Sanitation Data'!$E$12,0,10*ROW('Sanitation Data'!E27))),'Data Summary'!CT33="Yes"),OFFSET('Sanitation Data'!$E$12,0,10*ROW('Sanitation Data'!E27)),NA())</f>
        <v>#N/A</v>
      </c>
      <c r="AF33" s="95" t="e">
        <f ca="true">+IF(AND(ISNUMBER(OFFSET('Sanitation Data'!$F$4,0,10*ROW('Sanitation Data'!F27))),'Data Summary'!CU33="Yes"),100-OFFSET('Sanitation Data'!$F$4,0,10*ROW('Sanitation Data'!F27)),NA())</f>
        <v>#N/A</v>
      </c>
      <c r="AG33" s="95" t="e">
        <f ca="true">+IF(AND(ISNUMBER(OFFSET('Sanitation Data'!$F$6,0,10*ROW('Sanitation Data'!F27))),'Data Summary'!CV33="Yes"),OFFSET('Sanitation Data'!$F$6,0,10*ROW('Sanitation Data'!F27)),NA())</f>
        <v>#N/A</v>
      </c>
      <c r="AH33" s="95" t="e">
        <f ca="true">+IF(AND(ISNUMBER(OFFSET('Sanitation Data'!$F$10,0,10*ROW('Sanitation Data'!F27))),'Data Summary'!CW33="Yes"),OFFSET('Sanitation Data'!$F$10,0,10*ROW('Sanitation Data'!F27)),NA())</f>
        <v>#N/A</v>
      </c>
      <c r="AI33" s="95" t="e">
        <f ca="true">+IF(AND(ISNUMBER(OFFSET('Sanitation Data'!$F$11,0,10*ROW('Sanitation Data'!F27))),'Data Summary'!CX33="Yes"),OFFSET('Sanitation Data'!$F$11,0,10*ROW('Sanitation Data'!F27)),NA())</f>
        <v>#N/A</v>
      </c>
      <c r="AJ33" s="95" t="e">
        <f ca="true">+IF(AND(ISNUMBER(OFFSET('Sanitation Data'!$F$12,0,10*ROW('Sanitation Data'!F27))),'Data Summary'!CY33="Yes"),OFFSET('Sanitation Data'!$F$12,0,10*ROW('Sanitation Data'!F27)),NA())</f>
        <v>#N/A</v>
      </c>
      <c r="AK33" s="95" t="e">
        <f ca="true">+IF(AND(ISNUMBER(OFFSET('Sanitation Data'!$G$4,0,10*ROW('Sanitation Data'!G27))),'Data Summary'!CZ33="Yes"),100-OFFSET('Sanitation Data'!$G$4,0,10*ROW('Sanitation Data'!G27)),NA())</f>
        <v>#N/A</v>
      </c>
      <c r="AL33" s="95" t="e">
        <f ca="true">+IF(AND(ISNUMBER(OFFSET('Sanitation Data'!$G$6,0,10*ROW('Sanitation Data'!G27))),'Data Summary'!DA33="Yes"),OFFSET('Sanitation Data'!$G$6,0,10*ROW('Sanitation Data'!G27)),NA())</f>
        <v>#N/A</v>
      </c>
      <c r="AM33" s="95" t="e">
        <f ca="true">+IF(AND(ISNUMBER(OFFSET('Sanitation Data'!$G$10,0,10*ROW('Sanitation Data'!G27))),'Data Summary'!DB33="Yes"),OFFSET('Sanitation Data'!$G$10,0,10*ROW('Sanitation Data'!G27)),NA())</f>
        <v>#N/A</v>
      </c>
      <c r="AN33" s="95" t="e">
        <f ca="true">+IF(AND(ISNUMBER(OFFSET('Sanitation Data'!$G$11,0,10*ROW('Sanitation Data'!G27))),'Data Summary'!DC33="Yes"),OFFSET('Sanitation Data'!$G$11,0,10*ROW('Sanitation Data'!G27)),NA())</f>
        <v>#N/A</v>
      </c>
      <c r="AO33" s="95" t="e">
        <f ca="true">+IF(AND(ISNUMBER(OFFSET('Sanitation Data'!$G$12,0,10*ROW('Sanitation Data'!G27))),'Data Summary'!DD33="Yes"),OFFSET('Sanitation Data'!$G$12,0,10*ROW('Sanitation Data'!G27)),NA())</f>
        <v>#N/A</v>
      </c>
      <c r="AP33" s="95" t="e">
        <f ca="true">+IF(AND(ISNUMBER(OFFSET('Sanitation Data'!$H$4,0,10*ROW('Sanitation Data'!H27))),'Data Summary'!DE33="Yes"),100-OFFSET('Sanitation Data'!$H$4,0,10*ROW('Sanitation Data'!H27)),NA())</f>
        <v>#N/A</v>
      </c>
      <c r="AQ33" s="95" t="e">
        <f ca="true">+IF(AND(ISNUMBER(OFFSET('Sanitation Data'!$H$6,0,10*ROW('Sanitation Data'!H27))),'Data Summary'!DF33="Yes"),OFFSET('Sanitation Data'!$H$6,0,10*ROW('Sanitation Data'!H27)),NA())</f>
        <v>#N/A</v>
      </c>
      <c r="AR33" s="95" t="e">
        <f ca="true">+IF(AND(ISNUMBER(OFFSET('Sanitation Data'!$H$10,0,10*ROW('Sanitation Data'!H27))),'Data Summary'!DG33="Yes"),OFFSET('Sanitation Data'!$H$10,0,10*ROW('Sanitation Data'!H27)),NA())</f>
        <v>#N/A</v>
      </c>
      <c r="AS33" s="95" t="e">
        <f ca="true">+IF(AND(ISNUMBER(OFFSET('Sanitation Data'!$H$11,0,10*ROW('Sanitation Data'!H27))),'Data Summary'!DH33="Yes"),OFFSET('Sanitation Data'!$H$11,0,10*ROW('Sanitation Data'!H27)),NA())</f>
        <v>#N/A</v>
      </c>
      <c r="AT33" s="95" t="e">
        <f ca="true">+IF(AND(ISNUMBER(OFFSET('Sanitation Data'!$H$12,0,10*ROW('Sanitation Data'!H27))),'Data Summary'!DI33="Yes"),OFFSET('Sanitation Data'!$H$12,0,10*ROW('Sanitation Data'!H27)),NA())</f>
        <v>#N/A</v>
      </c>
      <c r="AU33" s="95" t="e">
        <f ca="true">+IF(AND(ISNUMBER(OFFSET('Sanitation Data'!$I$4,0,10*ROW('Sanitation Data'!I27))),'Data Summary'!DJ33="Yes"),100-OFFSET('Sanitation Data'!$I$4,0,10*ROW('Sanitation Data'!I27)),NA())</f>
        <v>#N/A</v>
      </c>
      <c r="AV33" s="95" t="e">
        <f ca="true">+IF(AND(ISNUMBER(OFFSET('Sanitation Data'!$I$6,0,10*ROW('Sanitation Data'!I27))),'Data Summary'!DK33="Yes"),OFFSET('Sanitation Data'!$I$6,0,10*ROW('Sanitation Data'!I27)),NA())</f>
        <v>#N/A</v>
      </c>
      <c r="AW33" s="95" t="e">
        <f ca="true">+IF(AND(ISNUMBER(OFFSET('Sanitation Data'!$I$10,0,10*ROW('Sanitation Data'!I27))),'Data Summary'!DL33="Yes"),OFFSET('Sanitation Data'!$I$10,0,10*ROW('Sanitation Data'!I27)),NA())</f>
        <v>#N/A</v>
      </c>
      <c r="AX33" s="95" t="e">
        <f ca="true">+IF(AND(ISNUMBER(OFFSET('Sanitation Data'!$I$11,0,10*ROW('Sanitation Data'!I27))),'Data Summary'!DM33="Yes"),OFFSET('Sanitation Data'!$I$11,0,10*ROW('Sanitation Data'!I27)),NA())</f>
        <v>#N/A</v>
      </c>
      <c r="AY33" s="95" t="e">
        <f ca="true">+IF(AND(ISNUMBER(OFFSET('Sanitation Data'!$I$12,0,10*ROW('Sanitation Data'!I27))),'Data Summary'!DN33="Yes"),OFFSET('Sanitation Data'!$I$12,0,10*ROW('Sanitation Data'!I27)),NA())</f>
        <v>#N/A</v>
      </c>
      <c r="AZ33" s="96" t="e">
        <f ca="true">+IF(AND(ISNUMBER(OFFSET('Hygiene Data'!$D$5,0,10*ROW('Hygiene Data'!D27))),'Data Summary'!DO33="Yes"),OFFSET('Hygiene Data'!$D$5,0,10*ROW('Hygiene Data'!D27)),NA())</f>
        <v>#N/A</v>
      </c>
      <c r="BA33" s="96" t="e">
        <f ca="true">+IF(AND(ISNUMBER(OFFSET('Hygiene Data'!$D$7,0,10*ROW('Hygiene Data'!D27))),'Data Summary'!DP33="Yes"),OFFSET('Hygiene Data'!$D$7,0,10*ROW('Hygiene Data'!D27)),NA())</f>
        <v>#N/A</v>
      </c>
      <c r="BB33" s="96" t="e">
        <f ca="true">+IF(AND(ISNUMBER(OFFSET('Hygiene Data'!$D$9,0,10*ROW('Hygiene Data'!D27))),'Data Summary'!DQ33="Yes"),OFFSET('Hygiene Data'!$D$9,0,10*ROW('Hygiene Data'!D27)),NA())</f>
        <v>#N/A</v>
      </c>
      <c r="BC33" s="96" t="e">
        <f ca="true">+IF(AND(ISNUMBER(OFFSET('Hygiene Data'!$E$5,0,10*ROW('Hygiene Data'!E27))),'Data Summary'!DR33="Yes"),OFFSET('Hygiene Data'!$E$5,0,10*ROW('Hygiene Data'!E27)),NA())</f>
        <v>#N/A</v>
      </c>
      <c r="BD33" s="96" t="e">
        <f ca="true">+IF(AND(ISNUMBER(OFFSET('Hygiene Data'!$E$7,0,10*ROW('Hygiene Data'!E27))),'Data Summary'!DS33="Yes"),OFFSET('Hygiene Data'!$E$7,0,10*ROW('Hygiene Data'!E27)),NA())</f>
        <v>#N/A</v>
      </c>
      <c r="BE33" s="96" t="e">
        <f ca="true">+IF(AND(ISNUMBER(OFFSET('Hygiene Data'!$E$9,0,10*ROW('Hygiene Data'!E27))),'Data Summary'!DT33="Yes"),OFFSET('Hygiene Data'!$E$9,0,10*ROW('Hygiene Data'!E27)),NA())</f>
        <v>#N/A</v>
      </c>
      <c r="BF33" s="96" t="e">
        <f ca="true">+IF(AND(ISNUMBER(OFFSET('Hygiene Data'!$F$5,0,10*ROW('Hygiene Data'!F27))),'Data Summary'!DU33="Yes"),OFFSET('Hygiene Data'!$F$5,0,10*ROW('Hygiene Data'!F27)),NA())</f>
        <v>#N/A</v>
      </c>
      <c r="BG33" s="96" t="e">
        <f ca="true">+IF(AND(ISNUMBER(OFFSET('Hygiene Data'!$F$7,0,10*ROW('Hygiene Data'!F27))),'Data Summary'!DV33="Yes"),OFFSET('Hygiene Data'!$F$7,0,10*ROW('Hygiene Data'!F27)),NA())</f>
        <v>#N/A</v>
      </c>
      <c r="BH33" s="96" t="e">
        <f ca="true">+IF(AND(ISNUMBER(OFFSET('Hygiene Data'!$F$9,0,10*ROW('Hygiene Data'!F27))),'Data Summary'!DW33="Yes"),OFFSET('Hygiene Data'!$F$9,0,10*ROW('Hygiene Data'!F27)),NA())</f>
        <v>#N/A</v>
      </c>
      <c r="BI33" s="96" t="e">
        <f ca="true">+IF(AND(ISNUMBER(OFFSET('Hygiene Data'!$G$5,0,10*ROW('Hygiene Data'!G27))),'Data Summary'!DX33="Yes"),OFFSET('Hygiene Data'!$G$5,0,10*ROW('Hygiene Data'!G27)),NA())</f>
        <v>#N/A</v>
      </c>
      <c r="BJ33" s="96" t="e">
        <f ca="true">+IF(AND(ISNUMBER(OFFSET('Hygiene Data'!$G$7,0,10*ROW('Hygiene Data'!G27))),'Data Summary'!DY33="Yes"),OFFSET('Hygiene Data'!$G$7,0,10*ROW('Hygiene Data'!G27)),NA())</f>
        <v>#N/A</v>
      </c>
      <c r="BK33" s="96" t="e">
        <f ca="true">+IF(AND(ISNUMBER(OFFSET('Hygiene Data'!$G$9,0,10*ROW('Hygiene Data'!G27))),'Data Summary'!DZ33="Yes"),OFFSET('Hygiene Data'!$G$9,0,10*ROW('Hygiene Data'!G27)),NA())</f>
        <v>#N/A</v>
      </c>
      <c r="BL33" s="96" t="e">
        <f ca="true">+IF(AND(ISNUMBER(OFFSET('Hygiene Data'!$H$5,0,10*ROW('Hygiene Data'!H27))),'Data Summary'!EA33="Yes"),OFFSET('Hygiene Data'!$H$5,0,10*ROW('Hygiene Data'!H27)),NA())</f>
        <v>#N/A</v>
      </c>
      <c r="BM33" s="96" t="e">
        <f ca="true">+IF(AND(ISNUMBER(OFFSET('Hygiene Data'!$H$7,0,10*ROW('Hygiene Data'!H27))),'Data Summary'!EB33="Yes"),OFFSET('Hygiene Data'!$H$7,0,10*ROW('Hygiene Data'!H27)),NA())</f>
        <v>#N/A</v>
      </c>
      <c r="BN33" s="96" t="e">
        <f ca="true">+IF(AND(ISNUMBER(OFFSET('Hygiene Data'!$H$9,0,10*ROW('Hygiene Data'!H27))),'Data Summary'!EC33="Yes"),OFFSET('Hygiene Data'!$H$9,0,10*ROW('Hygiene Data'!H27)),NA())</f>
        <v>#N/A</v>
      </c>
      <c r="BO33" s="96" t="e">
        <f ca="true">+IF(AND(ISNUMBER(OFFSET('Hygiene Data'!$I$5,0,10*ROW('Hygiene Data'!I27))),'Data Summary'!ED33="Yes"),OFFSET('Hygiene Data'!$I$5,0,10*ROW('Hygiene Data'!I27)),NA())</f>
        <v>#N/A</v>
      </c>
      <c r="BP33" s="96" t="e">
        <f ca="true">+IF(AND(ISNUMBER(OFFSET('Hygiene Data'!$I$7,0,10*ROW('Hygiene Data'!I27))),'Data Summary'!EE33="Yes"),OFFSET('Hygiene Data'!$I$7,0,10*ROW('Hygiene Data'!I27)),NA())</f>
        <v>#N/A</v>
      </c>
      <c r="BQ33" s="96" t="e">
        <f ca="true">+IF(AND(ISNUMBER(OFFSET('Hygiene Data'!$I$9,0,10*ROW('Hygiene Data'!I27))),'Data Summary'!EF33="Yes"),OFFSET('Hygiene Data'!$I$9,0,10*ROW('Hygiene Data'!I27)),NA())</f>
        <v>#N/A</v>
      </c>
    </row>
    <row xmlns:x14ac="http://schemas.microsoft.com/office/spreadsheetml/2009/9/ac" r="34" x14ac:dyDescent="0.2">
      <c r="A34" s="359" t="e">
        <f ca="true">+RIGHT('Data Summary'!A34,LEN('Data Summary'!A34)-9)</f>
        <v>#VALUE!</v>
      </c>
      <c r="B34" s="35" t="str">
        <f ca="true">+IF(ISTEXT('Data Summary'!B34),'Data Summary'!B34,"")</f>
        <v/>
      </c>
      <c r="C34" s="358" t="e">
        <f ca="true">+VALUE('Data Summary'!C34)</f>
        <v>#VALUE!</v>
      </c>
      <c r="D34" s="94" t="e">
        <f ca="true">+IF(AND(ISNUMBER(OFFSET('Water Data'!$D$4,0,10*ROW('Water Data'!D28))),'Data Summary'!BS34="Yes"),100-OFFSET('Water Data'!$D$4,0,10*ROW('Water Data'!D28)),NA())</f>
        <v>#N/A</v>
      </c>
      <c r="E34" s="94" t="e">
        <f ca="true">+IF(AND(ISNUMBER(OFFSET('Water Data'!$D$6,0,10*ROW('Water Data'!D28))),'Data Summary'!BT34="Yes"),OFFSET('Water Data'!$D$6,0,10*ROW('Water Data'!D28)),NA())</f>
        <v>#N/A</v>
      </c>
      <c r="F34" s="94" t="e">
        <f ca="true">+IF(AND(ISNUMBER(OFFSET('Water Data'!$D$9,0,10*ROW('Water Data'!D28))),'Data Summary'!BU34="Yes"),OFFSET('Water Data'!$D$9,0,10*ROW('Water Data'!D28)),NA())</f>
        <v>#N/A</v>
      </c>
      <c r="G34" s="94" t="e">
        <f ca="true">+IF(AND(ISNUMBER(OFFSET('Water Data'!$E$4,0,10*ROW('Water Data'!E28))),'Data Summary'!BV34="Yes"),100-OFFSET('Water Data'!$E$4,0,10*ROW('Water Data'!E28)),NA())</f>
        <v>#N/A</v>
      </c>
      <c r="H34" s="94" t="e">
        <f ca="true">+IF(AND(ISNUMBER(OFFSET('Water Data'!$E$6,0,10*ROW('Water Data'!E28))),'Data Summary'!BW34="Yes"),OFFSET('Water Data'!$E$6,0,10*ROW('Water Data'!E28)),NA())</f>
        <v>#N/A</v>
      </c>
      <c r="I34" s="94" t="e">
        <f ca="true">+IF(AND(ISNUMBER(OFFSET('Water Data'!$E$9,0,10*ROW('Water Data'!E28))),'Data Summary'!BX34="Yes"),OFFSET('Water Data'!$E$9,0,10*ROW('Water Data'!E28)),NA())</f>
        <v>#N/A</v>
      </c>
      <c r="J34" s="94" t="e">
        <f ca="true">+IF(AND(ISNUMBER(OFFSET('Water Data'!$F$4,0,10*ROW('Water Data'!F28))),'Data Summary'!BY34="Yes"),100-OFFSET('Water Data'!$F$4,0,10*ROW('Water Data'!F28)),NA())</f>
        <v>#N/A</v>
      </c>
      <c r="K34" s="94" t="e">
        <f ca="true">+IF(AND(ISNUMBER(OFFSET('Water Data'!$F$6,0,10*ROW('Water Data'!F28))),'Data Summary'!BZ34="Yes"),OFFSET('Water Data'!$F$6,0,10*ROW('Water Data'!F28)),NA())</f>
        <v>#N/A</v>
      </c>
      <c r="L34" s="94" t="e">
        <f ca="true">+IF(AND(ISNUMBER(OFFSET('Water Data'!$F$9,0,10*ROW('Water Data'!F28))),'Data Summary'!CA34="Yes"),OFFSET('Water Data'!$F$9,0,10*ROW('Water Data'!F28)),NA())</f>
        <v>#N/A</v>
      </c>
      <c r="M34" s="94" t="e">
        <f ca="true">+IF(AND(ISNUMBER(OFFSET('Water Data'!$G$4,0,10*ROW('Water Data'!G28))),'Data Summary'!CB34="Yes"),100-OFFSET('Water Data'!$G$4,0,10*ROW('Water Data'!G28)),NA())</f>
        <v>#N/A</v>
      </c>
      <c r="N34" s="94" t="e">
        <f ca="true">+IF(AND(ISNUMBER(OFFSET('Water Data'!$G$6,0,10*ROW('Water Data'!G28))),'Data Summary'!CC34="Yes"),OFFSET('Water Data'!$G$6,0,10*ROW('Water Data'!G28)),NA())</f>
        <v>#N/A</v>
      </c>
      <c r="O34" s="94" t="e">
        <f ca="true">+IF(AND(ISNUMBER(OFFSET('Water Data'!$G$9,0,10*ROW('Water Data'!G28))),'Data Summary'!CD34="Yes"),OFFSET('Water Data'!$G$9,0,10*ROW('Water Data'!G28)),NA())</f>
        <v>#N/A</v>
      </c>
      <c r="P34" s="94" t="e">
        <f ca="true">+IF(AND(ISNUMBER(OFFSET('Water Data'!$H$4,0,10*ROW('Water Data'!H28))),'Data Summary'!CE34="Yes"),100-OFFSET('Water Data'!$H$4,0,10*ROW('Water Data'!H28)),NA())</f>
        <v>#N/A</v>
      </c>
      <c r="Q34" s="94" t="e">
        <f ca="true">+IF(AND(ISNUMBER(OFFSET('Water Data'!$H$6,0,10*ROW('Water Data'!H28))),'Data Summary'!CF34="Yes"),OFFSET('Water Data'!$H$6,0,10*ROW('Water Data'!H28)),NA())</f>
        <v>#N/A</v>
      </c>
      <c r="R34" s="94" t="e">
        <f ca="true">+IF(AND(ISNUMBER(OFFSET('Water Data'!$H$9,0,10*ROW('Water Data'!H28))),'Data Summary'!CG34="Yes"),OFFSET('Water Data'!$H$9,0,10*ROW('Water Data'!H28)),NA())</f>
        <v>#N/A</v>
      </c>
      <c r="S34" s="94" t="e">
        <f ca="true">+IF(AND(ISNUMBER(OFFSET('Water Data'!$I$4,0,10*ROW('Water Data'!I28))),'Data Summary'!CH34="Yes"),100-OFFSET('Water Data'!$I$4,0,10*ROW('Water Data'!I28)),NA())</f>
        <v>#N/A</v>
      </c>
      <c r="T34" s="94" t="e">
        <f ca="true">+IF(AND(ISNUMBER(OFFSET('Water Data'!$I$6,0,10*ROW('Water Data'!I28))),'Data Summary'!CI34="Yes"),OFFSET('Water Data'!$I$6,0,10*ROW('Water Data'!I28)),NA())</f>
        <v>#N/A</v>
      </c>
      <c r="U34" s="94" t="e">
        <f ca="true">+IF(AND(ISNUMBER(OFFSET('Water Data'!$I$9,0,10*ROW('Water Data'!I28))),'Data Summary'!CJ34="Yes"),OFFSET('Water Data'!$I$9,0,10*ROW('Water Data'!I28)),NA())</f>
        <v>#N/A</v>
      </c>
      <c r="V34" s="95" t="e">
        <f ca="true">+IF(AND(ISNUMBER(OFFSET('Sanitation Data'!$D$4,0,10*ROW('Sanitation Data'!D28))),'Data Summary'!CK34="Yes"),100-OFFSET('Sanitation Data'!$D$4,0,10*ROW('Sanitation Data'!D28)),NA())</f>
        <v>#N/A</v>
      </c>
      <c r="W34" s="95" t="e">
        <f ca="true">+IF(AND(ISNUMBER(OFFSET('Sanitation Data'!$D$6,0,10*ROW('Sanitation Data'!D28))),'Data Summary'!CL34="Yes"),OFFSET('Sanitation Data'!$D$6,0,10*ROW('Sanitation Data'!D28)),NA())</f>
        <v>#N/A</v>
      </c>
      <c r="X34" s="95" t="e">
        <f ca="true">+IF(AND(ISNUMBER(OFFSET('Sanitation Data'!$D$10,0,10*ROW('Sanitation Data'!D28))),'Data Summary'!CM34="Yes"),OFFSET('Sanitation Data'!$D$10,0,10*ROW('Sanitation Data'!D28)),NA())</f>
        <v>#N/A</v>
      </c>
      <c r="Y34" s="95" t="e">
        <f ca="true">+IF(AND(ISNUMBER(OFFSET('Sanitation Data'!$D$11,0,10*ROW('Sanitation Data'!D28))),'Data Summary'!CN34="Yes"),OFFSET('Sanitation Data'!$D$11,0,10*ROW('Sanitation Data'!D28)),NA())</f>
        <v>#N/A</v>
      </c>
      <c r="Z34" s="95" t="e">
        <f ca="true">+IF(AND(ISNUMBER(OFFSET('Sanitation Data'!$D$12,0,10*ROW('Sanitation Data'!D28))),'Data Summary'!CO34="Yes"),OFFSET('Sanitation Data'!$D$12,0,10*ROW('Sanitation Data'!D28)),NA())</f>
        <v>#N/A</v>
      </c>
      <c r="AA34" s="95" t="e">
        <f ca="true">+IF(AND(ISNUMBER(OFFSET('Sanitation Data'!$E$4,0,10*ROW('Sanitation Data'!E28))),'Data Summary'!CP34="Yes"),100-OFFSET('Sanitation Data'!$E$4,0,10*ROW('Sanitation Data'!E28)),NA())</f>
        <v>#N/A</v>
      </c>
      <c r="AB34" s="95" t="e">
        <f ca="true">+IF(AND(ISNUMBER(OFFSET('Sanitation Data'!$E$6,0,10*ROW('Sanitation Data'!E28))),'Data Summary'!CQ34="Yes"),OFFSET('Sanitation Data'!$E$6,0,10*ROW('Sanitation Data'!E28)),NA())</f>
        <v>#N/A</v>
      </c>
      <c r="AC34" s="95" t="e">
        <f ca="true">+IF(AND(ISNUMBER(OFFSET('Sanitation Data'!$E$10,0,10*ROW('Sanitation Data'!E28))),'Data Summary'!CR34="Yes"),OFFSET('Sanitation Data'!$E$10,0,10*ROW('Sanitation Data'!E28)),NA())</f>
        <v>#N/A</v>
      </c>
      <c r="AD34" s="95" t="e">
        <f ca="true">+IF(AND(ISNUMBER(OFFSET('Sanitation Data'!$E$11,0,10*ROW('Sanitation Data'!E28))),'Data Summary'!CS34="Yes"),OFFSET('Sanitation Data'!$E$11,0,10*ROW('Sanitation Data'!E28)),NA())</f>
        <v>#N/A</v>
      </c>
      <c r="AE34" s="95" t="e">
        <f ca="true">+IF(AND(ISNUMBER(OFFSET('Sanitation Data'!$E$12,0,10*ROW('Sanitation Data'!E28))),'Data Summary'!CT34="Yes"),OFFSET('Sanitation Data'!$E$12,0,10*ROW('Sanitation Data'!E28)),NA())</f>
        <v>#N/A</v>
      </c>
      <c r="AF34" s="95" t="e">
        <f ca="true">+IF(AND(ISNUMBER(OFFSET('Sanitation Data'!$F$4,0,10*ROW('Sanitation Data'!F28))),'Data Summary'!CU34="Yes"),100-OFFSET('Sanitation Data'!$F$4,0,10*ROW('Sanitation Data'!F28)),NA())</f>
        <v>#N/A</v>
      </c>
      <c r="AG34" s="95" t="e">
        <f ca="true">+IF(AND(ISNUMBER(OFFSET('Sanitation Data'!$F$6,0,10*ROW('Sanitation Data'!F28))),'Data Summary'!CV34="Yes"),OFFSET('Sanitation Data'!$F$6,0,10*ROW('Sanitation Data'!F28)),NA())</f>
        <v>#N/A</v>
      </c>
      <c r="AH34" s="95" t="e">
        <f ca="true">+IF(AND(ISNUMBER(OFFSET('Sanitation Data'!$F$10,0,10*ROW('Sanitation Data'!F28))),'Data Summary'!CW34="Yes"),OFFSET('Sanitation Data'!$F$10,0,10*ROW('Sanitation Data'!F28)),NA())</f>
        <v>#N/A</v>
      </c>
      <c r="AI34" s="95" t="e">
        <f ca="true">+IF(AND(ISNUMBER(OFFSET('Sanitation Data'!$F$11,0,10*ROW('Sanitation Data'!F28))),'Data Summary'!CX34="Yes"),OFFSET('Sanitation Data'!$F$11,0,10*ROW('Sanitation Data'!F28)),NA())</f>
        <v>#N/A</v>
      </c>
      <c r="AJ34" s="95" t="e">
        <f ca="true">+IF(AND(ISNUMBER(OFFSET('Sanitation Data'!$F$12,0,10*ROW('Sanitation Data'!F28))),'Data Summary'!CY34="Yes"),OFFSET('Sanitation Data'!$F$12,0,10*ROW('Sanitation Data'!F28)),NA())</f>
        <v>#N/A</v>
      </c>
      <c r="AK34" s="95" t="e">
        <f ca="true">+IF(AND(ISNUMBER(OFFSET('Sanitation Data'!$G$4,0,10*ROW('Sanitation Data'!G28))),'Data Summary'!CZ34="Yes"),100-OFFSET('Sanitation Data'!$G$4,0,10*ROW('Sanitation Data'!G28)),NA())</f>
        <v>#N/A</v>
      </c>
      <c r="AL34" s="95" t="e">
        <f ca="true">+IF(AND(ISNUMBER(OFFSET('Sanitation Data'!$G$6,0,10*ROW('Sanitation Data'!G28))),'Data Summary'!DA34="Yes"),OFFSET('Sanitation Data'!$G$6,0,10*ROW('Sanitation Data'!G28)),NA())</f>
        <v>#N/A</v>
      </c>
      <c r="AM34" s="95" t="e">
        <f ca="true">+IF(AND(ISNUMBER(OFFSET('Sanitation Data'!$G$10,0,10*ROW('Sanitation Data'!G28))),'Data Summary'!DB34="Yes"),OFFSET('Sanitation Data'!$G$10,0,10*ROW('Sanitation Data'!G28)),NA())</f>
        <v>#N/A</v>
      </c>
      <c r="AN34" s="95" t="e">
        <f ca="true">+IF(AND(ISNUMBER(OFFSET('Sanitation Data'!$G$11,0,10*ROW('Sanitation Data'!G28))),'Data Summary'!DC34="Yes"),OFFSET('Sanitation Data'!$G$11,0,10*ROW('Sanitation Data'!G28)),NA())</f>
        <v>#N/A</v>
      </c>
      <c r="AO34" s="95" t="e">
        <f ca="true">+IF(AND(ISNUMBER(OFFSET('Sanitation Data'!$G$12,0,10*ROW('Sanitation Data'!G28))),'Data Summary'!DD34="Yes"),OFFSET('Sanitation Data'!$G$12,0,10*ROW('Sanitation Data'!G28)),NA())</f>
        <v>#N/A</v>
      </c>
      <c r="AP34" s="95" t="e">
        <f ca="true">+IF(AND(ISNUMBER(OFFSET('Sanitation Data'!$H$4,0,10*ROW('Sanitation Data'!H28))),'Data Summary'!DE34="Yes"),100-OFFSET('Sanitation Data'!$H$4,0,10*ROW('Sanitation Data'!H28)),NA())</f>
        <v>#N/A</v>
      </c>
      <c r="AQ34" s="95" t="e">
        <f ca="true">+IF(AND(ISNUMBER(OFFSET('Sanitation Data'!$H$6,0,10*ROW('Sanitation Data'!H28))),'Data Summary'!DF34="Yes"),OFFSET('Sanitation Data'!$H$6,0,10*ROW('Sanitation Data'!H28)),NA())</f>
        <v>#N/A</v>
      </c>
      <c r="AR34" s="95" t="e">
        <f ca="true">+IF(AND(ISNUMBER(OFFSET('Sanitation Data'!$H$10,0,10*ROW('Sanitation Data'!H28))),'Data Summary'!DG34="Yes"),OFFSET('Sanitation Data'!$H$10,0,10*ROW('Sanitation Data'!H28)),NA())</f>
        <v>#N/A</v>
      </c>
      <c r="AS34" s="95" t="e">
        <f ca="true">+IF(AND(ISNUMBER(OFFSET('Sanitation Data'!$H$11,0,10*ROW('Sanitation Data'!H28))),'Data Summary'!DH34="Yes"),OFFSET('Sanitation Data'!$H$11,0,10*ROW('Sanitation Data'!H28)),NA())</f>
        <v>#N/A</v>
      </c>
      <c r="AT34" s="95" t="e">
        <f ca="true">+IF(AND(ISNUMBER(OFFSET('Sanitation Data'!$H$12,0,10*ROW('Sanitation Data'!H28))),'Data Summary'!DI34="Yes"),OFFSET('Sanitation Data'!$H$12,0,10*ROW('Sanitation Data'!H28)),NA())</f>
        <v>#N/A</v>
      </c>
      <c r="AU34" s="95" t="e">
        <f ca="true">+IF(AND(ISNUMBER(OFFSET('Sanitation Data'!$I$4,0,10*ROW('Sanitation Data'!I28))),'Data Summary'!DJ34="Yes"),100-OFFSET('Sanitation Data'!$I$4,0,10*ROW('Sanitation Data'!I28)),NA())</f>
        <v>#N/A</v>
      </c>
      <c r="AV34" s="95" t="e">
        <f ca="true">+IF(AND(ISNUMBER(OFFSET('Sanitation Data'!$I$6,0,10*ROW('Sanitation Data'!I28))),'Data Summary'!DK34="Yes"),OFFSET('Sanitation Data'!$I$6,0,10*ROW('Sanitation Data'!I28)),NA())</f>
        <v>#N/A</v>
      </c>
      <c r="AW34" s="95" t="e">
        <f ca="true">+IF(AND(ISNUMBER(OFFSET('Sanitation Data'!$I$10,0,10*ROW('Sanitation Data'!I28))),'Data Summary'!DL34="Yes"),OFFSET('Sanitation Data'!$I$10,0,10*ROW('Sanitation Data'!I28)),NA())</f>
        <v>#N/A</v>
      </c>
      <c r="AX34" s="95" t="e">
        <f ca="true">+IF(AND(ISNUMBER(OFFSET('Sanitation Data'!$I$11,0,10*ROW('Sanitation Data'!I28))),'Data Summary'!DM34="Yes"),OFFSET('Sanitation Data'!$I$11,0,10*ROW('Sanitation Data'!I28)),NA())</f>
        <v>#N/A</v>
      </c>
      <c r="AY34" s="95" t="e">
        <f ca="true">+IF(AND(ISNUMBER(OFFSET('Sanitation Data'!$I$12,0,10*ROW('Sanitation Data'!I28))),'Data Summary'!DN34="Yes"),OFFSET('Sanitation Data'!$I$12,0,10*ROW('Sanitation Data'!I28)),NA())</f>
        <v>#N/A</v>
      </c>
      <c r="AZ34" s="96" t="e">
        <f ca="true">+IF(AND(ISNUMBER(OFFSET('Hygiene Data'!$D$5,0,10*ROW('Hygiene Data'!D28))),'Data Summary'!DO34="Yes"),OFFSET('Hygiene Data'!$D$5,0,10*ROW('Hygiene Data'!D28)),NA())</f>
        <v>#N/A</v>
      </c>
      <c r="BA34" s="96" t="e">
        <f ca="true">+IF(AND(ISNUMBER(OFFSET('Hygiene Data'!$D$7,0,10*ROW('Hygiene Data'!D28))),'Data Summary'!DP34="Yes"),OFFSET('Hygiene Data'!$D$7,0,10*ROW('Hygiene Data'!D28)),NA())</f>
        <v>#N/A</v>
      </c>
      <c r="BB34" s="96" t="e">
        <f ca="true">+IF(AND(ISNUMBER(OFFSET('Hygiene Data'!$D$9,0,10*ROW('Hygiene Data'!D28))),'Data Summary'!DQ34="Yes"),OFFSET('Hygiene Data'!$D$9,0,10*ROW('Hygiene Data'!D28)),NA())</f>
        <v>#N/A</v>
      </c>
      <c r="BC34" s="96" t="e">
        <f ca="true">+IF(AND(ISNUMBER(OFFSET('Hygiene Data'!$E$5,0,10*ROW('Hygiene Data'!E28))),'Data Summary'!DR34="Yes"),OFFSET('Hygiene Data'!$E$5,0,10*ROW('Hygiene Data'!E28)),NA())</f>
        <v>#N/A</v>
      </c>
      <c r="BD34" s="96" t="e">
        <f ca="true">+IF(AND(ISNUMBER(OFFSET('Hygiene Data'!$E$7,0,10*ROW('Hygiene Data'!E28))),'Data Summary'!DS34="Yes"),OFFSET('Hygiene Data'!$E$7,0,10*ROW('Hygiene Data'!E28)),NA())</f>
        <v>#N/A</v>
      </c>
      <c r="BE34" s="96" t="e">
        <f ca="true">+IF(AND(ISNUMBER(OFFSET('Hygiene Data'!$E$9,0,10*ROW('Hygiene Data'!E28))),'Data Summary'!DT34="Yes"),OFFSET('Hygiene Data'!$E$9,0,10*ROW('Hygiene Data'!E28)),NA())</f>
        <v>#N/A</v>
      </c>
      <c r="BF34" s="96" t="e">
        <f ca="true">+IF(AND(ISNUMBER(OFFSET('Hygiene Data'!$F$5,0,10*ROW('Hygiene Data'!F28))),'Data Summary'!DU34="Yes"),OFFSET('Hygiene Data'!$F$5,0,10*ROW('Hygiene Data'!F28)),NA())</f>
        <v>#N/A</v>
      </c>
      <c r="BG34" s="96" t="e">
        <f ca="true">+IF(AND(ISNUMBER(OFFSET('Hygiene Data'!$F$7,0,10*ROW('Hygiene Data'!F28))),'Data Summary'!DV34="Yes"),OFFSET('Hygiene Data'!$F$7,0,10*ROW('Hygiene Data'!F28)),NA())</f>
        <v>#N/A</v>
      </c>
      <c r="BH34" s="96" t="e">
        <f ca="true">+IF(AND(ISNUMBER(OFFSET('Hygiene Data'!$F$9,0,10*ROW('Hygiene Data'!F28))),'Data Summary'!DW34="Yes"),OFFSET('Hygiene Data'!$F$9,0,10*ROW('Hygiene Data'!F28)),NA())</f>
        <v>#N/A</v>
      </c>
      <c r="BI34" s="96" t="e">
        <f ca="true">+IF(AND(ISNUMBER(OFFSET('Hygiene Data'!$G$5,0,10*ROW('Hygiene Data'!G28))),'Data Summary'!DX34="Yes"),OFFSET('Hygiene Data'!$G$5,0,10*ROW('Hygiene Data'!G28)),NA())</f>
        <v>#N/A</v>
      </c>
      <c r="BJ34" s="96" t="e">
        <f ca="true">+IF(AND(ISNUMBER(OFFSET('Hygiene Data'!$G$7,0,10*ROW('Hygiene Data'!G28))),'Data Summary'!DY34="Yes"),OFFSET('Hygiene Data'!$G$7,0,10*ROW('Hygiene Data'!G28)),NA())</f>
        <v>#N/A</v>
      </c>
      <c r="BK34" s="96" t="e">
        <f ca="true">+IF(AND(ISNUMBER(OFFSET('Hygiene Data'!$G$9,0,10*ROW('Hygiene Data'!G28))),'Data Summary'!DZ34="Yes"),OFFSET('Hygiene Data'!$G$9,0,10*ROW('Hygiene Data'!G28)),NA())</f>
        <v>#N/A</v>
      </c>
      <c r="BL34" s="96" t="e">
        <f ca="true">+IF(AND(ISNUMBER(OFFSET('Hygiene Data'!$H$5,0,10*ROW('Hygiene Data'!H28))),'Data Summary'!EA34="Yes"),OFFSET('Hygiene Data'!$H$5,0,10*ROW('Hygiene Data'!H28)),NA())</f>
        <v>#N/A</v>
      </c>
      <c r="BM34" s="96" t="e">
        <f ca="true">+IF(AND(ISNUMBER(OFFSET('Hygiene Data'!$H$7,0,10*ROW('Hygiene Data'!H28))),'Data Summary'!EB34="Yes"),OFFSET('Hygiene Data'!$H$7,0,10*ROW('Hygiene Data'!H28)),NA())</f>
        <v>#N/A</v>
      </c>
      <c r="BN34" s="96" t="e">
        <f ca="true">+IF(AND(ISNUMBER(OFFSET('Hygiene Data'!$H$9,0,10*ROW('Hygiene Data'!H28))),'Data Summary'!EC34="Yes"),OFFSET('Hygiene Data'!$H$9,0,10*ROW('Hygiene Data'!H28)),NA())</f>
        <v>#N/A</v>
      </c>
      <c r="BO34" s="96" t="e">
        <f ca="true">+IF(AND(ISNUMBER(OFFSET('Hygiene Data'!$I$5,0,10*ROW('Hygiene Data'!I28))),'Data Summary'!ED34="Yes"),OFFSET('Hygiene Data'!$I$5,0,10*ROW('Hygiene Data'!I28)),NA())</f>
        <v>#N/A</v>
      </c>
      <c r="BP34" s="96" t="e">
        <f ca="true">+IF(AND(ISNUMBER(OFFSET('Hygiene Data'!$I$7,0,10*ROW('Hygiene Data'!I28))),'Data Summary'!EE34="Yes"),OFFSET('Hygiene Data'!$I$7,0,10*ROW('Hygiene Data'!I28)),NA())</f>
        <v>#N/A</v>
      </c>
      <c r="BQ34" s="96" t="e">
        <f ca="true">+IF(AND(ISNUMBER(OFFSET('Hygiene Data'!$I$9,0,10*ROW('Hygiene Data'!I28))),'Data Summary'!EF34="Yes"),OFFSET('Hygiene Data'!$I$9,0,10*ROW('Hygiene Data'!I28)),NA())</f>
        <v>#N/A</v>
      </c>
    </row>
    <row xmlns:x14ac="http://schemas.microsoft.com/office/spreadsheetml/2009/9/ac" r="35" x14ac:dyDescent="0.2">
      <c r="A35" s="359" t="e">
        <f ca="true">+RIGHT('Data Summary'!A35,LEN('Data Summary'!A35)-9)</f>
        <v>#VALUE!</v>
      </c>
      <c r="B35" s="35" t="str">
        <f ca="true">+IF(ISTEXT('Data Summary'!B35),'Data Summary'!B35,"")</f>
        <v/>
      </c>
      <c r="C35" s="358" t="e">
        <f ca="true">+VALUE('Data Summary'!C35)</f>
        <v>#VALUE!</v>
      </c>
      <c r="D35" s="94" t="e">
        <f ca="true">+IF(AND(ISNUMBER(OFFSET('Water Data'!$D$4,0,10*ROW('Water Data'!D29))),'Data Summary'!BS35="Yes"),100-OFFSET('Water Data'!$D$4,0,10*ROW('Water Data'!D29)),NA())</f>
        <v>#N/A</v>
      </c>
      <c r="E35" s="94" t="e">
        <f ca="true">+IF(AND(ISNUMBER(OFFSET('Water Data'!$D$6,0,10*ROW('Water Data'!D29))),'Data Summary'!BT35="Yes"),OFFSET('Water Data'!$D$6,0,10*ROW('Water Data'!D29)),NA())</f>
        <v>#N/A</v>
      </c>
      <c r="F35" s="94" t="e">
        <f ca="true">+IF(AND(ISNUMBER(OFFSET('Water Data'!$D$9,0,10*ROW('Water Data'!D29))),'Data Summary'!BU35="Yes"),OFFSET('Water Data'!$D$9,0,10*ROW('Water Data'!D29)),NA())</f>
        <v>#N/A</v>
      </c>
      <c r="G35" s="94" t="e">
        <f ca="true">+IF(AND(ISNUMBER(OFFSET('Water Data'!$E$4,0,10*ROW('Water Data'!E29))),'Data Summary'!BV35="Yes"),100-OFFSET('Water Data'!$E$4,0,10*ROW('Water Data'!E29)),NA())</f>
        <v>#N/A</v>
      </c>
      <c r="H35" s="94" t="e">
        <f ca="true">+IF(AND(ISNUMBER(OFFSET('Water Data'!$E$6,0,10*ROW('Water Data'!E29))),'Data Summary'!BW35="Yes"),OFFSET('Water Data'!$E$6,0,10*ROW('Water Data'!E29)),NA())</f>
        <v>#N/A</v>
      </c>
      <c r="I35" s="94" t="e">
        <f ca="true">+IF(AND(ISNUMBER(OFFSET('Water Data'!$E$9,0,10*ROW('Water Data'!E29))),'Data Summary'!BX35="Yes"),OFFSET('Water Data'!$E$9,0,10*ROW('Water Data'!E29)),NA())</f>
        <v>#N/A</v>
      </c>
      <c r="J35" s="94" t="e">
        <f ca="true">+IF(AND(ISNUMBER(OFFSET('Water Data'!$F$4,0,10*ROW('Water Data'!F29))),'Data Summary'!BY35="Yes"),100-OFFSET('Water Data'!$F$4,0,10*ROW('Water Data'!F29)),NA())</f>
        <v>#N/A</v>
      </c>
      <c r="K35" s="94" t="e">
        <f ca="true">+IF(AND(ISNUMBER(OFFSET('Water Data'!$F$6,0,10*ROW('Water Data'!F29))),'Data Summary'!BZ35="Yes"),OFFSET('Water Data'!$F$6,0,10*ROW('Water Data'!F29)),NA())</f>
        <v>#N/A</v>
      </c>
      <c r="L35" s="94" t="e">
        <f ca="true">+IF(AND(ISNUMBER(OFFSET('Water Data'!$F$9,0,10*ROW('Water Data'!F29))),'Data Summary'!CA35="Yes"),OFFSET('Water Data'!$F$9,0,10*ROW('Water Data'!F29)),NA())</f>
        <v>#N/A</v>
      </c>
      <c r="M35" s="94" t="e">
        <f ca="true">+IF(AND(ISNUMBER(OFFSET('Water Data'!$G$4,0,10*ROW('Water Data'!G29))),'Data Summary'!CB35="Yes"),100-OFFSET('Water Data'!$G$4,0,10*ROW('Water Data'!G29)),NA())</f>
        <v>#N/A</v>
      </c>
      <c r="N35" s="94" t="e">
        <f ca="true">+IF(AND(ISNUMBER(OFFSET('Water Data'!$G$6,0,10*ROW('Water Data'!G29))),'Data Summary'!CC35="Yes"),OFFSET('Water Data'!$G$6,0,10*ROW('Water Data'!G29)),NA())</f>
        <v>#N/A</v>
      </c>
      <c r="O35" s="94" t="e">
        <f ca="true">+IF(AND(ISNUMBER(OFFSET('Water Data'!$G$9,0,10*ROW('Water Data'!G29))),'Data Summary'!CD35="Yes"),OFFSET('Water Data'!$G$9,0,10*ROW('Water Data'!G29)),NA())</f>
        <v>#N/A</v>
      </c>
      <c r="P35" s="94" t="e">
        <f ca="true">+IF(AND(ISNUMBER(OFFSET('Water Data'!$H$4,0,10*ROW('Water Data'!H29))),'Data Summary'!CE35="Yes"),100-OFFSET('Water Data'!$H$4,0,10*ROW('Water Data'!H29)),NA())</f>
        <v>#N/A</v>
      </c>
      <c r="Q35" s="94" t="e">
        <f ca="true">+IF(AND(ISNUMBER(OFFSET('Water Data'!$H$6,0,10*ROW('Water Data'!H29))),'Data Summary'!CF35="Yes"),OFFSET('Water Data'!$H$6,0,10*ROW('Water Data'!H29)),NA())</f>
        <v>#N/A</v>
      </c>
      <c r="R35" s="94" t="e">
        <f ca="true">+IF(AND(ISNUMBER(OFFSET('Water Data'!$H$9,0,10*ROW('Water Data'!H29))),'Data Summary'!CG35="Yes"),OFFSET('Water Data'!$H$9,0,10*ROW('Water Data'!H29)),NA())</f>
        <v>#N/A</v>
      </c>
      <c r="S35" s="94" t="e">
        <f ca="true">+IF(AND(ISNUMBER(OFFSET('Water Data'!$I$4,0,10*ROW('Water Data'!I29))),'Data Summary'!CH35="Yes"),100-OFFSET('Water Data'!$I$4,0,10*ROW('Water Data'!I29)),NA())</f>
        <v>#N/A</v>
      </c>
      <c r="T35" s="94" t="e">
        <f ca="true">+IF(AND(ISNUMBER(OFFSET('Water Data'!$I$6,0,10*ROW('Water Data'!I29))),'Data Summary'!CI35="Yes"),OFFSET('Water Data'!$I$6,0,10*ROW('Water Data'!I29)),NA())</f>
        <v>#N/A</v>
      </c>
      <c r="U35" s="94" t="e">
        <f ca="true">+IF(AND(ISNUMBER(OFFSET('Water Data'!$I$9,0,10*ROW('Water Data'!I29))),'Data Summary'!CJ35="Yes"),OFFSET('Water Data'!$I$9,0,10*ROW('Water Data'!I29)),NA())</f>
        <v>#N/A</v>
      </c>
      <c r="V35" s="95" t="e">
        <f ca="true">+IF(AND(ISNUMBER(OFFSET('Sanitation Data'!$D$4,0,10*ROW('Sanitation Data'!D29))),'Data Summary'!CK35="Yes"),100-OFFSET('Sanitation Data'!$D$4,0,10*ROW('Sanitation Data'!D29)),NA())</f>
        <v>#N/A</v>
      </c>
      <c r="W35" s="95" t="e">
        <f ca="true">+IF(AND(ISNUMBER(OFFSET('Sanitation Data'!$D$6,0,10*ROW('Sanitation Data'!D29))),'Data Summary'!CL35="Yes"),OFFSET('Sanitation Data'!$D$6,0,10*ROW('Sanitation Data'!D29)),NA())</f>
        <v>#N/A</v>
      </c>
      <c r="X35" s="95" t="e">
        <f ca="true">+IF(AND(ISNUMBER(OFFSET('Sanitation Data'!$D$10,0,10*ROW('Sanitation Data'!D29))),'Data Summary'!CM35="Yes"),OFFSET('Sanitation Data'!$D$10,0,10*ROW('Sanitation Data'!D29)),NA())</f>
        <v>#N/A</v>
      </c>
      <c r="Y35" s="95" t="e">
        <f ca="true">+IF(AND(ISNUMBER(OFFSET('Sanitation Data'!$D$11,0,10*ROW('Sanitation Data'!D29))),'Data Summary'!CN35="Yes"),OFFSET('Sanitation Data'!$D$11,0,10*ROW('Sanitation Data'!D29)),NA())</f>
        <v>#N/A</v>
      </c>
      <c r="Z35" s="95" t="e">
        <f ca="true">+IF(AND(ISNUMBER(OFFSET('Sanitation Data'!$D$12,0,10*ROW('Sanitation Data'!D29))),'Data Summary'!CO35="Yes"),OFFSET('Sanitation Data'!$D$12,0,10*ROW('Sanitation Data'!D29)),NA())</f>
        <v>#N/A</v>
      </c>
      <c r="AA35" s="95" t="e">
        <f ca="true">+IF(AND(ISNUMBER(OFFSET('Sanitation Data'!$E$4,0,10*ROW('Sanitation Data'!E29))),'Data Summary'!CP35="Yes"),100-OFFSET('Sanitation Data'!$E$4,0,10*ROW('Sanitation Data'!E29)),NA())</f>
        <v>#N/A</v>
      </c>
      <c r="AB35" s="95" t="e">
        <f ca="true">+IF(AND(ISNUMBER(OFFSET('Sanitation Data'!$E$6,0,10*ROW('Sanitation Data'!E29))),'Data Summary'!CQ35="Yes"),OFFSET('Sanitation Data'!$E$6,0,10*ROW('Sanitation Data'!E29)),NA())</f>
        <v>#N/A</v>
      </c>
      <c r="AC35" s="95" t="e">
        <f ca="true">+IF(AND(ISNUMBER(OFFSET('Sanitation Data'!$E$10,0,10*ROW('Sanitation Data'!E29))),'Data Summary'!CR35="Yes"),OFFSET('Sanitation Data'!$E$10,0,10*ROW('Sanitation Data'!E29)),NA())</f>
        <v>#N/A</v>
      </c>
      <c r="AD35" s="95" t="e">
        <f ca="true">+IF(AND(ISNUMBER(OFFSET('Sanitation Data'!$E$11,0,10*ROW('Sanitation Data'!E29))),'Data Summary'!CS35="Yes"),OFFSET('Sanitation Data'!$E$11,0,10*ROW('Sanitation Data'!E29)),NA())</f>
        <v>#N/A</v>
      </c>
      <c r="AE35" s="95" t="e">
        <f ca="true">+IF(AND(ISNUMBER(OFFSET('Sanitation Data'!$E$12,0,10*ROW('Sanitation Data'!E29))),'Data Summary'!CT35="Yes"),OFFSET('Sanitation Data'!$E$12,0,10*ROW('Sanitation Data'!E29)),NA())</f>
        <v>#N/A</v>
      </c>
      <c r="AF35" s="95" t="e">
        <f ca="true">+IF(AND(ISNUMBER(OFFSET('Sanitation Data'!$F$4,0,10*ROW('Sanitation Data'!F29))),'Data Summary'!CU35="Yes"),100-OFFSET('Sanitation Data'!$F$4,0,10*ROW('Sanitation Data'!F29)),NA())</f>
        <v>#N/A</v>
      </c>
      <c r="AG35" s="95" t="e">
        <f ca="true">+IF(AND(ISNUMBER(OFFSET('Sanitation Data'!$F$6,0,10*ROW('Sanitation Data'!F29))),'Data Summary'!CV35="Yes"),OFFSET('Sanitation Data'!$F$6,0,10*ROW('Sanitation Data'!F29)),NA())</f>
        <v>#N/A</v>
      </c>
      <c r="AH35" s="95" t="e">
        <f ca="true">+IF(AND(ISNUMBER(OFFSET('Sanitation Data'!$F$10,0,10*ROW('Sanitation Data'!F29))),'Data Summary'!CW35="Yes"),OFFSET('Sanitation Data'!$F$10,0,10*ROW('Sanitation Data'!F29)),NA())</f>
        <v>#N/A</v>
      </c>
      <c r="AI35" s="95" t="e">
        <f ca="true">+IF(AND(ISNUMBER(OFFSET('Sanitation Data'!$F$11,0,10*ROW('Sanitation Data'!F29))),'Data Summary'!CX35="Yes"),OFFSET('Sanitation Data'!$F$11,0,10*ROW('Sanitation Data'!F29)),NA())</f>
        <v>#N/A</v>
      </c>
      <c r="AJ35" s="95" t="e">
        <f ca="true">+IF(AND(ISNUMBER(OFFSET('Sanitation Data'!$F$12,0,10*ROW('Sanitation Data'!F29))),'Data Summary'!CY35="Yes"),OFFSET('Sanitation Data'!$F$12,0,10*ROW('Sanitation Data'!F29)),NA())</f>
        <v>#N/A</v>
      </c>
      <c r="AK35" s="95" t="e">
        <f ca="true">+IF(AND(ISNUMBER(OFFSET('Sanitation Data'!$G$4,0,10*ROW('Sanitation Data'!G29))),'Data Summary'!CZ35="Yes"),100-OFFSET('Sanitation Data'!$G$4,0,10*ROW('Sanitation Data'!G29)),NA())</f>
        <v>#N/A</v>
      </c>
      <c r="AL35" s="95" t="e">
        <f ca="true">+IF(AND(ISNUMBER(OFFSET('Sanitation Data'!$G$6,0,10*ROW('Sanitation Data'!G29))),'Data Summary'!DA35="Yes"),OFFSET('Sanitation Data'!$G$6,0,10*ROW('Sanitation Data'!G29)),NA())</f>
        <v>#N/A</v>
      </c>
      <c r="AM35" s="95" t="e">
        <f ca="true">+IF(AND(ISNUMBER(OFFSET('Sanitation Data'!$G$10,0,10*ROW('Sanitation Data'!G29))),'Data Summary'!DB35="Yes"),OFFSET('Sanitation Data'!$G$10,0,10*ROW('Sanitation Data'!G29)),NA())</f>
        <v>#N/A</v>
      </c>
      <c r="AN35" s="95" t="e">
        <f ca="true">+IF(AND(ISNUMBER(OFFSET('Sanitation Data'!$G$11,0,10*ROW('Sanitation Data'!G29))),'Data Summary'!DC35="Yes"),OFFSET('Sanitation Data'!$G$11,0,10*ROW('Sanitation Data'!G29)),NA())</f>
        <v>#N/A</v>
      </c>
      <c r="AO35" s="95" t="e">
        <f ca="true">+IF(AND(ISNUMBER(OFFSET('Sanitation Data'!$G$12,0,10*ROW('Sanitation Data'!G29))),'Data Summary'!DD35="Yes"),OFFSET('Sanitation Data'!$G$12,0,10*ROW('Sanitation Data'!G29)),NA())</f>
        <v>#N/A</v>
      </c>
      <c r="AP35" s="95" t="e">
        <f ca="true">+IF(AND(ISNUMBER(OFFSET('Sanitation Data'!$H$4,0,10*ROW('Sanitation Data'!H29))),'Data Summary'!DE35="Yes"),100-OFFSET('Sanitation Data'!$H$4,0,10*ROW('Sanitation Data'!H29)),NA())</f>
        <v>#N/A</v>
      </c>
      <c r="AQ35" s="95" t="e">
        <f ca="true">+IF(AND(ISNUMBER(OFFSET('Sanitation Data'!$H$6,0,10*ROW('Sanitation Data'!H29))),'Data Summary'!DF35="Yes"),OFFSET('Sanitation Data'!$H$6,0,10*ROW('Sanitation Data'!H29)),NA())</f>
        <v>#N/A</v>
      </c>
      <c r="AR35" s="95" t="e">
        <f ca="true">+IF(AND(ISNUMBER(OFFSET('Sanitation Data'!$H$10,0,10*ROW('Sanitation Data'!H29))),'Data Summary'!DG35="Yes"),OFFSET('Sanitation Data'!$H$10,0,10*ROW('Sanitation Data'!H29)),NA())</f>
        <v>#N/A</v>
      </c>
      <c r="AS35" s="95" t="e">
        <f ca="true">+IF(AND(ISNUMBER(OFFSET('Sanitation Data'!$H$11,0,10*ROW('Sanitation Data'!H29))),'Data Summary'!DH35="Yes"),OFFSET('Sanitation Data'!$H$11,0,10*ROW('Sanitation Data'!H29)),NA())</f>
        <v>#N/A</v>
      </c>
      <c r="AT35" s="95" t="e">
        <f ca="true">+IF(AND(ISNUMBER(OFFSET('Sanitation Data'!$H$12,0,10*ROW('Sanitation Data'!H29))),'Data Summary'!DI35="Yes"),OFFSET('Sanitation Data'!$H$12,0,10*ROW('Sanitation Data'!H29)),NA())</f>
        <v>#N/A</v>
      </c>
      <c r="AU35" s="95" t="e">
        <f ca="true">+IF(AND(ISNUMBER(OFFSET('Sanitation Data'!$I$4,0,10*ROW('Sanitation Data'!I29))),'Data Summary'!DJ35="Yes"),100-OFFSET('Sanitation Data'!$I$4,0,10*ROW('Sanitation Data'!I29)),NA())</f>
        <v>#N/A</v>
      </c>
      <c r="AV35" s="95" t="e">
        <f ca="true">+IF(AND(ISNUMBER(OFFSET('Sanitation Data'!$I$6,0,10*ROW('Sanitation Data'!I29))),'Data Summary'!DK35="Yes"),OFFSET('Sanitation Data'!$I$6,0,10*ROW('Sanitation Data'!I29)),NA())</f>
        <v>#N/A</v>
      </c>
      <c r="AW35" s="95" t="e">
        <f ca="true">+IF(AND(ISNUMBER(OFFSET('Sanitation Data'!$I$10,0,10*ROW('Sanitation Data'!I29))),'Data Summary'!DL35="Yes"),OFFSET('Sanitation Data'!$I$10,0,10*ROW('Sanitation Data'!I29)),NA())</f>
        <v>#N/A</v>
      </c>
      <c r="AX35" s="95" t="e">
        <f ca="true">+IF(AND(ISNUMBER(OFFSET('Sanitation Data'!$I$11,0,10*ROW('Sanitation Data'!I29))),'Data Summary'!DM35="Yes"),OFFSET('Sanitation Data'!$I$11,0,10*ROW('Sanitation Data'!I29)),NA())</f>
        <v>#N/A</v>
      </c>
      <c r="AY35" s="95" t="e">
        <f ca="true">+IF(AND(ISNUMBER(OFFSET('Sanitation Data'!$I$12,0,10*ROW('Sanitation Data'!I29))),'Data Summary'!DN35="Yes"),OFFSET('Sanitation Data'!$I$12,0,10*ROW('Sanitation Data'!I29)),NA())</f>
        <v>#N/A</v>
      </c>
      <c r="AZ35" s="96" t="e">
        <f ca="true">+IF(AND(ISNUMBER(OFFSET('Hygiene Data'!$D$5,0,10*ROW('Hygiene Data'!D29))),'Data Summary'!DO35="Yes"),OFFSET('Hygiene Data'!$D$5,0,10*ROW('Hygiene Data'!D29)),NA())</f>
        <v>#N/A</v>
      </c>
      <c r="BA35" s="96" t="e">
        <f ca="true">+IF(AND(ISNUMBER(OFFSET('Hygiene Data'!$D$7,0,10*ROW('Hygiene Data'!D29))),'Data Summary'!DP35="Yes"),OFFSET('Hygiene Data'!$D$7,0,10*ROW('Hygiene Data'!D29)),NA())</f>
        <v>#N/A</v>
      </c>
      <c r="BB35" s="96" t="e">
        <f ca="true">+IF(AND(ISNUMBER(OFFSET('Hygiene Data'!$D$9,0,10*ROW('Hygiene Data'!D29))),'Data Summary'!DQ35="Yes"),OFFSET('Hygiene Data'!$D$9,0,10*ROW('Hygiene Data'!D29)),NA())</f>
        <v>#N/A</v>
      </c>
      <c r="BC35" s="96" t="e">
        <f ca="true">+IF(AND(ISNUMBER(OFFSET('Hygiene Data'!$E$5,0,10*ROW('Hygiene Data'!E29))),'Data Summary'!DR35="Yes"),OFFSET('Hygiene Data'!$E$5,0,10*ROW('Hygiene Data'!E29)),NA())</f>
        <v>#N/A</v>
      </c>
      <c r="BD35" s="96" t="e">
        <f ca="true">+IF(AND(ISNUMBER(OFFSET('Hygiene Data'!$E$7,0,10*ROW('Hygiene Data'!E29))),'Data Summary'!DS35="Yes"),OFFSET('Hygiene Data'!$E$7,0,10*ROW('Hygiene Data'!E29)),NA())</f>
        <v>#N/A</v>
      </c>
      <c r="BE35" s="96" t="e">
        <f ca="true">+IF(AND(ISNUMBER(OFFSET('Hygiene Data'!$E$9,0,10*ROW('Hygiene Data'!E29))),'Data Summary'!DT35="Yes"),OFFSET('Hygiene Data'!$E$9,0,10*ROW('Hygiene Data'!E29)),NA())</f>
        <v>#N/A</v>
      </c>
      <c r="BF35" s="96" t="e">
        <f ca="true">+IF(AND(ISNUMBER(OFFSET('Hygiene Data'!$F$5,0,10*ROW('Hygiene Data'!F29))),'Data Summary'!DU35="Yes"),OFFSET('Hygiene Data'!$F$5,0,10*ROW('Hygiene Data'!F29)),NA())</f>
        <v>#N/A</v>
      </c>
      <c r="BG35" s="96" t="e">
        <f ca="true">+IF(AND(ISNUMBER(OFFSET('Hygiene Data'!$F$7,0,10*ROW('Hygiene Data'!F29))),'Data Summary'!DV35="Yes"),OFFSET('Hygiene Data'!$F$7,0,10*ROW('Hygiene Data'!F29)),NA())</f>
        <v>#N/A</v>
      </c>
      <c r="BH35" s="96" t="e">
        <f ca="true">+IF(AND(ISNUMBER(OFFSET('Hygiene Data'!$F$9,0,10*ROW('Hygiene Data'!F29))),'Data Summary'!DW35="Yes"),OFFSET('Hygiene Data'!$F$9,0,10*ROW('Hygiene Data'!F29)),NA())</f>
        <v>#N/A</v>
      </c>
      <c r="BI35" s="96" t="e">
        <f ca="true">+IF(AND(ISNUMBER(OFFSET('Hygiene Data'!$G$5,0,10*ROW('Hygiene Data'!G29))),'Data Summary'!DX35="Yes"),OFFSET('Hygiene Data'!$G$5,0,10*ROW('Hygiene Data'!G29)),NA())</f>
        <v>#N/A</v>
      </c>
      <c r="BJ35" s="96" t="e">
        <f ca="true">+IF(AND(ISNUMBER(OFFSET('Hygiene Data'!$G$7,0,10*ROW('Hygiene Data'!G29))),'Data Summary'!DY35="Yes"),OFFSET('Hygiene Data'!$G$7,0,10*ROW('Hygiene Data'!G29)),NA())</f>
        <v>#N/A</v>
      </c>
      <c r="BK35" s="96" t="e">
        <f ca="true">+IF(AND(ISNUMBER(OFFSET('Hygiene Data'!$G$9,0,10*ROW('Hygiene Data'!G29))),'Data Summary'!DZ35="Yes"),OFFSET('Hygiene Data'!$G$9,0,10*ROW('Hygiene Data'!G29)),NA())</f>
        <v>#N/A</v>
      </c>
      <c r="BL35" s="96" t="e">
        <f ca="true">+IF(AND(ISNUMBER(OFFSET('Hygiene Data'!$H$5,0,10*ROW('Hygiene Data'!H29))),'Data Summary'!EA35="Yes"),OFFSET('Hygiene Data'!$H$5,0,10*ROW('Hygiene Data'!H29)),NA())</f>
        <v>#N/A</v>
      </c>
      <c r="BM35" s="96" t="e">
        <f ca="true">+IF(AND(ISNUMBER(OFFSET('Hygiene Data'!$H$7,0,10*ROW('Hygiene Data'!H29))),'Data Summary'!EB35="Yes"),OFFSET('Hygiene Data'!$H$7,0,10*ROW('Hygiene Data'!H29)),NA())</f>
        <v>#N/A</v>
      </c>
      <c r="BN35" s="96" t="e">
        <f ca="true">+IF(AND(ISNUMBER(OFFSET('Hygiene Data'!$H$9,0,10*ROW('Hygiene Data'!H29))),'Data Summary'!EC35="Yes"),OFFSET('Hygiene Data'!$H$9,0,10*ROW('Hygiene Data'!H29)),NA())</f>
        <v>#N/A</v>
      </c>
      <c r="BO35" s="96" t="e">
        <f ca="true">+IF(AND(ISNUMBER(OFFSET('Hygiene Data'!$I$5,0,10*ROW('Hygiene Data'!I29))),'Data Summary'!ED35="Yes"),OFFSET('Hygiene Data'!$I$5,0,10*ROW('Hygiene Data'!I29)),NA())</f>
        <v>#N/A</v>
      </c>
      <c r="BP35" s="96" t="e">
        <f ca="true">+IF(AND(ISNUMBER(OFFSET('Hygiene Data'!$I$7,0,10*ROW('Hygiene Data'!I29))),'Data Summary'!EE35="Yes"),OFFSET('Hygiene Data'!$I$7,0,10*ROW('Hygiene Data'!I29)),NA())</f>
        <v>#N/A</v>
      </c>
      <c r="BQ35" s="96" t="e">
        <f ca="true">+IF(AND(ISNUMBER(OFFSET('Hygiene Data'!$I$9,0,10*ROW('Hygiene Data'!I29))),'Data Summary'!EF35="Yes"),OFFSET('Hygiene Data'!$I$9,0,10*ROW('Hygiene Data'!I29)),NA())</f>
        <v>#N/A</v>
      </c>
    </row>
    <row xmlns:x14ac="http://schemas.microsoft.com/office/spreadsheetml/2009/9/ac" r="36" x14ac:dyDescent="0.2">
      <c r="A36" s="359" t="e">
        <f ca="true">+RIGHT('Data Summary'!A36,LEN('Data Summary'!A36)-9)</f>
        <v>#VALUE!</v>
      </c>
      <c r="B36" s="35" t="str">
        <f ca="true">+IF(ISTEXT('Data Summary'!B36),'Data Summary'!B36,"")</f>
        <v/>
      </c>
      <c r="C36" s="358" t="e">
        <f ca="true">+VALUE('Data Summary'!C36)</f>
        <v>#VALUE!</v>
      </c>
      <c r="D36" s="94" t="e">
        <f ca="true">+IF(AND(ISNUMBER(OFFSET('Water Data'!$D$4,0,10*ROW('Water Data'!D30))),'Data Summary'!BS36="Yes"),100-OFFSET('Water Data'!$D$4,0,10*ROW('Water Data'!D30)),NA())</f>
        <v>#N/A</v>
      </c>
      <c r="E36" s="94" t="e">
        <f ca="true">+IF(AND(ISNUMBER(OFFSET('Water Data'!$D$6,0,10*ROW('Water Data'!D30))),'Data Summary'!BT36="Yes"),OFFSET('Water Data'!$D$6,0,10*ROW('Water Data'!D30)),NA())</f>
        <v>#N/A</v>
      </c>
      <c r="F36" s="94" t="e">
        <f ca="true">+IF(AND(ISNUMBER(OFFSET('Water Data'!$D$9,0,10*ROW('Water Data'!D30))),'Data Summary'!BU36="Yes"),OFFSET('Water Data'!$D$9,0,10*ROW('Water Data'!D30)),NA())</f>
        <v>#N/A</v>
      </c>
      <c r="G36" s="94" t="e">
        <f ca="true">+IF(AND(ISNUMBER(OFFSET('Water Data'!$E$4,0,10*ROW('Water Data'!E30))),'Data Summary'!BV36="Yes"),100-OFFSET('Water Data'!$E$4,0,10*ROW('Water Data'!E30)),NA())</f>
        <v>#N/A</v>
      </c>
      <c r="H36" s="94" t="e">
        <f ca="true">+IF(AND(ISNUMBER(OFFSET('Water Data'!$E$6,0,10*ROW('Water Data'!E30))),'Data Summary'!BW36="Yes"),OFFSET('Water Data'!$E$6,0,10*ROW('Water Data'!E30)),NA())</f>
        <v>#N/A</v>
      </c>
      <c r="I36" s="94" t="e">
        <f ca="true">+IF(AND(ISNUMBER(OFFSET('Water Data'!$E$9,0,10*ROW('Water Data'!E30))),'Data Summary'!BX36="Yes"),OFFSET('Water Data'!$E$9,0,10*ROW('Water Data'!E30)),NA())</f>
        <v>#N/A</v>
      </c>
      <c r="J36" s="94" t="e">
        <f ca="true">+IF(AND(ISNUMBER(OFFSET('Water Data'!$F$4,0,10*ROW('Water Data'!F30))),'Data Summary'!BY36="Yes"),100-OFFSET('Water Data'!$F$4,0,10*ROW('Water Data'!F30)),NA())</f>
        <v>#N/A</v>
      </c>
      <c r="K36" s="94" t="e">
        <f ca="true">+IF(AND(ISNUMBER(OFFSET('Water Data'!$F$6,0,10*ROW('Water Data'!F30))),'Data Summary'!BZ36="Yes"),OFFSET('Water Data'!$F$6,0,10*ROW('Water Data'!F30)),NA())</f>
        <v>#N/A</v>
      </c>
      <c r="L36" s="94" t="e">
        <f ca="true">+IF(AND(ISNUMBER(OFFSET('Water Data'!$F$9,0,10*ROW('Water Data'!F30))),'Data Summary'!CA36="Yes"),OFFSET('Water Data'!$F$9,0,10*ROW('Water Data'!F30)),NA())</f>
        <v>#N/A</v>
      </c>
      <c r="M36" s="94" t="e">
        <f ca="true">+IF(AND(ISNUMBER(OFFSET('Water Data'!$G$4,0,10*ROW('Water Data'!G30))),'Data Summary'!CB36="Yes"),100-OFFSET('Water Data'!$G$4,0,10*ROW('Water Data'!G30)),NA())</f>
        <v>#N/A</v>
      </c>
      <c r="N36" s="94" t="e">
        <f ca="true">+IF(AND(ISNUMBER(OFFSET('Water Data'!$G$6,0,10*ROW('Water Data'!G30))),'Data Summary'!CC36="Yes"),OFFSET('Water Data'!$G$6,0,10*ROW('Water Data'!G30)),NA())</f>
        <v>#N/A</v>
      </c>
      <c r="O36" s="94" t="e">
        <f ca="true">+IF(AND(ISNUMBER(OFFSET('Water Data'!$G$9,0,10*ROW('Water Data'!G30))),'Data Summary'!CD36="Yes"),OFFSET('Water Data'!$G$9,0,10*ROW('Water Data'!G30)),NA())</f>
        <v>#N/A</v>
      </c>
      <c r="P36" s="94" t="e">
        <f ca="true">+IF(AND(ISNUMBER(OFFSET('Water Data'!$H$4,0,10*ROW('Water Data'!H30))),'Data Summary'!CE36="Yes"),100-OFFSET('Water Data'!$H$4,0,10*ROW('Water Data'!H30)),NA())</f>
        <v>#N/A</v>
      </c>
      <c r="Q36" s="94" t="e">
        <f ca="true">+IF(AND(ISNUMBER(OFFSET('Water Data'!$H$6,0,10*ROW('Water Data'!H30))),'Data Summary'!CF36="Yes"),OFFSET('Water Data'!$H$6,0,10*ROW('Water Data'!H30)),NA())</f>
        <v>#N/A</v>
      </c>
      <c r="R36" s="94" t="e">
        <f ca="true">+IF(AND(ISNUMBER(OFFSET('Water Data'!$H$9,0,10*ROW('Water Data'!H30))),'Data Summary'!CG36="Yes"),OFFSET('Water Data'!$H$9,0,10*ROW('Water Data'!H30)),NA())</f>
        <v>#N/A</v>
      </c>
      <c r="S36" s="94" t="e">
        <f ca="true">+IF(AND(ISNUMBER(OFFSET('Water Data'!$I$4,0,10*ROW('Water Data'!I30))),'Data Summary'!CH36="Yes"),100-OFFSET('Water Data'!$I$4,0,10*ROW('Water Data'!I30)),NA())</f>
        <v>#N/A</v>
      </c>
      <c r="T36" s="94" t="e">
        <f ca="true">+IF(AND(ISNUMBER(OFFSET('Water Data'!$I$6,0,10*ROW('Water Data'!I30))),'Data Summary'!CI36="Yes"),OFFSET('Water Data'!$I$6,0,10*ROW('Water Data'!I30)),NA())</f>
        <v>#N/A</v>
      </c>
      <c r="U36" s="94" t="e">
        <f ca="true">+IF(AND(ISNUMBER(OFFSET('Water Data'!$I$9,0,10*ROW('Water Data'!I30))),'Data Summary'!CJ36="Yes"),OFFSET('Water Data'!$I$9,0,10*ROW('Water Data'!I30)),NA())</f>
        <v>#N/A</v>
      </c>
      <c r="V36" s="95" t="e">
        <f ca="true">+IF(AND(ISNUMBER(OFFSET('Sanitation Data'!$D$4,0,10*ROW('Sanitation Data'!D30))),'Data Summary'!CK36="Yes"),100-OFFSET('Sanitation Data'!$D$4,0,10*ROW('Sanitation Data'!D30)),NA())</f>
        <v>#N/A</v>
      </c>
      <c r="W36" s="95" t="e">
        <f ca="true">+IF(AND(ISNUMBER(OFFSET('Sanitation Data'!$D$6,0,10*ROW('Sanitation Data'!D30))),'Data Summary'!CL36="Yes"),OFFSET('Sanitation Data'!$D$6,0,10*ROW('Sanitation Data'!D30)),NA())</f>
        <v>#N/A</v>
      </c>
      <c r="X36" s="95" t="e">
        <f ca="true">+IF(AND(ISNUMBER(OFFSET('Sanitation Data'!$D$10,0,10*ROW('Sanitation Data'!D30))),'Data Summary'!CM36="Yes"),OFFSET('Sanitation Data'!$D$10,0,10*ROW('Sanitation Data'!D30)),NA())</f>
        <v>#N/A</v>
      </c>
      <c r="Y36" s="95" t="e">
        <f ca="true">+IF(AND(ISNUMBER(OFFSET('Sanitation Data'!$D$11,0,10*ROW('Sanitation Data'!D30))),'Data Summary'!CN36="Yes"),OFFSET('Sanitation Data'!$D$11,0,10*ROW('Sanitation Data'!D30)),NA())</f>
        <v>#N/A</v>
      </c>
      <c r="Z36" s="95" t="e">
        <f ca="true">+IF(AND(ISNUMBER(OFFSET('Sanitation Data'!$D$12,0,10*ROW('Sanitation Data'!D30))),'Data Summary'!CO36="Yes"),OFFSET('Sanitation Data'!$D$12,0,10*ROW('Sanitation Data'!D30)),NA())</f>
        <v>#N/A</v>
      </c>
      <c r="AA36" s="95" t="e">
        <f ca="true">+IF(AND(ISNUMBER(OFFSET('Sanitation Data'!$E$4,0,10*ROW('Sanitation Data'!E30))),'Data Summary'!CP36="Yes"),100-OFFSET('Sanitation Data'!$E$4,0,10*ROW('Sanitation Data'!E30)),NA())</f>
        <v>#N/A</v>
      </c>
      <c r="AB36" s="95" t="e">
        <f ca="true">+IF(AND(ISNUMBER(OFFSET('Sanitation Data'!$E$6,0,10*ROW('Sanitation Data'!E30))),'Data Summary'!CQ36="Yes"),OFFSET('Sanitation Data'!$E$6,0,10*ROW('Sanitation Data'!E30)),NA())</f>
        <v>#N/A</v>
      </c>
      <c r="AC36" s="95" t="e">
        <f ca="true">+IF(AND(ISNUMBER(OFFSET('Sanitation Data'!$E$10,0,10*ROW('Sanitation Data'!E30))),'Data Summary'!CR36="Yes"),OFFSET('Sanitation Data'!$E$10,0,10*ROW('Sanitation Data'!E30)),NA())</f>
        <v>#N/A</v>
      </c>
      <c r="AD36" s="95" t="e">
        <f ca="true">+IF(AND(ISNUMBER(OFFSET('Sanitation Data'!$E$11,0,10*ROW('Sanitation Data'!E30))),'Data Summary'!CS36="Yes"),OFFSET('Sanitation Data'!$E$11,0,10*ROW('Sanitation Data'!E30)),NA())</f>
        <v>#N/A</v>
      </c>
      <c r="AE36" s="95" t="e">
        <f ca="true">+IF(AND(ISNUMBER(OFFSET('Sanitation Data'!$E$12,0,10*ROW('Sanitation Data'!E30))),'Data Summary'!CT36="Yes"),OFFSET('Sanitation Data'!$E$12,0,10*ROW('Sanitation Data'!E30)),NA())</f>
        <v>#N/A</v>
      </c>
      <c r="AF36" s="95" t="e">
        <f ca="true">+IF(AND(ISNUMBER(OFFSET('Sanitation Data'!$F$4,0,10*ROW('Sanitation Data'!F30))),'Data Summary'!CU36="Yes"),100-OFFSET('Sanitation Data'!$F$4,0,10*ROW('Sanitation Data'!F30)),NA())</f>
        <v>#N/A</v>
      </c>
      <c r="AG36" s="95" t="e">
        <f ca="true">+IF(AND(ISNUMBER(OFFSET('Sanitation Data'!$F$6,0,10*ROW('Sanitation Data'!F30))),'Data Summary'!CV36="Yes"),OFFSET('Sanitation Data'!$F$6,0,10*ROW('Sanitation Data'!F30)),NA())</f>
        <v>#N/A</v>
      </c>
      <c r="AH36" s="95" t="e">
        <f ca="true">+IF(AND(ISNUMBER(OFFSET('Sanitation Data'!$F$10,0,10*ROW('Sanitation Data'!F30))),'Data Summary'!CW36="Yes"),OFFSET('Sanitation Data'!$F$10,0,10*ROW('Sanitation Data'!F30)),NA())</f>
        <v>#N/A</v>
      </c>
      <c r="AI36" s="95" t="e">
        <f ca="true">+IF(AND(ISNUMBER(OFFSET('Sanitation Data'!$F$11,0,10*ROW('Sanitation Data'!F30))),'Data Summary'!CX36="Yes"),OFFSET('Sanitation Data'!$F$11,0,10*ROW('Sanitation Data'!F30)),NA())</f>
        <v>#N/A</v>
      </c>
      <c r="AJ36" s="95" t="e">
        <f ca="true">+IF(AND(ISNUMBER(OFFSET('Sanitation Data'!$F$12,0,10*ROW('Sanitation Data'!F30))),'Data Summary'!CY36="Yes"),OFFSET('Sanitation Data'!$F$12,0,10*ROW('Sanitation Data'!F30)),NA())</f>
        <v>#N/A</v>
      </c>
      <c r="AK36" s="95" t="e">
        <f ca="true">+IF(AND(ISNUMBER(OFFSET('Sanitation Data'!$G$4,0,10*ROW('Sanitation Data'!G30))),'Data Summary'!CZ36="Yes"),100-OFFSET('Sanitation Data'!$G$4,0,10*ROW('Sanitation Data'!G30)),NA())</f>
        <v>#N/A</v>
      </c>
      <c r="AL36" s="95" t="e">
        <f ca="true">+IF(AND(ISNUMBER(OFFSET('Sanitation Data'!$G$6,0,10*ROW('Sanitation Data'!G30))),'Data Summary'!DA36="Yes"),OFFSET('Sanitation Data'!$G$6,0,10*ROW('Sanitation Data'!G30)),NA())</f>
        <v>#N/A</v>
      </c>
      <c r="AM36" s="95" t="e">
        <f ca="true">+IF(AND(ISNUMBER(OFFSET('Sanitation Data'!$G$10,0,10*ROW('Sanitation Data'!G30))),'Data Summary'!DB36="Yes"),OFFSET('Sanitation Data'!$G$10,0,10*ROW('Sanitation Data'!G30)),NA())</f>
        <v>#N/A</v>
      </c>
      <c r="AN36" s="95" t="e">
        <f ca="true">+IF(AND(ISNUMBER(OFFSET('Sanitation Data'!$G$11,0,10*ROW('Sanitation Data'!G30))),'Data Summary'!DC36="Yes"),OFFSET('Sanitation Data'!$G$11,0,10*ROW('Sanitation Data'!G30)),NA())</f>
        <v>#N/A</v>
      </c>
      <c r="AO36" s="95" t="e">
        <f ca="true">+IF(AND(ISNUMBER(OFFSET('Sanitation Data'!$G$12,0,10*ROW('Sanitation Data'!G30))),'Data Summary'!DD36="Yes"),OFFSET('Sanitation Data'!$G$12,0,10*ROW('Sanitation Data'!G30)),NA())</f>
        <v>#N/A</v>
      </c>
      <c r="AP36" s="95" t="e">
        <f ca="true">+IF(AND(ISNUMBER(OFFSET('Sanitation Data'!$H$4,0,10*ROW('Sanitation Data'!H30))),'Data Summary'!DE36="Yes"),100-OFFSET('Sanitation Data'!$H$4,0,10*ROW('Sanitation Data'!H30)),NA())</f>
        <v>#N/A</v>
      </c>
      <c r="AQ36" s="95" t="e">
        <f ca="true">+IF(AND(ISNUMBER(OFFSET('Sanitation Data'!$H$6,0,10*ROW('Sanitation Data'!H30))),'Data Summary'!DF36="Yes"),OFFSET('Sanitation Data'!$H$6,0,10*ROW('Sanitation Data'!H30)),NA())</f>
        <v>#N/A</v>
      </c>
      <c r="AR36" s="95" t="e">
        <f ca="true">+IF(AND(ISNUMBER(OFFSET('Sanitation Data'!$H$10,0,10*ROW('Sanitation Data'!H30))),'Data Summary'!DG36="Yes"),OFFSET('Sanitation Data'!$H$10,0,10*ROW('Sanitation Data'!H30)),NA())</f>
        <v>#N/A</v>
      </c>
      <c r="AS36" s="95" t="e">
        <f ca="true">+IF(AND(ISNUMBER(OFFSET('Sanitation Data'!$H$11,0,10*ROW('Sanitation Data'!H30))),'Data Summary'!DH36="Yes"),OFFSET('Sanitation Data'!$H$11,0,10*ROW('Sanitation Data'!H30)),NA())</f>
        <v>#N/A</v>
      </c>
      <c r="AT36" s="95" t="e">
        <f ca="true">+IF(AND(ISNUMBER(OFFSET('Sanitation Data'!$H$12,0,10*ROW('Sanitation Data'!H30))),'Data Summary'!DI36="Yes"),OFFSET('Sanitation Data'!$H$12,0,10*ROW('Sanitation Data'!H30)),NA())</f>
        <v>#N/A</v>
      </c>
      <c r="AU36" s="95" t="e">
        <f ca="true">+IF(AND(ISNUMBER(OFFSET('Sanitation Data'!$I$4,0,10*ROW('Sanitation Data'!I30))),'Data Summary'!DJ36="Yes"),100-OFFSET('Sanitation Data'!$I$4,0,10*ROW('Sanitation Data'!I30)),NA())</f>
        <v>#N/A</v>
      </c>
      <c r="AV36" s="95" t="e">
        <f ca="true">+IF(AND(ISNUMBER(OFFSET('Sanitation Data'!$I$6,0,10*ROW('Sanitation Data'!I30))),'Data Summary'!DK36="Yes"),OFFSET('Sanitation Data'!$I$6,0,10*ROW('Sanitation Data'!I30)),NA())</f>
        <v>#N/A</v>
      </c>
      <c r="AW36" s="95" t="e">
        <f ca="true">+IF(AND(ISNUMBER(OFFSET('Sanitation Data'!$I$10,0,10*ROW('Sanitation Data'!I30))),'Data Summary'!DL36="Yes"),OFFSET('Sanitation Data'!$I$10,0,10*ROW('Sanitation Data'!I30)),NA())</f>
        <v>#N/A</v>
      </c>
      <c r="AX36" s="95" t="e">
        <f ca="true">+IF(AND(ISNUMBER(OFFSET('Sanitation Data'!$I$11,0,10*ROW('Sanitation Data'!I30))),'Data Summary'!DM36="Yes"),OFFSET('Sanitation Data'!$I$11,0,10*ROW('Sanitation Data'!I30)),NA())</f>
        <v>#N/A</v>
      </c>
      <c r="AY36" s="95" t="e">
        <f ca="true">+IF(AND(ISNUMBER(OFFSET('Sanitation Data'!$I$12,0,10*ROW('Sanitation Data'!I30))),'Data Summary'!DN36="Yes"),OFFSET('Sanitation Data'!$I$12,0,10*ROW('Sanitation Data'!I30)),NA())</f>
        <v>#N/A</v>
      </c>
      <c r="AZ36" s="96" t="e">
        <f ca="true">+IF(AND(ISNUMBER(OFFSET('Hygiene Data'!$D$5,0,10*ROW('Hygiene Data'!D30))),'Data Summary'!DO36="Yes"),OFFSET('Hygiene Data'!$D$5,0,10*ROW('Hygiene Data'!D30)),NA())</f>
        <v>#N/A</v>
      </c>
      <c r="BA36" s="96" t="e">
        <f ca="true">+IF(AND(ISNUMBER(OFFSET('Hygiene Data'!$D$7,0,10*ROW('Hygiene Data'!D30))),'Data Summary'!DP36="Yes"),OFFSET('Hygiene Data'!$D$7,0,10*ROW('Hygiene Data'!D30)),NA())</f>
        <v>#N/A</v>
      </c>
      <c r="BB36" s="96" t="e">
        <f ca="true">+IF(AND(ISNUMBER(OFFSET('Hygiene Data'!$D$9,0,10*ROW('Hygiene Data'!D30))),'Data Summary'!DQ36="Yes"),OFFSET('Hygiene Data'!$D$9,0,10*ROW('Hygiene Data'!D30)),NA())</f>
        <v>#N/A</v>
      </c>
      <c r="BC36" s="96" t="e">
        <f ca="true">+IF(AND(ISNUMBER(OFFSET('Hygiene Data'!$E$5,0,10*ROW('Hygiene Data'!E30))),'Data Summary'!DR36="Yes"),OFFSET('Hygiene Data'!$E$5,0,10*ROW('Hygiene Data'!E30)),NA())</f>
        <v>#N/A</v>
      </c>
      <c r="BD36" s="96" t="e">
        <f ca="true">+IF(AND(ISNUMBER(OFFSET('Hygiene Data'!$E$7,0,10*ROW('Hygiene Data'!E30))),'Data Summary'!DS36="Yes"),OFFSET('Hygiene Data'!$E$7,0,10*ROW('Hygiene Data'!E30)),NA())</f>
        <v>#N/A</v>
      </c>
      <c r="BE36" s="96" t="e">
        <f ca="true">+IF(AND(ISNUMBER(OFFSET('Hygiene Data'!$E$9,0,10*ROW('Hygiene Data'!E30))),'Data Summary'!DT36="Yes"),OFFSET('Hygiene Data'!$E$9,0,10*ROW('Hygiene Data'!E30)),NA())</f>
        <v>#N/A</v>
      </c>
      <c r="BF36" s="96" t="e">
        <f ca="true">+IF(AND(ISNUMBER(OFFSET('Hygiene Data'!$F$5,0,10*ROW('Hygiene Data'!F30))),'Data Summary'!DU36="Yes"),OFFSET('Hygiene Data'!$F$5,0,10*ROW('Hygiene Data'!F30)),NA())</f>
        <v>#N/A</v>
      </c>
      <c r="BG36" s="96" t="e">
        <f ca="true">+IF(AND(ISNUMBER(OFFSET('Hygiene Data'!$F$7,0,10*ROW('Hygiene Data'!F30))),'Data Summary'!DV36="Yes"),OFFSET('Hygiene Data'!$F$7,0,10*ROW('Hygiene Data'!F30)),NA())</f>
        <v>#N/A</v>
      </c>
      <c r="BH36" s="96" t="e">
        <f ca="true">+IF(AND(ISNUMBER(OFFSET('Hygiene Data'!$F$9,0,10*ROW('Hygiene Data'!F30))),'Data Summary'!DW36="Yes"),OFFSET('Hygiene Data'!$F$9,0,10*ROW('Hygiene Data'!F30)),NA())</f>
        <v>#N/A</v>
      </c>
      <c r="BI36" s="96" t="e">
        <f ca="true">+IF(AND(ISNUMBER(OFFSET('Hygiene Data'!$G$5,0,10*ROW('Hygiene Data'!G30))),'Data Summary'!DX36="Yes"),OFFSET('Hygiene Data'!$G$5,0,10*ROW('Hygiene Data'!G30)),NA())</f>
        <v>#N/A</v>
      </c>
      <c r="BJ36" s="96" t="e">
        <f ca="true">+IF(AND(ISNUMBER(OFFSET('Hygiene Data'!$G$7,0,10*ROW('Hygiene Data'!G30))),'Data Summary'!DY36="Yes"),OFFSET('Hygiene Data'!$G$7,0,10*ROW('Hygiene Data'!G30)),NA())</f>
        <v>#N/A</v>
      </c>
      <c r="BK36" s="96" t="e">
        <f ca="true">+IF(AND(ISNUMBER(OFFSET('Hygiene Data'!$G$9,0,10*ROW('Hygiene Data'!G30))),'Data Summary'!DZ36="Yes"),OFFSET('Hygiene Data'!$G$9,0,10*ROW('Hygiene Data'!G30)),NA())</f>
        <v>#N/A</v>
      </c>
      <c r="BL36" s="96" t="e">
        <f ca="true">+IF(AND(ISNUMBER(OFFSET('Hygiene Data'!$H$5,0,10*ROW('Hygiene Data'!H30))),'Data Summary'!EA36="Yes"),OFFSET('Hygiene Data'!$H$5,0,10*ROW('Hygiene Data'!H30)),NA())</f>
        <v>#N/A</v>
      </c>
      <c r="BM36" s="96" t="e">
        <f ca="true">+IF(AND(ISNUMBER(OFFSET('Hygiene Data'!$H$7,0,10*ROW('Hygiene Data'!H30))),'Data Summary'!EB36="Yes"),OFFSET('Hygiene Data'!$H$7,0,10*ROW('Hygiene Data'!H30)),NA())</f>
        <v>#N/A</v>
      </c>
      <c r="BN36" s="96" t="e">
        <f ca="true">+IF(AND(ISNUMBER(OFFSET('Hygiene Data'!$H$9,0,10*ROW('Hygiene Data'!H30))),'Data Summary'!EC36="Yes"),OFFSET('Hygiene Data'!$H$9,0,10*ROW('Hygiene Data'!H30)),NA())</f>
        <v>#N/A</v>
      </c>
      <c r="BO36" s="96" t="e">
        <f ca="true">+IF(AND(ISNUMBER(OFFSET('Hygiene Data'!$I$5,0,10*ROW('Hygiene Data'!I30))),'Data Summary'!ED36="Yes"),OFFSET('Hygiene Data'!$I$5,0,10*ROW('Hygiene Data'!I30)),NA())</f>
        <v>#N/A</v>
      </c>
      <c r="BP36" s="96" t="e">
        <f ca="true">+IF(AND(ISNUMBER(OFFSET('Hygiene Data'!$I$7,0,10*ROW('Hygiene Data'!I30))),'Data Summary'!EE36="Yes"),OFFSET('Hygiene Data'!$I$7,0,10*ROW('Hygiene Data'!I30)),NA())</f>
        <v>#N/A</v>
      </c>
      <c r="BQ36" s="96" t="e">
        <f ca="true">+IF(AND(ISNUMBER(OFFSET('Hygiene Data'!$I$9,0,10*ROW('Hygiene Data'!I30))),'Data Summary'!EF36="Yes"),OFFSET('Hygiene Data'!$I$9,0,10*ROW('Hygiene Data'!I30)),NA())</f>
        <v>#N/A</v>
      </c>
    </row>
    <row xmlns:x14ac="http://schemas.microsoft.com/office/spreadsheetml/2009/9/ac" r="37" x14ac:dyDescent="0.2">
      <c r="A37" s="359" t="e">
        <f ca="true">+RIGHT('Data Summary'!A37,LEN('Data Summary'!A37)-9)</f>
        <v>#VALUE!</v>
      </c>
      <c r="B37" s="35" t="str">
        <f ca="true">+IF(ISTEXT('Data Summary'!B37),'Data Summary'!B37,"")</f>
        <v/>
      </c>
      <c r="C37" s="358" t="e">
        <f ca="true">+VALUE('Data Summary'!C37)</f>
        <v>#VALUE!</v>
      </c>
      <c r="D37" s="94" t="e">
        <f ca="true">+IF(AND(ISNUMBER(OFFSET('Water Data'!$D$4,0,10*ROW('Water Data'!D31))),'Data Summary'!BS37="Yes"),100-OFFSET('Water Data'!$D$4,0,10*ROW('Water Data'!D31)),NA())</f>
        <v>#N/A</v>
      </c>
      <c r="E37" s="94" t="e">
        <f ca="true">+IF(AND(ISNUMBER(OFFSET('Water Data'!$D$6,0,10*ROW('Water Data'!D31))),'Data Summary'!BT37="Yes"),OFFSET('Water Data'!$D$6,0,10*ROW('Water Data'!D31)),NA())</f>
        <v>#N/A</v>
      </c>
      <c r="F37" s="94" t="e">
        <f ca="true">+IF(AND(ISNUMBER(OFFSET('Water Data'!$D$9,0,10*ROW('Water Data'!D31))),'Data Summary'!BU37="Yes"),OFFSET('Water Data'!$D$9,0,10*ROW('Water Data'!D31)),NA())</f>
        <v>#N/A</v>
      </c>
      <c r="G37" s="94" t="e">
        <f ca="true">+IF(AND(ISNUMBER(OFFSET('Water Data'!$E$4,0,10*ROW('Water Data'!E31))),'Data Summary'!BV37="Yes"),100-OFFSET('Water Data'!$E$4,0,10*ROW('Water Data'!E31)),NA())</f>
        <v>#N/A</v>
      </c>
      <c r="H37" s="94" t="e">
        <f ca="true">+IF(AND(ISNUMBER(OFFSET('Water Data'!$E$6,0,10*ROW('Water Data'!E31))),'Data Summary'!BW37="Yes"),OFFSET('Water Data'!$E$6,0,10*ROW('Water Data'!E31)),NA())</f>
        <v>#N/A</v>
      </c>
      <c r="I37" s="94" t="e">
        <f ca="true">+IF(AND(ISNUMBER(OFFSET('Water Data'!$E$9,0,10*ROW('Water Data'!E31))),'Data Summary'!BX37="Yes"),OFFSET('Water Data'!$E$9,0,10*ROW('Water Data'!E31)),NA())</f>
        <v>#N/A</v>
      </c>
      <c r="J37" s="94" t="e">
        <f ca="true">+IF(AND(ISNUMBER(OFFSET('Water Data'!$F$4,0,10*ROW('Water Data'!F31))),'Data Summary'!BY37="Yes"),100-OFFSET('Water Data'!$F$4,0,10*ROW('Water Data'!F31)),NA())</f>
        <v>#N/A</v>
      </c>
      <c r="K37" s="94" t="e">
        <f ca="true">+IF(AND(ISNUMBER(OFFSET('Water Data'!$F$6,0,10*ROW('Water Data'!F31))),'Data Summary'!BZ37="Yes"),OFFSET('Water Data'!$F$6,0,10*ROW('Water Data'!F31)),NA())</f>
        <v>#N/A</v>
      </c>
      <c r="L37" s="94" t="e">
        <f ca="true">+IF(AND(ISNUMBER(OFFSET('Water Data'!$F$9,0,10*ROW('Water Data'!F31))),'Data Summary'!CA37="Yes"),OFFSET('Water Data'!$F$9,0,10*ROW('Water Data'!F31)),NA())</f>
        <v>#N/A</v>
      </c>
      <c r="M37" s="94" t="e">
        <f ca="true">+IF(AND(ISNUMBER(OFFSET('Water Data'!$G$4,0,10*ROW('Water Data'!G31))),'Data Summary'!CB37="Yes"),100-OFFSET('Water Data'!$G$4,0,10*ROW('Water Data'!G31)),NA())</f>
        <v>#N/A</v>
      </c>
      <c r="N37" s="94" t="e">
        <f ca="true">+IF(AND(ISNUMBER(OFFSET('Water Data'!$G$6,0,10*ROW('Water Data'!G31))),'Data Summary'!CC37="Yes"),OFFSET('Water Data'!$G$6,0,10*ROW('Water Data'!G31)),NA())</f>
        <v>#N/A</v>
      </c>
      <c r="O37" s="94" t="e">
        <f ca="true">+IF(AND(ISNUMBER(OFFSET('Water Data'!$G$9,0,10*ROW('Water Data'!G31))),'Data Summary'!CD37="Yes"),OFFSET('Water Data'!$G$9,0,10*ROW('Water Data'!G31)),NA())</f>
        <v>#N/A</v>
      </c>
      <c r="P37" s="94" t="e">
        <f ca="true">+IF(AND(ISNUMBER(OFFSET('Water Data'!$H$4,0,10*ROW('Water Data'!H31))),'Data Summary'!CE37="Yes"),100-OFFSET('Water Data'!$H$4,0,10*ROW('Water Data'!H31)),NA())</f>
        <v>#N/A</v>
      </c>
      <c r="Q37" s="94" t="e">
        <f ca="true">+IF(AND(ISNUMBER(OFFSET('Water Data'!$H$6,0,10*ROW('Water Data'!H31))),'Data Summary'!CF37="Yes"),OFFSET('Water Data'!$H$6,0,10*ROW('Water Data'!H31)),NA())</f>
        <v>#N/A</v>
      </c>
      <c r="R37" s="94" t="e">
        <f ca="true">+IF(AND(ISNUMBER(OFFSET('Water Data'!$H$9,0,10*ROW('Water Data'!H31))),'Data Summary'!CG37="Yes"),OFFSET('Water Data'!$H$9,0,10*ROW('Water Data'!H31)),NA())</f>
        <v>#N/A</v>
      </c>
      <c r="S37" s="94" t="e">
        <f ca="true">+IF(AND(ISNUMBER(OFFSET('Water Data'!$I$4,0,10*ROW('Water Data'!I31))),'Data Summary'!CH37="Yes"),100-OFFSET('Water Data'!$I$4,0,10*ROW('Water Data'!I31)),NA())</f>
        <v>#N/A</v>
      </c>
      <c r="T37" s="94" t="e">
        <f ca="true">+IF(AND(ISNUMBER(OFFSET('Water Data'!$I$6,0,10*ROW('Water Data'!I31))),'Data Summary'!CI37="Yes"),OFFSET('Water Data'!$I$6,0,10*ROW('Water Data'!I31)),NA())</f>
        <v>#N/A</v>
      </c>
      <c r="U37" s="94" t="e">
        <f ca="true">+IF(AND(ISNUMBER(OFFSET('Water Data'!$I$9,0,10*ROW('Water Data'!I31))),'Data Summary'!CJ37="Yes"),OFFSET('Water Data'!$I$9,0,10*ROW('Water Data'!I31)),NA())</f>
        <v>#N/A</v>
      </c>
      <c r="V37" s="95" t="e">
        <f ca="true">+IF(AND(ISNUMBER(OFFSET('Sanitation Data'!$D$4,0,10*ROW('Sanitation Data'!D31))),'Data Summary'!CK37="Yes"),100-OFFSET('Sanitation Data'!$D$4,0,10*ROW('Sanitation Data'!D31)),NA())</f>
        <v>#N/A</v>
      </c>
      <c r="W37" s="95" t="e">
        <f ca="true">+IF(AND(ISNUMBER(OFFSET('Sanitation Data'!$D$6,0,10*ROW('Sanitation Data'!D31))),'Data Summary'!CL37="Yes"),OFFSET('Sanitation Data'!$D$6,0,10*ROW('Sanitation Data'!D31)),NA())</f>
        <v>#N/A</v>
      </c>
      <c r="X37" s="95" t="e">
        <f ca="true">+IF(AND(ISNUMBER(OFFSET('Sanitation Data'!$D$10,0,10*ROW('Sanitation Data'!D31))),'Data Summary'!CM37="Yes"),OFFSET('Sanitation Data'!$D$10,0,10*ROW('Sanitation Data'!D31)),NA())</f>
        <v>#N/A</v>
      </c>
      <c r="Y37" s="95" t="e">
        <f ca="true">+IF(AND(ISNUMBER(OFFSET('Sanitation Data'!$D$11,0,10*ROW('Sanitation Data'!D31))),'Data Summary'!CN37="Yes"),OFFSET('Sanitation Data'!$D$11,0,10*ROW('Sanitation Data'!D31)),NA())</f>
        <v>#N/A</v>
      </c>
      <c r="Z37" s="95" t="e">
        <f ca="true">+IF(AND(ISNUMBER(OFFSET('Sanitation Data'!$D$12,0,10*ROW('Sanitation Data'!D31))),'Data Summary'!CO37="Yes"),OFFSET('Sanitation Data'!$D$12,0,10*ROW('Sanitation Data'!D31)),NA())</f>
        <v>#N/A</v>
      </c>
      <c r="AA37" s="95" t="e">
        <f ca="true">+IF(AND(ISNUMBER(OFFSET('Sanitation Data'!$E$4,0,10*ROW('Sanitation Data'!E31))),'Data Summary'!CP37="Yes"),100-OFFSET('Sanitation Data'!$E$4,0,10*ROW('Sanitation Data'!E31)),NA())</f>
        <v>#N/A</v>
      </c>
      <c r="AB37" s="95" t="e">
        <f ca="true">+IF(AND(ISNUMBER(OFFSET('Sanitation Data'!$E$6,0,10*ROW('Sanitation Data'!E31))),'Data Summary'!CQ37="Yes"),OFFSET('Sanitation Data'!$E$6,0,10*ROW('Sanitation Data'!E31)),NA())</f>
        <v>#N/A</v>
      </c>
      <c r="AC37" s="95" t="e">
        <f ca="true">+IF(AND(ISNUMBER(OFFSET('Sanitation Data'!$E$10,0,10*ROW('Sanitation Data'!E31))),'Data Summary'!CR37="Yes"),OFFSET('Sanitation Data'!$E$10,0,10*ROW('Sanitation Data'!E31)),NA())</f>
        <v>#N/A</v>
      </c>
      <c r="AD37" s="95" t="e">
        <f ca="true">+IF(AND(ISNUMBER(OFFSET('Sanitation Data'!$E$11,0,10*ROW('Sanitation Data'!E31))),'Data Summary'!CS37="Yes"),OFFSET('Sanitation Data'!$E$11,0,10*ROW('Sanitation Data'!E31)),NA())</f>
        <v>#N/A</v>
      </c>
      <c r="AE37" s="95" t="e">
        <f ca="true">+IF(AND(ISNUMBER(OFFSET('Sanitation Data'!$E$12,0,10*ROW('Sanitation Data'!E31))),'Data Summary'!CT37="Yes"),OFFSET('Sanitation Data'!$E$12,0,10*ROW('Sanitation Data'!E31)),NA())</f>
        <v>#N/A</v>
      </c>
      <c r="AF37" s="95" t="e">
        <f ca="true">+IF(AND(ISNUMBER(OFFSET('Sanitation Data'!$F$4,0,10*ROW('Sanitation Data'!F31))),'Data Summary'!CU37="Yes"),100-OFFSET('Sanitation Data'!$F$4,0,10*ROW('Sanitation Data'!F31)),NA())</f>
        <v>#N/A</v>
      </c>
      <c r="AG37" s="95" t="e">
        <f ca="true">+IF(AND(ISNUMBER(OFFSET('Sanitation Data'!$F$6,0,10*ROW('Sanitation Data'!F31))),'Data Summary'!CV37="Yes"),OFFSET('Sanitation Data'!$F$6,0,10*ROW('Sanitation Data'!F31)),NA())</f>
        <v>#N/A</v>
      </c>
      <c r="AH37" s="95" t="e">
        <f ca="true">+IF(AND(ISNUMBER(OFFSET('Sanitation Data'!$F$10,0,10*ROW('Sanitation Data'!F31))),'Data Summary'!CW37="Yes"),OFFSET('Sanitation Data'!$F$10,0,10*ROW('Sanitation Data'!F31)),NA())</f>
        <v>#N/A</v>
      </c>
      <c r="AI37" s="95" t="e">
        <f ca="true">+IF(AND(ISNUMBER(OFFSET('Sanitation Data'!$F$11,0,10*ROW('Sanitation Data'!F31))),'Data Summary'!CX37="Yes"),OFFSET('Sanitation Data'!$F$11,0,10*ROW('Sanitation Data'!F31)),NA())</f>
        <v>#N/A</v>
      </c>
      <c r="AJ37" s="95" t="e">
        <f ca="true">+IF(AND(ISNUMBER(OFFSET('Sanitation Data'!$F$12,0,10*ROW('Sanitation Data'!F31))),'Data Summary'!CY37="Yes"),OFFSET('Sanitation Data'!$F$12,0,10*ROW('Sanitation Data'!F31)),NA())</f>
        <v>#N/A</v>
      </c>
      <c r="AK37" s="95" t="e">
        <f ca="true">+IF(AND(ISNUMBER(OFFSET('Sanitation Data'!$G$4,0,10*ROW('Sanitation Data'!G31))),'Data Summary'!CZ37="Yes"),100-OFFSET('Sanitation Data'!$G$4,0,10*ROW('Sanitation Data'!G31)),NA())</f>
        <v>#N/A</v>
      </c>
      <c r="AL37" s="95" t="e">
        <f ca="true">+IF(AND(ISNUMBER(OFFSET('Sanitation Data'!$G$6,0,10*ROW('Sanitation Data'!G31))),'Data Summary'!DA37="Yes"),OFFSET('Sanitation Data'!$G$6,0,10*ROW('Sanitation Data'!G31)),NA())</f>
        <v>#N/A</v>
      </c>
      <c r="AM37" s="95" t="e">
        <f ca="true">+IF(AND(ISNUMBER(OFFSET('Sanitation Data'!$G$10,0,10*ROW('Sanitation Data'!G31))),'Data Summary'!DB37="Yes"),OFFSET('Sanitation Data'!$G$10,0,10*ROW('Sanitation Data'!G31)),NA())</f>
        <v>#N/A</v>
      </c>
      <c r="AN37" s="95" t="e">
        <f ca="true">+IF(AND(ISNUMBER(OFFSET('Sanitation Data'!$G$11,0,10*ROW('Sanitation Data'!G31))),'Data Summary'!DC37="Yes"),OFFSET('Sanitation Data'!$G$11,0,10*ROW('Sanitation Data'!G31)),NA())</f>
        <v>#N/A</v>
      </c>
      <c r="AO37" s="95" t="e">
        <f ca="true">+IF(AND(ISNUMBER(OFFSET('Sanitation Data'!$G$12,0,10*ROW('Sanitation Data'!G31))),'Data Summary'!DD37="Yes"),OFFSET('Sanitation Data'!$G$12,0,10*ROW('Sanitation Data'!G31)),NA())</f>
        <v>#N/A</v>
      </c>
      <c r="AP37" s="95" t="e">
        <f ca="true">+IF(AND(ISNUMBER(OFFSET('Sanitation Data'!$H$4,0,10*ROW('Sanitation Data'!H31))),'Data Summary'!DE37="Yes"),100-OFFSET('Sanitation Data'!$H$4,0,10*ROW('Sanitation Data'!H31)),NA())</f>
        <v>#N/A</v>
      </c>
      <c r="AQ37" s="95" t="e">
        <f ca="true">+IF(AND(ISNUMBER(OFFSET('Sanitation Data'!$H$6,0,10*ROW('Sanitation Data'!H31))),'Data Summary'!DF37="Yes"),OFFSET('Sanitation Data'!$H$6,0,10*ROW('Sanitation Data'!H31)),NA())</f>
        <v>#N/A</v>
      </c>
      <c r="AR37" s="95" t="e">
        <f ca="true">+IF(AND(ISNUMBER(OFFSET('Sanitation Data'!$H$10,0,10*ROW('Sanitation Data'!H31))),'Data Summary'!DG37="Yes"),OFFSET('Sanitation Data'!$H$10,0,10*ROW('Sanitation Data'!H31)),NA())</f>
        <v>#N/A</v>
      </c>
      <c r="AS37" s="95" t="e">
        <f ca="true">+IF(AND(ISNUMBER(OFFSET('Sanitation Data'!$H$11,0,10*ROW('Sanitation Data'!H31))),'Data Summary'!DH37="Yes"),OFFSET('Sanitation Data'!$H$11,0,10*ROW('Sanitation Data'!H31)),NA())</f>
        <v>#N/A</v>
      </c>
      <c r="AT37" s="95" t="e">
        <f ca="true">+IF(AND(ISNUMBER(OFFSET('Sanitation Data'!$H$12,0,10*ROW('Sanitation Data'!H31))),'Data Summary'!DI37="Yes"),OFFSET('Sanitation Data'!$H$12,0,10*ROW('Sanitation Data'!H31)),NA())</f>
        <v>#N/A</v>
      </c>
      <c r="AU37" s="95" t="e">
        <f ca="true">+IF(AND(ISNUMBER(OFFSET('Sanitation Data'!$I$4,0,10*ROW('Sanitation Data'!I31))),'Data Summary'!DJ37="Yes"),100-OFFSET('Sanitation Data'!$I$4,0,10*ROW('Sanitation Data'!I31)),NA())</f>
        <v>#N/A</v>
      </c>
      <c r="AV37" s="95" t="e">
        <f ca="true">+IF(AND(ISNUMBER(OFFSET('Sanitation Data'!$I$6,0,10*ROW('Sanitation Data'!I31))),'Data Summary'!DK37="Yes"),OFFSET('Sanitation Data'!$I$6,0,10*ROW('Sanitation Data'!I31)),NA())</f>
        <v>#N/A</v>
      </c>
      <c r="AW37" s="95" t="e">
        <f ca="true">+IF(AND(ISNUMBER(OFFSET('Sanitation Data'!$I$10,0,10*ROW('Sanitation Data'!I31))),'Data Summary'!DL37="Yes"),OFFSET('Sanitation Data'!$I$10,0,10*ROW('Sanitation Data'!I31)),NA())</f>
        <v>#N/A</v>
      </c>
      <c r="AX37" s="95" t="e">
        <f ca="true">+IF(AND(ISNUMBER(OFFSET('Sanitation Data'!$I$11,0,10*ROW('Sanitation Data'!I31))),'Data Summary'!DM37="Yes"),OFFSET('Sanitation Data'!$I$11,0,10*ROW('Sanitation Data'!I31)),NA())</f>
        <v>#N/A</v>
      </c>
      <c r="AY37" s="95" t="e">
        <f ca="true">+IF(AND(ISNUMBER(OFFSET('Sanitation Data'!$I$12,0,10*ROW('Sanitation Data'!I31))),'Data Summary'!DN37="Yes"),OFFSET('Sanitation Data'!$I$12,0,10*ROW('Sanitation Data'!I31)),NA())</f>
        <v>#N/A</v>
      </c>
      <c r="AZ37" s="96" t="e">
        <f ca="true">+IF(AND(ISNUMBER(OFFSET('Hygiene Data'!$D$5,0,10*ROW('Hygiene Data'!D31))),'Data Summary'!DO37="Yes"),OFFSET('Hygiene Data'!$D$5,0,10*ROW('Hygiene Data'!D31)),NA())</f>
        <v>#N/A</v>
      </c>
      <c r="BA37" s="96" t="e">
        <f ca="true">+IF(AND(ISNUMBER(OFFSET('Hygiene Data'!$D$7,0,10*ROW('Hygiene Data'!D31))),'Data Summary'!DP37="Yes"),OFFSET('Hygiene Data'!$D$7,0,10*ROW('Hygiene Data'!D31)),NA())</f>
        <v>#N/A</v>
      </c>
      <c r="BB37" s="96" t="e">
        <f ca="true">+IF(AND(ISNUMBER(OFFSET('Hygiene Data'!$D$9,0,10*ROW('Hygiene Data'!D31))),'Data Summary'!DQ37="Yes"),OFFSET('Hygiene Data'!$D$9,0,10*ROW('Hygiene Data'!D31)),NA())</f>
        <v>#N/A</v>
      </c>
      <c r="BC37" s="96" t="e">
        <f ca="true">+IF(AND(ISNUMBER(OFFSET('Hygiene Data'!$E$5,0,10*ROW('Hygiene Data'!E31))),'Data Summary'!DR37="Yes"),OFFSET('Hygiene Data'!$E$5,0,10*ROW('Hygiene Data'!E31)),NA())</f>
        <v>#N/A</v>
      </c>
      <c r="BD37" s="96" t="e">
        <f ca="true">+IF(AND(ISNUMBER(OFFSET('Hygiene Data'!$E$7,0,10*ROW('Hygiene Data'!E31))),'Data Summary'!DS37="Yes"),OFFSET('Hygiene Data'!$E$7,0,10*ROW('Hygiene Data'!E31)),NA())</f>
        <v>#N/A</v>
      </c>
      <c r="BE37" s="96" t="e">
        <f ca="true">+IF(AND(ISNUMBER(OFFSET('Hygiene Data'!$E$9,0,10*ROW('Hygiene Data'!E31))),'Data Summary'!DT37="Yes"),OFFSET('Hygiene Data'!$E$9,0,10*ROW('Hygiene Data'!E31)),NA())</f>
        <v>#N/A</v>
      </c>
      <c r="BF37" s="96" t="e">
        <f ca="true">+IF(AND(ISNUMBER(OFFSET('Hygiene Data'!$F$5,0,10*ROW('Hygiene Data'!F31))),'Data Summary'!DU37="Yes"),OFFSET('Hygiene Data'!$F$5,0,10*ROW('Hygiene Data'!F31)),NA())</f>
        <v>#N/A</v>
      </c>
      <c r="BG37" s="96" t="e">
        <f ca="true">+IF(AND(ISNUMBER(OFFSET('Hygiene Data'!$F$7,0,10*ROW('Hygiene Data'!F31))),'Data Summary'!DV37="Yes"),OFFSET('Hygiene Data'!$F$7,0,10*ROW('Hygiene Data'!F31)),NA())</f>
        <v>#N/A</v>
      </c>
      <c r="BH37" s="96" t="e">
        <f ca="true">+IF(AND(ISNUMBER(OFFSET('Hygiene Data'!$F$9,0,10*ROW('Hygiene Data'!F31))),'Data Summary'!DW37="Yes"),OFFSET('Hygiene Data'!$F$9,0,10*ROW('Hygiene Data'!F31)),NA())</f>
        <v>#N/A</v>
      </c>
      <c r="BI37" s="96" t="e">
        <f ca="true">+IF(AND(ISNUMBER(OFFSET('Hygiene Data'!$G$5,0,10*ROW('Hygiene Data'!G31))),'Data Summary'!DX37="Yes"),OFFSET('Hygiene Data'!$G$5,0,10*ROW('Hygiene Data'!G31)),NA())</f>
        <v>#N/A</v>
      </c>
      <c r="BJ37" s="96" t="e">
        <f ca="true">+IF(AND(ISNUMBER(OFFSET('Hygiene Data'!$G$7,0,10*ROW('Hygiene Data'!G31))),'Data Summary'!DY37="Yes"),OFFSET('Hygiene Data'!$G$7,0,10*ROW('Hygiene Data'!G31)),NA())</f>
        <v>#N/A</v>
      </c>
      <c r="BK37" s="96" t="e">
        <f ca="true">+IF(AND(ISNUMBER(OFFSET('Hygiene Data'!$G$9,0,10*ROW('Hygiene Data'!G31))),'Data Summary'!DZ37="Yes"),OFFSET('Hygiene Data'!$G$9,0,10*ROW('Hygiene Data'!G31)),NA())</f>
        <v>#N/A</v>
      </c>
      <c r="BL37" s="96" t="e">
        <f ca="true">+IF(AND(ISNUMBER(OFFSET('Hygiene Data'!$H$5,0,10*ROW('Hygiene Data'!H31))),'Data Summary'!EA37="Yes"),OFFSET('Hygiene Data'!$H$5,0,10*ROW('Hygiene Data'!H31)),NA())</f>
        <v>#N/A</v>
      </c>
      <c r="BM37" s="96" t="e">
        <f ca="true">+IF(AND(ISNUMBER(OFFSET('Hygiene Data'!$H$7,0,10*ROW('Hygiene Data'!H31))),'Data Summary'!EB37="Yes"),OFFSET('Hygiene Data'!$H$7,0,10*ROW('Hygiene Data'!H31)),NA())</f>
        <v>#N/A</v>
      </c>
      <c r="BN37" s="96" t="e">
        <f ca="true">+IF(AND(ISNUMBER(OFFSET('Hygiene Data'!$H$9,0,10*ROW('Hygiene Data'!H31))),'Data Summary'!EC37="Yes"),OFFSET('Hygiene Data'!$H$9,0,10*ROW('Hygiene Data'!H31)),NA())</f>
        <v>#N/A</v>
      </c>
      <c r="BO37" s="96" t="e">
        <f ca="true">+IF(AND(ISNUMBER(OFFSET('Hygiene Data'!$I$5,0,10*ROW('Hygiene Data'!I31))),'Data Summary'!ED37="Yes"),OFFSET('Hygiene Data'!$I$5,0,10*ROW('Hygiene Data'!I31)),NA())</f>
        <v>#N/A</v>
      </c>
      <c r="BP37" s="96" t="e">
        <f ca="true">+IF(AND(ISNUMBER(OFFSET('Hygiene Data'!$I$7,0,10*ROW('Hygiene Data'!I31))),'Data Summary'!EE37="Yes"),OFFSET('Hygiene Data'!$I$7,0,10*ROW('Hygiene Data'!I31)),NA())</f>
        <v>#N/A</v>
      </c>
      <c r="BQ37" s="96" t="e">
        <f ca="true">+IF(AND(ISNUMBER(OFFSET('Hygiene Data'!$I$9,0,10*ROW('Hygiene Data'!I31))),'Data Summary'!EF37="Yes"),OFFSET('Hygiene Data'!$I$9,0,10*ROW('Hygiene Data'!I31)),NA())</f>
        <v>#N/A</v>
      </c>
    </row>
    <row xmlns:x14ac="http://schemas.microsoft.com/office/spreadsheetml/2009/9/ac" r="38" x14ac:dyDescent="0.2">
      <c r="A38" s="359" t="e">
        <f ca="true">+RIGHT('Data Summary'!A38,LEN('Data Summary'!A38)-9)</f>
        <v>#VALUE!</v>
      </c>
      <c r="B38" s="35" t="str">
        <f ca="true">+IF(ISTEXT('Data Summary'!B38),'Data Summary'!B38,"")</f>
        <v/>
      </c>
      <c r="C38" s="358" t="e">
        <f ca="true">+VALUE('Data Summary'!C38)</f>
        <v>#VALUE!</v>
      </c>
      <c r="D38" s="94" t="e">
        <f ca="true">+IF(AND(ISNUMBER(OFFSET('Water Data'!$D$4,0,10*ROW('Water Data'!D32))),'Data Summary'!BS38="Yes"),100-OFFSET('Water Data'!$D$4,0,10*ROW('Water Data'!D32)),NA())</f>
        <v>#N/A</v>
      </c>
      <c r="E38" s="94" t="e">
        <f ca="true">+IF(AND(ISNUMBER(OFFSET('Water Data'!$D$6,0,10*ROW('Water Data'!D32))),'Data Summary'!BT38="Yes"),OFFSET('Water Data'!$D$6,0,10*ROW('Water Data'!D32)),NA())</f>
        <v>#N/A</v>
      </c>
      <c r="F38" s="94" t="e">
        <f ca="true">+IF(AND(ISNUMBER(OFFSET('Water Data'!$D$9,0,10*ROW('Water Data'!D32))),'Data Summary'!BU38="Yes"),OFFSET('Water Data'!$D$9,0,10*ROW('Water Data'!D32)),NA())</f>
        <v>#N/A</v>
      </c>
      <c r="G38" s="94" t="e">
        <f ca="true">+IF(AND(ISNUMBER(OFFSET('Water Data'!$E$4,0,10*ROW('Water Data'!E32))),'Data Summary'!BV38="Yes"),100-OFFSET('Water Data'!$E$4,0,10*ROW('Water Data'!E32)),NA())</f>
        <v>#N/A</v>
      </c>
      <c r="H38" s="94" t="e">
        <f ca="true">+IF(AND(ISNUMBER(OFFSET('Water Data'!$E$6,0,10*ROW('Water Data'!E32))),'Data Summary'!BW38="Yes"),OFFSET('Water Data'!$E$6,0,10*ROW('Water Data'!E32)),NA())</f>
        <v>#N/A</v>
      </c>
      <c r="I38" s="94" t="e">
        <f ca="true">+IF(AND(ISNUMBER(OFFSET('Water Data'!$E$9,0,10*ROW('Water Data'!E32))),'Data Summary'!BX38="Yes"),OFFSET('Water Data'!$E$9,0,10*ROW('Water Data'!E32)),NA())</f>
        <v>#N/A</v>
      </c>
      <c r="J38" s="94" t="e">
        <f ca="true">+IF(AND(ISNUMBER(OFFSET('Water Data'!$F$4,0,10*ROW('Water Data'!F32))),'Data Summary'!BY38="Yes"),100-OFFSET('Water Data'!$F$4,0,10*ROW('Water Data'!F32)),NA())</f>
        <v>#N/A</v>
      </c>
      <c r="K38" s="94" t="e">
        <f ca="true">+IF(AND(ISNUMBER(OFFSET('Water Data'!$F$6,0,10*ROW('Water Data'!F32))),'Data Summary'!BZ38="Yes"),OFFSET('Water Data'!$F$6,0,10*ROW('Water Data'!F32)),NA())</f>
        <v>#N/A</v>
      </c>
      <c r="L38" s="94" t="e">
        <f ca="true">+IF(AND(ISNUMBER(OFFSET('Water Data'!$F$9,0,10*ROW('Water Data'!F32))),'Data Summary'!CA38="Yes"),OFFSET('Water Data'!$F$9,0,10*ROW('Water Data'!F32)),NA())</f>
        <v>#N/A</v>
      </c>
      <c r="M38" s="94" t="e">
        <f ca="true">+IF(AND(ISNUMBER(OFFSET('Water Data'!$G$4,0,10*ROW('Water Data'!G32))),'Data Summary'!CB38="Yes"),100-OFFSET('Water Data'!$G$4,0,10*ROW('Water Data'!G32)),NA())</f>
        <v>#N/A</v>
      </c>
      <c r="N38" s="94" t="e">
        <f ca="true">+IF(AND(ISNUMBER(OFFSET('Water Data'!$G$6,0,10*ROW('Water Data'!G32))),'Data Summary'!CC38="Yes"),OFFSET('Water Data'!$G$6,0,10*ROW('Water Data'!G32)),NA())</f>
        <v>#N/A</v>
      </c>
      <c r="O38" s="94" t="e">
        <f ca="true">+IF(AND(ISNUMBER(OFFSET('Water Data'!$G$9,0,10*ROW('Water Data'!G32))),'Data Summary'!CD38="Yes"),OFFSET('Water Data'!$G$9,0,10*ROW('Water Data'!G32)),NA())</f>
        <v>#N/A</v>
      </c>
      <c r="P38" s="94" t="e">
        <f ca="true">+IF(AND(ISNUMBER(OFFSET('Water Data'!$H$4,0,10*ROW('Water Data'!H32))),'Data Summary'!CE38="Yes"),100-OFFSET('Water Data'!$H$4,0,10*ROW('Water Data'!H32)),NA())</f>
        <v>#N/A</v>
      </c>
      <c r="Q38" s="94" t="e">
        <f ca="true">+IF(AND(ISNUMBER(OFFSET('Water Data'!$H$6,0,10*ROW('Water Data'!H32))),'Data Summary'!CF38="Yes"),OFFSET('Water Data'!$H$6,0,10*ROW('Water Data'!H32)),NA())</f>
        <v>#N/A</v>
      </c>
      <c r="R38" s="94" t="e">
        <f ca="true">+IF(AND(ISNUMBER(OFFSET('Water Data'!$H$9,0,10*ROW('Water Data'!H32))),'Data Summary'!CG38="Yes"),OFFSET('Water Data'!$H$9,0,10*ROW('Water Data'!H32)),NA())</f>
        <v>#N/A</v>
      </c>
      <c r="S38" s="94" t="e">
        <f ca="true">+IF(AND(ISNUMBER(OFFSET('Water Data'!$I$4,0,10*ROW('Water Data'!I32))),'Data Summary'!CH38="Yes"),100-OFFSET('Water Data'!$I$4,0,10*ROW('Water Data'!I32)),NA())</f>
        <v>#N/A</v>
      </c>
      <c r="T38" s="94" t="e">
        <f ca="true">+IF(AND(ISNUMBER(OFFSET('Water Data'!$I$6,0,10*ROW('Water Data'!I32))),'Data Summary'!CI38="Yes"),OFFSET('Water Data'!$I$6,0,10*ROW('Water Data'!I32)),NA())</f>
        <v>#N/A</v>
      </c>
      <c r="U38" s="94" t="e">
        <f ca="true">+IF(AND(ISNUMBER(OFFSET('Water Data'!$I$9,0,10*ROW('Water Data'!I32))),'Data Summary'!CJ38="Yes"),OFFSET('Water Data'!$I$9,0,10*ROW('Water Data'!I32)),NA())</f>
        <v>#N/A</v>
      </c>
      <c r="V38" s="95" t="e">
        <f ca="true">+IF(AND(ISNUMBER(OFFSET('Sanitation Data'!$D$4,0,10*ROW('Sanitation Data'!D32))),'Data Summary'!CK38="Yes"),100-OFFSET('Sanitation Data'!$D$4,0,10*ROW('Sanitation Data'!D32)),NA())</f>
        <v>#N/A</v>
      </c>
      <c r="W38" s="95" t="e">
        <f ca="true">+IF(AND(ISNUMBER(OFFSET('Sanitation Data'!$D$6,0,10*ROW('Sanitation Data'!D32))),'Data Summary'!CL38="Yes"),OFFSET('Sanitation Data'!$D$6,0,10*ROW('Sanitation Data'!D32)),NA())</f>
        <v>#N/A</v>
      </c>
      <c r="X38" s="95" t="e">
        <f ca="true">+IF(AND(ISNUMBER(OFFSET('Sanitation Data'!$D$10,0,10*ROW('Sanitation Data'!D32))),'Data Summary'!CM38="Yes"),OFFSET('Sanitation Data'!$D$10,0,10*ROW('Sanitation Data'!D32)),NA())</f>
        <v>#N/A</v>
      </c>
      <c r="Y38" s="95" t="e">
        <f ca="true">+IF(AND(ISNUMBER(OFFSET('Sanitation Data'!$D$11,0,10*ROW('Sanitation Data'!D32))),'Data Summary'!CN38="Yes"),OFFSET('Sanitation Data'!$D$11,0,10*ROW('Sanitation Data'!D32)),NA())</f>
        <v>#N/A</v>
      </c>
      <c r="Z38" s="95" t="e">
        <f ca="true">+IF(AND(ISNUMBER(OFFSET('Sanitation Data'!$D$12,0,10*ROW('Sanitation Data'!D32))),'Data Summary'!CO38="Yes"),OFFSET('Sanitation Data'!$D$12,0,10*ROW('Sanitation Data'!D32)),NA())</f>
        <v>#N/A</v>
      </c>
      <c r="AA38" s="95" t="e">
        <f ca="true">+IF(AND(ISNUMBER(OFFSET('Sanitation Data'!$E$4,0,10*ROW('Sanitation Data'!E32))),'Data Summary'!CP38="Yes"),100-OFFSET('Sanitation Data'!$E$4,0,10*ROW('Sanitation Data'!E32)),NA())</f>
        <v>#N/A</v>
      </c>
      <c r="AB38" s="95" t="e">
        <f ca="true">+IF(AND(ISNUMBER(OFFSET('Sanitation Data'!$E$6,0,10*ROW('Sanitation Data'!E32))),'Data Summary'!CQ38="Yes"),OFFSET('Sanitation Data'!$E$6,0,10*ROW('Sanitation Data'!E32)),NA())</f>
        <v>#N/A</v>
      </c>
      <c r="AC38" s="95" t="e">
        <f ca="true">+IF(AND(ISNUMBER(OFFSET('Sanitation Data'!$E$10,0,10*ROW('Sanitation Data'!E32))),'Data Summary'!CR38="Yes"),OFFSET('Sanitation Data'!$E$10,0,10*ROW('Sanitation Data'!E32)),NA())</f>
        <v>#N/A</v>
      </c>
      <c r="AD38" s="95" t="e">
        <f ca="true">+IF(AND(ISNUMBER(OFFSET('Sanitation Data'!$E$11,0,10*ROW('Sanitation Data'!E32))),'Data Summary'!CS38="Yes"),OFFSET('Sanitation Data'!$E$11,0,10*ROW('Sanitation Data'!E32)),NA())</f>
        <v>#N/A</v>
      </c>
      <c r="AE38" s="95" t="e">
        <f ca="true">+IF(AND(ISNUMBER(OFFSET('Sanitation Data'!$E$12,0,10*ROW('Sanitation Data'!E32))),'Data Summary'!CT38="Yes"),OFFSET('Sanitation Data'!$E$12,0,10*ROW('Sanitation Data'!E32)),NA())</f>
        <v>#N/A</v>
      </c>
      <c r="AF38" s="95" t="e">
        <f ca="true">+IF(AND(ISNUMBER(OFFSET('Sanitation Data'!$F$4,0,10*ROW('Sanitation Data'!F32))),'Data Summary'!CU38="Yes"),100-OFFSET('Sanitation Data'!$F$4,0,10*ROW('Sanitation Data'!F32)),NA())</f>
        <v>#N/A</v>
      </c>
      <c r="AG38" s="95" t="e">
        <f ca="true">+IF(AND(ISNUMBER(OFFSET('Sanitation Data'!$F$6,0,10*ROW('Sanitation Data'!F32))),'Data Summary'!CV38="Yes"),OFFSET('Sanitation Data'!$F$6,0,10*ROW('Sanitation Data'!F32)),NA())</f>
        <v>#N/A</v>
      </c>
      <c r="AH38" s="95" t="e">
        <f ca="true">+IF(AND(ISNUMBER(OFFSET('Sanitation Data'!$F$10,0,10*ROW('Sanitation Data'!F32))),'Data Summary'!CW38="Yes"),OFFSET('Sanitation Data'!$F$10,0,10*ROW('Sanitation Data'!F32)),NA())</f>
        <v>#N/A</v>
      </c>
      <c r="AI38" s="95" t="e">
        <f ca="true">+IF(AND(ISNUMBER(OFFSET('Sanitation Data'!$F$11,0,10*ROW('Sanitation Data'!F32))),'Data Summary'!CX38="Yes"),OFFSET('Sanitation Data'!$F$11,0,10*ROW('Sanitation Data'!F32)),NA())</f>
        <v>#N/A</v>
      </c>
      <c r="AJ38" s="95" t="e">
        <f ca="true">+IF(AND(ISNUMBER(OFFSET('Sanitation Data'!$F$12,0,10*ROW('Sanitation Data'!F32))),'Data Summary'!CY38="Yes"),OFFSET('Sanitation Data'!$F$12,0,10*ROW('Sanitation Data'!F32)),NA())</f>
        <v>#N/A</v>
      </c>
      <c r="AK38" s="95" t="e">
        <f ca="true">+IF(AND(ISNUMBER(OFFSET('Sanitation Data'!$G$4,0,10*ROW('Sanitation Data'!G32))),'Data Summary'!CZ38="Yes"),100-OFFSET('Sanitation Data'!$G$4,0,10*ROW('Sanitation Data'!G32)),NA())</f>
        <v>#N/A</v>
      </c>
      <c r="AL38" s="95" t="e">
        <f ca="true">+IF(AND(ISNUMBER(OFFSET('Sanitation Data'!$G$6,0,10*ROW('Sanitation Data'!G32))),'Data Summary'!DA38="Yes"),OFFSET('Sanitation Data'!$G$6,0,10*ROW('Sanitation Data'!G32)),NA())</f>
        <v>#N/A</v>
      </c>
      <c r="AM38" s="95" t="e">
        <f ca="true">+IF(AND(ISNUMBER(OFFSET('Sanitation Data'!$G$10,0,10*ROW('Sanitation Data'!G32))),'Data Summary'!DB38="Yes"),OFFSET('Sanitation Data'!$G$10,0,10*ROW('Sanitation Data'!G32)),NA())</f>
        <v>#N/A</v>
      </c>
      <c r="AN38" s="95" t="e">
        <f ca="true">+IF(AND(ISNUMBER(OFFSET('Sanitation Data'!$G$11,0,10*ROW('Sanitation Data'!G32))),'Data Summary'!DC38="Yes"),OFFSET('Sanitation Data'!$G$11,0,10*ROW('Sanitation Data'!G32)),NA())</f>
        <v>#N/A</v>
      </c>
      <c r="AO38" s="95" t="e">
        <f ca="true">+IF(AND(ISNUMBER(OFFSET('Sanitation Data'!$G$12,0,10*ROW('Sanitation Data'!G32))),'Data Summary'!DD38="Yes"),OFFSET('Sanitation Data'!$G$12,0,10*ROW('Sanitation Data'!G32)),NA())</f>
        <v>#N/A</v>
      </c>
      <c r="AP38" s="95" t="e">
        <f ca="true">+IF(AND(ISNUMBER(OFFSET('Sanitation Data'!$H$4,0,10*ROW('Sanitation Data'!H32))),'Data Summary'!DE38="Yes"),100-OFFSET('Sanitation Data'!$H$4,0,10*ROW('Sanitation Data'!H32)),NA())</f>
        <v>#N/A</v>
      </c>
      <c r="AQ38" s="95" t="e">
        <f ca="true">+IF(AND(ISNUMBER(OFFSET('Sanitation Data'!$H$6,0,10*ROW('Sanitation Data'!H32))),'Data Summary'!DF38="Yes"),OFFSET('Sanitation Data'!$H$6,0,10*ROW('Sanitation Data'!H32)),NA())</f>
        <v>#N/A</v>
      </c>
      <c r="AR38" s="95" t="e">
        <f ca="true">+IF(AND(ISNUMBER(OFFSET('Sanitation Data'!$H$10,0,10*ROW('Sanitation Data'!H32))),'Data Summary'!DG38="Yes"),OFFSET('Sanitation Data'!$H$10,0,10*ROW('Sanitation Data'!H32)),NA())</f>
        <v>#N/A</v>
      </c>
      <c r="AS38" s="95" t="e">
        <f ca="true">+IF(AND(ISNUMBER(OFFSET('Sanitation Data'!$H$11,0,10*ROW('Sanitation Data'!H32))),'Data Summary'!DH38="Yes"),OFFSET('Sanitation Data'!$H$11,0,10*ROW('Sanitation Data'!H32)),NA())</f>
        <v>#N/A</v>
      </c>
      <c r="AT38" s="95" t="e">
        <f ca="true">+IF(AND(ISNUMBER(OFFSET('Sanitation Data'!$H$12,0,10*ROW('Sanitation Data'!H32))),'Data Summary'!DI38="Yes"),OFFSET('Sanitation Data'!$H$12,0,10*ROW('Sanitation Data'!H32)),NA())</f>
        <v>#N/A</v>
      </c>
      <c r="AU38" s="95" t="e">
        <f ca="true">+IF(AND(ISNUMBER(OFFSET('Sanitation Data'!$I$4,0,10*ROW('Sanitation Data'!I32))),'Data Summary'!DJ38="Yes"),100-OFFSET('Sanitation Data'!$I$4,0,10*ROW('Sanitation Data'!I32)),NA())</f>
        <v>#N/A</v>
      </c>
      <c r="AV38" s="95" t="e">
        <f ca="true">+IF(AND(ISNUMBER(OFFSET('Sanitation Data'!$I$6,0,10*ROW('Sanitation Data'!I32))),'Data Summary'!DK38="Yes"),OFFSET('Sanitation Data'!$I$6,0,10*ROW('Sanitation Data'!I32)),NA())</f>
        <v>#N/A</v>
      </c>
      <c r="AW38" s="95" t="e">
        <f ca="true">+IF(AND(ISNUMBER(OFFSET('Sanitation Data'!$I$10,0,10*ROW('Sanitation Data'!I32))),'Data Summary'!DL38="Yes"),OFFSET('Sanitation Data'!$I$10,0,10*ROW('Sanitation Data'!I32)),NA())</f>
        <v>#N/A</v>
      </c>
      <c r="AX38" s="95" t="e">
        <f ca="true">+IF(AND(ISNUMBER(OFFSET('Sanitation Data'!$I$11,0,10*ROW('Sanitation Data'!I32))),'Data Summary'!DM38="Yes"),OFFSET('Sanitation Data'!$I$11,0,10*ROW('Sanitation Data'!I32)),NA())</f>
        <v>#N/A</v>
      </c>
      <c r="AY38" s="95" t="e">
        <f ca="true">+IF(AND(ISNUMBER(OFFSET('Sanitation Data'!$I$12,0,10*ROW('Sanitation Data'!I32))),'Data Summary'!DN38="Yes"),OFFSET('Sanitation Data'!$I$12,0,10*ROW('Sanitation Data'!I32)),NA())</f>
        <v>#N/A</v>
      </c>
      <c r="AZ38" s="96" t="e">
        <f ca="true">+IF(AND(ISNUMBER(OFFSET('Hygiene Data'!$D$5,0,10*ROW('Hygiene Data'!D32))),'Data Summary'!DO38="Yes"),OFFSET('Hygiene Data'!$D$5,0,10*ROW('Hygiene Data'!D32)),NA())</f>
        <v>#N/A</v>
      </c>
      <c r="BA38" s="96" t="e">
        <f ca="true">+IF(AND(ISNUMBER(OFFSET('Hygiene Data'!$D$7,0,10*ROW('Hygiene Data'!D32))),'Data Summary'!DP38="Yes"),OFFSET('Hygiene Data'!$D$7,0,10*ROW('Hygiene Data'!D32)),NA())</f>
        <v>#N/A</v>
      </c>
      <c r="BB38" s="96" t="e">
        <f ca="true">+IF(AND(ISNUMBER(OFFSET('Hygiene Data'!$D$9,0,10*ROW('Hygiene Data'!D32))),'Data Summary'!DQ38="Yes"),OFFSET('Hygiene Data'!$D$9,0,10*ROW('Hygiene Data'!D32)),NA())</f>
        <v>#N/A</v>
      </c>
      <c r="BC38" s="96" t="e">
        <f ca="true">+IF(AND(ISNUMBER(OFFSET('Hygiene Data'!$E$5,0,10*ROW('Hygiene Data'!E32))),'Data Summary'!DR38="Yes"),OFFSET('Hygiene Data'!$E$5,0,10*ROW('Hygiene Data'!E32)),NA())</f>
        <v>#N/A</v>
      </c>
      <c r="BD38" s="96" t="e">
        <f ca="true">+IF(AND(ISNUMBER(OFFSET('Hygiene Data'!$E$7,0,10*ROW('Hygiene Data'!E32))),'Data Summary'!DS38="Yes"),OFFSET('Hygiene Data'!$E$7,0,10*ROW('Hygiene Data'!E32)),NA())</f>
        <v>#N/A</v>
      </c>
      <c r="BE38" s="96" t="e">
        <f ca="true">+IF(AND(ISNUMBER(OFFSET('Hygiene Data'!$E$9,0,10*ROW('Hygiene Data'!E32))),'Data Summary'!DT38="Yes"),OFFSET('Hygiene Data'!$E$9,0,10*ROW('Hygiene Data'!E32)),NA())</f>
        <v>#N/A</v>
      </c>
      <c r="BF38" s="96" t="e">
        <f ca="true">+IF(AND(ISNUMBER(OFFSET('Hygiene Data'!$F$5,0,10*ROW('Hygiene Data'!F32))),'Data Summary'!DU38="Yes"),OFFSET('Hygiene Data'!$F$5,0,10*ROW('Hygiene Data'!F32)),NA())</f>
        <v>#N/A</v>
      </c>
      <c r="BG38" s="96" t="e">
        <f ca="true">+IF(AND(ISNUMBER(OFFSET('Hygiene Data'!$F$7,0,10*ROW('Hygiene Data'!F32))),'Data Summary'!DV38="Yes"),OFFSET('Hygiene Data'!$F$7,0,10*ROW('Hygiene Data'!F32)),NA())</f>
        <v>#N/A</v>
      </c>
      <c r="BH38" s="96" t="e">
        <f ca="true">+IF(AND(ISNUMBER(OFFSET('Hygiene Data'!$F$9,0,10*ROW('Hygiene Data'!F32))),'Data Summary'!DW38="Yes"),OFFSET('Hygiene Data'!$F$9,0,10*ROW('Hygiene Data'!F32)),NA())</f>
        <v>#N/A</v>
      </c>
      <c r="BI38" s="96" t="e">
        <f ca="true">+IF(AND(ISNUMBER(OFFSET('Hygiene Data'!$G$5,0,10*ROW('Hygiene Data'!G32))),'Data Summary'!DX38="Yes"),OFFSET('Hygiene Data'!$G$5,0,10*ROW('Hygiene Data'!G32)),NA())</f>
        <v>#N/A</v>
      </c>
      <c r="BJ38" s="96" t="e">
        <f ca="true">+IF(AND(ISNUMBER(OFFSET('Hygiene Data'!$G$7,0,10*ROW('Hygiene Data'!G32))),'Data Summary'!DY38="Yes"),OFFSET('Hygiene Data'!$G$7,0,10*ROW('Hygiene Data'!G32)),NA())</f>
        <v>#N/A</v>
      </c>
      <c r="BK38" s="96" t="e">
        <f ca="true">+IF(AND(ISNUMBER(OFFSET('Hygiene Data'!$G$9,0,10*ROW('Hygiene Data'!G32))),'Data Summary'!DZ38="Yes"),OFFSET('Hygiene Data'!$G$9,0,10*ROW('Hygiene Data'!G32)),NA())</f>
        <v>#N/A</v>
      </c>
      <c r="BL38" s="96" t="e">
        <f ca="true">+IF(AND(ISNUMBER(OFFSET('Hygiene Data'!$H$5,0,10*ROW('Hygiene Data'!H32))),'Data Summary'!EA38="Yes"),OFFSET('Hygiene Data'!$H$5,0,10*ROW('Hygiene Data'!H32)),NA())</f>
        <v>#N/A</v>
      </c>
      <c r="BM38" s="96" t="e">
        <f ca="true">+IF(AND(ISNUMBER(OFFSET('Hygiene Data'!$H$7,0,10*ROW('Hygiene Data'!H32))),'Data Summary'!EB38="Yes"),OFFSET('Hygiene Data'!$H$7,0,10*ROW('Hygiene Data'!H32)),NA())</f>
        <v>#N/A</v>
      </c>
      <c r="BN38" s="96" t="e">
        <f ca="true">+IF(AND(ISNUMBER(OFFSET('Hygiene Data'!$H$9,0,10*ROW('Hygiene Data'!H32))),'Data Summary'!EC38="Yes"),OFFSET('Hygiene Data'!$H$9,0,10*ROW('Hygiene Data'!H32)),NA())</f>
        <v>#N/A</v>
      </c>
      <c r="BO38" s="96" t="e">
        <f ca="true">+IF(AND(ISNUMBER(OFFSET('Hygiene Data'!$I$5,0,10*ROW('Hygiene Data'!I32))),'Data Summary'!ED38="Yes"),OFFSET('Hygiene Data'!$I$5,0,10*ROW('Hygiene Data'!I32)),NA())</f>
        <v>#N/A</v>
      </c>
      <c r="BP38" s="96" t="e">
        <f ca="true">+IF(AND(ISNUMBER(OFFSET('Hygiene Data'!$I$7,0,10*ROW('Hygiene Data'!I32))),'Data Summary'!EE38="Yes"),OFFSET('Hygiene Data'!$I$7,0,10*ROW('Hygiene Data'!I32)),NA())</f>
        <v>#N/A</v>
      </c>
      <c r="BQ38" s="96" t="e">
        <f ca="true">+IF(AND(ISNUMBER(OFFSET('Hygiene Data'!$I$9,0,10*ROW('Hygiene Data'!I32))),'Data Summary'!EF38="Yes"),OFFSET('Hygiene Data'!$I$9,0,10*ROW('Hygiene Data'!I32)),NA())</f>
        <v>#N/A</v>
      </c>
    </row>
    <row xmlns:x14ac="http://schemas.microsoft.com/office/spreadsheetml/2009/9/ac" r="39" x14ac:dyDescent="0.2">
      <c r="A39" s="359" t="e">
        <f ca="true">+RIGHT('Data Summary'!A39,LEN('Data Summary'!A39)-9)</f>
        <v>#VALUE!</v>
      </c>
      <c r="B39" s="35" t="str">
        <f ca="true">+IF(ISTEXT('Data Summary'!B39),'Data Summary'!B39,"")</f>
        <v/>
      </c>
      <c r="C39" s="358" t="e">
        <f ca="true">+VALUE('Data Summary'!C39)</f>
        <v>#VALUE!</v>
      </c>
      <c r="D39" s="94" t="e">
        <f ca="true">+IF(AND(ISNUMBER(OFFSET('Water Data'!$D$4,0,10*ROW('Water Data'!D33))),'Data Summary'!BS39="Yes"),100-OFFSET('Water Data'!$D$4,0,10*ROW('Water Data'!D33)),NA())</f>
        <v>#N/A</v>
      </c>
      <c r="E39" s="94" t="e">
        <f ca="true">+IF(AND(ISNUMBER(OFFSET('Water Data'!$D$6,0,10*ROW('Water Data'!D33))),'Data Summary'!BT39="Yes"),OFFSET('Water Data'!$D$6,0,10*ROW('Water Data'!D33)),NA())</f>
        <v>#N/A</v>
      </c>
      <c r="F39" s="94" t="e">
        <f ca="true">+IF(AND(ISNUMBER(OFFSET('Water Data'!$D$9,0,10*ROW('Water Data'!D33))),'Data Summary'!BU39="Yes"),OFFSET('Water Data'!$D$9,0,10*ROW('Water Data'!D33)),NA())</f>
        <v>#N/A</v>
      </c>
      <c r="G39" s="94" t="e">
        <f ca="true">+IF(AND(ISNUMBER(OFFSET('Water Data'!$E$4,0,10*ROW('Water Data'!E33))),'Data Summary'!BV39="Yes"),100-OFFSET('Water Data'!$E$4,0,10*ROW('Water Data'!E33)),NA())</f>
        <v>#N/A</v>
      </c>
      <c r="H39" s="94" t="e">
        <f ca="true">+IF(AND(ISNUMBER(OFFSET('Water Data'!$E$6,0,10*ROW('Water Data'!E33))),'Data Summary'!BW39="Yes"),OFFSET('Water Data'!$E$6,0,10*ROW('Water Data'!E33)),NA())</f>
        <v>#N/A</v>
      </c>
      <c r="I39" s="94" t="e">
        <f ca="true">+IF(AND(ISNUMBER(OFFSET('Water Data'!$E$9,0,10*ROW('Water Data'!E33))),'Data Summary'!BX39="Yes"),OFFSET('Water Data'!$E$9,0,10*ROW('Water Data'!E33)),NA())</f>
        <v>#N/A</v>
      </c>
      <c r="J39" s="94" t="e">
        <f ca="true">+IF(AND(ISNUMBER(OFFSET('Water Data'!$F$4,0,10*ROW('Water Data'!F33))),'Data Summary'!BY39="Yes"),100-OFFSET('Water Data'!$F$4,0,10*ROW('Water Data'!F33)),NA())</f>
        <v>#N/A</v>
      </c>
      <c r="K39" s="94" t="e">
        <f ca="true">+IF(AND(ISNUMBER(OFFSET('Water Data'!$F$6,0,10*ROW('Water Data'!F33))),'Data Summary'!BZ39="Yes"),OFFSET('Water Data'!$F$6,0,10*ROW('Water Data'!F33)),NA())</f>
        <v>#N/A</v>
      </c>
      <c r="L39" s="94" t="e">
        <f ca="true">+IF(AND(ISNUMBER(OFFSET('Water Data'!$F$9,0,10*ROW('Water Data'!F33))),'Data Summary'!CA39="Yes"),OFFSET('Water Data'!$F$9,0,10*ROW('Water Data'!F33)),NA())</f>
        <v>#N/A</v>
      </c>
      <c r="M39" s="94" t="e">
        <f ca="true">+IF(AND(ISNUMBER(OFFSET('Water Data'!$G$4,0,10*ROW('Water Data'!G33))),'Data Summary'!CB39="Yes"),100-OFFSET('Water Data'!$G$4,0,10*ROW('Water Data'!G33)),NA())</f>
        <v>#N/A</v>
      </c>
      <c r="N39" s="94" t="e">
        <f ca="true">+IF(AND(ISNUMBER(OFFSET('Water Data'!$G$6,0,10*ROW('Water Data'!G33))),'Data Summary'!CC39="Yes"),OFFSET('Water Data'!$G$6,0,10*ROW('Water Data'!G33)),NA())</f>
        <v>#N/A</v>
      </c>
      <c r="O39" s="94" t="e">
        <f ca="true">+IF(AND(ISNUMBER(OFFSET('Water Data'!$G$9,0,10*ROW('Water Data'!G33))),'Data Summary'!CD39="Yes"),OFFSET('Water Data'!$G$9,0,10*ROW('Water Data'!G33)),NA())</f>
        <v>#N/A</v>
      </c>
      <c r="P39" s="94" t="e">
        <f ca="true">+IF(AND(ISNUMBER(OFFSET('Water Data'!$H$4,0,10*ROW('Water Data'!H33))),'Data Summary'!CE39="Yes"),100-OFFSET('Water Data'!$H$4,0,10*ROW('Water Data'!H33)),NA())</f>
        <v>#N/A</v>
      </c>
      <c r="Q39" s="94" t="e">
        <f ca="true">+IF(AND(ISNUMBER(OFFSET('Water Data'!$H$6,0,10*ROW('Water Data'!H33))),'Data Summary'!CF39="Yes"),OFFSET('Water Data'!$H$6,0,10*ROW('Water Data'!H33)),NA())</f>
        <v>#N/A</v>
      </c>
      <c r="R39" s="94" t="e">
        <f ca="true">+IF(AND(ISNUMBER(OFFSET('Water Data'!$H$9,0,10*ROW('Water Data'!H33))),'Data Summary'!CG39="Yes"),OFFSET('Water Data'!$H$9,0,10*ROW('Water Data'!H33)),NA())</f>
        <v>#N/A</v>
      </c>
      <c r="S39" s="94" t="e">
        <f ca="true">+IF(AND(ISNUMBER(OFFSET('Water Data'!$I$4,0,10*ROW('Water Data'!I33))),'Data Summary'!CH39="Yes"),100-OFFSET('Water Data'!$I$4,0,10*ROW('Water Data'!I33)),NA())</f>
        <v>#N/A</v>
      </c>
      <c r="T39" s="94" t="e">
        <f ca="true">+IF(AND(ISNUMBER(OFFSET('Water Data'!$I$6,0,10*ROW('Water Data'!I33))),'Data Summary'!CI39="Yes"),OFFSET('Water Data'!$I$6,0,10*ROW('Water Data'!I33)),NA())</f>
        <v>#N/A</v>
      </c>
      <c r="U39" s="94" t="e">
        <f ca="true">+IF(AND(ISNUMBER(OFFSET('Water Data'!$I$9,0,10*ROW('Water Data'!I33))),'Data Summary'!CJ39="Yes"),OFFSET('Water Data'!$I$9,0,10*ROW('Water Data'!I33)),NA())</f>
        <v>#N/A</v>
      </c>
      <c r="V39" s="95" t="e">
        <f ca="true">+IF(AND(ISNUMBER(OFFSET('Sanitation Data'!$D$4,0,10*ROW('Sanitation Data'!D33))),'Data Summary'!CK39="Yes"),100-OFFSET('Sanitation Data'!$D$4,0,10*ROW('Sanitation Data'!D33)),NA())</f>
        <v>#N/A</v>
      </c>
      <c r="W39" s="95" t="e">
        <f ca="true">+IF(AND(ISNUMBER(OFFSET('Sanitation Data'!$D$6,0,10*ROW('Sanitation Data'!D33))),'Data Summary'!CL39="Yes"),OFFSET('Sanitation Data'!$D$6,0,10*ROW('Sanitation Data'!D33)),NA())</f>
        <v>#N/A</v>
      </c>
      <c r="X39" s="95" t="e">
        <f ca="true">+IF(AND(ISNUMBER(OFFSET('Sanitation Data'!$D$10,0,10*ROW('Sanitation Data'!D33))),'Data Summary'!CM39="Yes"),OFFSET('Sanitation Data'!$D$10,0,10*ROW('Sanitation Data'!D33)),NA())</f>
        <v>#N/A</v>
      </c>
      <c r="Y39" s="95" t="e">
        <f ca="true">+IF(AND(ISNUMBER(OFFSET('Sanitation Data'!$D$11,0,10*ROW('Sanitation Data'!D33))),'Data Summary'!CN39="Yes"),OFFSET('Sanitation Data'!$D$11,0,10*ROW('Sanitation Data'!D33)),NA())</f>
        <v>#N/A</v>
      </c>
      <c r="Z39" s="95" t="e">
        <f ca="true">+IF(AND(ISNUMBER(OFFSET('Sanitation Data'!$D$12,0,10*ROW('Sanitation Data'!D33))),'Data Summary'!CO39="Yes"),OFFSET('Sanitation Data'!$D$12,0,10*ROW('Sanitation Data'!D33)),NA())</f>
        <v>#N/A</v>
      </c>
      <c r="AA39" s="95" t="e">
        <f ca="true">+IF(AND(ISNUMBER(OFFSET('Sanitation Data'!$E$4,0,10*ROW('Sanitation Data'!E33))),'Data Summary'!CP39="Yes"),100-OFFSET('Sanitation Data'!$E$4,0,10*ROW('Sanitation Data'!E33)),NA())</f>
        <v>#N/A</v>
      </c>
      <c r="AB39" s="95" t="e">
        <f ca="true">+IF(AND(ISNUMBER(OFFSET('Sanitation Data'!$E$6,0,10*ROW('Sanitation Data'!E33))),'Data Summary'!CQ39="Yes"),OFFSET('Sanitation Data'!$E$6,0,10*ROW('Sanitation Data'!E33)),NA())</f>
        <v>#N/A</v>
      </c>
      <c r="AC39" s="95" t="e">
        <f ca="true">+IF(AND(ISNUMBER(OFFSET('Sanitation Data'!$E$10,0,10*ROW('Sanitation Data'!E33))),'Data Summary'!CR39="Yes"),OFFSET('Sanitation Data'!$E$10,0,10*ROW('Sanitation Data'!E33)),NA())</f>
        <v>#N/A</v>
      </c>
      <c r="AD39" s="95" t="e">
        <f ca="true">+IF(AND(ISNUMBER(OFFSET('Sanitation Data'!$E$11,0,10*ROW('Sanitation Data'!E33))),'Data Summary'!CS39="Yes"),OFFSET('Sanitation Data'!$E$11,0,10*ROW('Sanitation Data'!E33)),NA())</f>
        <v>#N/A</v>
      </c>
      <c r="AE39" s="95" t="e">
        <f ca="true">+IF(AND(ISNUMBER(OFFSET('Sanitation Data'!$E$12,0,10*ROW('Sanitation Data'!E33))),'Data Summary'!CT39="Yes"),OFFSET('Sanitation Data'!$E$12,0,10*ROW('Sanitation Data'!E33)),NA())</f>
        <v>#N/A</v>
      </c>
      <c r="AF39" s="95" t="e">
        <f ca="true">+IF(AND(ISNUMBER(OFFSET('Sanitation Data'!$F$4,0,10*ROW('Sanitation Data'!F33))),'Data Summary'!CU39="Yes"),100-OFFSET('Sanitation Data'!$F$4,0,10*ROW('Sanitation Data'!F33)),NA())</f>
        <v>#N/A</v>
      </c>
      <c r="AG39" s="95" t="e">
        <f ca="true">+IF(AND(ISNUMBER(OFFSET('Sanitation Data'!$F$6,0,10*ROW('Sanitation Data'!F33))),'Data Summary'!CV39="Yes"),OFFSET('Sanitation Data'!$F$6,0,10*ROW('Sanitation Data'!F33)),NA())</f>
        <v>#N/A</v>
      </c>
      <c r="AH39" s="95" t="e">
        <f ca="true">+IF(AND(ISNUMBER(OFFSET('Sanitation Data'!$F$10,0,10*ROW('Sanitation Data'!F33))),'Data Summary'!CW39="Yes"),OFFSET('Sanitation Data'!$F$10,0,10*ROW('Sanitation Data'!F33)),NA())</f>
        <v>#N/A</v>
      </c>
      <c r="AI39" s="95" t="e">
        <f ca="true">+IF(AND(ISNUMBER(OFFSET('Sanitation Data'!$F$11,0,10*ROW('Sanitation Data'!F33))),'Data Summary'!CX39="Yes"),OFFSET('Sanitation Data'!$F$11,0,10*ROW('Sanitation Data'!F33)),NA())</f>
        <v>#N/A</v>
      </c>
      <c r="AJ39" s="95" t="e">
        <f ca="true">+IF(AND(ISNUMBER(OFFSET('Sanitation Data'!$F$12,0,10*ROW('Sanitation Data'!F33))),'Data Summary'!CY39="Yes"),OFFSET('Sanitation Data'!$F$12,0,10*ROW('Sanitation Data'!F33)),NA())</f>
        <v>#N/A</v>
      </c>
      <c r="AK39" s="95" t="e">
        <f ca="true">+IF(AND(ISNUMBER(OFFSET('Sanitation Data'!$G$4,0,10*ROW('Sanitation Data'!G33))),'Data Summary'!CZ39="Yes"),100-OFFSET('Sanitation Data'!$G$4,0,10*ROW('Sanitation Data'!G33)),NA())</f>
        <v>#N/A</v>
      </c>
      <c r="AL39" s="95" t="e">
        <f ca="true">+IF(AND(ISNUMBER(OFFSET('Sanitation Data'!$G$6,0,10*ROW('Sanitation Data'!G33))),'Data Summary'!DA39="Yes"),OFFSET('Sanitation Data'!$G$6,0,10*ROW('Sanitation Data'!G33)),NA())</f>
        <v>#N/A</v>
      </c>
      <c r="AM39" s="95" t="e">
        <f ca="true">+IF(AND(ISNUMBER(OFFSET('Sanitation Data'!$G$10,0,10*ROW('Sanitation Data'!G33))),'Data Summary'!DB39="Yes"),OFFSET('Sanitation Data'!$G$10,0,10*ROW('Sanitation Data'!G33)),NA())</f>
        <v>#N/A</v>
      </c>
      <c r="AN39" s="95" t="e">
        <f ca="true">+IF(AND(ISNUMBER(OFFSET('Sanitation Data'!$G$11,0,10*ROW('Sanitation Data'!G33))),'Data Summary'!DC39="Yes"),OFFSET('Sanitation Data'!$G$11,0,10*ROW('Sanitation Data'!G33)),NA())</f>
        <v>#N/A</v>
      </c>
      <c r="AO39" s="95" t="e">
        <f ca="true">+IF(AND(ISNUMBER(OFFSET('Sanitation Data'!$G$12,0,10*ROW('Sanitation Data'!G33))),'Data Summary'!DD39="Yes"),OFFSET('Sanitation Data'!$G$12,0,10*ROW('Sanitation Data'!G33)),NA())</f>
        <v>#N/A</v>
      </c>
      <c r="AP39" s="95" t="e">
        <f ca="true">+IF(AND(ISNUMBER(OFFSET('Sanitation Data'!$H$4,0,10*ROW('Sanitation Data'!H33))),'Data Summary'!DE39="Yes"),100-OFFSET('Sanitation Data'!$H$4,0,10*ROW('Sanitation Data'!H33)),NA())</f>
        <v>#N/A</v>
      </c>
      <c r="AQ39" s="95" t="e">
        <f ca="true">+IF(AND(ISNUMBER(OFFSET('Sanitation Data'!$H$6,0,10*ROW('Sanitation Data'!H33))),'Data Summary'!DF39="Yes"),OFFSET('Sanitation Data'!$H$6,0,10*ROW('Sanitation Data'!H33)),NA())</f>
        <v>#N/A</v>
      </c>
      <c r="AR39" s="95" t="e">
        <f ca="true">+IF(AND(ISNUMBER(OFFSET('Sanitation Data'!$H$10,0,10*ROW('Sanitation Data'!H33))),'Data Summary'!DG39="Yes"),OFFSET('Sanitation Data'!$H$10,0,10*ROW('Sanitation Data'!H33)),NA())</f>
        <v>#N/A</v>
      </c>
      <c r="AS39" s="95" t="e">
        <f ca="true">+IF(AND(ISNUMBER(OFFSET('Sanitation Data'!$H$11,0,10*ROW('Sanitation Data'!H33))),'Data Summary'!DH39="Yes"),OFFSET('Sanitation Data'!$H$11,0,10*ROW('Sanitation Data'!H33)),NA())</f>
        <v>#N/A</v>
      </c>
      <c r="AT39" s="95" t="e">
        <f ca="true">+IF(AND(ISNUMBER(OFFSET('Sanitation Data'!$H$12,0,10*ROW('Sanitation Data'!H33))),'Data Summary'!DI39="Yes"),OFFSET('Sanitation Data'!$H$12,0,10*ROW('Sanitation Data'!H33)),NA())</f>
        <v>#N/A</v>
      </c>
      <c r="AU39" s="95" t="e">
        <f ca="true">+IF(AND(ISNUMBER(OFFSET('Sanitation Data'!$I$4,0,10*ROW('Sanitation Data'!I33))),'Data Summary'!DJ39="Yes"),100-OFFSET('Sanitation Data'!$I$4,0,10*ROW('Sanitation Data'!I33)),NA())</f>
        <v>#N/A</v>
      </c>
      <c r="AV39" s="95" t="e">
        <f ca="true">+IF(AND(ISNUMBER(OFFSET('Sanitation Data'!$I$6,0,10*ROW('Sanitation Data'!I33))),'Data Summary'!DK39="Yes"),OFFSET('Sanitation Data'!$I$6,0,10*ROW('Sanitation Data'!I33)),NA())</f>
        <v>#N/A</v>
      </c>
      <c r="AW39" s="95" t="e">
        <f ca="true">+IF(AND(ISNUMBER(OFFSET('Sanitation Data'!$I$10,0,10*ROW('Sanitation Data'!I33))),'Data Summary'!DL39="Yes"),OFFSET('Sanitation Data'!$I$10,0,10*ROW('Sanitation Data'!I33)),NA())</f>
        <v>#N/A</v>
      </c>
      <c r="AX39" s="95" t="e">
        <f ca="true">+IF(AND(ISNUMBER(OFFSET('Sanitation Data'!$I$11,0,10*ROW('Sanitation Data'!I33))),'Data Summary'!DM39="Yes"),OFFSET('Sanitation Data'!$I$11,0,10*ROW('Sanitation Data'!I33)),NA())</f>
        <v>#N/A</v>
      </c>
      <c r="AY39" s="95" t="e">
        <f ca="true">+IF(AND(ISNUMBER(OFFSET('Sanitation Data'!$I$12,0,10*ROW('Sanitation Data'!I33))),'Data Summary'!DN39="Yes"),OFFSET('Sanitation Data'!$I$12,0,10*ROW('Sanitation Data'!I33)),NA())</f>
        <v>#N/A</v>
      </c>
      <c r="AZ39" s="96" t="e">
        <f ca="true">+IF(AND(ISNUMBER(OFFSET('Hygiene Data'!$D$5,0,10*ROW('Hygiene Data'!D33))),'Data Summary'!DO39="Yes"),OFFSET('Hygiene Data'!$D$5,0,10*ROW('Hygiene Data'!D33)),NA())</f>
        <v>#N/A</v>
      </c>
      <c r="BA39" s="96" t="e">
        <f ca="true">+IF(AND(ISNUMBER(OFFSET('Hygiene Data'!$D$7,0,10*ROW('Hygiene Data'!D33))),'Data Summary'!DP39="Yes"),OFFSET('Hygiene Data'!$D$7,0,10*ROW('Hygiene Data'!D33)),NA())</f>
        <v>#N/A</v>
      </c>
      <c r="BB39" s="96" t="e">
        <f ca="true">+IF(AND(ISNUMBER(OFFSET('Hygiene Data'!$D$9,0,10*ROW('Hygiene Data'!D33))),'Data Summary'!DQ39="Yes"),OFFSET('Hygiene Data'!$D$9,0,10*ROW('Hygiene Data'!D33)),NA())</f>
        <v>#N/A</v>
      </c>
      <c r="BC39" s="96" t="e">
        <f ca="true">+IF(AND(ISNUMBER(OFFSET('Hygiene Data'!$E$5,0,10*ROW('Hygiene Data'!E33))),'Data Summary'!DR39="Yes"),OFFSET('Hygiene Data'!$E$5,0,10*ROW('Hygiene Data'!E33)),NA())</f>
        <v>#N/A</v>
      </c>
      <c r="BD39" s="96" t="e">
        <f ca="true">+IF(AND(ISNUMBER(OFFSET('Hygiene Data'!$E$7,0,10*ROW('Hygiene Data'!E33))),'Data Summary'!DS39="Yes"),OFFSET('Hygiene Data'!$E$7,0,10*ROW('Hygiene Data'!E33)),NA())</f>
        <v>#N/A</v>
      </c>
      <c r="BE39" s="96" t="e">
        <f ca="true">+IF(AND(ISNUMBER(OFFSET('Hygiene Data'!$E$9,0,10*ROW('Hygiene Data'!E33))),'Data Summary'!DT39="Yes"),OFFSET('Hygiene Data'!$E$9,0,10*ROW('Hygiene Data'!E33)),NA())</f>
        <v>#N/A</v>
      </c>
      <c r="BF39" s="96" t="e">
        <f ca="true">+IF(AND(ISNUMBER(OFFSET('Hygiene Data'!$F$5,0,10*ROW('Hygiene Data'!F33))),'Data Summary'!DU39="Yes"),OFFSET('Hygiene Data'!$F$5,0,10*ROW('Hygiene Data'!F33)),NA())</f>
        <v>#N/A</v>
      </c>
      <c r="BG39" s="96" t="e">
        <f ca="true">+IF(AND(ISNUMBER(OFFSET('Hygiene Data'!$F$7,0,10*ROW('Hygiene Data'!F33))),'Data Summary'!DV39="Yes"),OFFSET('Hygiene Data'!$F$7,0,10*ROW('Hygiene Data'!F33)),NA())</f>
        <v>#N/A</v>
      </c>
      <c r="BH39" s="96" t="e">
        <f ca="true">+IF(AND(ISNUMBER(OFFSET('Hygiene Data'!$F$9,0,10*ROW('Hygiene Data'!F33))),'Data Summary'!DW39="Yes"),OFFSET('Hygiene Data'!$F$9,0,10*ROW('Hygiene Data'!F33)),NA())</f>
        <v>#N/A</v>
      </c>
      <c r="BI39" s="96" t="e">
        <f ca="true">+IF(AND(ISNUMBER(OFFSET('Hygiene Data'!$G$5,0,10*ROW('Hygiene Data'!G33))),'Data Summary'!DX39="Yes"),OFFSET('Hygiene Data'!$G$5,0,10*ROW('Hygiene Data'!G33)),NA())</f>
        <v>#N/A</v>
      </c>
      <c r="BJ39" s="96" t="e">
        <f ca="true">+IF(AND(ISNUMBER(OFFSET('Hygiene Data'!$G$7,0,10*ROW('Hygiene Data'!G33))),'Data Summary'!DY39="Yes"),OFFSET('Hygiene Data'!$G$7,0,10*ROW('Hygiene Data'!G33)),NA())</f>
        <v>#N/A</v>
      </c>
      <c r="BK39" s="96" t="e">
        <f ca="true">+IF(AND(ISNUMBER(OFFSET('Hygiene Data'!$G$9,0,10*ROW('Hygiene Data'!G33))),'Data Summary'!DZ39="Yes"),OFFSET('Hygiene Data'!$G$9,0,10*ROW('Hygiene Data'!G33)),NA())</f>
        <v>#N/A</v>
      </c>
      <c r="BL39" s="96" t="e">
        <f ca="true">+IF(AND(ISNUMBER(OFFSET('Hygiene Data'!$H$5,0,10*ROW('Hygiene Data'!H33))),'Data Summary'!EA39="Yes"),OFFSET('Hygiene Data'!$H$5,0,10*ROW('Hygiene Data'!H33)),NA())</f>
        <v>#N/A</v>
      </c>
      <c r="BM39" s="96" t="e">
        <f ca="true">+IF(AND(ISNUMBER(OFFSET('Hygiene Data'!$H$7,0,10*ROW('Hygiene Data'!H33))),'Data Summary'!EB39="Yes"),OFFSET('Hygiene Data'!$H$7,0,10*ROW('Hygiene Data'!H33)),NA())</f>
        <v>#N/A</v>
      </c>
      <c r="BN39" s="96" t="e">
        <f ca="true">+IF(AND(ISNUMBER(OFFSET('Hygiene Data'!$H$9,0,10*ROW('Hygiene Data'!H33))),'Data Summary'!EC39="Yes"),OFFSET('Hygiene Data'!$H$9,0,10*ROW('Hygiene Data'!H33)),NA())</f>
        <v>#N/A</v>
      </c>
      <c r="BO39" s="96" t="e">
        <f ca="true">+IF(AND(ISNUMBER(OFFSET('Hygiene Data'!$I$5,0,10*ROW('Hygiene Data'!I33))),'Data Summary'!ED39="Yes"),OFFSET('Hygiene Data'!$I$5,0,10*ROW('Hygiene Data'!I33)),NA())</f>
        <v>#N/A</v>
      </c>
      <c r="BP39" s="96" t="e">
        <f ca="true">+IF(AND(ISNUMBER(OFFSET('Hygiene Data'!$I$7,0,10*ROW('Hygiene Data'!I33))),'Data Summary'!EE39="Yes"),OFFSET('Hygiene Data'!$I$7,0,10*ROW('Hygiene Data'!I33)),NA())</f>
        <v>#N/A</v>
      </c>
      <c r="BQ39" s="96" t="e">
        <f ca="true">+IF(AND(ISNUMBER(OFFSET('Hygiene Data'!$I$9,0,10*ROW('Hygiene Data'!I33))),'Data Summary'!EF39="Yes"),OFFSET('Hygiene Data'!$I$9,0,10*ROW('Hygiene Data'!I33)),NA())</f>
        <v>#N/A</v>
      </c>
    </row>
    <row xmlns:x14ac="http://schemas.microsoft.com/office/spreadsheetml/2009/9/ac" r="40" x14ac:dyDescent="0.2">
      <c r="A40" s="359" t="e">
        <f ca="true">+RIGHT('Data Summary'!A40,LEN('Data Summary'!A40)-9)</f>
        <v>#VALUE!</v>
      </c>
      <c r="B40" s="35" t="str">
        <f ca="true">+IF(ISTEXT('Data Summary'!B40),'Data Summary'!B40,"")</f>
        <v/>
      </c>
      <c r="C40" s="358" t="e">
        <f ca="true">+VALUE('Data Summary'!C40)</f>
        <v>#VALUE!</v>
      </c>
      <c r="D40" s="94" t="e">
        <f ca="true">+IF(AND(ISNUMBER(OFFSET('Water Data'!$D$4,0,10*ROW('Water Data'!D34))),'Data Summary'!BS40="Yes"),100-OFFSET('Water Data'!$D$4,0,10*ROW('Water Data'!D34)),NA())</f>
        <v>#N/A</v>
      </c>
      <c r="E40" s="94" t="e">
        <f ca="true">+IF(AND(ISNUMBER(OFFSET('Water Data'!$D$6,0,10*ROW('Water Data'!D34))),'Data Summary'!BT40="Yes"),OFFSET('Water Data'!$D$6,0,10*ROW('Water Data'!D34)),NA())</f>
        <v>#N/A</v>
      </c>
      <c r="F40" s="94" t="e">
        <f ca="true">+IF(AND(ISNUMBER(OFFSET('Water Data'!$D$9,0,10*ROW('Water Data'!D34))),'Data Summary'!BU40="Yes"),OFFSET('Water Data'!$D$9,0,10*ROW('Water Data'!D34)),NA())</f>
        <v>#N/A</v>
      </c>
      <c r="G40" s="94" t="e">
        <f ca="true">+IF(AND(ISNUMBER(OFFSET('Water Data'!$E$4,0,10*ROW('Water Data'!E34))),'Data Summary'!BV40="Yes"),100-OFFSET('Water Data'!$E$4,0,10*ROW('Water Data'!E34)),NA())</f>
        <v>#N/A</v>
      </c>
      <c r="H40" s="94" t="e">
        <f ca="true">+IF(AND(ISNUMBER(OFFSET('Water Data'!$E$6,0,10*ROW('Water Data'!E34))),'Data Summary'!BW40="Yes"),OFFSET('Water Data'!$E$6,0,10*ROW('Water Data'!E34)),NA())</f>
        <v>#N/A</v>
      </c>
      <c r="I40" s="94" t="e">
        <f ca="true">+IF(AND(ISNUMBER(OFFSET('Water Data'!$E$9,0,10*ROW('Water Data'!E34))),'Data Summary'!BX40="Yes"),OFFSET('Water Data'!$E$9,0,10*ROW('Water Data'!E34)),NA())</f>
        <v>#N/A</v>
      </c>
      <c r="J40" s="94" t="e">
        <f ca="true">+IF(AND(ISNUMBER(OFFSET('Water Data'!$F$4,0,10*ROW('Water Data'!F34))),'Data Summary'!BY40="Yes"),100-OFFSET('Water Data'!$F$4,0,10*ROW('Water Data'!F34)),NA())</f>
        <v>#N/A</v>
      </c>
      <c r="K40" s="94" t="e">
        <f ca="true">+IF(AND(ISNUMBER(OFFSET('Water Data'!$F$6,0,10*ROW('Water Data'!F34))),'Data Summary'!BZ40="Yes"),OFFSET('Water Data'!$F$6,0,10*ROW('Water Data'!F34)),NA())</f>
        <v>#N/A</v>
      </c>
      <c r="L40" s="94" t="e">
        <f ca="true">+IF(AND(ISNUMBER(OFFSET('Water Data'!$F$9,0,10*ROW('Water Data'!F34))),'Data Summary'!CA40="Yes"),OFFSET('Water Data'!$F$9,0,10*ROW('Water Data'!F34)),NA())</f>
        <v>#N/A</v>
      </c>
      <c r="M40" s="94" t="e">
        <f ca="true">+IF(AND(ISNUMBER(OFFSET('Water Data'!$G$4,0,10*ROW('Water Data'!G34))),'Data Summary'!CB40="Yes"),100-OFFSET('Water Data'!$G$4,0,10*ROW('Water Data'!G34)),NA())</f>
        <v>#N/A</v>
      </c>
      <c r="N40" s="94" t="e">
        <f ca="true">+IF(AND(ISNUMBER(OFFSET('Water Data'!$G$6,0,10*ROW('Water Data'!G34))),'Data Summary'!CC40="Yes"),OFFSET('Water Data'!$G$6,0,10*ROW('Water Data'!G34)),NA())</f>
        <v>#N/A</v>
      </c>
      <c r="O40" s="94" t="e">
        <f ca="true">+IF(AND(ISNUMBER(OFFSET('Water Data'!$G$9,0,10*ROW('Water Data'!G34))),'Data Summary'!CD40="Yes"),OFFSET('Water Data'!$G$9,0,10*ROW('Water Data'!G34)),NA())</f>
        <v>#N/A</v>
      </c>
      <c r="P40" s="94" t="e">
        <f ca="true">+IF(AND(ISNUMBER(OFFSET('Water Data'!$H$4,0,10*ROW('Water Data'!H34))),'Data Summary'!CE40="Yes"),100-OFFSET('Water Data'!$H$4,0,10*ROW('Water Data'!H34)),NA())</f>
        <v>#N/A</v>
      </c>
      <c r="Q40" s="94" t="e">
        <f ca="true">+IF(AND(ISNUMBER(OFFSET('Water Data'!$H$6,0,10*ROW('Water Data'!H34))),'Data Summary'!CF40="Yes"),OFFSET('Water Data'!$H$6,0,10*ROW('Water Data'!H34)),NA())</f>
        <v>#N/A</v>
      </c>
      <c r="R40" s="94" t="e">
        <f ca="true">+IF(AND(ISNUMBER(OFFSET('Water Data'!$H$9,0,10*ROW('Water Data'!H34))),'Data Summary'!CG40="Yes"),OFFSET('Water Data'!$H$9,0,10*ROW('Water Data'!H34)),NA())</f>
        <v>#N/A</v>
      </c>
      <c r="S40" s="94" t="e">
        <f ca="true">+IF(AND(ISNUMBER(OFFSET('Water Data'!$I$4,0,10*ROW('Water Data'!I34))),'Data Summary'!CH40="Yes"),100-OFFSET('Water Data'!$I$4,0,10*ROW('Water Data'!I34)),NA())</f>
        <v>#N/A</v>
      </c>
      <c r="T40" s="94" t="e">
        <f ca="true">+IF(AND(ISNUMBER(OFFSET('Water Data'!$I$6,0,10*ROW('Water Data'!I34))),'Data Summary'!CI40="Yes"),OFFSET('Water Data'!$I$6,0,10*ROW('Water Data'!I34)),NA())</f>
        <v>#N/A</v>
      </c>
      <c r="U40" s="94" t="e">
        <f ca="true">+IF(AND(ISNUMBER(OFFSET('Water Data'!$I$9,0,10*ROW('Water Data'!I34))),'Data Summary'!CJ40="Yes"),OFFSET('Water Data'!$I$9,0,10*ROW('Water Data'!I34)),NA())</f>
        <v>#N/A</v>
      </c>
      <c r="V40" s="95" t="e">
        <f ca="true">+IF(AND(ISNUMBER(OFFSET('Sanitation Data'!$D$4,0,10*ROW('Sanitation Data'!D34))),'Data Summary'!CK40="Yes"),100-OFFSET('Sanitation Data'!$D$4,0,10*ROW('Sanitation Data'!D34)),NA())</f>
        <v>#N/A</v>
      </c>
      <c r="W40" s="95" t="e">
        <f ca="true">+IF(AND(ISNUMBER(OFFSET('Sanitation Data'!$D$6,0,10*ROW('Sanitation Data'!D34))),'Data Summary'!CL40="Yes"),OFFSET('Sanitation Data'!$D$6,0,10*ROW('Sanitation Data'!D34)),NA())</f>
        <v>#N/A</v>
      </c>
      <c r="X40" s="95" t="e">
        <f ca="true">+IF(AND(ISNUMBER(OFFSET('Sanitation Data'!$D$10,0,10*ROW('Sanitation Data'!D34))),'Data Summary'!CM40="Yes"),OFFSET('Sanitation Data'!$D$10,0,10*ROW('Sanitation Data'!D34)),NA())</f>
        <v>#N/A</v>
      </c>
      <c r="Y40" s="95" t="e">
        <f ca="true">+IF(AND(ISNUMBER(OFFSET('Sanitation Data'!$D$11,0,10*ROW('Sanitation Data'!D34))),'Data Summary'!CN40="Yes"),OFFSET('Sanitation Data'!$D$11,0,10*ROW('Sanitation Data'!D34)),NA())</f>
        <v>#N/A</v>
      </c>
      <c r="Z40" s="95" t="e">
        <f ca="true">+IF(AND(ISNUMBER(OFFSET('Sanitation Data'!$D$12,0,10*ROW('Sanitation Data'!D34))),'Data Summary'!CO40="Yes"),OFFSET('Sanitation Data'!$D$12,0,10*ROW('Sanitation Data'!D34)),NA())</f>
        <v>#N/A</v>
      </c>
      <c r="AA40" s="95" t="e">
        <f ca="true">+IF(AND(ISNUMBER(OFFSET('Sanitation Data'!$E$4,0,10*ROW('Sanitation Data'!E34))),'Data Summary'!CP40="Yes"),100-OFFSET('Sanitation Data'!$E$4,0,10*ROW('Sanitation Data'!E34)),NA())</f>
        <v>#N/A</v>
      </c>
      <c r="AB40" s="95" t="e">
        <f ca="true">+IF(AND(ISNUMBER(OFFSET('Sanitation Data'!$E$6,0,10*ROW('Sanitation Data'!E34))),'Data Summary'!CQ40="Yes"),OFFSET('Sanitation Data'!$E$6,0,10*ROW('Sanitation Data'!E34)),NA())</f>
        <v>#N/A</v>
      </c>
      <c r="AC40" s="95" t="e">
        <f ca="true">+IF(AND(ISNUMBER(OFFSET('Sanitation Data'!$E$10,0,10*ROW('Sanitation Data'!E34))),'Data Summary'!CR40="Yes"),OFFSET('Sanitation Data'!$E$10,0,10*ROW('Sanitation Data'!E34)),NA())</f>
        <v>#N/A</v>
      </c>
      <c r="AD40" s="95" t="e">
        <f ca="true">+IF(AND(ISNUMBER(OFFSET('Sanitation Data'!$E$11,0,10*ROW('Sanitation Data'!E34))),'Data Summary'!CS40="Yes"),OFFSET('Sanitation Data'!$E$11,0,10*ROW('Sanitation Data'!E34)),NA())</f>
        <v>#N/A</v>
      </c>
      <c r="AE40" s="95" t="e">
        <f ca="true">+IF(AND(ISNUMBER(OFFSET('Sanitation Data'!$E$12,0,10*ROW('Sanitation Data'!E34))),'Data Summary'!CT40="Yes"),OFFSET('Sanitation Data'!$E$12,0,10*ROW('Sanitation Data'!E34)),NA())</f>
        <v>#N/A</v>
      </c>
      <c r="AF40" s="95" t="e">
        <f ca="true">+IF(AND(ISNUMBER(OFFSET('Sanitation Data'!$F$4,0,10*ROW('Sanitation Data'!F34))),'Data Summary'!CU40="Yes"),100-OFFSET('Sanitation Data'!$F$4,0,10*ROW('Sanitation Data'!F34)),NA())</f>
        <v>#N/A</v>
      </c>
      <c r="AG40" s="95" t="e">
        <f ca="true">+IF(AND(ISNUMBER(OFFSET('Sanitation Data'!$F$6,0,10*ROW('Sanitation Data'!F34))),'Data Summary'!CV40="Yes"),OFFSET('Sanitation Data'!$F$6,0,10*ROW('Sanitation Data'!F34)),NA())</f>
        <v>#N/A</v>
      </c>
      <c r="AH40" s="95" t="e">
        <f ca="true">+IF(AND(ISNUMBER(OFFSET('Sanitation Data'!$F$10,0,10*ROW('Sanitation Data'!F34))),'Data Summary'!CW40="Yes"),OFFSET('Sanitation Data'!$F$10,0,10*ROW('Sanitation Data'!F34)),NA())</f>
        <v>#N/A</v>
      </c>
      <c r="AI40" s="95" t="e">
        <f ca="true">+IF(AND(ISNUMBER(OFFSET('Sanitation Data'!$F$11,0,10*ROW('Sanitation Data'!F34))),'Data Summary'!CX40="Yes"),OFFSET('Sanitation Data'!$F$11,0,10*ROW('Sanitation Data'!F34)),NA())</f>
        <v>#N/A</v>
      </c>
      <c r="AJ40" s="95" t="e">
        <f ca="true">+IF(AND(ISNUMBER(OFFSET('Sanitation Data'!$F$12,0,10*ROW('Sanitation Data'!F34))),'Data Summary'!CY40="Yes"),OFFSET('Sanitation Data'!$F$12,0,10*ROW('Sanitation Data'!F34)),NA())</f>
        <v>#N/A</v>
      </c>
      <c r="AK40" s="95" t="e">
        <f ca="true">+IF(AND(ISNUMBER(OFFSET('Sanitation Data'!$G$4,0,10*ROW('Sanitation Data'!G34))),'Data Summary'!CZ40="Yes"),100-OFFSET('Sanitation Data'!$G$4,0,10*ROW('Sanitation Data'!G34)),NA())</f>
        <v>#N/A</v>
      </c>
      <c r="AL40" s="95" t="e">
        <f ca="true">+IF(AND(ISNUMBER(OFFSET('Sanitation Data'!$G$6,0,10*ROW('Sanitation Data'!G34))),'Data Summary'!DA40="Yes"),OFFSET('Sanitation Data'!$G$6,0,10*ROW('Sanitation Data'!G34)),NA())</f>
        <v>#N/A</v>
      </c>
      <c r="AM40" s="95" t="e">
        <f ca="true">+IF(AND(ISNUMBER(OFFSET('Sanitation Data'!$G$10,0,10*ROW('Sanitation Data'!G34))),'Data Summary'!DB40="Yes"),OFFSET('Sanitation Data'!$G$10,0,10*ROW('Sanitation Data'!G34)),NA())</f>
        <v>#N/A</v>
      </c>
      <c r="AN40" s="95" t="e">
        <f ca="true">+IF(AND(ISNUMBER(OFFSET('Sanitation Data'!$G$11,0,10*ROW('Sanitation Data'!G34))),'Data Summary'!DC40="Yes"),OFFSET('Sanitation Data'!$G$11,0,10*ROW('Sanitation Data'!G34)),NA())</f>
        <v>#N/A</v>
      </c>
      <c r="AO40" s="95" t="e">
        <f ca="true">+IF(AND(ISNUMBER(OFFSET('Sanitation Data'!$G$12,0,10*ROW('Sanitation Data'!G34))),'Data Summary'!DD40="Yes"),OFFSET('Sanitation Data'!$G$12,0,10*ROW('Sanitation Data'!G34)),NA())</f>
        <v>#N/A</v>
      </c>
      <c r="AP40" s="95" t="e">
        <f ca="true">+IF(AND(ISNUMBER(OFFSET('Sanitation Data'!$H$4,0,10*ROW('Sanitation Data'!H34))),'Data Summary'!DE40="Yes"),100-OFFSET('Sanitation Data'!$H$4,0,10*ROW('Sanitation Data'!H34)),NA())</f>
        <v>#N/A</v>
      </c>
      <c r="AQ40" s="95" t="e">
        <f ca="true">+IF(AND(ISNUMBER(OFFSET('Sanitation Data'!$H$6,0,10*ROW('Sanitation Data'!H34))),'Data Summary'!DF40="Yes"),OFFSET('Sanitation Data'!$H$6,0,10*ROW('Sanitation Data'!H34)),NA())</f>
        <v>#N/A</v>
      </c>
      <c r="AR40" s="95" t="e">
        <f ca="true">+IF(AND(ISNUMBER(OFFSET('Sanitation Data'!$H$10,0,10*ROW('Sanitation Data'!H34))),'Data Summary'!DG40="Yes"),OFFSET('Sanitation Data'!$H$10,0,10*ROW('Sanitation Data'!H34)),NA())</f>
        <v>#N/A</v>
      </c>
      <c r="AS40" s="95" t="e">
        <f ca="true">+IF(AND(ISNUMBER(OFFSET('Sanitation Data'!$H$11,0,10*ROW('Sanitation Data'!H34))),'Data Summary'!DH40="Yes"),OFFSET('Sanitation Data'!$H$11,0,10*ROW('Sanitation Data'!H34)),NA())</f>
        <v>#N/A</v>
      </c>
      <c r="AT40" s="95" t="e">
        <f ca="true">+IF(AND(ISNUMBER(OFFSET('Sanitation Data'!$H$12,0,10*ROW('Sanitation Data'!H34))),'Data Summary'!DI40="Yes"),OFFSET('Sanitation Data'!$H$12,0,10*ROW('Sanitation Data'!H34)),NA())</f>
        <v>#N/A</v>
      </c>
      <c r="AU40" s="95" t="e">
        <f ca="true">+IF(AND(ISNUMBER(OFFSET('Sanitation Data'!$I$4,0,10*ROW('Sanitation Data'!I34))),'Data Summary'!DJ40="Yes"),100-OFFSET('Sanitation Data'!$I$4,0,10*ROW('Sanitation Data'!I34)),NA())</f>
        <v>#N/A</v>
      </c>
      <c r="AV40" s="95" t="e">
        <f ca="true">+IF(AND(ISNUMBER(OFFSET('Sanitation Data'!$I$6,0,10*ROW('Sanitation Data'!I34))),'Data Summary'!DK40="Yes"),OFFSET('Sanitation Data'!$I$6,0,10*ROW('Sanitation Data'!I34)),NA())</f>
        <v>#N/A</v>
      </c>
      <c r="AW40" s="95" t="e">
        <f ca="true">+IF(AND(ISNUMBER(OFFSET('Sanitation Data'!$I$10,0,10*ROW('Sanitation Data'!I34))),'Data Summary'!DL40="Yes"),OFFSET('Sanitation Data'!$I$10,0,10*ROW('Sanitation Data'!I34)),NA())</f>
        <v>#N/A</v>
      </c>
      <c r="AX40" s="95" t="e">
        <f ca="true">+IF(AND(ISNUMBER(OFFSET('Sanitation Data'!$I$11,0,10*ROW('Sanitation Data'!I34))),'Data Summary'!DM40="Yes"),OFFSET('Sanitation Data'!$I$11,0,10*ROW('Sanitation Data'!I34)),NA())</f>
        <v>#N/A</v>
      </c>
      <c r="AY40" s="95" t="e">
        <f ca="true">+IF(AND(ISNUMBER(OFFSET('Sanitation Data'!$I$12,0,10*ROW('Sanitation Data'!I34))),'Data Summary'!DN40="Yes"),OFFSET('Sanitation Data'!$I$12,0,10*ROW('Sanitation Data'!I34)),NA())</f>
        <v>#N/A</v>
      </c>
      <c r="AZ40" s="96" t="e">
        <f ca="true">+IF(AND(ISNUMBER(OFFSET('Hygiene Data'!$D$5,0,10*ROW('Hygiene Data'!D34))),'Data Summary'!DO40="Yes"),OFFSET('Hygiene Data'!$D$5,0,10*ROW('Hygiene Data'!D34)),NA())</f>
        <v>#N/A</v>
      </c>
      <c r="BA40" s="96" t="e">
        <f ca="true">+IF(AND(ISNUMBER(OFFSET('Hygiene Data'!$D$7,0,10*ROW('Hygiene Data'!D34))),'Data Summary'!DP40="Yes"),OFFSET('Hygiene Data'!$D$7,0,10*ROW('Hygiene Data'!D34)),NA())</f>
        <v>#N/A</v>
      </c>
      <c r="BB40" s="96" t="e">
        <f ca="true">+IF(AND(ISNUMBER(OFFSET('Hygiene Data'!$D$9,0,10*ROW('Hygiene Data'!D34))),'Data Summary'!DQ40="Yes"),OFFSET('Hygiene Data'!$D$9,0,10*ROW('Hygiene Data'!D34)),NA())</f>
        <v>#N/A</v>
      </c>
      <c r="BC40" s="96" t="e">
        <f ca="true">+IF(AND(ISNUMBER(OFFSET('Hygiene Data'!$E$5,0,10*ROW('Hygiene Data'!E34))),'Data Summary'!DR40="Yes"),OFFSET('Hygiene Data'!$E$5,0,10*ROW('Hygiene Data'!E34)),NA())</f>
        <v>#N/A</v>
      </c>
      <c r="BD40" s="96" t="e">
        <f ca="true">+IF(AND(ISNUMBER(OFFSET('Hygiene Data'!$E$7,0,10*ROW('Hygiene Data'!E34))),'Data Summary'!DS40="Yes"),OFFSET('Hygiene Data'!$E$7,0,10*ROW('Hygiene Data'!E34)),NA())</f>
        <v>#N/A</v>
      </c>
      <c r="BE40" s="96" t="e">
        <f ca="true">+IF(AND(ISNUMBER(OFFSET('Hygiene Data'!$E$9,0,10*ROW('Hygiene Data'!E34))),'Data Summary'!DT40="Yes"),OFFSET('Hygiene Data'!$E$9,0,10*ROW('Hygiene Data'!E34)),NA())</f>
        <v>#N/A</v>
      </c>
      <c r="BF40" s="96" t="e">
        <f ca="true">+IF(AND(ISNUMBER(OFFSET('Hygiene Data'!$F$5,0,10*ROW('Hygiene Data'!F34))),'Data Summary'!DU40="Yes"),OFFSET('Hygiene Data'!$F$5,0,10*ROW('Hygiene Data'!F34)),NA())</f>
        <v>#N/A</v>
      </c>
      <c r="BG40" s="96" t="e">
        <f ca="true">+IF(AND(ISNUMBER(OFFSET('Hygiene Data'!$F$7,0,10*ROW('Hygiene Data'!F34))),'Data Summary'!DV40="Yes"),OFFSET('Hygiene Data'!$F$7,0,10*ROW('Hygiene Data'!F34)),NA())</f>
        <v>#N/A</v>
      </c>
      <c r="BH40" s="96" t="e">
        <f ca="true">+IF(AND(ISNUMBER(OFFSET('Hygiene Data'!$F$9,0,10*ROW('Hygiene Data'!F34))),'Data Summary'!DW40="Yes"),OFFSET('Hygiene Data'!$F$9,0,10*ROW('Hygiene Data'!F34)),NA())</f>
        <v>#N/A</v>
      </c>
      <c r="BI40" s="96" t="e">
        <f ca="true">+IF(AND(ISNUMBER(OFFSET('Hygiene Data'!$G$5,0,10*ROW('Hygiene Data'!G34))),'Data Summary'!DX40="Yes"),OFFSET('Hygiene Data'!$G$5,0,10*ROW('Hygiene Data'!G34)),NA())</f>
        <v>#N/A</v>
      </c>
      <c r="BJ40" s="96" t="e">
        <f ca="true">+IF(AND(ISNUMBER(OFFSET('Hygiene Data'!$G$7,0,10*ROW('Hygiene Data'!G34))),'Data Summary'!DY40="Yes"),OFFSET('Hygiene Data'!$G$7,0,10*ROW('Hygiene Data'!G34)),NA())</f>
        <v>#N/A</v>
      </c>
      <c r="BK40" s="96" t="e">
        <f ca="true">+IF(AND(ISNUMBER(OFFSET('Hygiene Data'!$G$9,0,10*ROW('Hygiene Data'!G34))),'Data Summary'!DZ40="Yes"),OFFSET('Hygiene Data'!$G$9,0,10*ROW('Hygiene Data'!G34)),NA())</f>
        <v>#N/A</v>
      </c>
      <c r="BL40" s="96" t="e">
        <f ca="true">+IF(AND(ISNUMBER(OFFSET('Hygiene Data'!$H$5,0,10*ROW('Hygiene Data'!H34))),'Data Summary'!EA40="Yes"),OFFSET('Hygiene Data'!$H$5,0,10*ROW('Hygiene Data'!H34)),NA())</f>
        <v>#N/A</v>
      </c>
      <c r="BM40" s="96" t="e">
        <f ca="true">+IF(AND(ISNUMBER(OFFSET('Hygiene Data'!$H$7,0,10*ROW('Hygiene Data'!H34))),'Data Summary'!EB40="Yes"),OFFSET('Hygiene Data'!$H$7,0,10*ROW('Hygiene Data'!H34)),NA())</f>
        <v>#N/A</v>
      </c>
      <c r="BN40" s="96" t="e">
        <f ca="true">+IF(AND(ISNUMBER(OFFSET('Hygiene Data'!$H$9,0,10*ROW('Hygiene Data'!H34))),'Data Summary'!EC40="Yes"),OFFSET('Hygiene Data'!$H$9,0,10*ROW('Hygiene Data'!H34)),NA())</f>
        <v>#N/A</v>
      </c>
      <c r="BO40" s="96" t="e">
        <f ca="true">+IF(AND(ISNUMBER(OFFSET('Hygiene Data'!$I$5,0,10*ROW('Hygiene Data'!I34))),'Data Summary'!ED40="Yes"),OFFSET('Hygiene Data'!$I$5,0,10*ROW('Hygiene Data'!I34)),NA())</f>
        <v>#N/A</v>
      </c>
      <c r="BP40" s="96" t="e">
        <f ca="true">+IF(AND(ISNUMBER(OFFSET('Hygiene Data'!$I$7,0,10*ROW('Hygiene Data'!I34))),'Data Summary'!EE40="Yes"),OFFSET('Hygiene Data'!$I$7,0,10*ROW('Hygiene Data'!I34)),NA())</f>
        <v>#N/A</v>
      </c>
      <c r="BQ40" s="96" t="e">
        <f ca="true">+IF(AND(ISNUMBER(OFFSET('Hygiene Data'!$I$9,0,10*ROW('Hygiene Data'!I34))),'Data Summary'!EF40="Yes"),OFFSET('Hygiene Data'!$I$9,0,10*ROW('Hygiene Data'!I34)),NA())</f>
        <v>#N/A</v>
      </c>
    </row>
    <row xmlns:x14ac="http://schemas.microsoft.com/office/spreadsheetml/2009/9/ac" r="41" x14ac:dyDescent="0.2">
      <c r="A41" s="359" t="e">
        <f ca="true">+RIGHT('Data Summary'!A41,LEN('Data Summary'!A41)-9)</f>
        <v>#VALUE!</v>
      </c>
      <c r="B41" s="35" t="str">
        <f ca="true">+IF(ISTEXT('Data Summary'!B41),'Data Summary'!B41,"")</f>
        <v/>
      </c>
      <c r="C41" s="358" t="e">
        <f ca="true">+VALUE('Data Summary'!C41)</f>
        <v>#VALUE!</v>
      </c>
      <c r="D41" s="94" t="e">
        <f ca="true">+IF(AND(ISNUMBER(OFFSET('Water Data'!$D$4,0,10*ROW('Water Data'!D35))),'Data Summary'!BS41="Yes"),100-OFFSET('Water Data'!$D$4,0,10*ROW('Water Data'!D35)),NA())</f>
        <v>#N/A</v>
      </c>
      <c r="E41" s="94" t="e">
        <f ca="true">+IF(AND(ISNUMBER(OFFSET('Water Data'!$D$6,0,10*ROW('Water Data'!D35))),'Data Summary'!BT41="Yes"),OFFSET('Water Data'!$D$6,0,10*ROW('Water Data'!D35)),NA())</f>
        <v>#N/A</v>
      </c>
      <c r="F41" s="94" t="e">
        <f ca="true">+IF(AND(ISNUMBER(OFFSET('Water Data'!$D$9,0,10*ROW('Water Data'!D35))),'Data Summary'!BU41="Yes"),OFFSET('Water Data'!$D$9,0,10*ROW('Water Data'!D35)),NA())</f>
        <v>#N/A</v>
      </c>
      <c r="G41" s="94" t="e">
        <f ca="true">+IF(AND(ISNUMBER(OFFSET('Water Data'!$E$4,0,10*ROW('Water Data'!E35))),'Data Summary'!BV41="Yes"),100-OFFSET('Water Data'!$E$4,0,10*ROW('Water Data'!E35)),NA())</f>
        <v>#N/A</v>
      </c>
      <c r="H41" s="94" t="e">
        <f ca="true">+IF(AND(ISNUMBER(OFFSET('Water Data'!$E$6,0,10*ROW('Water Data'!E35))),'Data Summary'!BW41="Yes"),OFFSET('Water Data'!$E$6,0,10*ROW('Water Data'!E35)),NA())</f>
        <v>#N/A</v>
      </c>
      <c r="I41" s="94" t="e">
        <f ca="true">+IF(AND(ISNUMBER(OFFSET('Water Data'!$E$9,0,10*ROW('Water Data'!E35))),'Data Summary'!BX41="Yes"),OFFSET('Water Data'!$E$9,0,10*ROW('Water Data'!E35)),NA())</f>
        <v>#N/A</v>
      </c>
      <c r="J41" s="94" t="e">
        <f ca="true">+IF(AND(ISNUMBER(OFFSET('Water Data'!$F$4,0,10*ROW('Water Data'!F35))),'Data Summary'!BY41="Yes"),100-OFFSET('Water Data'!$F$4,0,10*ROW('Water Data'!F35)),NA())</f>
        <v>#N/A</v>
      </c>
      <c r="K41" s="94" t="e">
        <f ca="true">+IF(AND(ISNUMBER(OFFSET('Water Data'!$F$6,0,10*ROW('Water Data'!F35))),'Data Summary'!BZ41="Yes"),OFFSET('Water Data'!$F$6,0,10*ROW('Water Data'!F35)),NA())</f>
        <v>#N/A</v>
      </c>
      <c r="L41" s="94" t="e">
        <f ca="true">+IF(AND(ISNUMBER(OFFSET('Water Data'!$F$9,0,10*ROW('Water Data'!F35))),'Data Summary'!CA41="Yes"),OFFSET('Water Data'!$F$9,0,10*ROW('Water Data'!F35)),NA())</f>
        <v>#N/A</v>
      </c>
      <c r="M41" s="94" t="e">
        <f ca="true">+IF(AND(ISNUMBER(OFFSET('Water Data'!$G$4,0,10*ROW('Water Data'!G35))),'Data Summary'!CB41="Yes"),100-OFFSET('Water Data'!$G$4,0,10*ROW('Water Data'!G35)),NA())</f>
        <v>#N/A</v>
      </c>
      <c r="N41" s="94" t="e">
        <f ca="true">+IF(AND(ISNUMBER(OFFSET('Water Data'!$G$6,0,10*ROW('Water Data'!G35))),'Data Summary'!CC41="Yes"),OFFSET('Water Data'!$G$6,0,10*ROW('Water Data'!G35)),NA())</f>
        <v>#N/A</v>
      </c>
      <c r="O41" s="94" t="e">
        <f ca="true">+IF(AND(ISNUMBER(OFFSET('Water Data'!$G$9,0,10*ROW('Water Data'!G35))),'Data Summary'!CD41="Yes"),OFFSET('Water Data'!$G$9,0,10*ROW('Water Data'!G35)),NA())</f>
        <v>#N/A</v>
      </c>
      <c r="P41" s="94" t="e">
        <f ca="true">+IF(AND(ISNUMBER(OFFSET('Water Data'!$H$4,0,10*ROW('Water Data'!H35))),'Data Summary'!CE41="Yes"),100-OFFSET('Water Data'!$H$4,0,10*ROW('Water Data'!H35)),NA())</f>
        <v>#N/A</v>
      </c>
      <c r="Q41" s="94" t="e">
        <f ca="true">+IF(AND(ISNUMBER(OFFSET('Water Data'!$H$6,0,10*ROW('Water Data'!H35))),'Data Summary'!CF41="Yes"),OFFSET('Water Data'!$H$6,0,10*ROW('Water Data'!H35)),NA())</f>
        <v>#N/A</v>
      </c>
      <c r="R41" s="94" t="e">
        <f ca="true">+IF(AND(ISNUMBER(OFFSET('Water Data'!$H$9,0,10*ROW('Water Data'!H35))),'Data Summary'!CG41="Yes"),OFFSET('Water Data'!$H$9,0,10*ROW('Water Data'!H35)),NA())</f>
        <v>#N/A</v>
      </c>
      <c r="S41" s="94" t="e">
        <f ca="true">+IF(AND(ISNUMBER(OFFSET('Water Data'!$I$4,0,10*ROW('Water Data'!I35))),'Data Summary'!CH41="Yes"),100-OFFSET('Water Data'!$I$4,0,10*ROW('Water Data'!I35)),NA())</f>
        <v>#N/A</v>
      </c>
      <c r="T41" s="94" t="e">
        <f ca="true">+IF(AND(ISNUMBER(OFFSET('Water Data'!$I$6,0,10*ROW('Water Data'!I35))),'Data Summary'!CI41="Yes"),OFFSET('Water Data'!$I$6,0,10*ROW('Water Data'!I35)),NA())</f>
        <v>#N/A</v>
      </c>
      <c r="U41" s="94" t="e">
        <f ca="true">+IF(AND(ISNUMBER(OFFSET('Water Data'!$I$9,0,10*ROW('Water Data'!I35))),'Data Summary'!CJ41="Yes"),OFFSET('Water Data'!$I$9,0,10*ROW('Water Data'!I35)),NA())</f>
        <v>#N/A</v>
      </c>
      <c r="V41" s="95" t="e">
        <f ca="true">+IF(AND(ISNUMBER(OFFSET('Sanitation Data'!$D$4,0,10*ROW('Sanitation Data'!D35))),'Data Summary'!CK41="Yes"),100-OFFSET('Sanitation Data'!$D$4,0,10*ROW('Sanitation Data'!D35)),NA())</f>
        <v>#N/A</v>
      </c>
      <c r="W41" s="95" t="e">
        <f ca="true">+IF(AND(ISNUMBER(OFFSET('Sanitation Data'!$D$6,0,10*ROW('Sanitation Data'!D35))),'Data Summary'!CL41="Yes"),OFFSET('Sanitation Data'!$D$6,0,10*ROW('Sanitation Data'!D35)),NA())</f>
        <v>#N/A</v>
      </c>
      <c r="X41" s="95" t="e">
        <f ca="true">+IF(AND(ISNUMBER(OFFSET('Sanitation Data'!$D$10,0,10*ROW('Sanitation Data'!D35))),'Data Summary'!CM41="Yes"),OFFSET('Sanitation Data'!$D$10,0,10*ROW('Sanitation Data'!D35)),NA())</f>
        <v>#N/A</v>
      </c>
      <c r="Y41" s="95" t="e">
        <f ca="true">+IF(AND(ISNUMBER(OFFSET('Sanitation Data'!$D$11,0,10*ROW('Sanitation Data'!D35))),'Data Summary'!CN41="Yes"),OFFSET('Sanitation Data'!$D$11,0,10*ROW('Sanitation Data'!D35)),NA())</f>
        <v>#N/A</v>
      </c>
      <c r="Z41" s="95" t="e">
        <f ca="true">+IF(AND(ISNUMBER(OFFSET('Sanitation Data'!$D$12,0,10*ROW('Sanitation Data'!D35))),'Data Summary'!CO41="Yes"),OFFSET('Sanitation Data'!$D$12,0,10*ROW('Sanitation Data'!D35)),NA())</f>
        <v>#N/A</v>
      </c>
      <c r="AA41" s="95" t="e">
        <f ca="true">+IF(AND(ISNUMBER(OFFSET('Sanitation Data'!$E$4,0,10*ROW('Sanitation Data'!E35))),'Data Summary'!CP41="Yes"),100-OFFSET('Sanitation Data'!$E$4,0,10*ROW('Sanitation Data'!E35)),NA())</f>
        <v>#N/A</v>
      </c>
      <c r="AB41" s="95" t="e">
        <f ca="true">+IF(AND(ISNUMBER(OFFSET('Sanitation Data'!$E$6,0,10*ROW('Sanitation Data'!E35))),'Data Summary'!CQ41="Yes"),OFFSET('Sanitation Data'!$E$6,0,10*ROW('Sanitation Data'!E35)),NA())</f>
        <v>#N/A</v>
      </c>
      <c r="AC41" s="95" t="e">
        <f ca="true">+IF(AND(ISNUMBER(OFFSET('Sanitation Data'!$E$10,0,10*ROW('Sanitation Data'!E35))),'Data Summary'!CR41="Yes"),OFFSET('Sanitation Data'!$E$10,0,10*ROW('Sanitation Data'!E35)),NA())</f>
        <v>#N/A</v>
      </c>
      <c r="AD41" s="95" t="e">
        <f ca="true">+IF(AND(ISNUMBER(OFFSET('Sanitation Data'!$E$11,0,10*ROW('Sanitation Data'!E35))),'Data Summary'!CS41="Yes"),OFFSET('Sanitation Data'!$E$11,0,10*ROW('Sanitation Data'!E35)),NA())</f>
        <v>#N/A</v>
      </c>
      <c r="AE41" s="95" t="e">
        <f ca="true">+IF(AND(ISNUMBER(OFFSET('Sanitation Data'!$E$12,0,10*ROW('Sanitation Data'!E35))),'Data Summary'!CT41="Yes"),OFFSET('Sanitation Data'!$E$12,0,10*ROW('Sanitation Data'!E35)),NA())</f>
        <v>#N/A</v>
      </c>
      <c r="AF41" s="95" t="e">
        <f ca="true">+IF(AND(ISNUMBER(OFFSET('Sanitation Data'!$F$4,0,10*ROW('Sanitation Data'!F35))),'Data Summary'!CU41="Yes"),100-OFFSET('Sanitation Data'!$F$4,0,10*ROW('Sanitation Data'!F35)),NA())</f>
        <v>#N/A</v>
      </c>
      <c r="AG41" s="95" t="e">
        <f ca="true">+IF(AND(ISNUMBER(OFFSET('Sanitation Data'!$F$6,0,10*ROW('Sanitation Data'!F35))),'Data Summary'!CV41="Yes"),OFFSET('Sanitation Data'!$F$6,0,10*ROW('Sanitation Data'!F35)),NA())</f>
        <v>#N/A</v>
      </c>
      <c r="AH41" s="95" t="e">
        <f ca="true">+IF(AND(ISNUMBER(OFFSET('Sanitation Data'!$F$10,0,10*ROW('Sanitation Data'!F35))),'Data Summary'!CW41="Yes"),OFFSET('Sanitation Data'!$F$10,0,10*ROW('Sanitation Data'!F35)),NA())</f>
        <v>#N/A</v>
      </c>
      <c r="AI41" s="95" t="e">
        <f ca="true">+IF(AND(ISNUMBER(OFFSET('Sanitation Data'!$F$11,0,10*ROW('Sanitation Data'!F35))),'Data Summary'!CX41="Yes"),OFFSET('Sanitation Data'!$F$11,0,10*ROW('Sanitation Data'!F35)),NA())</f>
        <v>#N/A</v>
      </c>
      <c r="AJ41" s="95" t="e">
        <f ca="true">+IF(AND(ISNUMBER(OFFSET('Sanitation Data'!$F$12,0,10*ROW('Sanitation Data'!F35))),'Data Summary'!CY41="Yes"),OFFSET('Sanitation Data'!$F$12,0,10*ROW('Sanitation Data'!F35)),NA())</f>
        <v>#N/A</v>
      </c>
      <c r="AK41" s="95" t="e">
        <f ca="true">+IF(AND(ISNUMBER(OFFSET('Sanitation Data'!$G$4,0,10*ROW('Sanitation Data'!G35))),'Data Summary'!CZ41="Yes"),100-OFFSET('Sanitation Data'!$G$4,0,10*ROW('Sanitation Data'!G35)),NA())</f>
        <v>#N/A</v>
      </c>
      <c r="AL41" s="95" t="e">
        <f ca="true">+IF(AND(ISNUMBER(OFFSET('Sanitation Data'!$G$6,0,10*ROW('Sanitation Data'!G35))),'Data Summary'!DA41="Yes"),OFFSET('Sanitation Data'!$G$6,0,10*ROW('Sanitation Data'!G35)),NA())</f>
        <v>#N/A</v>
      </c>
      <c r="AM41" s="95" t="e">
        <f ca="true">+IF(AND(ISNUMBER(OFFSET('Sanitation Data'!$G$10,0,10*ROW('Sanitation Data'!G35))),'Data Summary'!DB41="Yes"),OFFSET('Sanitation Data'!$G$10,0,10*ROW('Sanitation Data'!G35)),NA())</f>
        <v>#N/A</v>
      </c>
      <c r="AN41" s="95" t="e">
        <f ca="true">+IF(AND(ISNUMBER(OFFSET('Sanitation Data'!$G$11,0,10*ROW('Sanitation Data'!G35))),'Data Summary'!DC41="Yes"),OFFSET('Sanitation Data'!$G$11,0,10*ROW('Sanitation Data'!G35)),NA())</f>
        <v>#N/A</v>
      </c>
      <c r="AO41" s="95" t="e">
        <f ca="true">+IF(AND(ISNUMBER(OFFSET('Sanitation Data'!$G$12,0,10*ROW('Sanitation Data'!G35))),'Data Summary'!DD41="Yes"),OFFSET('Sanitation Data'!$G$12,0,10*ROW('Sanitation Data'!G35)),NA())</f>
        <v>#N/A</v>
      </c>
      <c r="AP41" s="95" t="e">
        <f ca="true">+IF(AND(ISNUMBER(OFFSET('Sanitation Data'!$H$4,0,10*ROW('Sanitation Data'!H35))),'Data Summary'!DE41="Yes"),100-OFFSET('Sanitation Data'!$H$4,0,10*ROW('Sanitation Data'!H35)),NA())</f>
        <v>#N/A</v>
      </c>
      <c r="AQ41" s="95" t="e">
        <f ca="true">+IF(AND(ISNUMBER(OFFSET('Sanitation Data'!$H$6,0,10*ROW('Sanitation Data'!H35))),'Data Summary'!DF41="Yes"),OFFSET('Sanitation Data'!$H$6,0,10*ROW('Sanitation Data'!H35)),NA())</f>
        <v>#N/A</v>
      </c>
      <c r="AR41" s="95" t="e">
        <f ca="true">+IF(AND(ISNUMBER(OFFSET('Sanitation Data'!$H$10,0,10*ROW('Sanitation Data'!H35))),'Data Summary'!DG41="Yes"),OFFSET('Sanitation Data'!$H$10,0,10*ROW('Sanitation Data'!H35)),NA())</f>
        <v>#N/A</v>
      </c>
      <c r="AS41" s="95" t="e">
        <f ca="true">+IF(AND(ISNUMBER(OFFSET('Sanitation Data'!$H$11,0,10*ROW('Sanitation Data'!H35))),'Data Summary'!DH41="Yes"),OFFSET('Sanitation Data'!$H$11,0,10*ROW('Sanitation Data'!H35)),NA())</f>
        <v>#N/A</v>
      </c>
      <c r="AT41" s="95" t="e">
        <f ca="true">+IF(AND(ISNUMBER(OFFSET('Sanitation Data'!$H$12,0,10*ROW('Sanitation Data'!H35))),'Data Summary'!DI41="Yes"),OFFSET('Sanitation Data'!$H$12,0,10*ROW('Sanitation Data'!H35)),NA())</f>
        <v>#N/A</v>
      </c>
      <c r="AU41" s="95" t="e">
        <f ca="true">+IF(AND(ISNUMBER(OFFSET('Sanitation Data'!$I$4,0,10*ROW('Sanitation Data'!I35))),'Data Summary'!DJ41="Yes"),100-OFFSET('Sanitation Data'!$I$4,0,10*ROW('Sanitation Data'!I35)),NA())</f>
        <v>#N/A</v>
      </c>
      <c r="AV41" s="95" t="e">
        <f ca="true">+IF(AND(ISNUMBER(OFFSET('Sanitation Data'!$I$6,0,10*ROW('Sanitation Data'!I35))),'Data Summary'!DK41="Yes"),OFFSET('Sanitation Data'!$I$6,0,10*ROW('Sanitation Data'!I35)),NA())</f>
        <v>#N/A</v>
      </c>
      <c r="AW41" s="95" t="e">
        <f ca="true">+IF(AND(ISNUMBER(OFFSET('Sanitation Data'!$I$10,0,10*ROW('Sanitation Data'!I35))),'Data Summary'!DL41="Yes"),OFFSET('Sanitation Data'!$I$10,0,10*ROW('Sanitation Data'!I35)),NA())</f>
        <v>#N/A</v>
      </c>
      <c r="AX41" s="95" t="e">
        <f ca="true">+IF(AND(ISNUMBER(OFFSET('Sanitation Data'!$I$11,0,10*ROW('Sanitation Data'!I35))),'Data Summary'!DM41="Yes"),OFFSET('Sanitation Data'!$I$11,0,10*ROW('Sanitation Data'!I35)),NA())</f>
        <v>#N/A</v>
      </c>
      <c r="AY41" s="95" t="e">
        <f ca="true">+IF(AND(ISNUMBER(OFFSET('Sanitation Data'!$I$12,0,10*ROW('Sanitation Data'!I35))),'Data Summary'!DN41="Yes"),OFFSET('Sanitation Data'!$I$12,0,10*ROW('Sanitation Data'!I35)),NA())</f>
        <v>#N/A</v>
      </c>
      <c r="AZ41" s="96" t="e">
        <f ca="true">+IF(AND(ISNUMBER(OFFSET('Hygiene Data'!$D$5,0,10*ROW('Hygiene Data'!D35))),'Data Summary'!DO41="Yes"),OFFSET('Hygiene Data'!$D$5,0,10*ROW('Hygiene Data'!D35)),NA())</f>
        <v>#N/A</v>
      </c>
      <c r="BA41" s="96" t="e">
        <f ca="true">+IF(AND(ISNUMBER(OFFSET('Hygiene Data'!$D$7,0,10*ROW('Hygiene Data'!D35))),'Data Summary'!DP41="Yes"),OFFSET('Hygiene Data'!$D$7,0,10*ROW('Hygiene Data'!D35)),NA())</f>
        <v>#N/A</v>
      </c>
      <c r="BB41" s="96" t="e">
        <f ca="true">+IF(AND(ISNUMBER(OFFSET('Hygiene Data'!$D$9,0,10*ROW('Hygiene Data'!D35))),'Data Summary'!DQ41="Yes"),OFFSET('Hygiene Data'!$D$9,0,10*ROW('Hygiene Data'!D35)),NA())</f>
        <v>#N/A</v>
      </c>
      <c r="BC41" s="96" t="e">
        <f ca="true">+IF(AND(ISNUMBER(OFFSET('Hygiene Data'!$E$5,0,10*ROW('Hygiene Data'!E35))),'Data Summary'!DR41="Yes"),OFFSET('Hygiene Data'!$E$5,0,10*ROW('Hygiene Data'!E35)),NA())</f>
        <v>#N/A</v>
      </c>
      <c r="BD41" s="96" t="e">
        <f ca="true">+IF(AND(ISNUMBER(OFFSET('Hygiene Data'!$E$7,0,10*ROW('Hygiene Data'!E35))),'Data Summary'!DS41="Yes"),OFFSET('Hygiene Data'!$E$7,0,10*ROW('Hygiene Data'!E35)),NA())</f>
        <v>#N/A</v>
      </c>
      <c r="BE41" s="96" t="e">
        <f ca="true">+IF(AND(ISNUMBER(OFFSET('Hygiene Data'!$E$9,0,10*ROW('Hygiene Data'!E35))),'Data Summary'!DT41="Yes"),OFFSET('Hygiene Data'!$E$9,0,10*ROW('Hygiene Data'!E35)),NA())</f>
        <v>#N/A</v>
      </c>
      <c r="BF41" s="96" t="e">
        <f ca="true">+IF(AND(ISNUMBER(OFFSET('Hygiene Data'!$F$5,0,10*ROW('Hygiene Data'!F35))),'Data Summary'!DU41="Yes"),OFFSET('Hygiene Data'!$F$5,0,10*ROW('Hygiene Data'!F35)),NA())</f>
        <v>#N/A</v>
      </c>
      <c r="BG41" s="96" t="e">
        <f ca="true">+IF(AND(ISNUMBER(OFFSET('Hygiene Data'!$F$7,0,10*ROW('Hygiene Data'!F35))),'Data Summary'!DV41="Yes"),OFFSET('Hygiene Data'!$F$7,0,10*ROW('Hygiene Data'!F35)),NA())</f>
        <v>#N/A</v>
      </c>
      <c r="BH41" s="96" t="e">
        <f ca="true">+IF(AND(ISNUMBER(OFFSET('Hygiene Data'!$F$9,0,10*ROW('Hygiene Data'!F35))),'Data Summary'!DW41="Yes"),OFFSET('Hygiene Data'!$F$9,0,10*ROW('Hygiene Data'!F35)),NA())</f>
        <v>#N/A</v>
      </c>
      <c r="BI41" s="96" t="e">
        <f ca="true">+IF(AND(ISNUMBER(OFFSET('Hygiene Data'!$G$5,0,10*ROW('Hygiene Data'!G35))),'Data Summary'!DX41="Yes"),OFFSET('Hygiene Data'!$G$5,0,10*ROW('Hygiene Data'!G35)),NA())</f>
        <v>#N/A</v>
      </c>
      <c r="BJ41" s="96" t="e">
        <f ca="true">+IF(AND(ISNUMBER(OFFSET('Hygiene Data'!$G$7,0,10*ROW('Hygiene Data'!G35))),'Data Summary'!DY41="Yes"),OFFSET('Hygiene Data'!$G$7,0,10*ROW('Hygiene Data'!G35)),NA())</f>
        <v>#N/A</v>
      </c>
      <c r="BK41" s="96" t="e">
        <f ca="true">+IF(AND(ISNUMBER(OFFSET('Hygiene Data'!$G$9,0,10*ROW('Hygiene Data'!G35))),'Data Summary'!DZ41="Yes"),OFFSET('Hygiene Data'!$G$9,0,10*ROW('Hygiene Data'!G35)),NA())</f>
        <v>#N/A</v>
      </c>
      <c r="BL41" s="96" t="e">
        <f ca="true">+IF(AND(ISNUMBER(OFFSET('Hygiene Data'!$H$5,0,10*ROW('Hygiene Data'!H35))),'Data Summary'!EA41="Yes"),OFFSET('Hygiene Data'!$H$5,0,10*ROW('Hygiene Data'!H35)),NA())</f>
        <v>#N/A</v>
      </c>
      <c r="BM41" s="96" t="e">
        <f ca="true">+IF(AND(ISNUMBER(OFFSET('Hygiene Data'!$H$7,0,10*ROW('Hygiene Data'!H35))),'Data Summary'!EB41="Yes"),OFFSET('Hygiene Data'!$H$7,0,10*ROW('Hygiene Data'!H35)),NA())</f>
        <v>#N/A</v>
      </c>
      <c r="BN41" s="96" t="e">
        <f ca="true">+IF(AND(ISNUMBER(OFFSET('Hygiene Data'!$H$9,0,10*ROW('Hygiene Data'!H35))),'Data Summary'!EC41="Yes"),OFFSET('Hygiene Data'!$H$9,0,10*ROW('Hygiene Data'!H35)),NA())</f>
        <v>#N/A</v>
      </c>
      <c r="BO41" s="96" t="e">
        <f ca="true">+IF(AND(ISNUMBER(OFFSET('Hygiene Data'!$I$5,0,10*ROW('Hygiene Data'!I35))),'Data Summary'!ED41="Yes"),OFFSET('Hygiene Data'!$I$5,0,10*ROW('Hygiene Data'!I35)),NA())</f>
        <v>#N/A</v>
      </c>
      <c r="BP41" s="96" t="e">
        <f ca="true">+IF(AND(ISNUMBER(OFFSET('Hygiene Data'!$I$7,0,10*ROW('Hygiene Data'!I35))),'Data Summary'!EE41="Yes"),OFFSET('Hygiene Data'!$I$7,0,10*ROW('Hygiene Data'!I35)),NA())</f>
        <v>#N/A</v>
      </c>
      <c r="BQ41" s="96" t="e">
        <f ca="true">+IF(AND(ISNUMBER(OFFSET('Hygiene Data'!$I$9,0,10*ROW('Hygiene Data'!I35))),'Data Summary'!EF41="Yes"),OFFSET('Hygiene Data'!$I$9,0,10*ROW('Hygiene Data'!I35)),NA())</f>
        <v>#N/A</v>
      </c>
    </row>
    <row xmlns:x14ac="http://schemas.microsoft.com/office/spreadsheetml/2009/9/ac" r="42" x14ac:dyDescent="0.2">
      <c r="A42" s="359" t="e">
        <f ca="true">+RIGHT('Data Summary'!A42,LEN('Data Summary'!A42)-9)</f>
        <v>#VALUE!</v>
      </c>
      <c r="B42" s="35" t="str">
        <f ca="true">+IF(ISTEXT('Data Summary'!B42),'Data Summary'!B42,"")</f>
        <v/>
      </c>
      <c r="C42" s="358" t="e">
        <f ca="true">+VALUE('Data Summary'!C42)</f>
        <v>#VALUE!</v>
      </c>
      <c r="D42" s="94" t="e">
        <f ca="true">+IF(AND(ISNUMBER(OFFSET('Water Data'!$D$4,0,10*ROW('Water Data'!D36))),'Data Summary'!BS42="Yes"),100-OFFSET('Water Data'!$D$4,0,10*ROW('Water Data'!D36)),NA())</f>
        <v>#N/A</v>
      </c>
      <c r="E42" s="94" t="e">
        <f ca="true">+IF(AND(ISNUMBER(OFFSET('Water Data'!$D$6,0,10*ROW('Water Data'!D36))),'Data Summary'!BT42="Yes"),OFFSET('Water Data'!$D$6,0,10*ROW('Water Data'!D36)),NA())</f>
        <v>#N/A</v>
      </c>
      <c r="F42" s="94" t="e">
        <f ca="true">+IF(AND(ISNUMBER(OFFSET('Water Data'!$D$9,0,10*ROW('Water Data'!D36))),'Data Summary'!BU42="Yes"),OFFSET('Water Data'!$D$9,0,10*ROW('Water Data'!D36)),NA())</f>
        <v>#N/A</v>
      </c>
      <c r="G42" s="94" t="e">
        <f ca="true">+IF(AND(ISNUMBER(OFFSET('Water Data'!$E$4,0,10*ROW('Water Data'!E36))),'Data Summary'!BV42="Yes"),100-OFFSET('Water Data'!$E$4,0,10*ROW('Water Data'!E36)),NA())</f>
        <v>#N/A</v>
      </c>
      <c r="H42" s="94" t="e">
        <f ca="true">+IF(AND(ISNUMBER(OFFSET('Water Data'!$E$6,0,10*ROW('Water Data'!E36))),'Data Summary'!BW42="Yes"),OFFSET('Water Data'!$E$6,0,10*ROW('Water Data'!E36)),NA())</f>
        <v>#N/A</v>
      </c>
      <c r="I42" s="94" t="e">
        <f ca="true">+IF(AND(ISNUMBER(OFFSET('Water Data'!$E$9,0,10*ROW('Water Data'!E36))),'Data Summary'!BX42="Yes"),OFFSET('Water Data'!$E$9,0,10*ROW('Water Data'!E36)),NA())</f>
        <v>#N/A</v>
      </c>
      <c r="J42" s="94" t="e">
        <f ca="true">+IF(AND(ISNUMBER(OFFSET('Water Data'!$F$4,0,10*ROW('Water Data'!F36))),'Data Summary'!BY42="Yes"),100-OFFSET('Water Data'!$F$4,0,10*ROW('Water Data'!F36)),NA())</f>
        <v>#N/A</v>
      </c>
      <c r="K42" s="94" t="e">
        <f ca="true">+IF(AND(ISNUMBER(OFFSET('Water Data'!$F$6,0,10*ROW('Water Data'!F36))),'Data Summary'!BZ42="Yes"),OFFSET('Water Data'!$F$6,0,10*ROW('Water Data'!F36)),NA())</f>
        <v>#N/A</v>
      </c>
      <c r="L42" s="94" t="e">
        <f ca="true">+IF(AND(ISNUMBER(OFFSET('Water Data'!$F$9,0,10*ROW('Water Data'!F36))),'Data Summary'!CA42="Yes"),OFFSET('Water Data'!$F$9,0,10*ROW('Water Data'!F36)),NA())</f>
        <v>#N/A</v>
      </c>
      <c r="M42" s="94" t="e">
        <f ca="true">+IF(AND(ISNUMBER(OFFSET('Water Data'!$G$4,0,10*ROW('Water Data'!G36))),'Data Summary'!CB42="Yes"),100-OFFSET('Water Data'!$G$4,0,10*ROW('Water Data'!G36)),NA())</f>
        <v>#N/A</v>
      </c>
      <c r="N42" s="94" t="e">
        <f ca="true">+IF(AND(ISNUMBER(OFFSET('Water Data'!$G$6,0,10*ROW('Water Data'!G36))),'Data Summary'!CC42="Yes"),OFFSET('Water Data'!$G$6,0,10*ROW('Water Data'!G36)),NA())</f>
        <v>#N/A</v>
      </c>
      <c r="O42" s="94" t="e">
        <f ca="true">+IF(AND(ISNUMBER(OFFSET('Water Data'!$G$9,0,10*ROW('Water Data'!G36))),'Data Summary'!CD42="Yes"),OFFSET('Water Data'!$G$9,0,10*ROW('Water Data'!G36)),NA())</f>
        <v>#N/A</v>
      </c>
      <c r="P42" s="94" t="e">
        <f ca="true">+IF(AND(ISNUMBER(OFFSET('Water Data'!$H$4,0,10*ROW('Water Data'!H36))),'Data Summary'!CE42="Yes"),100-OFFSET('Water Data'!$H$4,0,10*ROW('Water Data'!H36)),NA())</f>
        <v>#N/A</v>
      </c>
      <c r="Q42" s="94" t="e">
        <f ca="true">+IF(AND(ISNUMBER(OFFSET('Water Data'!$H$6,0,10*ROW('Water Data'!H36))),'Data Summary'!CF42="Yes"),OFFSET('Water Data'!$H$6,0,10*ROW('Water Data'!H36)),NA())</f>
        <v>#N/A</v>
      </c>
      <c r="R42" s="94" t="e">
        <f ca="true">+IF(AND(ISNUMBER(OFFSET('Water Data'!$H$9,0,10*ROW('Water Data'!H36))),'Data Summary'!CG42="Yes"),OFFSET('Water Data'!$H$9,0,10*ROW('Water Data'!H36)),NA())</f>
        <v>#N/A</v>
      </c>
      <c r="S42" s="94" t="e">
        <f ca="true">+IF(AND(ISNUMBER(OFFSET('Water Data'!$I$4,0,10*ROW('Water Data'!I36))),'Data Summary'!CH42="Yes"),100-OFFSET('Water Data'!$I$4,0,10*ROW('Water Data'!I36)),NA())</f>
        <v>#N/A</v>
      </c>
      <c r="T42" s="94" t="e">
        <f ca="true">+IF(AND(ISNUMBER(OFFSET('Water Data'!$I$6,0,10*ROW('Water Data'!I36))),'Data Summary'!CI42="Yes"),OFFSET('Water Data'!$I$6,0,10*ROW('Water Data'!I36)),NA())</f>
        <v>#N/A</v>
      </c>
      <c r="U42" s="94" t="e">
        <f ca="true">+IF(AND(ISNUMBER(OFFSET('Water Data'!$I$9,0,10*ROW('Water Data'!I36))),'Data Summary'!CJ42="Yes"),OFFSET('Water Data'!$I$9,0,10*ROW('Water Data'!I36)),NA())</f>
        <v>#N/A</v>
      </c>
      <c r="V42" s="95" t="e">
        <f ca="true">+IF(AND(ISNUMBER(OFFSET('Sanitation Data'!$D$4,0,10*ROW('Sanitation Data'!D36))),'Data Summary'!CK42="Yes"),100-OFFSET('Sanitation Data'!$D$4,0,10*ROW('Sanitation Data'!D36)),NA())</f>
        <v>#N/A</v>
      </c>
      <c r="W42" s="95" t="e">
        <f ca="true">+IF(AND(ISNUMBER(OFFSET('Sanitation Data'!$D$6,0,10*ROW('Sanitation Data'!D36))),'Data Summary'!CL42="Yes"),OFFSET('Sanitation Data'!$D$6,0,10*ROW('Sanitation Data'!D36)),NA())</f>
        <v>#N/A</v>
      </c>
      <c r="X42" s="95" t="e">
        <f ca="true">+IF(AND(ISNUMBER(OFFSET('Sanitation Data'!$D$10,0,10*ROW('Sanitation Data'!D36))),'Data Summary'!CM42="Yes"),OFFSET('Sanitation Data'!$D$10,0,10*ROW('Sanitation Data'!D36)),NA())</f>
        <v>#N/A</v>
      </c>
      <c r="Y42" s="95" t="e">
        <f ca="true">+IF(AND(ISNUMBER(OFFSET('Sanitation Data'!$D$11,0,10*ROW('Sanitation Data'!D36))),'Data Summary'!CN42="Yes"),OFFSET('Sanitation Data'!$D$11,0,10*ROW('Sanitation Data'!D36)),NA())</f>
        <v>#N/A</v>
      </c>
      <c r="Z42" s="95" t="e">
        <f ca="true">+IF(AND(ISNUMBER(OFFSET('Sanitation Data'!$D$12,0,10*ROW('Sanitation Data'!D36))),'Data Summary'!CO42="Yes"),OFFSET('Sanitation Data'!$D$12,0,10*ROW('Sanitation Data'!D36)),NA())</f>
        <v>#N/A</v>
      </c>
      <c r="AA42" s="95" t="e">
        <f ca="true">+IF(AND(ISNUMBER(OFFSET('Sanitation Data'!$E$4,0,10*ROW('Sanitation Data'!E36))),'Data Summary'!CP42="Yes"),100-OFFSET('Sanitation Data'!$E$4,0,10*ROW('Sanitation Data'!E36)),NA())</f>
        <v>#N/A</v>
      </c>
      <c r="AB42" s="95" t="e">
        <f ca="true">+IF(AND(ISNUMBER(OFFSET('Sanitation Data'!$E$6,0,10*ROW('Sanitation Data'!E36))),'Data Summary'!CQ42="Yes"),OFFSET('Sanitation Data'!$E$6,0,10*ROW('Sanitation Data'!E36)),NA())</f>
        <v>#N/A</v>
      </c>
      <c r="AC42" s="95" t="e">
        <f ca="true">+IF(AND(ISNUMBER(OFFSET('Sanitation Data'!$E$10,0,10*ROW('Sanitation Data'!E36))),'Data Summary'!CR42="Yes"),OFFSET('Sanitation Data'!$E$10,0,10*ROW('Sanitation Data'!E36)),NA())</f>
        <v>#N/A</v>
      </c>
      <c r="AD42" s="95" t="e">
        <f ca="true">+IF(AND(ISNUMBER(OFFSET('Sanitation Data'!$E$11,0,10*ROW('Sanitation Data'!E36))),'Data Summary'!CS42="Yes"),OFFSET('Sanitation Data'!$E$11,0,10*ROW('Sanitation Data'!E36)),NA())</f>
        <v>#N/A</v>
      </c>
      <c r="AE42" s="95" t="e">
        <f ca="true">+IF(AND(ISNUMBER(OFFSET('Sanitation Data'!$E$12,0,10*ROW('Sanitation Data'!E36))),'Data Summary'!CT42="Yes"),OFFSET('Sanitation Data'!$E$12,0,10*ROW('Sanitation Data'!E36)),NA())</f>
        <v>#N/A</v>
      </c>
      <c r="AF42" s="95" t="e">
        <f ca="true">+IF(AND(ISNUMBER(OFFSET('Sanitation Data'!$F$4,0,10*ROW('Sanitation Data'!F36))),'Data Summary'!CU42="Yes"),100-OFFSET('Sanitation Data'!$F$4,0,10*ROW('Sanitation Data'!F36)),NA())</f>
        <v>#N/A</v>
      </c>
      <c r="AG42" s="95" t="e">
        <f ca="true">+IF(AND(ISNUMBER(OFFSET('Sanitation Data'!$F$6,0,10*ROW('Sanitation Data'!F36))),'Data Summary'!CV42="Yes"),OFFSET('Sanitation Data'!$F$6,0,10*ROW('Sanitation Data'!F36)),NA())</f>
        <v>#N/A</v>
      </c>
      <c r="AH42" s="95" t="e">
        <f ca="true">+IF(AND(ISNUMBER(OFFSET('Sanitation Data'!$F$10,0,10*ROW('Sanitation Data'!F36))),'Data Summary'!CW42="Yes"),OFFSET('Sanitation Data'!$F$10,0,10*ROW('Sanitation Data'!F36)),NA())</f>
        <v>#N/A</v>
      </c>
      <c r="AI42" s="95" t="e">
        <f ca="true">+IF(AND(ISNUMBER(OFFSET('Sanitation Data'!$F$11,0,10*ROW('Sanitation Data'!F36))),'Data Summary'!CX42="Yes"),OFFSET('Sanitation Data'!$F$11,0,10*ROW('Sanitation Data'!F36)),NA())</f>
        <v>#N/A</v>
      </c>
      <c r="AJ42" s="95" t="e">
        <f ca="true">+IF(AND(ISNUMBER(OFFSET('Sanitation Data'!$F$12,0,10*ROW('Sanitation Data'!F36))),'Data Summary'!CY42="Yes"),OFFSET('Sanitation Data'!$F$12,0,10*ROW('Sanitation Data'!F36)),NA())</f>
        <v>#N/A</v>
      </c>
      <c r="AK42" s="95" t="e">
        <f ca="true">+IF(AND(ISNUMBER(OFFSET('Sanitation Data'!$G$4,0,10*ROW('Sanitation Data'!G36))),'Data Summary'!CZ42="Yes"),100-OFFSET('Sanitation Data'!$G$4,0,10*ROW('Sanitation Data'!G36)),NA())</f>
        <v>#N/A</v>
      </c>
      <c r="AL42" s="95" t="e">
        <f ca="true">+IF(AND(ISNUMBER(OFFSET('Sanitation Data'!$G$6,0,10*ROW('Sanitation Data'!G36))),'Data Summary'!DA42="Yes"),OFFSET('Sanitation Data'!$G$6,0,10*ROW('Sanitation Data'!G36)),NA())</f>
        <v>#N/A</v>
      </c>
      <c r="AM42" s="95" t="e">
        <f ca="true">+IF(AND(ISNUMBER(OFFSET('Sanitation Data'!$G$10,0,10*ROW('Sanitation Data'!G36))),'Data Summary'!DB42="Yes"),OFFSET('Sanitation Data'!$G$10,0,10*ROW('Sanitation Data'!G36)),NA())</f>
        <v>#N/A</v>
      </c>
      <c r="AN42" s="95" t="e">
        <f ca="true">+IF(AND(ISNUMBER(OFFSET('Sanitation Data'!$G$11,0,10*ROW('Sanitation Data'!G36))),'Data Summary'!DC42="Yes"),OFFSET('Sanitation Data'!$G$11,0,10*ROW('Sanitation Data'!G36)),NA())</f>
        <v>#N/A</v>
      </c>
      <c r="AO42" s="95" t="e">
        <f ca="true">+IF(AND(ISNUMBER(OFFSET('Sanitation Data'!$G$12,0,10*ROW('Sanitation Data'!G36))),'Data Summary'!DD42="Yes"),OFFSET('Sanitation Data'!$G$12,0,10*ROW('Sanitation Data'!G36)),NA())</f>
        <v>#N/A</v>
      </c>
      <c r="AP42" s="95" t="e">
        <f ca="true">+IF(AND(ISNUMBER(OFFSET('Sanitation Data'!$H$4,0,10*ROW('Sanitation Data'!H36))),'Data Summary'!DE42="Yes"),100-OFFSET('Sanitation Data'!$H$4,0,10*ROW('Sanitation Data'!H36)),NA())</f>
        <v>#N/A</v>
      </c>
      <c r="AQ42" s="95" t="e">
        <f ca="true">+IF(AND(ISNUMBER(OFFSET('Sanitation Data'!$H$6,0,10*ROW('Sanitation Data'!H36))),'Data Summary'!DF42="Yes"),OFFSET('Sanitation Data'!$H$6,0,10*ROW('Sanitation Data'!H36)),NA())</f>
        <v>#N/A</v>
      </c>
      <c r="AR42" s="95" t="e">
        <f ca="true">+IF(AND(ISNUMBER(OFFSET('Sanitation Data'!$H$10,0,10*ROW('Sanitation Data'!H36))),'Data Summary'!DG42="Yes"),OFFSET('Sanitation Data'!$H$10,0,10*ROW('Sanitation Data'!H36)),NA())</f>
        <v>#N/A</v>
      </c>
      <c r="AS42" s="95" t="e">
        <f ca="true">+IF(AND(ISNUMBER(OFFSET('Sanitation Data'!$H$11,0,10*ROW('Sanitation Data'!H36))),'Data Summary'!DH42="Yes"),OFFSET('Sanitation Data'!$H$11,0,10*ROW('Sanitation Data'!H36)),NA())</f>
        <v>#N/A</v>
      </c>
      <c r="AT42" s="95" t="e">
        <f ca="true">+IF(AND(ISNUMBER(OFFSET('Sanitation Data'!$H$12,0,10*ROW('Sanitation Data'!H36))),'Data Summary'!DI42="Yes"),OFFSET('Sanitation Data'!$H$12,0,10*ROW('Sanitation Data'!H36)),NA())</f>
        <v>#N/A</v>
      </c>
      <c r="AU42" s="95" t="e">
        <f ca="true">+IF(AND(ISNUMBER(OFFSET('Sanitation Data'!$I$4,0,10*ROW('Sanitation Data'!I36))),'Data Summary'!DJ42="Yes"),100-OFFSET('Sanitation Data'!$I$4,0,10*ROW('Sanitation Data'!I36)),NA())</f>
        <v>#N/A</v>
      </c>
      <c r="AV42" s="95" t="e">
        <f ca="true">+IF(AND(ISNUMBER(OFFSET('Sanitation Data'!$I$6,0,10*ROW('Sanitation Data'!I36))),'Data Summary'!DK42="Yes"),OFFSET('Sanitation Data'!$I$6,0,10*ROW('Sanitation Data'!I36)),NA())</f>
        <v>#N/A</v>
      </c>
      <c r="AW42" s="95" t="e">
        <f ca="true">+IF(AND(ISNUMBER(OFFSET('Sanitation Data'!$I$10,0,10*ROW('Sanitation Data'!I36))),'Data Summary'!DL42="Yes"),OFFSET('Sanitation Data'!$I$10,0,10*ROW('Sanitation Data'!I36)),NA())</f>
        <v>#N/A</v>
      </c>
      <c r="AX42" s="95" t="e">
        <f ca="true">+IF(AND(ISNUMBER(OFFSET('Sanitation Data'!$I$11,0,10*ROW('Sanitation Data'!I36))),'Data Summary'!DM42="Yes"),OFFSET('Sanitation Data'!$I$11,0,10*ROW('Sanitation Data'!I36)),NA())</f>
        <v>#N/A</v>
      </c>
      <c r="AY42" s="95" t="e">
        <f ca="true">+IF(AND(ISNUMBER(OFFSET('Sanitation Data'!$I$12,0,10*ROW('Sanitation Data'!I36))),'Data Summary'!DN42="Yes"),OFFSET('Sanitation Data'!$I$12,0,10*ROW('Sanitation Data'!I36)),NA())</f>
        <v>#N/A</v>
      </c>
      <c r="AZ42" s="96" t="e">
        <f ca="true">+IF(AND(ISNUMBER(OFFSET('Hygiene Data'!$D$5,0,10*ROW('Hygiene Data'!D36))),'Data Summary'!DO42="Yes"),OFFSET('Hygiene Data'!$D$5,0,10*ROW('Hygiene Data'!D36)),NA())</f>
        <v>#N/A</v>
      </c>
      <c r="BA42" s="96" t="e">
        <f ca="true">+IF(AND(ISNUMBER(OFFSET('Hygiene Data'!$D$7,0,10*ROW('Hygiene Data'!D36))),'Data Summary'!DP42="Yes"),OFFSET('Hygiene Data'!$D$7,0,10*ROW('Hygiene Data'!D36)),NA())</f>
        <v>#N/A</v>
      </c>
      <c r="BB42" s="96" t="e">
        <f ca="true">+IF(AND(ISNUMBER(OFFSET('Hygiene Data'!$D$9,0,10*ROW('Hygiene Data'!D36))),'Data Summary'!DQ42="Yes"),OFFSET('Hygiene Data'!$D$9,0,10*ROW('Hygiene Data'!D36)),NA())</f>
        <v>#N/A</v>
      </c>
      <c r="BC42" s="96" t="e">
        <f ca="true">+IF(AND(ISNUMBER(OFFSET('Hygiene Data'!$E$5,0,10*ROW('Hygiene Data'!E36))),'Data Summary'!DR42="Yes"),OFFSET('Hygiene Data'!$E$5,0,10*ROW('Hygiene Data'!E36)),NA())</f>
        <v>#N/A</v>
      </c>
      <c r="BD42" s="96" t="e">
        <f ca="true">+IF(AND(ISNUMBER(OFFSET('Hygiene Data'!$E$7,0,10*ROW('Hygiene Data'!E36))),'Data Summary'!DS42="Yes"),OFFSET('Hygiene Data'!$E$7,0,10*ROW('Hygiene Data'!E36)),NA())</f>
        <v>#N/A</v>
      </c>
      <c r="BE42" s="96" t="e">
        <f ca="true">+IF(AND(ISNUMBER(OFFSET('Hygiene Data'!$E$9,0,10*ROW('Hygiene Data'!E36))),'Data Summary'!DT42="Yes"),OFFSET('Hygiene Data'!$E$9,0,10*ROW('Hygiene Data'!E36)),NA())</f>
        <v>#N/A</v>
      </c>
      <c r="BF42" s="96" t="e">
        <f ca="true">+IF(AND(ISNUMBER(OFFSET('Hygiene Data'!$F$5,0,10*ROW('Hygiene Data'!F36))),'Data Summary'!DU42="Yes"),OFFSET('Hygiene Data'!$F$5,0,10*ROW('Hygiene Data'!F36)),NA())</f>
        <v>#N/A</v>
      </c>
      <c r="BG42" s="96" t="e">
        <f ca="true">+IF(AND(ISNUMBER(OFFSET('Hygiene Data'!$F$7,0,10*ROW('Hygiene Data'!F36))),'Data Summary'!DV42="Yes"),OFFSET('Hygiene Data'!$F$7,0,10*ROW('Hygiene Data'!F36)),NA())</f>
        <v>#N/A</v>
      </c>
      <c r="BH42" s="96" t="e">
        <f ca="true">+IF(AND(ISNUMBER(OFFSET('Hygiene Data'!$F$9,0,10*ROW('Hygiene Data'!F36))),'Data Summary'!DW42="Yes"),OFFSET('Hygiene Data'!$F$9,0,10*ROW('Hygiene Data'!F36)),NA())</f>
        <v>#N/A</v>
      </c>
      <c r="BI42" s="96" t="e">
        <f ca="true">+IF(AND(ISNUMBER(OFFSET('Hygiene Data'!$G$5,0,10*ROW('Hygiene Data'!G36))),'Data Summary'!DX42="Yes"),OFFSET('Hygiene Data'!$G$5,0,10*ROW('Hygiene Data'!G36)),NA())</f>
        <v>#N/A</v>
      </c>
      <c r="BJ42" s="96" t="e">
        <f ca="true">+IF(AND(ISNUMBER(OFFSET('Hygiene Data'!$G$7,0,10*ROW('Hygiene Data'!G36))),'Data Summary'!DY42="Yes"),OFFSET('Hygiene Data'!$G$7,0,10*ROW('Hygiene Data'!G36)),NA())</f>
        <v>#N/A</v>
      </c>
      <c r="BK42" s="96" t="e">
        <f ca="true">+IF(AND(ISNUMBER(OFFSET('Hygiene Data'!$G$9,0,10*ROW('Hygiene Data'!G36))),'Data Summary'!DZ42="Yes"),OFFSET('Hygiene Data'!$G$9,0,10*ROW('Hygiene Data'!G36)),NA())</f>
        <v>#N/A</v>
      </c>
      <c r="BL42" s="96" t="e">
        <f ca="true">+IF(AND(ISNUMBER(OFFSET('Hygiene Data'!$H$5,0,10*ROW('Hygiene Data'!H36))),'Data Summary'!EA42="Yes"),OFFSET('Hygiene Data'!$H$5,0,10*ROW('Hygiene Data'!H36)),NA())</f>
        <v>#N/A</v>
      </c>
      <c r="BM42" s="96" t="e">
        <f ca="true">+IF(AND(ISNUMBER(OFFSET('Hygiene Data'!$H$7,0,10*ROW('Hygiene Data'!H36))),'Data Summary'!EB42="Yes"),OFFSET('Hygiene Data'!$H$7,0,10*ROW('Hygiene Data'!H36)),NA())</f>
        <v>#N/A</v>
      </c>
      <c r="BN42" s="96" t="e">
        <f ca="true">+IF(AND(ISNUMBER(OFFSET('Hygiene Data'!$H$9,0,10*ROW('Hygiene Data'!H36))),'Data Summary'!EC42="Yes"),OFFSET('Hygiene Data'!$H$9,0,10*ROW('Hygiene Data'!H36)),NA())</f>
        <v>#N/A</v>
      </c>
      <c r="BO42" s="96" t="e">
        <f ca="true">+IF(AND(ISNUMBER(OFFSET('Hygiene Data'!$I$5,0,10*ROW('Hygiene Data'!I36))),'Data Summary'!ED42="Yes"),OFFSET('Hygiene Data'!$I$5,0,10*ROW('Hygiene Data'!I36)),NA())</f>
        <v>#N/A</v>
      </c>
      <c r="BP42" s="96" t="e">
        <f ca="true">+IF(AND(ISNUMBER(OFFSET('Hygiene Data'!$I$7,0,10*ROW('Hygiene Data'!I36))),'Data Summary'!EE42="Yes"),OFFSET('Hygiene Data'!$I$7,0,10*ROW('Hygiene Data'!I36)),NA())</f>
        <v>#N/A</v>
      </c>
      <c r="BQ42" s="96" t="e">
        <f ca="true">+IF(AND(ISNUMBER(OFFSET('Hygiene Data'!$I$9,0,10*ROW('Hygiene Data'!I36))),'Data Summary'!EF42="Yes"),OFFSET('Hygiene Data'!$I$9,0,10*ROW('Hygiene Data'!I36)),NA())</f>
        <v>#N/A</v>
      </c>
    </row>
    <row xmlns:x14ac="http://schemas.microsoft.com/office/spreadsheetml/2009/9/ac" r="43" x14ac:dyDescent="0.2">
      <c r="A43" s="359" t="e">
        <f ca="true">+RIGHT('Data Summary'!A43,LEN('Data Summary'!A43)-9)</f>
        <v>#VALUE!</v>
      </c>
      <c r="B43" s="35" t="str">
        <f ca="true">+IF(ISTEXT('Data Summary'!B43),'Data Summary'!B43,"")</f>
        <v/>
      </c>
      <c r="C43" s="358" t="e">
        <f ca="true">+VALUE('Data Summary'!C43)</f>
        <v>#VALUE!</v>
      </c>
      <c r="D43" s="94" t="e">
        <f ca="true">+IF(AND(ISNUMBER(OFFSET('Water Data'!$D$4,0,10*ROW('Water Data'!D37))),'Data Summary'!BS43="Yes"),100-OFFSET('Water Data'!$D$4,0,10*ROW('Water Data'!D37)),NA())</f>
        <v>#N/A</v>
      </c>
      <c r="E43" s="94" t="e">
        <f ca="true">+IF(AND(ISNUMBER(OFFSET('Water Data'!$D$6,0,10*ROW('Water Data'!D37))),'Data Summary'!BT43="Yes"),OFFSET('Water Data'!$D$6,0,10*ROW('Water Data'!D37)),NA())</f>
        <v>#N/A</v>
      </c>
      <c r="F43" s="94" t="e">
        <f ca="true">+IF(AND(ISNUMBER(OFFSET('Water Data'!$D$9,0,10*ROW('Water Data'!D37))),'Data Summary'!BU43="Yes"),OFFSET('Water Data'!$D$9,0,10*ROW('Water Data'!D37)),NA())</f>
        <v>#N/A</v>
      </c>
      <c r="G43" s="94" t="e">
        <f ca="true">+IF(AND(ISNUMBER(OFFSET('Water Data'!$E$4,0,10*ROW('Water Data'!E37))),'Data Summary'!BV43="Yes"),100-OFFSET('Water Data'!$E$4,0,10*ROW('Water Data'!E37)),NA())</f>
        <v>#N/A</v>
      </c>
      <c r="H43" s="94" t="e">
        <f ca="true">+IF(AND(ISNUMBER(OFFSET('Water Data'!$E$6,0,10*ROW('Water Data'!E37))),'Data Summary'!BW43="Yes"),OFFSET('Water Data'!$E$6,0,10*ROW('Water Data'!E37)),NA())</f>
        <v>#N/A</v>
      </c>
      <c r="I43" s="94" t="e">
        <f ca="true">+IF(AND(ISNUMBER(OFFSET('Water Data'!$E$9,0,10*ROW('Water Data'!E37))),'Data Summary'!BX43="Yes"),OFFSET('Water Data'!$E$9,0,10*ROW('Water Data'!E37)),NA())</f>
        <v>#N/A</v>
      </c>
      <c r="J43" s="94" t="e">
        <f ca="true">+IF(AND(ISNUMBER(OFFSET('Water Data'!$F$4,0,10*ROW('Water Data'!F37))),'Data Summary'!BY43="Yes"),100-OFFSET('Water Data'!$F$4,0,10*ROW('Water Data'!F37)),NA())</f>
        <v>#N/A</v>
      </c>
      <c r="K43" s="94" t="e">
        <f ca="true">+IF(AND(ISNUMBER(OFFSET('Water Data'!$F$6,0,10*ROW('Water Data'!F37))),'Data Summary'!BZ43="Yes"),OFFSET('Water Data'!$F$6,0,10*ROW('Water Data'!F37)),NA())</f>
        <v>#N/A</v>
      </c>
      <c r="L43" s="94" t="e">
        <f ca="true">+IF(AND(ISNUMBER(OFFSET('Water Data'!$F$9,0,10*ROW('Water Data'!F37))),'Data Summary'!CA43="Yes"),OFFSET('Water Data'!$F$9,0,10*ROW('Water Data'!F37)),NA())</f>
        <v>#N/A</v>
      </c>
      <c r="M43" s="94" t="e">
        <f ca="true">+IF(AND(ISNUMBER(OFFSET('Water Data'!$G$4,0,10*ROW('Water Data'!G37))),'Data Summary'!CB43="Yes"),100-OFFSET('Water Data'!$G$4,0,10*ROW('Water Data'!G37)),NA())</f>
        <v>#N/A</v>
      </c>
      <c r="N43" s="94" t="e">
        <f ca="true">+IF(AND(ISNUMBER(OFFSET('Water Data'!$G$6,0,10*ROW('Water Data'!G37))),'Data Summary'!CC43="Yes"),OFFSET('Water Data'!$G$6,0,10*ROW('Water Data'!G37)),NA())</f>
        <v>#N/A</v>
      </c>
      <c r="O43" s="94" t="e">
        <f ca="true">+IF(AND(ISNUMBER(OFFSET('Water Data'!$G$9,0,10*ROW('Water Data'!G37))),'Data Summary'!CD43="Yes"),OFFSET('Water Data'!$G$9,0,10*ROW('Water Data'!G37)),NA())</f>
        <v>#N/A</v>
      </c>
      <c r="P43" s="94" t="e">
        <f ca="true">+IF(AND(ISNUMBER(OFFSET('Water Data'!$H$4,0,10*ROW('Water Data'!H37))),'Data Summary'!CE43="Yes"),100-OFFSET('Water Data'!$H$4,0,10*ROW('Water Data'!H37)),NA())</f>
        <v>#N/A</v>
      </c>
      <c r="Q43" s="94" t="e">
        <f ca="true">+IF(AND(ISNUMBER(OFFSET('Water Data'!$H$6,0,10*ROW('Water Data'!H37))),'Data Summary'!CF43="Yes"),OFFSET('Water Data'!$H$6,0,10*ROW('Water Data'!H37)),NA())</f>
        <v>#N/A</v>
      </c>
      <c r="R43" s="94" t="e">
        <f ca="true">+IF(AND(ISNUMBER(OFFSET('Water Data'!$H$9,0,10*ROW('Water Data'!H37))),'Data Summary'!CG43="Yes"),OFFSET('Water Data'!$H$9,0,10*ROW('Water Data'!H37)),NA())</f>
        <v>#N/A</v>
      </c>
      <c r="S43" s="94" t="e">
        <f ca="true">+IF(AND(ISNUMBER(OFFSET('Water Data'!$I$4,0,10*ROW('Water Data'!I37))),'Data Summary'!CH43="Yes"),100-OFFSET('Water Data'!$I$4,0,10*ROW('Water Data'!I37)),NA())</f>
        <v>#N/A</v>
      </c>
      <c r="T43" s="94" t="e">
        <f ca="true">+IF(AND(ISNUMBER(OFFSET('Water Data'!$I$6,0,10*ROW('Water Data'!I37))),'Data Summary'!CI43="Yes"),OFFSET('Water Data'!$I$6,0,10*ROW('Water Data'!I37)),NA())</f>
        <v>#N/A</v>
      </c>
      <c r="U43" s="94" t="e">
        <f ca="true">+IF(AND(ISNUMBER(OFFSET('Water Data'!$I$9,0,10*ROW('Water Data'!I37))),'Data Summary'!CJ43="Yes"),OFFSET('Water Data'!$I$9,0,10*ROW('Water Data'!I37)),NA())</f>
        <v>#N/A</v>
      </c>
      <c r="V43" s="95" t="e">
        <f ca="true">+IF(AND(ISNUMBER(OFFSET('Sanitation Data'!$D$4,0,10*ROW('Sanitation Data'!D37))),'Data Summary'!CK43="Yes"),100-OFFSET('Sanitation Data'!$D$4,0,10*ROW('Sanitation Data'!D37)),NA())</f>
        <v>#N/A</v>
      </c>
      <c r="W43" s="95" t="e">
        <f ca="true">+IF(AND(ISNUMBER(OFFSET('Sanitation Data'!$D$6,0,10*ROW('Sanitation Data'!D37))),'Data Summary'!CL43="Yes"),OFFSET('Sanitation Data'!$D$6,0,10*ROW('Sanitation Data'!D37)),NA())</f>
        <v>#N/A</v>
      </c>
      <c r="X43" s="95" t="e">
        <f ca="true">+IF(AND(ISNUMBER(OFFSET('Sanitation Data'!$D$10,0,10*ROW('Sanitation Data'!D37))),'Data Summary'!CM43="Yes"),OFFSET('Sanitation Data'!$D$10,0,10*ROW('Sanitation Data'!D37)),NA())</f>
        <v>#N/A</v>
      </c>
      <c r="Y43" s="95" t="e">
        <f ca="true">+IF(AND(ISNUMBER(OFFSET('Sanitation Data'!$D$11,0,10*ROW('Sanitation Data'!D37))),'Data Summary'!CN43="Yes"),OFFSET('Sanitation Data'!$D$11,0,10*ROW('Sanitation Data'!D37)),NA())</f>
        <v>#N/A</v>
      </c>
      <c r="Z43" s="95" t="e">
        <f ca="true">+IF(AND(ISNUMBER(OFFSET('Sanitation Data'!$D$12,0,10*ROW('Sanitation Data'!D37))),'Data Summary'!CO43="Yes"),OFFSET('Sanitation Data'!$D$12,0,10*ROW('Sanitation Data'!D37)),NA())</f>
        <v>#N/A</v>
      </c>
      <c r="AA43" s="95" t="e">
        <f ca="true">+IF(AND(ISNUMBER(OFFSET('Sanitation Data'!$E$4,0,10*ROW('Sanitation Data'!E37))),'Data Summary'!CP43="Yes"),100-OFFSET('Sanitation Data'!$E$4,0,10*ROW('Sanitation Data'!E37)),NA())</f>
        <v>#N/A</v>
      </c>
      <c r="AB43" s="95" t="e">
        <f ca="true">+IF(AND(ISNUMBER(OFFSET('Sanitation Data'!$E$6,0,10*ROW('Sanitation Data'!E37))),'Data Summary'!CQ43="Yes"),OFFSET('Sanitation Data'!$E$6,0,10*ROW('Sanitation Data'!E37)),NA())</f>
        <v>#N/A</v>
      </c>
      <c r="AC43" s="95" t="e">
        <f ca="true">+IF(AND(ISNUMBER(OFFSET('Sanitation Data'!$E$10,0,10*ROW('Sanitation Data'!E37))),'Data Summary'!CR43="Yes"),OFFSET('Sanitation Data'!$E$10,0,10*ROW('Sanitation Data'!E37)),NA())</f>
        <v>#N/A</v>
      </c>
      <c r="AD43" s="95" t="e">
        <f ca="true">+IF(AND(ISNUMBER(OFFSET('Sanitation Data'!$E$11,0,10*ROW('Sanitation Data'!E37))),'Data Summary'!CS43="Yes"),OFFSET('Sanitation Data'!$E$11,0,10*ROW('Sanitation Data'!E37)),NA())</f>
        <v>#N/A</v>
      </c>
      <c r="AE43" s="95" t="e">
        <f ca="true">+IF(AND(ISNUMBER(OFFSET('Sanitation Data'!$E$12,0,10*ROW('Sanitation Data'!E37))),'Data Summary'!CT43="Yes"),OFFSET('Sanitation Data'!$E$12,0,10*ROW('Sanitation Data'!E37)),NA())</f>
        <v>#N/A</v>
      </c>
      <c r="AF43" s="95" t="e">
        <f ca="true">+IF(AND(ISNUMBER(OFFSET('Sanitation Data'!$F$4,0,10*ROW('Sanitation Data'!F37))),'Data Summary'!CU43="Yes"),100-OFFSET('Sanitation Data'!$F$4,0,10*ROW('Sanitation Data'!F37)),NA())</f>
        <v>#N/A</v>
      </c>
      <c r="AG43" s="95" t="e">
        <f ca="true">+IF(AND(ISNUMBER(OFFSET('Sanitation Data'!$F$6,0,10*ROW('Sanitation Data'!F37))),'Data Summary'!CV43="Yes"),OFFSET('Sanitation Data'!$F$6,0,10*ROW('Sanitation Data'!F37)),NA())</f>
        <v>#N/A</v>
      </c>
      <c r="AH43" s="95" t="e">
        <f ca="true">+IF(AND(ISNUMBER(OFFSET('Sanitation Data'!$F$10,0,10*ROW('Sanitation Data'!F37))),'Data Summary'!CW43="Yes"),OFFSET('Sanitation Data'!$F$10,0,10*ROW('Sanitation Data'!F37)),NA())</f>
        <v>#N/A</v>
      </c>
      <c r="AI43" s="95" t="e">
        <f ca="true">+IF(AND(ISNUMBER(OFFSET('Sanitation Data'!$F$11,0,10*ROW('Sanitation Data'!F37))),'Data Summary'!CX43="Yes"),OFFSET('Sanitation Data'!$F$11,0,10*ROW('Sanitation Data'!F37)),NA())</f>
        <v>#N/A</v>
      </c>
      <c r="AJ43" s="95" t="e">
        <f ca="true">+IF(AND(ISNUMBER(OFFSET('Sanitation Data'!$F$12,0,10*ROW('Sanitation Data'!F37))),'Data Summary'!CY43="Yes"),OFFSET('Sanitation Data'!$F$12,0,10*ROW('Sanitation Data'!F37)),NA())</f>
        <v>#N/A</v>
      </c>
      <c r="AK43" s="95" t="e">
        <f ca="true">+IF(AND(ISNUMBER(OFFSET('Sanitation Data'!$G$4,0,10*ROW('Sanitation Data'!G37))),'Data Summary'!CZ43="Yes"),100-OFFSET('Sanitation Data'!$G$4,0,10*ROW('Sanitation Data'!G37)),NA())</f>
        <v>#N/A</v>
      </c>
      <c r="AL43" s="95" t="e">
        <f ca="true">+IF(AND(ISNUMBER(OFFSET('Sanitation Data'!$G$6,0,10*ROW('Sanitation Data'!G37))),'Data Summary'!DA43="Yes"),OFFSET('Sanitation Data'!$G$6,0,10*ROW('Sanitation Data'!G37)),NA())</f>
        <v>#N/A</v>
      </c>
      <c r="AM43" s="95" t="e">
        <f ca="true">+IF(AND(ISNUMBER(OFFSET('Sanitation Data'!$G$10,0,10*ROW('Sanitation Data'!G37))),'Data Summary'!DB43="Yes"),OFFSET('Sanitation Data'!$G$10,0,10*ROW('Sanitation Data'!G37)),NA())</f>
        <v>#N/A</v>
      </c>
      <c r="AN43" s="95" t="e">
        <f ca="true">+IF(AND(ISNUMBER(OFFSET('Sanitation Data'!$G$11,0,10*ROW('Sanitation Data'!G37))),'Data Summary'!DC43="Yes"),OFFSET('Sanitation Data'!$G$11,0,10*ROW('Sanitation Data'!G37)),NA())</f>
        <v>#N/A</v>
      </c>
      <c r="AO43" s="95" t="e">
        <f ca="true">+IF(AND(ISNUMBER(OFFSET('Sanitation Data'!$G$12,0,10*ROW('Sanitation Data'!G37))),'Data Summary'!DD43="Yes"),OFFSET('Sanitation Data'!$G$12,0,10*ROW('Sanitation Data'!G37)),NA())</f>
        <v>#N/A</v>
      </c>
      <c r="AP43" s="95" t="e">
        <f ca="true">+IF(AND(ISNUMBER(OFFSET('Sanitation Data'!$H$4,0,10*ROW('Sanitation Data'!H37))),'Data Summary'!DE43="Yes"),100-OFFSET('Sanitation Data'!$H$4,0,10*ROW('Sanitation Data'!H37)),NA())</f>
        <v>#N/A</v>
      </c>
      <c r="AQ43" s="95" t="e">
        <f ca="true">+IF(AND(ISNUMBER(OFFSET('Sanitation Data'!$H$6,0,10*ROW('Sanitation Data'!H37))),'Data Summary'!DF43="Yes"),OFFSET('Sanitation Data'!$H$6,0,10*ROW('Sanitation Data'!H37)),NA())</f>
        <v>#N/A</v>
      </c>
      <c r="AR43" s="95" t="e">
        <f ca="true">+IF(AND(ISNUMBER(OFFSET('Sanitation Data'!$H$10,0,10*ROW('Sanitation Data'!H37))),'Data Summary'!DG43="Yes"),OFFSET('Sanitation Data'!$H$10,0,10*ROW('Sanitation Data'!H37)),NA())</f>
        <v>#N/A</v>
      </c>
      <c r="AS43" s="95" t="e">
        <f ca="true">+IF(AND(ISNUMBER(OFFSET('Sanitation Data'!$H$11,0,10*ROW('Sanitation Data'!H37))),'Data Summary'!DH43="Yes"),OFFSET('Sanitation Data'!$H$11,0,10*ROW('Sanitation Data'!H37)),NA())</f>
        <v>#N/A</v>
      </c>
      <c r="AT43" s="95" t="e">
        <f ca="true">+IF(AND(ISNUMBER(OFFSET('Sanitation Data'!$H$12,0,10*ROW('Sanitation Data'!H37))),'Data Summary'!DI43="Yes"),OFFSET('Sanitation Data'!$H$12,0,10*ROW('Sanitation Data'!H37)),NA())</f>
        <v>#N/A</v>
      </c>
      <c r="AU43" s="95" t="e">
        <f ca="true">+IF(AND(ISNUMBER(OFFSET('Sanitation Data'!$I$4,0,10*ROW('Sanitation Data'!I37))),'Data Summary'!DJ43="Yes"),100-OFFSET('Sanitation Data'!$I$4,0,10*ROW('Sanitation Data'!I37)),NA())</f>
        <v>#N/A</v>
      </c>
      <c r="AV43" s="95" t="e">
        <f ca="true">+IF(AND(ISNUMBER(OFFSET('Sanitation Data'!$I$6,0,10*ROW('Sanitation Data'!I37))),'Data Summary'!DK43="Yes"),OFFSET('Sanitation Data'!$I$6,0,10*ROW('Sanitation Data'!I37)),NA())</f>
        <v>#N/A</v>
      </c>
      <c r="AW43" s="95" t="e">
        <f ca="true">+IF(AND(ISNUMBER(OFFSET('Sanitation Data'!$I$10,0,10*ROW('Sanitation Data'!I37))),'Data Summary'!DL43="Yes"),OFFSET('Sanitation Data'!$I$10,0,10*ROW('Sanitation Data'!I37)),NA())</f>
        <v>#N/A</v>
      </c>
      <c r="AX43" s="95" t="e">
        <f ca="true">+IF(AND(ISNUMBER(OFFSET('Sanitation Data'!$I$11,0,10*ROW('Sanitation Data'!I37))),'Data Summary'!DM43="Yes"),OFFSET('Sanitation Data'!$I$11,0,10*ROW('Sanitation Data'!I37)),NA())</f>
        <v>#N/A</v>
      </c>
      <c r="AY43" s="95" t="e">
        <f ca="true">+IF(AND(ISNUMBER(OFFSET('Sanitation Data'!$I$12,0,10*ROW('Sanitation Data'!I37))),'Data Summary'!DN43="Yes"),OFFSET('Sanitation Data'!$I$12,0,10*ROW('Sanitation Data'!I37)),NA())</f>
        <v>#N/A</v>
      </c>
      <c r="AZ43" s="96" t="e">
        <f ca="true">+IF(AND(ISNUMBER(OFFSET('Hygiene Data'!$D$5,0,10*ROW('Hygiene Data'!D37))),'Data Summary'!DO43="Yes"),OFFSET('Hygiene Data'!$D$5,0,10*ROW('Hygiene Data'!D37)),NA())</f>
        <v>#N/A</v>
      </c>
      <c r="BA43" s="96" t="e">
        <f ca="true">+IF(AND(ISNUMBER(OFFSET('Hygiene Data'!$D$7,0,10*ROW('Hygiene Data'!D37))),'Data Summary'!DP43="Yes"),OFFSET('Hygiene Data'!$D$7,0,10*ROW('Hygiene Data'!D37)),NA())</f>
        <v>#N/A</v>
      </c>
      <c r="BB43" s="96" t="e">
        <f ca="true">+IF(AND(ISNUMBER(OFFSET('Hygiene Data'!$D$9,0,10*ROW('Hygiene Data'!D37))),'Data Summary'!DQ43="Yes"),OFFSET('Hygiene Data'!$D$9,0,10*ROW('Hygiene Data'!D37)),NA())</f>
        <v>#N/A</v>
      </c>
      <c r="BC43" s="96" t="e">
        <f ca="true">+IF(AND(ISNUMBER(OFFSET('Hygiene Data'!$E$5,0,10*ROW('Hygiene Data'!E37))),'Data Summary'!DR43="Yes"),OFFSET('Hygiene Data'!$E$5,0,10*ROW('Hygiene Data'!E37)),NA())</f>
        <v>#N/A</v>
      </c>
      <c r="BD43" s="96" t="e">
        <f ca="true">+IF(AND(ISNUMBER(OFFSET('Hygiene Data'!$E$7,0,10*ROW('Hygiene Data'!E37))),'Data Summary'!DS43="Yes"),OFFSET('Hygiene Data'!$E$7,0,10*ROW('Hygiene Data'!E37)),NA())</f>
        <v>#N/A</v>
      </c>
      <c r="BE43" s="96" t="e">
        <f ca="true">+IF(AND(ISNUMBER(OFFSET('Hygiene Data'!$E$9,0,10*ROW('Hygiene Data'!E37))),'Data Summary'!DT43="Yes"),OFFSET('Hygiene Data'!$E$9,0,10*ROW('Hygiene Data'!E37)),NA())</f>
        <v>#N/A</v>
      </c>
      <c r="BF43" s="96" t="e">
        <f ca="true">+IF(AND(ISNUMBER(OFFSET('Hygiene Data'!$F$5,0,10*ROW('Hygiene Data'!F37))),'Data Summary'!DU43="Yes"),OFFSET('Hygiene Data'!$F$5,0,10*ROW('Hygiene Data'!F37)),NA())</f>
        <v>#N/A</v>
      </c>
      <c r="BG43" s="96" t="e">
        <f ca="true">+IF(AND(ISNUMBER(OFFSET('Hygiene Data'!$F$7,0,10*ROW('Hygiene Data'!F37))),'Data Summary'!DV43="Yes"),OFFSET('Hygiene Data'!$F$7,0,10*ROW('Hygiene Data'!F37)),NA())</f>
        <v>#N/A</v>
      </c>
      <c r="BH43" s="96" t="e">
        <f ca="true">+IF(AND(ISNUMBER(OFFSET('Hygiene Data'!$F$9,0,10*ROW('Hygiene Data'!F37))),'Data Summary'!DW43="Yes"),OFFSET('Hygiene Data'!$F$9,0,10*ROW('Hygiene Data'!F37)),NA())</f>
        <v>#N/A</v>
      </c>
      <c r="BI43" s="96" t="e">
        <f ca="true">+IF(AND(ISNUMBER(OFFSET('Hygiene Data'!$G$5,0,10*ROW('Hygiene Data'!G37))),'Data Summary'!DX43="Yes"),OFFSET('Hygiene Data'!$G$5,0,10*ROW('Hygiene Data'!G37)),NA())</f>
        <v>#N/A</v>
      </c>
      <c r="BJ43" s="96" t="e">
        <f ca="true">+IF(AND(ISNUMBER(OFFSET('Hygiene Data'!$G$7,0,10*ROW('Hygiene Data'!G37))),'Data Summary'!DY43="Yes"),OFFSET('Hygiene Data'!$G$7,0,10*ROW('Hygiene Data'!G37)),NA())</f>
        <v>#N/A</v>
      </c>
      <c r="BK43" s="96" t="e">
        <f ca="true">+IF(AND(ISNUMBER(OFFSET('Hygiene Data'!$G$9,0,10*ROW('Hygiene Data'!G37))),'Data Summary'!DZ43="Yes"),OFFSET('Hygiene Data'!$G$9,0,10*ROW('Hygiene Data'!G37)),NA())</f>
        <v>#N/A</v>
      </c>
      <c r="BL43" s="96" t="e">
        <f ca="true">+IF(AND(ISNUMBER(OFFSET('Hygiene Data'!$H$5,0,10*ROW('Hygiene Data'!H37))),'Data Summary'!EA43="Yes"),OFFSET('Hygiene Data'!$H$5,0,10*ROW('Hygiene Data'!H37)),NA())</f>
        <v>#N/A</v>
      </c>
      <c r="BM43" s="96" t="e">
        <f ca="true">+IF(AND(ISNUMBER(OFFSET('Hygiene Data'!$H$7,0,10*ROW('Hygiene Data'!H37))),'Data Summary'!EB43="Yes"),OFFSET('Hygiene Data'!$H$7,0,10*ROW('Hygiene Data'!H37)),NA())</f>
        <v>#N/A</v>
      </c>
      <c r="BN43" s="96" t="e">
        <f ca="true">+IF(AND(ISNUMBER(OFFSET('Hygiene Data'!$H$9,0,10*ROW('Hygiene Data'!H37))),'Data Summary'!EC43="Yes"),OFFSET('Hygiene Data'!$H$9,0,10*ROW('Hygiene Data'!H37)),NA())</f>
        <v>#N/A</v>
      </c>
      <c r="BO43" s="96" t="e">
        <f ca="true">+IF(AND(ISNUMBER(OFFSET('Hygiene Data'!$I$5,0,10*ROW('Hygiene Data'!I37))),'Data Summary'!ED43="Yes"),OFFSET('Hygiene Data'!$I$5,0,10*ROW('Hygiene Data'!I37)),NA())</f>
        <v>#N/A</v>
      </c>
      <c r="BP43" s="96" t="e">
        <f ca="true">+IF(AND(ISNUMBER(OFFSET('Hygiene Data'!$I$7,0,10*ROW('Hygiene Data'!I37))),'Data Summary'!EE43="Yes"),OFFSET('Hygiene Data'!$I$7,0,10*ROW('Hygiene Data'!I37)),NA())</f>
        <v>#N/A</v>
      </c>
      <c r="BQ43" s="96" t="e">
        <f ca="true">+IF(AND(ISNUMBER(OFFSET('Hygiene Data'!$I$9,0,10*ROW('Hygiene Data'!I37))),'Data Summary'!EF43="Yes"),OFFSET('Hygiene Data'!$I$9,0,10*ROW('Hygiene Data'!I37)),NA())</f>
        <v>#N/A</v>
      </c>
    </row>
    <row xmlns:x14ac="http://schemas.microsoft.com/office/spreadsheetml/2009/9/ac" r="44" x14ac:dyDescent="0.2">
      <c r="A44" s="359" t="e">
        <f ca="true">+RIGHT('Data Summary'!A44,LEN('Data Summary'!A44)-9)</f>
        <v>#VALUE!</v>
      </c>
      <c r="B44" s="35" t="str">
        <f ca="true">+IF(ISTEXT('Data Summary'!B44),'Data Summary'!B44,"")</f>
        <v/>
      </c>
      <c r="C44" s="358" t="e">
        <f ca="true">+VALUE('Data Summary'!C44)</f>
        <v>#VALUE!</v>
      </c>
      <c r="D44" s="94" t="e">
        <f ca="true">+IF(AND(ISNUMBER(OFFSET('Water Data'!$D$4,0,10*ROW('Water Data'!D38))),'Data Summary'!BS44="Yes"),100-OFFSET('Water Data'!$D$4,0,10*ROW('Water Data'!D38)),NA())</f>
        <v>#N/A</v>
      </c>
      <c r="E44" s="94" t="e">
        <f ca="true">+IF(AND(ISNUMBER(OFFSET('Water Data'!$D$6,0,10*ROW('Water Data'!D38))),'Data Summary'!BT44="Yes"),OFFSET('Water Data'!$D$6,0,10*ROW('Water Data'!D38)),NA())</f>
        <v>#N/A</v>
      </c>
      <c r="F44" s="94" t="e">
        <f ca="true">+IF(AND(ISNUMBER(OFFSET('Water Data'!$D$9,0,10*ROW('Water Data'!D38))),'Data Summary'!BU44="Yes"),OFFSET('Water Data'!$D$9,0,10*ROW('Water Data'!D38)),NA())</f>
        <v>#N/A</v>
      </c>
      <c r="G44" s="94" t="e">
        <f ca="true">+IF(AND(ISNUMBER(OFFSET('Water Data'!$E$4,0,10*ROW('Water Data'!E38))),'Data Summary'!BV44="Yes"),100-OFFSET('Water Data'!$E$4,0,10*ROW('Water Data'!E38)),NA())</f>
        <v>#N/A</v>
      </c>
      <c r="H44" s="94" t="e">
        <f ca="true">+IF(AND(ISNUMBER(OFFSET('Water Data'!$E$6,0,10*ROW('Water Data'!E38))),'Data Summary'!BW44="Yes"),OFFSET('Water Data'!$E$6,0,10*ROW('Water Data'!E38)),NA())</f>
        <v>#N/A</v>
      </c>
      <c r="I44" s="94" t="e">
        <f ca="true">+IF(AND(ISNUMBER(OFFSET('Water Data'!$E$9,0,10*ROW('Water Data'!E38))),'Data Summary'!BX44="Yes"),OFFSET('Water Data'!$E$9,0,10*ROW('Water Data'!E38)),NA())</f>
        <v>#N/A</v>
      </c>
      <c r="J44" s="94" t="e">
        <f ca="true">+IF(AND(ISNUMBER(OFFSET('Water Data'!$F$4,0,10*ROW('Water Data'!F38))),'Data Summary'!BY44="Yes"),100-OFFSET('Water Data'!$F$4,0,10*ROW('Water Data'!F38)),NA())</f>
        <v>#N/A</v>
      </c>
      <c r="K44" s="94" t="e">
        <f ca="true">+IF(AND(ISNUMBER(OFFSET('Water Data'!$F$6,0,10*ROW('Water Data'!F38))),'Data Summary'!BZ44="Yes"),OFFSET('Water Data'!$F$6,0,10*ROW('Water Data'!F38)),NA())</f>
        <v>#N/A</v>
      </c>
      <c r="L44" s="94" t="e">
        <f ca="true">+IF(AND(ISNUMBER(OFFSET('Water Data'!$F$9,0,10*ROW('Water Data'!F38))),'Data Summary'!CA44="Yes"),OFFSET('Water Data'!$F$9,0,10*ROW('Water Data'!F38)),NA())</f>
        <v>#N/A</v>
      </c>
      <c r="M44" s="94" t="e">
        <f ca="true">+IF(AND(ISNUMBER(OFFSET('Water Data'!$G$4,0,10*ROW('Water Data'!G38))),'Data Summary'!CB44="Yes"),100-OFFSET('Water Data'!$G$4,0,10*ROW('Water Data'!G38)),NA())</f>
        <v>#N/A</v>
      </c>
      <c r="N44" s="94" t="e">
        <f ca="true">+IF(AND(ISNUMBER(OFFSET('Water Data'!$G$6,0,10*ROW('Water Data'!G38))),'Data Summary'!CC44="Yes"),OFFSET('Water Data'!$G$6,0,10*ROW('Water Data'!G38)),NA())</f>
        <v>#N/A</v>
      </c>
      <c r="O44" s="94" t="e">
        <f ca="true">+IF(AND(ISNUMBER(OFFSET('Water Data'!$G$9,0,10*ROW('Water Data'!G38))),'Data Summary'!CD44="Yes"),OFFSET('Water Data'!$G$9,0,10*ROW('Water Data'!G38)),NA())</f>
        <v>#N/A</v>
      </c>
      <c r="P44" s="94" t="e">
        <f ca="true">+IF(AND(ISNUMBER(OFFSET('Water Data'!$H$4,0,10*ROW('Water Data'!H38))),'Data Summary'!CE44="Yes"),100-OFFSET('Water Data'!$H$4,0,10*ROW('Water Data'!H38)),NA())</f>
        <v>#N/A</v>
      </c>
      <c r="Q44" s="94" t="e">
        <f ca="true">+IF(AND(ISNUMBER(OFFSET('Water Data'!$H$6,0,10*ROW('Water Data'!H38))),'Data Summary'!CF44="Yes"),OFFSET('Water Data'!$H$6,0,10*ROW('Water Data'!H38)),NA())</f>
        <v>#N/A</v>
      </c>
      <c r="R44" s="94" t="e">
        <f ca="true">+IF(AND(ISNUMBER(OFFSET('Water Data'!$H$9,0,10*ROW('Water Data'!H38))),'Data Summary'!CG44="Yes"),OFFSET('Water Data'!$H$9,0,10*ROW('Water Data'!H38)),NA())</f>
        <v>#N/A</v>
      </c>
      <c r="S44" s="94" t="e">
        <f ca="true">+IF(AND(ISNUMBER(OFFSET('Water Data'!$I$4,0,10*ROW('Water Data'!I38))),'Data Summary'!CH44="Yes"),100-OFFSET('Water Data'!$I$4,0,10*ROW('Water Data'!I38)),NA())</f>
        <v>#N/A</v>
      </c>
      <c r="T44" s="94" t="e">
        <f ca="true">+IF(AND(ISNUMBER(OFFSET('Water Data'!$I$6,0,10*ROW('Water Data'!I38))),'Data Summary'!CI44="Yes"),OFFSET('Water Data'!$I$6,0,10*ROW('Water Data'!I38)),NA())</f>
        <v>#N/A</v>
      </c>
      <c r="U44" s="94" t="e">
        <f ca="true">+IF(AND(ISNUMBER(OFFSET('Water Data'!$I$9,0,10*ROW('Water Data'!I38))),'Data Summary'!CJ44="Yes"),OFFSET('Water Data'!$I$9,0,10*ROW('Water Data'!I38)),NA())</f>
        <v>#N/A</v>
      </c>
      <c r="V44" s="95" t="e">
        <f ca="true">+IF(AND(ISNUMBER(OFFSET('Sanitation Data'!$D$4,0,10*ROW('Sanitation Data'!D38))),'Data Summary'!CK44="Yes"),100-OFFSET('Sanitation Data'!$D$4,0,10*ROW('Sanitation Data'!D38)),NA())</f>
        <v>#N/A</v>
      </c>
      <c r="W44" s="95" t="e">
        <f ca="true">+IF(AND(ISNUMBER(OFFSET('Sanitation Data'!$D$6,0,10*ROW('Sanitation Data'!D38))),'Data Summary'!CL44="Yes"),OFFSET('Sanitation Data'!$D$6,0,10*ROW('Sanitation Data'!D38)),NA())</f>
        <v>#N/A</v>
      </c>
      <c r="X44" s="95" t="e">
        <f ca="true">+IF(AND(ISNUMBER(OFFSET('Sanitation Data'!$D$10,0,10*ROW('Sanitation Data'!D38))),'Data Summary'!CM44="Yes"),OFFSET('Sanitation Data'!$D$10,0,10*ROW('Sanitation Data'!D38)),NA())</f>
        <v>#N/A</v>
      </c>
      <c r="Y44" s="95" t="e">
        <f ca="true">+IF(AND(ISNUMBER(OFFSET('Sanitation Data'!$D$11,0,10*ROW('Sanitation Data'!D38))),'Data Summary'!CN44="Yes"),OFFSET('Sanitation Data'!$D$11,0,10*ROW('Sanitation Data'!D38)),NA())</f>
        <v>#N/A</v>
      </c>
      <c r="Z44" s="95" t="e">
        <f ca="true">+IF(AND(ISNUMBER(OFFSET('Sanitation Data'!$D$12,0,10*ROW('Sanitation Data'!D38))),'Data Summary'!CO44="Yes"),OFFSET('Sanitation Data'!$D$12,0,10*ROW('Sanitation Data'!D38)),NA())</f>
        <v>#N/A</v>
      </c>
      <c r="AA44" s="95" t="e">
        <f ca="true">+IF(AND(ISNUMBER(OFFSET('Sanitation Data'!$E$4,0,10*ROW('Sanitation Data'!E38))),'Data Summary'!CP44="Yes"),100-OFFSET('Sanitation Data'!$E$4,0,10*ROW('Sanitation Data'!E38)),NA())</f>
        <v>#N/A</v>
      </c>
      <c r="AB44" s="95" t="e">
        <f ca="true">+IF(AND(ISNUMBER(OFFSET('Sanitation Data'!$E$6,0,10*ROW('Sanitation Data'!E38))),'Data Summary'!CQ44="Yes"),OFFSET('Sanitation Data'!$E$6,0,10*ROW('Sanitation Data'!E38)),NA())</f>
        <v>#N/A</v>
      </c>
      <c r="AC44" s="95" t="e">
        <f ca="true">+IF(AND(ISNUMBER(OFFSET('Sanitation Data'!$E$10,0,10*ROW('Sanitation Data'!E38))),'Data Summary'!CR44="Yes"),OFFSET('Sanitation Data'!$E$10,0,10*ROW('Sanitation Data'!E38)),NA())</f>
        <v>#N/A</v>
      </c>
      <c r="AD44" s="95" t="e">
        <f ca="true">+IF(AND(ISNUMBER(OFFSET('Sanitation Data'!$E$11,0,10*ROW('Sanitation Data'!E38))),'Data Summary'!CS44="Yes"),OFFSET('Sanitation Data'!$E$11,0,10*ROW('Sanitation Data'!E38)),NA())</f>
        <v>#N/A</v>
      </c>
      <c r="AE44" s="95" t="e">
        <f ca="true">+IF(AND(ISNUMBER(OFFSET('Sanitation Data'!$E$12,0,10*ROW('Sanitation Data'!E38))),'Data Summary'!CT44="Yes"),OFFSET('Sanitation Data'!$E$12,0,10*ROW('Sanitation Data'!E38)),NA())</f>
        <v>#N/A</v>
      </c>
      <c r="AF44" s="95" t="e">
        <f ca="true">+IF(AND(ISNUMBER(OFFSET('Sanitation Data'!$F$4,0,10*ROW('Sanitation Data'!F38))),'Data Summary'!CU44="Yes"),100-OFFSET('Sanitation Data'!$F$4,0,10*ROW('Sanitation Data'!F38)),NA())</f>
        <v>#N/A</v>
      </c>
      <c r="AG44" s="95" t="e">
        <f ca="true">+IF(AND(ISNUMBER(OFFSET('Sanitation Data'!$F$6,0,10*ROW('Sanitation Data'!F38))),'Data Summary'!CV44="Yes"),OFFSET('Sanitation Data'!$F$6,0,10*ROW('Sanitation Data'!F38)),NA())</f>
        <v>#N/A</v>
      </c>
      <c r="AH44" s="95" t="e">
        <f ca="true">+IF(AND(ISNUMBER(OFFSET('Sanitation Data'!$F$10,0,10*ROW('Sanitation Data'!F38))),'Data Summary'!CW44="Yes"),OFFSET('Sanitation Data'!$F$10,0,10*ROW('Sanitation Data'!F38)),NA())</f>
        <v>#N/A</v>
      </c>
      <c r="AI44" s="95" t="e">
        <f ca="true">+IF(AND(ISNUMBER(OFFSET('Sanitation Data'!$F$11,0,10*ROW('Sanitation Data'!F38))),'Data Summary'!CX44="Yes"),OFFSET('Sanitation Data'!$F$11,0,10*ROW('Sanitation Data'!F38)),NA())</f>
        <v>#N/A</v>
      </c>
      <c r="AJ44" s="95" t="e">
        <f ca="true">+IF(AND(ISNUMBER(OFFSET('Sanitation Data'!$F$12,0,10*ROW('Sanitation Data'!F38))),'Data Summary'!CY44="Yes"),OFFSET('Sanitation Data'!$F$12,0,10*ROW('Sanitation Data'!F38)),NA())</f>
        <v>#N/A</v>
      </c>
      <c r="AK44" s="95" t="e">
        <f ca="true">+IF(AND(ISNUMBER(OFFSET('Sanitation Data'!$G$4,0,10*ROW('Sanitation Data'!G38))),'Data Summary'!CZ44="Yes"),100-OFFSET('Sanitation Data'!$G$4,0,10*ROW('Sanitation Data'!G38)),NA())</f>
        <v>#N/A</v>
      </c>
      <c r="AL44" s="95" t="e">
        <f ca="true">+IF(AND(ISNUMBER(OFFSET('Sanitation Data'!$G$6,0,10*ROW('Sanitation Data'!G38))),'Data Summary'!DA44="Yes"),OFFSET('Sanitation Data'!$G$6,0,10*ROW('Sanitation Data'!G38)),NA())</f>
        <v>#N/A</v>
      </c>
      <c r="AM44" s="95" t="e">
        <f ca="true">+IF(AND(ISNUMBER(OFFSET('Sanitation Data'!$G$10,0,10*ROW('Sanitation Data'!G38))),'Data Summary'!DB44="Yes"),OFFSET('Sanitation Data'!$G$10,0,10*ROW('Sanitation Data'!G38)),NA())</f>
        <v>#N/A</v>
      </c>
      <c r="AN44" s="95" t="e">
        <f ca="true">+IF(AND(ISNUMBER(OFFSET('Sanitation Data'!$G$11,0,10*ROW('Sanitation Data'!G38))),'Data Summary'!DC44="Yes"),OFFSET('Sanitation Data'!$G$11,0,10*ROW('Sanitation Data'!G38)),NA())</f>
        <v>#N/A</v>
      </c>
      <c r="AO44" s="95" t="e">
        <f ca="true">+IF(AND(ISNUMBER(OFFSET('Sanitation Data'!$G$12,0,10*ROW('Sanitation Data'!G38))),'Data Summary'!DD44="Yes"),OFFSET('Sanitation Data'!$G$12,0,10*ROW('Sanitation Data'!G38)),NA())</f>
        <v>#N/A</v>
      </c>
      <c r="AP44" s="95" t="e">
        <f ca="true">+IF(AND(ISNUMBER(OFFSET('Sanitation Data'!$H$4,0,10*ROW('Sanitation Data'!H38))),'Data Summary'!DE44="Yes"),100-OFFSET('Sanitation Data'!$H$4,0,10*ROW('Sanitation Data'!H38)),NA())</f>
        <v>#N/A</v>
      </c>
      <c r="AQ44" s="95" t="e">
        <f ca="true">+IF(AND(ISNUMBER(OFFSET('Sanitation Data'!$H$6,0,10*ROW('Sanitation Data'!H38))),'Data Summary'!DF44="Yes"),OFFSET('Sanitation Data'!$H$6,0,10*ROW('Sanitation Data'!H38)),NA())</f>
        <v>#N/A</v>
      </c>
      <c r="AR44" s="95" t="e">
        <f ca="true">+IF(AND(ISNUMBER(OFFSET('Sanitation Data'!$H$10,0,10*ROW('Sanitation Data'!H38))),'Data Summary'!DG44="Yes"),OFFSET('Sanitation Data'!$H$10,0,10*ROW('Sanitation Data'!H38)),NA())</f>
        <v>#N/A</v>
      </c>
      <c r="AS44" s="95" t="e">
        <f ca="true">+IF(AND(ISNUMBER(OFFSET('Sanitation Data'!$H$11,0,10*ROW('Sanitation Data'!H38))),'Data Summary'!DH44="Yes"),OFFSET('Sanitation Data'!$H$11,0,10*ROW('Sanitation Data'!H38)),NA())</f>
        <v>#N/A</v>
      </c>
      <c r="AT44" s="95" t="e">
        <f ca="true">+IF(AND(ISNUMBER(OFFSET('Sanitation Data'!$H$12,0,10*ROW('Sanitation Data'!H38))),'Data Summary'!DI44="Yes"),OFFSET('Sanitation Data'!$H$12,0,10*ROW('Sanitation Data'!H38)),NA())</f>
        <v>#N/A</v>
      </c>
      <c r="AU44" s="95" t="e">
        <f ca="true">+IF(AND(ISNUMBER(OFFSET('Sanitation Data'!$I$4,0,10*ROW('Sanitation Data'!I38))),'Data Summary'!DJ44="Yes"),100-OFFSET('Sanitation Data'!$I$4,0,10*ROW('Sanitation Data'!I38)),NA())</f>
        <v>#N/A</v>
      </c>
      <c r="AV44" s="95" t="e">
        <f ca="true">+IF(AND(ISNUMBER(OFFSET('Sanitation Data'!$I$6,0,10*ROW('Sanitation Data'!I38))),'Data Summary'!DK44="Yes"),OFFSET('Sanitation Data'!$I$6,0,10*ROW('Sanitation Data'!I38)),NA())</f>
        <v>#N/A</v>
      </c>
      <c r="AW44" s="95" t="e">
        <f ca="true">+IF(AND(ISNUMBER(OFFSET('Sanitation Data'!$I$10,0,10*ROW('Sanitation Data'!I38))),'Data Summary'!DL44="Yes"),OFFSET('Sanitation Data'!$I$10,0,10*ROW('Sanitation Data'!I38)),NA())</f>
        <v>#N/A</v>
      </c>
      <c r="AX44" s="95" t="e">
        <f ca="true">+IF(AND(ISNUMBER(OFFSET('Sanitation Data'!$I$11,0,10*ROW('Sanitation Data'!I38))),'Data Summary'!DM44="Yes"),OFFSET('Sanitation Data'!$I$11,0,10*ROW('Sanitation Data'!I38)),NA())</f>
        <v>#N/A</v>
      </c>
      <c r="AY44" s="95" t="e">
        <f ca="true">+IF(AND(ISNUMBER(OFFSET('Sanitation Data'!$I$12,0,10*ROW('Sanitation Data'!I38))),'Data Summary'!DN44="Yes"),OFFSET('Sanitation Data'!$I$12,0,10*ROW('Sanitation Data'!I38)),NA())</f>
        <v>#N/A</v>
      </c>
      <c r="AZ44" s="96" t="e">
        <f ca="true">+IF(AND(ISNUMBER(OFFSET('Hygiene Data'!$D$5,0,10*ROW('Hygiene Data'!D38))),'Data Summary'!DO44="Yes"),OFFSET('Hygiene Data'!$D$5,0,10*ROW('Hygiene Data'!D38)),NA())</f>
        <v>#N/A</v>
      </c>
      <c r="BA44" s="96" t="e">
        <f ca="true">+IF(AND(ISNUMBER(OFFSET('Hygiene Data'!$D$7,0,10*ROW('Hygiene Data'!D38))),'Data Summary'!DP44="Yes"),OFFSET('Hygiene Data'!$D$7,0,10*ROW('Hygiene Data'!D38)),NA())</f>
        <v>#N/A</v>
      </c>
      <c r="BB44" s="96" t="e">
        <f ca="true">+IF(AND(ISNUMBER(OFFSET('Hygiene Data'!$D$9,0,10*ROW('Hygiene Data'!D38))),'Data Summary'!DQ44="Yes"),OFFSET('Hygiene Data'!$D$9,0,10*ROW('Hygiene Data'!D38)),NA())</f>
        <v>#N/A</v>
      </c>
      <c r="BC44" s="96" t="e">
        <f ca="true">+IF(AND(ISNUMBER(OFFSET('Hygiene Data'!$E$5,0,10*ROW('Hygiene Data'!E38))),'Data Summary'!DR44="Yes"),OFFSET('Hygiene Data'!$E$5,0,10*ROW('Hygiene Data'!E38)),NA())</f>
        <v>#N/A</v>
      </c>
      <c r="BD44" s="96" t="e">
        <f ca="true">+IF(AND(ISNUMBER(OFFSET('Hygiene Data'!$E$7,0,10*ROW('Hygiene Data'!E38))),'Data Summary'!DS44="Yes"),OFFSET('Hygiene Data'!$E$7,0,10*ROW('Hygiene Data'!E38)),NA())</f>
        <v>#N/A</v>
      </c>
      <c r="BE44" s="96" t="e">
        <f ca="true">+IF(AND(ISNUMBER(OFFSET('Hygiene Data'!$E$9,0,10*ROW('Hygiene Data'!E38))),'Data Summary'!DT44="Yes"),OFFSET('Hygiene Data'!$E$9,0,10*ROW('Hygiene Data'!E38)),NA())</f>
        <v>#N/A</v>
      </c>
      <c r="BF44" s="96" t="e">
        <f ca="true">+IF(AND(ISNUMBER(OFFSET('Hygiene Data'!$F$5,0,10*ROW('Hygiene Data'!F38))),'Data Summary'!DU44="Yes"),OFFSET('Hygiene Data'!$F$5,0,10*ROW('Hygiene Data'!F38)),NA())</f>
        <v>#N/A</v>
      </c>
      <c r="BG44" s="96" t="e">
        <f ca="true">+IF(AND(ISNUMBER(OFFSET('Hygiene Data'!$F$7,0,10*ROW('Hygiene Data'!F38))),'Data Summary'!DV44="Yes"),OFFSET('Hygiene Data'!$F$7,0,10*ROW('Hygiene Data'!F38)),NA())</f>
        <v>#N/A</v>
      </c>
      <c r="BH44" s="96" t="e">
        <f ca="true">+IF(AND(ISNUMBER(OFFSET('Hygiene Data'!$F$9,0,10*ROW('Hygiene Data'!F38))),'Data Summary'!DW44="Yes"),OFFSET('Hygiene Data'!$F$9,0,10*ROW('Hygiene Data'!F38)),NA())</f>
        <v>#N/A</v>
      </c>
      <c r="BI44" s="96" t="e">
        <f ca="true">+IF(AND(ISNUMBER(OFFSET('Hygiene Data'!$G$5,0,10*ROW('Hygiene Data'!G38))),'Data Summary'!DX44="Yes"),OFFSET('Hygiene Data'!$G$5,0,10*ROW('Hygiene Data'!G38)),NA())</f>
        <v>#N/A</v>
      </c>
      <c r="BJ44" s="96" t="e">
        <f ca="true">+IF(AND(ISNUMBER(OFFSET('Hygiene Data'!$G$7,0,10*ROW('Hygiene Data'!G38))),'Data Summary'!DY44="Yes"),OFFSET('Hygiene Data'!$G$7,0,10*ROW('Hygiene Data'!G38)),NA())</f>
        <v>#N/A</v>
      </c>
      <c r="BK44" s="96" t="e">
        <f ca="true">+IF(AND(ISNUMBER(OFFSET('Hygiene Data'!$G$9,0,10*ROW('Hygiene Data'!G38))),'Data Summary'!DZ44="Yes"),OFFSET('Hygiene Data'!$G$9,0,10*ROW('Hygiene Data'!G38)),NA())</f>
        <v>#N/A</v>
      </c>
      <c r="BL44" s="96" t="e">
        <f ca="true">+IF(AND(ISNUMBER(OFFSET('Hygiene Data'!$H$5,0,10*ROW('Hygiene Data'!H38))),'Data Summary'!EA44="Yes"),OFFSET('Hygiene Data'!$H$5,0,10*ROW('Hygiene Data'!H38)),NA())</f>
        <v>#N/A</v>
      </c>
      <c r="BM44" s="96" t="e">
        <f ca="true">+IF(AND(ISNUMBER(OFFSET('Hygiene Data'!$H$7,0,10*ROW('Hygiene Data'!H38))),'Data Summary'!EB44="Yes"),OFFSET('Hygiene Data'!$H$7,0,10*ROW('Hygiene Data'!H38)),NA())</f>
        <v>#N/A</v>
      </c>
      <c r="BN44" s="96" t="e">
        <f ca="true">+IF(AND(ISNUMBER(OFFSET('Hygiene Data'!$H$9,0,10*ROW('Hygiene Data'!H38))),'Data Summary'!EC44="Yes"),OFFSET('Hygiene Data'!$H$9,0,10*ROW('Hygiene Data'!H38)),NA())</f>
        <v>#N/A</v>
      </c>
      <c r="BO44" s="96" t="e">
        <f ca="true">+IF(AND(ISNUMBER(OFFSET('Hygiene Data'!$I$5,0,10*ROW('Hygiene Data'!I38))),'Data Summary'!ED44="Yes"),OFFSET('Hygiene Data'!$I$5,0,10*ROW('Hygiene Data'!I38)),NA())</f>
        <v>#N/A</v>
      </c>
      <c r="BP44" s="96" t="e">
        <f ca="true">+IF(AND(ISNUMBER(OFFSET('Hygiene Data'!$I$7,0,10*ROW('Hygiene Data'!I38))),'Data Summary'!EE44="Yes"),OFFSET('Hygiene Data'!$I$7,0,10*ROW('Hygiene Data'!I38)),NA())</f>
        <v>#N/A</v>
      </c>
      <c r="BQ44" s="96" t="e">
        <f ca="true">+IF(AND(ISNUMBER(OFFSET('Hygiene Data'!$I$9,0,10*ROW('Hygiene Data'!I38))),'Data Summary'!EF44="Yes"),OFFSET('Hygiene Data'!$I$9,0,10*ROW('Hygiene Data'!I38)),NA())</f>
        <v>#N/A</v>
      </c>
    </row>
    <row xmlns:x14ac="http://schemas.microsoft.com/office/spreadsheetml/2009/9/ac" r="45" x14ac:dyDescent="0.2">
      <c r="A45" s="359" t="e">
        <f ca="true">+RIGHT('Data Summary'!A45,LEN('Data Summary'!A45)-9)</f>
        <v>#VALUE!</v>
      </c>
      <c r="B45" s="35" t="str">
        <f ca="true">+IF(ISTEXT('Data Summary'!B45),'Data Summary'!B45,"")</f>
        <v/>
      </c>
      <c r="C45" s="358" t="e">
        <f ca="true">+VALUE('Data Summary'!C45)</f>
        <v>#VALUE!</v>
      </c>
      <c r="D45" s="94" t="e">
        <f ca="true">+IF(AND(ISNUMBER(OFFSET('Water Data'!$D$4,0,10*ROW('Water Data'!D39))),'Data Summary'!BS45="Yes"),100-OFFSET('Water Data'!$D$4,0,10*ROW('Water Data'!D39)),NA())</f>
        <v>#N/A</v>
      </c>
      <c r="E45" s="94" t="e">
        <f ca="true">+IF(AND(ISNUMBER(OFFSET('Water Data'!$D$6,0,10*ROW('Water Data'!D39))),'Data Summary'!BT45="Yes"),OFFSET('Water Data'!$D$6,0,10*ROW('Water Data'!D39)),NA())</f>
        <v>#N/A</v>
      </c>
      <c r="F45" s="94" t="e">
        <f ca="true">+IF(AND(ISNUMBER(OFFSET('Water Data'!$D$9,0,10*ROW('Water Data'!D39))),'Data Summary'!BU45="Yes"),OFFSET('Water Data'!$D$9,0,10*ROW('Water Data'!D39)),NA())</f>
        <v>#N/A</v>
      </c>
      <c r="G45" s="94" t="e">
        <f ca="true">+IF(AND(ISNUMBER(OFFSET('Water Data'!$E$4,0,10*ROW('Water Data'!E39))),'Data Summary'!BV45="Yes"),100-OFFSET('Water Data'!$E$4,0,10*ROW('Water Data'!E39)),NA())</f>
        <v>#N/A</v>
      </c>
      <c r="H45" s="94" t="e">
        <f ca="true">+IF(AND(ISNUMBER(OFFSET('Water Data'!$E$6,0,10*ROW('Water Data'!E39))),'Data Summary'!BW45="Yes"),OFFSET('Water Data'!$E$6,0,10*ROW('Water Data'!E39)),NA())</f>
        <v>#N/A</v>
      </c>
      <c r="I45" s="94" t="e">
        <f ca="true">+IF(AND(ISNUMBER(OFFSET('Water Data'!$E$9,0,10*ROW('Water Data'!E39))),'Data Summary'!BX45="Yes"),OFFSET('Water Data'!$E$9,0,10*ROW('Water Data'!E39)),NA())</f>
        <v>#N/A</v>
      </c>
      <c r="J45" s="94" t="e">
        <f ca="true">+IF(AND(ISNUMBER(OFFSET('Water Data'!$F$4,0,10*ROW('Water Data'!F39))),'Data Summary'!BY45="Yes"),100-OFFSET('Water Data'!$F$4,0,10*ROW('Water Data'!F39)),NA())</f>
        <v>#N/A</v>
      </c>
      <c r="K45" s="94" t="e">
        <f ca="true">+IF(AND(ISNUMBER(OFFSET('Water Data'!$F$6,0,10*ROW('Water Data'!F39))),'Data Summary'!BZ45="Yes"),OFFSET('Water Data'!$F$6,0,10*ROW('Water Data'!F39)),NA())</f>
        <v>#N/A</v>
      </c>
      <c r="L45" s="94" t="e">
        <f ca="true">+IF(AND(ISNUMBER(OFFSET('Water Data'!$F$9,0,10*ROW('Water Data'!F39))),'Data Summary'!CA45="Yes"),OFFSET('Water Data'!$F$9,0,10*ROW('Water Data'!F39)),NA())</f>
        <v>#N/A</v>
      </c>
      <c r="M45" s="94" t="e">
        <f ca="true">+IF(AND(ISNUMBER(OFFSET('Water Data'!$G$4,0,10*ROW('Water Data'!G39))),'Data Summary'!CB45="Yes"),100-OFFSET('Water Data'!$G$4,0,10*ROW('Water Data'!G39)),NA())</f>
        <v>#N/A</v>
      </c>
      <c r="N45" s="94" t="e">
        <f ca="true">+IF(AND(ISNUMBER(OFFSET('Water Data'!$G$6,0,10*ROW('Water Data'!G39))),'Data Summary'!CC45="Yes"),OFFSET('Water Data'!$G$6,0,10*ROW('Water Data'!G39)),NA())</f>
        <v>#N/A</v>
      </c>
      <c r="O45" s="94" t="e">
        <f ca="true">+IF(AND(ISNUMBER(OFFSET('Water Data'!$G$9,0,10*ROW('Water Data'!G39))),'Data Summary'!CD45="Yes"),OFFSET('Water Data'!$G$9,0,10*ROW('Water Data'!G39)),NA())</f>
        <v>#N/A</v>
      </c>
      <c r="P45" s="94" t="e">
        <f ca="true">+IF(AND(ISNUMBER(OFFSET('Water Data'!$H$4,0,10*ROW('Water Data'!H39))),'Data Summary'!CE45="Yes"),100-OFFSET('Water Data'!$H$4,0,10*ROW('Water Data'!H39)),NA())</f>
        <v>#N/A</v>
      </c>
      <c r="Q45" s="94" t="e">
        <f ca="true">+IF(AND(ISNUMBER(OFFSET('Water Data'!$H$6,0,10*ROW('Water Data'!H39))),'Data Summary'!CF45="Yes"),OFFSET('Water Data'!$H$6,0,10*ROW('Water Data'!H39)),NA())</f>
        <v>#N/A</v>
      </c>
      <c r="R45" s="94" t="e">
        <f ca="true">+IF(AND(ISNUMBER(OFFSET('Water Data'!$H$9,0,10*ROW('Water Data'!H39))),'Data Summary'!CG45="Yes"),OFFSET('Water Data'!$H$9,0,10*ROW('Water Data'!H39)),NA())</f>
        <v>#N/A</v>
      </c>
      <c r="S45" s="94" t="e">
        <f ca="true">+IF(AND(ISNUMBER(OFFSET('Water Data'!$I$4,0,10*ROW('Water Data'!I39))),'Data Summary'!CH45="Yes"),100-OFFSET('Water Data'!$I$4,0,10*ROW('Water Data'!I39)),NA())</f>
        <v>#N/A</v>
      </c>
      <c r="T45" s="94" t="e">
        <f ca="true">+IF(AND(ISNUMBER(OFFSET('Water Data'!$I$6,0,10*ROW('Water Data'!I39))),'Data Summary'!CI45="Yes"),OFFSET('Water Data'!$I$6,0,10*ROW('Water Data'!I39)),NA())</f>
        <v>#N/A</v>
      </c>
      <c r="U45" s="94" t="e">
        <f ca="true">+IF(AND(ISNUMBER(OFFSET('Water Data'!$I$9,0,10*ROW('Water Data'!I39))),'Data Summary'!CJ45="Yes"),OFFSET('Water Data'!$I$9,0,10*ROW('Water Data'!I39)),NA())</f>
        <v>#N/A</v>
      </c>
      <c r="V45" s="95" t="e">
        <f ca="true">+IF(AND(ISNUMBER(OFFSET('Sanitation Data'!$D$4,0,10*ROW('Sanitation Data'!D39))),'Data Summary'!CK45="Yes"),100-OFFSET('Sanitation Data'!$D$4,0,10*ROW('Sanitation Data'!D39)),NA())</f>
        <v>#N/A</v>
      </c>
      <c r="W45" s="95" t="e">
        <f ca="true">+IF(AND(ISNUMBER(OFFSET('Sanitation Data'!$D$6,0,10*ROW('Sanitation Data'!D39))),'Data Summary'!CL45="Yes"),OFFSET('Sanitation Data'!$D$6,0,10*ROW('Sanitation Data'!D39)),NA())</f>
        <v>#N/A</v>
      </c>
      <c r="X45" s="95" t="e">
        <f ca="true">+IF(AND(ISNUMBER(OFFSET('Sanitation Data'!$D$10,0,10*ROW('Sanitation Data'!D39))),'Data Summary'!CM45="Yes"),OFFSET('Sanitation Data'!$D$10,0,10*ROW('Sanitation Data'!D39)),NA())</f>
        <v>#N/A</v>
      </c>
      <c r="Y45" s="95" t="e">
        <f ca="true">+IF(AND(ISNUMBER(OFFSET('Sanitation Data'!$D$11,0,10*ROW('Sanitation Data'!D39))),'Data Summary'!CN45="Yes"),OFFSET('Sanitation Data'!$D$11,0,10*ROW('Sanitation Data'!D39)),NA())</f>
        <v>#N/A</v>
      </c>
      <c r="Z45" s="95" t="e">
        <f ca="true">+IF(AND(ISNUMBER(OFFSET('Sanitation Data'!$D$12,0,10*ROW('Sanitation Data'!D39))),'Data Summary'!CO45="Yes"),OFFSET('Sanitation Data'!$D$12,0,10*ROW('Sanitation Data'!D39)),NA())</f>
        <v>#N/A</v>
      </c>
      <c r="AA45" s="95" t="e">
        <f ca="true">+IF(AND(ISNUMBER(OFFSET('Sanitation Data'!$E$4,0,10*ROW('Sanitation Data'!E39))),'Data Summary'!CP45="Yes"),100-OFFSET('Sanitation Data'!$E$4,0,10*ROW('Sanitation Data'!E39)),NA())</f>
        <v>#N/A</v>
      </c>
      <c r="AB45" s="95" t="e">
        <f ca="true">+IF(AND(ISNUMBER(OFFSET('Sanitation Data'!$E$6,0,10*ROW('Sanitation Data'!E39))),'Data Summary'!CQ45="Yes"),OFFSET('Sanitation Data'!$E$6,0,10*ROW('Sanitation Data'!E39)),NA())</f>
        <v>#N/A</v>
      </c>
      <c r="AC45" s="95" t="e">
        <f ca="true">+IF(AND(ISNUMBER(OFFSET('Sanitation Data'!$E$10,0,10*ROW('Sanitation Data'!E39))),'Data Summary'!CR45="Yes"),OFFSET('Sanitation Data'!$E$10,0,10*ROW('Sanitation Data'!E39)),NA())</f>
        <v>#N/A</v>
      </c>
      <c r="AD45" s="95" t="e">
        <f ca="true">+IF(AND(ISNUMBER(OFFSET('Sanitation Data'!$E$11,0,10*ROW('Sanitation Data'!E39))),'Data Summary'!CS45="Yes"),OFFSET('Sanitation Data'!$E$11,0,10*ROW('Sanitation Data'!E39)),NA())</f>
        <v>#N/A</v>
      </c>
      <c r="AE45" s="95" t="e">
        <f ca="true">+IF(AND(ISNUMBER(OFFSET('Sanitation Data'!$E$12,0,10*ROW('Sanitation Data'!E39))),'Data Summary'!CT45="Yes"),OFFSET('Sanitation Data'!$E$12,0,10*ROW('Sanitation Data'!E39)),NA())</f>
        <v>#N/A</v>
      </c>
      <c r="AF45" s="95" t="e">
        <f ca="true">+IF(AND(ISNUMBER(OFFSET('Sanitation Data'!$F$4,0,10*ROW('Sanitation Data'!F39))),'Data Summary'!CU45="Yes"),100-OFFSET('Sanitation Data'!$F$4,0,10*ROW('Sanitation Data'!F39)),NA())</f>
        <v>#N/A</v>
      </c>
      <c r="AG45" s="95" t="e">
        <f ca="true">+IF(AND(ISNUMBER(OFFSET('Sanitation Data'!$F$6,0,10*ROW('Sanitation Data'!F39))),'Data Summary'!CV45="Yes"),OFFSET('Sanitation Data'!$F$6,0,10*ROW('Sanitation Data'!F39)),NA())</f>
        <v>#N/A</v>
      </c>
      <c r="AH45" s="95" t="e">
        <f ca="true">+IF(AND(ISNUMBER(OFFSET('Sanitation Data'!$F$10,0,10*ROW('Sanitation Data'!F39))),'Data Summary'!CW45="Yes"),OFFSET('Sanitation Data'!$F$10,0,10*ROW('Sanitation Data'!F39)),NA())</f>
        <v>#N/A</v>
      </c>
      <c r="AI45" s="95" t="e">
        <f ca="true">+IF(AND(ISNUMBER(OFFSET('Sanitation Data'!$F$11,0,10*ROW('Sanitation Data'!F39))),'Data Summary'!CX45="Yes"),OFFSET('Sanitation Data'!$F$11,0,10*ROW('Sanitation Data'!F39)),NA())</f>
        <v>#N/A</v>
      </c>
      <c r="AJ45" s="95" t="e">
        <f ca="true">+IF(AND(ISNUMBER(OFFSET('Sanitation Data'!$F$12,0,10*ROW('Sanitation Data'!F39))),'Data Summary'!CY45="Yes"),OFFSET('Sanitation Data'!$F$12,0,10*ROW('Sanitation Data'!F39)),NA())</f>
        <v>#N/A</v>
      </c>
      <c r="AK45" s="95" t="e">
        <f ca="true">+IF(AND(ISNUMBER(OFFSET('Sanitation Data'!$G$4,0,10*ROW('Sanitation Data'!G39))),'Data Summary'!CZ45="Yes"),100-OFFSET('Sanitation Data'!$G$4,0,10*ROW('Sanitation Data'!G39)),NA())</f>
        <v>#N/A</v>
      </c>
      <c r="AL45" s="95" t="e">
        <f ca="true">+IF(AND(ISNUMBER(OFFSET('Sanitation Data'!$G$6,0,10*ROW('Sanitation Data'!G39))),'Data Summary'!DA45="Yes"),OFFSET('Sanitation Data'!$G$6,0,10*ROW('Sanitation Data'!G39)),NA())</f>
        <v>#N/A</v>
      </c>
      <c r="AM45" s="95" t="e">
        <f ca="true">+IF(AND(ISNUMBER(OFFSET('Sanitation Data'!$G$10,0,10*ROW('Sanitation Data'!G39))),'Data Summary'!DB45="Yes"),OFFSET('Sanitation Data'!$G$10,0,10*ROW('Sanitation Data'!G39)),NA())</f>
        <v>#N/A</v>
      </c>
      <c r="AN45" s="95" t="e">
        <f ca="true">+IF(AND(ISNUMBER(OFFSET('Sanitation Data'!$G$11,0,10*ROW('Sanitation Data'!G39))),'Data Summary'!DC45="Yes"),OFFSET('Sanitation Data'!$G$11,0,10*ROW('Sanitation Data'!G39)),NA())</f>
        <v>#N/A</v>
      </c>
      <c r="AO45" s="95" t="e">
        <f ca="true">+IF(AND(ISNUMBER(OFFSET('Sanitation Data'!$G$12,0,10*ROW('Sanitation Data'!G39))),'Data Summary'!DD45="Yes"),OFFSET('Sanitation Data'!$G$12,0,10*ROW('Sanitation Data'!G39)),NA())</f>
        <v>#N/A</v>
      </c>
      <c r="AP45" s="95" t="e">
        <f ca="true">+IF(AND(ISNUMBER(OFFSET('Sanitation Data'!$H$4,0,10*ROW('Sanitation Data'!H39))),'Data Summary'!DE45="Yes"),100-OFFSET('Sanitation Data'!$H$4,0,10*ROW('Sanitation Data'!H39)),NA())</f>
        <v>#N/A</v>
      </c>
      <c r="AQ45" s="95" t="e">
        <f ca="true">+IF(AND(ISNUMBER(OFFSET('Sanitation Data'!$H$6,0,10*ROW('Sanitation Data'!H39))),'Data Summary'!DF45="Yes"),OFFSET('Sanitation Data'!$H$6,0,10*ROW('Sanitation Data'!H39)),NA())</f>
        <v>#N/A</v>
      </c>
      <c r="AR45" s="95" t="e">
        <f ca="true">+IF(AND(ISNUMBER(OFFSET('Sanitation Data'!$H$10,0,10*ROW('Sanitation Data'!H39))),'Data Summary'!DG45="Yes"),OFFSET('Sanitation Data'!$H$10,0,10*ROW('Sanitation Data'!H39)),NA())</f>
        <v>#N/A</v>
      </c>
      <c r="AS45" s="95" t="e">
        <f ca="true">+IF(AND(ISNUMBER(OFFSET('Sanitation Data'!$H$11,0,10*ROW('Sanitation Data'!H39))),'Data Summary'!DH45="Yes"),OFFSET('Sanitation Data'!$H$11,0,10*ROW('Sanitation Data'!H39)),NA())</f>
        <v>#N/A</v>
      </c>
      <c r="AT45" s="95" t="e">
        <f ca="true">+IF(AND(ISNUMBER(OFFSET('Sanitation Data'!$H$12,0,10*ROW('Sanitation Data'!H39))),'Data Summary'!DI45="Yes"),OFFSET('Sanitation Data'!$H$12,0,10*ROW('Sanitation Data'!H39)),NA())</f>
        <v>#N/A</v>
      </c>
      <c r="AU45" s="95" t="e">
        <f ca="true">+IF(AND(ISNUMBER(OFFSET('Sanitation Data'!$I$4,0,10*ROW('Sanitation Data'!I39))),'Data Summary'!DJ45="Yes"),100-OFFSET('Sanitation Data'!$I$4,0,10*ROW('Sanitation Data'!I39)),NA())</f>
        <v>#N/A</v>
      </c>
      <c r="AV45" s="95" t="e">
        <f ca="true">+IF(AND(ISNUMBER(OFFSET('Sanitation Data'!$I$6,0,10*ROW('Sanitation Data'!I39))),'Data Summary'!DK45="Yes"),OFFSET('Sanitation Data'!$I$6,0,10*ROW('Sanitation Data'!I39)),NA())</f>
        <v>#N/A</v>
      </c>
      <c r="AW45" s="95" t="e">
        <f ca="true">+IF(AND(ISNUMBER(OFFSET('Sanitation Data'!$I$10,0,10*ROW('Sanitation Data'!I39))),'Data Summary'!DL45="Yes"),OFFSET('Sanitation Data'!$I$10,0,10*ROW('Sanitation Data'!I39)),NA())</f>
        <v>#N/A</v>
      </c>
      <c r="AX45" s="95" t="e">
        <f ca="true">+IF(AND(ISNUMBER(OFFSET('Sanitation Data'!$I$11,0,10*ROW('Sanitation Data'!I39))),'Data Summary'!DM45="Yes"),OFFSET('Sanitation Data'!$I$11,0,10*ROW('Sanitation Data'!I39)),NA())</f>
        <v>#N/A</v>
      </c>
      <c r="AY45" s="95" t="e">
        <f ca="true">+IF(AND(ISNUMBER(OFFSET('Sanitation Data'!$I$12,0,10*ROW('Sanitation Data'!I39))),'Data Summary'!DN45="Yes"),OFFSET('Sanitation Data'!$I$12,0,10*ROW('Sanitation Data'!I39)),NA())</f>
        <v>#N/A</v>
      </c>
      <c r="AZ45" s="96" t="e">
        <f ca="true">+IF(AND(ISNUMBER(OFFSET('Hygiene Data'!$D$5,0,10*ROW('Hygiene Data'!D39))),'Data Summary'!DO45="Yes"),OFFSET('Hygiene Data'!$D$5,0,10*ROW('Hygiene Data'!D39)),NA())</f>
        <v>#N/A</v>
      </c>
      <c r="BA45" s="96" t="e">
        <f ca="true">+IF(AND(ISNUMBER(OFFSET('Hygiene Data'!$D$7,0,10*ROW('Hygiene Data'!D39))),'Data Summary'!DP45="Yes"),OFFSET('Hygiene Data'!$D$7,0,10*ROW('Hygiene Data'!D39)),NA())</f>
        <v>#N/A</v>
      </c>
      <c r="BB45" s="96" t="e">
        <f ca="true">+IF(AND(ISNUMBER(OFFSET('Hygiene Data'!$D$9,0,10*ROW('Hygiene Data'!D39))),'Data Summary'!DQ45="Yes"),OFFSET('Hygiene Data'!$D$9,0,10*ROW('Hygiene Data'!D39)),NA())</f>
        <v>#N/A</v>
      </c>
      <c r="BC45" s="96" t="e">
        <f ca="true">+IF(AND(ISNUMBER(OFFSET('Hygiene Data'!$E$5,0,10*ROW('Hygiene Data'!E39))),'Data Summary'!DR45="Yes"),OFFSET('Hygiene Data'!$E$5,0,10*ROW('Hygiene Data'!E39)),NA())</f>
        <v>#N/A</v>
      </c>
      <c r="BD45" s="96" t="e">
        <f ca="true">+IF(AND(ISNUMBER(OFFSET('Hygiene Data'!$E$7,0,10*ROW('Hygiene Data'!E39))),'Data Summary'!DS45="Yes"),OFFSET('Hygiene Data'!$E$7,0,10*ROW('Hygiene Data'!E39)),NA())</f>
        <v>#N/A</v>
      </c>
      <c r="BE45" s="96" t="e">
        <f ca="true">+IF(AND(ISNUMBER(OFFSET('Hygiene Data'!$E$9,0,10*ROW('Hygiene Data'!E39))),'Data Summary'!DT45="Yes"),OFFSET('Hygiene Data'!$E$9,0,10*ROW('Hygiene Data'!E39)),NA())</f>
        <v>#N/A</v>
      </c>
      <c r="BF45" s="96" t="e">
        <f ca="true">+IF(AND(ISNUMBER(OFFSET('Hygiene Data'!$F$5,0,10*ROW('Hygiene Data'!F39))),'Data Summary'!DU45="Yes"),OFFSET('Hygiene Data'!$F$5,0,10*ROW('Hygiene Data'!F39)),NA())</f>
        <v>#N/A</v>
      </c>
      <c r="BG45" s="96" t="e">
        <f ca="true">+IF(AND(ISNUMBER(OFFSET('Hygiene Data'!$F$7,0,10*ROW('Hygiene Data'!F39))),'Data Summary'!DV45="Yes"),OFFSET('Hygiene Data'!$F$7,0,10*ROW('Hygiene Data'!F39)),NA())</f>
        <v>#N/A</v>
      </c>
      <c r="BH45" s="96" t="e">
        <f ca="true">+IF(AND(ISNUMBER(OFFSET('Hygiene Data'!$F$9,0,10*ROW('Hygiene Data'!F39))),'Data Summary'!DW45="Yes"),OFFSET('Hygiene Data'!$F$9,0,10*ROW('Hygiene Data'!F39)),NA())</f>
        <v>#N/A</v>
      </c>
      <c r="BI45" s="96" t="e">
        <f ca="true">+IF(AND(ISNUMBER(OFFSET('Hygiene Data'!$G$5,0,10*ROW('Hygiene Data'!G39))),'Data Summary'!DX45="Yes"),OFFSET('Hygiene Data'!$G$5,0,10*ROW('Hygiene Data'!G39)),NA())</f>
        <v>#N/A</v>
      </c>
      <c r="BJ45" s="96" t="e">
        <f ca="true">+IF(AND(ISNUMBER(OFFSET('Hygiene Data'!$G$7,0,10*ROW('Hygiene Data'!G39))),'Data Summary'!DY45="Yes"),OFFSET('Hygiene Data'!$G$7,0,10*ROW('Hygiene Data'!G39)),NA())</f>
        <v>#N/A</v>
      </c>
      <c r="BK45" s="96" t="e">
        <f ca="true">+IF(AND(ISNUMBER(OFFSET('Hygiene Data'!$G$9,0,10*ROW('Hygiene Data'!G39))),'Data Summary'!DZ45="Yes"),OFFSET('Hygiene Data'!$G$9,0,10*ROW('Hygiene Data'!G39)),NA())</f>
        <v>#N/A</v>
      </c>
      <c r="BL45" s="96" t="e">
        <f ca="true">+IF(AND(ISNUMBER(OFFSET('Hygiene Data'!$H$5,0,10*ROW('Hygiene Data'!H39))),'Data Summary'!EA45="Yes"),OFFSET('Hygiene Data'!$H$5,0,10*ROW('Hygiene Data'!H39)),NA())</f>
        <v>#N/A</v>
      </c>
      <c r="BM45" s="96" t="e">
        <f ca="true">+IF(AND(ISNUMBER(OFFSET('Hygiene Data'!$H$7,0,10*ROW('Hygiene Data'!H39))),'Data Summary'!EB45="Yes"),OFFSET('Hygiene Data'!$H$7,0,10*ROW('Hygiene Data'!H39)),NA())</f>
        <v>#N/A</v>
      </c>
      <c r="BN45" s="96" t="e">
        <f ca="true">+IF(AND(ISNUMBER(OFFSET('Hygiene Data'!$H$9,0,10*ROW('Hygiene Data'!H39))),'Data Summary'!EC45="Yes"),OFFSET('Hygiene Data'!$H$9,0,10*ROW('Hygiene Data'!H39)),NA())</f>
        <v>#N/A</v>
      </c>
      <c r="BO45" s="96" t="e">
        <f ca="true">+IF(AND(ISNUMBER(OFFSET('Hygiene Data'!$I$5,0,10*ROW('Hygiene Data'!I39))),'Data Summary'!ED45="Yes"),OFFSET('Hygiene Data'!$I$5,0,10*ROW('Hygiene Data'!I39)),NA())</f>
        <v>#N/A</v>
      </c>
      <c r="BP45" s="96" t="e">
        <f ca="true">+IF(AND(ISNUMBER(OFFSET('Hygiene Data'!$I$7,0,10*ROW('Hygiene Data'!I39))),'Data Summary'!EE45="Yes"),OFFSET('Hygiene Data'!$I$7,0,10*ROW('Hygiene Data'!I39)),NA())</f>
        <v>#N/A</v>
      </c>
      <c r="BQ45" s="96" t="e">
        <f ca="true">+IF(AND(ISNUMBER(OFFSET('Hygiene Data'!$I$9,0,10*ROW('Hygiene Data'!I39))),'Data Summary'!EF45="Yes"),OFFSET('Hygiene Data'!$I$9,0,10*ROW('Hygiene Data'!I39)),NA())</f>
        <v>#N/A</v>
      </c>
    </row>
    <row xmlns:x14ac="http://schemas.microsoft.com/office/spreadsheetml/2009/9/ac" r="46" x14ac:dyDescent="0.2">
      <c r="A46" s="359" t="e">
        <f ca="true">+RIGHT('Data Summary'!A46,LEN('Data Summary'!A46)-9)</f>
        <v>#VALUE!</v>
      </c>
      <c r="B46" s="35" t="str">
        <f ca="true">+IF(ISTEXT('Data Summary'!B46),'Data Summary'!B46,"")</f>
        <v/>
      </c>
      <c r="C46" s="358" t="e">
        <f ca="true">+VALUE('Data Summary'!C46)</f>
        <v>#VALUE!</v>
      </c>
      <c r="D46" s="94" t="e">
        <f ca="true">+IF(AND(ISNUMBER(OFFSET('Water Data'!$D$4,0,10*ROW('Water Data'!D40))),'Data Summary'!BS46="Yes"),100-OFFSET('Water Data'!$D$4,0,10*ROW('Water Data'!D40)),NA())</f>
        <v>#N/A</v>
      </c>
      <c r="E46" s="94" t="e">
        <f ca="true">+IF(AND(ISNUMBER(OFFSET('Water Data'!$D$6,0,10*ROW('Water Data'!D40))),'Data Summary'!BT46="Yes"),OFFSET('Water Data'!$D$6,0,10*ROW('Water Data'!D40)),NA())</f>
        <v>#N/A</v>
      </c>
      <c r="F46" s="94" t="e">
        <f ca="true">+IF(AND(ISNUMBER(OFFSET('Water Data'!$D$9,0,10*ROW('Water Data'!D40))),'Data Summary'!BU46="Yes"),OFFSET('Water Data'!$D$9,0,10*ROW('Water Data'!D40)),NA())</f>
        <v>#N/A</v>
      </c>
      <c r="G46" s="94" t="e">
        <f ca="true">+IF(AND(ISNUMBER(OFFSET('Water Data'!$E$4,0,10*ROW('Water Data'!E40))),'Data Summary'!BV46="Yes"),100-OFFSET('Water Data'!$E$4,0,10*ROW('Water Data'!E40)),NA())</f>
        <v>#N/A</v>
      </c>
      <c r="H46" s="94" t="e">
        <f ca="true">+IF(AND(ISNUMBER(OFFSET('Water Data'!$E$6,0,10*ROW('Water Data'!E40))),'Data Summary'!BW46="Yes"),OFFSET('Water Data'!$E$6,0,10*ROW('Water Data'!E40)),NA())</f>
        <v>#N/A</v>
      </c>
      <c r="I46" s="94" t="e">
        <f ca="true">+IF(AND(ISNUMBER(OFFSET('Water Data'!$E$9,0,10*ROW('Water Data'!E40))),'Data Summary'!BX46="Yes"),OFFSET('Water Data'!$E$9,0,10*ROW('Water Data'!E40)),NA())</f>
        <v>#N/A</v>
      </c>
      <c r="J46" s="94" t="e">
        <f ca="true">+IF(AND(ISNUMBER(OFFSET('Water Data'!$F$4,0,10*ROW('Water Data'!F40))),'Data Summary'!BY46="Yes"),100-OFFSET('Water Data'!$F$4,0,10*ROW('Water Data'!F40)),NA())</f>
        <v>#N/A</v>
      </c>
      <c r="K46" s="94" t="e">
        <f ca="true">+IF(AND(ISNUMBER(OFFSET('Water Data'!$F$6,0,10*ROW('Water Data'!F40))),'Data Summary'!BZ46="Yes"),OFFSET('Water Data'!$F$6,0,10*ROW('Water Data'!F40)),NA())</f>
        <v>#N/A</v>
      </c>
      <c r="L46" s="94" t="e">
        <f ca="true">+IF(AND(ISNUMBER(OFFSET('Water Data'!$F$9,0,10*ROW('Water Data'!F40))),'Data Summary'!CA46="Yes"),OFFSET('Water Data'!$F$9,0,10*ROW('Water Data'!F40)),NA())</f>
        <v>#N/A</v>
      </c>
      <c r="M46" s="94" t="e">
        <f ca="true">+IF(AND(ISNUMBER(OFFSET('Water Data'!$G$4,0,10*ROW('Water Data'!G40))),'Data Summary'!CB46="Yes"),100-OFFSET('Water Data'!$G$4,0,10*ROW('Water Data'!G40)),NA())</f>
        <v>#N/A</v>
      </c>
      <c r="N46" s="94" t="e">
        <f ca="true">+IF(AND(ISNUMBER(OFFSET('Water Data'!$G$6,0,10*ROW('Water Data'!G40))),'Data Summary'!CC46="Yes"),OFFSET('Water Data'!$G$6,0,10*ROW('Water Data'!G40)),NA())</f>
        <v>#N/A</v>
      </c>
      <c r="O46" s="94" t="e">
        <f ca="true">+IF(AND(ISNUMBER(OFFSET('Water Data'!$G$9,0,10*ROW('Water Data'!G40))),'Data Summary'!CD46="Yes"),OFFSET('Water Data'!$G$9,0,10*ROW('Water Data'!G40)),NA())</f>
        <v>#N/A</v>
      </c>
      <c r="P46" s="94" t="e">
        <f ca="true">+IF(AND(ISNUMBER(OFFSET('Water Data'!$H$4,0,10*ROW('Water Data'!H40))),'Data Summary'!CE46="Yes"),100-OFFSET('Water Data'!$H$4,0,10*ROW('Water Data'!H40)),NA())</f>
        <v>#N/A</v>
      </c>
      <c r="Q46" s="94" t="e">
        <f ca="true">+IF(AND(ISNUMBER(OFFSET('Water Data'!$H$6,0,10*ROW('Water Data'!H40))),'Data Summary'!CF46="Yes"),OFFSET('Water Data'!$H$6,0,10*ROW('Water Data'!H40)),NA())</f>
        <v>#N/A</v>
      </c>
      <c r="R46" s="94" t="e">
        <f ca="true">+IF(AND(ISNUMBER(OFFSET('Water Data'!$H$9,0,10*ROW('Water Data'!H40))),'Data Summary'!CG46="Yes"),OFFSET('Water Data'!$H$9,0,10*ROW('Water Data'!H40)),NA())</f>
        <v>#N/A</v>
      </c>
      <c r="S46" s="94" t="e">
        <f ca="true">+IF(AND(ISNUMBER(OFFSET('Water Data'!$I$4,0,10*ROW('Water Data'!I40))),'Data Summary'!CH46="Yes"),100-OFFSET('Water Data'!$I$4,0,10*ROW('Water Data'!I40)),NA())</f>
        <v>#N/A</v>
      </c>
      <c r="T46" s="94" t="e">
        <f ca="true">+IF(AND(ISNUMBER(OFFSET('Water Data'!$I$6,0,10*ROW('Water Data'!I40))),'Data Summary'!CI46="Yes"),OFFSET('Water Data'!$I$6,0,10*ROW('Water Data'!I40)),NA())</f>
        <v>#N/A</v>
      </c>
      <c r="U46" s="94" t="e">
        <f ca="true">+IF(AND(ISNUMBER(OFFSET('Water Data'!$I$9,0,10*ROW('Water Data'!I40))),'Data Summary'!CJ46="Yes"),OFFSET('Water Data'!$I$9,0,10*ROW('Water Data'!I40)),NA())</f>
        <v>#N/A</v>
      </c>
      <c r="V46" s="95" t="e">
        <f ca="true">+IF(AND(ISNUMBER(OFFSET('Sanitation Data'!$D$4,0,10*ROW('Sanitation Data'!D40))),'Data Summary'!CK46="Yes"),100-OFFSET('Sanitation Data'!$D$4,0,10*ROW('Sanitation Data'!D40)),NA())</f>
        <v>#N/A</v>
      </c>
      <c r="W46" s="95" t="e">
        <f ca="true">+IF(AND(ISNUMBER(OFFSET('Sanitation Data'!$D$6,0,10*ROW('Sanitation Data'!D40))),'Data Summary'!CL46="Yes"),OFFSET('Sanitation Data'!$D$6,0,10*ROW('Sanitation Data'!D40)),NA())</f>
        <v>#N/A</v>
      </c>
      <c r="X46" s="95" t="e">
        <f ca="true">+IF(AND(ISNUMBER(OFFSET('Sanitation Data'!$D$10,0,10*ROW('Sanitation Data'!D40))),'Data Summary'!CM46="Yes"),OFFSET('Sanitation Data'!$D$10,0,10*ROW('Sanitation Data'!D40)),NA())</f>
        <v>#N/A</v>
      </c>
      <c r="Y46" s="95" t="e">
        <f ca="true">+IF(AND(ISNUMBER(OFFSET('Sanitation Data'!$D$11,0,10*ROW('Sanitation Data'!D40))),'Data Summary'!CN46="Yes"),OFFSET('Sanitation Data'!$D$11,0,10*ROW('Sanitation Data'!D40)),NA())</f>
        <v>#N/A</v>
      </c>
      <c r="Z46" s="95" t="e">
        <f ca="true">+IF(AND(ISNUMBER(OFFSET('Sanitation Data'!$D$12,0,10*ROW('Sanitation Data'!D40))),'Data Summary'!CO46="Yes"),OFFSET('Sanitation Data'!$D$12,0,10*ROW('Sanitation Data'!D40)),NA())</f>
        <v>#N/A</v>
      </c>
      <c r="AA46" s="95" t="e">
        <f ca="true">+IF(AND(ISNUMBER(OFFSET('Sanitation Data'!$E$4,0,10*ROW('Sanitation Data'!E40))),'Data Summary'!CP46="Yes"),100-OFFSET('Sanitation Data'!$E$4,0,10*ROW('Sanitation Data'!E40)),NA())</f>
        <v>#N/A</v>
      </c>
      <c r="AB46" s="95" t="e">
        <f ca="true">+IF(AND(ISNUMBER(OFFSET('Sanitation Data'!$E$6,0,10*ROW('Sanitation Data'!E40))),'Data Summary'!CQ46="Yes"),OFFSET('Sanitation Data'!$E$6,0,10*ROW('Sanitation Data'!E40)),NA())</f>
        <v>#N/A</v>
      </c>
      <c r="AC46" s="95" t="e">
        <f ca="true">+IF(AND(ISNUMBER(OFFSET('Sanitation Data'!$E$10,0,10*ROW('Sanitation Data'!E40))),'Data Summary'!CR46="Yes"),OFFSET('Sanitation Data'!$E$10,0,10*ROW('Sanitation Data'!E40)),NA())</f>
        <v>#N/A</v>
      </c>
      <c r="AD46" s="95" t="e">
        <f ca="true">+IF(AND(ISNUMBER(OFFSET('Sanitation Data'!$E$11,0,10*ROW('Sanitation Data'!E40))),'Data Summary'!CS46="Yes"),OFFSET('Sanitation Data'!$E$11,0,10*ROW('Sanitation Data'!E40)),NA())</f>
        <v>#N/A</v>
      </c>
      <c r="AE46" s="95" t="e">
        <f ca="true">+IF(AND(ISNUMBER(OFFSET('Sanitation Data'!$E$12,0,10*ROW('Sanitation Data'!E40))),'Data Summary'!CT46="Yes"),OFFSET('Sanitation Data'!$E$12,0,10*ROW('Sanitation Data'!E40)),NA())</f>
        <v>#N/A</v>
      </c>
      <c r="AF46" s="95" t="e">
        <f ca="true">+IF(AND(ISNUMBER(OFFSET('Sanitation Data'!$F$4,0,10*ROW('Sanitation Data'!F40))),'Data Summary'!CU46="Yes"),100-OFFSET('Sanitation Data'!$F$4,0,10*ROW('Sanitation Data'!F40)),NA())</f>
        <v>#N/A</v>
      </c>
      <c r="AG46" s="95" t="e">
        <f ca="true">+IF(AND(ISNUMBER(OFFSET('Sanitation Data'!$F$6,0,10*ROW('Sanitation Data'!F40))),'Data Summary'!CV46="Yes"),OFFSET('Sanitation Data'!$F$6,0,10*ROW('Sanitation Data'!F40)),NA())</f>
        <v>#N/A</v>
      </c>
      <c r="AH46" s="95" t="e">
        <f ca="true">+IF(AND(ISNUMBER(OFFSET('Sanitation Data'!$F$10,0,10*ROW('Sanitation Data'!F40))),'Data Summary'!CW46="Yes"),OFFSET('Sanitation Data'!$F$10,0,10*ROW('Sanitation Data'!F40)),NA())</f>
        <v>#N/A</v>
      </c>
      <c r="AI46" s="95" t="e">
        <f ca="true">+IF(AND(ISNUMBER(OFFSET('Sanitation Data'!$F$11,0,10*ROW('Sanitation Data'!F40))),'Data Summary'!CX46="Yes"),OFFSET('Sanitation Data'!$F$11,0,10*ROW('Sanitation Data'!F40)),NA())</f>
        <v>#N/A</v>
      </c>
      <c r="AJ46" s="95" t="e">
        <f ca="true">+IF(AND(ISNUMBER(OFFSET('Sanitation Data'!$F$12,0,10*ROW('Sanitation Data'!F40))),'Data Summary'!CY46="Yes"),OFFSET('Sanitation Data'!$F$12,0,10*ROW('Sanitation Data'!F40)),NA())</f>
        <v>#N/A</v>
      </c>
      <c r="AK46" s="95" t="e">
        <f ca="true">+IF(AND(ISNUMBER(OFFSET('Sanitation Data'!$G$4,0,10*ROW('Sanitation Data'!G40))),'Data Summary'!CZ46="Yes"),100-OFFSET('Sanitation Data'!$G$4,0,10*ROW('Sanitation Data'!G40)),NA())</f>
        <v>#N/A</v>
      </c>
      <c r="AL46" s="95" t="e">
        <f ca="true">+IF(AND(ISNUMBER(OFFSET('Sanitation Data'!$G$6,0,10*ROW('Sanitation Data'!G40))),'Data Summary'!DA46="Yes"),OFFSET('Sanitation Data'!$G$6,0,10*ROW('Sanitation Data'!G40)),NA())</f>
        <v>#N/A</v>
      </c>
      <c r="AM46" s="95" t="e">
        <f ca="true">+IF(AND(ISNUMBER(OFFSET('Sanitation Data'!$G$10,0,10*ROW('Sanitation Data'!G40))),'Data Summary'!DB46="Yes"),OFFSET('Sanitation Data'!$G$10,0,10*ROW('Sanitation Data'!G40)),NA())</f>
        <v>#N/A</v>
      </c>
      <c r="AN46" s="95" t="e">
        <f ca="true">+IF(AND(ISNUMBER(OFFSET('Sanitation Data'!$G$11,0,10*ROW('Sanitation Data'!G40))),'Data Summary'!DC46="Yes"),OFFSET('Sanitation Data'!$G$11,0,10*ROW('Sanitation Data'!G40)),NA())</f>
        <v>#N/A</v>
      </c>
      <c r="AO46" s="95" t="e">
        <f ca="true">+IF(AND(ISNUMBER(OFFSET('Sanitation Data'!$G$12,0,10*ROW('Sanitation Data'!G40))),'Data Summary'!DD46="Yes"),OFFSET('Sanitation Data'!$G$12,0,10*ROW('Sanitation Data'!G40)),NA())</f>
        <v>#N/A</v>
      </c>
      <c r="AP46" s="95" t="e">
        <f ca="true">+IF(AND(ISNUMBER(OFFSET('Sanitation Data'!$H$4,0,10*ROW('Sanitation Data'!H40))),'Data Summary'!DE46="Yes"),100-OFFSET('Sanitation Data'!$H$4,0,10*ROW('Sanitation Data'!H40)),NA())</f>
        <v>#N/A</v>
      </c>
      <c r="AQ46" s="95" t="e">
        <f ca="true">+IF(AND(ISNUMBER(OFFSET('Sanitation Data'!$H$6,0,10*ROW('Sanitation Data'!H40))),'Data Summary'!DF46="Yes"),OFFSET('Sanitation Data'!$H$6,0,10*ROW('Sanitation Data'!H40)),NA())</f>
        <v>#N/A</v>
      </c>
      <c r="AR46" s="95" t="e">
        <f ca="true">+IF(AND(ISNUMBER(OFFSET('Sanitation Data'!$H$10,0,10*ROW('Sanitation Data'!H40))),'Data Summary'!DG46="Yes"),OFFSET('Sanitation Data'!$H$10,0,10*ROW('Sanitation Data'!H40)),NA())</f>
        <v>#N/A</v>
      </c>
      <c r="AS46" s="95" t="e">
        <f ca="true">+IF(AND(ISNUMBER(OFFSET('Sanitation Data'!$H$11,0,10*ROW('Sanitation Data'!H40))),'Data Summary'!DH46="Yes"),OFFSET('Sanitation Data'!$H$11,0,10*ROW('Sanitation Data'!H40)),NA())</f>
        <v>#N/A</v>
      </c>
      <c r="AT46" s="95" t="e">
        <f ca="true">+IF(AND(ISNUMBER(OFFSET('Sanitation Data'!$H$12,0,10*ROW('Sanitation Data'!H40))),'Data Summary'!DI46="Yes"),OFFSET('Sanitation Data'!$H$12,0,10*ROW('Sanitation Data'!H40)),NA())</f>
        <v>#N/A</v>
      </c>
      <c r="AU46" s="95" t="e">
        <f ca="true">+IF(AND(ISNUMBER(OFFSET('Sanitation Data'!$I$4,0,10*ROW('Sanitation Data'!I40))),'Data Summary'!DJ46="Yes"),100-OFFSET('Sanitation Data'!$I$4,0,10*ROW('Sanitation Data'!I40)),NA())</f>
        <v>#N/A</v>
      </c>
      <c r="AV46" s="95" t="e">
        <f ca="true">+IF(AND(ISNUMBER(OFFSET('Sanitation Data'!$I$6,0,10*ROW('Sanitation Data'!I40))),'Data Summary'!DK46="Yes"),OFFSET('Sanitation Data'!$I$6,0,10*ROW('Sanitation Data'!I40)),NA())</f>
        <v>#N/A</v>
      </c>
      <c r="AW46" s="95" t="e">
        <f ca="true">+IF(AND(ISNUMBER(OFFSET('Sanitation Data'!$I$10,0,10*ROW('Sanitation Data'!I40))),'Data Summary'!DL46="Yes"),OFFSET('Sanitation Data'!$I$10,0,10*ROW('Sanitation Data'!I40)),NA())</f>
        <v>#N/A</v>
      </c>
      <c r="AX46" s="95" t="e">
        <f ca="true">+IF(AND(ISNUMBER(OFFSET('Sanitation Data'!$I$11,0,10*ROW('Sanitation Data'!I40))),'Data Summary'!DM46="Yes"),OFFSET('Sanitation Data'!$I$11,0,10*ROW('Sanitation Data'!I40)),NA())</f>
        <v>#N/A</v>
      </c>
      <c r="AY46" s="95" t="e">
        <f ca="true">+IF(AND(ISNUMBER(OFFSET('Sanitation Data'!$I$12,0,10*ROW('Sanitation Data'!I40))),'Data Summary'!DN46="Yes"),OFFSET('Sanitation Data'!$I$12,0,10*ROW('Sanitation Data'!I40)),NA())</f>
        <v>#N/A</v>
      </c>
      <c r="AZ46" s="96" t="e">
        <f ca="true">+IF(AND(ISNUMBER(OFFSET('Hygiene Data'!$D$5,0,10*ROW('Hygiene Data'!D40))),'Data Summary'!DO46="Yes"),OFFSET('Hygiene Data'!$D$5,0,10*ROW('Hygiene Data'!D40)),NA())</f>
        <v>#N/A</v>
      </c>
      <c r="BA46" s="96" t="e">
        <f ca="true">+IF(AND(ISNUMBER(OFFSET('Hygiene Data'!$D$7,0,10*ROW('Hygiene Data'!D40))),'Data Summary'!DP46="Yes"),OFFSET('Hygiene Data'!$D$7,0,10*ROW('Hygiene Data'!D40)),NA())</f>
        <v>#N/A</v>
      </c>
      <c r="BB46" s="96" t="e">
        <f ca="true">+IF(AND(ISNUMBER(OFFSET('Hygiene Data'!$D$9,0,10*ROW('Hygiene Data'!D40))),'Data Summary'!DQ46="Yes"),OFFSET('Hygiene Data'!$D$9,0,10*ROW('Hygiene Data'!D40)),NA())</f>
        <v>#N/A</v>
      </c>
      <c r="BC46" s="96" t="e">
        <f ca="true">+IF(AND(ISNUMBER(OFFSET('Hygiene Data'!$E$5,0,10*ROW('Hygiene Data'!E40))),'Data Summary'!DR46="Yes"),OFFSET('Hygiene Data'!$E$5,0,10*ROW('Hygiene Data'!E40)),NA())</f>
        <v>#N/A</v>
      </c>
      <c r="BD46" s="96" t="e">
        <f ca="true">+IF(AND(ISNUMBER(OFFSET('Hygiene Data'!$E$7,0,10*ROW('Hygiene Data'!E40))),'Data Summary'!DS46="Yes"),OFFSET('Hygiene Data'!$E$7,0,10*ROW('Hygiene Data'!E40)),NA())</f>
        <v>#N/A</v>
      </c>
      <c r="BE46" s="96" t="e">
        <f ca="true">+IF(AND(ISNUMBER(OFFSET('Hygiene Data'!$E$9,0,10*ROW('Hygiene Data'!E40))),'Data Summary'!DT46="Yes"),OFFSET('Hygiene Data'!$E$9,0,10*ROW('Hygiene Data'!E40)),NA())</f>
        <v>#N/A</v>
      </c>
      <c r="BF46" s="96" t="e">
        <f ca="true">+IF(AND(ISNUMBER(OFFSET('Hygiene Data'!$F$5,0,10*ROW('Hygiene Data'!F40))),'Data Summary'!DU46="Yes"),OFFSET('Hygiene Data'!$F$5,0,10*ROW('Hygiene Data'!F40)),NA())</f>
        <v>#N/A</v>
      </c>
      <c r="BG46" s="96" t="e">
        <f ca="true">+IF(AND(ISNUMBER(OFFSET('Hygiene Data'!$F$7,0,10*ROW('Hygiene Data'!F40))),'Data Summary'!DV46="Yes"),OFFSET('Hygiene Data'!$F$7,0,10*ROW('Hygiene Data'!F40)),NA())</f>
        <v>#N/A</v>
      </c>
      <c r="BH46" s="96" t="e">
        <f ca="true">+IF(AND(ISNUMBER(OFFSET('Hygiene Data'!$F$9,0,10*ROW('Hygiene Data'!F40))),'Data Summary'!DW46="Yes"),OFFSET('Hygiene Data'!$F$9,0,10*ROW('Hygiene Data'!F40)),NA())</f>
        <v>#N/A</v>
      </c>
      <c r="BI46" s="96" t="e">
        <f ca="true">+IF(AND(ISNUMBER(OFFSET('Hygiene Data'!$G$5,0,10*ROW('Hygiene Data'!G40))),'Data Summary'!DX46="Yes"),OFFSET('Hygiene Data'!$G$5,0,10*ROW('Hygiene Data'!G40)),NA())</f>
        <v>#N/A</v>
      </c>
      <c r="BJ46" s="96" t="e">
        <f ca="true">+IF(AND(ISNUMBER(OFFSET('Hygiene Data'!$G$7,0,10*ROW('Hygiene Data'!G40))),'Data Summary'!DY46="Yes"),OFFSET('Hygiene Data'!$G$7,0,10*ROW('Hygiene Data'!G40)),NA())</f>
        <v>#N/A</v>
      </c>
      <c r="BK46" s="96" t="e">
        <f ca="true">+IF(AND(ISNUMBER(OFFSET('Hygiene Data'!$G$9,0,10*ROW('Hygiene Data'!G40))),'Data Summary'!DZ46="Yes"),OFFSET('Hygiene Data'!$G$9,0,10*ROW('Hygiene Data'!G40)),NA())</f>
        <v>#N/A</v>
      </c>
      <c r="BL46" s="96" t="e">
        <f ca="true">+IF(AND(ISNUMBER(OFFSET('Hygiene Data'!$H$5,0,10*ROW('Hygiene Data'!H40))),'Data Summary'!EA46="Yes"),OFFSET('Hygiene Data'!$H$5,0,10*ROW('Hygiene Data'!H40)),NA())</f>
        <v>#N/A</v>
      </c>
      <c r="BM46" s="96" t="e">
        <f ca="true">+IF(AND(ISNUMBER(OFFSET('Hygiene Data'!$H$7,0,10*ROW('Hygiene Data'!H40))),'Data Summary'!EB46="Yes"),OFFSET('Hygiene Data'!$H$7,0,10*ROW('Hygiene Data'!H40)),NA())</f>
        <v>#N/A</v>
      </c>
      <c r="BN46" s="96" t="e">
        <f ca="true">+IF(AND(ISNUMBER(OFFSET('Hygiene Data'!$H$9,0,10*ROW('Hygiene Data'!H40))),'Data Summary'!EC46="Yes"),OFFSET('Hygiene Data'!$H$9,0,10*ROW('Hygiene Data'!H40)),NA())</f>
        <v>#N/A</v>
      </c>
      <c r="BO46" s="96" t="e">
        <f ca="true">+IF(AND(ISNUMBER(OFFSET('Hygiene Data'!$I$5,0,10*ROW('Hygiene Data'!I40))),'Data Summary'!ED46="Yes"),OFFSET('Hygiene Data'!$I$5,0,10*ROW('Hygiene Data'!I40)),NA())</f>
        <v>#N/A</v>
      </c>
      <c r="BP46" s="96" t="e">
        <f ca="true">+IF(AND(ISNUMBER(OFFSET('Hygiene Data'!$I$7,0,10*ROW('Hygiene Data'!I40))),'Data Summary'!EE46="Yes"),OFFSET('Hygiene Data'!$I$7,0,10*ROW('Hygiene Data'!I40)),NA())</f>
        <v>#N/A</v>
      </c>
      <c r="BQ46" s="96" t="e">
        <f ca="true">+IF(AND(ISNUMBER(OFFSET('Hygiene Data'!$I$9,0,10*ROW('Hygiene Data'!I40))),'Data Summary'!EF46="Yes"),OFFSET('Hygiene Data'!$I$9,0,10*ROW('Hygiene Data'!I40)),NA())</f>
        <v>#N/A</v>
      </c>
    </row>
    <row xmlns:x14ac="http://schemas.microsoft.com/office/spreadsheetml/2009/9/ac" r="47" x14ac:dyDescent="0.2">
      <c r="A47" s="359" t="e">
        <f ca="true">+RIGHT('Data Summary'!A47,LEN('Data Summary'!A47)-9)</f>
        <v>#VALUE!</v>
      </c>
      <c r="B47" s="35" t="str">
        <f ca="true">+IF(ISTEXT('Data Summary'!B47),'Data Summary'!B47,"")</f>
        <v/>
      </c>
      <c r="C47" s="358" t="e">
        <f ca="true">+VALUE('Data Summary'!C47)</f>
        <v>#VALUE!</v>
      </c>
      <c r="D47" s="94" t="e">
        <f ca="true">+IF(AND(ISNUMBER(OFFSET('Water Data'!$D$4,0,10*ROW('Water Data'!D41))),'Data Summary'!BS47="Yes"),100-OFFSET('Water Data'!$D$4,0,10*ROW('Water Data'!D41)),NA())</f>
        <v>#N/A</v>
      </c>
      <c r="E47" s="94" t="e">
        <f ca="true">+IF(AND(ISNUMBER(OFFSET('Water Data'!$D$6,0,10*ROW('Water Data'!D41))),'Data Summary'!BT47="Yes"),OFFSET('Water Data'!$D$6,0,10*ROW('Water Data'!D41)),NA())</f>
        <v>#N/A</v>
      </c>
      <c r="F47" s="94" t="e">
        <f ca="true">+IF(AND(ISNUMBER(OFFSET('Water Data'!$D$9,0,10*ROW('Water Data'!D41))),'Data Summary'!BU47="Yes"),OFFSET('Water Data'!$D$9,0,10*ROW('Water Data'!D41)),NA())</f>
        <v>#N/A</v>
      </c>
      <c r="G47" s="94" t="e">
        <f ca="true">+IF(AND(ISNUMBER(OFFSET('Water Data'!$E$4,0,10*ROW('Water Data'!E41))),'Data Summary'!BV47="Yes"),100-OFFSET('Water Data'!$E$4,0,10*ROW('Water Data'!E41)),NA())</f>
        <v>#N/A</v>
      </c>
      <c r="H47" s="94" t="e">
        <f ca="true">+IF(AND(ISNUMBER(OFFSET('Water Data'!$E$6,0,10*ROW('Water Data'!E41))),'Data Summary'!BW47="Yes"),OFFSET('Water Data'!$E$6,0,10*ROW('Water Data'!E41)),NA())</f>
        <v>#N/A</v>
      </c>
      <c r="I47" s="94" t="e">
        <f ca="true">+IF(AND(ISNUMBER(OFFSET('Water Data'!$E$9,0,10*ROW('Water Data'!E41))),'Data Summary'!BX47="Yes"),OFFSET('Water Data'!$E$9,0,10*ROW('Water Data'!E41)),NA())</f>
        <v>#N/A</v>
      </c>
      <c r="J47" s="94" t="e">
        <f ca="true">+IF(AND(ISNUMBER(OFFSET('Water Data'!$F$4,0,10*ROW('Water Data'!F41))),'Data Summary'!BY47="Yes"),100-OFFSET('Water Data'!$F$4,0,10*ROW('Water Data'!F41)),NA())</f>
        <v>#N/A</v>
      </c>
      <c r="K47" s="94" t="e">
        <f ca="true">+IF(AND(ISNUMBER(OFFSET('Water Data'!$F$6,0,10*ROW('Water Data'!F41))),'Data Summary'!BZ47="Yes"),OFFSET('Water Data'!$F$6,0,10*ROW('Water Data'!F41)),NA())</f>
        <v>#N/A</v>
      </c>
      <c r="L47" s="94" t="e">
        <f ca="true">+IF(AND(ISNUMBER(OFFSET('Water Data'!$F$9,0,10*ROW('Water Data'!F41))),'Data Summary'!CA47="Yes"),OFFSET('Water Data'!$F$9,0,10*ROW('Water Data'!F41)),NA())</f>
        <v>#N/A</v>
      </c>
      <c r="M47" s="94" t="e">
        <f ca="true">+IF(AND(ISNUMBER(OFFSET('Water Data'!$G$4,0,10*ROW('Water Data'!G41))),'Data Summary'!CB47="Yes"),100-OFFSET('Water Data'!$G$4,0,10*ROW('Water Data'!G41)),NA())</f>
        <v>#N/A</v>
      </c>
      <c r="N47" s="94" t="e">
        <f ca="true">+IF(AND(ISNUMBER(OFFSET('Water Data'!$G$6,0,10*ROW('Water Data'!G41))),'Data Summary'!CC47="Yes"),OFFSET('Water Data'!$G$6,0,10*ROW('Water Data'!G41)),NA())</f>
        <v>#N/A</v>
      </c>
      <c r="O47" s="94" t="e">
        <f ca="true">+IF(AND(ISNUMBER(OFFSET('Water Data'!$G$9,0,10*ROW('Water Data'!G41))),'Data Summary'!CD47="Yes"),OFFSET('Water Data'!$G$9,0,10*ROW('Water Data'!G41)),NA())</f>
        <v>#N/A</v>
      </c>
      <c r="P47" s="94" t="e">
        <f ca="true">+IF(AND(ISNUMBER(OFFSET('Water Data'!$H$4,0,10*ROW('Water Data'!H41))),'Data Summary'!CE47="Yes"),100-OFFSET('Water Data'!$H$4,0,10*ROW('Water Data'!H41)),NA())</f>
        <v>#N/A</v>
      </c>
      <c r="Q47" s="94" t="e">
        <f ca="true">+IF(AND(ISNUMBER(OFFSET('Water Data'!$H$6,0,10*ROW('Water Data'!H41))),'Data Summary'!CF47="Yes"),OFFSET('Water Data'!$H$6,0,10*ROW('Water Data'!H41)),NA())</f>
        <v>#N/A</v>
      </c>
      <c r="R47" s="94" t="e">
        <f ca="true">+IF(AND(ISNUMBER(OFFSET('Water Data'!$H$9,0,10*ROW('Water Data'!H41))),'Data Summary'!CG47="Yes"),OFFSET('Water Data'!$H$9,0,10*ROW('Water Data'!H41)),NA())</f>
        <v>#N/A</v>
      </c>
      <c r="S47" s="94" t="e">
        <f ca="true">+IF(AND(ISNUMBER(OFFSET('Water Data'!$I$4,0,10*ROW('Water Data'!I41))),'Data Summary'!CH47="Yes"),100-OFFSET('Water Data'!$I$4,0,10*ROW('Water Data'!I41)),NA())</f>
        <v>#N/A</v>
      </c>
      <c r="T47" s="94" t="e">
        <f ca="true">+IF(AND(ISNUMBER(OFFSET('Water Data'!$I$6,0,10*ROW('Water Data'!I41))),'Data Summary'!CI47="Yes"),OFFSET('Water Data'!$I$6,0,10*ROW('Water Data'!I41)),NA())</f>
        <v>#N/A</v>
      </c>
      <c r="U47" s="94" t="e">
        <f ca="true">+IF(AND(ISNUMBER(OFFSET('Water Data'!$I$9,0,10*ROW('Water Data'!I41))),'Data Summary'!CJ47="Yes"),OFFSET('Water Data'!$I$9,0,10*ROW('Water Data'!I41)),NA())</f>
        <v>#N/A</v>
      </c>
      <c r="V47" s="95" t="e">
        <f ca="true">+IF(AND(ISNUMBER(OFFSET('Sanitation Data'!$D$4,0,10*ROW('Sanitation Data'!D41))),'Data Summary'!CK47="Yes"),100-OFFSET('Sanitation Data'!$D$4,0,10*ROW('Sanitation Data'!D41)),NA())</f>
        <v>#N/A</v>
      </c>
      <c r="W47" s="95" t="e">
        <f ca="true">+IF(AND(ISNUMBER(OFFSET('Sanitation Data'!$D$6,0,10*ROW('Sanitation Data'!D41))),'Data Summary'!CL47="Yes"),OFFSET('Sanitation Data'!$D$6,0,10*ROW('Sanitation Data'!D41)),NA())</f>
        <v>#N/A</v>
      </c>
      <c r="X47" s="95" t="e">
        <f ca="true">+IF(AND(ISNUMBER(OFFSET('Sanitation Data'!$D$10,0,10*ROW('Sanitation Data'!D41))),'Data Summary'!CM47="Yes"),OFFSET('Sanitation Data'!$D$10,0,10*ROW('Sanitation Data'!D41)),NA())</f>
        <v>#N/A</v>
      </c>
      <c r="Y47" s="95" t="e">
        <f ca="true">+IF(AND(ISNUMBER(OFFSET('Sanitation Data'!$D$11,0,10*ROW('Sanitation Data'!D41))),'Data Summary'!CN47="Yes"),OFFSET('Sanitation Data'!$D$11,0,10*ROW('Sanitation Data'!D41)),NA())</f>
        <v>#N/A</v>
      </c>
      <c r="Z47" s="95" t="e">
        <f ca="true">+IF(AND(ISNUMBER(OFFSET('Sanitation Data'!$D$12,0,10*ROW('Sanitation Data'!D41))),'Data Summary'!CO47="Yes"),OFFSET('Sanitation Data'!$D$12,0,10*ROW('Sanitation Data'!D41)),NA())</f>
        <v>#N/A</v>
      </c>
      <c r="AA47" s="95" t="e">
        <f ca="true">+IF(AND(ISNUMBER(OFFSET('Sanitation Data'!$E$4,0,10*ROW('Sanitation Data'!E41))),'Data Summary'!CP47="Yes"),100-OFFSET('Sanitation Data'!$E$4,0,10*ROW('Sanitation Data'!E41)),NA())</f>
        <v>#N/A</v>
      </c>
      <c r="AB47" s="95" t="e">
        <f ca="true">+IF(AND(ISNUMBER(OFFSET('Sanitation Data'!$E$6,0,10*ROW('Sanitation Data'!E41))),'Data Summary'!CQ47="Yes"),OFFSET('Sanitation Data'!$E$6,0,10*ROW('Sanitation Data'!E41)),NA())</f>
        <v>#N/A</v>
      </c>
      <c r="AC47" s="95" t="e">
        <f ca="true">+IF(AND(ISNUMBER(OFFSET('Sanitation Data'!$E$10,0,10*ROW('Sanitation Data'!E41))),'Data Summary'!CR47="Yes"),OFFSET('Sanitation Data'!$E$10,0,10*ROW('Sanitation Data'!E41)),NA())</f>
        <v>#N/A</v>
      </c>
      <c r="AD47" s="95" t="e">
        <f ca="true">+IF(AND(ISNUMBER(OFFSET('Sanitation Data'!$E$11,0,10*ROW('Sanitation Data'!E41))),'Data Summary'!CS47="Yes"),OFFSET('Sanitation Data'!$E$11,0,10*ROW('Sanitation Data'!E41)),NA())</f>
        <v>#N/A</v>
      </c>
      <c r="AE47" s="95" t="e">
        <f ca="true">+IF(AND(ISNUMBER(OFFSET('Sanitation Data'!$E$12,0,10*ROW('Sanitation Data'!E41))),'Data Summary'!CT47="Yes"),OFFSET('Sanitation Data'!$E$12,0,10*ROW('Sanitation Data'!E41)),NA())</f>
        <v>#N/A</v>
      </c>
      <c r="AF47" s="95" t="e">
        <f ca="true">+IF(AND(ISNUMBER(OFFSET('Sanitation Data'!$F$4,0,10*ROW('Sanitation Data'!F41))),'Data Summary'!CU47="Yes"),100-OFFSET('Sanitation Data'!$F$4,0,10*ROW('Sanitation Data'!F41)),NA())</f>
        <v>#N/A</v>
      </c>
      <c r="AG47" s="95" t="e">
        <f ca="true">+IF(AND(ISNUMBER(OFFSET('Sanitation Data'!$F$6,0,10*ROW('Sanitation Data'!F41))),'Data Summary'!CV47="Yes"),OFFSET('Sanitation Data'!$F$6,0,10*ROW('Sanitation Data'!F41)),NA())</f>
        <v>#N/A</v>
      </c>
      <c r="AH47" s="95" t="e">
        <f ca="true">+IF(AND(ISNUMBER(OFFSET('Sanitation Data'!$F$10,0,10*ROW('Sanitation Data'!F41))),'Data Summary'!CW47="Yes"),OFFSET('Sanitation Data'!$F$10,0,10*ROW('Sanitation Data'!F41)),NA())</f>
        <v>#N/A</v>
      </c>
      <c r="AI47" s="95" t="e">
        <f ca="true">+IF(AND(ISNUMBER(OFFSET('Sanitation Data'!$F$11,0,10*ROW('Sanitation Data'!F41))),'Data Summary'!CX47="Yes"),OFFSET('Sanitation Data'!$F$11,0,10*ROW('Sanitation Data'!F41)),NA())</f>
        <v>#N/A</v>
      </c>
      <c r="AJ47" s="95" t="e">
        <f ca="true">+IF(AND(ISNUMBER(OFFSET('Sanitation Data'!$F$12,0,10*ROW('Sanitation Data'!F41))),'Data Summary'!CY47="Yes"),OFFSET('Sanitation Data'!$F$12,0,10*ROW('Sanitation Data'!F41)),NA())</f>
        <v>#N/A</v>
      </c>
      <c r="AK47" s="95" t="e">
        <f ca="true">+IF(AND(ISNUMBER(OFFSET('Sanitation Data'!$G$4,0,10*ROW('Sanitation Data'!G41))),'Data Summary'!CZ47="Yes"),100-OFFSET('Sanitation Data'!$G$4,0,10*ROW('Sanitation Data'!G41)),NA())</f>
        <v>#N/A</v>
      </c>
      <c r="AL47" s="95" t="e">
        <f ca="true">+IF(AND(ISNUMBER(OFFSET('Sanitation Data'!$G$6,0,10*ROW('Sanitation Data'!G41))),'Data Summary'!DA47="Yes"),OFFSET('Sanitation Data'!$G$6,0,10*ROW('Sanitation Data'!G41)),NA())</f>
        <v>#N/A</v>
      </c>
      <c r="AM47" s="95" t="e">
        <f ca="true">+IF(AND(ISNUMBER(OFFSET('Sanitation Data'!$G$10,0,10*ROW('Sanitation Data'!G41))),'Data Summary'!DB47="Yes"),OFFSET('Sanitation Data'!$G$10,0,10*ROW('Sanitation Data'!G41)),NA())</f>
        <v>#N/A</v>
      </c>
      <c r="AN47" s="95" t="e">
        <f ca="true">+IF(AND(ISNUMBER(OFFSET('Sanitation Data'!$G$11,0,10*ROW('Sanitation Data'!G41))),'Data Summary'!DC47="Yes"),OFFSET('Sanitation Data'!$G$11,0,10*ROW('Sanitation Data'!G41)),NA())</f>
        <v>#N/A</v>
      </c>
      <c r="AO47" s="95" t="e">
        <f ca="true">+IF(AND(ISNUMBER(OFFSET('Sanitation Data'!$G$12,0,10*ROW('Sanitation Data'!G41))),'Data Summary'!DD47="Yes"),OFFSET('Sanitation Data'!$G$12,0,10*ROW('Sanitation Data'!G41)),NA())</f>
        <v>#N/A</v>
      </c>
      <c r="AP47" s="95" t="e">
        <f ca="true">+IF(AND(ISNUMBER(OFFSET('Sanitation Data'!$H$4,0,10*ROW('Sanitation Data'!H41))),'Data Summary'!DE47="Yes"),100-OFFSET('Sanitation Data'!$H$4,0,10*ROW('Sanitation Data'!H41)),NA())</f>
        <v>#N/A</v>
      </c>
      <c r="AQ47" s="95" t="e">
        <f ca="true">+IF(AND(ISNUMBER(OFFSET('Sanitation Data'!$H$6,0,10*ROW('Sanitation Data'!H41))),'Data Summary'!DF47="Yes"),OFFSET('Sanitation Data'!$H$6,0,10*ROW('Sanitation Data'!H41)),NA())</f>
        <v>#N/A</v>
      </c>
      <c r="AR47" s="95" t="e">
        <f ca="true">+IF(AND(ISNUMBER(OFFSET('Sanitation Data'!$H$10,0,10*ROW('Sanitation Data'!H41))),'Data Summary'!DG47="Yes"),OFFSET('Sanitation Data'!$H$10,0,10*ROW('Sanitation Data'!H41)),NA())</f>
        <v>#N/A</v>
      </c>
      <c r="AS47" s="95" t="e">
        <f ca="true">+IF(AND(ISNUMBER(OFFSET('Sanitation Data'!$H$11,0,10*ROW('Sanitation Data'!H41))),'Data Summary'!DH47="Yes"),OFFSET('Sanitation Data'!$H$11,0,10*ROW('Sanitation Data'!H41)),NA())</f>
        <v>#N/A</v>
      </c>
      <c r="AT47" s="95" t="e">
        <f ca="true">+IF(AND(ISNUMBER(OFFSET('Sanitation Data'!$H$12,0,10*ROW('Sanitation Data'!H41))),'Data Summary'!DI47="Yes"),OFFSET('Sanitation Data'!$H$12,0,10*ROW('Sanitation Data'!H41)),NA())</f>
        <v>#N/A</v>
      </c>
      <c r="AU47" s="95" t="e">
        <f ca="true">+IF(AND(ISNUMBER(OFFSET('Sanitation Data'!$I$4,0,10*ROW('Sanitation Data'!I41))),'Data Summary'!DJ47="Yes"),100-OFFSET('Sanitation Data'!$I$4,0,10*ROW('Sanitation Data'!I41)),NA())</f>
        <v>#N/A</v>
      </c>
      <c r="AV47" s="95" t="e">
        <f ca="true">+IF(AND(ISNUMBER(OFFSET('Sanitation Data'!$I$6,0,10*ROW('Sanitation Data'!I41))),'Data Summary'!DK47="Yes"),OFFSET('Sanitation Data'!$I$6,0,10*ROW('Sanitation Data'!I41)),NA())</f>
        <v>#N/A</v>
      </c>
      <c r="AW47" s="95" t="e">
        <f ca="true">+IF(AND(ISNUMBER(OFFSET('Sanitation Data'!$I$10,0,10*ROW('Sanitation Data'!I41))),'Data Summary'!DL47="Yes"),OFFSET('Sanitation Data'!$I$10,0,10*ROW('Sanitation Data'!I41)),NA())</f>
        <v>#N/A</v>
      </c>
      <c r="AX47" s="95" t="e">
        <f ca="true">+IF(AND(ISNUMBER(OFFSET('Sanitation Data'!$I$11,0,10*ROW('Sanitation Data'!I41))),'Data Summary'!DM47="Yes"),OFFSET('Sanitation Data'!$I$11,0,10*ROW('Sanitation Data'!I41)),NA())</f>
        <v>#N/A</v>
      </c>
      <c r="AY47" s="95" t="e">
        <f ca="true">+IF(AND(ISNUMBER(OFFSET('Sanitation Data'!$I$12,0,10*ROW('Sanitation Data'!I41))),'Data Summary'!DN47="Yes"),OFFSET('Sanitation Data'!$I$12,0,10*ROW('Sanitation Data'!I41)),NA())</f>
        <v>#N/A</v>
      </c>
      <c r="AZ47" s="96" t="e">
        <f ca="true">+IF(AND(ISNUMBER(OFFSET('Hygiene Data'!$D$5,0,10*ROW('Hygiene Data'!D41))),'Data Summary'!DO47="Yes"),OFFSET('Hygiene Data'!$D$5,0,10*ROW('Hygiene Data'!D41)),NA())</f>
        <v>#N/A</v>
      </c>
      <c r="BA47" s="96" t="e">
        <f ca="true">+IF(AND(ISNUMBER(OFFSET('Hygiene Data'!$D$7,0,10*ROW('Hygiene Data'!D41))),'Data Summary'!DP47="Yes"),OFFSET('Hygiene Data'!$D$7,0,10*ROW('Hygiene Data'!D41)),NA())</f>
        <v>#N/A</v>
      </c>
      <c r="BB47" s="96" t="e">
        <f ca="true">+IF(AND(ISNUMBER(OFFSET('Hygiene Data'!$D$9,0,10*ROW('Hygiene Data'!D41))),'Data Summary'!DQ47="Yes"),OFFSET('Hygiene Data'!$D$9,0,10*ROW('Hygiene Data'!D41)),NA())</f>
        <v>#N/A</v>
      </c>
      <c r="BC47" s="96" t="e">
        <f ca="true">+IF(AND(ISNUMBER(OFFSET('Hygiene Data'!$E$5,0,10*ROW('Hygiene Data'!E41))),'Data Summary'!DR47="Yes"),OFFSET('Hygiene Data'!$E$5,0,10*ROW('Hygiene Data'!E41)),NA())</f>
        <v>#N/A</v>
      </c>
      <c r="BD47" s="96" t="e">
        <f ca="true">+IF(AND(ISNUMBER(OFFSET('Hygiene Data'!$E$7,0,10*ROW('Hygiene Data'!E41))),'Data Summary'!DS47="Yes"),OFFSET('Hygiene Data'!$E$7,0,10*ROW('Hygiene Data'!E41)),NA())</f>
        <v>#N/A</v>
      </c>
      <c r="BE47" s="96" t="e">
        <f ca="true">+IF(AND(ISNUMBER(OFFSET('Hygiene Data'!$E$9,0,10*ROW('Hygiene Data'!E41))),'Data Summary'!DT47="Yes"),OFFSET('Hygiene Data'!$E$9,0,10*ROW('Hygiene Data'!E41)),NA())</f>
        <v>#N/A</v>
      </c>
      <c r="BF47" s="96" t="e">
        <f ca="true">+IF(AND(ISNUMBER(OFFSET('Hygiene Data'!$F$5,0,10*ROW('Hygiene Data'!F41))),'Data Summary'!DU47="Yes"),OFFSET('Hygiene Data'!$F$5,0,10*ROW('Hygiene Data'!F41)),NA())</f>
        <v>#N/A</v>
      </c>
      <c r="BG47" s="96" t="e">
        <f ca="true">+IF(AND(ISNUMBER(OFFSET('Hygiene Data'!$F$7,0,10*ROW('Hygiene Data'!F41))),'Data Summary'!DV47="Yes"),OFFSET('Hygiene Data'!$F$7,0,10*ROW('Hygiene Data'!F41)),NA())</f>
        <v>#N/A</v>
      </c>
      <c r="BH47" s="96" t="e">
        <f ca="true">+IF(AND(ISNUMBER(OFFSET('Hygiene Data'!$F$9,0,10*ROW('Hygiene Data'!F41))),'Data Summary'!DW47="Yes"),OFFSET('Hygiene Data'!$F$9,0,10*ROW('Hygiene Data'!F41)),NA())</f>
        <v>#N/A</v>
      </c>
      <c r="BI47" s="96" t="e">
        <f ca="true">+IF(AND(ISNUMBER(OFFSET('Hygiene Data'!$G$5,0,10*ROW('Hygiene Data'!G41))),'Data Summary'!DX47="Yes"),OFFSET('Hygiene Data'!$G$5,0,10*ROW('Hygiene Data'!G41)),NA())</f>
        <v>#N/A</v>
      </c>
      <c r="BJ47" s="96" t="e">
        <f ca="true">+IF(AND(ISNUMBER(OFFSET('Hygiene Data'!$G$7,0,10*ROW('Hygiene Data'!G41))),'Data Summary'!DY47="Yes"),OFFSET('Hygiene Data'!$G$7,0,10*ROW('Hygiene Data'!G41)),NA())</f>
        <v>#N/A</v>
      </c>
      <c r="BK47" s="96" t="e">
        <f ca="true">+IF(AND(ISNUMBER(OFFSET('Hygiene Data'!$G$9,0,10*ROW('Hygiene Data'!G41))),'Data Summary'!DZ47="Yes"),OFFSET('Hygiene Data'!$G$9,0,10*ROW('Hygiene Data'!G41)),NA())</f>
        <v>#N/A</v>
      </c>
      <c r="BL47" s="96" t="e">
        <f ca="true">+IF(AND(ISNUMBER(OFFSET('Hygiene Data'!$H$5,0,10*ROW('Hygiene Data'!H41))),'Data Summary'!EA47="Yes"),OFFSET('Hygiene Data'!$H$5,0,10*ROW('Hygiene Data'!H41)),NA())</f>
        <v>#N/A</v>
      </c>
      <c r="BM47" s="96" t="e">
        <f ca="true">+IF(AND(ISNUMBER(OFFSET('Hygiene Data'!$H$7,0,10*ROW('Hygiene Data'!H41))),'Data Summary'!EB47="Yes"),OFFSET('Hygiene Data'!$H$7,0,10*ROW('Hygiene Data'!H41)),NA())</f>
        <v>#N/A</v>
      </c>
      <c r="BN47" s="96" t="e">
        <f ca="true">+IF(AND(ISNUMBER(OFFSET('Hygiene Data'!$H$9,0,10*ROW('Hygiene Data'!H41))),'Data Summary'!EC47="Yes"),OFFSET('Hygiene Data'!$H$9,0,10*ROW('Hygiene Data'!H41)),NA())</f>
        <v>#N/A</v>
      </c>
      <c r="BO47" s="96" t="e">
        <f ca="true">+IF(AND(ISNUMBER(OFFSET('Hygiene Data'!$I$5,0,10*ROW('Hygiene Data'!I41))),'Data Summary'!ED47="Yes"),OFFSET('Hygiene Data'!$I$5,0,10*ROW('Hygiene Data'!I41)),NA())</f>
        <v>#N/A</v>
      </c>
      <c r="BP47" s="96" t="e">
        <f ca="true">+IF(AND(ISNUMBER(OFFSET('Hygiene Data'!$I$7,0,10*ROW('Hygiene Data'!I41))),'Data Summary'!EE47="Yes"),OFFSET('Hygiene Data'!$I$7,0,10*ROW('Hygiene Data'!I41)),NA())</f>
        <v>#N/A</v>
      </c>
      <c r="BQ47" s="96" t="e">
        <f ca="true">+IF(AND(ISNUMBER(OFFSET('Hygiene Data'!$I$9,0,10*ROW('Hygiene Data'!I41))),'Data Summary'!EF47="Yes"),OFFSET('Hygiene Data'!$I$9,0,10*ROW('Hygiene Data'!I41)),NA())</f>
        <v>#N/A</v>
      </c>
    </row>
    <row xmlns:x14ac="http://schemas.microsoft.com/office/spreadsheetml/2009/9/ac" r="48" x14ac:dyDescent="0.2">
      <c r="A48" s="359" t="e">
        <f ca="true">+RIGHT('Data Summary'!A48,LEN('Data Summary'!A48)-9)</f>
        <v>#VALUE!</v>
      </c>
      <c r="B48" s="35" t="str">
        <f ca="true">+IF(ISTEXT('Data Summary'!B48),'Data Summary'!B48,"")</f>
        <v/>
      </c>
      <c r="C48" s="358" t="e">
        <f ca="true">+VALUE('Data Summary'!C48)</f>
        <v>#VALUE!</v>
      </c>
      <c r="D48" s="94" t="e">
        <f ca="true">+IF(AND(ISNUMBER(OFFSET('Water Data'!$D$4,0,10*ROW('Water Data'!D42))),'Data Summary'!BS48="Yes"),100-OFFSET('Water Data'!$D$4,0,10*ROW('Water Data'!D42)),NA())</f>
        <v>#N/A</v>
      </c>
      <c r="E48" s="94" t="e">
        <f ca="true">+IF(AND(ISNUMBER(OFFSET('Water Data'!$D$6,0,10*ROW('Water Data'!D42))),'Data Summary'!BT48="Yes"),OFFSET('Water Data'!$D$6,0,10*ROW('Water Data'!D42)),NA())</f>
        <v>#N/A</v>
      </c>
      <c r="F48" s="94" t="e">
        <f ca="true">+IF(AND(ISNUMBER(OFFSET('Water Data'!$D$9,0,10*ROW('Water Data'!D42))),'Data Summary'!BU48="Yes"),OFFSET('Water Data'!$D$9,0,10*ROW('Water Data'!D42)),NA())</f>
        <v>#N/A</v>
      </c>
      <c r="G48" s="94" t="e">
        <f ca="true">+IF(AND(ISNUMBER(OFFSET('Water Data'!$E$4,0,10*ROW('Water Data'!E42))),'Data Summary'!BV48="Yes"),100-OFFSET('Water Data'!$E$4,0,10*ROW('Water Data'!E42)),NA())</f>
        <v>#N/A</v>
      </c>
      <c r="H48" s="94" t="e">
        <f ca="true">+IF(AND(ISNUMBER(OFFSET('Water Data'!$E$6,0,10*ROW('Water Data'!E42))),'Data Summary'!BW48="Yes"),OFFSET('Water Data'!$E$6,0,10*ROW('Water Data'!E42)),NA())</f>
        <v>#N/A</v>
      </c>
      <c r="I48" s="94" t="e">
        <f ca="true">+IF(AND(ISNUMBER(OFFSET('Water Data'!$E$9,0,10*ROW('Water Data'!E42))),'Data Summary'!BX48="Yes"),OFFSET('Water Data'!$E$9,0,10*ROW('Water Data'!E42)),NA())</f>
        <v>#N/A</v>
      </c>
      <c r="J48" s="94" t="e">
        <f ca="true">+IF(AND(ISNUMBER(OFFSET('Water Data'!$F$4,0,10*ROW('Water Data'!F42))),'Data Summary'!BY48="Yes"),100-OFFSET('Water Data'!$F$4,0,10*ROW('Water Data'!F42)),NA())</f>
        <v>#N/A</v>
      </c>
      <c r="K48" s="94" t="e">
        <f ca="true">+IF(AND(ISNUMBER(OFFSET('Water Data'!$F$6,0,10*ROW('Water Data'!F42))),'Data Summary'!BZ48="Yes"),OFFSET('Water Data'!$F$6,0,10*ROW('Water Data'!F42)),NA())</f>
        <v>#N/A</v>
      </c>
      <c r="L48" s="94" t="e">
        <f ca="true">+IF(AND(ISNUMBER(OFFSET('Water Data'!$F$9,0,10*ROW('Water Data'!F42))),'Data Summary'!CA48="Yes"),OFFSET('Water Data'!$F$9,0,10*ROW('Water Data'!F42)),NA())</f>
        <v>#N/A</v>
      </c>
      <c r="M48" s="94" t="e">
        <f ca="true">+IF(AND(ISNUMBER(OFFSET('Water Data'!$G$4,0,10*ROW('Water Data'!G42))),'Data Summary'!CB48="Yes"),100-OFFSET('Water Data'!$G$4,0,10*ROW('Water Data'!G42)),NA())</f>
        <v>#N/A</v>
      </c>
      <c r="N48" s="94" t="e">
        <f ca="true">+IF(AND(ISNUMBER(OFFSET('Water Data'!$G$6,0,10*ROW('Water Data'!G42))),'Data Summary'!CC48="Yes"),OFFSET('Water Data'!$G$6,0,10*ROW('Water Data'!G42)),NA())</f>
        <v>#N/A</v>
      </c>
      <c r="O48" s="94" t="e">
        <f ca="true">+IF(AND(ISNUMBER(OFFSET('Water Data'!$G$9,0,10*ROW('Water Data'!G42))),'Data Summary'!CD48="Yes"),OFFSET('Water Data'!$G$9,0,10*ROW('Water Data'!G42)),NA())</f>
        <v>#N/A</v>
      </c>
      <c r="P48" s="94" t="e">
        <f ca="true">+IF(AND(ISNUMBER(OFFSET('Water Data'!$H$4,0,10*ROW('Water Data'!H42))),'Data Summary'!CE48="Yes"),100-OFFSET('Water Data'!$H$4,0,10*ROW('Water Data'!H42)),NA())</f>
        <v>#N/A</v>
      </c>
      <c r="Q48" s="94" t="e">
        <f ca="true">+IF(AND(ISNUMBER(OFFSET('Water Data'!$H$6,0,10*ROW('Water Data'!H42))),'Data Summary'!CF48="Yes"),OFFSET('Water Data'!$H$6,0,10*ROW('Water Data'!H42)),NA())</f>
        <v>#N/A</v>
      </c>
      <c r="R48" s="94" t="e">
        <f ca="true">+IF(AND(ISNUMBER(OFFSET('Water Data'!$H$9,0,10*ROW('Water Data'!H42))),'Data Summary'!CG48="Yes"),OFFSET('Water Data'!$H$9,0,10*ROW('Water Data'!H42)),NA())</f>
        <v>#N/A</v>
      </c>
      <c r="S48" s="94" t="e">
        <f ca="true">+IF(AND(ISNUMBER(OFFSET('Water Data'!$I$4,0,10*ROW('Water Data'!I42))),'Data Summary'!CH48="Yes"),100-OFFSET('Water Data'!$I$4,0,10*ROW('Water Data'!I42)),NA())</f>
        <v>#N/A</v>
      </c>
      <c r="T48" s="94" t="e">
        <f ca="true">+IF(AND(ISNUMBER(OFFSET('Water Data'!$I$6,0,10*ROW('Water Data'!I42))),'Data Summary'!CI48="Yes"),OFFSET('Water Data'!$I$6,0,10*ROW('Water Data'!I42)),NA())</f>
        <v>#N/A</v>
      </c>
      <c r="U48" s="94" t="e">
        <f ca="true">+IF(AND(ISNUMBER(OFFSET('Water Data'!$I$9,0,10*ROW('Water Data'!I42))),'Data Summary'!CJ48="Yes"),OFFSET('Water Data'!$I$9,0,10*ROW('Water Data'!I42)),NA())</f>
        <v>#N/A</v>
      </c>
      <c r="V48" s="95" t="e">
        <f ca="true">+IF(AND(ISNUMBER(OFFSET('Sanitation Data'!$D$4,0,10*ROW('Sanitation Data'!D42))),'Data Summary'!CK48="Yes"),100-OFFSET('Sanitation Data'!$D$4,0,10*ROW('Sanitation Data'!D42)),NA())</f>
        <v>#N/A</v>
      </c>
      <c r="W48" s="95" t="e">
        <f ca="true">+IF(AND(ISNUMBER(OFFSET('Sanitation Data'!$D$6,0,10*ROW('Sanitation Data'!D42))),'Data Summary'!CL48="Yes"),OFFSET('Sanitation Data'!$D$6,0,10*ROW('Sanitation Data'!D42)),NA())</f>
        <v>#N/A</v>
      </c>
      <c r="X48" s="95" t="e">
        <f ca="true">+IF(AND(ISNUMBER(OFFSET('Sanitation Data'!$D$10,0,10*ROW('Sanitation Data'!D42))),'Data Summary'!CM48="Yes"),OFFSET('Sanitation Data'!$D$10,0,10*ROW('Sanitation Data'!D42)),NA())</f>
        <v>#N/A</v>
      </c>
      <c r="Y48" s="95" t="e">
        <f ca="true">+IF(AND(ISNUMBER(OFFSET('Sanitation Data'!$D$11,0,10*ROW('Sanitation Data'!D42))),'Data Summary'!CN48="Yes"),OFFSET('Sanitation Data'!$D$11,0,10*ROW('Sanitation Data'!D42)),NA())</f>
        <v>#N/A</v>
      </c>
      <c r="Z48" s="95" t="e">
        <f ca="true">+IF(AND(ISNUMBER(OFFSET('Sanitation Data'!$D$12,0,10*ROW('Sanitation Data'!D42))),'Data Summary'!CO48="Yes"),OFFSET('Sanitation Data'!$D$12,0,10*ROW('Sanitation Data'!D42)),NA())</f>
        <v>#N/A</v>
      </c>
      <c r="AA48" s="95" t="e">
        <f ca="true">+IF(AND(ISNUMBER(OFFSET('Sanitation Data'!$E$4,0,10*ROW('Sanitation Data'!E42))),'Data Summary'!CP48="Yes"),100-OFFSET('Sanitation Data'!$E$4,0,10*ROW('Sanitation Data'!E42)),NA())</f>
        <v>#N/A</v>
      </c>
      <c r="AB48" s="95" t="e">
        <f ca="true">+IF(AND(ISNUMBER(OFFSET('Sanitation Data'!$E$6,0,10*ROW('Sanitation Data'!E42))),'Data Summary'!CQ48="Yes"),OFFSET('Sanitation Data'!$E$6,0,10*ROW('Sanitation Data'!E42)),NA())</f>
        <v>#N/A</v>
      </c>
      <c r="AC48" s="95" t="e">
        <f ca="true">+IF(AND(ISNUMBER(OFFSET('Sanitation Data'!$E$10,0,10*ROW('Sanitation Data'!E42))),'Data Summary'!CR48="Yes"),OFFSET('Sanitation Data'!$E$10,0,10*ROW('Sanitation Data'!E42)),NA())</f>
        <v>#N/A</v>
      </c>
      <c r="AD48" s="95" t="e">
        <f ca="true">+IF(AND(ISNUMBER(OFFSET('Sanitation Data'!$E$11,0,10*ROW('Sanitation Data'!E42))),'Data Summary'!CS48="Yes"),OFFSET('Sanitation Data'!$E$11,0,10*ROW('Sanitation Data'!E42)),NA())</f>
        <v>#N/A</v>
      </c>
      <c r="AE48" s="95" t="e">
        <f ca="true">+IF(AND(ISNUMBER(OFFSET('Sanitation Data'!$E$12,0,10*ROW('Sanitation Data'!E42))),'Data Summary'!CT48="Yes"),OFFSET('Sanitation Data'!$E$12,0,10*ROW('Sanitation Data'!E42)),NA())</f>
        <v>#N/A</v>
      </c>
      <c r="AF48" s="95" t="e">
        <f ca="true">+IF(AND(ISNUMBER(OFFSET('Sanitation Data'!$F$4,0,10*ROW('Sanitation Data'!F42))),'Data Summary'!CU48="Yes"),100-OFFSET('Sanitation Data'!$F$4,0,10*ROW('Sanitation Data'!F42)),NA())</f>
        <v>#N/A</v>
      </c>
      <c r="AG48" s="95" t="e">
        <f ca="true">+IF(AND(ISNUMBER(OFFSET('Sanitation Data'!$F$6,0,10*ROW('Sanitation Data'!F42))),'Data Summary'!CV48="Yes"),OFFSET('Sanitation Data'!$F$6,0,10*ROW('Sanitation Data'!F42)),NA())</f>
        <v>#N/A</v>
      </c>
      <c r="AH48" s="95" t="e">
        <f ca="true">+IF(AND(ISNUMBER(OFFSET('Sanitation Data'!$F$10,0,10*ROW('Sanitation Data'!F42))),'Data Summary'!CW48="Yes"),OFFSET('Sanitation Data'!$F$10,0,10*ROW('Sanitation Data'!F42)),NA())</f>
        <v>#N/A</v>
      </c>
      <c r="AI48" s="95" t="e">
        <f ca="true">+IF(AND(ISNUMBER(OFFSET('Sanitation Data'!$F$11,0,10*ROW('Sanitation Data'!F42))),'Data Summary'!CX48="Yes"),OFFSET('Sanitation Data'!$F$11,0,10*ROW('Sanitation Data'!F42)),NA())</f>
        <v>#N/A</v>
      </c>
      <c r="AJ48" s="95" t="e">
        <f ca="true">+IF(AND(ISNUMBER(OFFSET('Sanitation Data'!$F$12,0,10*ROW('Sanitation Data'!F42))),'Data Summary'!CY48="Yes"),OFFSET('Sanitation Data'!$F$12,0,10*ROW('Sanitation Data'!F42)),NA())</f>
        <v>#N/A</v>
      </c>
      <c r="AK48" s="95" t="e">
        <f ca="true">+IF(AND(ISNUMBER(OFFSET('Sanitation Data'!$G$4,0,10*ROW('Sanitation Data'!G42))),'Data Summary'!CZ48="Yes"),100-OFFSET('Sanitation Data'!$G$4,0,10*ROW('Sanitation Data'!G42)),NA())</f>
        <v>#N/A</v>
      </c>
      <c r="AL48" s="95" t="e">
        <f ca="true">+IF(AND(ISNUMBER(OFFSET('Sanitation Data'!$G$6,0,10*ROW('Sanitation Data'!G42))),'Data Summary'!DA48="Yes"),OFFSET('Sanitation Data'!$G$6,0,10*ROW('Sanitation Data'!G42)),NA())</f>
        <v>#N/A</v>
      </c>
      <c r="AM48" s="95" t="e">
        <f ca="true">+IF(AND(ISNUMBER(OFFSET('Sanitation Data'!$G$10,0,10*ROW('Sanitation Data'!G42))),'Data Summary'!DB48="Yes"),OFFSET('Sanitation Data'!$G$10,0,10*ROW('Sanitation Data'!G42)),NA())</f>
        <v>#N/A</v>
      </c>
      <c r="AN48" s="95" t="e">
        <f ca="true">+IF(AND(ISNUMBER(OFFSET('Sanitation Data'!$G$11,0,10*ROW('Sanitation Data'!G42))),'Data Summary'!DC48="Yes"),OFFSET('Sanitation Data'!$G$11,0,10*ROW('Sanitation Data'!G42)),NA())</f>
        <v>#N/A</v>
      </c>
      <c r="AO48" s="95" t="e">
        <f ca="true">+IF(AND(ISNUMBER(OFFSET('Sanitation Data'!$G$12,0,10*ROW('Sanitation Data'!G42))),'Data Summary'!DD48="Yes"),OFFSET('Sanitation Data'!$G$12,0,10*ROW('Sanitation Data'!G42)),NA())</f>
        <v>#N/A</v>
      </c>
      <c r="AP48" s="95" t="e">
        <f ca="true">+IF(AND(ISNUMBER(OFFSET('Sanitation Data'!$H$4,0,10*ROW('Sanitation Data'!H42))),'Data Summary'!DE48="Yes"),100-OFFSET('Sanitation Data'!$H$4,0,10*ROW('Sanitation Data'!H42)),NA())</f>
        <v>#N/A</v>
      </c>
      <c r="AQ48" s="95" t="e">
        <f ca="true">+IF(AND(ISNUMBER(OFFSET('Sanitation Data'!$H$6,0,10*ROW('Sanitation Data'!H42))),'Data Summary'!DF48="Yes"),OFFSET('Sanitation Data'!$H$6,0,10*ROW('Sanitation Data'!H42)),NA())</f>
        <v>#N/A</v>
      </c>
      <c r="AR48" s="95" t="e">
        <f ca="true">+IF(AND(ISNUMBER(OFFSET('Sanitation Data'!$H$10,0,10*ROW('Sanitation Data'!H42))),'Data Summary'!DG48="Yes"),OFFSET('Sanitation Data'!$H$10,0,10*ROW('Sanitation Data'!H42)),NA())</f>
        <v>#N/A</v>
      </c>
      <c r="AS48" s="95" t="e">
        <f ca="true">+IF(AND(ISNUMBER(OFFSET('Sanitation Data'!$H$11,0,10*ROW('Sanitation Data'!H42))),'Data Summary'!DH48="Yes"),OFFSET('Sanitation Data'!$H$11,0,10*ROW('Sanitation Data'!H42)),NA())</f>
        <v>#N/A</v>
      </c>
      <c r="AT48" s="95" t="e">
        <f ca="true">+IF(AND(ISNUMBER(OFFSET('Sanitation Data'!$H$12,0,10*ROW('Sanitation Data'!H42))),'Data Summary'!DI48="Yes"),OFFSET('Sanitation Data'!$H$12,0,10*ROW('Sanitation Data'!H42)),NA())</f>
        <v>#N/A</v>
      </c>
      <c r="AU48" s="95" t="e">
        <f ca="true">+IF(AND(ISNUMBER(OFFSET('Sanitation Data'!$I$4,0,10*ROW('Sanitation Data'!I42))),'Data Summary'!DJ48="Yes"),100-OFFSET('Sanitation Data'!$I$4,0,10*ROW('Sanitation Data'!I42)),NA())</f>
        <v>#N/A</v>
      </c>
      <c r="AV48" s="95" t="e">
        <f ca="true">+IF(AND(ISNUMBER(OFFSET('Sanitation Data'!$I$6,0,10*ROW('Sanitation Data'!I42))),'Data Summary'!DK48="Yes"),OFFSET('Sanitation Data'!$I$6,0,10*ROW('Sanitation Data'!I42)),NA())</f>
        <v>#N/A</v>
      </c>
      <c r="AW48" s="95" t="e">
        <f ca="true">+IF(AND(ISNUMBER(OFFSET('Sanitation Data'!$I$10,0,10*ROW('Sanitation Data'!I42))),'Data Summary'!DL48="Yes"),OFFSET('Sanitation Data'!$I$10,0,10*ROW('Sanitation Data'!I42)),NA())</f>
        <v>#N/A</v>
      </c>
      <c r="AX48" s="95" t="e">
        <f ca="true">+IF(AND(ISNUMBER(OFFSET('Sanitation Data'!$I$11,0,10*ROW('Sanitation Data'!I42))),'Data Summary'!DM48="Yes"),OFFSET('Sanitation Data'!$I$11,0,10*ROW('Sanitation Data'!I42)),NA())</f>
        <v>#N/A</v>
      </c>
      <c r="AY48" s="95" t="e">
        <f ca="true">+IF(AND(ISNUMBER(OFFSET('Sanitation Data'!$I$12,0,10*ROW('Sanitation Data'!I42))),'Data Summary'!DN48="Yes"),OFFSET('Sanitation Data'!$I$12,0,10*ROW('Sanitation Data'!I42)),NA())</f>
        <v>#N/A</v>
      </c>
      <c r="AZ48" s="96" t="e">
        <f ca="true">+IF(AND(ISNUMBER(OFFSET('Hygiene Data'!$D$5,0,10*ROW('Hygiene Data'!D42))),'Data Summary'!DO48="Yes"),OFFSET('Hygiene Data'!$D$5,0,10*ROW('Hygiene Data'!D42)),NA())</f>
        <v>#N/A</v>
      </c>
      <c r="BA48" s="96" t="e">
        <f ca="true">+IF(AND(ISNUMBER(OFFSET('Hygiene Data'!$D$7,0,10*ROW('Hygiene Data'!D42))),'Data Summary'!DP48="Yes"),OFFSET('Hygiene Data'!$D$7,0,10*ROW('Hygiene Data'!D42)),NA())</f>
        <v>#N/A</v>
      </c>
      <c r="BB48" s="96" t="e">
        <f ca="true">+IF(AND(ISNUMBER(OFFSET('Hygiene Data'!$D$9,0,10*ROW('Hygiene Data'!D42))),'Data Summary'!DQ48="Yes"),OFFSET('Hygiene Data'!$D$9,0,10*ROW('Hygiene Data'!D42)),NA())</f>
        <v>#N/A</v>
      </c>
      <c r="BC48" s="96" t="e">
        <f ca="true">+IF(AND(ISNUMBER(OFFSET('Hygiene Data'!$E$5,0,10*ROW('Hygiene Data'!E42))),'Data Summary'!DR48="Yes"),OFFSET('Hygiene Data'!$E$5,0,10*ROW('Hygiene Data'!E42)),NA())</f>
        <v>#N/A</v>
      </c>
      <c r="BD48" s="96" t="e">
        <f ca="true">+IF(AND(ISNUMBER(OFFSET('Hygiene Data'!$E$7,0,10*ROW('Hygiene Data'!E42))),'Data Summary'!DS48="Yes"),OFFSET('Hygiene Data'!$E$7,0,10*ROW('Hygiene Data'!E42)),NA())</f>
        <v>#N/A</v>
      </c>
      <c r="BE48" s="96" t="e">
        <f ca="true">+IF(AND(ISNUMBER(OFFSET('Hygiene Data'!$E$9,0,10*ROW('Hygiene Data'!E42))),'Data Summary'!DT48="Yes"),OFFSET('Hygiene Data'!$E$9,0,10*ROW('Hygiene Data'!E42)),NA())</f>
        <v>#N/A</v>
      </c>
      <c r="BF48" s="96" t="e">
        <f ca="true">+IF(AND(ISNUMBER(OFFSET('Hygiene Data'!$F$5,0,10*ROW('Hygiene Data'!F42))),'Data Summary'!DU48="Yes"),OFFSET('Hygiene Data'!$F$5,0,10*ROW('Hygiene Data'!F42)),NA())</f>
        <v>#N/A</v>
      </c>
      <c r="BG48" s="96" t="e">
        <f ca="true">+IF(AND(ISNUMBER(OFFSET('Hygiene Data'!$F$7,0,10*ROW('Hygiene Data'!F42))),'Data Summary'!DV48="Yes"),OFFSET('Hygiene Data'!$F$7,0,10*ROW('Hygiene Data'!F42)),NA())</f>
        <v>#N/A</v>
      </c>
      <c r="BH48" s="96" t="e">
        <f ca="true">+IF(AND(ISNUMBER(OFFSET('Hygiene Data'!$F$9,0,10*ROW('Hygiene Data'!F42))),'Data Summary'!DW48="Yes"),OFFSET('Hygiene Data'!$F$9,0,10*ROW('Hygiene Data'!F42)),NA())</f>
        <v>#N/A</v>
      </c>
      <c r="BI48" s="96" t="e">
        <f ca="true">+IF(AND(ISNUMBER(OFFSET('Hygiene Data'!$G$5,0,10*ROW('Hygiene Data'!G42))),'Data Summary'!DX48="Yes"),OFFSET('Hygiene Data'!$G$5,0,10*ROW('Hygiene Data'!G42)),NA())</f>
        <v>#N/A</v>
      </c>
      <c r="BJ48" s="96" t="e">
        <f ca="true">+IF(AND(ISNUMBER(OFFSET('Hygiene Data'!$G$7,0,10*ROW('Hygiene Data'!G42))),'Data Summary'!DY48="Yes"),OFFSET('Hygiene Data'!$G$7,0,10*ROW('Hygiene Data'!G42)),NA())</f>
        <v>#N/A</v>
      </c>
      <c r="BK48" s="96" t="e">
        <f ca="true">+IF(AND(ISNUMBER(OFFSET('Hygiene Data'!$G$9,0,10*ROW('Hygiene Data'!G42))),'Data Summary'!DZ48="Yes"),OFFSET('Hygiene Data'!$G$9,0,10*ROW('Hygiene Data'!G42)),NA())</f>
        <v>#N/A</v>
      </c>
      <c r="BL48" s="96" t="e">
        <f ca="true">+IF(AND(ISNUMBER(OFFSET('Hygiene Data'!$H$5,0,10*ROW('Hygiene Data'!H42))),'Data Summary'!EA48="Yes"),OFFSET('Hygiene Data'!$H$5,0,10*ROW('Hygiene Data'!H42)),NA())</f>
        <v>#N/A</v>
      </c>
      <c r="BM48" s="96" t="e">
        <f ca="true">+IF(AND(ISNUMBER(OFFSET('Hygiene Data'!$H$7,0,10*ROW('Hygiene Data'!H42))),'Data Summary'!EB48="Yes"),OFFSET('Hygiene Data'!$H$7,0,10*ROW('Hygiene Data'!H42)),NA())</f>
        <v>#N/A</v>
      </c>
      <c r="BN48" s="96" t="e">
        <f ca="true">+IF(AND(ISNUMBER(OFFSET('Hygiene Data'!$H$9,0,10*ROW('Hygiene Data'!H42))),'Data Summary'!EC48="Yes"),OFFSET('Hygiene Data'!$H$9,0,10*ROW('Hygiene Data'!H42)),NA())</f>
        <v>#N/A</v>
      </c>
      <c r="BO48" s="96" t="e">
        <f ca="true">+IF(AND(ISNUMBER(OFFSET('Hygiene Data'!$I$5,0,10*ROW('Hygiene Data'!I42))),'Data Summary'!ED48="Yes"),OFFSET('Hygiene Data'!$I$5,0,10*ROW('Hygiene Data'!I42)),NA())</f>
        <v>#N/A</v>
      </c>
      <c r="BP48" s="96" t="e">
        <f ca="true">+IF(AND(ISNUMBER(OFFSET('Hygiene Data'!$I$7,0,10*ROW('Hygiene Data'!I42))),'Data Summary'!EE48="Yes"),OFFSET('Hygiene Data'!$I$7,0,10*ROW('Hygiene Data'!I42)),NA())</f>
        <v>#N/A</v>
      </c>
      <c r="BQ48" s="96" t="e">
        <f ca="true">+IF(AND(ISNUMBER(OFFSET('Hygiene Data'!$I$9,0,10*ROW('Hygiene Data'!I42))),'Data Summary'!EF48="Yes"),OFFSET('Hygiene Data'!$I$9,0,10*ROW('Hygiene Data'!I42)),NA())</f>
        <v>#N/A</v>
      </c>
    </row>
    <row xmlns:x14ac="http://schemas.microsoft.com/office/spreadsheetml/2009/9/ac" r="49" x14ac:dyDescent="0.2">
      <c r="A49" s="359" t="e">
        <f ca="true">+RIGHT('Data Summary'!A49,LEN('Data Summary'!A49)-9)</f>
        <v>#VALUE!</v>
      </c>
      <c r="B49" s="35" t="str">
        <f ca="true">+IF(ISTEXT('Data Summary'!B49),'Data Summary'!B49,"")</f>
        <v/>
      </c>
      <c r="C49" s="358" t="e">
        <f ca="true">+VALUE('Data Summary'!C49)</f>
        <v>#VALUE!</v>
      </c>
      <c r="D49" s="94" t="e">
        <f ca="true">+IF(AND(ISNUMBER(OFFSET('Water Data'!$D$4,0,10*ROW('Water Data'!D43))),'Data Summary'!BS49="Yes"),100-OFFSET('Water Data'!$D$4,0,10*ROW('Water Data'!D43)),NA())</f>
        <v>#N/A</v>
      </c>
      <c r="E49" s="94" t="e">
        <f ca="true">+IF(AND(ISNUMBER(OFFSET('Water Data'!$D$6,0,10*ROW('Water Data'!D43))),'Data Summary'!BT49="Yes"),OFFSET('Water Data'!$D$6,0,10*ROW('Water Data'!D43)),NA())</f>
        <v>#N/A</v>
      </c>
      <c r="F49" s="94" t="e">
        <f ca="true">+IF(AND(ISNUMBER(OFFSET('Water Data'!$D$9,0,10*ROW('Water Data'!D43))),'Data Summary'!BU49="Yes"),OFFSET('Water Data'!$D$9,0,10*ROW('Water Data'!D43)),NA())</f>
        <v>#N/A</v>
      </c>
      <c r="G49" s="94" t="e">
        <f ca="true">+IF(AND(ISNUMBER(OFFSET('Water Data'!$E$4,0,10*ROW('Water Data'!E43))),'Data Summary'!BV49="Yes"),100-OFFSET('Water Data'!$E$4,0,10*ROW('Water Data'!E43)),NA())</f>
        <v>#N/A</v>
      </c>
      <c r="H49" s="94" t="e">
        <f ca="true">+IF(AND(ISNUMBER(OFFSET('Water Data'!$E$6,0,10*ROW('Water Data'!E43))),'Data Summary'!BW49="Yes"),OFFSET('Water Data'!$E$6,0,10*ROW('Water Data'!E43)),NA())</f>
        <v>#N/A</v>
      </c>
      <c r="I49" s="94" t="e">
        <f ca="true">+IF(AND(ISNUMBER(OFFSET('Water Data'!$E$9,0,10*ROW('Water Data'!E43))),'Data Summary'!BX49="Yes"),OFFSET('Water Data'!$E$9,0,10*ROW('Water Data'!E43)),NA())</f>
        <v>#N/A</v>
      </c>
      <c r="J49" s="94" t="e">
        <f ca="true">+IF(AND(ISNUMBER(OFFSET('Water Data'!$F$4,0,10*ROW('Water Data'!F43))),'Data Summary'!BY49="Yes"),100-OFFSET('Water Data'!$F$4,0,10*ROW('Water Data'!F43)),NA())</f>
        <v>#N/A</v>
      </c>
      <c r="K49" s="94" t="e">
        <f ca="true">+IF(AND(ISNUMBER(OFFSET('Water Data'!$F$6,0,10*ROW('Water Data'!F43))),'Data Summary'!BZ49="Yes"),OFFSET('Water Data'!$F$6,0,10*ROW('Water Data'!F43)),NA())</f>
        <v>#N/A</v>
      </c>
      <c r="L49" s="94" t="e">
        <f ca="true">+IF(AND(ISNUMBER(OFFSET('Water Data'!$F$9,0,10*ROW('Water Data'!F43))),'Data Summary'!CA49="Yes"),OFFSET('Water Data'!$F$9,0,10*ROW('Water Data'!F43)),NA())</f>
        <v>#N/A</v>
      </c>
      <c r="M49" s="94" t="e">
        <f ca="true">+IF(AND(ISNUMBER(OFFSET('Water Data'!$G$4,0,10*ROW('Water Data'!G43))),'Data Summary'!CB49="Yes"),100-OFFSET('Water Data'!$G$4,0,10*ROW('Water Data'!G43)),NA())</f>
        <v>#N/A</v>
      </c>
      <c r="N49" s="94" t="e">
        <f ca="true">+IF(AND(ISNUMBER(OFFSET('Water Data'!$G$6,0,10*ROW('Water Data'!G43))),'Data Summary'!CC49="Yes"),OFFSET('Water Data'!$G$6,0,10*ROW('Water Data'!G43)),NA())</f>
        <v>#N/A</v>
      </c>
      <c r="O49" s="94" t="e">
        <f ca="true">+IF(AND(ISNUMBER(OFFSET('Water Data'!$G$9,0,10*ROW('Water Data'!G43))),'Data Summary'!CD49="Yes"),OFFSET('Water Data'!$G$9,0,10*ROW('Water Data'!G43)),NA())</f>
        <v>#N/A</v>
      </c>
      <c r="P49" s="94" t="e">
        <f ca="true">+IF(AND(ISNUMBER(OFFSET('Water Data'!$H$4,0,10*ROW('Water Data'!H43))),'Data Summary'!CE49="Yes"),100-OFFSET('Water Data'!$H$4,0,10*ROW('Water Data'!H43)),NA())</f>
        <v>#N/A</v>
      </c>
      <c r="Q49" s="94" t="e">
        <f ca="true">+IF(AND(ISNUMBER(OFFSET('Water Data'!$H$6,0,10*ROW('Water Data'!H43))),'Data Summary'!CF49="Yes"),OFFSET('Water Data'!$H$6,0,10*ROW('Water Data'!H43)),NA())</f>
        <v>#N/A</v>
      </c>
      <c r="R49" s="94" t="e">
        <f ca="true">+IF(AND(ISNUMBER(OFFSET('Water Data'!$H$9,0,10*ROW('Water Data'!H43))),'Data Summary'!CG49="Yes"),OFFSET('Water Data'!$H$9,0,10*ROW('Water Data'!H43)),NA())</f>
        <v>#N/A</v>
      </c>
      <c r="S49" s="94" t="e">
        <f ca="true">+IF(AND(ISNUMBER(OFFSET('Water Data'!$I$4,0,10*ROW('Water Data'!I43))),'Data Summary'!CH49="Yes"),100-OFFSET('Water Data'!$I$4,0,10*ROW('Water Data'!I43)),NA())</f>
        <v>#N/A</v>
      </c>
      <c r="T49" s="94" t="e">
        <f ca="true">+IF(AND(ISNUMBER(OFFSET('Water Data'!$I$6,0,10*ROW('Water Data'!I43))),'Data Summary'!CI49="Yes"),OFFSET('Water Data'!$I$6,0,10*ROW('Water Data'!I43)),NA())</f>
        <v>#N/A</v>
      </c>
      <c r="U49" s="94" t="e">
        <f ca="true">+IF(AND(ISNUMBER(OFFSET('Water Data'!$I$9,0,10*ROW('Water Data'!I43))),'Data Summary'!CJ49="Yes"),OFFSET('Water Data'!$I$9,0,10*ROW('Water Data'!I43)),NA())</f>
        <v>#N/A</v>
      </c>
      <c r="V49" s="95" t="e">
        <f ca="true">+IF(AND(ISNUMBER(OFFSET('Sanitation Data'!$D$4,0,10*ROW('Sanitation Data'!D43))),'Data Summary'!CK49="Yes"),100-OFFSET('Sanitation Data'!$D$4,0,10*ROW('Sanitation Data'!D43)),NA())</f>
        <v>#N/A</v>
      </c>
      <c r="W49" s="95" t="e">
        <f ca="true">+IF(AND(ISNUMBER(OFFSET('Sanitation Data'!$D$6,0,10*ROW('Sanitation Data'!D43))),'Data Summary'!CL49="Yes"),OFFSET('Sanitation Data'!$D$6,0,10*ROW('Sanitation Data'!D43)),NA())</f>
        <v>#N/A</v>
      </c>
      <c r="X49" s="95" t="e">
        <f ca="true">+IF(AND(ISNUMBER(OFFSET('Sanitation Data'!$D$10,0,10*ROW('Sanitation Data'!D43))),'Data Summary'!CM49="Yes"),OFFSET('Sanitation Data'!$D$10,0,10*ROW('Sanitation Data'!D43)),NA())</f>
        <v>#N/A</v>
      </c>
      <c r="Y49" s="95" t="e">
        <f ca="true">+IF(AND(ISNUMBER(OFFSET('Sanitation Data'!$D$11,0,10*ROW('Sanitation Data'!D43))),'Data Summary'!CN49="Yes"),OFFSET('Sanitation Data'!$D$11,0,10*ROW('Sanitation Data'!D43)),NA())</f>
        <v>#N/A</v>
      </c>
      <c r="Z49" s="95" t="e">
        <f ca="true">+IF(AND(ISNUMBER(OFFSET('Sanitation Data'!$D$12,0,10*ROW('Sanitation Data'!D43))),'Data Summary'!CO49="Yes"),OFFSET('Sanitation Data'!$D$12,0,10*ROW('Sanitation Data'!D43)),NA())</f>
        <v>#N/A</v>
      </c>
      <c r="AA49" s="95" t="e">
        <f ca="true">+IF(AND(ISNUMBER(OFFSET('Sanitation Data'!$E$4,0,10*ROW('Sanitation Data'!E43))),'Data Summary'!CP49="Yes"),100-OFFSET('Sanitation Data'!$E$4,0,10*ROW('Sanitation Data'!E43)),NA())</f>
        <v>#N/A</v>
      </c>
      <c r="AB49" s="95" t="e">
        <f ca="true">+IF(AND(ISNUMBER(OFFSET('Sanitation Data'!$E$6,0,10*ROW('Sanitation Data'!E43))),'Data Summary'!CQ49="Yes"),OFFSET('Sanitation Data'!$E$6,0,10*ROW('Sanitation Data'!E43)),NA())</f>
        <v>#N/A</v>
      </c>
      <c r="AC49" s="95" t="e">
        <f ca="true">+IF(AND(ISNUMBER(OFFSET('Sanitation Data'!$E$10,0,10*ROW('Sanitation Data'!E43))),'Data Summary'!CR49="Yes"),OFFSET('Sanitation Data'!$E$10,0,10*ROW('Sanitation Data'!E43)),NA())</f>
        <v>#N/A</v>
      </c>
      <c r="AD49" s="95" t="e">
        <f ca="true">+IF(AND(ISNUMBER(OFFSET('Sanitation Data'!$E$11,0,10*ROW('Sanitation Data'!E43))),'Data Summary'!CS49="Yes"),OFFSET('Sanitation Data'!$E$11,0,10*ROW('Sanitation Data'!E43)),NA())</f>
        <v>#N/A</v>
      </c>
      <c r="AE49" s="95" t="e">
        <f ca="true">+IF(AND(ISNUMBER(OFFSET('Sanitation Data'!$E$12,0,10*ROW('Sanitation Data'!E43))),'Data Summary'!CT49="Yes"),OFFSET('Sanitation Data'!$E$12,0,10*ROW('Sanitation Data'!E43)),NA())</f>
        <v>#N/A</v>
      </c>
      <c r="AF49" s="95" t="e">
        <f ca="true">+IF(AND(ISNUMBER(OFFSET('Sanitation Data'!$F$4,0,10*ROW('Sanitation Data'!F43))),'Data Summary'!CU49="Yes"),100-OFFSET('Sanitation Data'!$F$4,0,10*ROW('Sanitation Data'!F43)),NA())</f>
        <v>#N/A</v>
      </c>
      <c r="AG49" s="95" t="e">
        <f ca="true">+IF(AND(ISNUMBER(OFFSET('Sanitation Data'!$F$6,0,10*ROW('Sanitation Data'!F43))),'Data Summary'!CV49="Yes"),OFFSET('Sanitation Data'!$F$6,0,10*ROW('Sanitation Data'!F43)),NA())</f>
        <v>#N/A</v>
      </c>
      <c r="AH49" s="95" t="e">
        <f ca="true">+IF(AND(ISNUMBER(OFFSET('Sanitation Data'!$F$10,0,10*ROW('Sanitation Data'!F43))),'Data Summary'!CW49="Yes"),OFFSET('Sanitation Data'!$F$10,0,10*ROW('Sanitation Data'!F43)),NA())</f>
        <v>#N/A</v>
      </c>
      <c r="AI49" s="95" t="e">
        <f ca="true">+IF(AND(ISNUMBER(OFFSET('Sanitation Data'!$F$11,0,10*ROW('Sanitation Data'!F43))),'Data Summary'!CX49="Yes"),OFFSET('Sanitation Data'!$F$11,0,10*ROW('Sanitation Data'!F43)),NA())</f>
        <v>#N/A</v>
      </c>
      <c r="AJ49" s="95" t="e">
        <f ca="true">+IF(AND(ISNUMBER(OFFSET('Sanitation Data'!$F$12,0,10*ROW('Sanitation Data'!F43))),'Data Summary'!CY49="Yes"),OFFSET('Sanitation Data'!$F$12,0,10*ROW('Sanitation Data'!F43)),NA())</f>
        <v>#N/A</v>
      </c>
      <c r="AK49" s="95" t="e">
        <f ca="true">+IF(AND(ISNUMBER(OFFSET('Sanitation Data'!$G$4,0,10*ROW('Sanitation Data'!G43))),'Data Summary'!CZ49="Yes"),100-OFFSET('Sanitation Data'!$G$4,0,10*ROW('Sanitation Data'!G43)),NA())</f>
        <v>#N/A</v>
      </c>
      <c r="AL49" s="95" t="e">
        <f ca="true">+IF(AND(ISNUMBER(OFFSET('Sanitation Data'!$G$6,0,10*ROW('Sanitation Data'!G43))),'Data Summary'!DA49="Yes"),OFFSET('Sanitation Data'!$G$6,0,10*ROW('Sanitation Data'!G43)),NA())</f>
        <v>#N/A</v>
      </c>
      <c r="AM49" s="95" t="e">
        <f ca="true">+IF(AND(ISNUMBER(OFFSET('Sanitation Data'!$G$10,0,10*ROW('Sanitation Data'!G43))),'Data Summary'!DB49="Yes"),OFFSET('Sanitation Data'!$G$10,0,10*ROW('Sanitation Data'!G43)),NA())</f>
        <v>#N/A</v>
      </c>
      <c r="AN49" s="95" t="e">
        <f ca="true">+IF(AND(ISNUMBER(OFFSET('Sanitation Data'!$G$11,0,10*ROW('Sanitation Data'!G43))),'Data Summary'!DC49="Yes"),OFFSET('Sanitation Data'!$G$11,0,10*ROW('Sanitation Data'!G43)),NA())</f>
        <v>#N/A</v>
      </c>
      <c r="AO49" s="95" t="e">
        <f ca="true">+IF(AND(ISNUMBER(OFFSET('Sanitation Data'!$G$12,0,10*ROW('Sanitation Data'!G43))),'Data Summary'!DD49="Yes"),OFFSET('Sanitation Data'!$G$12,0,10*ROW('Sanitation Data'!G43)),NA())</f>
        <v>#N/A</v>
      </c>
      <c r="AP49" s="95" t="e">
        <f ca="true">+IF(AND(ISNUMBER(OFFSET('Sanitation Data'!$H$4,0,10*ROW('Sanitation Data'!H43))),'Data Summary'!DE49="Yes"),100-OFFSET('Sanitation Data'!$H$4,0,10*ROW('Sanitation Data'!H43)),NA())</f>
        <v>#N/A</v>
      </c>
      <c r="AQ49" s="95" t="e">
        <f ca="true">+IF(AND(ISNUMBER(OFFSET('Sanitation Data'!$H$6,0,10*ROW('Sanitation Data'!H43))),'Data Summary'!DF49="Yes"),OFFSET('Sanitation Data'!$H$6,0,10*ROW('Sanitation Data'!H43)),NA())</f>
        <v>#N/A</v>
      </c>
      <c r="AR49" s="95" t="e">
        <f ca="true">+IF(AND(ISNUMBER(OFFSET('Sanitation Data'!$H$10,0,10*ROW('Sanitation Data'!H43))),'Data Summary'!DG49="Yes"),OFFSET('Sanitation Data'!$H$10,0,10*ROW('Sanitation Data'!H43)),NA())</f>
        <v>#N/A</v>
      </c>
      <c r="AS49" s="95" t="e">
        <f ca="true">+IF(AND(ISNUMBER(OFFSET('Sanitation Data'!$H$11,0,10*ROW('Sanitation Data'!H43))),'Data Summary'!DH49="Yes"),OFFSET('Sanitation Data'!$H$11,0,10*ROW('Sanitation Data'!H43)),NA())</f>
        <v>#N/A</v>
      </c>
      <c r="AT49" s="95" t="e">
        <f ca="true">+IF(AND(ISNUMBER(OFFSET('Sanitation Data'!$H$12,0,10*ROW('Sanitation Data'!H43))),'Data Summary'!DI49="Yes"),OFFSET('Sanitation Data'!$H$12,0,10*ROW('Sanitation Data'!H43)),NA())</f>
        <v>#N/A</v>
      </c>
      <c r="AU49" s="95" t="e">
        <f ca="true">+IF(AND(ISNUMBER(OFFSET('Sanitation Data'!$I$4,0,10*ROW('Sanitation Data'!I43))),'Data Summary'!DJ49="Yes"),100-OFFSET('Sanitation Data'!$I$4,0,10*ROW('Sanitation Data'!I43)),NA())</f>
        <v>#N/A</v>
      </c>
      <c r="AV49" s="95" t="e">
        <f ca="true">+IF(AND(ISNUMBER(OFFSET('Sanitation Data'!$I$6,0,10*ROW('Sanitation Data'!I43))),'Data Summary'!DK49="Yes"),OFFSET('Sanitation Data'!$I$6,0,10*ROW('Sanitation Data'!I43)),NA())</f>
        <v>#N/A</v>
      </c>
      <c r="AW49" s="95" t="e">
        <f ca="true">+IF(AND(ISNUMBER(OFFSET('Sanitation Data'!$I$10,0,10*ROW('Sanitation Data'!I43))),'Data Summary'!DL49="Yes"),OFFSET('Sanitation Data'!$I$10,0,10*ROW('Sanitation Data'!I43)),NA())</f>
        <v>#N/A</v>
      </c>
      <c r="AX49" s="95" t="e">
        <f ca="true">+IF(AND(ISNUMBER(OFFSET('Sanitation Data'!$I$11,0,10*ROW('Sanitation Data'!I43))),'Data Summary'!DM49="Yes"),OFFSET('Sanitation Data'!$I$11,0,10*ROW('Sanitation Data'!I43)),NA())</f>
        <v>#N/A</v>
      </c>
      <c r="AY49" s="95" t="e">
        <f ca="true">+IF(AND(ISNUMBER(OFFSET('Sanitation Data'!$I$12,0,10*ROW('Sanitation Data'!I43))),'Data Summary'!DN49="Yes"),OFFSET('Sanitation Data'!$I$12,0,10*ROW('Sanitation Data'!I43)),NA())</f>
        <v>#N/A</v>
      </c>
      <c r="AZ49" s="96" t="e">
        <f ca="true">+IF(AND(ISNUMBER(OFFSET('Hygiene Data'!$D$5,0,10*ROW('Hygiene Data'!D43))),'Data Summary'!DO49="Yes"),OFFSET('Hygiene Data'!$D$5,0,10*ROW('Hygiene Data'!D43)),NA())</f>
        <v>#N/A</v>
      </c>
      <c r="BA49" s="96" t="e">
        <f ca="true">+IF(AND(ISNUMBER(OFFSET('Hygiene Data'!$D$7,0,10*ROW('Hygiene Data'!D43))),'Data Summary'!DP49="Yes"),OFFSET('Hygiene Data'!$D$7,0,10*ROW('Hygiene Data'!D43)),NA())</f>
        <v>#N/A</v>
      </c>
      <c r="BB49" s="96" t="e">
        <f ca="true">+IF(AND(ISNUMBER(OFFSET('Hygiene Data'!$D$9,0,10*ROW('Hygiene Data'!D43))),'Data Summary'!DQ49="Yes"),OFFSET('Hygiene Data'!$D$9,0,10*ROW('Hygiene Data'!D43)),NA())</f>
        <v>#N/A</v>
      </c>
      <c r="BC49" s="96" t="e">
        <f ca="true">+IF(AND(ISNUMBER(OFFSET('Hygiene Data'!$E$5,0,10*ROW('Hygiene Data'!E43))),'Data Summary'!DR49="Yes"),OFFSET('Hygiene Data'!$E$5,0,10*ROW('Hygiene Data'!E43)),NA())</f>
        <v>#N/A</v>
      </c>
      <c r="BD49" s="96" t="e">
        <f ca="true">+IF(AND(ISNUMBER(OFFSET('Hygiene Data'!$E$7,0,10*ROW('Hygiene Data'!E43))),'Data Summary'!DS49="Yes"),OFFSET('Hygiene Data'!$E$7,0,10*ROW('Hygiene Data'!E43)),NA())</f>
        <v>#N/A</v>
      </c>
      <c r="BE49" s="96" t="e">
        <f ca="true">+IF(AND(ISNUMBER(OFFSET('Hygiene Data'!$E$9,0,10*ROW('Hygiene Data'!E43))),'Data Summary'!DT49="Yes"),OFFSET('Hygiene Data'!$E$9,0,10*ROW('Hygiene Data'!E43)),NA())</f>
        <v>#N/A</v>
      </c>
      <c r="BF49" s="96" t="e">
        <f ca="true">+IF(AND(ISNUMBER(OFFSET('Hygiene Data'!$F$5,0,10*ROW('Hygiene Data'!F43))),'Data Summary'!DU49="Yes"),OFFSET('Hygiene Data'!$F$5,0,10*ROW('Hygiene Data'!F43)),NA())</f>
        <v>#N/A</v>
      </c>
      <c r="BG49" s="96" t="e">
        <f ca="true">+IF(AND(ISNUMBER(OFFSET('Hygiene Data'!$F$7,0,10*ROW('Hygiene Data'!F43))),'Data Summary'!DV49="Yes"),OFFSET('Hygiene Data'!$F$7,0,10*ROW('Hygiene Data'!F43)),NA())</f>
        <v>#N/A</v>
      </c>
      <c r="BH49" s="96" t="e">
        <f ca="true">+IF(AND(ISNUMBER(OFFSET('Hygiene Data'!$F$9,0,10*ROW('Hygiene Data'!F43))),'Data Summary'!DW49="Yes"),OFFSET('Hygiene Data'!$F$9,0,10*ROW('Hygiene Data'!F43)),NA())</f>
        <v>#N/A</v>
      </c>
      <c r="BI49" s="96" t="e">
        <f ca="true">+IF(AND(ISNUMBER(OFFSET('Hygiene Data'!$G$5,0,10*ROW('Hygiene Data'!G43))),'Data Summary'!DX49="Yes"),OFFSET('Hygiene Data'!$G$5,0,10*ROW('Hygiene Data'!G43)),NA())</f>
        <v>#N/A</v>
      </c>
      <c r="BJ49" s="96" t="e">
        <f ca="true">+IF(AND(ISNUMBER(OFFSET('Hygiene Data'!$G$7,0,10*ROW('Hygiene Data'!G43))),'Data Summary'!DY49="Yes"),OFFSET('Hygiene Data'!$G$7,0,10*ROW('Hygiene Data'!G43)),NA())</f>
        <v>#N/A</v>
      </c>
      <c r="BK49" s="96" t="e">
        <f ca="true">+IF(AND(ISNUMBER(OFFSET('Hygiene Data'!$G$9,0,10*ROW('Hygiene Data'!G43))),'Data Summary'!DZ49="Yes"),OFFSET('Hygiene Data'!$G$9,0,10*ROW('Hygiene Data'!G43)),NA())</f>
        <v>#N/A</v>
      </c>
      <c r="BL49" s="96" t="e">
        <f ca="true">+IF(AND(ISNUMBER(OFFSET('Hygiene Data'!$H$5,0,10*ROW('Hygiene Data'!H43))),'Data Summary'!EA49="Yes"),OFFSET('Hygiene Data'!$H$5,0,10*ROW('Hygiene Data'!H43)),NA())</f>
        <v>#N/A</v>
      </c>
      <c r="BM49" s="96" t="e">
        <f ca="true">+IF(AND(ISNUMBER(OFFSET('Hygiene Data'!$H$7,0,10*ROW('Hygiene Data'!H43))),'Data Summary'!EB49="Yes"),OFFSET('Hygiene Data'!$H$7,0,10*ROW('Hygiene Data'!H43)),NA())</f>
        <v>#N/A</v>
      </c>
      <c r="BN49" s="96" t="e">
        <f ca="true">+IF(AND(ISNUMBER(OFFSET('Hygiene Data'!$H$9,0,10*ROW('Hygiene Data'!H43))),'Data Summary'!EC49="Yes"),OFFSET('Hygiene Data'!$H$9,0,10*ROW('Hygiene Data'!H43)),NA())</f>
        <v>#N/A</v>
      </c>
      <c r="BO49" s="96" t="e">
        <f ca="true">+IF(AND(ISNUMBER(OFFSET('Hygiene Data'!$I$5,0,10*ROW('Hygiene Data'!I43))),'Data Summary'!ED49="Yes"),OFFSET('Hygiene Data'!$I$5,0,10*ROW('Hygiene Data'!I43)),NA())</f>
        <v>#N/A</v>
      </c>
      <c r="BP49" s="96" t="e">
        <f ca="true">+IF(AND(ISNUMBER(OFFSET('Hygiene Data'!$I$7,0,10*ROW('Hygiene Data'!I43))),'Data Summary'!EE49="Yes"),OFFSET('Hygiene Data'!$I$7,0,10*ROW('Hygiene Data'!I43)),NA())</f>
        <v>#N/A</v>
      </c>
      <c r="BQ49" s="96" t="e">
        <f ca="true">+IF(AND(ISNUMBER(OFFSET('Hygiene Data'!$I$9,0,10*ROW('Hygiene Data'!I43))),'Data Summary'!EF49="Yes"),OFFSET('Hygiene Data'!$I$9,0,10*ROW('Hygiene Data'!I43)),NA())</f>
        <v>#N/A</v>
      </c>
    </row>
    <row xmlns:x14ac="http://schemas.microsoft.com/office/spreadsheetml/2009/9/ac" r="50" x14ac:dyDescent="0.2">
      <c r="A50" s="359" t="e">
        <f ca="true">+RIGHT('Data Summary'!A50,LEN('Data Summary'!A50)-9)</f>
        <v>#VALUE!</v>
      </c>
      <c r="B50" s="35" t="str">
        <f ca="true">+IF(ISTEXT('Data Summary'!B50),'Data Summary'!B50,"")</f>
        <v/>
      </c>
      <c r="C50" s="358" t="e">
        <f ca="true">+VALUE('Data Summary'!C50)</f>
        <v>#VALUE!</v>
      </c>
      <c r="D50" s="94" t="e">
        <f ca="true">+IF(AND(ISNUMBER(OFFSET('Water Data'!$D$4,0,10*ROW('Water Data'!D44))),'Data Summary'!BS50="Yes"),100-OFFSET('Water Data'!$D$4,0,10*ROW('Water Data'!D44)),NA())</f>
        <v>#N/A</v>
      </c>
      <c r="E50" s="94" t="e">
        <f ca="true">+IF(AND(ISNUMBER(OFFSET('Water Data'!$D$6,0,10*ROW('Water Data'!D44))),'Data Summary'!BT50="Yes"),OFFSET('Water Data'!$D$6,0,10*ROW('Water Data'!D44)),NA())</f>
        <v>#N/A</v>
      </c>
      <c r="F50" s="94" t="e">
        <f ca="true">+IF(AND(ISNUMBER(OFFSET('Water Data'!$D$9,0,10*ROW('Water Data'!D44))),'Data Summary'!BU50="Yes"),OFFSET('Water Data'!$D$9,0,10*ROW('Water Data'!D44)),NA())</f>
        <v>#N/A</v>
      </c>
      <c r="G50" s="94" t="e">
        <f ca="true">+IF(AND(ISNUMBER(OFFSET('Water Data'!$E$4,0,10*ROW('Water Data'!E44))),'Data Summary'!BV50="Yes"),100-OFFSET('Water Data'!$E$4,0,10*ROW('Water Data'!E44)),NA())</f>
        <v>#N/A</v>
      </c>
      <c r="H50" s="94" t="e">
        <f ca="true">+IF(AND(ISNUMBER(OFFSET('Water Data'!$E$6,0,10*ROW('Water Data'!E44))),'Data Summary'!BW50="Yes"),OFFSET('Water Data'!$E$6,0,10*ROW('Water Data'!E44)),NA())</f>
        <v>#N/A</v>
      </c>
      <c r="I50" s="94" t="e">
        <f ca="true">+IF(AND(ISNUMBER(OFFSET('Water Data'!$E$9,0,10*ROW('Water Data'!E44))),'Data Summary'!BX50="Yes"),OFFSET('Water Data'!$E$9,0,10*ROW('Water Data'!E44)),NA())</f>
        <v>#N/A</v>
      </c>
      <c r="J50" s="94" t="e">
        <f ca="true">+IF(AND(ISNUMBER(OFFSET('Water Data'!$F$4,0,10*ROW('Water Data'!F44))),'Data Summary'!BY50="Yes"),100-OFFSET('Water Data'!$F$4,0,10*ROW('Water Data'!F44)),NA())</f>
        <v>#N/A</v>
      </c>
      <c r="K50" s="94" t="e">
        <f ca="true">+IF(AND(ISNUMBER(OFFSET('Water Data'!$F$6,0,10*ROW('Water Data'!F44))),'Data Summary'!BZ50="Yes"),OFFSET('Water Data'!$F$6,0,10*ROW('Water Data'!F44)),NA())</f>
        <v>#N/A</v>
      </c>
      <c r="L50" s="94" t="e">
        <f ca="true">+IF(AND(ISNUMBER(OFFSET('Water Data'!$F$9,0,10*ROW('Water Data'!F44))),'Data Summary'!CA50="Yes"),OFFSET('Water Data'!$F$9,0,10*ROW('Water Data'!F44)),NA())</f>
        <v>#N/A</v>
      </c>
      <c r="M50" s="94" t="e">
        <f ca="true">+IF(AND(ISNUMBER(OFFSET('Water Data'!$G$4,0,10*ROW('Water Data'!G44))),'Data Summary'!CB50="Yes"),100-OFFSET('Water Data'!$G$4,0,10*ROW('Water Data'!G44)),NA())</f>
        <v>#N/A</v>
      </c>
      <c r="N50" s="94" t="e">
        <f ca="true">+IF(AND(ISNUMBER(OFFSET('Water Data'!$G$6,0,10*ROW('Water Data'!G44))),'Data Summary'!CC50="Yes"),OFFSET('Water Data'!$G$6,0,10*ROW('Water Data'!G44)),NA())</f>
        <v>#N/A</v>
      </c>
      <c r="O50" s="94" t="e">
        <f ca="true">+IF(AND(ISNUMBER(OFFSET('Water Data'!$G$9,0,10*ROW('Water Data'!G44))),'Data Summary'!CD50="Yes"),OFFSET('Water Data'!$G$9,0,10*ROW('Water Data'!G44)),NA())</f>
        <v>#N/A</v>
      </c>
      <c r="P50" s="94" t="e">
        <f ca="true">+IF(AND(ISNUMBER(OFFSET('Water Data'!$H$4,0,10*ROW('Water Data'!H44))),'Data Summary'!CE50="Yes"),100-OFFSET('Water Data'!$H$4,0,10*ROW('Water Data'!H44)),NA())</f>
        <v>#N/A</v>
      </c>
      <c r="Q50" s="94" t="e">
        <f ca="true">+IF(AND(ISNUMBER(OFFSET('Water Data'!$H$6,0,10*ROW('Water Data'!H44))),'Data Summary'!CF50="Yes"),OFFSET('Water Data'!$H$6,0,10*ROW('Water Data'!H44)),NA())</f>
        <v>#N/A</v>
      </c>
      <c r="R50" s="94" t="e">
        <f ca="true">+IF(AND(ISNUMBER(OFFSET('Water Data'!$H$9,0,10*ROW('Water Data'!H44))),'Data Summary'!CG50="Yes"),OFFSET('Water Data'!$H$9,0,10*ROW('Water Data'!H44)),NA())</f>
        <v>#N/A</v>
      </c>
      <c r="S50" s="94" t="e">
        <f ca="true">+IF(AND(ISNUMBER(OFFSET('Water Data'!$I$4,0,10*ROW('Water Data'!I44))),'Data Summary'!CH50="Yes"),100-OFFSET('Water Data'!$I$4,0,10*ROW('Water Data'!I44)),NA())</f>
        <v>#N/A</v>
      </c>
      <c r="T50" s="94" t="e">
        <f ca="true">+IF(AND(ISNUMBER(OFFSET('Water Data'!$I$6,0,10*ROW('Water Data'!I44))),'Data Summary'!CI50="Yes"),OFFSET('Water Data'!$I$6,0,10*ROW('Water Data'!I44)),NA())</f>
        <v>#N/A</v>
      </c>
      <c r="U50" s="94" t="e">
        <f ca="true">+IF(AND(ISNUMBER(OFFSET('Water Data'!$I$9,0,10*ROW('Water Data'!I44))),'Data Summary'!CJ50="Yes"),OFFSET('Water Data'!$I$9,0,10*ROW('Water Data'!I44)),NA())</f>
        <v>#N/A</v>
      </c>
      <c r="V50" s="95" t="e">
        <f ca="true">+IF(AND(ISNUMBER(OFFSET('Sanitation Data'!$D$4,0,10*ROW('Sanitation Data'!D44))),'Data Summary'!CK50="Yes"),100-OFFSET('Sanitation Data'!$D$4,0,10*ROW('Sanitation Data'!D44)),NA())</f>
        <v>#N/A</v>
      </c>
      <c r="W50" s="95" t="e">
        <f ca="true">+IF(AND(ISNUMBER(OFFSET('Sanitation Data'!$D$6,0,10*ROW('Sanitation Data'!D44))),'Data Summary'!CL50="Yes"),OFFSET('Sanitation Data'!$D$6,0,10*ROW('Sanitation Data'!D44)),NA())</f>
        <v>#N/A</v>
      </c>
      <c r="X50" s="95" t="e">
        <f ca="true">+IF(AND(ISNUMBER(OFFSET('Sanitation Data'!$D$10,0,10*ROW('Sanitation Data'!D44))),'Data Summary'!CM50="Yes"),OFFSET('Sanitation Data'!$D$10,0,10*ROW('Sanitation Data'!D44)),NA())</f>
        <v>#N/A</v>
      </c>
      <c r="Y50" s="95" t="e">
        <f ca="true">+IF(AND(ISNUMBER(OFFSET('Sanitation Data'!$D$11,0,10*ROW('Sanitation Data'!D44))),'Data Summary'!CN50="Yes"),OFFSET('Sanitation Data'!$D$11,0,10*ROW('Sanitation Data'!D44)),NA())</f>
        <v>#N/A</v>
      </c>
      <c r="Z50" s="95" t="e">
        <f ca="true">+IF(AND(ISNUMBER(OFFSET('Sanitation Data'!$D$12,0,10*ROW('Sanitation Data'!D44))),'Data Summary'!CO50="Yes"),OFFSET('Sanitation Data'!$D$12,0,10*ROW('Sanitation Data'!D44)),NA())</f>
        <v>#N/A</v>
      </c>
      <c r="AA50" s="95" t="e">
        <f ca="true">+IF(AND(ISNUMBER(OFFSET('Sanitation Data'!$E$4,0,10*ROW('Sanitation Data'!E44))),'Data Summary'!CP50="Yes"),100-OFFSET('Sanitation Data'!$E$4,0,10*ROW('Sanitation Data'!E44)),NA())</f>
        <v>#N/A</v>
      </c>
      <c r="AB50" s="95" t="e">
        <f ca="true">+IF(AND(ISNUMBER(OFFSET('Sanitation Data'!$E$6,0,10*ROW('Sanitation Data'!E44))),'Data Summary'!CQ50="Yes"),OFFSET('Sanitation Data'!$E$6,0,10*ROW('Sanitation Data'!E44)),NA())</f>
        <v>#N/A</v>
      </c>
      <c r="AC50" s="95" t="e">
        <f ca="true">+IF(AND(ISNUMBER(OFFSET('Sanitation Data'!$E$10,0,10*ROW('Sanitation Data'!E44))),'Data Summary'!CR50="Yes"),OFFSET('Sanitation Data'!$E$10,0,10*ROW('Sanitation Data'!E44)),NA())</f>
        <v>#N/A</v>
      </c>
      <c r="AD50" s="95" t="e">
        <f ca="true">+IF(AND(ISNUMBER(OFFSET('Sanitation Data'!$E$11,0,10*ROW('Sanitation Data'!E44))),'Data Summary'!CS50="Yes"),OFFSET('Sanitation Data'!$E$11,0,10*ROW('Sanitation Data'!E44)),NA())</f>
        <v>#N/A</v>
      </c>
      <c r="AE50" s="95" t="e">
        <f ca="true">+IF(AND(ISNUMBER(OFFSET('Sanitation Data'!$E$12,0,10*ROW('Sanitation Data'!E44))),'Data Summary'!CT50="Yes"),OFFSET('Sanitation Data'!$E$12,0,10*ROW('Sanitation Data'!E44)),NA())</f>
        <v>#N/A</v>
      </c>
      <c r="AF50" s="95" t="e">
        <f ca="true">+IF(AND(ISNUMBER(OFFSET('Sanitation Data'!$F$4,0,10*ROW('Sanitation Data'!F44))),'Data Summary'!CU50="Yes"),100-OFFSET('Sanitation Data'!$F$4,0,10*ROW('Sanitation Data'!F44)),NA())</f>
        <v>#N/A</v>
      </c>
      <c r="AG50" s="95" t="e">
        <f ca="true">+IF(AND(ISNUMBER(OFFSET('Sanitation Data'!$F$6,0,10*ROW('Sanitation Data'!F44))),'Data Summary'!CV50="Yes"),OFFSET('Sanitation Data'!$F$6,0,10*ROW('Sanitation Data'!F44)),NA())</f>
        <v>#N/A</v>
      </c>
      <c r="AH50" s="95" t="e">
        <f ca="true">+IF(AND(ISNUMBER(OFFSET('Sanitation Data'!$F$10,0,10*ROW('Sanitation Data'!F44))),'Data Summary'!CW50="Yes"),OFFSET('Sanitation Data'!$F$10,0,10*ROW('Sanitation Data'!F44)),NA())</f>
        <v>#N/A</v>
      </c>
      <c r="AI50" s="95" t="e">
        <f ca="true">+IF(AND(ISNUMBER(OFFSET('Sanitation Data'!$F$11,0,10*ROW('Sanitation Data'!F44))),'Data Summary'!CX50="Yes"),OFFSET('Sanitation Data'!$F$11,0,10*ROW('Sanitation Data'!F44)),NA())</f>
        <v>#N/A</v>
      </c>
      <c r="AJ50" s="95" t="e">
        <f ca="true">+IF(AND(ISNUMBER(OFFSET('Sanitation Data'!$F$12,0,10*ROW('Sanitation Data'!F44))),'Data Summary'!CY50="Yes"),OFFSET('Sanitation Data'!$F$12,0,10*ROW('Sanitation Data'!F44)),NA())</f>
        <v>#N/A</v>
      </c>
      <c r="AK50" s="95" t="e">
        <f ca="true">+IF(AND(ISNUMBER(OFFSET('Sanitation Data'!$G$4,0,10*ROW('Sanitation Data'!G44))),'Data Summary'!CZ50="Yes"),100-OFFSET('Sanitation Data'!$G$4,0,10*ROW('Sanitation Data'!G44)),NA())</f>
        <v>#N/A</v>
      </c>
      <c r="AL50" s="95" t="e">
        <f ca="true">+IF(AND(ISNUMBER(OFFSET('Sanitation Data'!$G$6,0,10*ROW('Sanitation Data'!G44))),'Data Summary'!DA50="Yes"),OFFSET('Sanitation Data'!$G$6,0,10*ROW('Sanitation Data'!G44)),NA())</f>
        <v>#N/A</v>
      </c>
      <c r="AM50" s="95" t="e">
        <f ca="true">+IF(AND(ISNUMBER(OFFSET('Sanitation Data'!$G$10,0,10*ROW('Sanitation Data'!G44))),'Data Summary'!DB50="Yes"),OFFSET('Sanitation Data'!$G$10,0,10*ROW('Sanitation Data'!G44)),NA())</f>
        <v>#N/A</v>
      </c>
      <c r="AN50" s="95" t="e">
        <f ca="true">+IF(AND(ISNUMBER(OFFSET('Sanitation Data'!$G$11,0,10*ROW('Sanitation Data'!G44))),'Data Summary'!DC50="Yes"),OFFSET('Sanitation Data'!$G$11,0,10*ROW('Sanitation Data'!G44)),NA())</f>
        <v>#N/A</v>
      </c>
      <c r="AO50" s="95" t="e">
        <f ca="true">+IF(AND(ISNUMBER(OFFSET('Sanitation Data'!$G$12,0,10*ROW('Sanitation Data'!G44))),'Data Summary'!DD50="Yes"),OFFSET('Sanitation Data'!$G$12,0,10*ROW('Sanitation Data'!G44)),NA())</f>
        <v>#N/A</v>
      </c>
      <c r="AP50" s="95" t="e">
        <f ca="true">+IF(AND(ISNUMBER(OFFSET('Sanitation Data'!$H$4,0,10*ROW('Sanitation Data'!H44))),'Data Summary'!DE50="Yes"),100-OFFSET('Sanitation Data'!$H$4,0,10*ROW('Sanitation Data'!H44)),NA())</f>
        <v>#N/A</v>
      </c>
      <c r="AQ50" s="95" t="e">
        <f ca="true">+IF(AND(ISNUMBER(OFFSET('Sanitation Data'!$H$6,0,10*ROW('Sanitation Data'!H44))),'Data Summary'!DF50="Yes"),OFFSET('Sanitation Data'!$H$6,0,10*ROW('Sanitation Data'!H44)),NA())</f>
        <v>#N/A</v>
      </c>
      <c r="AR50" s="95" t="e">
        <f ca="true">+IF(AND(ISNUMBER(OFFSET('Sanitation Data'!$H$10,0,10*ROW('Sanitation Data'!H44))),'Data Summary'!DG50="Yes"),OFFSET('Sanitation Data'!$H$10,0,10*ROW('Sanitation Data'!H44)),NA())</f>
        <v>#N/A</v>
      </c>
      <c r="AS50" s="95" t="e">
        <f ca="true">+IF(AND(ISNUMBER(OFFSET('Sanitation Data'!$H$11,0,10*ROW('Sanitation Data'!H44))),'Data Summary'!DH50="Yes"),OFFSET('Sanitation Data'!$H$11,0,10*ROW('Sanitation Data'!H44)),NA())</f>
        <v>#N/A</v>
      </c>
      <c r="AT50" s="95" t="e">
        <f ca="true">+IF(AND(ISNUMBER(OFFSET('Sanitation Data'!$H$12,0,10*ROW('Sanitation Data'!H44))),'Data Summary'!DI50="Yes"),OFFSET('Sanitation Data'!$H$12,0,10*ROW('Sanitation Data'!H44)),NA())</f>
        <v>#N/A</v>
      </c>
      <c r="AU50" s="95" t="e">
        <f ca="true">+IF(AND(ISNUMBER(OFFSET('Sanitation Data'!$I$4,0,10*ROW('Sanitation Data'!I44))),'Data Summary'!DJ50="Yes"),100-OFFSET('Sanitation Data'!$I$4,0,10*ROW('Sanitation Data'!I44)),NA())</f>
        <v>#N/A</v>
      </c>
      <c r="AV50" s="95" t="e">
        <f ca="true">+IF(AND(ISNUMBER(OFFSET('Sanitation Data'!$I$6,0,10*ROW('Sanitation Data'!I44))),'Data Summary'!DK50="Yes"),OFFSET('Sanitation Data'!$I$6,0,10*ROW('Sanitation Data'!I44)),NA())</f>
        <v>#N/A</v>
      </c>
      <c r="AW50" s="95" t="e">
        <f ca="true">+IF(AND(ISNUMBER(OFFSET('Sanitation Data'!$I$10,0,10*ROW('Sanitation Data'!I44))),'Data Summary'!DL50="Yes"),OFFSET('Sanitation Data'!$I$10,0,10*ROW('Sanitation Data'!I44)),NA())</f>
        <v>#N/A</v>
      </c>
      <c r="AX50" s="95" t="e">
        <f ca="true">+IF(AND(ISNUMBER(OFFSET('Sanitation Data'!$I$11,0,10*ROW('Sanitation Data'!I44))),'Data Summary'!DM50="Yes"),OFFSET('Sanitation Data'!$I$11,0,10*ROW('Sanitation Data'!I44)),NA())</f>
        <v>#N/A</v>
      </c>
      <c r="AY50" s="95" t="e">
        <f ca="true">+IF(AND(ISNUMBER(OFFSET('Sanitation Data'!$I$12,0,10*ROW('Sanitation Data'!I44))),'Data Summary'!DN50="Yes"),OFFSET('Sanitation Data'!$I$12,0,10*ROW('Sanitation Data'!I44)),NA())</f>
        <v>#N/A</v>
      </c>
      <c r="AZ50" s="96" t="e">
        <f ca="true">+IF(AND(ISNUMBER(OFFSET('Hygiene Data'!$D$5,0,10*ROW('Hygiene Data'!D44))),'Data Summary'!DO50="Yes"),OFFSET('Hygiene Data'!$D$5,0,10*ROW('Hygiene Data'!D44)),NA())</f>
        <v>#N/A</v>
      </c>
      <c r="BA50" s="96" t="e">
        <f ca="true">+IF(AND(ISNUMBER(OFFSET('Hygiene Data'!$D$7,0,10*ROW('Hygiene Data'!D44))),'Data Summary'!DP50="Yes"),OFFSET('Hygiene Data'!$D$7,0,10*ROW('Hygiene Data'!D44)),NA())</f>
        <v>#N/A</v>
      </c>
      <c r="BB50" s="96" t="e">
        <f ca="true">+IF(AND(ISNUMBER(OFFSET('Hygiene Data'!$D$9,0,10*ROW('Hygiene Data'!D44))),'Data Summary'!DQ50="Yes"),OFFSET('Hygiene Data'!$D$9,0,10*ROW('Hygiene Data'!D44)),NA())</f>
        <v>#N/A</v>
      </c>
      <c r="BC50" s="96" t="e">
        <f ca="true">+IF(AND(ISNUMBER(OFFSET('Hygiene Data'!$E$5,0,10*ROW('Hygiene Data'!E44))),'Data Summary'!DR50="Yes"),OFFSET('Hygiene Data'!$E$5,0,10*ROW('Hygiene Data'!E44)),NA())</f>
        <v>#N/A</v>
      </c>
      <c r="BD50" s="96" t="e">
        <f ca="true">+IF(AND(ISNUMBER(OFFSET('Hygiene Data'!$E$7,0,10*ROW('Hygiene Data'!E44))),'Data Summary'!DS50="Yes"),OFFSET('Hygiene Data'!$E$7,0,10*ROW('Hygiene Data'!E44)),NA())</f>
        <v>#N/A</v>
      </c>
      <c r="BE50" s="96" t="e">
        <f ca="true">+IF(AND(ISNUMBER(OFFSET('Hygiene Data'!$E$9,0,10*ROW('Hygiene Data'!E44))),'Data Summary'!DT50="Yes"),OFFSET('Hygiene Data'!$E$9,0,10*ROW('Hygiene Data'!E44)),NA())</f>
        <v>#N/A</v>
      </c>
      <c r="BF50" s="96" t="e">
        <f ca="true">+IF(AND(ISNUMBER(OFFSET('Hygiene Data'!$F$5,0,10*ROW('Hygiene Data'!F44))),'Data Summary'!DU50="Yes"),OFFSET('Hygiene Data'!$F$5,0,10*ROW('Hygiene Data'!F44)),NA())</f>
        <v>#N/A</v>
      </c>
      <c r="BG50" s="96" t="e">
        <f ca="true">+IF(AND(ISNUMBER(OFFSET('Hygiene Data'!$F$7,0,10*ROW('Hygiene Data'!F44))),'Data Summary'!DV50="Yes"),OFFSET('Hygiene Data'!$F$7,0,10*ROW('Hygiene Data'!F44)),NA())</f>
        <v>#N/A</v>
      </c>
      <c r="BH50" s="96" t="e">
        <f ca="true">+IF(AND(ISNUMBER(OFFSET('Hygiene Data'!$F$9,0,10*ROW('Hygiene Data'!F44))),'Data Summary'!DW50="Yes"),OFFSET('Hygiene Data'!$F$9,0,10*ROW('Hygiene Data'!F44)),NA())</f>
        <v>#N/A</v>
      </c>
      <c r="BI50" s="96" t="e">
        <f ca="true">+IF(AND(ISNUMBER(OFFSET('Hygiene Data'!$G$5,0,10*ROW('Hygiene Data'!G44))),'Data Summary'!DX50="Yes"),OFFSET('Hygiene Data'!$G$5,0,10*ROW('Hygiene Data'!G44)),NA())</f>
        <v>#N/A</v>
      </c>
      <c r="BJ50" s="96" t="e">
        <f ca="true">+IF(AND(ISNUMBER(OFFSET('Hygiene Data'!$G$7,0,10*ROW('Hygiene Data'!G44))),'Data Summary'!DY50="Yes"),OFFSET('Hygiene Data'!$G$7,0,10*ROW('Hygiene Data'!G44)),NA())</f>
        <v>#N/A</v>
      </c>
      <c r="BK50" s="96" t="e">
        <f ca="true">+IF(AND(ISNUMBER(OFFSET('Hygiene Data'!$G$9,0,10*ROW('Hygiene Data'!G44))),'Data Summary'!DZ50="Yes"),OFFSET('Hygiene Data'!$G$9,0,10*ROW('Hygiene Data'!G44)),NA())</f>
        <v>#N/A</v>
      </c>
      <c r="BL50" s="96" t="e">
        <f ca="true">+IF(AND(ISNUMBER(OFFSET('Hygiene Data'!$H$5,0,10*ROW('Hygiene Data'!H44))),'Data Summary'!EA50="Yes"),OFFSET('Hygiene Data'!$H$5,0,10*ROW('Hygiene Data'!H44)),NA())</f>
        <v>#N/A</v>
      </c>
      <c r="BM50" s="96" t="e">
        <f ca="true">+IF(AND(ISNUMBER(OFFSET('Hygiene Data'!$H$7,0,10*ROW('Hygiene Data'!H44))),'Data Summary'!EB50="Yes"),OFFSET('Hygiene Data'!$H$7,0,10*ROW('Hygiene Data'!H44)),NA())</f>
        <v>#N/A</v>
      </c>
      <c r="BN50" s="96" t="e">
        <f ca="true">+IF(AND(ISNUMBER(OFFSET('Hygiene Data'!$H$9,0,10*ROW('Hygiene Data'!H44))),'Data Summary'!EC50="Yes"),OFFSET('Hygiene Data'!$H$9,0,10*ROW('Hygiene Data'!H44)),NA())</f>
        <v>#N/A</v>
      </c>
      <c r="BO50" s="96" t="e">
        <f ca="true">+IF(AND(ISNUMBER(OFFSET('Hygiene Data'!$I$5,0,10*ROW('Hygiene Data'!I44))),'Data Summary'!ED50="Yes"),OFFSET('Hygiene Data'!$I$5,0,10*ROW('Hygiene Data'!I44)),NA())</f>
        <v>#N/A</v>
      </c>
      <c r="BP50" s="96" t="e">
        <f ca="true">+IF(AND(ISNUMBER(OFFSET('Hygiene Data'!$I$7,0,10*ROW('Hygiene Data'!I44))),'Data Summary'!EE50="Yes"),OFFSET('Hygiene Data'!$I$7,0,10*ROW('Hygiene Data'!I44)),NA())</f>
        <v>#N/A</v>
      </c>
      <c r="BQ50" s="96" t="e">
        <f ca="true">+IF(AND(ISNUMBER(OFFSET('Hygiene Data'!$I$9,0,10*ROW('Hygiene Data'!I44))),'Data Summary'!EF50="Yes"),OFFSET('Hygiene Data'!$I$9,0,10*ROW('Hygiene Data'!I44)),NA())</f>
        <v>#N/A</v>
      </c>
    </row>
    <row xmlns:x14ac="http://schemas.microsoft.com/office/spreadsheetml/2009/9/ac" r="51" x14ac:dyDescent="0.2">
      <c r="A51" s="359" t="e">
        <f ca="true">+RIGHT('Data Summary'!A51,LEN('Data Summary'!A51)-9)</f>
        <v>#VALUE!</v>
      </c>
      <c r="B51" s="35" t="str">
        <f ca="true">+IF(ISTEXT('Data Summary'!B51),'Data Summary'!B51,"")</f>
        <v/>
      </c>
      <c r="C51" s="358" t="e">
        <f ca="true">+VALUE('Data Summary'!C51)</f>
        <v>#VALUE!</v>
      </c>
      <c r="D51" s="94" t="e">
        <f ca="true">+IF(AND(ISNUMBER(OFFSET('Water Data'!$D$4,0,10*ROW('Water Data'!D45))),'Data Summary'!BS51="Yes"),100-OFFSET('Water Data'!$D$4,0,10*ROW('Water Data'!D45)),NA())</f>
        <v>#N/A</v>
      </c>
      <c r="E51" s="94" t="e">
        <f ca="true">+IF(AND(ISNUMBER(OFFSET('Water Data'!$D$6,0,10*ROW('Water Data'!D45))),'Data Summary'!BT51="Yes"),OFFSET('Water Data'!$D$6,0,10*ROW('Water Data'!D45)),NA())</f>
        <v>#N/A</v>
      </c>
      <c r="F51" s="94" t="e">
        <f ca="true">+IF(AND(ISNUMBER(OFFSET('Water Data'!$D$9,0,10*ROW('Water Data'!D45))),'Data Summary'!BU51="Yes"),OFFSET('Water Data'!$D$9,0,10*ROW('Water Data'!D45)),NA())</f>
        <v>#N/A</v>
      </c>
      <c r="G51" s="94" t="e">
        <f ca="true">+IF(AND(ISNUMBER(OFFSET('Water Data'!$E$4,0,10*ROW('Water Data'!E45))),'Data Summary'!BV51="Yes"),100-OFFSET('Water Data'!$E$4,0,10*ROW('Water Data'!E45)),NA())</f>
        <v>#N/A</v>
      </c>
      <c r="H51" s="94" t="e">
        <f ca="true">+IF(AND(ISNUMBER(OFFSET('Water Data'!$E$6,0,10*ROW('Water Data'!E45))),'Data Summary'!BW51="Yes"),OFFSET('Water Data'!$E$6,0,10*ROW('Water Data'!E45)),NA())</f>
        <v>#N/A</v>
      </c>
      <c r="I51" s="94" t="e">
        <f ca="true">+IF(AND(ISNUMBER(OFFSET('Water Data'!$E$9,0,10*ROW('Water Data'!E45))),'Data Summary'!BX51="Yes"),OFFSET('Water Data'!$E$9,0,10*ROW('Water Data'!E45)),NA())</f>
        <v>#N/A</v>
      </c>
      <c r="J51" s="94" t="e">
        <f ca="true">+IF(AND(ISNUMBER(OFFSET('Water Data'!$F$4,0,10*ROW('Water Data'!F45))),'Data Summary'!BY51="Yes"),100-OFFSET('Water Data'!$F$4,0,10*ROW('Water Data'!F45)),NA())</f>
        <v>#N/A</v>
      </c>
      <c r="K51" s="94" t="e">
        <f ca="true">+IF(AND(ISNUMBER(OFFSET('Water Data'!$F$6,0,10*ROW('Water Data'!F45))),'Data Summary'!BZ51="Yes"),OFFSET('Water Data'!$F$6,0,10*ROW('Water Data'!F45)),NA())</f>
        <v>#N/A</v>
      </c>
      <c r="L51" s="94" t="e">
        <f ca="true">+IF(AND(ISNUMBER(OFFSET('Water Data'!$F$9,0,10*ROW('Water Data'!F45))),'Data Summary'!CA51="Yes"),OFFSET('Water Data'!$F$9,0,10*ROW('Water Data'!F45)),NA())</f>
        <v>#N/A</v>
      </c>
      <c r="M51" s="94" t="e">
        <f ca="true">+IF(AND(ISNUMBER(OFFSET('Water Data'!$G$4,0,10*ROW('Water Data'!G45))),'Data Summary'!CB51="Yes"),100-OFFSET('Water Data'!$G$4,0,10*ROW('Water Data'!G45)),NA())</f>
        <v>#N/A</v>
      </c>
      <c r="N51" s="94" t="e">
        <f ca="true">+IF(AND(ISNUMBER(OFFSET('Water Data'!$G$6,0,10*ROW('Water Data'!G45))),'Data Summary'!CC51="Yes"),OFFSET('Water Data'!$G$6,0,10*ROW('Water Data'!G45)),NA())</f>
        <v>#N/A</v>
      </c>
      <c r="O51" s="94" t="e">
        <f ca="true">+IF(AND(ISNUMBER(OFFSET('Water Data'!$G$9,0,10*ROW('Water Data'!G45))),'Data Summary'!CD51="Yes"),OFFSET('Water Data'!$G$9,0,10*ROW('Water Data'!G45)),NA())</f>
        <v>#N/A</v>
      </c>
      <c r="P51" s="94" t="e">
        <f ca="true">+IF(AND(ISNUMBER(OFFSET('Water Data'!$H$4,0,10*ROW('Water Data'!H45))),'Data Summary'!CE51="Yes"),100-OFFSET('Water Data'!$H$4,0,10*ROW('Water Data'!H45)),NA())</f>
        <v>#N/A</v>
      </c>
      <c r="Q51" s="94" t="e">
        <f ca="true">+IF(AND(ISNUMBER(OFFSET('Water Data'!$H$6,0,10*ROW('Water Data'!H45))),'Data Summary'!CF51="Yes"),OFFSET('Water Data'!$H$6,0,10*ROW('Water Data'!H45)),NA())</f>
        <v>#N/A</v>
      </c>
      <c r="R51" s="94" t="e">
        <f ca="true">+IF(AND(ISNUMBER(OFFSET('Water Data'!$H$9,0,10*ROW('Water Data'!H45))),'Data Summary'!CG51="Yes"),OFFSET('Water Data'!$H$9,0,10*ROW('Water Data'!H45)),NA())</f>
        <v>#N/A</v>
      </c>
      <c r="S51" s="94" t="e">
        <f ca="true">+IF(AND(ISNUMBER(OFFSET('Water Data'!$I$4,0,10*ROW('Water Data'!I45))),'Data Summary'!CH51="Yes"),100-OFFSET('Water Data'!$I$4,0,10*ROW('Water Data'!I45)),NA())</f>
        <v>#N/A</v>
      </c>
      <c r="T51" s="94" t="e">
        <f ca="true">+IF(AND(ISNUMBER(OFFSET('Water Data'!$I$6,0,10*ROW('Water Data'!I45))),'Data Summary'!CI51="Yes"),OFFSET('Water Data'!$I$6,0,10*ROW('Water Data'!I45)),NA())</f>
        <v>#N/A</v>
      </c>
      <c r="U51" s="94" t="e">
        <f ca="true">+IF(AND(ISNUMBER(OFFSET('Water Data'!$I$9,0,10*ROW('Water Data'!I45))),'Data Summary'!CJ51="Yes"),OFFSET('Water Data'!$I$9,0,10*ROW('Water Data'!I45)),NA())</f>
        <v>#N/A</v>
      </c>
      <c r="V51" s="95" t="e">
        <f ca="true">+IF(AND(ISNUMBER(OFFSET('Sanitation Data'!$D$4,0,10*ROW('Sanitation Data'!D45))),'Data Summary'!CK51="Yes"),100-OFFSET('Sanitation Data'!$D$4,0,10*ROW('Sanitation Data'!D45)),NA())</f>
        <v>#N/A</v>
      </c>
      <c r="W51" s="95" t="e">
        <f ca="true">+IF(AND(ISNUMBER(OFFSET('Sanitation Data'!$D$6,0,10*ROW('Sanitation Data'!D45))),'Data Summary'!CL51="Yes"),OFFSET('Sanitation Data'!$D$6,0,10*ROW('Sanitation Data'!D45)),NA())</f>
        <v>#N/A</v>
      </c>
      <c r="X51" s="95" t="e">
        <f ca="true">+IF(AND(ISNUMBER(OFFSET('Sanitation Data'!$D$10,0,10*ROW('Sanitation Data'!D45))),'Data Summary'!CM51="Yes"),OFFSET('Sanitation Data'!$D$10,0,10*ROW('Sanitation Data'!D45)),NA())</f>
        <v>#N/A</v>
      </c>
      <c r="Y51" s="95" t="e">
        <f ca="true">+IF(AND(ISNUMBER(OFFSET('Sanitation Data'!$D$11,0,10*ROW('Sanitation Data'!D45))),'Data Summary'!CN51="Yes"),OFFSET('Sanitation Data'!$D$11,0,10*ROW('Sanitation Data'!D45)),NA())</f>
        <v>#N/A</v>
      </c>
      <c r="Z51" s="95" t="e">
        <f ca="true">+IF(AND(ISNUMBER(OFFSET('Sanitation Data'!$D$12,0,10*ROW('Sanitation Data'!D45))),'Data Summary'!CO51="Yes"),OFFSET('Sanitation Data'!$D$12,0,10*ROW('Sanitation Data'!D45)),NA())</f>
        <v>#N/A</v>
      </c>
      <c r="AA51" s="95" t="e">
        <f ca="true">+IF(AND(ISNUMBER(OFFSET('Sanitation Data'!$E$4,0,10*ROW('Sanitation Data'!E45))),'Data Summary'!CP51="Yes"),100-OFFSET('Sanitation Data'!$E$4,0,10*ROW('Sanitation Data'!E45)),NA())</f>
        <v>#N/A</v>
      </c>
      <c r="AB51" s="95" t="e">
        <f ca="true">+IF(AND(ISNUMBER(OFFSET('Sanitation Data'!$E$6,0,10*ROW('Sanitation Data'!E45))),'Data Summary'!CQ51="Yes"),OFFSET('Sanitation Data'!$E$6,0,10*ROW('Sanitation Data'!E45)),NA())</f>
        <v>#N/A</v>
      </c>
      <c r="AC51" s="95" t="e">
        <f ca="true">+IF(AND(ISNUMBER(OFFSET('Sanitation Data'!$E$10,0,10*ROW('Sanitation Data'!E45))),'Data Summary'!CR51="Yes"),OFFSET('Sanitation Data'!$E$10,0,10*ROW('Sanitation Data'!E45)),NA())</f>
        <v>#N/A</v>
      </c>
      <c r="AD51" s="95" t="e">
        <f ca="true">+IF(AND(ISNUMBER(OFFSET('Sanitation Data'!$E$11,0,10*ROW('Sanitation Data'!E45))),'Data Summary'!CS51="Yes"),OFFSET('Sanitation Data'!$E$11,0,10*ROW('Sanitation Data'!E45)),NA())</f>
        <v>#N/A</v>
      </c>
      <c r="AE51" s="95" t="e">
        <f ca="true">+IF(AND(ISNUMBER(OFFSET('Sanitation Data'!$E$12,0,10*ROW('Sanitation Data'!E45))),'Data Summary'!CT51="Yes"),OFFSET('Sanitation Data'!$E$12,0,10*ROW('Sanitation Data'!E45)),NA())</f>
        <v>#N/A</v>
      </c>
      <c r="AF51" s="95" t="e">
        <f ca="true">+IF(AND(ISNUMBER(OFFSET('Sanitation Data'!$F$4,0,10*ROW('Sanitation Data'!F45))),'Data Summary'!CU51="Yes"),100-OFFSET('Sanitation Data'!$F$4,0,10*ROW('Sanitation Data'!F45)),NA())</f>
        <v>#N/A</v>
      </c>
      <c r="AG51" s="95" t="e">
        <f ca="true">+IF(AND(ISNUMBER(OFFSET('Sanitation Data'!$F$6,0,10*ROW('Sanitation Data'!F45))),'Data Summary'!CV51="Yes"),OFFSET('Sanitation Data'!$F$6,0,10*ROW('Sanitation Data'!F45)),NA())</f>
        <v>#N/A</v>
      </c>
      <c r="AH51" s="95" t="e">
        <f ca="true">+IF(AND(ISNUMBER(OFFSET('Sanitation Data'!$F$10,0,10*ROW('Sanitation Data'!F45))),'Data Summary'!CW51="Yes"),OFFSET('Sanitation Data'!$F$10,0,10*ROW('Sanitation Data'!F45)),NA())</f>
        <v>#N/A</v>
      </c>
      <c r="AI51" s="95" t="e">
        <f ca="true">+IF(AND(ISNUMBER(OFFSET('Sanitation Data'!$F$11,0,10*ROW('Sanitation Data'!F45))),'Data Summary'!CX51="Yes"),OFFSET('Sanitation Data'!$F$11,0,10*ROW('Sanitation Data'!F45)),NA())</f>
        <v>#N/A</v>
      </c>
      <c r="AJ51" s="95" t="e">
        <f ca="true">+IF(AND(ISNUMBER(OFFSET('Sanitation Data'!$F$12,0,10*ROW('Sanitation Data'!F45))),'Data Summary'!CY51="Yes"),OFFSET('Sanitation Data'!$F$12,0,10*ROW('Sanitation Data'!F45)),NA())</f>
        <v>#N/A</v>
      </c>
      <c r="AK51" s="95" t="e">
        <f ca="true">+IF(AND(ISNUMBER(OFFSET('Sanitation Data'!$G$4,0,10*ROW('Sanitation Data'!G45))),'Data Summary'!CZ51="Yes"),100-OFFSET('Sanitation Data'!$G$4,0,10*ROW('Sanitation Data'!G45)),NA())</f>
        <v>#N/A</v>
      </c>
      <c r="AL51" s="95" t="e">
        <f ca="true">+IF(AND(ISNUMBER(OFFSET('Sanitation Data'!$G$6,0,10*ROW('Sanitation Data'!G45))),'Data Summary'!DA51="Yes"),OFFSET('Sanitation Data'!$G$6,0,10*ROW('Sanitation Data'!G45)),NA())</f>
        <v>#N/A</v>
      </c>
      <c r="AM51" s="95" t="e">
        <f ca="true">+IF(AND(ISNUMBER(OFFSET('Sanitation Data'!$G$10,0,10*ROW('Sanitation Data'!G45))),'Data Summary'!DB51="Yes"),OFFSET('Sanitation Data'!$G$10,0,10*ROW('Sanitation Data'!G45)),NA())</f>
        <v>#N/A</v>
      </c>
      <c r="AN51" s="95" t="e">
        <f ca="true">+IF(AND(ISNUMBER(OFFSET('Sanitation Data'!$G$11,0,10*ROW('Sanitation Data'!G45))),'Data Summary'!DC51="Yes"),OFFSET('Sanitation Data'!$G$11,0,10*ROW('Sanitation Data'!G45)),NA())</f>
        <v>#N/A</v>
      </c>
      <c r="AO51" s="95" t="e">
        <f ca="true">+IF(AND(ISNUMBER(OFFSET('Sanitation Data'!$G$12,0,10*ROW('Sanitation Data'!G45))),'Data Summary'!DD51="Yes"),OFFSET('Sanitation Data'!$G$12,0,10*ROW('Sanitation Data'!G45)),NA())</f>
        <v>#N/A</v>
      </c>
      <c r="AP51" s="95" t="e">
        <f ca="true">+IF(AND(ISNUMBER(OFFSET('Sanitation Data'!$H$4,0,10*ROW('Sanitation Data'!H45))),'Data Summary'!DE51="Yes"),100-OFFSET('Sanitation Data'!$H$4,0,10*ROW('Sanitation Data'!H45)),NA())</f>
        <v>#N/A</v>
      </c>
      <c r="AQ51" s="95" t="e">
        <f ca="true">+IF(AND(ISNUMBER(OFFSET('Sanitation Data'!$H$6,0,10*ROW('Sanitation Data'!H45))),'Data Summary'!DF51="Yes"),OFFSET('Sanitation Data'!$H$6,0,10*ROW('Sanitation Data'!H45)),NA())</f>
        <v>#N/A</v>
      </c>
      <c r="AR51" s="95" t="e">
        <f ca="true">+IF(AND(ISNUMBER(OFFSET('Sanitation Data'!$H$10,0,10*ROW('Sanitation Data'!H45))),'Data Summary'!DG51="Yes"),OFFSET('Sanitation Data'!$H$10,0,10*ROW('Sanitation Data'!H45)),NA())</f>
        <v>#N/A</v>
      </c>
      <c r="AS51" s="95" t="e">
        <f ca="true">+IF(AND(ISNUMBER(OFFSET('Sanitation Data'!$H$11,0,10*ROW('Sanitation Data'!H45))),'Data Summary'!DH51="Yes"),OFFSET('Sanitation Data'!$H$11,0,10*ROW('Sanitation Data'!H45)),NA())</f>
        <v>#N/A</v>
      </c>
      <c r="AT51" s="95" t="e">
        <f ca="true">+IF(AND(ISNUMBER(OFFSET('Sanitation Data'!$H$12,0,10*ROW('Sanitation Data'!H45))),'Data Summary'!DI51="Yes"),OFFSET('Sanitation Data'!$H$12,0,10*ROW('Sanitation Data'!H45)),NA())</f>
        <v>#N/A</v>
      </c>
      <c r="AU51" s="95" t="e">
        <f ca="true">+IF(AND(ISNUMBER(OFFSET('Sanitation Data'!$I$4,0,10*ROW('Sanitation Data'!I45))),'Data Summary'!DJ51="Yes"),100-OFFSET('Sanitation Data'!$I$4,0,10*ROW('Sanitation Data'!I45)),NA())</f>
        <v>#N/A</v>
      </c>
      <c r="AV51" s="95" t="e">
        <f ca="true">+IF(AND(ISNUMBER(OFFSET('Sanitation Data'!$I$6,0,10*ROW('Sanitation Data'!I45))),'Data Summary'!DK51="Yes"),OFFSET('Sanitation Data'!$I$6,0,10*ROW('Sanitation Data'!I45)),NA())</f>
        <v>#N/A</v>
      </c>
      <c r="AW51" s="95" t="e">
        <f ca="true">+IF(AND(ISNUMBER(OFFSET('Sanitation Data'!$I$10,0,10*ROW('Sanitation Data'!I45))),'Data Summary'!DL51="Yes"),OFFSET('Sanitation Data'!$I$10,0,10*ROW('Sanitation Data'!I45)),NA())</f>
        <v>#N/A</v>
      </c>
      <c r="AX51" s="95" t="e">
        <f ca="true">+IF(AND(ISNUMBER(OFFSET('Sanitation Data'!$I$11,0,10*ROW('Sanitation Data'!I45))),'Data Summary'!DM51="Yes"),OFFSET('Sanitation Data'!$I$11,0,10*ROW('Sanitation Data'!I45)),NA())</f>
        <v>#N/A</v>
      </c>
      <c r="AY51" s="95" t="e">
        <f ca="true">+IF(AND(ISNUMBER(OFFSET('Sanitation Data'!$I$12,0,10*ROW('Sanitation Data'!I45))),'Data Summary'!DN51="Yes"),OFFSET('Sanitation Data'!$I$12,0,10*ROW('Sanitation Data'!I45)),NA())</f>
        <v>#N/A</v>
      </c>
      <c r="AZ51" s="96" t="e">
        <f ca="true">+IF(AND(ISNUMBER(OFFSET('Hygiene Data'!$D$5,0,10*ROW('Hygiene Data'!D45))),'Data Summary'!DO51="Yes"),OFFSET('Hygiene Data'!$D$5,0,10*ROW('Hygiene Data'!D45)),NA())</f>
        <v>#N/A</v>
      </c>
      <c r="BA51" s="96" t="e">
        <f ca="true">+IF(AND(ISNUMBER(OFFSET('Hygiene Data'!$D$7,0,10*ROW('Hygiene Data'!D45))),'Data Summary'!DP51="Yes"),OFFSET('Hygiene Data'!$D$7,0,10*ROW('Hygiene Data'!D45)),NA())</f>
        <v>#N/A</v>
      </c>
      <c r="BB51" s="96" t="e">
        <f ca="true">+IF(AND(ISNUMBER(OFFSET('Hygiene Data'!$D$9,0,10*ROW('Hygiene Data'!D45))),'Data Summary'!DQ51="Yes"),OFFSET('Hygiene Data'!$D$9,0,10*ROW('Hygiene Data'!D45)),NA())</f>
        <v>#N/A</v>
      </c>
      <c r="BC51" s="96" t="e">
        <f ca="true">+IF(AND(ISNUMBER(OFFSET('Hygiene Data'!$E$5,0,10*ROW('Hygiene Data'!E45))),'Data Summary'!DR51="Yes"),OFFSET('Hygiene Data'!$E$5,0,10*ROW('Hygiene Data'!E45)),NA())</f>
        <v>#N/A</v>
      </c>
      <c r="BD51" s="96" t="e">
        <f ca="true">+IF(AND(ISNUMBER(OFFSET('Hygiene Data'!$E$7,0,10*ROW('Hygiene Data'!E45))),'Data Summary'!DS51="Yes"),OFFSET('Hygiene Data'!$E$7,0,10*ROW('Hygiene Data'!E45)),NA())</f>
        <v>#N/A</v>
      </c>
      <c r="BE51" s="96" t="e">
        <f ca="true">+IF(AND(ISNUMBER(OFFSET('Hygiene Data'!$E$9,0,10*ROW('Hygiene Data'!E45))),'Data Summary'!DT51="Yes"),OFFSET('Hygiene Data'!$E$9,0,10*ROW('Hygiene Data'!E45)),NA())</f>
        <v>#N/A</v>
      </c>
      <c r="BF51" s="96" t="e">
        <f ca="true">+IF(AND(ISNUMBER(OFFSET('Hygiene Data'!$F$5,0,10*ROW('Hygiene Data'!F45))),'Data Summary'!DU51="Yes"),OFFSET('Hygiene Data'!$F$5,0,10*ROW('Hygiene Data'!F45)),NA())</f>
        <v>#N/A</v>
      </c>
      <c r="BG51" s="96" t="e">
        <f ca="true">+IF(AND(ISNUMBER(OFFSET('Hygiene Data'!$F$7,0,10*ROW('Hygiene Data'!F45))),'Data Summary'!DV51="Yes"),OFFSET('Hygiene Data'!$F$7,0,10*ROW('Hygiene Data'!F45)),NA())</f>
        <v>#N/A</v>
      </c>
      <c r="BH51" s="96" t="e">
        <f ca="true">+IF(AND(ISNUMBER(OFFSET('Hygiene Data'!$F$9,0,10*ROW('Hygiene Data'!F45))),'Data Summary'!DW51="Yes"),OFFSET('Hygiene Data'!$F$9,0,10*ROW('Hygiene Data'!F45)),NA())</f>
        <v>#N/A</v>
      </c>
      <c r="BI51" s="96" t="e">
        <f ca="true">+IF(AND(ISNUMBER(OFFSET('Hygiene Data'!$G$5,0,10*ROW('Hygiene Data'!G45))),'Data Summary'!DX51="Yes"),OFFSET('Hygiene Data'!$G$5,0,10*ROW('Hygiene Data'!G45)),NA())</f>
        <v>#N/A</v>
      </c>
      <c r="BJ51" s="96" t="e">
        <f ca="true">+IF(AND(ISNUMBER(OFFSET('Hygiene Data'!$G$7,0,10*ROW('Hygiene Data'!G45))),'Data Summary'!DY51="Yes"),OFFSET('Hygiene Data'!$G$7,0,10*ROW('Hygiene Data'!G45)),NA())</f>
        <v>#N/A</v>
      </c>
      <c r="BK51" s="96" t="e">
        <f ca="true">+IF(AND(ISNUMBER(OFFSET('Hygiene Data'!$G$9,0,10*ROW('Hygiene Data'!G45))),'Data Summary'!DZ51="Yes"),OFFSET('Hygiene Data'!$G$9,0,10*ROW('Hygiene Data'!G45)),NA())</f>
        <v>#N/A</v>
      </c>
      <c r="BL51" s="96" t="e">
        <f ca="true">+IF(AND(ISNUMBER(OFFSET('Hygiene Data'!$H$5,0,10*ROW('Hygiene Data'!H45))),'Data Summary'!EA51="Yes"),OFFSET('Hygiene Data'!$H$5,0,10*ROW('Hygiene Data'!H45)),NA())</f>
        <v>#N/A</v>
      </c>
      <c r="BM51" s="96" t="e">
        <f ca="true">+IF(AND(ISNUMBER(OFFSET('Hygiene Data'!$H$7,0,10*ROW('Hygiene Data'!H45))),'Data Summary'!EB51="Yes"),OFFSET('Hygiene Data'!$H$7,0,10*ROW('Hygiene Data'!H45)),NA())</f>
        <v>#N/A</v>
      </c>
      <c r="BN51" s="96" t="e">
        <f ca="true">+IF(AND(ISNUMBER(OFFSET('Hygiene Data'!$H$9,0,10*ROW('Hygiene Data'!H45))),'Data Summary'!EC51="Yes"),OFFSET('Hygiene Data'!$H$9,0,10*ROW('Hygiene Data'!H45)),NA())</f>
        <v>#N/A</v>
      </c>
      <c r="BO51" s="96" t="e">
        <f ca="true">+IF(AND(ISNUMBER(OFFSET('Hygiene Data'!$I$5,0,10*ROW('Hygiene Data'!I45))),'Data Summary'!ED51="Yes"),OFFSET('Hygiene Data'!$I$5,0,10*ROW('Hygiene Data'!I45)),NA())</f>
        <v>#N/A</v>
      </c>
      <c r="BP51" s="96" t="e">
        <f ca="true">+IF(AND(ISNUMBER(OFFSET('Hygiene Data'!$I$7,0,10*ROW('Hygiene Data'!I45))),'Data Summary'!EE51="Yes"),OFFSET('Hygiene Data'!$I$7,0,10*ROW('Hygiene Data'!I45)),NA())</f>
        <v>#N/A</v>
      </c>
      <c r="BQ51" s="96" t="e">
        <f ca="true">+IF(AND(ISNUMBER(OFFSET('Hygiene Data'!$I$9,0,10*ROW('Hygiene Data'!I45))),'Data Summary'!EF51="Yes"),OFFSET('Hygiene Data'!$I$9,0,10*ROW('Hygiene Data'!I45)),NA())</f>
        <v>#N/A</v>
      </c>
    </row>
    <row xmlns:x14ac="http://schemas.microsoft.com/office/spreadsheetml/2009/9/ac" r="52" x14ac:dyDescent="0.2">
      <c r="A52" s="359" t="e">
        <f ca="true">+RIGHT('Data Summary'!A52,LEN('Data Summary'!A52)-9)</f>
        <v>#VALUE!</v>
      </c>
      <c r="B52" s="35" t="str">
        <f ca="true">+IF(ISTEXT('Data Summary'!B52),'Data Summary'!B52,"")</f>
        <v/>
      </c>
      <c r="C52" s="358" t="e">
        <f ca="true">+VALUE('Data Summary'!C52)</f>
        <v>#VALUE!</v>
      </c>
      <c r="D52" s="94" t="e">
        <f ca="true">+IF(AND(ISNUMBER(OFFSET('Water Data'!$D$4,0,10*ROW('Water Data'!D46))),'Data Summary'!BS52="Yes"),100-OFFSET('Water Data'!$D$4,0,10*ROW('Water Data'!D46)),NA())</f>
        <v>#N/A</v>
      </c>
      <c r="E52" s="94" t="e">
        <f ca="true">+IF(AND(ISNUMBER(OFFSET('Water Data'!$D$6,0,10*ROW('Water Data'!D46))),'Data Summary'!BT52="Yes"),OFFSET('Water Data'!$D$6,0,10*ROW('Water Data'!D46)),NA())</f>
        <v>#N/A</v>
      </c>
      <c r="F52" s="94" t="e">
        <f ca="true">+IF(AND(ISNUMBER(OFFSET('Water Data'!$D$9,0,10*ROW('Water Data'!D46))),'Data Summary'!BU52="Yes"),OFFSET('Water Data'!$D$9,0,10*ROW('Water Data'!D46)),NA())</f>
        <v>#N/A</v>
      </c>
      <c r="G52" s="94" t="e">
        <f ca="true">+IF(AND(ISNUMBER(OFFSET('Water Data'!$E$4,0,10*ROW('Water Data'!E46))),'Data Summary'!BV52="Yes"),100-OFFSET('Water Data'!$E$4,0,10*ROW('Water Data'!E46)),NA())</f>
        <v>#N/A</v>
      </c>
      <c r="H52" s="94" t="e">
        <f ca="true">+IF(AND(ISNUMBER(OFFSET('Water Data'!$E$6,0,10*ROW('Water Data'!E46))),'Data Summary'!BW52="Yes"),OFFSET('Water Data'!$E$6,0,10*ROW('Water Data'!E46)),NA())</f>
        <v>#N/A</v>
      </c>
      <c r="I52" s="94" t="e">
        <f ca="true">+IF(AND(ISNUMBER(OFFSET('Water Data'!$E$9,0,10*ROW('Water Data'!E46))),'Data Summary'!BX52="Yes"),OFFSET('Water Data'!$E$9,0,10*ROW('Water Data'!E46)),NA())</f>
        <v>#N/A</v>
      </c>
      <c r="J52" s="94" t="e">
        <f ca="true">+IF(AND(ISNUMBER(OFFSET('Water Data'!$F$4,0,10*ROW('Water Data'!F46))),'Data Summary'!BY52="Yes"),100-OFFSET('Water Data'!$F$4,0,10*ROW('Water Data'!F46)),NA())</f>
        <v>#N/A</v>
      </c>
      <c r="K52" s="94" t="e">
        <f ca="true">+IF(AND(ISNUMBER(OFFSET('Water Data'!$F$6,0,10*ROW('Water Data'!F46))),'Data Summary'!BZ52="Yes"),OFFSET('Water Data'!$F$6,0,10*ROW('Water Data'!F46)),NA())</f>
        <v>#N/A</v>
      </c>
      <c r="L52" s="94" t="e">
        <f ca="true">+IF(AND(ISNUMBER(OFFSET('Water Data'!$F$9,0,10*ROW('Water Data'!F46))),'Data Summary'!CA52="Yes"),OFFSET('Water Data'!$F$9,0,10*ROW('Water Data'!F46)),NA())</f>
        <v>#N/A</v>
      </c>
      <c r="M52" s="94" t="e">
        <f ca="true">+IF(AND(ISNUMBER(OFFSET('Water Data'!$G$4,0,10*ROW('Water Data'!G46))),'Data Summary'!CB52="Yes"),100-OFFSET('Water Data'!$G$4,0,10*ROW('Water Data'!G46)),NA())</f>
        <v>#N/A</v>
      </c>
      <c r="N52" s="94" t="e">
        <f ca="true">+IF(AND(ISNUMBER(OFFSET('Water Data'!$G$6,0,10*ROW('Water Data'!G46))),'Data Summary'!CC52="Yes"),OFFSET('Water Data'!$G$6,0,10*ROW('Water Data'!G46)),NA())</f>
        <v>#N/A</v>
      </c>
      <c r="O52" s="94" t="e">
        <f ca="true">+IF(AND(ISNUMBER(OFFSET('Water Data'!$G$9,0,10*ROW('Water Data'!G46))),'Data Summary'!CD52="Yes"),OFFSET('Water Data'!$G$9,0,10*ROW('Water Data'!G46)),NA())</f>
        <v>#N/A</v>
      </c>
      <c r="P52" s="94" t="e">
        <f ca="true">+IF(AND(ISNUMBER(OFFSET('Water Data'!$H$4,0,10*ROW('Water Data'!H46))),'Data Summary'!CE52="Yes"),100-OFFSET('Water Data'!$H$4,0,10*ROW('Water Data'!H46)),NA())</f>
        <v>#N/A</v>
      </c>
      <c r="Q52" s="94" t="e">
        <f ca="true">+IF(AND(ISNUMBER(OFFSET('Water Data'!$H$6,0,10*ROW('Water Data'!H46))),'Data Summary'!CF52="Yes"),OFFSET('Water Data'!$H$6,0,10*ROW('Water Data'!H46)),NA())</f>
        <v>#N/A</v>
      </c>
      <c r="R52" s="94" t="e">
        <f ca="true">+IF(AND(ISNUMBER(OFFSET('Water Data'!$H$9,0,10*ROW('Water Data'!H46))),'Data Summary'!CG52="Yes"),OFFSET('Water Data'!$H$9,0,10*ROW('Water Data'!H46)),NA())</f>
        <v>#N/A</v>
      </c>
      <c r="S52" s="94" t="e">
        <f ca="true">+IF(AND(ISNUMBER(OFFSET('Water Data'!$I$4,0,10*ROW('Water Data'!I46))),'Data Summary'!CH52="Yes"),100-OFFSET('Water Data'!$I$4,0,10*ROW('Water Data'!I46)),NA())</f>
        <v>#N/A</v>
      </c>
      <c r="T52" s="94" t="e">
        <f ca="true">+IF(AND(ISNUMBER(OFFSET('Water Data'!$I$6,0,10*ROW('Water Data'!I46))),'Data Summary'!CI52="Yes"),OFFSET('Water Data'!$I$6,0,10*ROW('Water Data'!I46)),NA())</f>
        <v>#N/A</v>
      </c>
      <c r="U52" s="94" t="e">
        <f ca="true">+IF(AND(ISNUMBER(OFFSET('Water Data'!$I$9,0,10*ROW('Water Data'!I46))),'Data Summary'!CJ52="Yes"),OFFSET('Water Data'!$I$9,0,10*ROW('Water Data'!I46)),NA())</f>
        <v>#N/A</v>
      </c>
      <c r="V52" s="95" t="e">
        <f ca="true">+IF(AND(ISNUMBER(OFFSET('Sanitation Data'!$D$4,0,10*ROW('Sanitation Data'!D46))),'Data Summary'!CK52="Yes"),100-OFFSET('Sanitation Data'!$D$4,0,10*ROW('Sanitation Data'!D46)),NA())</f>
        <v>#N/A</v>
      </c>
      <c r="W52" s="95" t="e">
        <f ca="true">+IF(AND(ISNUMBER(OFFSET('Sanitation Data'!$D$6,0,10*ROW('Sanitation Data'!D46))),'Data Summary'!CL52="Yes"),OFFSET('Sanitation Data'!$D$6,0,10*ROW('Sanitation Data'!D46)),NA())</f>
        <v>#N/A</v>
      </c>
      <c r="X52" s="95" t="e">
        <f ca="true">+IF(AND(ISNUMBER(OFFSET('Sanitation Data'!$D$10,0,10*ROW('Sanitation Data'!D46))),'Data Summary'!CM52="Yes"),OFFSET('Sanitation Data'!$D$10,0,10*ROW('Sanitation Data'!D46)),NA())</f>
        <v>#N/A</v>
      </c>
      <c r="Y52" s="95" t="e">
        <f ca="true">+IF(AND(ISNUMBER(OFFSET('Sanitation Data'!$D$11,0,10*ROW('Sanitation Data'!D46))),'Data Summary'!CN52="Yes"),OFFSET('Sanitation Data'!$D$11,0,10*ROW('Sanitation Data'!D46)),NA())</f>
        <v>#N/A</v>
      </c>
      <c r="Z52" s="95" t="e">
        <f ca="true">+IF(AND(ISNUMBER(OFFSET('Sanitation Data'!$D$12,0,10*ROW('Sanitation Data'!D46))),'Data Summary'!CO52="Yes"),OFFSET('Sanitation Data'!$D$12,0,10*ROW('Sanitation Data'!D46)),NA())</f>
        <v>#N/A</v>
      </c>
      <c r="AA52" s="95" t="e">
        <f ca="true">+IF(AND(ISNUMBER(OFFSET('Sanitation Data'!$E$4,0,10*ROW('Sanitation Data'!E46))),'Data Summary'!CP52="Yes"),100-OFFSET('Sanitation Data'!$E$4,0,10*ROW('Sanitation Data'!E46)),NA())</f>
        <v>#N/A</v>
      </c>
      <c r="AB52" s="95" t="e">
        <f ca="true">+IF(AND(ISNUMBER(OFFSET('Sanitation Data'!$E$6,0,10*ROW('Sanitation Data'!E46))),'Data Summary'!CQ52="Yes"),OFFSET('Sanitation Data'!$E$6,0,10*ROW('Sanitation Data'!E46)),NA())</f>
        <v>#N/A</v>
      </c>
      <c r="AC52" s="95" t="e">
        <f ca="true">+IF(AND(ISNUMBER(OFFSET('Sanitation Data'!$E$10,0,10*ROW('Sanitation Data'!E46))),'Data Summary'!CR52="Yes"),OFFSET('Sanitation Data'!$E$10,0,10*ROW('Sanitation Data'!E46)),NA())</f>
        <v>#N/A</v>
      </c>
      <c r="AD52" s="95" t="e">
        <f ca="true">+IF(AND(ISNUMBER(OFFSET('Sanitation Data'!$E$11,0,10*ROW('Sanitation Data'!E46))),'Data Summary'!CS52="Yes"),OFFSET('Sanitation Data'!$E$11,0,10*ROW('Sanitation Data'!E46)),NA())</f>
        <v>#N/A</v>
      </c>
      <c r="AE52" s="95" t="e">
        <f ca="true">+IF(AND(ISNUMBER(OFFSET('Sanitation Data'!$E$12,0,10*ROW('Sanitation Data'!E46))),'Data Summary'!CT52="Yes"),OFFSET('Sanitation Data'!$E$12,0,10*ROW('Sanitation Data'!E46)),NA())</f>
        <v>#N/A</v>
      </c>
      <c r="AF52" s="95" t="e">
        <f ca="true">+IF(AND(ISNUMBER(OFFSET('Sanitation Data'!$F$4,0,10*ROW('Sanitation Data'!F46))),'Data Summary'!CU52="Yes"),100-OFFSET('Sanitation Data'!$F$4,0,10*ROW('Sanitation Data'!F46)),NA())</f>
        <v>#N/A</v>
      </c>
      <c r="AG52" s="95" t="e">
        <f ca="true">+IF(AND(ISNUMBER(OFFSET('Sanitation Data'!$F$6,0,10*ROW('Sanitation Data'!F46))),'Data Summary'!CV52="Yes"),OFFSET('Sanitation Data'!$F$6,0,10*ROW('Sanitation Data'!F46)),NA())</f>
        <v>#N/A</v>
      </c>
      <c r="AH52" s="95" t="e">
        <f ca="true">+IF(AND(ISNUMBER(OFFSET('Sanitation Data'!$F$10,0,10*ROW('Sanitation Data'!F46))),'Data Summary'!CW52="Yes"),OFFSET('Sanitation Data'!$F$10,0,10*ROW('Sanitation Data'!F46)),NA())</f>
        <v>#N/A</v>
      </c>
      <c r="AI52" s="95" t="e">
        <f ca="true">+IF(AND(ISNUMBER(OFFSET('Sanitation Data'!$F$11,0,10*ROW('Sanitation Data'!F46))),'Data Summary'!CX52="Yes"),OFFSET('Sanitation Data'!$F$11,0,10*ROW('Sanitation Data'!F46)),NA())</f>
        <v>#N/A</v>
      </c>
      <c r="AJ52" s="95" t="e">
        <f ca="true">+IF(AND(ISNUMBER(OFFSET('Sanitation Data'!$F$12,0,10*ROW('Sanitation Data'!F46))),'Data Summary'!CY52="Yes"),OFFSET('Sanitation Data'!$F$12,0,10*ROW('Sanitation Data'!F46)),NA())</f>
        <v>#N/A</v>
      </c>
      <c r="AK52" s="95" t="e">
        <f ca="true">+IF(AND(ISNUMBER(OFFSET('Sanitation Data'!$G$4,0,10*ROW('Sanitation Data'!G46))),'Data Summary'!CZ52="Yes"),100-OFFSET('Sanitation Data'!$G$4,0,10*ROW('Sanitation Data'!G46)),NA())</f>
        <v>#N/A</v>
      </c>
      <c r="AL52" s="95" t="e">
        <f ca="true">+IF(AND(ISNUMBER(OFFSET('Sanitation Data'!$G$6,0,10*ROW('Sanitation Data'!G46))),'Data Summary'!DA52="Yes"),OFFSET('Sanitation Data'!$G$6,0,10*ROW('Sanitation Data'!G46)),NA())</f>
        <v>#N/A</v>
      </c>
      <c r="AM52" s="95" t="e">
        <f ca="true">+IF(AND(ISNUMBER(OFFSET('Sanitation Data'!$G$10,0,10*ROW('Sanitation Data'!G46))),'Data Summary'!DB52="Yes"),OFFSET('Sanitation Data'!$G$10,0,10*ROW('Sanitation Data'!G46)),NA())</f>
        <v>#N/A</v>
      </c>
      <c r="AN52" s="95" t="e">
        <f ca="true">+IF(AND(ISNUMBER(OFFSET('Sanitation Data'!$G$11,0,10*ROW('Sanitation Data'!G46))),'Data Summary'!DC52="Yes"),OFFSET('Sanitation Data'!$G$11,0,10*ROW('Sanitation Data'!G46)),NA())</f>
        <v>#N/A</v>
      </c>
      <c r="AO52" s="95" t="e">
        <f ca="true">+IF(AND(ISNUMBER(OFFSET('Sanitation Data'!$G$12,0,10*ROW('Sanitation Data'!G46))),'Data Summary'!DD52="Yes"),OFFSET('Sanitation Data'!$G$12,0,10*ROW('Sanitation Data'!G46)),NA())</f>
        <v>#N/A</v>
      </c>
      <c r="AP52" s="95" t="e">
        <f ca="true">+IF(AND(ISNUMBER(OFFSET('Sanitation Data'!$H$4,0,10*ROW('Sanitation Data'!H46))),'Data Summary'!DE52="Yes"),100-OFFSET('Sanitation Data'!$H$4,0,10*ROW('Sanitation Data'!H46)),NA())</f>
        <v>#N/A</v>
      </c>
      <c r="AQ52" s="95" t="e">
        <f ca="true">+IF(AND(ISNUMBER(OFFSET('Sanitation Data'!$H$6,0,10*ROW('Sanitation Data'!H46))),'Data Summary'!DF52="Yes"),OFFSET('Sanitation Data'!$H$6,0,10*ROW('Sanitation Data'!H46)),NA())</f>
        <v>#N/A</v>
      </c>
      <c r="AR52" s="95" t="e">
        <f ca="true">+IF(AND(ISNUMBER(OFFSET('Sanitation Data'!$H$10,0,10*ROW('Sanitation Data'!H46))),'Data Summary'!DG52="Yes"),OFFSET('Sanitation Data'!$H$10,0,10*ROW('Sanitation Data'!H46)),NA())</f>
        <v>#N/A</v>
      </c>
      <c r="AS52" s="95" t="e">
        <f ca="true">+IF(AND(ISNUMBER(OFFSET('Sanitation Data'!$H$11,0,10*ROW('Sanitation Data'!H46))),'Data Summary'!DH52="Yes"),OFFSET('Sanitation Data'!$H$11,0,10*ROW('Sanitation Data'!H46)),NA())</f>
        <v>#N/A</v>
      </c>
      <c r="AT52" s="95" t="e">
        <f ca="true">+IF(AND(ISNUMBER(OFFSET('Sanitation Data'!$H$12,0,10*ROW('Sanitation Data'!H46))),'Data Summary'!DI52="Yes"),OFFSET('Sanitation Data'!$H$12,0,10*ROW('Sanitation Data'!H46)),NA())</f>
        <v>#N/A</v>
      </c>
      <c r="AU52" s="95" t="e">
        <f ca="true">+IF(AND(ISNUMBER(OFFSET('Sanitation Data'!$I$4,0,10*ROW('Sanitation Data'!I46))),'Data Summary'!DJ52="Yes"),100-OFFSET('Sanitation Data'!$I$4,0,10*ROW('Sanitation Data'!I46)),NA())</f>
        <v>#N/A</v>
      </c>
      <c r="AV52" s="95" t="e">
        <f ca="true">+IF(AND(ISNUMBER(OFFSET('Sanitation Data'!$I$6,0,10*ROW('Sanitation Data'!I46))),'Data Summary'!DK52="Yes"),OFFSET('Sanitation Data'!$I$6,0,10*ROW('Sanitation Data'!I46)),NA())</f>
        <v>#N/A</v>
      </c>
      <c r="AW52" s="95" t="e">
        <f ca="true">+IF(AND(ISNUMBER(OFFSET('Sanitation Data'!$I$10,0,10*ROW('Sanitation Data'!I46))),'Data Summary'!DL52="Yes"),OFFSET('Sanitation Data'!$I$10,0,10*ROW('Sanitation Data'!I46)),NA())</f>
        <v>#N/A</v>
      </c>
      <c r="AX52" s="95" t="e">
        <f ca="true">+IF(AND(ISNUMBER(OFFSET('Sanitation Data'!$I$11,0,10*ROW('Sanitation Data'!I46))),'Data Summary'!DM52="Yes"),OFFSET('Sanitation Data'!$I$11,0,10*ROW('Sanitation Data'!I46)),NA())</f>
        <v>#N/A</v>
      </c>
      <c r="AY52" s="95" t="e">
        <f ca="true">+IF(AND(ISNUMBER(OFFSET('Sanitation Data'!$I$12,0,10*ROW('Sanitation Data'!I46))),'Data Summary'!DN52="Yes"),OFFSET('Sanitation Data'!$I$12,0,10*ROW('Sanitation Data'!I46)),NA())</f>
        <v>#N/A</v>
      </c>
      <c r="AZ52" s="96" t="e">
        <f ca="true">+IF(AND(ISNUMBER(OFFSET('Hygiene Data'!$D$5,0,10*ROW('Hygiene Data'!D46))),'Data Summary'!DO52="Yes"),OFFSET('Hygiene Data'!$D$5,0,10*ROW('Hygiene Data'!D46)),NA())</f>
        <v>#N/A</v>
      </c>
      <c r="BA52" s="96" t="e">
        <f ca="true">+IF(AND(ISNUMBER(OFFSET('Hygiene Data'!$D$7,0,10*ROW('Hygiene Data'!D46))),'Data Summary'!DP52="Yes"),OFFSET('Hygiene Data'!$D$7,0,10*ROW('Hygiene Data'!D46)),NA())</f>
        <v>#N/A</v>
      </c>
      <c r="BB52" s="96" t="e">
        <f ca="true">+IF(AND(ISNUMBER(OFFSET('Hygiene Data'!$D$9,0,10*ROW('Hygiene Data'!D46))),'Data Summary'!DQ52="Yes"),OFFSET('Hygiene Data'!$D$9,0,10*ROW('Hygiene Data'!D46)),NA())</f>
        <v>#N/A</v>
      </c>
      <c r="BC52" s="96" t="e">
        <f ca="true">+IF(AND(ISNUMBER(OFFSET('Hygiene Data'!$E$5,0,10*ROW('Hygiene Data'!E46))),'Data Summary'!DR52="Yes"),OFFSET('Hygiene Data'!$E$5,0,10*ROW('Hygiene Data'!E46)),NA())</f>
        <v>#N/A</v>
      </c>
      <c r="BD52" s="96" t="e">
        <f ca="true">+IF(AND(ISNUMBER(OFFSET('Hygiene Data'!$E$7,0,10*ROW('Hygiene Data'!E46))),'Data Summary'!DS52="Yes"),OFFSET('Hygiene Data'!$E$7,0,10*ROW('Hygiene Data'!E46)),NA())</f>
        <v>#N/A</v>
      </c>
      <c r="BE52" s="96" t="e">
        <f ca="true">+IF(AND(ISNUMBER(OFFSET('Hygiene Data'!$E$9,0,10*ROW('Hygiene Data'!E46))),'Data Summary'!DT52="Yes"),OFFSET('Hygiene Data'!$E$9,0,10*ROW('Hygiene Data'!E46)),NA())</f>
        <v>#N/A</v>
      </c>
      <c r="BF52" s="96" t="e">
        <f ca="true">+IF(AND(ISNUMBER(OFFSET('Hygiene Data'!$F$5,0,10*ROW('Hygiene Data'!F46))),'Data Summary'!DU52="Yes"),OFFSET('Hygiene Data'!$F$5,0,10*ROW('Hygiene Data'!F46)),NA())</f>
        <v>#N/A</v>
      </c>
      <c r="BG52" s="96" t="e">
        <f ca="true">+IF(AND(ISNUMBER(OFFSET('Hygiene Data'!$F$7,0,10*ROW('Hygiene Data'!F46))),'Data Summary'!DV52="Yes"),OFFSET('Hygiene Data'!$F$7,0,10*ROW('Hygiene Data'!F46)),NA())</f>
        <v>#N/A</v>
      </c>
      <c r="BH52" s="96" t="e">
        <f ca="true">+IF(AND(ISNUMBER(OFFSET('Hygiene Data'!$F$9,0,10*ROW('Hygiene Data'!F46))),'Data Summary'!DW52="Yes"),OFFSET('Hygiene Data'!$F$9,0,10*ROW('Hygiene Data'!F46)),NA())</f>
        <v>#N/A</v>
      </c>
      <c r="BI52" s="96" t="e">
        <f ca="true">+IF(AND(ISNUMBER(OFFSET('Hygiene Data'!$G$5,0,10*ROW('Hygiene Data'!G46))),'Data Summary'!DX52="Yes"),OFFSET('Hygiene Data'!$G$5,0,10*ROW('Hygiene Data'!G46)),NA())</f>
        <v>#N/A</v>
      </c>
      <c r="BJ52" s="96" t="e">
        <f ca="true">+IF(AND(ISNUMBER(OFFSET('Hygiene Data'!$G$7,0,10*ROW('Hygiene Data'!G46))),'Data Summary'!DY52="Yes"),OFFSET('Hygiene Data'!$G$7,0,10*ROW('Hygiene Data'!G46)),NA())</f>
        <v>#N/A</v>
      </c>
      <c r="BK52" s="96" t="e">
        <f ca="true">+IF(AND(ISNUMBER(OFFSET('Hygiene Data'!$G$9,0,10*ROW('Hygiene Data'!G46))),'Data Summary'!DZ52="Yes"),OFFSET('Hygiene Data'!$G$9,0,10*ROW('Hygiene Data'!G46)),NA())</f>
        <v>#N/A</v>
      </c>
      <c r="BL52" s="96" t="e">
        <f ca="true">+IF(AND(ISNUMBER(OFFSET('Hygiene Data'!$H$5,0,10*ROW('Hygiene Data'!H46))),'Data Summary'!EA52="Yes"),OFFSET('Hygiene Data'!$H$5,0,10*ROW('Hygiene Data'!H46)),NA())</f>
        <v>#N/A</v>
      </c>
      <c r="BM52" s="96" t="e">
        <f ca="true">+IF(AND(ISNUMBER(OFFSET('Hygiene Data'!$H$7,0,10*ROW('Hygiene Data'!H46))),'Data Summary'!EB52="Yes"),OFFSET('Hygiene Data'!$H$7,0,10*ROW('Hygiene Data'!H46)),NA())</f>
        <v>#N/A</v>
      </c>
      <c r="BN52" s="96" t="e">
        <f ca="true">+IF(AND(ISNUMBER(OFFSET('Hygiene Data'!$H$9,0,10*ROW('Hygiene Data'!H46))),'Data Summary'!EC52="Yes"),OFFSET('Hygiene Data'!$H$9,0,10*ROW('Hygiene Data'!H46)),NA())</f>
        <v>#N/A</v>
      </c>
      <c r="BO52" s="96" t="e">
        <f ca="true">+IF(AND(ISNUMBER(OFFSET('Hygiene Data'!$I$5,0,10*ROW('Hygiene Data'!I46))),'Data Summary'!ED52="Yes"),OFFSET('Hygiene Data'!$I$5,0,10*ROW('Hygiene Data'!I46)),NA())</f>
        <v>#N/A</v>
      </c>
      <c r="BP52" s="96" t="e">
        <f ca="true">+IF(AND(ISNUMBER(OFFSET('Hygiene Data'!$I$7,0,10*ROW('Hygiene Data'!I46))),'Data Summary'!EE52="Yes"),OFFSET('Hygiene Data'!$I$7,0,10*ROW('Hygiene Data'!I46)),NA())</f>
        <v>#N/A</v>
      </c>
      <c r="BQ52" s="96" t="e">
        <f ca="true">+IF(AND(ISNUMBER(OFFSET('Hygiene Data'!$I$9,0,10*ROW('Hygiene Data'!I46))),'Data Summary'!EF52="Yes"),OFFSET('Hygiene Data'!$I$9,0,10*ROW('Hygiene Data'!I46)),NA())</f>
        <v>#N/A</v>
      </c>
    </row>
    <row xmlns:x14ac="http://schemas.microsoft.com/office/spreadsheetml/2009/9/ac" r="53" x14ac:dyDescent="0.2">
      <c r="A53" s="359" t="e">
        <f ca="true">+RIGHT('Data Summary'!A53,LEN('Data Summary'!A53)-9)</f>
        <v>#VALUE!</v>
      </c>
      <c r="B53" s="35" t="str">
        <f ca="true">+IF(ISTEXT('Data Summary'!B53),'Data Summary'!B53,"")</f>
        <v/>
      </c>
      <c r="C53" s="358" t="e">
        <f ca="true">+VALUE('Data Summary'!C53)</f>
        <v>#VALUE!</v>
      </c>
      <c r="D53" s="94" t="e">
        <f ca="true">+IF(AND(ISNUMBER(OFFSET('Water Data'!$D$4,0,10*ROW('Water Data'!D47))),'Data Summary'!BS53="Yes"),100-OFFSET('Water Data'!$D$4,0,10*ROW('Water Data'!D47)),NA())</f>
        <v>#N/A</v>
      </c>
      <c r="E53" s="94" t="e">
        <f ca="true">+IF(AND(ISNUMBER(OFFSET('Water Data'!$D$6,0,10*ROW('Water Data'!D47))),'Data Summary'!BT53="Yes"),OFFSET('Water Data'!$D$6,0,10*ROW('Water Data'!D47)),NA())</f>
        <v>#N/A</v>
      </c>
      <c r="F53" s="94" t="e">
        <f ca="true">+IF(AND(ISNUMBER(OFFSET('Water Data'!$D$9,0,10*ROW('Water Data'!D47))),'Data Summary'!BU53="Yes"),OFFSET('Water Data'!$D$9,0,10*ROW('Water Data'!D47)),NA())</f>
        <v>#N/A</v>
      </c>
      <c r="G53" s="94" t="e">
        <f ca="true">+IF(AND(ISNUMBER(OFFSET('Water Data'!$E$4,0,10*ROW('Water Data'!E47))),'Data Summary'!BV53="Yes"),100-OFFSET('Water Data'!$E$4,0,10*ROW('Water Data'!E47)),NA())</f>
        <v>#N/A</v>
      </c>
      <c r="H53" s="94" t="e">
        <f ca="true">+IF(AND(ISNUMBER(OFFSET('Water Data'!$E$6,0,10*ROW('Water Data'!E47))),'Data Summary'!BW53="Yes"),OFFSET('Water Data'!$E$6,0,10*ROW('Water Data'!E47)),NA())</f>
        <v>#N/A</v>
      </c>
      <c r="I53" s="94" t="e">
        <f ca="true">+IF(AND(ISNUMBER(OFFSET('Water Data'!$E$9,0,10*ROW('Water Data'!E47))),'Data Summary'!BX53="Yes"),OFFSET('Water Data'!$E$9,0,10*ROW('Water Data'!E47)),NA())</f>
        <v>#N/A</v>
      </c>
      <c r="J53" s="94" t="e">
        <f ca="true">+IF(AND(ISNUMBER(OFFSET('Water Data'!$F$4,0,10*ROW('Water Data'!F47))),'Data Summary'!BY53="Yes"),100-OFFSET('Water Data'!$F$4,0,10*ROW('Water Data'!F47)),NA())</f>
        <v>#N/A</v>
      </c>
      <c r="K53" s="94" t="e">
        <f ca="true">+IF(AND(ISNUMBER(OFFSET('Water Data'!$F$6,0,10*ROW('Water Data'!F47))),'Data Summary'!BZ53="Yes"),OFFSET('Water Data'!$F$6,0,10*ROW('Water Data'!F47)),NA())</f>
        <v>#N/A</v>
      </c>
      <c r="L53" s="94" t="e">
        <f ca="true">+IF(AND(ISNUMBER(OFFSET('Water Data'!$F$9,0,10*ROW('Water Data'!F47))),'Data Summary'!CA53="Yes"),OFFSET('Water Data'!$F$9,0,10*ROW('Water Data'!F47)),NA())</f>
        <v>#N/A</v>
      </c>
      <c r="M53" s="94" t="e">
        <f ca="true">+IF(AND(ISNUMBER(OFFSET('Water Data'!$G$4,0,10*ROW('Water Data'!G47))),'Data Summary'!CB53="Yes"),100-OFFSET('Water Data'!$G$4,0,10*ROW('Water Data'!G47)),NA())</f>
        <v>#N/A</v>
      </c>
      <c r="N53" s="94" t="e">
        <f ca="true">+IF(AND(ISNUMBER(OFFSET('Water Data'!$G$6,0,10*ROW('Water Data'!G47))),'Data Summary'!CC53="Yes"),OFFSET('Water Data'!$G$6,0,10*ROW('Water Data'!G47)),NA())</f>
        <v>#N/A</v>
      </c>
      <c r="O53" s="94" t="e">
        <f ca="true">+IF(AND(ISNUMBER(OFFSET('Water Data'!$G$9,0,10*ROW('Water Data'!G47))),'Data Summary'!CD53="Yes"),OFFSET('Water Data'!$G$9,0,10*ROW('Water Data'!G47)),NA())</f>
        <v>#N/A</v>
      </c>
      <c r="P53" s="94" t="e">
        <f ca="true">+IF(AND(ISNUMBER(OFFSET('Water Data'!$H$4,0,10*ROW('Water Data'!H47))),'Data Summary'!CE53="Yes"),100-OFFSET('Water Data'!$H$4,0,10*ROW('Water Data'!H47)),NA())</f>
        <v>#N/A</v>
      </c>
      <c r="Q53" s="94" t="e">
        <f ca="true">+IF(AND(ISNUMBER(OFFSET('Water Data'!$H$6,0,10*ROW('Water Data'!H47))),'Data Summary'!CF53="Yes"),OFFSET('Water Data'!$H$6,0,10*ROW('Water Data'!H47)),NA())</f>
        <v>#N/A</v>
      </c>
      <c r="R53" s="94" t="e">
        <f ca="true">+IF(AND(ISNUMBER(OFFSET('Water Data'!$H$9,0,10*ROW('Water Data'!H47))),'Data Summary'!CG53="Yes"),OFFSET('Water Data'!$H$9,0,10*ROW('Water Data'!H47)),NA())</f>
        <v>#N/A</v>
      </c>
      <c r="S53" s="94" t="e">
        <f ca="true">+IF(AND(ISNUMBER(OFFSET('Water Data'!$I$4,0,10*ROW('Water Data'!I47))),'Data Summary'!CH53="Yes"),100-OFFSET('Water Data'!$I$4,0,10*ROW('Water Data'!I47)),NA())</f>
        <v>#N/A</v>
      </c>
      <c r="T53" s="94" t="e">
        <f ca="true">+IF(AND(ISNUMBER(OFFSET('Water Data'!$I$6,0,10*ROW('Water Data'!I47))),'Data Summary'!CI53="Yes"),OFFSET('Water Data'!$I$6,0,10*ROW('Water Data'!I47)),NA())</f>
        <v>#N/A</v>
      </c>
      <c r="U53" s="94" t="e">
        <f ca="true">+IF(AND(ISNUMBER(OFFSET('Water Data'!$I$9,0,10*ROW('Water Data'!I47))),'Data Summary'!CJ53="Yes"),OFFSET('Water Data'!$I$9,0,10*ROW('Water Data'!I47)),NA())</f>
        <v>#N/A</v>
      </c>
      <c r="V53" s="95" t="e">
        <f ca="true">+IF(AND(ISNUMBER(OFFSET('Sanitation Data'!$D$4,0,10*ROW('Sanitation Data'!D47))),'Data Summary'!CK53="Yes"),100-OFFSET('Sanitation Data'!$D$4,0,10*ROW('Sanitation Data'!D47)),NA())</f>
        <v>#N/A</v>
      </c>
      <c r="W53" s="95" t="e">
        <f ca="true">+IF(AND(ISNUMBER(OFFSET('Sanitation Data'!$D$6,0,10*ROW('Sanitation Data'!D47))),'Data Summary'!CL53="Yes"),OFFSET('Sanitation Data'!$D$6,0,10*ROW('Sanitation Data'!D47)),NA())</f>
        <v>#N/A</v>
      </c>
      <c r="X53" s="95" t="e">
        <f ca="true">+IF(AND(ISNUMBER(OFFSET('Sanitation Data'!$D$10,0,10*ROW('Sanitation Data'!D47))),'Data Summary'!CM53="Yes"),OFFSET('Sanitation Data'!$D$10,0,10*ROW('Sanitation Data'!D47)),NA())</f>
        <v>#N/A</v>
      </c>
      <c r="Y53" s="95" t="e">
        <f ca="true">+IF(AND(ISNUMBER(OFFSET('Sanitation Data'!$D$11,0,10*ROW('Sanitation Data'!D47))),'Data Summary'!CN53="Yes"),OFFSET('Sanitation Data'!$D$11,0,10*ROW('Sanitation Data'!D47)),NA())</f>
        <v>#N/A</v>
      </c>
      <c r="Z53" s="95" t="e">
        <f ca="true">+IF(AND(ISNUMBER(OFFSET('Sanitation Data'!$D$12,0,10*ROW('Sanitation Data'!D47))),'Data Summary'!CO53="Yes"),OFFSET('Sanitation Data'!$D$12,0,10*ROW('Sanitation Data'!D47)),NA())</f>
        <v>#N/A</v>
      </c>
      <c r="AA53" s="95" t="e">
        <f ca="true">+IF(AND(ISNUMBER(OFFSET('Sanitation Data'!$E$4,0,10*ROW('Sanitation Data'!E47))),'Data Summary'!CP53="Yes"),100-OFFSET('Sanitation Data'!$E$4,0,10*ROW('Sanitation Data'!E47)),NA())</f>
        <v>#N/A</v>
      </c>
      <c r="AB53" s="95" t="e">
        <f ca="true">+IF(AND(ISNUMBER(OFFSET('Sanitation Data'!$E$6,0,10*ROW('Sanitation Data'!E47))),'Data Summary'!CQ53="Yes"),OFFSET('Sanitation Data'!$E$6,0,10*ROW('Sanitation Data'!E47)),NA())</f>
        <v>#N/A</v>
      </c>
      <c r="AC53" s="95" t="e">
        <f ca="true">+IF(AND(ISNUMBER(OFFSET('Sanitation Data'!$E$10,0,10*ROW('Sanitation Data'!E47))),'Data Summary'!CR53="Yes"),OFFSET('Sanitation Data'!$E$10,0,10*ROW('Sanitation Data'!E47)),NA())</f>
        <v>#N/A</v>
      </c>
      <c r="AD53" s="95" t="e">
        <f ca="true">+IF(AND(ISNUMBER(OFFSET('Sanitation Data'!$E$11,0,10*ROW('Sanitation Data'!E47))),'Data Summary'!CS53="Yes"),OFFSET('Sanitation Data'!$E$11,0,10*ROW('Sanitation Data'!E47)),NA())</f>
        <v>#N/A</v>
      </c>
      <c r="AE53" s="95" t="e">
        <f ca="true">+IF(AND(ISNUMBER(OFFSET('Sanitation Data'!$E$12,0,10*ROW('Sanitation Data'!E47))),'Data Summary'!CT53="Yes"),OFFSET('Sanitation Data'!$E$12,0,10*ROW('Sanitation Data'!E47)),NA())</f>
        <v>#N/A</v>
      </c>
      <c r="AF53" s="95" t="e">
        <f ca="true">+IF(AND(ISNUMBER(OFFSET('Sanitation Data'!$F$4,0,10*ROW('Sanitation Data'!F47))),'Data Summary'!CU53="Yes"),100-OFFSET('Sanitation Data'!$F$4,0,10*ROW('Sanitation Data'!F47)),NA())</f>
        <v>#N/A</v>
      </c>
      <c r="AG53" s="95" t="e">
        <f ca="true">+IF(AND(ISNUMBER(OFFSET('Sanitation Data'!$F$6,0,10*ROW('Sanitation Data'!F47))),'Data Summary'!CV53="Yes"),OFFSET('Sanitation Data'!$F$6,0,10*ROW('Sanitation Data'!F47)),NA())</f>
        <v>#N/A</v>
      </c>
      <c r="AH53" s="95" t="e">
        <f ca="true">+IF(AND(ISNUMBER(OFFSET('Sanitation Data'!$F$10,0,10*ROW('Sanitation Data'!F47))),'Data Summary'!CW53="Yes"),OFFSET('Sanitation Data'!$F$10,0,10*ROW('Sanitation Data'!F47)),NA())</f>
        <v>#N/A</v>
      </c>
      <c r="AI53" s="95" t="e">
        <f ca="true">+IF(AND(ISNUMBER(OFFSET('Sanitation Data'!$F$11,0,10*ROW('Sanitation Data'!F47))),'Data Summary'!CX53="Yes"),OFFSET('Sanitation Data'!$F$11,0,10*ROW('Sanitation Data'!F47)),NA())</f>
        <v>#N/A</v>
      </c>
      <c r="AJ53" s="95" t="e">
        <f ca="true">+IF(AND(ISNUMBER(OFFSET('Sanitation Data'!$F$12,0,10*ROW('Sanitation Data'!F47))),'Data Summary'!CY53="Yes"),OFFSET('Sanitation Data'!$F$12,0,10*ROW('Sanitation Data'!F47)),NA())</f>
        <v>#N/A</v>
      </c>
      <c r="AK53" s="95" t="e">
        <f ca="true">+IF(AND(ISNUMBER(OFFSET('Sanitation Data'!$G$4,0,10*ROW('Sanitation Data'!G47))),'Data Summary'!CZ53="Yes"),100-OFFSET('Sanitation Data'!$G$4,0,10*ROW('Sanitation Data'!G47)),NA())</f>
        <v>#N/A</v>
      </c>
      <c r="AL53" s="95" t="e">
        <f ca="true">+IF(AND(ISNUMBER(OFFSET('Sanitation Data'!$G$6,0,10*ROW('Sanitation Data'!G47))),'Data Summary'!DA53="Yes"),OFFSET('Sanitation Data'!$G$6,0,10*ROW('Sanitation Data'!G47)),NA())</f>
        <v>#N/A</v>
      </c>
      <c r="AM53" s="95" t="e">
        <f ca="true">+IF(AND(ISNUMBER(OFFSET('Sanitation Data'!$G$10,0,10*ROW('Sanitation Data'!G47))),'Data Summary'!DB53="Yes"),OFFSET('Sanitation Data'!$G$10,0,10*ROW('Sanitation Data'!G47)),NA())</f>
        <v>#N/A</v>
      </c>
      <c r="AN53" s="95" t="e">
        <f ca="true">+IF(AND(ISNUMBER(OFFSET('Sanitation Data'!$G$11,0,10*ROW('Sanitation Data'!G47))),'Data Summary'!DC53="Yes"),OFFSET('Sanitation Data'!$G$11,0,10*ROW('Sanitation Data'!G47)),NA())</f>
        <v>#N/A</v>
      </c>
      <c r="AO53" s="95" t="e">
        <f ca="true">+IF(AND(ISNUMBER(OFFSET('Sanitation Data'!$G$12,0,10*ROW('Sanitation Data'!G47))),'Data Summary'!DD53="Yes"),OFFSET('Sanitation Data'!$G$12,0,10*ROW('Sanitation Data'!G47)),NA())</f>
        <v>#N/A</v>
      </c>
      <c r="AP53" s="95" t="e">
        <f ca="true">+IF(AND(ISNUMBER(OFFSET('Sanitation Data'!$H$4,0,10*ROW('Sanitation Data'!H47))),'Data Summary'!DE53="Yes"),100-OFFSET('Sanitation Data'!$H$4,0,10*ROW('Sanitation Data'!H47)),NA())</f>
        <v>#N/A</v>
      </c>
      <c r="AQ53" s="95" t="e">
        <f ca="true">+IF(AND(ISNUMBER(OFFSET('Sanitation Data'!$H$6,0,10*ROW('Sanitation Data'!H47))),'Data Summary'!DF53="Yes"),OFFSET('Sanitation Data'!$H$6,0,10*ROW('Sanitation Data'!H47)),NA())</f>
        <v>#N/A</v>
      </c>
      <c r="AR53" s="95" t="e">
        <f ca="true">+IF(AND(ISNUMBER(OFFSET('Sanitation Data'!$H$10,0,10*ROW('Sanitation Data'!H47))),'Data Summary'!DG53="Yes"),OFFSET('Sanitation Data'!$H$10,0,10*ROW('Sanitation Data'!H47)),NA())</f>
        <v>#N/A</v>
      </c>
      <c r="AS53" s="95" t="e">
        <f ca="true">+IF(AND(ISNUMBER(OFFSET('Sanitation Data'!$H$11,0,10*ROW('Sanitation Data'!H47))),'Data Summary'!DH53="Yes"),OFFSET('Sanitation Data'!$H$11,0,10*ROW('Sanitation Data'!H47)),NA())</f>
        <v>#N/A</v>
      </c>
      <c r="AT53" s="95" t="e">
        <f ca="true">+IF(AND(ISNUMBER(OFFSET('Sanitation Data'!$H$12,0,10*ROW('Sanitation Data'!H47))),'Data Summary'!DI53="Yes"),OFFSET('Sanitation Data'!$H$12,0,10*ROW('Sanitation Data'!H47)),NA())</f>
        <v>#N/A</v>
      </c>
      <c r="AU53" s="95" t="e">
        <f ca="true">+IF(AND(ISNUMBER(OFFSET('Sanitation Data'!$I$4,0,10*ROW('Sanitation Data'!I47))),'Data Summary'!DJ53="Yes"),100-OFFSET('Sanitation Data'!$I$4,0,10*ROW('Sanitation Data'!I47)),NA())</f>
        <v>#N/A</v>
      </c>
      <c r="AV53" s="95" t="e">
        <f ca="true">+IF(AND(ISNUMBER(OFFSET('Sanitation Data'!$I$6,0,10*ROW('Sanitation Data'!I47))),'Data Summary'!DK53="Yes"),OFFSET('Sanitation Data'!$I$6,0,10*ROW('Sanitation Data'!I47)),NA())</f>
        <v>#N/A</v>
      </c>
      <c r="AW53" s="95" t="e">
        <f ca="true">+IF(AND(ISNUMBER(OFFSET('Sanitation Data'!$I$10,0,10*ROW('Sanitation Data'!I47))),'Data Summary'!DL53="Yes"),OFFSET('Sanitation Data'!$I$10,0,10*ROW('Sanitation Data'!I47)),NA())</f>
        <v>#N/A</v>
      </c>
      <c r="AX53" s="95" t="e">
        <f ca="true">+IF(AND(ISNUMBER(OFFSET('Sanitation Data'!$I$11,0,10*ROW('Sanitation Data'!I47))),'Data Summary'!DM53="Yes"),OFFSET('Sanitation Data'!$I$11,0,10*ROW('Sanitation Data'!I47)),NA())</f>
        <v>#N/A</v>
      </c>
      <c r="AY53" s="95" t="e">
        <f ca="true">+IF(AND(ISNUMBER(OFFSET('Sanitation Data'!$I$12,0,10*ROW('Sanitation Data'!I47))),'Data Summary'!DN53="Yes"),OFFSET('Sanitation Data'!$I$12,0,10*ROW('Sanitation Data'!I47)),NA())</f>
        <v>#N/A</v>
      </c>
      <c r="AZ53" s="96" t="e">
        <f ca="true">+IF(AND(ISNUMBER(OFFSET('Hygiene Data'!$D$5,0,10*ROW('Hygiene Data'!D47))),'Data Summary'!DO53="Yes"),OFFSET('Hygiene Data'!$D$5,0,10*ROW('Hygiene Data'!D47)),NA())</f>
        <v>#N/A</v>
      </c>
      <c r="BA53" s="96" t="e">
        <f ca="true">+IF(AND(ISNUMBER(OFFSET('Hygiene Data'!$D$7,0,10*ROW('Hygiene Data'!D47))),'Data Summary'!DP53="Yes"),OFFSET('Hygiene Data'!$D$7,0,10*ROW('Hygiene Data'!D47)),NA())</f>
        <v>#N/A</v>
      </c>
      <c r="BB53" s="96" t="e">
        <f ca="true">+IF(AND(ISNUMBER(OFFSET('Hygiene Data'!$D$9,0,10*ROW('Hygiene Data'!D47))),'Data Summary'!DQ53="Yes"),OFFSET('Hygiene Data'!$D$9,0,10*ROW('Hygiene Data'!D47)),NA())</f>
        <v>#N/A</v>
      </c>
      <c r="BC53" s="96" t="e">
        <f ca="true">+IF(AND(ISNUMBER(OFFSET('Hygiene Data'!$E$5,0,10*ROW('Hygiene Data'!E47))),'Data Summary'!DR53="Yes"),OFFSET('Hygiene Data'!$E$5,0,10*ROW('Hygiene Data'!E47)),NA())</f>
        <v>#N/A</v>
      </c>
      <c r="BD53" s="96" t="e">
        <f ca="true">+IF(AND(ISNUMBER(OFFSET('Hygiene Data'!$E$7,0,10*ROW('Hygiene Data'!E47))),'Data Summary'!DS53="Yes"),OFFSET('Hygiene Data'!$E$7,0,10*ROW('Hygiene Data'!E47)),NA())</f>
        <v>#N/A</v>
      </c>
      <c r="BE53" s="96" t="e">
        <f ca="true">+IF(AND(ISNUMBER(OFFSET('Hygiene Data'!$E$9,0,10*ROW('Hygiene Data'!E47))),'Data Summary'!DT53="Yes"),OFFSET('Hygiene Data'!$E$9,0,10*ROW('Hygiene Data'!E47)),NA())</f>
        <v>#N/A</v>
      </c>
      <c r="BF53" s="96" t="e">
        <f ca="true">+IF(AND(ISNUMBER(OFFSET('Hygiene Data'!$F$5,0,10*ROW('Hygiene Data'!F47))),'Data Summary'!DU53="Yes"),OFFSET('Hygiene Data'!$F$5,0,10*ROW('Hygiene Data'!F47)),NA())</f>
        <v>#N/A</v>
      </c>
      <c r="BG53" s="96" t="e">
        <f ca="true">+IF(AND(ISNUMBER(OFFSET('Hygiene Data'!$F$7,0,10*ROW('Hygiene Data'!F47))),'Data Summary'!DV53="Yes"),OFFSET('Hygiene Data'!$F$7,0,10*ROW('Hygiene Data'!F47)),NA())</f>
        <v>#N/A</v>
      </c>
      <c r="BH53" s="96" t="e">
        <f ca="true">+IF(AND(ISNUMBER(OFFSET('Hygiene Data'!$F$9,0,10*ROW('Hygiene Data'!F47))),'Data Summary'!DW53="Yes"),OFFSET('Hygiene Data'!$F$9,0,10*ROW('Hygiene Data'!F47)),NA())</f>
        <v>#N/A</v>
      </c>
      <c r="BI53" s="96" t="e">
        <f ca="true">+IF(AND(ISNUMBER(OFFSET('Hygiene Data'!$G$5,0,10*ROW('Hygiene Data'!G47))),'Data Summary'!DX53="Yes"),OFFSET('Hygiene Data'!$G$5,0,10*ROW('Hygiene Data'!G47)),NA())</f>
        <v>#N/A</v>
      </c>
      <c r="BJ53" s="96" t="e">
        <f ca="true">+IF(AND(ISNUMBER(OFFSET('Hygiene Data'!$G$7,0,10*ROW('Hygiene Data'!G47))),'Data Summary'!DY53="Yes"),OFFSET('Hygiene Data'!$G$7,0,10*ROW('Hygiene Data'!G47)),NA())</f>
        <v>#N/A</v>
      </c>
      <c r="BK53" s="96" t="e">
        <f ca="true">+IF(AND(ISNUMBER(OFFSET('Hygiene Data'!$G$9,0,10*ROW('Hygiene Data'!G47))),'Data Summary'!DZ53="Yes"),OFFSET('Hygiene Data'!$G$9,0,10*ROW('Hygiene Data'!G47)),NA())</f>
        <v>#N/A</v>
      </c>
      <c r="BL53" s="96" t="e">
        <f ca="true">+IF(AND(ISNUMBER(OFFSET('Hygiene Data'!$H$5,0,10*ROW('Hygiene Data'!H47))),'Data Summary'!EA53="Yes"),OFFSET('Hygiene Data'!$H$5,0,10*ROW('Hygiene Data'!H47)),NA())</f>
        <v>#N/A</v>
      </c>
      <c r="BM53" s="96" t="e">
        <f ca="true">+IF(AND(ISNUMBER(OFFSET('Hygiene Data'!$H$7,0,10*ROW('Hygiene Data'!H47))),'Data Summary'!EB53="Yes"),OFFSET('Hygiene Data'!$H$7,0,10*ROW('Hygiene Data'!H47)),NA())</f>
        <v>#N/A</v>
      </c>
      <c r="BN53" s="96" t="e">
        <f ca="true">+IF(AND(ISNUMBER(OFFSET('Hygiene Data'!$H$9,0,10*ROW('Hygiene Data'!H47))),'Data Summary'!EC53="Yes"),OFFSET('Hygiene Data'!$H$9,0,10*ROW('Hygiene Data'!H47)),NA())</f>
        <v>#N/A</v>
      </c>
      <c r="BO53" s="96" t="e">
        <f ca="true">+IF(AND(ISNUMBER(OFFSET('Hygiene Data'!$I$5,0,10*ROW('Hygiene Data'!I47))),'Data Summary'!ED53="Yes"),OFFSET('Hygiene Data'!$I$5,0,10*ROW('Hygiene Data'!I47)),NA())</f>
        <v>#N/A</v>
      </c>
      <c r="BP53" s="96" t="e">
        <f ca="true">+IF(AND(ISNUMBER(OFFSET('Hygiene Data'!$I$7,0,10*ROW('Hygiene Data'!I47))),'Data Summary'!EE53="Yes"),OFFSET('Hygiene Data'!$I$7,0,10*ROW('Hygiene Data'!I47)),NA())</f>
        <v>#N/A</v>
      </c>
      <c r="BQ53" s="96" t="e">
        <f ca="true">+IF(AND(ISNUMBER(OFFSET('Hygiene Data'!$I$9,0,10*ROW('Hygiene Data'!I47))),'Data Summary'!EF53="Yes"),OFFSET('Hygiene Data'!$I$9,0,10*ROW('Hygiene Data'!I47)),NA())</f>
        <v>#N/A</v>
      </c>
    </row>
    <row xmlns:x14ac="http://schemas.microsoft.com/office/spreadsheetml/2009/9/ac" r="54" x14ac:dyDescent="0.2">
      <c r="A54" s="359" t="e">
        <f ca="true">+RIGHT('Data Summary'!A54,LEN('Data Summary'!A54)-9)</f>
        <v>#VALUE!</v>
      </c>
      <c r="B54" s="35" t="str">
        <f ca="true">+IF(ISTEXT('Data Summary'!B54),'Data Summary'!B54,"")</f>
        <v/>
      </c>
      <c r="C54" s="358" t="e">
        <f ca="true">+VALUE('Data Summary'!C54)</f>
        <v>#VALUE!</v>
      </c>
      <c r="D54" s="94" t="e">
        <f ca="true">+IF(AND(ISNUMBER(OFFSET('Water Data'!$D$4,0,10*ROW('Water Data'!D48))),'Data Summary'!BS54="Yes"),100-OFFSET('Water Data'!$D$4,0,10*ROW('Water Data'!D48)),NA())</f>
        <v>#N/A</v>
      </c>
      <c r="E54" s="94" t="e">
        <f ca="true">+IF(AND(ISNUMBER(OFFSET('Water Data'!$D$6,0,10*ROW('Water Data'!D48))),'Data Summary'!BT54="Yes"),OFFSET('Water Data'!$D$6,0,10*ROW('Water Data'!D48)),NA())</f>
        <v>#N/A</v>
      </c>
      <c r="F54" s="94" t="e">
        <f ca="true">+IF(AND(ISNUMBER(OFFSET('Water Data'!$D$9,0,10*ROW('Water Data'!D48))),'Data Summary'!BU54="Yes"),OFFSET('Water Data'!$D$9,0,10*ROW('Water Data'!D48)),NA())</f>
        <v>#N/A</v>
      </c>
      <c r="G54" s="94" t="e">
        <f ca="true">+IF(AND(ISNUMBER(OFFSET('Water Data'!$E$4,0,10*ROW('Water Data'!E48))),'Data Summary'!BV54="Yes"),100-OFFSET('Water Data'!$E$4,0,10*ROW('Water Data'!E48)),NA())</f>
        <v>#N/A</v>
      </c>
      <c r="H54" s="94" t="e">
        <f ca="true">+IF(AND(ISNUMBER(OFFSET('Water Data'!$E$6,0,10*ROW('Water Data'!E48))),'Data Summary'!BW54="Yes"),OFFSET('Water Data'!$E$6,0,10*ROW('Water Data'!E48)),NA())</f>
        <v>#N/A</v>
      </c>
      <c r="I54" s="94" t="e">
        <f ca="true">+IF(AND(ISNUMBER(OFFSET('Water Data'!$E$9,0,10*ROW('Water Data'!E48))),'Data Summary'!BX54="Yes"),OFFSET('Water Data'!$E$9,0,10*ROW('Water Data'!E48)),NA())</f>
        <v>#N/A</v>
      </c>
      <c r="J54" s="94" t="e">
        <f ca="true">+IF(AND(ISNUMBER(OFFSET('Water Data'!$F$4,0,10*ROW('Water Data'!F48))),'Data Summary'!BY54="Yes"),100-OFFSET('Water Data'!$F$4,0,10*ROW('Water Data'!F48)),NA())</f>
        <v>#N/A</v>
      </c>
      <c r="K54" s="94" t="e">
        <f ca="true">+IF(AND(ISNUMBER(OFFSET('Water Data'!$F$6,0,10*ROW('Water Data'!F48))),'Data Summary'!BZ54="Yes"),OFFSET('Water Data'!$F$6,0,10*ROW('Water Data'!F48)),NA())</f>
        <v>#N/A</v>
      </c>
      <c r="L54" s="94" t="e">
        <f ca="true">+IF(AND(ISNUMBER(OFFSET('Water Data'!$F$9,0,10*ROW('Water Data'!F48))),'Data Summary'!CA54="Yes"),OFFSET('Water Data'!$F$9,0,10*ROW('Water Data'!F48)),NA())</f>
        <v>#N/A</v>
      </c>
      <c r="M54" s="94" t="e">
        <f ca="true">+IF(AND(ISNUMBER(OFFSET('Water Data'!$G$4,0,10*ROW('Water Data'!G48))),'Data Summary'!CB54="Yes"),100-OFFSET('Water Data'!$G$4,0,10*ROW('Water Data'!G48)),NA())</f>
        <v>#N/A</v>
      </c>
      <c r="N54" s="94" t="e">
        <f ca="true">+IF(AND(ISNUMBER(OFFSET('Water Data'!$G$6,0,10*ROW('Water Data'!G48))),'Data Summary'!CC54="Yes"),OFFSET('Water Data'!$G$6,0,10*ROW('Water Data'!G48)),NA())</f>
        <v>#N/A</v>
      </c>
      <c r="O54" s="94" t="e">
        <f ca="true">+IF(AND(ISNUMBER(OFFSET('Water Data'!$G$9,0,10*ROW('Water Data'!G48))),'Data Summary'!CD54="Yes"),OFFSET('Water Data'!$G$9,0,10*ROW('Water Data'!G48)),NA())</f>
        <v>#N/A</v>
      </c>
      <c r="P54" s="94" t="e">
        <f ca="true">+IF(AND(ISNUMBER(OFFSET('Water Data'!$H$4,0,10*ROW('Water Data'!H48))),'Data Summary'!CE54="Yes"),100-OFFSET('Water Data'!$H$4,0,10*ROW('Water Data'!H48)),NA())</f>
        <v>#N/A</v>
      </c>
      <c r="Q54" s="94" t="e">
        <f ca="true">+IF(AND(ISNUMBER(OFFSET('Water Data'!$H$6,0,10*ROW('Water Data'!H48))),'Data Summary'!CF54="Yes"),OFFSET('Water Data'!$H$6,0,10*ROW('Water Data'!H48)),NA())</f>
        <v>#N/A</v>
      </c>
      <c r="R54" s="94" t="e">
        <f ca="true">+IF(AND(ISNUMBER(OFFSET('Water Data'!$H$9,0,10*ROW('Water Data'!H48))),'Data Summary'!CG54="Yes"),OFFSET('Water Data'!$H$9,0,10*ROW('Water Data'!H48)),NA())</f>
        <v>#N/A</v>
      </c>
      <c r="S54" s="94" t="e">
        <f ca="true">+IF(AND(ISNUMBER(OFFSET('Water Data'!$I$4,0,10*ROW('Water Data'!I48))),'Data Summary'!CH54="Yes"),100-OFFSET('Water Data'!$I$4,0,10*ROW('Water Data'!I48)),NA())</f>
        <v>#N/A</v>
      </c>
      <c r="T54" s="94" t="e">
        <f ca="true">+IF(AND(ISNUMBER(OFFSET('Water Data'!$I$6,0,10*ROW('Water Data'!I48))),'Data Summary'!CI54="Yes"),OFFSET('Water Data'!$I$6,0,10*ROW('Water Data'!I48)),NA())</f>
        <v>#N/A</v>
      </c>
      <c r="U54" s="94" t="e">
        <f ca="true">+IF(AND(ISNUMBER(OFFSET('Water Data'!$I$9,0,10*ROW('Water Data'!I48))),'Data Summary'!CJ54="Yes"),OFFSET('Water Data'!$I$9,0,10*ROW('Water Data'!I48)),NA())</f>
        <v>#N/A</v>
      </c>
      <c r="V54" s="95" t="e">
        <f ca="true">+IF(AND(ISNUMBER(OFFSET('Sanitation Data'!$D$4,0,10*ROW('Sanitation Data'!D48))),'Data Summary'!CK54="Yes"),100-OFFSET('Sanitation Data'!$D$4,0,10*ROW('Sanitation Data'!D48)),NA())</f>
        <v>#N/A</v>
      </c>
      <c r="W54" s="95" t="e">
        <f ca="true">+IF(AND(ISNUMBER(OFFSET('Sanitation Data'!$D$6,0,10*ROW('Sanitation Data'!D48))),'Data Summary'!CL54="Yes"),OFFSET('Sanitation Data'!$D$6,0,10*ROW('Sanitation Data'!D48)),NA())</f>
        <v>#N/A</v>
      </c>
      <c r="X54" s="95" t="e">
        <f ca="true">+IF(AND(ISNUMBER(OFFSET('Sanitation Data'!$D$10,0,10*ROW('Sanitation Data'!D48))),'Data Summary'!CM54="Yes"),OFFSET('Sanitation Data'!$D$10,0,10*ROW('Sanitation Data'!D48)),NA())</f>
        <v>#N/A</v>
      </c>
      <c r="Y54" s="95" t="e">
        <f ca="true">+IF(AND(ISNUMBER(OFFSET('Sanitation Data'!$D$11,0,10*ROW('Sanitation Data'!D48))),'Data Summary'!CN54="Yes"),OFFSET('Sanitation Data'!$D$11,0,10*ROW('Sanitation Data'!D48)),NA())</f>
        <v>#N/A</v>
      </c>
      <c r="Z54" s="95" t="e">
        <f ca="true">+IF(AND(ISNUMBER(OFFSET('Sanitation Data'!$D$12,0,10*ROW('Sanitation Data'!D48))),'Data Summary'!CO54="Yes"),OFFSET('Sanitation Data'!$D$12,0,10*ROW('Sanitation Data'!D48)),NA())</f>
        <v>#N/A</v>
      </c>
      <c r="AA54" s="95" t="e">
        <f ca="true">+IF(AND(ISNUMBER(OFFSET('Sanitation Data'!$E$4,0,10*ROW('Sanitation Data'!E48))),'Data Summary'!CP54="Yes"),100-OFFSET('Sanitation Data'!$E$4,0,10*ROW('Sanitation Data'!E48)),NA())</f>
        <v>#N/A</v>
      </c>
      <c r="AB54" s="95" t="e">
        <f ca="true">+IF(AND(ISNUMBER(OFFSET('Sanitation Data'!$E$6,0,10*ROW('Sanitation Data'!E48))),'Data Summary'!CQ54="Yes"),OFFSET('Sanitation Data'!$E$6,0,10*ROW('Sanitation Data'!E48)),NA())</f>
        <v>#N/A</v>
      </c>
      <c r="AC54" s="95" t="e">
        <f ca="true">+IF(AND(ISNUMBER(OFFSET('Sanitation Data'!$E$10,0,10*ROW('Sanitation Data'!E48))),'Data Summary'!CR54="Yes"),OFFSET('Sanitation Data'!$E$10,0,10*ROW('Sanitation Data'!E48)),NA())</f>
        <v>#N/A</v>
      </c>
      <c r="AD54" s="95" t="e">
        <f ca="true">+IF(AND(ISNUMBER(OFFSET('Sanitation Data'!$E$11,0,10*ROW('Sanitation Data'!E48))),'Data Summary'!CS54="Yes"),OFFSET('Sanitation Data'!$E$11,0,10*ROW('Sanitation Data'!E48)),NA())</f>
        <v>#N/A</v>
      </c>
      <c r="AE54" s="95" t="e">
        <f ca="true">+IF(AND(ISNUMBER(OFFSET('Sanitation Data'!$E$12,0,10*ROW('Sanitation Data'!E48))),'Data Summary'!CT54="Yes"),OFFSET('Sanitation Data'!$E$12,0,10*ROW('Sanitation Data'!E48)),NA())</f>
        <v>#N/A</v>
      </c>
      <c r="AF54" s="95" t="e">
        <f ca="true">+IF(AND(ISNUMBER(OFFSET('Sanitation Data'!$F$4,0,10*ROW('Sanitation Data'!F48))),'Data Summary'!CU54="Yes"),100-OFFSET('Sanitation Data'!$F$4,0,10*ROW('Sanitation Data'!F48)),NA())</f>
        <v>#N/A</v>
      </c>
      <c r="AG54" s="95" t="e">
        <f ca="true">+IF(AND(ISNUMBER(OFFSET('Sanitation Data'!$F$6,0,10*ROW('Sanitation Data'!F48))),'Data Summary'!CV54="Yes"),OFFSET('Sanitation Data'!$F$6,0,10*ROW('Sanitation Data'!F48)),NA())</f>
        <v>#N/A</v>
      </c>
      <c r="AH54" s="95" t="e">
        <f ca="true">+IF(AND(ISNUMBER(OFFSET('Sanitation Data'!$F$10,0,10*ROW('Sanitation Data'!F48))),'Data Summary'!CW54="Yes"),OFFSET('Sanitation Data'!$F$10,0,10*ROW('Sanitation Data'!F48)),NA())</f>
        <v>#N/A</v>
      </c>
      <c r="AI54" s="95" t="e">
        <f ca="true">+IF(AND(ISNUMBER(OFFSET('Sanitation Data'!$F$11,0,10*ROW('Sanitation Data'!F48))),'Data Summary'!CX54="Yes"),OFFSET('Sanitation Data'!$F$11,0,10*ROW('Sanitation Data'!F48)),NA())</f>
        <v>#N/A</v>
      </c>
      <c r="AJ54" s="95" t="e">
        <f ca="true">+IF(AND(ISNUMBER(OFFSET('Sanitation Data'!$F$12,0,10*ROW('Sanitation Data'!F48))),'Data Summary'!CY54="Yes"),OFFSET('Sanitation Data'!$F$12,0,10*ROW('Sanitation Data'!F48)),NA())</f>
        <v>#N/A</v>
      </c>
      <c r="AK54" s="95" t="e">
        <f ca="true">+IF(AND(ISNUMBER(OFFSET('Sanitation Data'!$G$4,0,10*ROW('Sanitation Data'!G48))),'Data Summary'!CZ54="Yes"),100-OFFSET('Sanitation Data'!$G$4,0,10*ROW('Sanitation Data'!G48)),NA())</f>
        <v>#N/A</v>
      </c>
      <c r="AL54" s="95" t="e">
        <f ca="true">+IF(AND(ISNUMBER(OFFSET('Sanitation Data'!$G$6,0,10*ROW('Sanitation Data'!G48))),'Data Summary'!DA54="Yes"),OFFSET('Sanitation Data'!$G$6,0,10*ROW('Sanitation Data'!G48)),NA())</f>
        <v>#N/A</v>
      </c>
      <c r="AM54" s="95" t="e">
        <f ca="true">+IF(AND(ISNUMBER(OFFSET('Sanitation Data'!$G$10,0,10*ROW('Sanitation Data'!G48))),'Data Summary'!DB54="Yes"),OFFSET('Sanitation Data'!$G$10,0,10*ROW('Sanitation Data'!G48)),NA())</f>
        <v>#N/A</v>
      </c>
      <c r="AN54" s="95" t="e">
        <f ca="true">+IF(AND(ISNUMBER(OFFSET('Sanitation Data'!$G$11,0,10*ROW('Sanitation Data'!G48))),'Data Summary'!DC54="Yes"),OFFSET('Sanitation Data'!$G$11,0,10*ROW('Sanitation Data'!G48)),NA())</f>
        <v>#N/A</v>
      </c>
      <c r="AO54" s="95" t="e">
        <f ca="true">+IF(AND(ISNUMBER(OFFSET('Sanitation Data'!$G$12,0,10*ROW('Sanitation Data'!G48))),'Data Summary'!DD54="Yes"),OFFSET('Sanitation Data'!$G$12,0,10*ROW('Sanitation Data'!G48)),NA())</f>
        <v>#N/A</v>
      </c>
      <c r="AP54" s="95" t="e">
        <f ca="true">+IF(AND(ISNUMBER(OFFSET('Sanitation Data'!$H$4,0,10*ROW('Sanitation Data'!H48))),'Data Summary'!DE54="Yes"),100-OFFSET('Sanitation Data'!$H$4,0,10*ROW('Sanitation Data'!H48)),NA())</f>
        <v>#N/A</v>
      </c>
      <c r="AQ54" s="95" t="e">
        <f ca="true">+IF(AND(ISNUMBER(OFFSET('Sanitation Data'!$H$6,0,10*ROW('Sanitation Data'!H48))),'Data Summary'!DF54="Yes"),OFFSET('Sanitation Data'!$H$6,0,10*ROW('Sanitation Data'!H48)),NA())</f>
        <v>#N/A</v>
      </c>
      <c r="AR54" s="95" t="e">
        <f ca="true">+IF(AND(ISNUMBER(OFFSET('Sanitation Data'!$H$10,0,10*ROW('Sanitation Data'!H48))),'Data Summary'!DG54="Yes"),OFFSET('Sanitation Data'!$H$10,0,10*ROW('Sanitation Data'!H48)),NA())</f>
        <v>#N/A</v>
      </c>
      <c r="AS54" s="95" t="e">
        <f ca="true">+IF(AND(ISNUMBER(OFFSET('Sanitation Data'!$H$11,0,10*ROW('Sanitation Data'!H48))),'Data Summary'!DH54="Yes"),OFFSET('Sanitation Data'!$H$11,0,10*ROW('Sanitation Data'!H48)),NA())</f>
        <v>#N/A</v>
      </c>
      <c r="AT54" s="95" t="e">
        <f ca="true">+IF(AND(ISNUMBER(OFFSET('Sanitation Data'!$H$12,0,10*ROW('Sanitation Data'!H48))),'Data Summary'!DI54="Yes"),OFFSET('Sanitation Data'!$H$12,0,10*ROW('Sanitation Data'!H48)),NA())</f>
        <v>#N/A</v>
      </c>
      <c r="AU54" s="95" t="e">
        <f ca="true">+IF(AND(ISNUMBER(OFFSET('Sanitation Data'!$I$4,0,10*ROW('Sanitation Data'!I48))),'Data Summary'!DJ54="Yes"),100-OFFSET('Sanitation Data'!$I$4,0,10*ROW('Sanitation Data'!I48)),NA())</f>
        <v>#N/A</v>
      </c>
      <c r="AV54" s="95" t="e">
        <f ca="true">+IF(AND(ISNUMBER(OFFSET('Sanitation Data'!$I$6,0,10*ROW('Sanitation Data'!I48))),'Data Summary'!DK54="Yes"),OFFSET('Sanitation Data'!$I$6,0,10*ROW('Sanitation Data'!I48)),NA())</f>
        <v>#N/A</v>
      </c>
      <c r="AW54" s="95" t="e">
        <f ca="true">+IF(AND(ISNUMBER(OFFSET('Sanitation Data'!$I$10,0,10*ROW('Sanitation Data'!I48))),'Data Summary'!DL54="Yes"),OFFSET('Sanitation Data'!$I$10,0,10*ROW('Sanitation Data'!I48)),NA())</f>
        <v>#N/A</v>
      </c>
      <c r="AX54" s="95" t="e">
        <f ca="true">+IF(AND(ISNUMBER(OFFSET('Sanitation Data'!$I$11,0,10*ROW('Sanitation Data'!I48))),'Data Summary'!DM54="Yes"),OFFSET('Sanitation Data'!$I$11,0,10*ROW('Sanitation Data'!I48)),NA())</f>
        <v>#N/A</v>
      </c>
      <c r="AY54" s="95" t="e">
        <f ca="true">+IF(AND(ISNUMBER(OFFSET('Sanitation Data'!$I$12,0,10*ROW('Sanitation Data'!I48))),'Data Summary'!DN54="Yes"),OFFSET('Sanitation Data'!$I$12,0,10*ROW('Sanitation Data'!I48)),NA())</f>
        <v>#N/A</v>
      </c>
      <c r="AZ54" s="96" t="e">
        <f ca="true">+IF(AND(ISNUMBER(OFFSET('Hygiene Data'!$D$5,0,10*ROW('Hygiene Data'!D48))),'Data Summary'!DO54="Yes"),OFFSET('Hygiene Data'!$D$5,0,10*ROW('Hygiene Data'!D48)),NA())</f>
        <v>#N/A</v>
      </c>
      <c r="BA54" s="96" t="e">
        <f ca="true">+IF(AND(ISNUMBER(OFFSET('Hygiene Data'!$D$7,0,10*ROW('Hygiene Data'!D48))),'Data Summary'!DP54="Yes"),OFFSET('Hygiene Data'!$D$7,0,10*ROW('Hygiene Data'!D48)),NA())</f>
        <v>#N/A</v>
      </c>
      <c r="BB54" s="96" t="e">
        <f ca="true">+IF(AND(ISNUMBER(OFFSET('Hygiene Data'!$D$9,0,10*ROW('Hygiene Data'!D48))),'Data Summary'!DQ54="Yes"),OFFSET('Hygiene Data'!$D$9,0,10*ROW('Hygiene Data'!D48)),NA())</f>
        <v>#N/A</v>
      </c>
      <c r="BC54" s="96" t="e">
        <f ca="true">+IF(AND(ISNUMBER(OFFSET('Hygiene Data'!$E$5,0,10*ROW('Hygiene Data'!E48))),'Data Summary'!DR54="Yes"),OFFSET('Hygiene Data'!$E$5,0,10*ROW('Hygiene Data'!E48)),NA())</f>
        <v>#N/A</v>
      </c>
      <c r="BD54" s="96" t="e">
        <f ca="true">+IF(AND(ISNUMBER(OFFSET('Hygiene Data'!$E$7,0,10*ROW('Hygiene Data'!E48))),'Data Summary'!DS54="Yes"),OFFSET('Hygiene Data'!$E$7,0,10*ROW('Hygiene Data'!E48)),NA())</f>
        <v>#N/A</v>
      </c>
      <c r="BE54" s="96" t="e">
        <f ca="true">+IF(AND(ISNUMBER(OFFSET('Hygiene Data'!$E$9,0,10*ROW('Hygiene Data'!E48))),'Data Summary'!DT54="Yes"),OFFSET('Hygiene Data'!$E$9,0,10*ROW('Hygiene Data'!E48)),NA())</f>
        <v>#N/A</v>
      </c>
      <c r="BF54" s="96" t="e">
        <f ca="true">+IF(AND(ISNUMBER(OFFSET('Hygiene Data'!$F$5,0,10*ROW('Hygiene Data'!F48))),'Data Summary'!DU54="Yes"),OFFSET('Hygiene Data'!$F$5,0,10*ROW('Hygiene Data'!F48)),NA())</f>
        <v>#N/A</v>
      </c>
      <c r="BG54" s="96" t="e">
        <f ca="true">+IF(AND(ISNUMBER(OFFSET('Hygiene Data'!$F$7,0,10*ROW('Hygiene Data'!F48))),'Data Summary'!DV54="Yes"),OFFSET('Hygiene Data'!$F$7,0,10*ROW('Hygiene Data'!F48)),NA())</f>
        <v>#N/A</v>
      </c>
      <c r="BH54" s="96" t="e">
        <f ca="true">+IF(AND(ISNUMBER(OFFSET('Hygiene Data'!$F$9,0,10*ROW('Hygiene Data'!F48))),'Data Summary'!DW54="Yes"),OFFSET('Hygiene Data'!$F$9,0,10*ROW('Hygiene Data'!F48)),NA())</f>
        <v>#N/A</v>
      </c>
      <c r="BI54" s="96" t="e">
        <f ca="true">+IF(AND(ISNUMBER(OFFSET('Hygiene Data'!$G$5,0,10*ROW('Hygiene Data'!G48))),'Data Summary'!DX54="Yes"),OFFSET('Hygiene Data'!$G$5,0,10*ROW('Hygiene Data'!G48)),NA())</f>
        <v>#N/A</v>
      </c>
      <c r="BJ54" s="96" t="e">
        <f ca="true">+IF(AND(ISNUMBER(OFFSET('Hygiene Data'!$G$7,0,10*ROW('Hygiene Data'!G48))),'Data Summary'!DY54="Yes"),OFFSET('Hygiene Data'!$G$7,0,10*ROW('Hygiene Data'!G48)),NA())</f>
        <v>#N/A</v>
      </c>
      <c r="BK54" s="96" t="e">
        <f ca="true">+IF(AND(ISNUMBER(OFFSET('Hygiene Data'!$G$9,0,10*ROW('Hygiene Data'!G48))),'Data Summary'!DZ54="Yes"),OFFSET('Hygiene Data'!$G$9,0,10*ROW('Hygiene Data'!G48)),NA())</f>
        <v>#N/A</v>
      </c>
      <c r="BL54" s="96" t="e">
        <f ca="true">+IF(AND(ISNUMBER(OFFSET('Hygiene Data'!$H$5,0,10*ROW('Hygiene Data'!H48))),'Data Summary'!EA54="Yes"),OFFSET('Hygiene Data'!$H$5,0,10*ROW('Hygiene Data'!H48)),NA())</f>
        <v>#N/A</v>
      </c>
      <c r="BM54" s="96" t="e">
        <f ca="true">+IF(AND(ISNUMBER(OFFSET('Hygiene Data'!$H$7,0,10*ROW('Hygiene Data'!H48))),'Data Summary'!EB54="Yes"),OFFSET('Hygiene Data'!$H$7,0,10*ROW('Hygiene Data'!H48)),NA())</f>
        <v>#N/A</v>
      </c>
      <c r="BN54" s="96" t="e">
        <f ca="true">+IF(AND(ISNUMBER(OFFSET('Hygiene Data'!$H$9,0,10*ROW('Hygiene Data'!H48))),'Data Summary'!EC54="Yes"),OFFSET('Hygiene Data'!$H$9,0,10*ROW('Hygiene Data'!H48)),NA())</f>
        <v>#N/A</v>
      </c>
      <c r="BO54" s="96" t="e">
        <f ca="true">+IF(AND(ISNUMBER(OFFSET('Hygiene Data'!$I$5,0,10*ROW('Hygiene Data'!I48))),'Data Summary'!ED54="Yes"),OFFSET('Hygiene Data'!$I$5,0,10*ROW('Hygiene Data'!I48)),NA())</f>
        <v>#N/A</v>
      </c>
      <c r="BP54" s="96" t="e">
        <f ca="true">+IF(AND(ISNUMBER(OFFSET('Hygiene Data'!$I$7,0,10*ROW('Hygiene Data'!I48))),'Data Summary'!EE54="Yes"),OFFSET('Hygiene Data'!$I$7,0,10*ROW('Hygiene Data'!I48)),NA())</f>
        <v>#N/A</v>
      </c>
      <c r="BQ54" s="96" t="e">
        <f ca="true">+IF(AND(ISNUMBER(OFFSET('Hygiene Data'!$I$9,0,10*ROW('Hygiene Data'!I48))),'Data Summary'!EF54="Yes"),OFFSET('Hygiene Data'!$I$9,0,10*ROW('Hygiene Data'!I48)),NA())</f>
        <v>#N/A</v>
      </c>
    </row>
    <row xmlns:x14ac="http://schemas.microsoft.com/office/spreadsheetml/2009/9/ac" r="55" x14ac:dyDescent="0.2">
      <c r="A55" s="359" t="e">
        <f ca="true">+RIGHT('Data Summary'!A55,LEN('Data Summary'!A55)-9)</f>
        <v>#VALUE!</v>
      </c>
      <c r="B55" s="35" t="str">
        <f ca="true">+IF(ISTEXT('Data Summary'!B55),'Data Summary'!B55,"")</f>
        <v/>
      </c>
      <c r="C55" s="358" t="e">
        <f ca="true">+VALUE('Data Summary'!C55)</f>
        <v>#VALUE!</v>
      </c>
      <c r="D55" s="94" t="e">
        <f ca="true">+IF(AND(ISNUMBER(OFFSET('Water Data'!$D$4,0,10*ROW('Water Data'!D49))),'Data Summary'!BS55="Yes"),100-OFFSET('Water Data'!$D$4,0,10*ROW('Water Data'!D49)),NA())</f>
        <v>#N/A</v>
      </c>
      <c r="E55" s="94" t="e">
        <f ca="true">+IF(AND(ISNUMBER(OFFSET('Water Data'!$D$6,0,10*ROW('Water Data'!D49))),'Data Summary'!BT55="Yes"),OFFSET('Water Data'!$D$6,0,10*ROW('Water Data'!D49)),NA())</f>
        <v>#N/A</v>
      </c>
      <c r="F55" s="94" t="e">
        <f ca="true">+IF(AND(ISNUMBER(OFFSET('Water Data'!$D$9,0,10*ROW('Water Data'!D49))),'Data Summary'!BU55="Yes"),OFFSET('Water Data'!$D$9,0,10*ROW('Water Data'!D49)),NA())</f>
        <v>#N/A</v>
      </c>
      <c r="G55" s="94" t="e">
        <f ca="true">+IF(AND(ISNUMBER(OFFSET('Water Data'!$E$4,0,10*ROW('Water Data'!E49))),'Data Summary'!BV55="Yes"),100-OFFSET('Water Data'!$E$4,0,10*ROW('Water Data'!E49)),NA())</f>
        <v>#N/A</v>
      </c>
      <c r="H55" s="94" t="e">
        <f ca="true">+IF(AND(ISNUMBER(OFFSET('Water Data'!$E$6,0,10*ROW('Water Data'!E49))),'Data Summary'!BW55="Yes"),OFFSET('Water Data'!$E$6,0,10*ROW('Water Data'!E49)),NA())</f>
        <v>#N/A</v>
      </c>
      <c r="I55" s="94" t="e">
        <f ca="true">+IF(AND(ISNUMBER(OFFSET('Water Data'!$E$9,0,10*ROW('Water Data'!E49))),'Data Summary'!BX55="Yes"),OFFSET('Water Data'!$E$9,0,10*ROW('Water Data'!E49)),NA())</f>
        <v>#N/A</v>
      </c>
      <c r="J55" s="94" t="e">
        <f ca="true">+IF(AND(ISNUMBER(OFFSET('Water Data'!$F$4,0,10*ROW('Water Data'!F49))),'Data Summary'!BY55="Yes"),100-OFFSET('Water Data'!$F$4,0,10*ROW('Water Data'!F49)),NA())</f>
        <v>#N/A</v>
      </c>
      <c r="K55" s="94" t="e">
        <f ca="true">+IF(AND(ISNUMBER(OFFSET('Water Data'!$F$6,0,10*ROW('Water Data'!F49))),'Data Summary'!BZ55="Yes"),OFFSET('Water Data'!$F$6,0,10*ROW('Water Data'!F49)),NA())</f>
        <v>#N/A</v>
      </c>
      <c r="L55" s="94" t="e">
        <f ca="true">+IF(AND(ISNUMBER(OFFSET('Water Data'!$F$9,0,10*ROW('Water Data'!F49))),'Data Summary'!CA55="Yes"),OFFSET('Water Data'!$F$9,0,10*ROW('Water Data'!F49)),NA())</f>
        <v>#N/A</v>
      </c>
      <c r="M55" s="94" t="e">
        <f ca="true">+IF(AND(ISNUMBER(OFFSET('Water Data'!$G$4,0,10*ROW('Water Data'!G49))),'Data Summary'!CB55="Yes"),100-OFFSET('Water Data'!$G$4,0,10*ROW('Water Data'!G49)),NA())</f>
        <v>#N/A</v>
      </c>
      <c r="N55" s="94" t="e">
        <f ca="true">+IF(AND(ISNUMBER(OFFSET('Water Data'!$G$6,0,10*ROW('Water Data'!G49))),'Data Summary'!CC55="Yes"),OFFSET('Water Data'!$G$6,0,10*ROW('Water Data'!G49)),NA())</f>
        <v>#N/A</v>
      </c>
      <c r="O55" s="94" t="e">
        <f ca="true">+IF(AND(ISNUMBER(OFFSET('Water Data'!$G$9,0,10*ROW('Water Data'!G49))),'Data Summary'!CD55="Yes"),OFFSET('Water Data'!$G$9,0,10*ROW('Water Data'!G49)),NA())</f>
        <v>#N/A</v>
      </c>
      <c r="P55" s="94" t="e">
        <f ca="true">+IF(AND(ISNUMBER(OFFSET('Water Data'!$H$4,0,10*ROW('Water Data'!H49))),'Data Summary'!CE55="Yes"),100-OFFSET('Water Data'!$H$4,0,10*ROW('Water Data'!H49)),NA())</f>
        <v>#N/A</v>
      </c>
      <c r="Q55" s="94" t="e">
        <f ca="true">+IF(AND(ISNUMBER(OFFSET('Water Data'!$H$6,0,10*ROW('Water Data'!H49))),'Data Summary'!CF55="Yes"),OFFSET('Water Data'!$H$6,0,10*ROW('Water Data'!H49)),NA())</f>
        <v>#N/A</v>
      </c>
      <c r="R55" s="94" t="e">
        <f ca="true">+IF(AND(ISNUMBER(OFFSET('Water Data'!$H$9,0,10*ROW('Water Data'!H49))),'Data Summary'!CG55="Yes"),OFFSET('Water Data'!$H$9,0,10*ROW('Water Data'!H49)),NA())</f>
        <v>#N/A</v>
      </c>
      <c r="S55" s="94" t="e">
        <f ca="true">+IF(AND(ISNUMBER(OFFSET('Water Data'!$I$4,0,10*ROW('Water Data'!I49))),'Data Summary'!CH55="Yes"),100-OFFSET('Water Data'!$I$4,0,10*ROW('Water Data'!I49)),NA())</f>
        <v>#N/A</v>
      </c>
      <c r="T55" s="94" t="e">
        <f ca="true">+IF(AND(ISNUMBER(OFFSET('Water Data'!$I$6,0,10*ROW('Water Data'!I49))),'Data Summary'!CI55="Yes"),OFFSET('Water Data'!$I$6,0,10*ROW('Water Data'!I49)),NA())</f>
        <v>#N/A</v>
      </c>
      <c r="U55" s="94" t="e">
        <f ca="true">+IF(AND(ISNUMBER(OFFSET('Water Data'!$I$9,0,10*ROW('Water Data'!I49))),'Data Summary'!CJ55="Yes"),OFFSET('Water Data'!$I$9,0,10*ROW('Water Data'!I49)),NA())</f>
        <v>#N/A</v>
      </c>
      <c r="V55" s="95" t="e">
        <f ca="true">+IF(AND(ISNUMBER(OFFSET('Sanitation Data'!$D$4,0,10*ROW('Sanitation Data'!D49))),'Data Summary'!CK55="Yes"),100-OFFSET('Sanitation Data'!$D$4,0,10*ROW('Sanitation Data'!D49)),NA())</f>
        <v>#N/A</v>
      </c>
      <c r="W55" s="95" t="e">
        <f ca="true">+IF(AND(ISNUMBER(OFFSET('Sanitation Data'!$D$6,0,10*ROW('Sanitation Data'!D49))),'Data Summary'!CL55="Yes"),OFFSET('Sanitation Data'!$D$6,0,10*ROW('Sanitation Data'!D49)),NA())</f>
        <v>#N/A</v>
      </c>
      <c r="X55" s="95" t="e">
        <f ca="true">+IF(AND(ISNUMBER(OFFSET('Sanitation Data'!$D$10,0,10*ROW('Sanitation Data'!D49))),'Data Summary'!CM55="Yes"),OFFSET('Sanitation Data'!$D$10,0,10*ROW('Sanitation Data'!D49)),NA())</f>
        <v>#N/A</v>
      </c>
      <c r="Y55" s="95" t="e">
        <f ca="true">+IF(AND(ISNUMBER(OFFSET('Sanitation Data'!$D$11,0,10*ROW('Sanitation Data'!D49))),'Data Summary'!CN55="Yes"),OFFSET('Sanitation Data'!$D$11,0,10*ROW('Sanitation Data'!D49)),NA())</f>
        <v>#N/A</v>
      </c>
      <c r="Z55" s="95" t="e">
        <f ca="true">+IF(AND(ISNUMBER(OFFSET('Sanitation Data'!$D$12,0,10*ROW('Sanitation Data'!D49))),'Data Summary'!CO55="Yes"),OFFSET('Sanitation Data'!$D$12,0,10*ROW('Sanitation Data'!D49)),NA())</f>
        <v>#N/A</v>
      </c>
      <c r="AA55" s="95" t="e">
        <f ca="true">+IF(AND(ISNUMBER(OFFSET('Sanitation Data'!$E$4,0,10*ROW('Sanitation Data'!E49))),'Data Summary'!CP55="Yes"),100-OFFSET('Sanitation Data'!$E$4,0,10*ROW('Sanitation Data'!E49)),NA())</f>
        <v>#N/A</v>
      </c>
      <c r="AB55" s="95" t="e">
        <f ca="true">+IF(AND(ISNUMBER(OFFSET('Sanitation Data'!$E$6,0,10*ROW('Sanitation Data'!E49))),'Data Summary'!CQ55="Yes"),OFFSET('Sanitation Data'!$E$6,0,10*ROW('Sanitation Data'!E49)),NA())</f>
        <v>#N/A</v>
      </c>
      <c r="AC55" s="95" t="e">
        <f ca="true">+IF(AND(ISNUMBER(OFFSET('Sanitation Data'!$E$10,0,10*ROW('Sanitation Data'!E49))),'Data Summary'!CR55="Yes"),OFFSET('Sanitation Data'!$E$10,0,10*ROW('Sanitation Data'!E49)),NA())</f>
        <v>#N/A</v>
      </c>
      <c r="AD55" s="95" t="e">
        <f ca="true">+IF(AND(ISNUMBER(OFFSET('Sanitation Data'!$E$11,0,10*ROW('Sanitation Data'!E49))),'Data Summary'!CS55="Yes"),OFFSET('Sanitation Data'!$E$11,0,10*ROW('Sanitation Data'!E49)),NA())</f>
        <v>#N/A</v>
      </c>
      <c r="AE55" s="95" t="e">
        <f ca="true">+IF(AND(ISNUMBER(OFFSET('Sanitation Data'!$E$12,0,10*ROW('Sanitation Data'!E49))),'Data Summary'!CT55="Yes"),OFFSET('Sanitation Data'!$E$12,0,10*ROW('Sanitation Data'!E49)),NA())</f>
        <v>#N/A</v>
      </c>
      <c r="AF55" s="95" t="e">
        <f ca="true">+IF(AND(ISNUMBER(OFFSET('Sanitation Data'!$F$4,0,10*ROW('Sanitation Data'!F49))),'Data Summary'!CU55="Yes"),100-OFFSET('Sanitation Data'!$F$4,0,10*ROW('Sanitation Data'!F49)),NA())</f>
        <v>#N/A</v>
      </c>
      <c r="AG55" s="95" t="e">
        <f ca="true">+IF(AND(ISNUMBER(OFFSET('Sanitation Data'!$F$6,0,10*ROW('Sanitation Data'!F49))),'Data Summary'!CV55="Yes"),OFFSET('Sanitation Data'!$F$6,0,10*ROW('Sanitation Data'!F49)),NA())</f>
        <v>#N/A</v>
      </c>
      <c r="AH55" s="95" t="e">
        <f ca="true">+IF(AND(ISNUMBER(OFFSET('Sanitation Data'!$F$10,0,10*ROW('Sanitation Data'!F49))),'Data Summary'!CW55="Yes"),OFFSET('Sanitation Data'!$F$10,0,10*ROW('Sanitation Data'!F49)),NA())</f>
        <v>#N/A</v>
      </c>
      <c r="AI55" s="95" t="e">
        <f ca="true">+IF(AND(ISNUMBER(OFFSET('Sanitation Data'!$F$11,0,10*ROW('Sanitation Data'!F49))),'Data Summary'!CX55="Yes"),OFFSET('Sanitation Data'!$F$11,0,10*ROW('Sanitation Data'!F49)),NA())</f>
        <v>#N/A</v>
      </c>
      <c r="AJ55" s="95" t="e">
        <f ca="true">+IF(AND(ISNUMBER(OFFSET('Sanitation Data'!$F$12,0,10*ROW('Sanitation Data'!F49))),'Data Summary'!CY55="Yes"),OFFSET('Sanitation Data'!$F$12,0,10*ROW('Sanitation Data'!F49)),NA())</f>
        <v>#N/A</v>
      </c>
      <c r="AK55" s="95" t="e">
        <f ca="true">+IF(AND(ISNUMBER(OFFSET('Sanitation Data'!$G$4,0,10*ROW('Sanitation Data'!G49))),'Data Summary'!CZ55="Yes"),100-OFFSET('Sanitation Data'!$G$4,0,10*ROW('Sanitation Data'!G49)),NA())</f>
        <v>#N/A</v>
      </c>
      <c r="AL55" s="95" t="e">
        <f ca="true">+IF(AND(ISNUMBER(OFFSET('Sanitation Data'!$G$6,0,10*ROW('Sanitation Data'!G49))),'Data Summary'!DA55="Yes"),OFFSET('Sanitation Data'!$G$6,0,10*ROW('Sanitation Data'!G49)),NA())</f>
        <v>#N/A</v>
      </c>
      <c r="AM55" s="95" t="e">
        <f ca="true">+IF(AND(ISNUMBER(OFFSET('Sanitation Data'!$G$10,0,10*ROW('Sanitation Data'!G49))),'Data Summary'!DB55="Yes"),OFFSET('Sanitation Data'!$G$10,0,10*ROW('Sanitation Data'!G49)),NA())</f>
        <v>#N/A</v>
      </c>
      <c r="AN55" s="95" t="e">
        <f ca="true">+IF(AND(ISNUMBER(OFFSET('Sanitation Data'!$G$11,0,10*ROW('Sanitation Data'!G49))),'Data Summary'!DC55="Yes"),OFFSET('Sanitation Data'!$G$11,0,10*ROW('Sanitation Data'!G49)),NA())</f>
        <v>#N/A</v>
      </c>
      <c r="AO55" s="95" t="e">
        <f ca="true">+IF(AND(ISNUMBER(OFFSET('Sanitation Data'!$G$12,0,10*ROW('Sanitation Data'!G49))),'Data Summary'!DD55="Yes"),OFFSET('Sanitation Data'!$G$12,0,10*ROW('Sanitation Data'!G49)),NA())</f>
        <v>#N/A</v>
      </c>
      <c r="AP55" s="95" t="e">
        <f ca="true">+IF(AND(ISNUMBER(OFFSET('Sanitation Data'!$H$4,0,10*ROW('Sanitation Data'!H49))),'Data Summary'!DE55="Yes"),100-OFFSET('Sanitation Data'!$H$4,0,10*ROW('Sanitation Data'!H49)),NA())</f>
        <v>#N/A</v>
      </c>
      <c r="AQ55" s="95" t="e">
        <f ca="true">+IF(AND(ISNUMBER(OFFSET('Sanitation Data'!$H$6,0,10*ROW('Sanitation Data'!H49))),'Data Summary'!DF55="Yes"),OFFSET('Sanitation Data'!$H$6,0,10*ROW('Sanitation Data'!H49)),NA())</f>
        <v>#N/A</v>
      </c>
      <c r="AR55" s="95" t="e">
        <f ca="true">+IF(AND(ISNUMBER(OFFSET('Sanitation Data'!$H$10,0,10*ROW('Sanitation Data'!H49))),'Data Summary'!DG55="Yes"),OFFSET('Sanitation Data'!$H$10,0,10*ROW('Sanitation Data'!H49)),NA())</f>
        <v>#N/A</v>
      </c>
      <c r="AS55" s="95" t="e">
        <f ca="true">+IF(AND(ISNUMBER(OFFSET('Sanitation Data'!$H$11,0,10*ROW('Sanitation Data'!H49))),'Data Summary'!DH55="Yes"),OFFSET('Sanitation Data'!$H$11,0,10*ROW('Sanitation Data'!H49)),NA())</f>
        <v>#N/A</v>
      </c>
      <c r="AT55" s="95" t="e">
        <f ca="true">+IF(AND(ISNUMBER(OFFSET('Sanitation Data'!$H$12,0,10*ROW('Sanitation Data'!H49))),'Data Summary'!DI55="Yes"),OFFSET('Sanitation Data'!$H$12,0,10*ROW('Sanitation Data'!H49)),NA())</f>
        <v>#N/A</v>
      </c>
      <c r="AU55" s="95" t="e">
        <f ca="true">+IF(AND(ISNUMBER(OFFSET('Sanitation Data'!$I$4,0,10*ROW('Sanitation Data'!I49))),'Data Summary'!DJ55="Yes"),100-OFFSET('Sanitation Data'!$I$4,0,10*ROW('Sanitation Data'!I49)),NA())</f>
        <v>#N/A</v>
      </c>
      <c r="AV55" s="95" t="e">
        <f ca="true">+IF(AND(ISNUMBER(OFFSET('Sanitation Data'!$I$6,0,10*ROW('Sanitation Data'!I49))),'Data Summary'!DK55="Yes"),OFFSET('Sanitation Data'!$I$6,0,10*ROW('Sanitation Data'!I49)),NA())</f>
        <v>#N/A</v>
      </c>
      <c r="AW55" s="95" t="e">
        <f ca="true">+IF(AND(ISNUMBER(OFFSET('Sanitation Data'!$I$10,0,10*ROW('Sanitation Data'!I49))),'Data Summary'!DL55="Yes"),OFFSET('Sanitation Data'!$I$10,0,10*ROW('Sanitation Data'!I49)),NA())</f>
        <v>#N/A</v>
      </c>
      <c r="AX55" s="95" t="e">
        <f ca="true">+IF(AND(ISNUMBER(OFFSET('Sanitation Data'!$I$11,0,10*ROW('Sanitation Data'!I49))),'Data Summary'!DM55="Yes"),OFFSET('Sanitation Data'!$I$11,0,10*ROW('Sanitation Data'!I49)),NA())</f>
        <v>#N/A</v>
      </c>
      <c r="AY55" s="95" t="e">
        <f ca="true">+IF(AND(ISNUMBER(OFFSET('Sanitation Data'!$I$12,0,10*ROW('Sanitation Data'!I49))),'Data Summary'!DN55="Yes"),OFFSET('Sanitation Data'!$I$12,0,10*ROW('Sanitation Data'!I49)),NA())</f>
        <v>#N/A</v>
      </c>
      <c r="AZ55" s="96" t="e">
        <f ca="true">+IF(AND(ISNUMBER(OFFSET('Hygiene Data'!$D$5,0,10*ROW('Hygiene Data'!D49))),'Data Summary'!DO55="Yes"),OFFSET('Hygiene Data'!$D$5,0,10*ROW('Hygiene Data'!D49)),NA())</f>
        <v>#N/A</v>
      </c>
      <c r="BA55" s="96" t="e">
        <f ca="true">+IF(AND(ISNUMBER(OFFSET('Hygiene Data'!$D$7,0,10*ROW('Hygiene Data'!D49))),'Data Summary'!DP55="Yes"),OFFSET('Hygiene Data'!$D$7,0,10*ROW('Hygiene Data'!D49)),NA())</f>
        <v>#N/A</v>
      </c>
      <c r="BB55" s="96" t="e">
        <f ca="true">+IF(AND(ISNUMBER(OFFSET('Hygiene Data'!$D$9,0,10*ROW('Hygiene Data'!D49))),'Data Summary'!DQ55="Yes"),OFFSET('Hygiene Data'!$D$9,0,10*ROW('Hygiene Data'!D49)),NA())</f>
        <v>#N/A</v>
      </c>
      <c r="BC55" s="96" t="e">
        <f ca="true">+IF(AND(ISNUMBER(OFFSET('Hygiene Data'!$E$5,0,10*ROW('Hygiene Data'!E49))),'Data Summary'!DR55="Yes"),OFFSET('Hygiene Data'!$E$5,0,10*ROW('Hygiene Data'!E49)),NA())</f>
        <v>#N/A</v>
      </c>
      <c r="BD55" s="96" t="e">
        <f ca="true">+IF(AND(ISNUMBER(OFFSET('Hygiene Data'!$E$7,0,10*ROW('Hygiene Data'!E49))),'Data Summary'!DS55="Yes"),OFFSET('Hygiene Data'!$E$7,0,10*ROW('Hygiene Data'!E49)),NA())</f>
        <v>#N/A</v>
      </c>
      <c r="BE55" s="96" t="e">
        <f ca="true">+IF(AND(ISNUMBER(OFFSET('Hygiene Data'!$E$9,0,10*ROW('Hygiene Data'!E49))),'Data Summary'!DT55="Yes"),OFFSET('Hygiene Data'!$E$9,0,10*ROW('Hygiene Data'!E49)),NA())</f>
        <v>#N/A</v>
      </c>
      <c r="BF55" s="96" t="e">
        <f ca="true">+IF(AND(ISNUMBER(OFFSET('Hygiene Data'!$F$5,0,10*ROW('Hygiene Data'!F49))),'Data Summary'!DU55="Yes"),OFFSET('Hygiene Data'!$F$5,0,10*ROW('Hygiene Data'!F49)),NA())</f>
        <v>#N/A</v>
      </c>
      <c r="BG55" s="96" t="e">
        <f ca="true">+IF(AND(ISNUMBER(OFFSET('Hygiene Data'!$F$7,0,10*ROW('Hygiene Data'!F49))),'Data Summary'!DV55="Yes"),OFFSET('Hygiene Data'!$F$7,0,10*ROW('Hygiene Data'!F49)),NA())</f>
        <v>#N/A</v>
      </c>
      <c r="BH55" s="96" t="e">
        <f ca="true">+IF(AND(ISNUMBER(OFFSET('Hygiene Data'!$F$9,0,10*ROW('Hygiene Data'!F49))),'Data Summary'!DW55="Yes"),OFFSET('Hygiene Data'!$F$9,0,10*ROW('Hygiene Data'!F49)),NA())</f>
        <v>#N/A</v>
      </c>
      <c r="BI55" s="96" t="e">
        <f ca="true">+IF(AND(ISNUMBER(OFFSET('Hygiene Data'!$G$5,0,10*ROW('Hygiene Data'!G49))),'Data Summary'!DX55="Yes"),OFFSET('Hygiene Data'!$G$5,0,10*ROW('Hygiene Data'!G49)),NA())</f>
        <v>#N/A</v>
      </c>
      <c r="BJ55" s="96" t="e">
        <f ca="true">+IF(AND(ISNUMBER(OFFSET('Hygiene Data'!$G$7,0,10*ROW('Hygiene Data'!G49))),'Data Summary'!DY55="Yes"),OFFSET('Hygiene Data'!$G$7,0,10*ROW('Hygiene Data'!G49)),NA())</f>
        <v>#N/A</v>
      </c>
      <c r="BK55" s="96" t="e">
        <f ca="true">+IF(AND(ISNUMBER(OFFSET('Hygiene Data'!$G$9,0,10*ROW('Hygiene Data'!G49))),'Data Summary'!DZ55="Yes"),OFFSET('Hygiene Data'!$G$9,0,10*ROW('Hygiene Data'!G49)),NA())</f>
        <v>#N/A</v>
      </c>
      <c r="BL55" s="96" t="e">
        <f ca="true">+IF(AND(ISNUMBER(OFFSET('Hygiene Data'!$H$5,0,10*ROW('Hygiene Data'!H49))),'Data Summary'!EA55="Yes"),OFFSET('Hygiene Data'!$H$5,0,10*ROW('Hygiene Data'!H49)),NA())</f>
        <v>#N/A</v>
      </c>
      <c r="BM55" s="96" t="e">
        <f ca="true">+IF(AND(ISNUMBER(OFFSET('Hygiene Data'!$H$7,0,10*ROW('Hygiene Data'!H49))),'Data Summary'!EB55="Yes"),OFFSET('Hygiene Data'!$H$7,0,10*ROW('Hygiene Data'!H49)),NA())</f>
        <v>#N/A</v>
      </c>
      <c r="BN55" s="96" t="e">
        <f ca="true">+IF(AND(ISNUMBER(OFFSET('Hygiene Data'!$H$9,0,10*ROW('Hygiene Data'!H49))),'Data Summary'!EC55="Yes"),OFFSET('Hygiene Data'!$H$9,0,10*ROW('Hygiene Data'!H49)),NA())</f>
        <v>#N/A</v>
      </c>
      <c r="BO55" s="96" t="e">
        <f ca="true">+IF(AND(ISNUMBER(OFFSET('Hygiene Data'!$I$5,0,10*ROW('Hygiene Data'!I49))),'Data Summary'!ED55="Yes"),OFFSET('Hygiene Data'!$I$5,0,10*ROW('Hygiene Data'!I49)),NA())</f>
        <v>#N/A</v>
      </c>
      <c r="BP55" s="96" t="e">
        <f ca="true">+IF(AND(ISNUMBER(OFFSET('Hygiene Data'!$I$7,0,10*ROW('Hygiene Data'!I49))),'Data Summary'!EE55="Yes"),OFFSET('Hygiene Data'!$I$7,0,10*ROW('Hygiene Data'!I49)),NA())</f>
        <v>#N/A</v>
      </c>
      <c r="BQ55" s="96" t="e">
        <f ca="true">+IF(AND(ISNUMBER(OFFSET('Hygiene Data'!$I$9,0,10*ROW('Hygiene Data'!I49))),'Data Summary'!EF55="Yes"),OFFSET('Hygiene Data'!$I$9,0,10*ROW('Hygiene Data'!I49)),NA())</f>
        <v>#N/A</v>
      </c>
    </row>
    <row xmlns:x14ac="http://schemas.microsoft.com/office/spreadsheetml/2009/9/ac" r="56" x14ac:dyDescent="0.2">
      <c r="A56" s="359" t="e">
        <f ca="true">+RIGHT('Data Summary'!A56,LEN('Data Summary'!A56)-9)</f>
        <v>#VALUE!</v>
      </c>
      <c r="B56" s="35" t="str">
        <f ca="true">+IF(ISTEXT('Data Summary'!B56),'Data Summary'!B56,"")</f>
        <v/>
      </c>
      <c r="C56" s="358" t="e">
        <f ca="true">+VALUE('Data Summary'!C56)</f>
        <v>#VALUE!</v>
      </c>
      <c r="D56" s="94" t="e">
        <f ca="true">+IF(AND(ISNUMBER(OFFSET('Water Data'!$D$4,0,10*ROW('Water Data'!D50))),'Data Summary'!BS56="Yes"),100-OFFSET('Water Data'!$D$4,0,10*ROW('Water Data'!D50)),NA())</f>
        <v>#N/A</v>
      </c>
      <c r="E56" s="94" t="e">
        <f ca="true">+IF(AND(ISNUMBER(OFFSET('Water Data'!$D$6,0,10*ROW('Water Data'!D50))),'Data Summary'!BT56="Yes"),OFFSET('Water Data'!$D$6,0,10*ROW('Water Data'!D50)),NA())</f>
        <v>#N/A</v>
      </c>
      <c r="F56" s="94" t="e">
        <f ca="true">+IF(AND(ISNUMBER(OFFSET('Water Data'!$D$9,0,10*ROW('Water Data'!D50))),'Data Summary'!BU56="Yes"),OFFSET('Water Data'!$D$9,0,10*ROW('Water Data'!D50)),NA())</f>
        <v>#N/A</v>
      </c>
      <c r="G56" s="94" t="e">
        <f ca="true">+IF(AND(ISNUMBER(OFFSET('Water Data'!$E$4,0,10*ROW('Water Data'!E50))),'Data Summary'!BV56="Yes"),100-OFFSET('Water Data'!$E$4,0,10*ROW('Water Data'!E50)),NA())</f>
        <v>#N/A</v>
      </c>
      <c r="H56" s="94" t="e">
        <f ca="true">+IF(AND(ISNUMBER(OFFSET('Water Data'!$E$6,0,10*ROW('Water Data'!E50))),'Data Summary'!BW56="Yes"),OFFSET('Water Data'!$E$6,0,10*ROW('Water Data'!E50)),NA())</f>
        <v>#N/A</v>
      </c>
      <c r="I56" s="94" t="e">
        <f ca="true">+IF(AND(ISNUMBER(OFFSET('Water Data'!$E$9,0,10*ROW('Water Data'!E50))),'Data Summary'!BX56="Yes"),OFFSET('Water Data'!$E$9,0,10*ROW('Water Data'!E50)),NA())</f>
        <v>#N/A</v>
      </c>
      <c r="J56" s="94" t="e">
        <f ca="true">+IF(AND(ISNUMBER(OFFSET('Water Data'!$F$4,0,10*ROW('Water Data'!F50))),'Data Summary'!BY56="Yes"),100-OFFSET('Water Data'!$F$4,0,10*ROW('Water Data'!F50)),NA())</f>
        <v>#N/A</v>
      </c>
      <c r="K56" s="94" t="e">
        <f ca="true">+IF(AND(ISNUMBER(OFFSET('Water Data'!$F$6,0,10*ROW('Water Data'!F50))),'Data Summary'!BZ56="Yes"),OFFSET('Water Data'!$F$6,0,10*ROW('Water Data'!F50)),NA())</f>
        <v>#N/A</v>
      </c>
      <c r="L56" s="94" t="e">
        <f ca="true">+IF(AND(ISNUMBER(OFFSET('Water Data'!$F$9,0,10*ROW('Water Data'!F50))),'Data Summary'!CA56="Yes"),OFFSET('Water Data'!$F$9,0,10*ROW('Water Data'!F50)),NA())</f>
        <v>#N/A</v>
      </c>
      <c r="M56" s="94" t="e">
        <f ca="true">+IF(AND(ISNUMBER(OFFSET('Water Data'!$G$4,0,10*ROW('Water Data'!G50))),'Data Summary'!CB56="Yes"),100-OFFSET('Water Data'!$G$4,0,10*ROW('Water Data'!G50)),NA())</f>
        <v>#N/A</v>
      </c>
      <c r="N56" s="94" t="e">
        <f ca="true">+IF(AND(ISNUMBER(OFFSET('Water Data'!$G$6,0,10*ROW('Water Data'!G50))),'Data Summary'!CC56="Yes"),OFFSET('Water Data'!$G$6,0,10*ROW('Water Data'!G50)),NA())</f>
        <v>#N/A</v>
      </c>
      <c r="O56" s="94" t="e">
        <f ca="true">+IF(AND(ISNUMBER(OFFSET('Water Data'!$G$9,0,10*ROW('Water Data'!G50))),'Data Summary'!CD56="Yes"),OFFSET('Water Data'!$G$9,0,10*ROW('Water Data'!G50)),NA())</f>
        <v>#N/A</v>
      </c>
      <c r="P56" s="94" t="e">
        <f ca="true">+IF(AND(ISNUMBER(OFFSET('Water Data'!$H$4,0,10*ROW('Water Data'!H50))),'Data Summary'!CE56="Yes"),100-OFFSET('Water Data'!$H$4,0,10*ROW('Water Data'!H50)),NA())</f>
        <v>#N/A</v>
      </c>
      <c r="Q56" s="94" t="e">
        <f ca="true">+IF(AND(ISNUMBER(OFFSET('Water Data'!$H$6,0,10*ROW('Water Data'!H50))),'Data Summary'!CF56="Yes"),OFFSET('Water Data'!$H$6,0,10*ROW('Water Data'!H50)),NA())</f>
        <v>#N/A</v>
      </c>
      <c r="R56" s="94" t="e">
        <f ca="true">+IF(AND(ISNUMBER(OFFSET('Water Data'!$H$9,0,10*ROW('Water Data'!H50))),'Data Summary'!CG56="Yes"),OFFSET('Water Data'!$H$9,0,10*ROW('Water Data'!H50)),NA())</f>
        <v>#N/A</v>
      </c>
      <c r="S56" s="94" t="e">
        <f ca="true">+IF(AND(ISNUMBER(OFFSET('Water Data'!$I$4,0,10*ROW('Water Data'!I50))),'Data Summary'!CH56="Yes"),100-OFFSET('Water Data'!$I$4,0,10*ROW('Water Data'!I50)),NA())</f>
        <v>#N/A</v>
      </c>
      <c r="T56" s="94" t="e">
        <f ca="true">+IF(AND(ISNUMBER(OFFSET('Water Data'!$I$6,0,10*ROW('Water Data'!I50))),'Data Summary'!CI56="Yes"),OFFSET('Water Data'!$I$6,0,10*ROW('Water Data'!I50)),NA())</f>
        <v>#N/A</v>
      </c>
      <c r="U56" s="94" t="e">
        <f ca="true">+IF(AND(ISNUMBER(OFFSET('Water Data'!$I$9,0,10*ROW('Water Data'!I50))),'Data Summary'!CJ56="Yes"),OFFSET('Water Data'!$I$9,0,10*ROW('Water Data'!I50)),NA())</f>
        <v>#N/A</v>
      </c>
      <c r="V56" s="95" t="e">
        <f ca="true">+IF(AND(ISNUMBER(OFFSET('Sanitation Data'!$D$4,0,10*ROW('Sanitation Data'!D50))),'Data Summary'!CK56="Yes"),100-OFFSET('Sanitation Data'!$D$4,0,10*ROW('Sanitation Data'!D50)),NA())</f>
        <v>#N/A</v>
      </c>
      <c r="W56" s="95" t="e">
        <f ca="true">+IF(AND(ISNUMBER(OFFSET('Sanitation Data'!$D$6,0,10*ROW('Sanitation Data'!D50))),'Data Summary'!CL56="Yes"),OFFSET('Sanitation Data'!$D$6,0,10*ROW('Sanitation Data'!D50)),NA())</f>
        <v>#N/A</v>
      </c>
      <c r="X56" s="95" t="e">
        <f ca="true">+IF(AND(ISNUMBER(OFFSET('Sanitation Data'!$D$10,0,10*ROW('Sanitation Data'!D50))),'Data Summary'!CM56="Yes"),OFFSET('Sanitation Data'!$D$10,0,10*ROW('Sanitation Data'!D50)),NA())</f>
        <v>#N/A</v>
      </c>
      <c r="Y56" s="95" t="e">
        <f ca="true">+IF(AND(ISNUMBER(OFFSET('Sanitation Data'!$D$11,0,10*ROW('Sanitation Data'!D50))),'Data Summary'!CN56="Yes"),OFFSET('Sanitation Data'!$D$11,0,10*ROW('Sanitation Data'!D50)),NA())</f>
        <v>#N/A</v>
      </c>
      <c r="Z56" s="95" t="e">
        <f ca="true">+IF(AND(ISNUMBER(OFFSET('Sanitation Data'!$D$12,0,10*ROW('Sanitation Data'!D50))),'Data Summary'!CO56="Yes"),OFFSET('Sanitation Data'!$D$12,0,10*ROW('Sanitation Data'!D50)),NA())</f>
        <v>#N/A</v>
      </c>
      <c r="AA56" s="95" t="e">
        <f ca="true">+IF(AND(ISNUMBER(OFFSET('Sanitation Data'!$E$4,0,10*ROW('Sanitation Data'!E50))),'Data Summary'!CP56="Yes"),100-OFFSET('Sanitation Data'!$E$4,0,10*ROW('Sanitation Data'!E50)),NA())</f>
        <v>#N/A</v>
      </c>
      <c r="AB56" s="95" t="e">
        <f ca="true">+IF(AND(ISNUMBER(OFFSET('Sanitation Data'!$E$6,0,10*ROW('Sanitation Data'!E50))),'Data Summary'!CQ56="Yes"),OFFSET('Sanitation Data'!$E$6,0,10*ROW('Sanitation Data'!E50)),NA())</f>
        <v>#N/A</v>
      </c>
      <c r="AC56" s="95" t="e">
        <f ca="true">+IF(AND(ISNUMBER(OFFSET('Sanitation Data'!$E$10,0,10*ROW('Sanitation Data'!E50))),'Data Summary'!CR56="Yes"),OFFSET('Sanitation Data'!$E$10,0,10*ROW('Sanitation Data'!E50)),NA())</f>
        <v>#N/A</v>
      </c>
      <c r="AD56" s="95" t="e">
        <f ca="true">+IF(AND(ISNUMBER(OFFSET('Sanitation Data'!$E$11,0,10*ROW('Sanitation Data'!E50))),'Data Summary'!CS56="Yes"),OFFSET('Sanitation Data'!$E$11,0,10*ROW('Sanitation Data'!E50)),NA())</f>
        <v>#N/A</v>
      </c>
      <c r="AE56" s="95" t="e">
        <f ca="true">+IF(AND(ISNUMBER(OFFSET('Sanitation Data'!$E$12,0,10*ROW('Sanitation Data'!E50))),'Data Summary'!CT56="Yes"),OFFSET('Sanitation Data'!$E$12,0,10*ROW('Sanitation Data'!E50)),NA())</f>
        <v>#N/A</v>
      </c>
      <c r="AF56" s="95" t="e">
        <f ca="true">+IF(AND(ISNUMBER(OFFSET('Sanitation Data'!$F$4,0,10*ROW('Sanitation Data'!F50))),'Data Summary'!CU56="Yes"),100-OFFSET('Sanitation Data'!$F$4,0,10*ROW('Sanitation Data'!F50)),NA())</f>
        <v>#N/A</v>
      </c>
      <c r="AG56" s="95" t="e">
        <f ca="true">+IF(AND(ISNUMBER(OFFSET('Sanitation Data'!$F$6,0,10*ROW('Sanitation Data'!F50))),'Data Summary'!CV56="Yes"),OFFSET('Sanitation Data'!$F$6,0,10*ROW('Sanitation Data'!F50)),NA())</f>
        <v>#N/A</v>
      </c>
      <c r="AH56" s="95" t="e">
        <f ca="true">+IF(AND(ISNUMBER(OFFSET('Sanitation Data'!$F$10,0,10*ROW('Sanitation Data'!F50))),'Data Summary'!CW56="Yes"),OFFSET('Sanitation Data'!$F$10,0,10*ROW('Sanitation Data'!F50)),NA())</f>
        <v>#N/A</v>
      </c>
      <c r="AI56" s="95" t="e">
        <f ca="true">+IF(AND(ISNUMBER(OFFSET('Sanitation Data'!$F$11,0,10*ROW('Sanitation Data'!F50))),'Data Summary'!CX56="Yes"),OFFSET('Sanitation Data'!$F$11,0,10*ROW('Sanitation Data'!F50)),NA())</f>
        <v>#N/A</v>
      </c>
      <c r="AJ56" s="95" t="e">
        <f ca="true">+IF(AND(ISNUMBER(OFFSET('Sanitation Data'!$F$12,0,10*ROW('Sanitation Data'!F50))),'Data Summary'!CY56="Yes"),OFFSET('Sanitation Data'!$F$12,0,10*ROW('Sanitation Data'!F50)),NA())</f>
        <v>#N/A</v>
      </c>
      <c r="AK56" s="95" t="e">
        <f ca="true">+IF(AND(ISNUMBER(OFFSET('Sanitation Data'!$G$4,0,10*ROW('Sanitation Data'!G50))),'Data Summary'!CZ56="Yes"),100-OFFSET('Sanitation Data'!$G$4,0,10*ROW('Sanitation Data'!G50)),NA())</f>
        <v>#N/A</v>
      </c>
      <c r="AL56" s="95" t="e">
        <f ca="true">+IF(AND(ISNUMBER(OFFSET('Sanitation Data'!$G$6,0,10*ROW('Sanitation Data'!G50))),'Data Summary'!DA56="Yes"),OFFSET('Sanitation Data'!$G$6,0,10*ROW('Sanitation Data'!G50)),NA())</f>
        <v>#N/A</v>
      </c>
      <c r="AM56" s="95" t="e">
        <f ca="true">+IF(AND(ISNUMBER(OFFSET('Sanitation Data'!$G$10,0,10*ROW('Sanitation Data'!G50))),'Data Summary'!DB56="Yes"),OFFSET('Sanitation Data'!$G$10,0,10*ROW('Sanitation Data'!G50)),NA())</f>
        <v>#N/A</v>
      </c>
      <c r="AN56" s="95" t="e">
        <f ca="true">+IF(AND(ISNUMBER(OFFSET('Sanitation Data'!$G$11,0,10*ROW('Sanitation Data'!G50))),'Data Summary'!DC56="Yes"),OFFSET('Sanitation Data'!$G$11,0,10*ROW('Sanitation Data'!G50)),NA())</f>
        <v>#N/A</v>
      </c>
      <c r="AO56" s="95" t="e">
        <f ca="true">+IF(AND(ISNUMBER(OFFSET('Sanitation Data'!$G$12,0,10*ROW('Sanitation Data'!G50))),'Data Summary'!DD56="Yes"),OFFSET('Sanitation Data'!$G$12,0,10*ROW('Sanitation Data'!G50)),NA())</f>
        <v>#N/A</v>
      </c>
      <c r="AP56" s="95" t="e">
        <f ca="true">+IF(AND(ISNUMBER(OFFSET('Sanitation Data'!$H$4,0,10*ROW('Sanitation Data'!H50))),'Data Summary'!DE56="Yes"),100-OFFSET('Sanitation Data'!$H$4,0,10*ROW('Sanitation Data'!H50)),NA())</f>
        <v>#N/A</v>
      </c>
      <c r="AQ56" s="95" t="e">
        <f ca="true">+IF(AND(ISNUMBER(OFFSET('Sanitation Data'!$H$6,0,10*ROW('Sanitation Data'!H50))),'Data Summary'!DF56="Yes"),OFFSET('Sanitation Data'!$H$6,0,10*ROW('Sanitation Data'!H50)),NA())</f>
        <v>#N/A</v>
      </c>
      <c r="AR56" s="95" t="e">
        <f ca="true">+IF(AND(ISNUMBER(OFFSET('Sanitation Data'!$H$10,0,10*ROW('Sanitation Data'!H50))),'Data Summary'!DG56="Yes"),OFFSET('Sanitation Data'!$H$10,0,10*ROW('Sanitation Data'!H50)),NA())</f>
        <v>#N/A</v>
      </c>
      <c r="AS56" s="95" t="e">
        <f ca="true">+IF(AND(ISNUMBER(OFFSET('Sanitation Data'!$H$11,0,10*ROW('Sanitation Data'!H50))),'Data Summary'!DH56="Yes"),OFFSET('Sanitation Data'!$H$11,0,10*ROW('Sanitation Data'!H50)),NA())</f>
        <v>#N/A</v>
      </c>
      <c r="AT56" s="95" t="e">
        <f ca="true">+IF(AND(ISNUMBER(OFFSET('Sanitation Data'!$H$12,0,10*ROW('Sanitation Data'!H50))),'Data Summary'!DI56="Yes"),OFFSET('Sanitation Data'!$H$12,0,10*ROW('Sanitation Data'!H50)),NA())</f>
        <v>#N/A</v>
      </c>
      <c r="AU56" s="95" t="e">
        <f ca="true">+IF(AND(ISNUMBER(OFFSET('Sanitation Data'!$I$4,0,10*ROW('Sanitation Data'!I50))),'Data Summary'!DJ56="Yes"),100-OFFSET('Sanitation Data'!$I$4,0,10*ROW('Sanitation Data'!I50)),NA())</f>
        <v>#N/A</v>
      </c>
      <c r="AV56" s="95" t="e">
        <f ca="true">+IF(AND(ISNUMBER(OFFSET('Sanitation Data'!$I$6,0,10*ROW('Sanitation Data'!I50))),'Data Summary'!DK56="Yes"),OFFSET('Sanitation Data'!$I$6,0,10*ROW('Sanitation Data'!I50)),NA())</f>
        <v>#N/A</v>
      </c>
      <c r="AW56" s="95" t="e">
        <f ca="true">+IF(AND(ISNUMBER(OFFSET('Sanitation Data'!$I$10,0,10*ROW('Sanitation Data'!I50))),'Data Summary'!DL56="Yes"),OFFSET('Sanitation Data'!$I$10,0,10*ROW('Sanitation Data'!I50)),NA())</f>
        <v>#N/A</v>
      </c>
      <c r="AX56" s="95" t="e">
        <f ca="true">+IF(AND(ISNUMBER(OFFSET('Sanitation Data'!$I$11,0,10*ROW('Sanitation Data'!I50))),'Data Summary'!DM56="Yes"),OFFSET('Sanitation Data'!$I$11,0,10*ROW('Sanitation Data'!I50)),NA())</f>
        <v>#N/A</v>
      </c>
      <c r="AY56" s="95" t="e">
        <f ca="true">+IF(AND(ISNUMBER(OFFSET('Sanitation Data'!$I$12,0,10*ROW('Sanitation Data'!I50))),'Data Summary'!DN56="Yes"),OFFSET('Sanitation Data'!$I$12,0,10*ROW('Sanitation Data'!I50)),NA())</f>
        <v>#N/A</v>
      </c>
      <c r="AZ56" s="96" t="e">
        <f ca="true">+IF(AND(ISNUMBER(OFFSET('Hygiene Data'!$D$5,0,10*ROW('Hygiene Data'!D50))),'Data Summary'!DO56="Yes"),OFFSET('Hygiene Data'!$D$5,0,10*ROW('Hygiene Data'!D50)),NA())</f>
        <v>#N/A</v>
      </c>
      <c r="BA56" s="96" t="e">
        <f ca="true">+IF(AND(ISNUMBER(OFFSET('Hygiene Data'!$D$7,0,10*ROW('Hygiene Data'!D50))),'Data Summary'!DP56="Yes"),OFFSET('Hygiene Data'!$D$7,0,10*ROW('Hygiene Data'!D50)),NA())</f>
        <v>#N/A</v>
      </c>
      <c r="BB56" s="96" t="e">
        <f ca="true">+IF(AND(ISNUMBER(OFFSET('Hygiene Data'!$D$9,0,10*ROW('Hygiene Data'!D50))),'Data Summary'!DQ56="Yes"),OFFSET('Hygiene Data'!$D$9,0,10*ROW('Hygiene Data'!D50)),NA())</f>
        <v>#N/A</v>
      </c>
      <c r="BC56" s="96" t="e">
        <f ca="true">+IF(AND(ISNUMBER(OFFSET('Hygiene Data'!$E$5,0,10*ROW('Hygiene Data'!E50))),'Data Summary'!DR56="Yes"),OFFSET('Hygiene Data'!$E$5,0,10*ROW('Hygiene Data'!E50)),NA())</f>
        <v>#N/A</v>
      </c>
      <c r="BD56" s="96" t="e">
        <f ca="true">+IF(AND(ISNUMBER(OFFSET('Hygiene Data'!$E$7,0,10*ROW('Hygiene Data'!E50))),'Data Summary'!DS56="Yes"),OFFSET('Hygiene Data'!$E$7,0,10*ROW('Hygiene Data'!E50)),NA())</f>
        <v>#N/A</v>
      </c>
      <c r="BE56" s="96" t="e">
        <f ca="true">+IF(AND(ISNUMBER(OFFSET('Hygiene Data'!$E$9,0,10*ROW('Hygiene Data'!E50))),'Data Summary'!DT56="Yes"),OFFSET('Hygiene Data'!$E$9,0,10*ROW('Hygiene Data'!E50)),NA())</f>
        <v>#N/A</v>
      </c>
      <c r="BF56" s="96" t="e">
        <f ca="true">+IF(AND(ISNUMBER(OFFSET('Hygiene Data'!$F$5,0,10*ROW('Hygiene Data'!F50))),'Data Summary'!DU56="Yes"),OFFSET('Hygiene Data'!$F$5,0,10*ROW('Hygiene Data'!F50)),NA())</f>
        <v>#N/A</v>
      </c>
      <c r="BG56" s="96" t="e">
        <f ca="true">+IF(AND(ISNUMBER(OFFSET('Hygiene Data'!$F$7,0,10*ROW('Hygiene Data'!F50))),'Data Summary'!DV56="Yes"),OFFSET('Hygiene Data'!$F$7,0,10*ROW('Hygiene Data'!F50)),NA())</f>
        <v>#N/A</v>
      </c>
      <c r="BH56" s="96" t="e">
        <f ca="true">+IF(AND(ISNUMBER(OFFSET('Hygiene Data'!$F$9,0,10*ROW('Hygiene Data'!F50))),'Data Summary'!DW56="Yes"),OFFSET('Hygiene Data'!$F$9,0,10*ROW('Hygiene Data'!F50)),NA())</f>
        <v>#N/A</v>
      </c>
      <c r="BI56" s="96" t="e">
        <f ca="true">+IF(AND(ISNUMBER(OFFSET('Hygiene Data'!$G$5,0,10*ROW('Hygiene Data'!G50))),'Data Summary'!DX56="Yes"),OFFSET('Hygiene Data'!$G$5,0,10*ROW('Hygiene Data'!G50)),NA())</f>
        <v>#N/A</v>
      </c>
      <c r="BJ56" s="96" t="e">
        <f ca="true">+IF(AND(ISNUMBER(OFFSET('Hygiene Data'!$G$7,0,10*ROW('Hygiene Data'!G50))),'Data Summary'!DY56="Yes"),OFFSET('Hygiene Data'!$G$7,0,10*ROW('Hygiene Data'!G50)),NA())</f>
        <v>#N/A</v>
      </c>
      <c r="BK56" s="96" t="e">
        <f ca="true">+IF(AND(ISNUMBER(OFFSET('Hygiene Data'!$G$9,0,10*ROW('Hygiene Data'!G50))),'Data Summary'!DZ56="Yes"),OFFSET('Hygiene Data'!$G$9,0,10*ROW('Hygiene Data'!G50)),NA())</f>
        <v>#N/A</v>
      </c>
      <c r="BL56" s="96" t="e">
        <f ca="true">+IF(AND(ISNUMBER(OFFSET('Hygiene Data'!$H$5,0,10*ROW('Hygiene Data'!H50))),'Data Summary'!EA56="Yes"),OFFSET('Hygiene Data'!$H$5,0,10*ROW('Hygiene Data'!H50)),NA())</f>
        <v>#N/A</v>
      </c>
      <c r="BM56" s="96" t="e">
        <f ca="true">+IF(AND(ISNUMBER(OFFSET('Hygiene Data'!$H$7,0,10*ROW('Hygiene Data'!H50))),'Data Summary'!EB56="Yes"),OFFSET('Hygiene Data'!$H$7,0,10*ROW('Hygiene Data'!H50)),NA())</f>
        <v>#N/A</v>
      </c>
      <c r="BN56" s="96" t="e">
        <f ca="true">+IF(AND(ISNUMBER(OFFSET('Hygiene Data'!$H$9,0,10*ROW('Hygiene Data'!H50))),'Data Summary'!EC56="Yes"),OFFSET('Hygiene Data'!$H$9,0,10*ROW('Hygiene Data'!H50)),NA())</f>
        <v>#N/A</v>
      </c>
      <c r="BO56" s="96" t="e">
        <f ca="true">+IF(AND(ISNUMBER(OFFSET('Hygiene Data'!$I$5,0,10*ROW('Hygiene Data'!I50))),'Data Summary'!ED56="Yes"),OFFSET('Hygiene Data'!$I$5,0,10*ROW('Hygiene Data'!I50)),NA())</f>
        <v>#N/A</v>
      </c>
      <c r="BP56" s="96" t="e">
        <f ca="true">+IF(AND(ISNUMBER(OFFSET('Hygiene Data'!$I$7,0,10*ROW('Hygiene Data'!I50))),'Data Summary'!EE56="Yes"),OFFSET('Hygiene Data'!$I$7,0,10*ROW('Hygiene Data'!I50)),NA())</f>
        <v>#N/A</v>
      </c>
      <c r="BQ56" s="96" t="e">
        <f ca="true">+IF(AND(ISNUMBER(OFFSET('Hygiene Data'!$I$9,0,10*ROW('Hygiene Data'!I50))),'Data Summary'!EF56="Yes"),OFFSET('Hygiene Data'!$I$9,0,10*ROW('Hygiene Data'!I50)),NA())</f>
        <v>#N/A</v>
      </c>
    </row>
    <row xmlns:x14ac="http://schemas.microsoft.com/office/spreadsheetml/2009/9/ac" r="57" x14ac:dyDescent="0.2">
      <c r="A57" s="359" t="e">
        <f ca="true">+RIGHT('Data Summary'!A57,LEN('Data Summary'!A57)-9)</f>
        <v>#VALUE!</v>
      </c>
      <c r="B57" s="35" t="str">
        <f ca="true">+IF(ISTEXT('Data Summary'!B57),'Data Summary'!B57,"")</f>
        <v/>
      </c>
      <c r="C57" s="358" t="e">
        <f ca="true">+VALUE('Data Summary'!C57)</f>
        <v>#VALUE!</v>
      </c>
      <c r="D57" s="94" t="e">
        <f ca="true">+IF(AND(ISNUMBER(OFFSET('Water Data'!$D$4,0,10*ROW('Water Data'!D51))),'Data Summary'!BS57="Yes"),100-OFFSET('Water Data'!$D$4,0,10*ROW('Water Data'!D51)),NA())</f>
        <v>#N/A</v>
      </c>
      <c r="E57" s="94" t="e">
        <f ca="true">+IF(AND(ISNUMBER(OFFSET('Water Data'!$D$6,0,10*ROW('Water Data'!D51))),'Data Summary'!BT57="Yes"),OFFSET('Water Data'!$D$6,0,10*ROW('Water Data'!D51)),NA())</f>
        <v>#N/A</v>
      </c>
      <c r="F57" s="94" t="e">
        <f ca="true">+IF(AND(ISNUMBER(OFFSET('Water Data'!$D$9,0,10*ROW('Water Data'!D51))),'Data Summary'!BU57="Yes"),OFFSET('Water Data'!$D$9,0,10*ROW('Water Data'!D51)),NA())</f>
        <v>#N/A</v>
      </c>
      <c r="G57" s="94" t="e">
        <f ca="true">+IF(AND(ISNUMBER(OFFSET('Water Data'!$E$4,0,10*ROW('Water Data'!E51))),'Data Summary'!BV57="Yes"),100-OFFSET('Water Data'!$E$4,0,10*ROW('Water Data'!E51)),NA())</f>
        <v>#N/A</v>
      </c>
      <c r="H57" s="94" t="e">
        <f ca="true">+IF(AND(ISNUMBER(OFFSET('Water Data'!$E$6,0,10*ROW('Water Data'!E51))),'Data Summary'!BW57="Yes"),OFFSET('Water Data'!$E$6,0,10*ROW('Water Data'!E51)),NA())</f>
        <v>#N/A</v>
      </c>
      <c r="I57" s="94" t="e">
        <f ca="true">+IF(AND(ISNUMBER(OFFSET('Water Data'!$E$9,0,10*ROW('Water Data'!E51))),'Data Summary'!BX57="Yes"),OFFSET('Water Data'!$E$9,0,10*ROW('Water Data'!E51)),NA())</f>
        <v>#N/A</v>
      </c>
      <c r="J57" s="94" t="e">
        <f ca="true">+IF(AND(ISNUMBER(OFFSET('Water Data'!$F$4,0,10*ROW('Water Data'!F51))),'Data Summary'!BY57="Yes"),100-OFFSET('Water Data'!$F$4,0,10*ROW('Water Data'!F51)),NA())</f>
        <v>#N/A</v>
      </c>
      <c r="K57" s="94" t="e">
        <f ca="true">+IF(AND(ISNUMBER(OFFSET('Water Data'!$F$6,0,10*ROW('Water Data'!F51))),'Data Summary'!BZ57="Yes"),OFFSET('Water Data'!$F$6,0,10*ROW('Water Data'!F51)),NA())</f>
        <v>#N/A</v>
      </c>
      <c r="L57" s="94" t="e">
        <f ca="true">+IF(AND(ISNUMBER(OFFSET('Water Data'!$F$9,0,10*ROW('Water Data'!F51))),'Data Summary'!CA57="Yes"),OFFSET('Water Data'!$F$9,0,10*ROW('Water Data'!F51)),NA())</f>
        <v>#N/A</v>
      </c>
      <c r="M57" s="94" t="e">
        <f ca="true">+IF(AND(ISNUMBER(OFFSET('Water Data'!$G$4,0,10*ROW('Water Data'!G51))),'Data Summary'!CB57="Yes"),100-OFFSET('Water Data'!$G$4,0,10*ROW('Water Data'!G51)),NA())</f>
        <v>#N/A</v>
      </c>
      <c r="N57" s="94" t="e">
        <f ca="true">+IF(AND(ISNUMBER(OFFSET('Water Data'!$G$6,0,10*ROW('Water Data'!G51))),'Data Summary'!CC57="Yes"),OFFSET('Water Data'!$G$6,0,10*ROW('Water Data'!G51)),NA())</f>
        <v>#N/A</v>
      </c>
      <c r="O57" s="94" t="e">
        <f ca="true">+IF(AND(ISNUMBER(OFFSET('Water Data'!$G$9,0,10*ROW('Water Data'!G51))),'Data Summary'!CD57="Yes"),OFFSET('Water Data'!$G$9,0,10*ROW('Water Data'!G51)),NA())</f>
        <v>#N/A</v>
      </c>
      <c r="P57" s="94" t="e">
        <f ca="true">+IF(AND(ISNUMBER(OFFSET('Water Data'!$H$4,0,10*ROW('Water Data'!H51))),'Data Summary'!CE57="Yes"),100-OFFSET('Water Data'!$H$4,0,10*ROW('Water Data'!H51)),NA())</f>
        <v>#N/A</v>
      </c>
      <c r="Q57" s="94" t="e">
        <f ca="true">+IF(AND(ISNUMBER(OFFSET('Water Data'!$H$6,0,10*ROW('Water Data'!H51))),'Data Summary'!CF57="Yes"),OFFSET('Water Data'!$H$6,0,10*ROW('Water Data'!H51)),NA())</f>
        <v>#N/A</v>
      </c>
      <c r="R57" s="94" t="e">
        <f ca="true">+IF(AND(ISNUMBER(OFFSET('Water Data'!$H$9,0,10*ROW('Water Data'!H51))),'Data Summary'!CG57="Yes"),OFFSET('Water Data'!$H$9,0,10*ROW('Water Data'!H51)),NA())</f>
        <v>#N/A</v>
      </c>
      <c r="S57" s="94" t="e">
        <f ca="true">+IF(AND(ISNUMBER(OFFSET('Water Data'!$I$4,0,10*ROW('Water Data'!I51))),'Data Summary'!CH57="Yes"),100-OFFSET('Water Data'!$I$4,0,10*ROW('Water Data'!I51)),NA())</f>
        <v>#N/A</v>
      </c>
      <c r="T57" s="94" t="e">
        <f ca="true">+IF(AND(ISNUMBER(OFFSET('Water Data'!$I$6,0,10*ROW('Water Data'!I51))),'Data Summary'!CI57="Yes"),OFFSET('Water Data'!$I$6,0,10*ROW('Water Data'!I51)),NA())</f>
        <v>#N/A</v>
      </c>
      <c r="U57" s="94" t="e">
        <f ca="true">+IF(AND(ISNUMBER(OFFSET('Water Data'!$I$9,0,10*ROW('Water Data'!I51))),'Data Summary'!CJ57="Yes"),OFFSET('Water Data'!$I$9,0,10*ROW('Water Data'!I51)),NA())</f>
        <v>#N/A</v>
      </c>
      <c r="V57" s="95" t="e">
        <f ca="true">+IF(AND(ISNUMBER(OFFSET('Sanitation Data'!$D$4,0,10*ROW('Sanitation Data'!D51))),'Data Summary'!CK57="Yes"),100-OFFSET('Sanitation Data'!$D$4,0,10*ROW('Sanitation Data'!D51)),NA())</f>
        <v>#N/A</v>
      </c>
      <c r="W57" s="95" t="e">
        <f ca="true">+IF(AND(ISNUMBER(OFFSET('Sanitation Data'!$D$6,0,10*ROW('Sanitation Data'!D51))),'Data Summary'!CL57="Yes"),OFFSET('Sanitation Data'!$D$6,0,10*ROW('Sanitation Data'!D51)),NA())</f>
        <v>#N/A</v>
      </c>
      <c r="X57" s="95" t="e">
        <f ca="true">+IF(AND(ISNUMBER(OFFSET('Sanitation Data'!$D$10,0,10*ROW('Sanitation Data'!D51))),'Data Summary'!CM57="Yes"),OFFSET('Sanitation Data'!$D$10,0,10*ROW('Sanitation Data'!D51)),NA())</f>
        <v>#N/A</v>
      </c>
      <c r="Y57" s="95" t="e">
        <f ca="true">+IF(AND(ISNUMBER(OFFSET('Sanitation Data'!$D$11,0,10*ROW('Sanitation Data'!D51))),'Data Summary'!CN57="Yes"),OFFSET('Sanitation Data'!$D$11,0,10*ROW('Sanitation Data'!D51)),NA())</f>
        <v>#N/A</v>
      </c>
      <c r="Z57" s="95" t="e">
        <f ca="true">+IF(AND(ISNUMBER(OFFSET('Sanitation Data'!$D$12,0,10*ROW('Sanitation Data'!D51))),'Data Summary'!CO57="Yes"),OFFSET('Sanitation Data'!$D$12,0,10*ROW('Sanitation Data'!D51)),NA())</f>
        <v>#N/A</v>
      </c>
      <c r="AA57" s="95" t="e">
        <f ca="true">+IF(AND(ISNUMBER(OFFSET('Sanitation Data'!$E$4,0,10*ROW('Sanitation Data'!E51))),'Data Summary'!CP57="Yes"),100-OFFSET('Sanitation Data'!$E$4,0,10*ROW('Sanitation Data'!E51)),NA())</f>
        <v>#N/A</v>
      </c>
      <c r="AB57" s="95" t="e">
        <f ca="true">+IF(AND(ISNUMBER(OFFSET('Sanitation Data'!$E$6,0,10*ROW('Sanitation Data'!E51))),'Data Summary'!CQ57="Yes"),OFFSET('Sanitation Data'!$E$6,0,10*ROW('Sanitation Data'!E51)),NA())</f>
        <v>#N/A</v>
      </c>
      <c r="AC57" s="95" t="e">
        <f ca="true">+IF(AND(ISNUMBER(OFFSET('Sanitation Data'!$E$10,0,10*ROW('Sanitation Data'!E51))),'Data Summary'!CR57="Yes"),OFFSET('Sanitation Data'!$E$10,0,10*ROW('Sanitation Data'!E51)),NA())</f>
        <v>#N/A</v>
      </c>
      <c r="AD57" s="95" t="e">
        <f ca="true">+IF(AND(ISNUMBER(OFFSET('Sanitation Data'!$E$11,0,10*ROW('Sanitation Data'!E51))),'Data Summary'!CS57="Yes"),OFFSET('Sanitation Data'!$E$11,0,10*ROW('Sanitation Data'!E51)),NA())</f>
        <v>#N/A</v>
      </c>
      <c r="AE57" s="95" t="e">
        <f ca="true">+IF(AND(ISNUMBER(OFFSET('Sanitation Data'!$E$12,0,10*ROW('Sanitation Data'!E51))),'Data Summary'!CT57="Yes"),OFFSET('Sanitation Data'!$E$12,0,10*ROW('Sanitation Data'!E51)),NA())</f>
        <v>#N/A</v>
      </c>
      <c r="AF57" s="95" t="e">
        <f ca="true">+IF(AND(ISNUMBER(OFFSET('Sanitation Data'!$F$4,0,10*ROW('Sanitation Data'!F51))),'Data Summary'!CU57="Yes"),100-OFFSET('Sanitation Data'!$F$4,0,10*ROW('Sanitation Data'!F51)),NA())</f>
        <v>#N/A</v>
      </c>
      <c r="AG57" s="95" t="e">
        <f ca="true">+IF(AND(ISNUMBER(OFFSET('Sanitation Data'!$F$6,0,10*ROW('Sanitation Data'!F51))),'Data Summary'!CV57="Yes"),OFFSET('Sanitation Data'!$F$6,0,10*ROW('Sanitation Data'!F51)),NA())</f>
        <v>#N/A</v>
      </c>
      <c r="AH57" s="95" t="e">
        <f ca="true">+IF(AND(ISNUMBER(OFFSET('Sanitation Data'!$F$10,0,10*ROW('Sanitation Data'!F51))),'Data Summary'!CW57="Yes"),OFFSET('Sanitation Data'!$F$10,0,10*ROW('Sanitation Data'!F51)),NA())</f>
        <v>#N/A</v>
      </c>
      <c r="AI57" s="95" t="e">
        <f ca="true">+IF(AND(ISNUMBER(OFFSET('Sanitation Data'!$F$11,0,10*ROW('Sanitation Data'!F51))),'Data Summary'!CX57="Yes"),OFFSET('Sanitation Data'!$F$11,0,10*ROW('Sanitation Data'!F51)),NA())</f>
        <v>#N/A</v>
      </c>
      <c r="AJ57" s="95" t="e">
        <f ca="true">+IF(AND(ISNUMBER(OFFSET('Sanitation Data'!$F$12,0,10*ROW('Sanitation Data'!F51))),'Data Summary'!CY57="Yes"),OFFSET('Sanitation Data'!$F$12,0,10*ROW('Sanitation Data'!F51)),NA())</f>
        <v>#N/A</v>
      </c>
      <c r="AK57" s="95" t="e">
        <f ca="true">+IF(AND(ISNUMBER(OFFSET('Sanitation Data'!$G$4,0,10*ROW('Sanitation Data'!G51))),'Data Summary'!CZ57="Yes"),100-OFFSET('Sanitation Data'!$G$4,0,10*ROW('Sanitation Data'!G51)),NA())</f>
        <v>#N/A</v>
      </c>
      <c r="AL57" s="95" t="e">
        <f ca="true">+IF(AND(ISNUMBER(OFFSET('Sanitation Data'!$G$6,0,10*ROW('Sanitation Data'!G51))),'Data Summary'!DA57="Yes"),OFFSET('Sanitation Data'!$G$6,0,10*ROW('Sanitation Data'!G51)),NA())</f>
        <v>#N/A</v>
      </c>
      <c r="AM57" s="95" t="e">
        <f ca="true">+IF(AND(ISNUMBER(OFFSET('Sanitation Data'!$G$10,0,10*ROW('Sanitation Data'!G51))),'Data Summary'!DB57="Yes"),OFFSET('Sanitation Data'!$G$10,0,10*ROW('Sanitation Data'!G51)),NA())</f>
        <v>#N/A</v>
      </c>
      <c r="AN57" s="95" t="e">
        <f ca="true">+IF(AND(ISNUMBER(OFFSET('Sanitation Data'!$G$11,0,10*ROW('Sanitation Data'!G51))),'Data Summary'!DC57="Yes"),OFFSET('Sanitation Data'!$G$11,0,10*ROW('Sanitation Data'!G51)),NA())</f>
        <v>#N/A</v>
      </c>
      <c r="AO57" s="95" t="e">
        <f ca="true">+IF(AND(ISNUMBER(OFFSET('Sanitation Data'!$G$12,0,10*ROW('Sanitation Data'!G51))),'Data Summary'!DD57="Yes"),OFFSET('Sanitation Data'!$G$12,0,10*ROW('Sanitation Data'!G51)),NA())</f>
        <v>#N/A</v>
      </c>
      <c r="AP57" s="95" t="e">
        <f ca="true">+IF(AND(ISNUMBER(OFFSET('Sanitation Data'!$H$4,0,10*ROW('Sanitation Data'!H51))),'Data Summary'!DE57="Yes"),100-OFFSET('Sanitation Data'!$H$4,0,10*ROW('Sanitation Data'!H51)),NA())</f>
        <v>#N/A</v>
      </c>
      <c r="AQ57" s="95" t="e">
        <f ca="true">+IF(AND(ISNUMBER(OFFSET('Sanitation Data'!$H$6,0,10*ROW('Sanitation Data'!H51))),'Data Summary'!DF57="Yes"),OFFSET('Sanitation Data'!$H$6,0,10*ROW('Sanitation Data'!H51)),NA())</f>
        <v>#N/A</v>
      </c>
      <c r="AR57" s="95" t="e">
        <f ca="true">+IF(AND(ISNUMBER(OFFSET('Sanitation Data'!$H$10,0,10*ROW('Sanitation Data'!H51))),'Data Summary'!DG57="Yes"),OFFSET('Sanitation Data'!$H$10,0,10*ROW('Sanitation Data'!H51)),NA())</f>
        <v>#N/A</v>
      </c>
      <c r="AS57" s="95" t="e">
        <f ca="true">+IF(AND(ISNUMBER(OFFSET('Sanitation Data'!$H$11,0,10*ROW('Sanitation Data'!H51))),'Data Summary'!DH57="Yes"),OFFSET('Sanitation Data'!$H$11,0,10*ROW('Sanitation Data'!H51)),NA())</f>
        <v>#N/A</v>
      </c>
      <c r="AT57" s="95" t="e">
        <f ca="true">+IF(AND(ISNUMBER(OFFSET('Sanitation Data'!$H$12,0,10*ROW('Sanitation Data'!H51))),'Data Summary'!DI57="Yes"),OFFSET('Sanitation Data'!$H$12,0,10*ROW('Sanitation Data'!H51)),NA())</f>
        <v>#N/A</v>
      </c>
      <c r="AU57" s="95" t="e">
        <f ca="true">+IF(AND(ISNUMBER(OFFSET('Sanitation Data'!$I$4,0,10*ROW('Sanitation Data'!I51))),'Data Summary'!DJ57="Yes"),100-OFFSET('Sanitation Data'!$I$4,0,10*ROW('Sanitation Data'!I51)),NA())</f>
        <v>#N/A</v>
      </c>
      <c r="AV57" s="95" t="e">
        <f ca="true">+IF(AND(ISNUMBER(OFFSET('Sanitation Data'!$I$6,0,10*ROW('Sanitation Data'!I51))),'Data Summary'!DK57="Yes"),OFFSET('Sanitation Data'!$I$6,0,10*ROW('Sanitation Data'!I51)),NA())</f>
        <v>#N/A</v>
      </c>
      <c r="AW57" s="95" t="e">
        <f ca="true">+IF(AND(ISNUMBER(OFFSET('Sanitation Data'!$I$10,0,10*ROW('Sanitation Data'!I51))),'Data Summary'!DL57="Yes"),OFFSET('Sanitation Data'!$I$10,0,10*ROW('Sanitation Data'!I51)),NA())</f>
        <v>#N/A</v>
      </c>
      <c r="AX57" s="95" t="e">
        <f ca="true">+IF(AND(ISNUMBER(OFFSET('Sanitation Data'!$I$11,0,10*ROW('Sanitation Data'!I51))),'Data Summary'!DM57="Yes"),OFFSET('Sanitation Data'!$I$11,0,10*ROW('Sanitation Data'!I51)),NA())</f>
        <v>#N/A</v>
      </c>
      <c r="AY57" s="95" t="e">
        <f ca="true">+IF(AND(ISNUMBER(OFFSET('Sanitation Data'!$I$12,0,10*ROW('Sanitation Data'!I51))),'Data Summary'!DN57="Yes"),OFFSET('Sanitation Data'!$I$12,0,10*ROW('Sanitation Data'!I51)),NA())</f>
        <v>#N/A</v>
      </c>
      <c r="AZ57" s="96" t="e">
        <f ca="true">+IF(AND(ISNUMBER(OFFSET('Hygiene Data'!$D$5,0,10*ROW('Hygiene Data'!D51))),'Data Summary'!DO57="Yes"),OFFSET('Hygiene Data'!$D$5,0,10*ROW('Hygiene Data'!D51)),NA())</f>
        <v>#N/A</v>
      </c>
      <c r="BA57" s="96" t="e">
        <f ca="true">+IF(AND(ISNUMBER(OFFSET('Hygiene Data'!$D$7,0,10*ROW('Hygiene Data'!D51))),'Data Summary'!DP57="Yes"),OFFSET('Hygiene Data'!$D$7,0,10*ROW('Hygiene Data'!D51)),NA())</f>
        <v>#N/A</v>
      </c>
      <c r="BB57" s="96" t="e">
        <f ca="true">+IF(AND(ISNUMBER(OFFSET('Hygiene Data'!$D$9,0,10*ROW('Hygiene Data'!D51))),'Data Summary'!DQ57="Yes"),OFFSET('Hygiene Data'!$D$9,0,10*ROW('Hygiene Data'!D51)),NA())</f>
        <v>#N/A</v>
      </c>
      <c r="BC57" s="96" t="e">
        <f ca="true">+IF(AND(ISNUMBER(OFFSET('Hygiene Data'!$E$5,0,10*ROW('Hygiene Data'!E51))),'Data Summary'!DR57="Yes"),OFFSET('Hygiene Data'!$E$5,0,10*ROW('Hygiene Data'!E51)),NA())</f>
        <v>#N/A</v>
      </c>
      <c r="BD57" s="96" t="e">
        <f ca="true">+IF(AND(ISNUMBER(OFFSET('Hygiene Data'!$E$7,0,10*ROW('Hygiene Data'!E51))),'Data Summary'!DS57="Yes"),OFFSET('Hygiene Data'!$E$7,0,10*ROW('Hygiene Data'!E51)),NA())</f>
        <v>#N/A</v>
      </c>
      <c r="BE57" s="96" t="e">
        <f ca="true">+IF(AND(ISNUMBER(OFFSET('Hygiene Data'!$E$9,0,10*ROW('Hygiene Data'!E51))),'Data Summary'!DT57="Yes"),OFFSET('Hygiene Data'!$E$9,0,10*ROW('Hygiene Data'!E51)),NA())</f>
        <v>#N/A</v>
      </c>
      <c r="BF57" s="96" t="e">
        <f ca="true">+IF(AND(ISNUMBER(OFFSET('Hygiene Data'!$F$5,0,10*ROW('Hygiene Data'!F51))),'Data Summary'!DU57="Yes"),OFFSET('Hygiene Data'!$F$5,0,10*ROW('Hygiene Data'!F51)),NA())</f>
        <v>#N/A</v>
      </c>
      <c r="BG57" s="96" t="e">
        <f ca="true">+IF(AND(ISNUMBER(OFFSET('Hygiene Data'!$F$7,0,10*ROW('Hygiene Data'!F51))),'Data Summary'!DV57="Yes"),OFFSET('Hygiene Data'!$F$7,0,10*ROW('Hygiene Data'!F51)),NA())</f>
        <v>#N/A</v>
      </c>
      <c r="BH57" s="96" t="e">
        <f ca="true">+IF(AND(ISNUMBER(OFFSET('Hygiene Data'!$F$9,0,10*ROW('Hygiene Data'!F51))),'Data Summary'!DW57="Yes"),OFFSET('Hygiene Data'!$F$9,0,10*ROW('Hygiene Data'!F51)),NA())</f>
        <v>#N/A</v>
      </c>
      <c r="BI57" s="96" t="e">
        <f ca="true">+IF(AND(ISNUMBER(OFFSET('Hygiene Data'!$G$5,0,10*ROW('Hygiene Data'!G51))),'Data Summary'!DX57="Yes"),OFFSET('Hygiene Data'!$G$5,0,10*ROW('Hygiene Data'!G51)),NA())</f>
        <v>#N/A</v>
      </c>
      <c r="BJ57" s="96" t="e">
        <f ca="true">+IF(AND(ISNUMBER(OFFSET('Hygiene Data'!$G$7,0,10*ROW('Hygiene Data'!G51))),'Data Summary'!DY57="Yes"),OFFSET('Hygiene Data'!$G$7,0,10*ROW('Hygiene Data'!G51)),NA())</f>
        <v>#N/A</v>
      </c>
      <c r="BK57" s="96" t="e">
        <f ca="true">+IF(AND(ISNUMBER(OFFSET('Hygiene Data'!$G$9,0,10*ROW('Hygiene Data'!G51))),'Data Summary'!DZ57="Yes"),OFFSET('Hygiene Data'!$G$9,0,10*ROW('Hygiene Data'!G51)),NA())</f>
        <v>#N/A</v>
      </c>
      <c r="BL57" s="96" t="e">
        <f ca="true">+IF(AND(ISNUMBER(OFFSET('Hygiene Data'!$H$5,0,10*ROW('Hygiene Data'!H51))),'Data Summary'!EA57="Yes"),OFFSET('Hygiene Data'!$H$5,0,10*ROW('Hygiene Data'!H51)),NA())</f>
        <v>#N/A</v>
      </c>
      <c r="BM57" s="96" t="e">
        <f ca="true">+IF(AND(ISNUMBER(OFFSET('Hygiene Data'!$H$7,0,10*ROW('Hygiene Data'!H51))),'Data Summary'!EB57="Yes"),OFFSET('Hygiene Data'!$H$7,0,10*ROW('Hygiene Data'!H51)),NA())</f>
        <v>#N/A</v>
      </c>
      <c r="BN57" s="96" t="e">
        <f ca="true">+IF(AND(ISNUMBER(OFFSET('Hygiene Data'!$H$9,0,10*ROW('Hygiene Data'!H51))),'Data Summary'!EC57="Yes"),OFFSET('Hygiene Data'!$H$9,0,10*ROW('Hygiene Data'!H51)),NA())</f>
        <v>#N/A</v>
      </c>
      <c r="BO57" s="96" t="e">
        <f ca="true">+IF(AND(ISNUMBER(OFFSET('Hygiene Data'!$I$5,0,10*ROW('Hygiene Data'!I51))),'Data Summary'!ED57="Yes"),OFFSET('Hygiene Data'!$I$5,0,10*ROW('Hygiene Data'!I51)),NA())</f>
        <v>#N/A</v>
      </c>
      <c r="BP57" s="96" t="e">
        <f ca="true">+IF(AND(ISNUMBER(OFFSET('Hygiene Data'!$I$7,0,10*ROW('Hygiene Data'!I51))),'Data Summary'!EE57="Yes"),OFFSET('Hygiene Data'!$I$7,0,10*ROW('Hygiene Data'!I51)),NA())</f>
        <v>#N/A</v>
      </c>
      <c r="BQ57" s="96" t="e">
        <f ca="true">+IF(AND(ISNUMBER(OFFSET('Hygiene Data'!$I$9,0,10*ROW('Hygiene Data'!I51))),'Data Summary'!EF57="Yes"),OFFSET('Hygiene Data'!$I$9,0,10*ROW('Hygiene Data'!I51)),NA())</f>
        <v>#N/A</v>
      </c>
    </row>
    <row xmlns:x14ac="http://schemas.microsoft.com/office/spreadsheetml/2009/9/ac" r="58" x14ac:dyDescent="0.2">
      <c r="A58" s="359" t="e">
        <f ca="true">+RIGHT('Data Summary'!A58,LEN('Data Summary'!A58)-9)</f>
        <v>#VALUE!</v>
      </c>
      <c r="B58" s="35" t="str">
        <f ca="true">+IF(ISTEXT('Data Summary'!B58),'Data Summary'!B58,"")</f>
        <v/>
      </c>
      <c r="C58" s="358" t="e">
        <f ca="true">+VALUE('Data Summary'!C58)</f>
        <v>#VALUE!</v>
      </c>
      <c r="D58" s="94" t="e">
        <f ca="true">+IF(AND(ISNUMBER(OFFSET('Water Data'!$D$4,0,10*ROW('Water Data'!D52))),'Data Summary'!BS58="Yes"),100-OFFSET('Water Data'!$D$4,0,10*ROW('Water Data'!D52)),NA())</f>
        <v>#N/A</v>
      </c>
      <c r="E58" s="94" t="e">
        <f ca="true">+IF(AND(ISNUMBER(OFFSET('Water Data'!$D$6,0,10*ROW('Water Data'!D52))),'Data Summary'!BT58="Yes"),OFFSET('Water Data'!$D$6,0,10*ROW('Water Data'!D52)),NA())</f>
        <v>#N/A</v>
      </c>
      <c r="F58" s="94" t="e">
        <f ca="true">+IF(AND(ISNUMBER(OFFSET('Water Data'!$D$9,0,10*ROW('Water Data'!D52))),'Data Summary'!BU58="Yes"),OFFSET('Water Data'!$D$9,0,10*ROW('Water Data'!D52)),NA())</f>
        <v>#N/A</v>
      </c>
      <c r="G58" s="94" t="e">
        <f ca="true">+IF(AND(ISNUMBER(OFFSET('Water Data'!$E$4,0,10*ROW('Water Data'!E52))),'Data Summary'!BV58="Yes"),100-OFFSET('Water Data'!$E$4,0,10*ROW('Water Data'!E52)),NA())</f>
        <v>#N/A</v>
      </c>
      <c r="H58" s="94" t="e">
        <f ca="true">+IF(AND(ISNUMBER(OFFSET('Water Data'!$E$6,0,10*ROW('Water Data'!E52))),'Data Summary'!BW58="Yes"),OFFSET('Water Data'!$E$6,0,10*ROW('Water Data'!E52)),NA())</f>
        <v>#N/A</v>
      </c>
      <c r="I58" s="94" t="e">
        <f ca="true">+IF(AND(ISNUMBER(OFFSET('Water Data'!$E$9,0,10*ROW('Water Data'!E52))),'Data Summary'!BX58="Yes"),OFFSET('Water Data'!$E$9,0,10*ROW('Water Data'!E52)),NA())</f>
        <v>#N/A</v>
      </c>
      <c r="J58" s="94" t="e">
        <f ca="true">+IF(AND(ISNUMBER(OFFSET('Water Data'!$F$4,0,10*ROW('Water Data'!F52))),'Data Summary'!BY58="Yes"),100-OFFSET('Water Data'!$F$4,0,10*ROW('Water Data'!F52)),NA())</f>
        <v>#N/A</v>
      </c>
      <c r="K58" s="94" t="e">
        <f ca="true">+IF(AND(ISNUMBER(OFFSET('Water Data'!$F$6,0,10*ROW('Water Data'!F52))),'Data Summary'!BZ58="Yes"),OFFSET('Water Data'!$F$6,0,10*ROW('Water Data'!F52)),NA())</f>
        <v>#N/A</v>
      </c>
      <c r="L58" s="94" t="e">
        <f ca="true">+IF(AND(ISNUMBER(OFFSET('Water Data'!$F$9,0,10*ROW('Water Data'!F52))),'Data Summary'!CA58="Yes"),OFFSET('Water Data'!$F$9,0,10*ROW('Water Data'!F52)),NA())</f>
        <v>#N/A</v>
      </c>
      <c r="M58" s="94" t="e">
        <f ca="true">+IF(AND(ISNUMBER(OFFSET('Water Data'!$G$4,0,10*ROW('Water Data'!G52))),'Data Summary'!CB58="Yes"),100-OFFSET('Water Data'!$G$4,0,10*ROW('Water Data'!G52)),NA())</f>
        <v>#N/A</v>
      </c>
      <c r="N58" s="94" t="e">
        <f ca="true">+IF(AND(ISNUMBER(OFFSET('Water Data'!$G$6,0,10*ROW('Water Data'!G52))),'Data Summary'!CC58="Yes"),OFFSET('Water Data'!$G$6,0,10*ROW('Water Data'!G52)),NA())</f>
        <v>#N/A</v>
      </c>
      <c r="O58" s="94" t="e">
        <f ca="true">+IF(AND(ISNUMBER(OFFSET('Water Data'!$G$9,0,10*ROW('Water Data'!G52))),'Data Summary'!CD58="Yes"),OFFSET('Water Data'!$G$9,0,10*ROW('Water Data'!G52)),NA())</f>
        <v>#N/A</v>
      </c>
      <c r="P58" s="94" t="e">
        <f ca="true">+IF(AND(ISNUMBER(OFFSET('Water Data'!$H$4,0,10*ROW('Water Data'!H52))),'Data Summary'!CE58="Yes"),100-OFFSET('Water Data'!$H$4,0,10*ROW('Water Data'!H52)),NA())</f>
        <v>#N/A</v>
      </c>
      <c r="Q58" s="94" t="e">
        <f ca="true">+IF(AND(ISNUMBER(OFFSET('Water Data'!$H$6,0,10*ROW('Water Data'!H52))),'Data Summary'!CF58="Yes"),OFFSET('Water Data'!$H$6,0,10*ROW('Water Data'!H52)),NA())</f>
        <v>#N/A</v>
      </c>
      <c r="R58" s="94" t="e">
        <f ca="true">+IF(AND(ISNUMBER(OFFSET('Water Data'!$H$9,0,10*ROW('Water Data'!H52))),'Data Summary'!CG58="Yes"),OFFSET('Water Data'!$H$9,0,10*ROW('Water Data'!H52)),NA())</f>
        <v>#N/A</v>
      </c>
      <c r="S58" s="94" t="e">
        <f ca="true">+IF(AND(ISNUMBER(OFFSET('Water Data'!$I$4,0,10*ROW('Water Data'!I52))),'Data Summary'!CH58="Yes"),100-OFFSET('Water Data'!$I$4,0,10*ROW('Water Data'!I52)),NA())</f>
        <v>#N/A</v>
      </c>
      <c r="T58" s="94" t="e">
        <f ca="true">+IF(AND(ISNUMBER(OFFSET('Water Data'!$I$6,0,10*ROW('Water Data'!I52))),'Data Summary'!CI58="Yes"),OFFSET('Water Data'!$I$6,0,10*ROW('Water Data'!I52)),NA())</f>
        <v>#N/A</v>
      </c>
      <c r="U58" s="94" t="e">
        <f ca="true">+IF(AND(ISNUMBER(OFFSET('Water Data'!$I$9,0,10*ROW('Water Data'!I52))),'Data Summary'!CJ58="Yes"),OFFSET('Water Data'!$I$9,0,10*ROW('Water Data'!I52)),NA())</f>
        <v>#N/A</v>
      </c>
      <c r="V58" s="95" t="e">
        <f ca="true">+IF(AND(ISNUMBER(OFFSET('Sanitation Data'!$D$4,0,10*ROW('Sanitation Data'!D52))),'Data Summary'!CK58="Yes"),100-OFFSET('Sanitation Data'!$D$4,0,10*ROW('Sanitation Data'!D52)),NA())</f>
        <v>#N/A</v>
      </c>
      <c r="W58" s="95" t="e">
        <f ca="true">+IF(AND(ISNUMBER(OFFSET('Sanitation Data'!$D$6,0,10*ROW('Sanitation Data'!D52))),'Data Summary'!CL58="Yes"),OFFSET('Sanitation Data'!$D$6,0,10*ROW('Sanitation Data'!D52)),NA())</f>
        <v>#N/A</v>
      </c>
      <c r="X58" s="95" t="e">
        <f ca="true">+IF(AND(ISNUMBER(OFFSET('Sanitation Data'!$D$10,0,10*ROW('Sanitation Data'!D52))),'Data Summary'!CM58="Yes"),OFFSET('Sanitation Data'!$D$10,0,10*ROW('Sanitation Data'!D52)),NA())</f>
        <v>#N/A</v>
      </c>
      <c r="Y58" s="95" t="e">
        <f ca="true">+IF(AND(ISNUMBER(OFFSET('Sanitation Data'!$D$11,0,10*ROW('Sanitation Data'!D52))),'Data Summary'!CN58="Yes"),OFFSET('Sanitation Data'!$D$11,0,10*ROW('Sanitation Data'!D52)),NA())</f>
        <v>#N/A</v>
      </c>
      <c r="Z58" s="95" t="e">
        <f ca="true">+IF(AND(ISNUMBER(OFFSET('Sanitation Data'!$D$12,0,10*ROW('Sanitation Data'!D52))),'Data Summary'!CO58="Yes"),OFFSET('Sanitation Data'!$D$12,0,10*ROW('Sanitation Data'!D52)),NA())</f>
        <v>#N/A</v>
      </c>
      <c r="AA58" s="95" t="e">
        <f ca="true">+IF(AND(ISNUMBER(OFFSET('Sanitation Data'!$E$4,0,10*ROW('Sanitation Data'!E52))),'Data Summary'!CP58="Yes"),100-OFFSET('Sanitation Data'!$E$4,0,10*ROW('Sanitation Data'!E52)),NA())</f>
        <v>#N/A</v>
      </c>
      <c r="AB58" s="95" t="e">
        <f ca="true">+IF(AND(ISNUMBER(OFFSET('Sanitation Data'!$E$6,0,10*ROW('Sanitation Data'!E52))),'Data Summary'!CQ58="Yes"),OFFSET('Sanitation Data'!$E$6,0,10*ROW('Sanitation Data'!E52)),NA())</f>
        <v>#N/A</v>
      </c>
      <c r="AC58" s="95" t="e">
        <f ca="true">+IF(AND(ISNUMBER(OFFSET('Sanitation Data'!$E$10,0,10*ROW('Sanitation Data'!E52))),'Data Summary'!CR58="Yes"),OFFSET('Sanitation Data'!$E$10,0,10*ROW('Sanitation Data'!E52)),NA())</f>
        <v>#N/A</v>
      </c>
      <c r="AD58" s="95" t="e">
        <f ca="true">+IF(AND(ISNUMBER(OFFSET('Sanitation Data'!$E$11,0,10*ROW('Sanitation Data'!E52))),'Data Summary'!CS58="Yes"),OFFSET('Sanitation Data'!$E$11,0,10*ROW('Sanitation Data'!E52)),NA())</f>
        <v>#N/A</v>
      </c>
      <c r="AE58" s="95" t="e">
        <f ca="true">+IF(AND(ISNUMBER(OFFSET('Sanitation Data'!$E$12,0,10*ROW('Sanitation Data'!E52))),'Data Summary'!CT58="Yes"),OFFSET('Sanitation Data'!$E$12,0,10*ROW('Sanitation Data'!E52)),NA())</f>
        <v>#N/A</v>
      </c>
      <c r="AF58" s="95" t="e">
        <f ca="true">+IF(AND(ISNUMBER(OFFSET('Sanitation Data'!$F$4,0,10*ROW('Sanitation Data'!F52))),'Data Summary'!CU58="Yes"),100-OFFSET('Sanitation Data'!$F$4,0,10*ROW('Sanitation Data'!F52)),NA())</f>
        <v>#N/A</v>
      </c>
      <c r="AG58" s="95" t="e">
        <f ca="true">+IF(AND(ISNUMBER(OFFSET('Sanitation Data'!$F$6,0,10*ROW('Sanitation Data'!F52))),'Data Summary'!CV58="Yes"),OFFSET('Sanitation Data'!$F$6,0,10*ROW('Sanitation Data'!F52)),NA())</f>
        <v>#N/A</v>
      </c>
      <c r="AH58" s="95" t="e">
        <f ca="true">+IF(AND(ISNUMBER(OFFSET('Sanitation Data'!$F$10,0,10*ROW('Sanitation Data'!F52))),'Data Summary'!CW58="Yes"),OFFSET('Sanitation Data'!$F$10,0,10*ROW('Sanitation Data'!F52)),NA())</f>
        <v>#N/A</v>
      </c>
      <c r="AI58" s="95" t="e">
        <f ca="true">+IF(AND(ISNUMBER(OFFSET('Sanitation Data'!$F$11,0,10*ROW('Sanitation Data'!F52))),'Data Summary'!CX58="Yes"),OFFSET('Sanitation Data'!$F$11,0,10*ROW('Sanitation Data'!F52)),NA())</f>
        <v>#N/A</v>
      </c>
      <c r="AJ58" s="95" t="e">
        <f ca="true">+IF(AND(ISNUMBER(OFFSET('Sanitation Data'!$F$12,0,10*ROW('Sanitation Data'!F52))),'Data Summary'!CY58="Yes"),OFFSET('Sanitation Data'!$F$12,0,10*ROW('Sanitation Data'!F52)),NA())</f>
        <v>#N/A</v>
      </c>
      <c r="AK58" s="95" t="e">
        <f ca="true">+IF(AND(ISNUMBER(OFFSET('Sanitation Data'!$G$4,0,10*ROW('Sanitation Data'!G52))),'Data Summary'!CZ58="Yes"),100-OFFSET('Sanitation Data'!$G$4,0,10*ROW('Sanitation Data'!G52)),NA())</f>
        <v>#N/A</v>
      </c>
      <c r="AL58" s="95" t="e">
        <f ca="true">+IF(AND(ISNUMBER(OFFSET('Sanitation Data'!$G$6,0,10*ROW('Sanitation Data'!G52))),'Data Summary'!DA58="Yes"),OFFSET('Sanitation Data'!$G$6,0,10*ROW('Sanitation Data'!G52)),NA())</f>
        <v>#N/A</v>
      </c>
      <c r="AM58" s="95" t="e">
        <f ca="true">+IF(AND(ISNUMBER(OFFSET('Sanitation Data'!$G$10,0,10*ROW('Sanitation Data'!G52))),'Data Summary'!DB58="Yes"),OFFSET('Sanitation Data'!$G$10,0,10*ROW('Sanitation Data'!G52)),NA())</f>
        <v>#N/A</v>
      </c>
      <c r="AN58" s="95" t="e">
        <f ca="true">+IF(AND(ISNUMBER(OFFSET('Sanitation Data'!$G$11,0,10*ROW('Sanitation Data'!G52))),'Data Summary'!DC58="Yes"),OFFSET('Sanitation Data'!$G$11,0,10*ROW('Sanitation Data'!G52)),NA())</f>
        <v>#N/A</v>
      </c>
      <c r="AO58" s="95" t="e">
        <f ca="true">+IF(AND(ISNUMBER(OFFSET('Sanitation Data'!$G$12,0,10*ROW('Sanitation Data'!G52))),'Data Summary'!DD58="Yes"),OFFSET('Sanitation Data'!$G$12,0,10*ROW('Sanitation Data'!G52)),NA())</f>
        <v>#N/A</v>
      </c>
      <c r="AP58" s="95" t="e">
        <f ca="true">+IF(AND(ISNUMBER(OFFSET('Sanitation Data'!$H$4,0,10*ROW('Sanitation Data'!H52))),'Data Summary'!DE58="Yes"),100-OFFSET('Sanitation Data'!$H$4,0,10*ROW('Sanitation Data'!H52)),NA())</f>
        <v>#N/A</v>
      </c>
      <c r="AQ58" s="95" t="e">
        <f ca="true">+IF(AND(ISNUMBER(OFFSET('Sanitation Data'!$H$6,0,10*ROW('Sanitation Data'!H52))),'Data Summary'!DF58="Yes"),OFFSET('Sanitation Data'!$H$6,0,10*ROW('Sanitation Data'!H52)),NA())</f>
        <v>#N/A</v>
      </c>
      <c r="AR58" s="95" t="e">
        <f ca="true">+IF(AND(ISNUMBER(OFFSET('Sanitation Data'!$H$10,0,10*ROW('Sanitation Data'!H52))),'Data Summary'!DG58="Yes"),OFFSET('Sanitation Data'!$H$10,0,10*ROW('Sanitation Data'!H52)),NA())</f>
        <v>#N/A</v>
      </c>
      <c r="AS58" s="95" t="e">
        <f ca="true">+IF(AND(ISNUMBER(OFFSET('Sanitation Data'!$H$11,0,10*ROW('Sanitation Data'!H52))),'Data Summary'!DH58="Yes"),OFFSET('Sanitation Data'!$H$11,0,10*ROW('Sanitation Data'!H52)),NA())</f>
        <v>#N/A</v>
      </c>
      <c r="AT58" s="95" t="e">
        <f ca="true">+IF(AND(ISNUMBER(OFFSET('Sanitation Data'!$H$12,0,10*ROW('Sanitation Data'!H52))),'Data Summary'!DI58="Yes"),OFFSET('Sanitation Data'!$H$12,0,10*ROW('Sanitation Data'!H52)),NA())</f>
        <v>#N/A</v>
      </c>
      <c r="AU58" s="95" t="e">
        <f ca="true">+IF(AND(ISNUMBER(OFFSET('Sanitation Data'!$I$4,0,10*ROW('Sanitation Data'!I52))),'Data Summary'!DJ58="Yes"),100-OFFSET('Sanitation Data'!$I$4,0,10*ROW('Sanitation Data'!I52)),NA())</f>
        <v>#N/A</v>
      </c>
      <c r="AV58" s="95" t="e">
        <f ca="true">+IF(AND(ISNUMBER(OFFSET('Sanitation Data'!$I$6,0,10*ROW('Sanitation Data'!I52))),'Data Summary'!DK58="Yes"),OFFSET('Sanitation Data'!$I$6,0,10*ROW('Sanitation Data'!I52)),NA())</f>
        <v>#N/A</v>
      </c>
      <c r="AW58" s="95" t="e">
        <f ca="true">+IF(AND(ISNUMBER(OFFSET('Sanitation Data'!$I$10,0,10*ROW('Sanitation Data'!I52))),'Data Summary'!DL58="Yes"),OFFSET('Sanitation Data'!$I$10,0,10*ROW('Sanitation Data'!I52)),NA())</f>
        <v>#N/A</v>
      </c>
      <c r="AX58" s="95" t="e">
        <f ca="true">+IF(AND(ISNUMBER(OFFSET('Sanitation Data'!$I$11,0,10*ROW('Sanitation Data'!I52))),'Data Summary'!DM58="Yes"),OFFSET('Sanitation Data'!$I$11,0,10*ROW('Sanitation Data'!I52)),NA())</f>
        <v>#N/A</v>
      </c>
      <c r="AY58" s="95" t="e">
        <f ca="true">+IF(AND(ISNUMBER(OFFSET('Sanitation Data'!$I$12,0,10*ROW('Sanitation Data'!I52))),'Data Summary'!DN58="Yes"),OFFSET('Sanitation Data'!$I$12,0,10*ROW('Sanitation Data'!I52)),NA())</f>
        <v>#N/A</v>
      </c>
      <c r="AZ58" s="96" t="e">
        <f ca="true">+IF(AND(ISNUMBER(OFFSET('Hygiene Data'!$D$5,0,10*ROW('Hygiene Data'!D52))),'Data Summary'!DO58="Yes"),OFFSET('Hygiene Data'!$D$5,0,10*ROW('Hygiene Data'!D52)),NA())</f>
        <v>#N/A</v>
      </c>
      <c r="BA58" s="96" t="e">
        <f ca="true">+IF(AND(ISNUMBER(OFFSET('Hygiene Data'!$D$7,0,10*ROW('Hygiene Data'!D52))),'Data Summary'!DP58="Yes"),OFFSET('Hygiene Data'!$D$7,0,10*ROW('Hygiene Data'!D52)),NA())</f>
        <v>#N/A</v>
      </c>
      <c r="BB58" s="96" t="e">
        <f ca="true">+IF(AND(ISNUMBER(OFFSET('Hygiene Data'!$D$9,0,10*ROW('Hygiene Data'!D52))),'Data Summary'!DQ58="Yes"),OFFSET('Hygiene Data'!$D$9,0,10*ROW('Hygiene Data'!D52)),NA())</f>
        <v>#N/A</v>
      </c>
      <c r="BC58" s="96" t="e">
        <f ca="true">+IF(AND(ISNUMBER(OFFSET('Hygiene Data'!$E$5,0,10*ROW('Hygiene Data'!E52))),'Data Summary'!DR58="Yes"),OFFSET('Hygiene Data'!$E$5,0,10*ROW('Hygiene Data'!E52)),NA())</f>
        <v>#N/A</v>
      </c>
      <c r="BD58" s="96" t="e">
        <f ca="true">+IF(AND(ISNUMBER(OFFSET('Hygiene Data'!$E$7,0,10*ROW('Hygiene Data'!E52))),'Data Summary'!DS58="Yes"),OFFSET('Hygiene Data'!$E$7,0,10*ROW('Hygiene Data'!E52)),NA())</f>
        <v>#N/A</v>
      </c>
      <c r="BE58" s="96" t="e">
        <f ca="true">+IF(AND(ISNUMBER(OFFSET('Hygiene Data'!$E$9,0,10*ROW('Hygiene Data'!E52))),'Data Summary'!DT58="Yes"),OFFSET('Hygiene Data'!$E$9,0,10*ROW('Hygiene Data'!E52)),NA())</f>
        <v>#N/A</v>
      </c>
      <c r="BF58" s="96" t="e">
        <f ca="true">+IF(AND(ISNUMBER(OFFSET('Hygiene Data'!$F$5,0,10*ROW('Hygiene Data'!F52))),'Data Summary'!DU58="Yes"),OFFSET('Hygiene Data'!$F$5,0,10*ROW('Hygiene Data'!F52)),NA())</f>
        <v>#N/A</v>
      </c>
      <c r="BG58" s="96" t="e">
        <f ca="true">+IF(AND(ISNUMBER(OFFSET('Hygiene Data'!$F$7,0,10*ROW('Hygiene Data'!F52))),'Data Summary'!DV58="Yes"),OFFSET('Hygiene Data'!$F$7,0,10*ROW('Hygiene Data'!F52)),NA())</f>
        <v>#N/A</v>
      </c>
      <c r="BH58" s="96" t="e">
        <f ca="true">+IF(AND(ISNUMBER(OFFSET('Hygiene Data'!$F$9,0,10*ROW('Hygiene Data'!F52))),'Data Summary'!DW58="Yes"),OFFSET('Hygiene Data'!$F$9,0,10*ROW('Hygiene Data'!F52)),NA())</f>
        <v>#N/A</v>
      </c>
      <c r="BI58" s="96" t="e">
        <f ca="true">+IF(AND(ISNUMBER(OFFSET('Hygiene Data'!$G$5,0,10*ROW('Hygiene Data'!G52))),'Data Summary'!DX58="Yes"),OFFSET('Hygiene Data'!$G$5,0,10*ROW('Hygiene Data'!G52)),NA())</f>
        <v>#N/A</v>
      </c>
      <c r="BJ58" s="96" t="e">
        <f ca="true">+IF(AND(ISNUMBER(OFFSET('Hygiene Data'!$G$7,0,10*ROW('Hygiene Data'!G52))),'Data Summary'!DY58="Yes"),OFFSET('Hygiene Data'!$G$7,0,10*ROW('Hygiene Data'!G52)),NA())</f>
        <v>#N/A</v>
      </c>
      <c r="BK58" s="96" t="e">
        <f ca="true">+IF(AND(ISNUMBER(OFFSET('Hygiene Data'!$G$9,0,10*ROW('Hygiene Data'!G52))),'Data Summary'!DZ58="Yes"),OFFSET('Hygiene Data'!$G$9,0,10*ROW('Hygiene Data'!G52)),NA())</f>
        <v>#N/A</v>
      </c>
      <c r="BL58" s="96" t="e">
        <f ca="true">+IF(AND(ISNUMBER(OFFSET('Hygiene Data'!$H$5,0,10*ROW('Hygiene Data'!H52))),'Data Summary'!EA58="Yes"),OFFSET('Hygiene Data'!$H$5,0,10*ROW('Hygiene Data'!H52)),NA())</f>
        <v>#N/A</v>
      </c>
      <c r="BM58" s="96" t="e">
        <f ca="true">+IF(AND(ISNUMBER(OFFSET('Hygiene Data'!$H$7,0,10*ROW('Hygiene Data'!H52))),'Data Summary'!EB58="Yes"),OFFSET('Hygiene Data'!$H$7,0,10*ROW('Hygiene Data'!H52)),NA())</f>
        <v>#N/A</v>
      </c>
      <c r="BN58" s="96" t="e">
        <f ca="true">+IF(AND(ISNUMBER(OFFSET('Hygiene Data'!$H$9,0,10*ROW('Hygiene Data'!H52))),'Data Summary'!EC58="Yes"),OFFSET('Hygiene Data'!$H$9,0,10*ROW('Hygiene Data'!H52)),NA())</f>
        <v>#N/A</v>
      </c>
      <c r="BO58" s="96" t="e">
        <f ca="true">+IF(AND(ISNUMBER(OFFSET('Hygiene Data'!$I$5,0,10*ROW('Hygiene Data'!I52))),'Data Summary'!ED58="Yes"),OFFSET('Hygiene Data'!$I$5,0,10*ROW('Hygiene Data'!I52)),NA())</f>
        <v>#N/A</v>
      </c>
      <c r="BP58" s="96" t="e">
        <f ca="true">+IF(AND(ISNUMBER(OFFSET('Hygiene Data'!$I$7,0,10*ROW('Hygiene Data'!I52))),'Data Summary'!EE58="Yes"),OFFSET('Hygiene Data'!$I$7,0,10*ROW('Hygiene Data'!I52)),NA())</f>
        <v>#N/A</v>
      </c>
      <c r="BQ58" s="96" t="e">
        <f ca="true">+IF(AND(ISNUMBER(OFFSET('Hygiene Data'!$I$9,0,10*ROW('Hygiene Data'!I52))),'Data Summary'!EF58="Yes"),OFFSET('Hygiene Data'!$I$9,0,10*ROW('Hygiene Data'!I52)),NA())</f>
        <v>#N/A</v>
      </c>
    </row>
    <row xmlns:x14ac="http://schemas.microsoft.com/office/spreadsheetml/2009/9/ac" r="59" x14ac:dyDescent="0.2">
      <c r="A59" s="359" t="e">
        <f ca="true">+RIGHT('Data Summary'!A59,LEN('Data Summary'!A59)-9)</f>
        <v>#VALUE!</v>
      </c>
      <c r="B59" s="35" t="str">
        <f ca="true">+IF(ISTEXT('Data Summary'!B59),'Data Summary'!B59,"")</f>
        <v/>
      </c>
      <c r="C59" s="358" t="e">
        <f ca="true">+VALUE('Data Summary'!C59)</f>
        <v>#VALUE!</v>
      </c>
      <c r="D59" s="94" t="e">
        <f ca="true">+IF(AND(ISNUMBER(OFFSET('Water Data'!$D$4,0,10*ROW('Water Data'!D53))),'Data Summary'!BS59="Yes"),100-OFFSET('Water Data'!$D$4,0,10*ROW('Water Data'!D53)),NA())</f>
        <v>#N/A</v>
      </c>
      <c r="E59" s="94" t="e">
        <f ca="true">+IF(AND(ISNUMBER(OFFSET('Water Data'!$D$6,0,10*ROW('Water Data'!D53))),'Data Summary'!BT59="Yes"),OFFSET('Water Data'!$D$6,0,10*ROW('Water Data'!D53)),NA())</f>
        <v>#N/A</v>
      </c>
      <c r="F59" s="94" t="e">
        <f ca="true">+IF(AND(ISNUMBER(OFFSET('Water Data'!$D$9,0,10*ROW('Water Data'!D53))),'Data Summary'!BU59="Yes"),OFFSET('Water Data'!$D$9,0,10*ROW('Water Data'!D53)),NA())</f>
        <v>#N/A</v>
      </c>
      <c r="G59" s="94" t="e">
        <f ca="true">+IF(AND(ISNUMBER(OFFSET('Water Data'!$E$4,0,10*ROW('Water Data'!E53))),'Data Summary'!BV59="Yes"),100-OFFSET('Water Data'!$E$4,0,10*ROW('Water Data'!E53)),NA())</f>
        <v>#N/A</v>
      </c>
      <c r="H59" s="94" t="e">
        <f ca="true">+IF(AND(ISNUMBER(OFFSET('Water Data'!$E$6,0,10*ROW('Water Data'!E53))),'Data Summary'!BW59="Yes"),OFFSET('Water Data'!$E$6,0,10*ROW('Water Data'!E53)),NA())</f>
        <v>#N/A</v>
      </c>
      <c r="I59" s="94" t="e">
        <f ca="true">+IF(AND(ISNUMBER(OFFSET('Water Data'!$E$9,0,10*ROW('Water Data'!E53))),'Data Summary'!BX59="Yes"),OFFSET('Water Data'!$E$9,0,10*ROW('Water Data'!E53)),NA())</f>
        <v>#N/A</v>
      </c>
      <c r="J59" s="94" t="e">
        <f ca="true">+IF(AND(ISNUMBER(OFFSET('Water Data'!$F$4,0,10*ROW('Water Data'!F53))),'Data Summary'!BY59="Yes"),100-OFFSET('Water Data'!$F$4,0,10*ROW('Water Data'!F53)),NA())</f>
        <v>#N/A</v>
      </c>
      <c r="K59" s="94" t="e">
        <f ca="true">+IF(AND(ISNUMBER(OFFSET('Water Data'!$F$6,0,10*ROW('Water Data'!F53))),'Data Summary'!BZ59="Yes"),OFFSET('Water Data'!$F$6,0,10*ROW('Water Data'!F53)),NA())</f>
        <v>#N/A</v>
      </c>
      <c r="L59" s="94" t="e">
        <f ca="true">+IF(AND(ISNUMBER(OFFSET('Water Data'!$F$9,0,10*ROW('Water Data'!F53))),'Data Summary'!CA59="Yes"),OFFSET('Water Data'!$F$9,0,10*ROW('Water Data'!F53)),NA())</f>
        <v>#N/A</v>
      </c>
      <c r="M59" s="94" t="e">
        <f ca="true">+IF(AND(ISNUMBER(OFFSET('Water Data'!$G$4,0,10*ROW('Water Data'!G53))),'Data Summary'!CB59="Yes"),100-OFFSET('Water Data'!$G$4,0,10*ROW('Water Data'!G53)),NA())</f>
        <v>#N/A</v>
      </c>
      <c r="N59" s="94" t="e">
        <f ca="true">+IF(AND(ISNUMBER(OFFSET('Water Data'!$G$6,0,10*ROW('Water Data'!G53))),'Data Summary'!CC59="Yes"),OFFSET('Water Data'!$G$6,0,10*ROW('Water Data'!G53)),NA())</f>
        <v>#N/A</v>
      </c>
      <c r="O59" s="94" t="e">
        <f ca="true">+IF(AND(ISNUMBER(OFFSET('Water Data'!$G$9,0,10*ROW('Water Data'!G53))),'Data Summary'!CD59="Yes"),OFFSET('Water Data'!$G$9,0,10*ROW('Water Data'!G53)),NA())</f>
        <v>#N/A</v>
      </c>
      <c r="P59" s="94" t="e">
        <f ca="true">+IF(AND(ISNUMBER(OFFSET('Water Data'!$H$4,0,10*ROW('Water Data'!H53))),'Data Summary'!CE59="Yes"),100-OFFSET('Water Data'!$H$4,0,10*ROW('Water Data'!H53)),NA())</f>
        <v>#N/A</v>
      </c>
      <c r="Q59" s="94" t="e">
        <f ca="true">+IF(AND(ISNUMBER(OFFSET('Water Data'!$H$6,0,10*ROW('Water Data'!H53))),'Data Summary'!CF59="Yes"),OFFSET('Water Data'!$H$6,0,10*ROW('Water Data'!H53)),NA())</f>
        <v>#N/A</v>
      </c>
      <c r="R59" s="94" t="e">
        <f ca="true">+IF(AND(ISNUMBER(OFFSET('Water Data'!$H$9,0,10*ROW('Water Data'!H53))),'Data Summary'!CG59="Yes"),OFFSET('Water Data'!$H$9,0,10*ROW('Water Data'!H53)),NA())</f>
        <v>#N/A</v>
      </c>
      <c r="S59" s="94" t="e">
        <f ca="true">+IF(AND(ISNUMBER(OFFSET('Water Data'!$I$4,0,10*ROW('Water Data'!I53))),'Data Summary'!CH59="Yes"),100-OFFSET('Water Data'!$I$4,0,10*ROW('Water Data'!I53)),NA())</f>
        <v>#N/A</v>
      </c>
      <c r="T59" s="94" t="e">
        <f ca="true">+IF(AND(ISNUMBER(OFFSET('Water Data'!$I$6,0,10*ROW('Water Data'!I53))),'Data Summary'!CI59="Yes"),OFFSET('Water Data'!$I$6,0,10*ROW('Water Data'!I53)),NA())</f>
        <v>#N/A</v>
      </c>
      <c r="U59" s="94" t="e">
        <f ca="true">+IF(AND(ISNUMBER(OFFSET('Water Data'!$I$9,0,10*ROW('Water Data'!I53))),'Data Summary'!CJ59="Yes"),OFFSET('Water Data'!$I$9,0,10*ROW('Water Data'!I53)),NA())</f>
        <v>#N/A</v>
      </c>
      <c r="V59" s="95" t="e">
        <f ca="true">+IF(AND(ISNUMBER(OFFSET('Sanitation Data'!$D$4,0,10*ROW('Sanitation Data'!D53))),'Data Summary'!CK59="Yes"),100-OFFSET('Sanitation Data'!$D$4,0,10*ROW('Sanitation Data'!D53)),NA())</f>
        <v>#N/A</v>
      </c>
      <c r="W59" s="95" t="e">
        <f ca="true">+IF(AND(ISNUMBER(OFFSET('Sanitation Data'!$D$6,0,10*ROW('Sanitation Data'!D53))),'Data Summary'!CL59="Yes"),OFFSET('Sanitation Data'!$D$6,0,10*ROW('Sanitation Data'!D53)),NA())</f>
        <v>#N/A</v>
      </c>
      <c r="X59" s="95" t="e">
        <f ca="true">+IF(AND(ISNUMBER(OFFSET('Sanitation Data'!$D$10,0,10*ROW('Sanitation Data'!D53))),'Data Summary'!CM59="Yes"),OFFSET('Sanitation Data'!$D$10,0,10*ROW('Sanitation Data'!D53)),NA())</f>
        <v>#N/A</v>
      </c>
      <c r="Y59" s="95" t="e">
        <f ca="true">+IF(AND(ISNUMBER(OFFSET('Sanitation Data'!$D$11,0,10*ROW('Sanitation Data'!D53))),'Data Summary'!CN59="Yes"),OFFSET('Sanitation Data'!$D$11,0,10*ROW('Sanitation Data'!D53)),NA())</f>
        <v>#N/A</v>
      </c>
      <c r="Z59" s="95" t="e">
        <f ca="true">+IF(AND(ISNUMBER(OFFSET('Sanitation Data'!$D$12,0,10*ROW('Sanitation Data'!D53))),'Data Summary'!CO59="Yes"),OFFSET('Sanitation Data'!$D$12,0,10*ROW('Sanitation Data'!D53)),NA())</f>
        <v>#N/A</v>
      </c>
      <c r="AA59" s="95" t="e">
        <f ca="true">+IF(AND(ISNUMBER(OFFSET('Sanitation Data'!$E$4,0,10*ROW('Sanitation Data'!E53))),'Data Summary'!CP59="Yes"),100-OFFSET('Sanitation Data'!$E$4,0,10*ROW('Sanitation Data'!E53)),NA())</f>
        <v>#N/A</v>
      </c>
      <c r="AB59" s="95" t="e">
        <f ca="true">+IF(AND(ISNUMBER(OFFSET('Sanitation Data'!$E$6,0,10*ROW('Sanitation Data'!E53))),'Data Summary'!CQ59="Yes"),OFFSET('Sanitation Data'!$E$6,0,10*ROW('Sanitation Data'!E53)),NA())</f>
        <v>#N/A</v>
      </c>
      <c r="AC59" s="95" t="e">
        <f ca="true">+IF(AND(ISNUMBER(OFFSET('Sanitation Data'!$E$10,0,10*ROW('Sanitation Data'!E53))),'Data Summary'!CR59="Yes"),OFFSET('Sanitation Data'!$E$10,0,10*ROW('Sanitation Data'!E53)),NA())</f>
        <v>#N/A</v>
      </c>
      <c r="AD59" s="95" t="e">
        <f ca="true">+IF(AND(ISNUMBER(OFFSET('Sanitation Data'!$E$11,0,10*ROW('Sanitation Data'!E53))),'Data Summary'!CS59="Yes"),OFFSET('Sanitation Data'!$E$11,0,10*ROW('Sanitation Data'!E53)),NA())</f>
        <v>#N/A</v>
      </c>
      <c r="AE59" s="95" t="e">
        <f ca="true">+IF(AND(ISNUMBER(OFFSET('Sanitation Data'!$E$12,0,10*ROW('Sanitation Data'!E53))),'Data Summary'!CT59="Yes"),OFFSET('Sanitation Data'!$E$12,0,10*ROW('Sanitation Data'!E53)),NA())</f>
        <v>#N/A</v>
      </c>
      <c r="AF59" s="95" t="e">
        <f ca="true">+IF(AND(ISNUMBER(OFFSET('Sanitation Data'!$F$4,0,10*ROW('Sanitation Data'!F53))),'Data Summary'!CU59="Yes"),100-OFFSET('Sanitation Data'!$F$4,0,10*ROW('Sanitation Data'!F53)),NA())</f>
        <v>#N/A</v>
      </c>
      <c r="AG59" s="95" t="e">
        <f ca="true">+IF(AND(ISNUMBER(OFFSET('Sanitation Data'!$F$6,0,10*ROW('Sanitation Data'!F53))),'Data Summary'!CV59="Yes"),OFFSET('Sanitation Data'!$F$6,0,10*ROW('Sanitation Data'!F53)),NA())</f>
        <v>#N/A</v>
      </c>
      <c r="AH59" s="95" t="e">
        <f ca="true">+IF(AND(ISNUMBER(OFFSET('Sanitation Data'!$F$10,0,10*ROW('Sanitation Data'!F53))),'Data Summary'!CW59="Yes"),OFFSET('Sanitation Data'!$F$10,0,10*ROW('Sanitation Data'!F53)),NA())</f>
        <v>#N/A</v>
      </c>
      <c r="AI59" s="95" t="e">
        <f ca="true">+IF(AND(ISNUMBER(OFFSET('Sanitation Data'!$F$11,0,10*ROW('Sanitation Data'!F53))),'Data Summary'!CX59="Yes"),OFFSET('Sanitation Data'!$F$11,0,10*ROW('Sanitation Data'!F53)),NA())</f>
        <v>#N/A</v>
      </c>
      <c r="AJ59" s="95" t="e">
        <f ca="true">+IF(AND(ISNUMBER(OFFSET('Sanitation Data'!$F$12,0,10*ROW('Sanitation Data'!F53))),'Data Summary'!CY59="Yes"),OFFSET('Sanitation Data'!$F$12,0,10*ROW('Sanitation Data'!F53)),NA())</f>
        <v>#N/A</v>
      </c>
      <c r="AK59" s="95" t="e">
        <f ca="true">+IF(AND(ISNUMBER(OFFSET('Sanitation Data'!$G$4,0,10*ROW('Sanitation Data'!G53))),'Data Summary'!CZ59="Yes"),100-OFFSET('Sanitation Data'!$G$4,0,10*ROW('Sanitation Data'!G53)),NA())</f>
        <v>#N/A</v>
      </c>
      <c r="AL59" s="95" t="e">
        <f ca="true">+IF(AND(ISNUMBER(OFFSET('Sanitation Data'!$G$6,0,10*ROW('Sanitation Data'!G53))),'Data Summary'!DA59="Yes"),OFFSET('Sanitation Data'!$G$6,0,10*ROW('Sanitation Data'!G53)),NA())</f>
        <v>#N/A</v>
      </c>
      <c r="AM59" s="95" t="e">
        <f ca="true">+IF(AND(ISNUMBER(OFFSET('Sanitation Data'!$G$10,0,10*ROW('Sanitation Data'!G53))),'Data Summary'!DB59="Yes"),OFFSET('Sanitation Data'!$G$10,0,10*ROW('Sanitation Data'!G53)),NA())</f>
        <v>#N/A</v>
      </c>
      <c r="AN59" s="95" t="e">
        <f ca="true">+IF(AND(ISNUMBER(OFFSET('Sanitation Data'!$G$11,0,10*ROW('Sanitation Data'!G53))),'Data Summary'!DC59="Yes"),OFFSET('Sanitation Data'!$G$11,0,10*ROW('Sanitation Data'!G53)),NA())</f>
        <v>#N/A</v>
      </c>
      <c r="AO59" s="95" t="e">
        <f ca="true">+IF(AND(ISNUMBER(OFFSET('Sanitation Data'!$G$12,0,10*ROW('Sanitation Data'!G53))),'Data Summary'!DD59="Yes"),OFFSET('Sanitation Data'!$G$12,0,10*ROW('Sanitation Data'!G53)),NA())</f>
        <v>#N/A</v>
      </c>
      <c r="AP59" s="95" t="e">
        <f ca="true">+IF(AND(ISNUMBER(OFFSET('Sanitation Data'!$H$4,0,10*ROW('Sanitation Data'!H53))),'Data Summary'!DE59="Yes"),100-OFFSET('Sanitation Data'!$H$4,0,10*ROW('Sanitation Data'!H53)),NA())</f>
        <v>#N/A</v>
      </c>
      <c r="AQ59" s="95" t="e">
        <f ca="true">+IF(AND(ISNUMBER(OFFSET('Sanitation Data'!$H$6,0,10*ROW('Sanitation Data'!H53))),'Data Summary'!DF59="Yes"),OFFSET('Sanitation Data'!$H$6,0,10*ROW('Sanitation Data'!H53)),NA())</f>
        <v>#N/A</v>
      </c>
      <c r="AR59" s="95" t="e">
        <f ca="true">+IF(AND(ISNUMBER(OFFSET('Sanitation Data'!$H$10,0,10*ROW('Sanitation Data'!H53))),'Data Summary'!DG59="Yes"),OFFSET('Sanitation Data'!$H$10,0,10*ROW('Sanitation Data'!H53)),NA())</f>
        <v>#N/A</v>
      </c>
      <c r="AS59" s="95" t="e">
        <f ca="true">+IF(AND(ISNUMBER(OFFSET('Sanitation Data'!$H$11,0,10*ROW('Sanitation Data'!H53))),'Data Summary'!DH59="Yes"),OFFSET('Sanitation Data'!$H$11,0,10*ROW('Sanitation Data'!H53)),NA())</f>
        <v>#N/A</v>
      </c>
      <c r="AT59" s="95" t="e">
        <f ca="true">+IF(AND(ISNUMBER(OFFSET('Sanitation Data'!$H$12,0,10*ROW('Sanitation Data'!H53))),'Data Summary'!DI59="Yes"),OFFSET('Sanitation Data'!$H$12,0,10*ROW('Sanitation Data'!H53)),NA())</f>
        <v>#N/A</v>
      </c>
      <c r="AU59" s="95" t="e">
        <f ca="true">+IF(AND(ISNUMBER(OFFSET('Sanitation Data'!$I$4,0,10*ROW('Sanitation Data'!I53))),'Data Summary'!DJ59="Yes"),100-OFFSET('Sanitation Data'!$I$4,0,10*ROW('Sanitation Data'!I53)),NA())</f>
        <v>#N/A</v>
      </c>
      <c r="AV59" s="95" t="e">
        <f ca="true">+IF(AND(ISNUMBER(OFFSET('Sanitation Data'!$I$6,0,10*ROW('Sanitation Data'!I53))),'Data Summary'!DK59="Yes"),OFFSET('Sanitation Data'!$I$6,0,10*ROW('Sanitation Data'!I53)),NA())</f>
        <v>#N/A</v>
      </c>
      <c r="AW59" s="95" t="e">
        <f ca="true">+IF(AND(ISNUMBER(OFFSET('Sanitation Data'!$I$10,0,10*ROW('Sanitation Data'!I53))),'Data Summary'!DL59="Yes"),OFFSET('Sanitation Data'!$I$10,0,10*ROW('Sanitation Data'!I53)),NA())</f>
        <v>#N/A</v>
      </c>
      <c r="AX59" s="95" t="e">
        <f ca="true">+IF(AND(ISNUMBER(OFFSET('Sanitation Data'!$I$11,0,10*ROW('Sanitation Data'!I53))),'Data Summary'!DM59="Yes"),OFFSET('Sanitation Data'!$I$11,0,10*ROW('Sanitation Data'!I53)),NA())</f>
        <v>#N/A</v>
      </c>
      <c r="AY59" s="95" t="e">
        <f ca="true">+IF(AND(ISNUMBER(OFFSET('Sanitation Data'!$I$12,0,10*ROW('Sanitation Data'!I53))),'Data Summary'!DN59="Yes"),OFFSET('Sanitation Data'!$I$12,0,10*ROW('Sanitation Data'!I53)),NA())</f>
        <v>#N/A</v>
      </c>
      <c r="AZ59" s="96" t="e">
        <f ca="true">+IF(AND(ISNUMBER(OFFSET('Hygiene Data'!$D$5,0,10*ROW('Hygiene Data'!D53))),'Data Summary'!DO59="Yes"),OFFSET('Hygiene Data'!$D$5,0,10*ROW('Hygiene Data'!D53)),NA())</f>
        <v>#N/A</v>
      </c>
      <c r="BA59" s="96" t="e">
        <f ca="true">+IF(AND(ISNUMBER(OFFSET('Hygiene Data'!$D$7,0,10*ROW('Hygiene Data'!D53))),'Data Summary'!DP59="Yes"),OFFSET('Hygiene Data'!$D$7,0,10*ROW('Hygiene Data'!D53)),NA())</f>
        <v>#N/A</v>
      </c>
      <c r="BB59" s="96" t="e">
        <f ca="true">+IF(AND(ISNUMBER(OFFSET('Hygiene Data'!$D$9,0,10*ROW('Hygiene Data'!D53))),'Data Summary'!DQ59="Yes"),OFFSET('Hygiene Data'!$D$9,0,10*ROW('Hygiene Data'!D53)),NA())</f>
        <v>#N/A</v>
      </c>
      <c r="BC59" s="96" t="e">
        <f ca="true">+IF(AND(ISNUMBER(OFFSET('Hygiene Data'!$E$5,0,10*ROW('Hygiene Data'!E53))),'Data Summary'!DR59="Yes"),OFFSET('Hygiene Data'!$E$5,0,10*ROW('Hygiene Data'!E53)),NA())</f>
        <v>#N/A</v>
      </c>
      <c r="BD59" s="96" t="e">
        <f ca="true">+IF(AND(ISNUMBER(OFFSET('Hygiene Data'!$E$7,0,10*ROW('Hygiene Data'!E53))),'Data Summary'!DS59="Yes"),OFFSET('Hygiene Data'!$E$7,0,10*ROW('Hygiene Data'!E53)),NA())</f>
        <v>#N/A</v>
      </c>
      <c r="BE59" s="96" t="e">
        <f ca="true">+IF(AND(ISNUMBER(OFFSET('Hygiene Data'!$E$9,0,10*ROW('Hygiene Data'!E53))),'Data Summary'!DT59="Yes"),OFFSET('Hygiene Data'!$E$9,0,10*ROW('Hygiene Data'!E53)),NA())</f>
        <v>#N/A</v>
      </c>
      <c r="BF59" s="96" t="e">
        <f ca="true">+IF(AND(ISNUMBER(OFFSET('Hygiene Data'!$F$5,0,10*ROW('Hygiene Data'!F53))),'Data Summary'!DU59="Yes"),OFFSET('Hygiene Data'!$F$5,0,10*ROW('Hygiene Data'!F53)),NA())</f>
        <v>#N/A</v>
      </c>
      <c r="BG59" s="96" t="e">
        <f ca="true">+IF(AND(ISNUMBER(OFFSET('Hygiene Data'!$F$7,0,10*ROW('Hygiene Data'!F53))),'Data Summary'!DV59="Yes"),OFFSET('Hygiene Data'!$F$7,0,10*ROW('Hygiene Data'!F53)),NA())</f>
        <v>#N/A</v>
      </c>
      <c r="BH59" s="96" t="e">
        <f ca="true">+IF(AND(ISNUMBER(OFFSET('Hygiene Data'!$F$9,0,10*ROW('Hygiene Data'!F53))),'Data Summary'!DW59="Yes"),OFFSET('Hygiene Data'!$F$9,0,10*ROW('Hygiene Data'!F53)),NA())</f>
        <v>#N/A</v>
      </c>
      <c r="BI59" s="96" t="e">
        <f ca="true">+IF(AND(ISNUMBER(OFFSET('Hygiene Data'!$G$5,0,10*ROW('Hygiene Data'!G53))),'Data Summary'!DX59="Yes"),OFFSET('Hygiene Data'!$G$5,0,10*ROW('Hygiene Data'!G53)),NA())</f>
        <v>#N/A</v>
      </c>
      <c r="BJ59" s="96" t="e">
        <f ca="true">+IF(AND(ISNUMBER(OFFSET('Hygiene Data'!$G$7,0,10*ROW('Hygiene Data'!G53))),'Data Summary'!DY59="Yes"),OFFSET('Hygiene Data'!$G$7,0,10*ROW('Hygiene Data'!G53)),NA())</f>
        <v>#N/A</v>
      </c>
      <c r="BK59" s="96" t="e">
        <f ca="true">+IF(AND(ISNUMBER(OFFSET('Hygiene Data'!$G$9,0,10*ROW('Hygiene Data'!G53))),'Data Summary'!DZ59="Yes"),OFFSET('Hygiene Data'!$G$9,0,10*ROW('Hygiene Data'!G53)),NA())</f>
        <v>#N/A</v>
      </c>
      <c r="BL59" s="96" t="e">
        <f ca="true">+IF(AND(ISNUMBER(OFFSET('Hygiene Data'!$H$5,0,10*ROW('Hygiene Data'!H53))),'Data Summary'!EA59="Yes"),OFFSET('Hygiene Data'!$H$5,0,10*ROW('Hygiene Data'!H53)),NA())</f>
        <v>#N/A</v>
      </c>
      <c r="BM59" s="96" t="e">
        <f ca="true">+IF(AND(ISNUMBER(OFFSET('Hygiene Data'!$H$7,0,10*ROW('Hygiene Data'!H53))),'Data Summary'!EB59="Yes"),OFFSET('Hygiene Data'!$H$7,0,10*ROW('Hygiene Data'!H53)),NA())</f>
        <v>#N/A</v>
      </c>
      <c r="BN59" s="96" t="e">
        <f ca="true">+IF(AND(ISNUMBER(OFFSET('Hygiene Data'!$H$9,0,10*ROW('Hygiene Data'!H53))),'Data Summary'!EC59="Yes"),OFFSET('Hygiene Data'!$H$9,0,10*ROW('Hygiene Data'!H53)),NA())</f>
        <v>#N/A</v>
      </c>
      <c r="BO59" s="96" t="e">
        <f ca="true">+IF(AND(ISNUMBER(OFFSET('Hygiene Data'!$I$5,0,10*ROW('Hygiene Data'!I53))),'Data Summary'!ED59="Yes"),OFFSET('Hygiene Data'!$I$5,0,10*ROW('Hygiene Data'!I53)),NA())</f>
        <v>#N/A</v>
      </c>
      <c r="BP59" s="96" t="e">
        <f ca="true">+IF(AND(ISNUMBER(OFFSET('Hygiene Data'!$I$7,0,10*ROW('Hygiene Data'!I53))),'Data Summary'!EE59="Yes"),OFFSET('Hygiene Data'!$I$7,0,10*ROW('Hygiene Data'!I53)),NA())</f>
        <v>#N/A</v>
      </c>
      <c r="BQ59" s="96" t="e">
        <f ca="true">+IF(AND(ISNUMBER(OFFSET('Hygiene Data'!$I$9,0,10*ROW('Hygiene Data'!I53))),'Data Summary'!EF59="Yes"),OFFSET('Hygiene Data'!$I$9,0,10*ROW('Hygiene Data'!I53)),NA())</f>
        <v>#N/A</v>
      </c>
    </row>
    <row xmlns:x14ac="http://schemas.microsoft.com/office/spreadsheetml/2009/9/ac" r="60" x14ac:dyDescent="0.2">
      <c r="A60" s="359" t="e">
        <f ca="true">+RIGHT('Data Summary'!A60,LEN('Data Summary'!A60)-9)</f>
        <v>#VALUE!</v>
      </c>
      <c r="B60" s="35" t="str">
        <f ca="true">+IF(ISTEXT('Data Summary'!B60),'Data Summary'!B60,"")</f>
        <v/>
      </c>
      <c r="C60" s="358" t="e">
        <f ca="true">+VALUE('Data Summary'!C60)</f>
        <v>#VALUE!</v>
      </c>
      <c r="D60" s="94" t="e">
        <f ca="true">+IF(AND(ISNUMBER(OFFSET('Water Data'!$D$4,0,10*ROW('Water Data'!D54))),'Data Summary'!BS60="Yes"),100-OFFSET('Water Data'!$D$4,0,10*ROW('Water Data'!D54)),NA())</f>
        <v>#N/A</v>
      </c>
      <c r="E60" s="94" t="e">
        <f ca="true">+IF(AND(ISNUMBER(OFFSET('Water Data'!$D$6,0,10*ROW('Water Data'!D54))),'Data Summary'!BT60="Yes"),OFFSET('Water Data'!$D$6,0,10*ROW('Water Data'!D54)),NA())</f>
        <v>#N/A</v>
      </c>
      <c r="F60" s="94" t="e">
        <f ca="true">+IF(AND(ISNUMBER(OFFSET('Water Data'!$D$9,0,10*ROW('Water Data'!D54))),'Data Summary'!BU60="Yes"),OFFSET('Water Data'!$D$9,0,10*ROW('Water Data'!D54)),NA())</f>
        <v>#N/A</v>
      </c>
      <c r="G60" s="94" t="e">
        <f ca="true">+IF(AND(ISNUMBER(OFFSET('Water Data'!$E$4,0,10*ROW('Water Data'!E54))),'Data Summary'!BV60="Yes"),100-OFFSET('Water Data'!$E$4,0,10*ROW('Water Data'!E54)),NA())</f>
        <v>#N/A</v>
      </c>
      <c r="H60" s="94" t="e">
        <f ca="true">+IF(AND(ISNUMBER(OFFSET('Water Data'!$E$6,0,10*ROW('Water Data'!E54))),'Data Summary'!BW60="Yes"),OFFSET('Water Data'!$E$6,0,10*ROW('Water Data'!E54)),NA())</f>
        <v>#N/A</v>
      </c>
      <c r="I60" s="94" t="e">
        <f ca="true">+IF(AND(ISNUMBER(OFFSET('Water Data'!$E$9,0,10*ROW('Water Data'!E54))),'Data Summary'!BX60="Yes"),OFFSET('Water Data'!$E$9,0,10*ROW('Water Data'!E54)),NA())</f>
        <v>#N/A</v>
      </c>
      <c r="J60" s="94" t="e">
        <f ca="true">+IF(AND(ISNUMBER(OFFSET('Water Data'!$F$4,0,10*ROW('Water Data'!F54))),'Data Summary'!BY60="Yes"),100-OFFSET('Water Data'!$F$4,0,10*ROW('Water Data'!F54)),NA())</f>
        <v>#N/A</v>
      </c>
      <c r="K60" s="94" t="e">
        <f ca="true">+IF(AND(ISNUMBER(OFFSET('Water Data'!$F$6,0,10*ROW('Water Data'!F54))),'Data Summary'!BZ60="Yes"),OFFSET('Water Data'!$F$6,0,10*ROW('Water Data'!F54)),NA())</f>
        <v>#N/A</v>
      </c>
      <c r="L60" s="94" t="e">
        <f ca="true">+IF(AND(ISNUMBER(OFFSET('Water Data'!$F$9,0,10*ROW('Water Data'!F54))),'Data Summary'!CA60="Yes"),OFFSET('Water Data'!$F$9,0,10*ROW('Water Data'!F54)),NA())</f>
        <v>#N/A</v>
      </c>
      <c r="M60" s="94" t="e">
        <f ca="true">+IF(AND(ISNUMBER(OFFSET('Water Data'!$G$4,0,10*ROW('Water Data'!G54))),'Data Summary'!CB60="Yes"),100-OFFSET('Water Data'!$G$4,0,10*ROW('Water Data'!G54)),NA())</f>
        <v>#N/A</v>
      </c>
      <c r="N60" s="94" t="e">
        <f ca="true">+IF(AND(ISNUMBER(OFFSET('Water Data'!$G$6,0,10*ROW('Water Data'!G54))),'Data Summary'!CC60="Yes"),OFFSET('Water Data'!$G$6,0,10*ROW('Water Data'!G54)),NA())</f>
        <v>#N/A</v>
      </c>
      <c r="O60" s="94" t="e">
        <f ca="true">+IF(AND(ISNUMBER(OFFSET('Water Data'!$G$9,0,10*ROW('Water Data'!G54))),'Data Summary'!CD60="Yes"),OFFSET('Water Data'!$G$9,0,10*ROW('Water Data'!G54)),NA())</f>
        <v>#N/A</v>
      </c>
      <c r="P60" s="94" t="e">
        <f ca="true">+IF(AND(ISNUMBER(OFFSET('Water Data'!$H$4,0,10*ROW('Water Data'!H54))),'Data Summary'!CE60="Yes"),100-OFFSET('Water Data'!$H$4,0,10*ROW('Water Data'!H54)),NA())</f>
        <v>#N/A</v>
      </c>
      <c r="Q60" s="94" t="e">
        <f ca="true">+IF(AND(ISNUMBER(OFFSET('Water Data'!$H$6,0,10*ROW('Water Data'!H54))),'Data Summary'!CF60="Yes"),OFFSET('Water Data'!$H$6,0,10*ROW('Water Data'!H54)),NA())</f>
        <v>#N/A</v>
      </c>
      <c r="R60" s="94" t="e">
        <f ca="true">+IF(AND(ISNUMBER(OFFSET('Water Data'!$H$9,0,10*ROW('Water Data'!H54))),'Data Summary'!CG60="Yes"),OFFSET('Water Data'!$H$9,0,10*ROW('Water Data'!H54)),NA())</f>
        <v>#N/A</v>
      </c>
      <c r="S60" s="94" t="e">
        <f ca="true">+IF(AND(ISNUMBER(OFFSET('Water Data'!$I$4,0,10*ROW('Water Data'!I54))),'Data Summary'!CH60="Yes"),100-OFFSET('Water Data'!$I$4,0,10*ROW('Water Data'!I54)),NA())</f>
        <v>#N/A</v>
      </c>
      <c r="T60" s="94" t="e">
        <f ca="true">+IF(AND(ISNUMBER(OFFSET('Water Data'!$I$6,0,10*ROW('Water Data'!I54))),'Data Summary'!CI60="Yes"),OFFSET('Water Data'!$I$6,0,10*ROW('Water Data'!I54)),NA())</f>
        <v>#N/A</v>
      </c>
      <c r="U60" s="94" t="e">
        <f ca="true">+IF(AND(ISNUMBER(OFFSET('Water Data'!$I$9,0,10*ROW('Water Data'!I54))),'Data Summary'!CJ60="Yes"),OFFSET('Water Data'!$I$9,0,10*ROW('Water Data'!I54)),NA())</f>
        <v>#N/A</v>
      </c>
      <c r="V60" s="95" t="e">
        <f ca="true">+IF(AND(ISNUMBER(OFFSET('Sanitation Data'!$D$4,0,10*ROW('Sanitation Data'!D54))),'Data Summary'!CK60="Yes"),100-OFFSET('Sanitation Data'!$D$4,0,10*ROW('Sanitation Data'!D54)),NA())</f>
        <v>#N/A</v>
      </c>
      <c r="W60" s="95" t="e">
        <f ca="true">+IF(AND(ISNUMBER(OFFSET('Sanitation Data'!$D$6,0,10*ROW('Sanitation Data'!D54))),'Data Summary'!CL60="Yes"),OFFSET('Sanitation Data'!$D$6,0,10*ROW('Sanitation Data'!D54)),NA())</f>
        <v>#N/A</v>
      </c>
      <c r="X60" s="95" t="e">
        <f ca="true">+IF(AND(ISNUMBER(OFFSET('Sanitation Data'!$D$10,0,10*ROW('Sanitation Data'!D54))),'Data Summary'!CM60="Yes"),OFFSET('Sanitation Data'!$D$10,0,10*ROW('Sanitation Data'!D54)),NA())</f>
        <v>#N/A</v>
      </c>
      <c r="Y60" s="95" t="e">
        <f ca="true">+IF(AND(ISNUMBER(OFFSET('Sanitation Data'!$D$11,0,10*ROW('Sanitation Data'!D54))),'Data Summary'!CN60="Yes"),OFFSET('Sanitation Data'!$D$11,0,10*ROW('Sanitation Data'!D54)),NA())</f>
        <v>#N/A</v>
      </c>
      <c r="Z60" s="95" t="e">
        <f ca="true">+IF(AND(ISNUMBER(OFFSET('Sanitation Data'!$D$12,0,10*ROW('Sanitation Data'!D54))),'Data Summary'!CO60="Yes"),OFFSET('Sanitation Data'!$D$12,0,10*ROW('Sanitation Data'!D54)),NA())</f>
        <v>#N/A</v>
      </c>
      <c r="AA60" s="95" t="e">
        <f ca="true">+IF(AND(ISNUMBER(OFFSET('Sanitation Data'!$E$4,0,10*ROW('Sanitation Data'!E54))),'Data Summary'!CP60="Yes"),100-OFFSET('Sanitation Data'!$E$4,0,10*ROW('Sanitation Data'!E54)),NA())</f>
        <v>#N/A</v>
      </c>
      <c r="AB60" s="95" t="e">
        <f ca="true">+IF(AND(ISNUMBER(OFFSET('Sanitation Data'!$E$6,0,10*ROW('Sanitation Data'!E54))),'Data Summary'!CQ60="Yes"),OFFSET('Sanitation Data'!$E$6,0,10*ROW('Sanitation Data'!E54)),NA())</f>
        <v>#N/A</v>
      </c>
      <c r="AC60" s="95" t="e">
        <f ca="true">+IF(AND(ISNUMBER(OFFSET('Sanitation Data'!$E$10,0,10*ROW('Sanitation Data'!E54))),'Data Summary'!CR60="Yes"),OFFSET('Sanitation Data'!$E$10,0,10*ROW('Sanitation Data'!E54)),NA())</f>
        <v>#N/A</v>
      </c>
      <c r="AD60" s="95" t="e">
        <f ca="true">+IF(AND(ISNUMBER(OFFSET('Sanitation Data'!$E$11,0,10*ROW('Sanitation Data'!E54))),'Data Summary'!CS60="Yes"),OFFSET('Sanitation Data'!$E$11,0,10*ROW('Sanitation Data'!E54)),NA())</f>
        <v>#N/A</v>
      </c>
      <c r="AE60" s="95" t="e">
        <f ca="true">+IF(AND(ISNUMBER(OFFSET('Sanitation Data'!$E$12,0,10*ROW('Sanitation Data'!E54))),'Data Summary'!CT60="Yes"),OFFSET('Sanitation Data'!$E$12,0,10*ROW('Sanitation Data'!E54)),NA())</f>
        <v>#N/A</v>
      </c>
      <c r="AF60" s="95" t="e">
        <f ca="true">+IF(AND(ISNUMBER(OFFSET('Sanitation Data'!$F$4,0,10*ROW('Sanitation Data'!F54))),'Data Summary'!CU60="Yes"),100-OFFSET('Sanitation Data'!$F$4,0,10*ROW('Sanitation Data'!F54)),NA())</f>
        <v>#N/A</v>
      </c>
      <c r="AG60" s="95" t="e">
        <f ca="true">+IF(AND(ISNUMBER(OFFSET('Sanitation Data'!$F$6,0,10*ROW('Sanitation Data'!F54))),'Data Summary'!CV60="Yes"),OFFSET('Sanitation Data'!$F$6,0,10*ROW('Sanitation Data'!F54)),NA())</f>
        <v>#N/A</v>
      </c>
      <c r="AH60" s="95" t="e">
        <f ca="true">+IF(AND(ISNUMBER(OFFSET('Sanitation Data'!$F$10,0,10*ROW('Sanitation Data'!F54))),'Data Summary'!CW60="Yes"),OFFSET('Sanitation Data'!$F$10,0,10*ROW('Sanitation Data'!F54)),NA())</f>
        <v>#N/A</v>
      </c>
      <c r="AI60" s="95" t="e">
        <f ca="true">+IF(AND(ISNUMBER(OFFSET('Sanitation Data'!$F$11,0,10*ROW('Sanitation Data'!F54))),'Data Summary'!CX60="Yes"),OFFSET('Sanitation Data'!$F$11,0,10*ROW('Sanitation Data'!F54)),NA())</f>
        <v>#N/A</v>
      </c>
      <c r="AJ60" s="95" t="e">
        <f ca="true">+IF(AND(ISNUMBER(OFFSET('Sanitation Data'!$F$12,0,10*ROW('Sanitation Data'!F54))),'Data Summary'!CY60="Yes"),OFFSET('Sanitation Data'!$F$12,0,10*ROW('Sanitation Data'!F54)),NA())</f>
        <v>#N/A</v>
      </c>
      <c r="AK60" s="95" t="e">
        <f ca="true">+IF(AND(ISNUMBER(OFFSET('Sanitation Data'!$G$4,0,10*ROW('Sanitation Data'!G54))),'Data Summary'!CZ60="Yes"),100-OFFSET('Sanitation Data'!$G$4,0,10*ROW('Sanitation Data'!G54)),NA())</f>
        <v>#N/A</v>
      </c>
      <c r="AL60" s="95" t="e">
        <f ca="true">+IF(AND(ISNUMBER(OFFSET('Sanitation Data'!$G$6,0,10*ROW('Sanitation Data'!G54))),'Data Summary'!DA60="Yes"),OFFSET('Sanitation Data'!$G$6,0,10*ROW('Sanitation Data'!G54)),NA())</f>
        <v>#N/A</v>
      </c>
      <c r="AM60" s="95" t="e">
        <f ca="true">+IF(AND(ISNUMBER(OFFSET('Sanitation Data'!$G$10,0,10*ROW('Sanitation Data'!G54))),'Data Summary'!DB60="Yes"),OFFSET('Sanitation Data'!$G$10,0,10*ROW('Sanitation Data'!G54)),NA())</f>
        <v>#N/A</v>
      </c>
      <c r="AN60" s="95" t="e">
        <f ca="true">+IF(AND(ISNUMBER(OFFSET('Sanitation Data'!$G$11,0,10*ROW('Sanitation Data'!G54))),'Data Summary'!DC60="Yes"),OFFSET('Sanitation Data'!$G$11,0,10*ROW('Sanitation Data'!G54)),NA())</f>
        <v>#N/A</v>
      </c>
      <c r="AO60" s="95" t="e">
        <f ca="true">+IF(AND(ISNUMBER(OFFSET('Sanitation Data'!$G$12,0,10*ROW('Sanitation Data'!G54))),'Data Summary'!DD60="Yes"),OFFSET('Sanitation Data'!$G$12,0,10*ROW('Sanitation Data'!G54)),NA())</f>
        <v>#N/A</v>
      </c>
      <c r="AP60" s="95" t="e">
        <f ca="true">+IF(AND(ISNUMBER(OFFSET('Sanitation Data'!$H$4,0,10*ROW('Sanitation Data'!H54))),'Data Summary'!DE60="Yes"),100-OFFSET('Sanitation Data'!$H$4,0,10*ROW('Sanitation Data'!H54)),NA())</f>
        <v>#N/A</v>
      </c>
      <c r="AQ60" s="95" t="e">
        <f ca="true">+IF(AND(ISNUMBER(OFFSET('Sanitation Data'!$H$6,0,10*ROW('Sanitation Data'!H54))),'Data Summary'!DF60="Yes"),OFFSET('Sanitation Data'!$H$6,0,10*ROW('Sanitation Data'!H54)),NA())</f>
        <v>#N/A</v>
      </c>
      <c r="AR60" s="95" t="e">
        <f ca="true">+IF(AND(ISNUMBER(OFFSET('Sanitation Data'!$H$10,0,10*ROW('Sanitation Data'!H54))),'Data Summary'!DG60="Yes"),OFFSET('Sanitation Data'!$H$10,0,10*ROW('Sanitation Data'!H54)),NA())</f>
        <v>#N/A</v>
      </c>
      <c r="AS60" s="95" t="e">
        <f ca="true">+IF(AND(ISNUMBER(OFFSET('Sanitation Data'!$H$11,0,10*ROW('Sanitation Data'!H54))),'Data Summary'!DH60="Yes"),OFFSET('Sanitation Data'!$H$11,0,10*ROW('Sanitation Data'!H54)),NA())</f>
        <v>#N/A</v>
      </c>
      <c r="AT60" s="95" t="e">
        <f ca="true">+IF(AND(ISNUMBER(OFFSET('Sanitation Data'!$H$12,0,10*ROW('Sanitation Data'!H54))),'Data Summary'!DI60="Yes"),OFFSET('Sanitation Data'!$H$12,0,10*ROW('Sanitation Data'!H54)),NA())</f>
        <v>#N/A</v>
      </c>
      <c r="AU60" s="95" t="e">
        <f ca="true">+IF(AND(ISNUMBER(OFFSET('Sanitation Data'!$I$4,0,10*ROW('Sanitation Data'!I54))),'Data Summary'!DJ60="Yes"),100-OFFSET('Sanitation Data'!$I$4,0,10*ROW('Sanitation Data'!I54)),NA())</f>
        <v>#N/A</v>
      </c>
      <c r="AV60" s="95" t="e">
        <f ca="true">+IF(AND(ISNUMBER(OFFSET('Sanitation Data'!$I$6,0,10*ROW('Sanitation Data'!I54))),'Data Summary'!DK60="Yes"),OFFSET('Sanitation Data'!$I$6,0,10*ROW('Sanitation Data'!I54)),NA())</f>
        <v>#N/A</v>
      </c>
      <c r="AW60" s="95" t="e">
        <f ca="true">+IF(AND(ISNUMBER(OFFSET('Sanitation Data'!$I$10,0,10*ROW('Sanitation Data'!I54))),'Data Summary'!DL60="Yes"),OFFSET('Sanitation Data'!$I$10,0,10*ROW('Sanitation Data'!I54)),NA())</f>
        <v>#N/A</v>
      </c>
      <c r="AX60" s="95" t="e">
        <f ca="true">+IF(AND(ISNUMBER(OFFSET('Sanitation Data'!$I$11,0,10*ROW('Sanitation Data'!I54))),'Data Summary'!DM60="Yes"),OFFSET('Sanitation Data'!$I$11,0,10*ROW('Sanitation Data'!I54)),NA())</f>
        <v>#N/A</v>
      </c>
      <c r="AY60" s="95" t="e">
        <f ca="true">+IF(AND(ISNUMBER(OFFSET('Sanitation Data'!$I$12,0,10*ROW('Sanitation Data'!I54))),'Data Summary'!DN60="Yes"),OFFSET('Sanitation Data'!$I$12,0,10*ROW('Sanitation Data'!I54)),NA())</f>
        <v>#N/A</v>
      </c>
      <c r="AZ60" s="96" t="e">
        <f ca="true">+IF(AND(ISNUMBER(OFFSET('Hygiene Data'!$D$5,0,10*ROW('Hygiene Data'!D54))),'Data Summary'!DO60="Yes"),OFFSET('Hygiene Data'!$D$5,0,10*ROW('Hygiene Data'!D54)),NA())</f>
        <v>#N/A</v>
      </c>
      <c r="BA60" s="96" t="e">
        <f ca="true">+IF(AND(ISNUMBER(OFFSET('Hygiene Data'!$D$7,0,10*ROW('Hygiene Data'!D54))),'Data Summary'!DP60="Yes"),OFFSET('Hygiene Data'!$D$7,0,10*ROW('Hygiene Data'!D54)),NA())</f>
        <v>#N/A</v>
      </c>
      <c r="BB60" s="96" t="e">
        <f ca="true">+IF(AND(ISNUMBER(OFFSET('Hygiene Data'!$D$9,0,10*ROW('Hygiene Data'!D54))),'Data Summary'!DQ60="Yes"),OFFSET('Hygiene Data'!$D$9,0,10*ROW('Hygiene Data'!D54)),NA())</f>
        <v>#N/A</v>
      </c>
      <c r="BC60" s="96" t="e">
        <f ca="true">+IF(AND(ISNUMBER(OFFSET('Hygiene Data'!$E$5,0,10*ROW('Hygiene Data'!E54))),'Data Summary'!DR60="Yes"),OFFSET('Hygiene Data'!$E$5,0,10*ROW('Hygiene Data'!E54)),NA())</f>
        <v>#N/A</v>
      </c>
      <c r="BD60" s="96" t="e">
        <f ca="true">+IF(AND(ISNUMBER(OFFSET('Hygiene Data'!$E$7,0,10*ROW('Hygiene Data'!E54))),'Data Summary'!DS60="Yes"),OFFSET('Hygiene Data'!$E$7,0,10*ROW('Hygiene Data'!E54)),NA())</f>
        <v>#N/A</v>
      </c>
      <c r="BE60" s="96" t="e">
        <f ca="true">+IF(AND(ISNUMBER(OFFSET('Hygiene Data'!$E$9,0,10*ROW('Hygiene Data'!E54))),'Data Summary'!DT60="Yes"),OFFSET('Hygiene Data'!$E$9,0,10*ROW('Hygiene Data'!E54)),NA())</f>
        <v>#N/A</v>
      </c>
      <c r="BF60" s="96" t="e">
        <f ca="true">+IF(AND(ISNUMBER(OFFSET('Hygiene Data'!$F$5,0,10*ROW('Hygiene Data'!F54))),'Data Summary'!DU60="Yes"),OFFSET('Hygiene Data'!$F$5,0,10*ROW('Hygiene Data'!F54)),NA())</f>
        <v>#N/A</v>
      </c>
      <c r="BG60" s="96" t="e">
        <f ca="true">+IF(AND(ISNUMBER(OFFSET('Hygiene Data'!$F$7,0,10*ROW('Hygiene Data'!F54))),'Data Summary'!DV60="Yes"),OFFSET('Hygiene Data'!$F$7,0,10*ROW('Hygiene Data'!F54)),NA())</f>
        <v>#N/A</v>
      </c>
      <c r="BH60" s="96" t="e">
        <f ca="true">+IF(AND(ISNUMBER(OFFSET('Hygiene Data'!$F$9,0,10*ROW('Hygiene Data'!F54))),'Data Summary'!DW60="Yes"),OFFSET('Hygiene Data'!$F$9,0,10*ROW('Hygiene Data'!F54)),NA())</f>
        <v>#N/A</v>
      </c>
      <c r="BI60" s="96" t="e">
        <f ca="true">+IF(AND(ISNUMBER(OFFSET('Hygiene Data'!$G$5,0,10*ROW('Hygiene Data'!G54))),'Data Summary'!DX60="Yes"),OFFSET('Hygiene Data'!$G$5,0,10*ROW('Hygiene Data'!G54)),NA())</f>
        <v>#N/A</v>
      </c>
      <c r="BJ60" s="96" t="e">
        <f ca="true">+IF(AND(ISNUMBER(OFFSET('Hygiene Data'!$G$7,0,10*ROW('Hygiene Data'!G54))),'Data Summary'!DY60="Yes"),OFFSET('Hygiene Data'!$G$7,0,10*ROW('Hygiene Data'!G54)),NA())</f>
        <v>#N/A</v>
      </c>
      <c r="BK60" s="96" t="e">
        <f ca="true">+IF(AND(ISNUMBER(OFFSET('Hygiene Data'!$G$9,0,10*ROW('Hygiene Data'!G54))),'Data Summary'!DZ60="Yes"),OFFSET('Hygiene Data'!$G$9,0,10*ROW('Hygiene Data'!G54)),NA())</f>
        <v>#N/A</v>
      </c>
      <c r="BL60" s="96" t="e">
        <f ca="true">+IF(AND(ISNUMBER(OFFSET('Hygiene Data'!$H$5,0,10*ROW('Hygiene Data'!H54))),'Data Summary'!EA60="Yes"),OFFSET('Hygiene Data'!$H$5,0,10*ROW('Hygiene Data'!H54)),NA())</f>
        <v>#N/A</v>
      </c>
      <c r="BM60" s="96" t="e">
        <f ca="true">+IF(AND(ISNUMBER(OFFSET('Hygiene Data'!$H$7,0,10*ROW('Hygiene Data'!H54))),'Data Summary'!EB60="Yes"),OFFSET('Hygiene Data'!$H$7,0,10*ROW('Hygiene Data'!H54)),NA())</f>
        <v>#N/A</v>
      </c>
      <c r="BN60" s="96" t="e">
        <f ca="true">+IF(AND(ISNUMBER(OFFSET('Hygiene Data'!$H$9,0,10*ROW('Hygiene Data'!H54))),'Data Summary'!EC60="Yes"),OFFSET('Hygiene Data'!$H$9,0,10*ROW('Hygiene Data'!H54)),NA())</f>
        <v>#N/A</v>
      </c>
      <c r="BO60" s="96" t="e">
        <f ca="true">+IF(AND(ISNUMBER(OFFSET('Hygiene Data'!$I$5,0,10*ROW('Hygiene Data'!I54))),'Data Summary'!ED60="Yes"),OFFSET('Hygiene Data'!$I$5,0,10*ROW('Hygiene Data'!I54)),NA())</f>
        <v>#N/A</v>
      </c>
      <c r="BP60" s="96" t="e">
        <f ca="true">+IF(AND(ISNUMBER(OFFSET('Hygiene Data'!$I$7,0,10*ROW('Hygiene Data'!I54))),'Data Summary'!EE60="Yes"),OFFSET('Hygiene Data'!$I$7,0,10*ROW('Hygiene Data'!I54)),NA())</f>
        <v>#N/A</v>
      </c>
      <c r="BQ60" s="96" t="e">
        <f ca="true">+IF(AND(ISNUMBER(OFFSET('Hygiene Data'!$I$9,0,10*ROW('Hygiene Data'!I54))),'Data Summary'!EF60="Yes"),OFFSET('Hygiene Data'!$I$9,0,10*ROW('Hygiene Data'!I54)),NA())</f>
        <v>#N/A</v>
      </c>
    </row>
    <row xmlns:x14ac="http://schemas.microsoft.com/office/spreadsheetml/2009/9/ac" r="61" x14ac:dyDescent="0.2">
      <c r="A61" s="359" t="e">
        <f ca="true">+RIGHT('Data Summary'!A61,LEN('Data Summary'!A61)-9)</f>
        <v>#VALUE!</v>
      </c>
      <c r="B61" s="35" t="str">
        <f ca="true">+IF(ISTEXT('Data Summary'!B61),'Data Summary'!B61,"")</f>
        <v/>
      </c>
      <c r="C61" s="358" t="e">
        <f ca="true">+VALUE('Data Summary'!C61)</f>
        <v>#VALUE!</v>
      </c>
      <c r="D61" s="94" t="e">
        <f ca="true">+IF(AND(ISNUMBER(OFFSET('Water Data'!$D$4,0,10*ROW('Water Data'!D55))),'Data Summary'!BS61="Yes"),100-OFFSET('Water Data'!$D$4,0,10*ROW('Water Data'!D55)),NA())</f>
        <v>#N/A</v>
      </c>
      <c r="E61" s="94" t="e">
        <f ca="true">+IF(AND(ISNUMBER(OFFSET('Water Data'!$D$6,0,10*ROW('Water Data'!D55))),'Data Summary'!BT61="Yes"),OFFSET('Water Data'!$D$6,0,10*ROW('Water Data'!D55)),NA())</f>
        <v>#N/A</v>
      </c>
      <c r="F61" s="94" t="e">
        <f ca="true">+IF(AND(ISNUMBER(OFFSET('Water Data'!$D$9,0,10*ROW('Water Data'!D55))),'Data Summary'!BU61="Yes"),OFFSET('Water Data'!$D$9,0,10*ROW('Water Data'!D55)),NA())</f>
        <v>#N/A</v>
      </c>
      <c r="G61" s="94" t="e">
        <f ca="true">+IF(AND(ISNUMBER(OFFSET('Water Data'!$E$4,0,10*ROW('Water Data'!E55))),'Data Summary'!BV61="Yes"),100-OFFSET('Water Data'!$E$4,0,10*ROW('Water Data'!E55)),NA())</f>
        <v>#N/A</v>
      </c>
      <c r="H61" s="94" t="e">
        <f ca="true">+IF(AND(ISNUMBER(OFFSET('Water Data'!$E$6,0,10*ROW('Water Data'!E55))),'Data Summary'!BW61="Yes"),OFFSET('Water Data'!$E$6,0,10*ROW('Water Data'!E55)),NA())</f>
        <v>#N/A</v>
      </c>
      <c r="I61" s="94" t="e">
        <f ca="true">+IF(AND(ISNUMBER(OFFSET('Water Data'!$E$9,0,10*ROW('Water Data'!E55))),'Data Summary'!BX61="Yes"),OFFSET('Water Data'!$E$9,0,10*ROW('Water Data'!E55)),NA())</f>
        <v>#N/A</v>
      </c>
      <c r="J61" s="94" t="e">
        <f ca="true">+IF(AND(ISNUMBER(OFFSET('Water Data'!$F$4,0,10*ROW('Water Data'!F55))),'Data Summary'!BY61="Yes"),100-OFFSET('Water Data'!$F$4,0,10*ROW('Water Data'!F55)),NA())</f>
        <v>#N/A</v>
      </c>
      <c r="K61" s="94" t="e">
        <f ca="true">+IF(AND(ISNUMBER(OFFSET('Water Data'!$F$6,0,10*ROW('Water Data'!F55))),'Data Summary'!BZ61="Yes"),OFFSET('Water Data'!$F$6,0,10*ROW('Water Data'!F55)),NA())</f>
        <v>#N/A</v>
      </c>
      <c r="L61" s="94" t="e">
        <f ca="true">+IF(AND(ISNUMBER(OFFSET('Water Data'!$F$9,0,10*ROW('Water Data'!F55))),'Data Summary'!CA61="Yes"),OFFSET('Water Data'!$F$9,0,10*ROW('Water Data'!F55)),NA())</f>
        <v>#N/A</v>
      </c>
      <c r="M61" s="94" t="e">
        <f ca="true">+IF(AND(ISNUMBER(OFFSET('Water Data'!$G$4,0,10*ROW('Water Data'!G55))),'Data Summary'!CB61="Yes"),100-OFFSET('Water Data'!$G$4,0,10*ROW('Water Data'!G55)),NA())</f>
        <v>#N/A</v>
      </c>
      <c r="N61" s="94" t="e">
        <f ca="true">+IF(AND(ISNUMBER(OFFSET('Water Data'!$G$6,0,10*ROW('Water Data'!G55))),'Data Summary'!CC61="Yes"),OFFSET('Water Data'!$G$6,0,10*ROW('Water Data'!G55)),NA())</f>
        <v>#N/A</v>
      </c>
      <c r="O61" s="94" t="e">
        <f ca="true">+IF(AND(ISNUMBER(OFFSET('Water Data'!$G$9,0,10*ROW('Water Data'!G55))),'Data Summary'!CD61="Yes"),OFFSET('Water Data'!$G$9,0,10*ROW('Water Data'!G55)),NA())</f>
        <v>#N/A</v>
      </c>
      <c r="P61" s="94" t="e">
        <f ca="true">+IF(AND(ISNUMBER(OFFSET('Water Data'!$H$4,0,10*ROW('Water Data'!H55))),'Data Summary'!CE61="Yes"),100-OFFSET('Water Data'!$H$4,0,10*ROW('Water Data'!H55)),NA())</f>
        <v>#N/A</v>
      </c>
      <c r="Q61" s="94" t="e">
        <f ca="true">+IF(AND(ISNUMBER(OFFSET('Water Data'!$H$6,0,10*ROW('Water Data'!H55))),'Data Summary'!CF61="Yes"),OFFSET('Water Data'!$H$6,0,10*ROW('Water Data'!H55)),NA())</f>
        <v>#N/A</v>
      </c>
      <c r="R61" s="94" t="e">
        <f ca="true">+IF(AND(ISNUMBER(OFFSET('Water Data'!$H$9,0,10*ROW('Water Data'!H55))),'Data Summary'!CG61="Yes"),OFFSET('Water Data'!$H$9,0,10*ROW('Water Data'!H55)),NA())</f>
        <v>#N/A</v>
      </c>
      <c r="S61" s="94" t="e">
        <f ca="true">+IF(AND(ISNUMBER(OFFSET('Water Data'!$I$4,0,10*ROW('Water Data'!I55))),'Data Summary'!CH61="Yes"),100-OFFSET('Water Data'!$I$4,0,10*ROW('Water Data'!I55)),NA())</f>
        <v>#N/A</v>
      </c>
      <c r="T61" s="94" t="e">
        <f ca="true">+IF(AND(ISNUMBER(OFFSET('Water Data'!$I$6,0,10*ROW('Water Data'!I55))),'Data Summary'!CI61="Yes"),OFFSET('Water Data'!$I$6,0,10*ROW('Water Data'!I55)),NA())</f>
        <v>#N/A</v>
      </c>
      <c r="U61" s="94" t="e">
        <f ca="true">+IF(AND(ISNUMBER(OFFSET('Water Data'!$I$9,0,10*ROW('Water Data'!I55))),'Data Summary'!CJ61="Yes"),OFFSET('Water Data'!$I$9,0,10*ROW('Water Data'!I55)),NA())</f>
        <v>#N/A</v>
      </c>
      <c r="V61" s="95" t="e">
        <f ca="true">+IF(AND(ISNUMBER(OFFSET('Sanitation Data'!$D$4,0,10*ROW('Sanitation Data'!D55))),'Data Summary'!CK61="Yes"),100-OFFSET('Sanitation Data'!$D$4,0,10*ROW('Sanitation Data'!D55)),NA())</f>
        <v>#N/A</v>
      </c>
      <c r="W61" s="95" t="e">
        <f ca="true">+IF(AND(ISNUMBER(OFFSET('Sanitation Data'!$D$6,0,10*ROW('Sanitation Data'!D55))),'Data Summary'!CL61="Yes"),OFFSET('Sanitation Data'!$D$6,0,10*ROW('Sanitation Data'!D55)),NA())</f>
        <v>#N/A</v>
      </c>
      <c r="X61" s="95" t="e">
        <f ca="true">+IF(AND(ISNUMBER(OFFSET('Sanitation Data'!$D$10,0,10*ROW('Sanitation Data'!D55))),'Data Summary'!CM61="Yes"),OFFSET('Sanitation Data'!$D$10,0,10*ROW('Sanitation Data'!D55)),NA())</f>
        <v>#N/A</v>
      </c>
      <c r="Y61" s="95" t="e">
        <f ca="true">+IF(AND(ISNUMBER(OFFSET('Sanitation Data'!$D$11,0,10*ROW('Sanitation Data'!D55))),'Data Summary'!CN61="Yes"),OFFSET('Sanitation Data'!$D$11,0,10*ROW('Sanitation Data'!D55)),NA())</f>
        <v>#N/A</v>
      </c>
      <c r="Z61" s="95" t="e">
        <f ca="true">+IF(AND(ISNUMBER(OFFSET('Sanitation Data'!$D$12,0,10*ROW('Sanitation Data'!D55))),'Data Summary'!CO61="Yes"),OFFSET('Sanitation Data'!$D$12,0,10*ROW('Sanitation Data'!D55)),NA())</f>
        <v>#N/A</v>
      </c>
      <c r="AA61" s="95" t="e">
        <f ca="true">+IF(AND(ISNUMBER(OFFSET('Sanitation Data'!$E$4,0,10*ROW('Sanitation Data'!E55))),'Data Summary'!CP61="Yes"),100-OFFSET('Sanitation Data'!$E$4,0,10*ROW('Sanitation Data'!E55)),NA())</f>
        <v>#N/A</v>
      </c>
      <c r="AB61" s="95" t="e">
        <f ca="true">+IF(AND(ISNUMBER(OFFSET('Sanitation Data'!$E$6,0,10*ROW('Sanitation Data'!E55))),'Data Summary'!CQ61="Yes"),OFFSET('Sanitation Data'!$E$6,0,10*ROW('Sanitation Data'!E55)),NA())</f>
        <v>#N/A</v>
      </c>
      <c r="AC61" s="95" t="e">
        <f ca="true">+IF(AND(ISNUMBER(OFFSET('Sanitation Data'!$E$10,0,10*ROW('Sanitation Data'!E55))),'Data Summary'!CR61="Yes"),OFFSET('Sanitation Data'!$E$10,0,10*ROW('Sanitation Data'!E55)),NA())</f>
        <v>#N/A</v>
      </c>
      <c r="AD61" s="95" t="e">
        <f ca="true">+IF(AND(ISNUMBER(OFFSET('Sanitation Data'!$E$11,0,10*ROW('Sanitation Data'!E55))),'Data Summary'!CS61="Yes"),OFFSET('Sanitation Data'!$E$11,0,10*ROW('Sanitation Data'!E55)),NA())</f>
        <v>#N/A</v>
      </c>
      <c r="AE61" s="95" t="e">
        <f ca="true">+IF(AND(ISNUMBER(OFFSET('Sanitation Data'!$E$12,0,10*ROW('Sanitation Data'!E55))),'Data Summary'!CT61="Yes"),OFFSET('Sanitation Data'!$E$12,0,10*ROW('Sanitation Data'!E55)),NA())</f>
        <v>#N/A</v>
      </c>
      <c r="AF61" s="95" t="e">
        <f ca="true">+IF(AND(ISNUMBER(OFFSET('Sanitation Data'!$F$4,0,10*ROW('Sanitation Data'!F55))),'Data Summary'!CU61="Yes"),100-OFFSET('Sanitation Data'!$F$4,0,10*ROW('Sanitation Data'!F55)),NA())</f>
        <v>#N/A</v>
      </c>
      <c r="AG61" s="95" t="e">
        <f ca="true">+IF(AND(ISNUMBER(OFFSET('Sanitation Data'!$F$6,0,10*ROW('Sanitation Data'!F55))),'Data Summary'!CV61="Yes"),OFFSET('Sanitation Data'!$F$6,0,10*ROW('Sanitation Data'!F55)),NA())</f>
        <v>#N/A</v>
      </c>
      <c r="AH61" s="95" t="e">
        <f ca="true">+IF(AND(ISNUMBER(OFFSET('Sanitation Data'!$F$10,0,10*ROW('Sanitation Data'!F55))),'Data Summary'!CW61="Yes"),OFFSET('Sanitation Data'!$F$10,0,10*ROW('Sanitation Data'!F55)),NA())</f>
        <v>#N/A</v>
      </c>
      <c r="AI61" s="95" t="e">
        <f ca="true">+IF(AND(ISNUMBER(OFFSET('Sanitation Data'!$F$11,0,10*ROW('Sanitation Data'!F55))),'Data Summary'!CX61="Yes"),OFFSET('Sanitation Data'!$F$11,0,10*ROW('Sanitation Data'!F55)),NA())</f>
        <v>#N/A</v>
      </c>
      <c r="AJ61" s="95" t="e">
        <f ca="true">+IF(AND(ISNUMBER(OFFSET('Sanitation Data'!$F$12,0,10*ROW('Sanitation Data'!F55))),'Data Summary'!CY61="Yes"),OFFSET('Sanitation Data'!$F$12,0,10*ROW('Sanitation Data'!F55)),NA())</f>
        <v>#N/A</v>
      </c>
      <c r="AK61" s="95" t="e">
        <f ca="true">+IF(AND(ISNUMBER(OFFSET('Sanitation Data'!$G$4,0,10*ROW('Sanitation Data'!G55))),'Data Summary'!CZ61="Yes"),100-OFFSET('Sanitation Data'!$G$4,0,10*ROW('Sanitation Data'!G55)),NA())</f>
        <v>#N/A</v>
      </c>
      <c r="AL61" s="95" t="e">
        <f ca="true">+IF(AND(ISNUMBER(OFFSET('Sanitation Data'!$G$6,0,10*ROW('Sanitation Data'!G55))),'Data Summary'!DA61="Yes"),OFFSET('Sanitation Data'!$G$6,0,10*ROW('Sanitation Data'!G55)),NA())</f>
        <v>#N/A</v>
      </c>
      <c r="AM61" s="95" t="e">
        <f ca="true">+IF(AND(ISNUMBER(OFFSET('Sanitation Data'!$G$10,0,10*ROW('Sanitation Data'!G55))),'Data Summary'!DB61="Yes"),OFFSET('Sanitation Data'!$G$10,0,10*ROW('Sanitation Data'!G55)),NA())</f>
        <v>#N/A</v>
      </c>
      <c r="AN61" s="95" t="e">
        <f ca="true">+IF(AND(ISNUMBER(OFFSET('Sanitation Data'!$G$11,0,10*ROW('Sanitation Data'!G55))),'Data Summary'!DC61="Yes"),OFFSET('Sanitation Data'!$G$11,0,10*ROW('Sanitation Data'!G55)),NA())</f>
        <v>#N/A</v>
      </c>
      <c r="AO61" s="95" t="e">
        <f ca="true">+IF(AND(ISNUMBER(OFFSET('Sanitation Data'!$G$12,0,10*ROW('Sanitation Data'!G55))),'Data Summary'!DD61="Yes"),OFFSET('Sanitation Data'!$G$12,0,10*ROW('Sanitation Data'!G55)),NA())</f>
        <v>#N/A</v>
      </c>
      <c r="AP61" s="95" t="e">
        <f ca="true">+IF(AND(ISNUMBER(OFFSET('Sanitation Data'!$H$4,0,10*ROW('Sanitation Data'!H55))),'Data Summary'!DE61="Yes"),100-OFFSET('Sanitation Data'!$H$4,0,10*ROW('Sanitation Data'!H55)),NA())</f>
        <v>#N/A</v>
      </c>
      <c r="AQ61" s="95" t="e">
        <f ca="true">+IF(AND(ISNUMBER(OFFSET('Sanitation Data'!$H$6,0,10*ROW('Sanitation Data'!H55))),'Data Summary'!DF61="Yes"),OFFSET('Sanitation Data'!$H$6,0,10*ROW('Sanitation Data'!H55)),NA())</f>
        <v>#N/A</v>
      </c>
      <c r="AR61" s="95" t="e">
        <f ca="true">+IF(AND(ISNUMBER(OFFSET('Sanitation Data'!$H$10,0,10*ROW('Sanitation Data'!H55))),'Data Summary'!DG61="Yes"),OFFSET('Sanitation Data'!$H$10,0,10*ROW('Sanitation Data'!H55)),NA())</f>
        <v>#N/A</v>
      </c>
      <c r="AS61" s="95" t="e">
        <f ca="true">+IF(AND(ISNUMBER(OFFSET('Sanitation Data'!$H$11,0,10*ROW('Sanitation Data'!H55))),'Data Summary'!DH61="Yes"),OFFSET('Sanitation Data'!$H$11,0,10*ROW('Sanitation Data'!H55)),NA())</f>
        <v>#N/A</v>
      </c>
      <c r="AT61" s="95" t="e">
        <f ca="true">+IF(AND(ISNUMBER(OFFSET('Sanitation Data'!$H$12,0,10*ROW('Sanitation Data'!H55))),'Data Summary'!DI61="Yes"),OFFSET('Sanitation Data'!$H$12,0,10*ROW('Sanitation Data'!H55)),NA())</f>
        <v>#N/A</v>
      </c>
      <c r="AU61" s="95" t="e">
        <f ca="true">+IF(AND(ISNUMBER(OFFSET('Sanitation Data'!$I$4,0,10*ROW('Sanitation Data'!I55))),'Data Summary'!DJ61="Yes"),100-OFFSET('Sanitation Data'!$I$4,0,10*ROW('Sanitation Data'!I55)),NA())</f>
        <v>#N/A</v>
      </c>
      <c r="AV61" s="95" t="e">
        <f ca="true">+IF(AND(ISNUMBER(OFFSET('Sanitation Data'!$I$6,0,10*ROW('Sanitation Data'!I55))),'Data Summary'!DK61="Yes"),OFFSET('Sanitation Data'!$I$6,0,10*ROW('Sanitation Data'!I55)),NA())</f>
        <v>#N/A</v>
      </c>
      <c r="AW61" s="95" t="e">
        <f ca="true">+IF(AND(ISNUMBER(OFFSET('Sanitation Data'!$I$10,0,10*ROW('Sanitation Data'!I55))),'Data Summary'!DL61="Yes"),OFFSET('Sanitation Data'!$I$10,0,10*ROW('Sanitation Data'!I55)),NA())</f>
        <v>#N/A</v>
      </c>
      <c r="AX61" s="95" t="e">
        <f ca="true">+IF(AND(ISNUMBER(OFFSET('Sanitation Data'!$I$11,0,10*ROW('Sanitation Data'!I55))),'Data Summary'!DM61="Yes"),OFFSET('Sanitation Data'!$I$11,0,10*ROW('Sanitation Data'!I55)),NA())</f>
        <v>#N/A</v>
      </c>
      <c r="AY61" s="95" t="e">
        <f ca="true">+IF(AND(ISNUMBER(OFFSET('Sanitation Data'!$I$12,0,10*ROW('Sanitation Data'!I55))),'Data Summary'!DN61="Yes"),OFFSET('Sanitation Data'!$I$12,0,10*ROW('Sanitation Data'!I55)),NA())</f>
        <v>#N/A</v>
      </c>
      <c r="AZ61" s="96" t="e">
        <f ca="true">+IF(AND(ISNUMBER(OFFSET('Hygiene Data'!$D$5,0,10*ROW('Hygiene Data'!D55))),'Data Summary'!DO61="Yes"),OFFSET('Hygiene Data'!$D$5,0,10*ROW('Hygiene Data'!D55)),NA())</f>
        <v>#N/A</v>
      </c>
      <c r="BA61" s="96" t="e">
        <f ca="true">+IF(AND(ISNUMBER(OFFSET('Hygiene Data'!$D$7,0,10*ROW('Hygiene Data'!D55))),'Data Summary'!DP61="Yes"),OFFSET('Hygiene Data'!$D$7,0,10*ROW('Hygiene Data'!D55)),NA())</f>
        <v>#N/A</v>
      </c>
      <c r="BB61" s="96" t="e">
        <f ca="true">+IF(AND(ISNUMBER(OFFSET('Hygiene Data'!$D$9,0,10*ROW('Hygiene Data'!D55))),'Data Summary'!DQ61="Yes"),OFFSET('Hygiene Data'!$D$9,0,10*ROW('Hygiene Data'!D55)),NA())</f>
        <v>#N/A</v>
      </c>
      <c r="BC61" s="96" t="e">
        <f ca="true">+IF(AND(ISNUMBER(OFFSET('Hygiene Data'!$E$5,0,10*ROW('Hygiene Data'!E55))),'Data Summary'!DR61="Yes"),OFFSET('Hygiene Data'!$E$5,0,10*ROW('Hygiene Data'!E55)),NA())</f>
        <v>#N/A</v>
      </c>
      <c r="BD61" s="96" t="e">
        <f ca="true">+IF(AND(ISNUMBER(OFFSET('Hygiene Data'!$E$7,0,10*ROW('Hygiene Data'!E55))),'Data Summary'!DS61="Yes"),OFFSET('Hygiene Data'!$E$7,0,10*ROW('Hygiene Data'!E55)),NA())</f>
        <v>#N/A</v>
      </c>
      <c r="BE61" s="96" t="e">
        <f ca="true">+IF(AND(ISNUMBER(OFFSET('Hygiene Data'!$E$9,0,10*ROW('Hygiene Data'!E55))),'Data Summary'!DT61="Yes"),OFFSET('Hygiene Data'!$E$9,0,10*ROW('Hygiene Data'!E55)),NA())</f>
        <v>#N/A</v>
      </c>
      <c r="BF61" s="96" t="e">
        <f ca="true">+IF(AND(ISNUMBER(OFFSET('Hygiene Data'!$F$5,0,10*ROW('Hygiene Data'!F55))),'Data Summary'!DU61="Yes"),OFFSET('Hygiene Data'!$F$5,0,10*ROW('Hygiene Data'!F55)),NA())</f>
        <v>#N/A</v>
      </c>
      <c r="BG61" s="96" t="e">
        <f ca="true">+IF(AND(ISNUMBER(OFFSET('Hygiene Data'!$F$7,0,10*ROW('Hygiene Data'!F55))),'Data Summary'!DV61="Yes"),OFFSET('Hygiene Data'!$F$7,0,10*ROW('Hygiene Data'!F55)),NA())</f>
        <v>#N/A</v>
      </c>
      <c r="BH61" s="96" t="e">
        <f ca="true">+IF(AND(ISNUMBER(OFFSET('Hygiene Data'!$F$9,0,10*ROW('Hygiene Data'!F55))),'Data Summary'!DW61="Yes"),OFFSET('Hygiene Data'!$F$9,0,10*ROW('Hygiene Data'!F55)),NA())</f>
        <v>#N/A</v>
      </c>
      <c r="BI61" s="96" t="e">
        <f ca="true">+IF(AND(ISNUMBER(OFFSET('Hygiene Data'!$G$5,0,10*ROW('Hygiene Data'!G55))),'Data Summary'!DX61="Yes"),OFFSET('Hygiene Data'!$G$5,0,10*ROW('Hygiene Data'!G55)),NA())</f>
        <v>#N/A</v>
      </c>
      <c r="BJ61" s="96" t="e">
        <f ca="true">+IF(AND(ISNUMBER(OFFSET('Hygiene Data'!$G$7,0,10*ROW('Hygiene Data'!G55))),'Data Summary'!DY61="Yes"),OFFSET('Hygiene Data'!$G$7,0,10*ROW('Hygiene Data'!G55)),NA())</f>
        <v>#N/A</v>
      </c>
      <c r="BK61" s="96" t="e">
        <f ca="true">+IF(AND(ISNUMBER(OFFSET('Hygiene Data'!$G$9,0,10*ROW('Hygiene Data'!G55))),'Data Summary'!DZ61="Yes"),OFFSET('Hygiene Data'!$G$9,0,10*ROW('Hygiene Data'!G55)),NA())</f>
        <v>#N/A</v>
      </c>
      <c r="BL61" s="96" t="e">
        <f ca="true">+IF(AND(ISNUMBER(OFFSET('Hygiene Data'!$H$5,0,10*ROW('Hygiene Data'!H55))),'Data Summary'!EA61="Yes"),OFFSET('Hygiene Data'!$H$5,0,10*ROW('Hygiene Data'!H55)),NA())</f>
        <v>#N/A</v>
      </c>
      <c r="BM61" s="96" t="e">
        <f ca="true">+IF(AND(ISNUMBER(OFFSET('Hygiene Data'!$H$7,0,10*ROW('Hygiene Data'!H55))),'Data Summary'!EB61="Yes"),OFFSET('Hygiene Data'!$H$7,0,10*ROW('Hygiene Data'!H55)),NA())</f>
        <v>#N/A</v>
      </c>
      <c r="BN61" s="96" t="e">
        <f ca="true">+IF(AND(ISNUMBER(OFFSET('Hygiene Data'!$H$9,0,10*ROW('Hygiene Data'!H55))),'Data Summary'!EC61="Yes"),OFFSET('Hygiene Data'!$H$9,0,10*ROW('Hygiene Data'!H55)),NA())</f>
        <v>#N/A</v>
      </c>
      <c r="BO61" s="96" t="e">
        <f ca="true">+IF(AND(ISNUMBER(OFFSET('Hygiene Data'!$I$5,0,10*ROW('Hygiene Data'!I55))),'Data Summary'!ED61="Yes"),OFFSET('Hygiene Data'!$I$5,0,10*ROW('Hygiene Data'!I55)),NA())</f>
        <v>#N/A</v>
      </c>
      <c r="BP61" s="96" t="e">
        <f ca="true">+IF(AND(ISNUMBER(OFFSET('Hygiene Data'!$I$7,0,10*ROW('Hygiene Data'!I55))),'Data Summary'!EE61="Yes"),OFFSET('Hygiene Data'!$I$7,0,10*ROW('Hygiene Data'!I55)),NA())</f>
        <v>#N/A</v>
      </c>
      <c r="BQ61" s="96" t="e">
        <f ca="true">+IF(AND(ISNUMBER(OFFSET('Hygiene Data'!$I$9,0,10*ROW('Hygiene Data'!I55))),'Data Summary'!EF61="Yes"),OFFSET('Hygiene Data'!$I$9,0,10*ROW('Hygiene Data'!I55)),NA())</f>
        <v>#N/A</v>
      </c>
    </row>
    <row xmlns:x14ac="http://schemas.microsoft.com/office/spreadsheetml/2009/9/ac" r="62" x14ac:dyDescent="0.2">
      <c r="A62" s="359" t="e">
        <f ca="true">+RIGHT('Data Summary'!A62,LEN('Data Summary'!A62)-9)</f>
        <v>#VALUE!</v>
      </c>
      <c r="B62" s="35" t="str">
        <f ca="true">+IF(ISTEXT('Data Summary'!B62),'Data Summary'!B62,"")</f>
        <v/>
      </c>
      <c r="C62" s="358" t="e">
        <f ca="true">+VALUE('Data Summary'!C62)</f>
        <v>#VALUE!</v>
      </c>
      <c r="D62" s="94" t="e">
        <f ca="true">+IF(AND(ISNUMBER(OFFSET('Water Data'!$D$4,0,10*ROW('Water Data'!D56))),'Data Summary'!BS62="Yes"),100-OFFSET('Water Data'!$D$4,0,10*ROW('Water Data'!D56)),NA())</f>
        <v>#N/A</v>
      </c>
      <c r="E62" s="94" t="e">
        <f ca="true">+IF(AND(ISNUMBER(OFFSET('Water Data'!$D$6,0,10*ROW('Water Data'!D56))),'Data Summary'!BT62="Yes"),OFFSET('Water Data'!$D$6,0,10*ROW('Water Data'!D56)),NA())</f>
        <v>#N/A</v>
      </c>
      <c r="F62" s="94" t="e">
        <f ca="true">+IF(AND(ISNUMBER(OFFSET('Water Data'!$D$9,0,10*ROW('Water Data'!D56))),'Data Summary'!BU62="Yes"),OFFSET('Water Data'!$D$9,0,10*ROW('Water Data'!D56)),NA())</f>
        <v>#N/A</v>
      </c>
      <c r="G62" s="94" t="e">
        <f ca="true">+IF(AND(ISNUMBER(OFFSET('Water Data'!$E$4,0,10*ROW('Water Data'!E56))),'Data Summary'!BV62="Yes"),100-OFFSET('Water Data'!$E$4,0,10*ROW('Water Data'!E56)),NA())</f>
        <v>#N/A</v>
      </c>
      <c r="H62" s="94" t="e">
        <f ca="true">+IF(AND(ISNUMBER(OFFSET('Water Data'!$E$6,0,10*ROW('Water Data'!E56))),'Data Summary'!BW62="Yes"),OFFSET('Water Data'!$E$6,0,10*ROW('Water Data'!E56)),NA())</f>
        <v>#N/A</v>
      </c>
      <c r="I62" s="94" t="e">
        <f ca="true">+IF(AND(ISNUMBER(OFFSET('Water Data'!$E$9,0,10*ROW('Water Data'!E56))),'Data Summary'!BX62="Yes"),OFFSET('Water Data'!$E$9,0,10*ROW('Water Data'!E56)),NA())</f>
        <v>#N/A</v>
      </c>
      <c r="J62" s="94" t="e">
        <f ca="true">+IF(AND(ISNUMBER(OFFSET('Water Data'!$F$4,0,10*ROW('Water Data'!F56))),'Data Summary'!BY62="Yes"),100-OFFSET('Water Data'!$F$4,0,10*ROW('Water Data'!F56)),NA())</f>
        <v>#N/A</v>
      </c>
      <c r="K62" s="94" t="e">
        <f ca="true">+IF(AND(ISNUMBER(OFFSET('Water Data'!$F$6,0,10*ROW('Water Data'!F56))),'Data Summary'!BZ62="Yes"),OFFSET('Water Data'!$F$6,0,10*ROW('Water Data'!F56)),NA())</f>
        <v>#N/A</v>
      </c>
      <c r="L62" s="94" t="e">
        <f ca="true">+IF(AND(ISNUMBER(OFFSET('Water Data'!$F$9,0,10*ROW('Water Data'!F56))),'Data Summary'!CA62="Yes"),OFFSET('Water Data'!$F$9,0,10*ROW('Water Data'!F56)),NA())</f>
        <v>#N/A</v>
      </c>
      <c r="M62" s="94" t="e">
        <f ca="true">+IF(AND(ISNUMBER(OFFSET('Water Data'!$G$4,0,10*ROW('Water Data'!G56))),'Data Summary'!CB62="Yes"),100-OFFSET('Water Data'!$G$4,0,10*ROW('Water Data'!G56)),NA())</f>
        <v>#N/A</v>
      </c>
      <c r="N62" s="94" t="e">
        <f ca="true">+IF(AND(ISNUMBER(OFFSET('Water Data'!$G$6,0,10*ROW('Water Data'!G56))),'Data Summary'!CC62="Yes"),OFFSET('Water Data'!$G$6,0,10*ROW('Water Data'!G56)),NA())</f>
        <v>#N/A</v>
      </c>
      <c r="O62" s="94" t="e">
        <f ca="true">+IF(AND(ISNUMBER(OFFSET('Water Data'!$G$9,0,10*ROW('Water Data'!G56))),'Data Summary'!CD62="Yes"),OFFSET('Water Data'!$G$9,0,10*ROW('Water Data'!G56)),NA())</f>
        <v>#N/A</v>
      </c>
      <c r="P62" s="94" t="e">
        <f ca="true">+IF(AND(ISNUMBER(OFFSET('Water Data'!$H$4,0,10*ROW('Water Data'!H56))),'Data Summary'!CE62="Yes"),100-OFFSET('Water Data'!$H$4,0,10*ROW('Water Data'!H56)),NA())</f>
        <v>#N/A</v>
      </c>
      <c r="Q62" s="94" t="e">
        <f ca="true">+IF(AND(ISNUMBER(OFFSET('Water Data'!$H$6,0,10*ROW('Water Data'!H56))),'Data Summary'!CF62="Yes"),OFFSET('Water Data'!$H$6,0,10*ROW('Water Data'!H56)),NA())</f>
        <v>#N/A</v>
      </c>
      <c r="R62" s="94" t="e">
        <f ca="true">+IF(AND(ISNUMBER(OFFSET('Water Data'!$H$9,0,10*ROW('Water Data'!H56))),'Data Summary'!CG62="Yes"),OFFSET('Water Data'!$H$9,0,10*ROW('Water Data'!H56)),NA())</f>
        <v>#N/A</v>
      </c>
      <c r="S62" s="94" t="e">
        <f ca="true">+IF(AND(ISNUMBER(OFFSET('Water Data'!$I$4,0,10*ROW('Water Data'!I56))),'Data Summary'!CH62="Yes"),100-OFFSET('Water Data'!$I$4,0,10*ROW('Water Data'!I56)),NA())</f>
        <v>#N/A</v>
      </c>
      <c r="T62" s="94" t="e">
        <f ca="true">+IF(AND(ISNUMBER(OFFSET('Water Data'!$I$6,0,10*ROW('Water Data'!I56))),'Data Summary'!CI62="Yes"),OFFSET('Water Data'!$I$6,0,10*ROW('Water Data'!I56)),NA())</f>
        <v>#N/A</v>
      </c>
      <c r="U62" s="94" t="e">
        <f ca="true">+IF(AND(ISNUMBER(OFFSET('Water Data'!$I$9,0,10*ROW('Water Data'!I56))),'Data Summary'!CJ62="Yes"),OFFSET('Water Data'!$I$9,0,10*ROW('Water Data'!I56)),NA())</f>
        <v>#N/A</v>
      </c>
      <c r="V62" s="95" t="e">
        <f ca="true">+IF(AND(ISNUMBER(OFFSET('Sanitation Data'!$D$4,0,10*ROW('Sanitation Data'!D56))),'Data Summary'!CK62="Yes"),100-OFFSET('Sanitation Data'!$D$4,0,10*ROW('Sanitation Data'!D56)),NA())</f>
        <v>#N/A</v>
      </c>
      <c r="W62" s="95" t="e">
        <f ca="true">+IF(AND(ISNUMBER(OFFSET('Sanitation Data'!$D$6,0,10*ROW('Sanitation Data'!D56))),'Data Summary'!CL62="Yes"),OFFSET('Sanitation Data'!$D$6,0,10*ROW('Sanitation Data'!D56)),NA())</f>
        <v>#N/A</v>
      </c>
      <c r="X62" s="95" t="e">
        <f ca="true">+IF(AND(ISNUMBER(OFFSET('Sanitation Data'!$D$10,0,10*ROW('Sanitation Data'!D56))),'Data Summary'!CM62="Yes"),OFFSET('Sanitation Data'!$D$10,0,10*ROW('Sanitation Data'!D56)),NA())</f>
        <v>#N/A</v>
      </c>
      <c r="Y62" s="95" t="e">
        <f ca="true">+IF(AND(ISNUMBER(OFFSET('Sanitation Data'!$D$11,0,10*ROW('Sanitation Data'!D56))),'Data Summary'!CN62="Yes"),OFFSET('Sanitation Data'!$D$11,0,10*ROW('Sanitation Data'!D56)),NA())</f>
        <v>#N/A</v>
      </c>
      <c r="Z62" s="95" t="e">
        <f ca="true">+IF(AND(ISNUMBER(OFFSET('Sanitation Data'!$D$12,0,10*ROW('Sanitation Data'!D56))),'Data Summary'!CO62="Yes"),OFFSET('Sanitation Data'!$D$12,0,10*ROW('Sanitation Data'!D56)),NA())</f>
        <v>#N/A</v>
      </c>
      <c r="AA62" s="95" t="e">
        <f ca="true">+IF(AND(ISNUMBER(OFFSET('Sanitation Data'!$E$4,0,10*ROW('Sanitation Data'!E56))),'Data Summary'!CP62="Yes"),100-OFFSET('Sanitation Data'!$E$4,0,10*ROW('Sanitation Data'!E56)),NA())</f>
        <v>#N/A</v>
      </c>
      <c r="AB62" s="95" t="e">
        <f ca="true">+IF(AND(ISNUMBER(OFFSET('Sanitation Data'!$E$6,0,10*ROW('Sanitation Data'!E56))),'Data Summary'!CQ62="Yes"),OFFSET('Sanitation Data'!$E$6,0,10*ROW('Sanitation Data'!E56)),NA())</f>
        <v>#N/A</v>
      </c>
      <c r="AC62" s="95" t="e">
        <f ca="true">+IF(AND(ISNUMBER(OFFSET('Sanitation Data'!$E$10,0,10*ROW('Sanitation Data'!E56))),'Data Summary'!CR62="Yes"),OFFSET('Sanitation Data'!$E$10,0,10*ROW('Sanitation Data'!E56)),NA())</f>
        <v>#N/A</v>
      </c>
      <c r="AD62" s="95" t="e">
        <f ca="true">+IF(AND(ISNUMBER(OFFSET('Sanitation Data'!$E$11,0,10*ROW('Sanitation Data'!E56))),'Data Summary'!CS62="Yes"),OFFSET('Sanitation Data'!$E$11,0,10*ROW('Sanitation Data'!E56)),NA())</f>
        <v>#N/A</v>
      </c>
      <c r="AE62" s="95" t="e">
        <f ca="true">+IF(AND(ISNUMBER(OFFSET('Sanitation Data'!$E$12,0,10*ROW('Sanitation Data'!E56))),'Data Summary'!CT62="Yes"),OFFSET('Sanitation Data'!$E$12,0,10*ROW('Sanitation Data'!E56)),NA())</f>
        <v>#N/A</v>
      </c>
      <c r="AF62" s="95" t="e">
        <f ca="true">+IF(AND(ISNUMBER(OFFSET('Sanitation Data'!$F$4,0,10*ROW('Sanitation Data'!F56))),'Data Summary'!CU62="Yes"),100-OFFSET('Sanitation Data'!$F$4,0,10*ROW('Sanitation Data'!F56)),NA())</f>
        <v>#N/A</v>
      </c>
      <c r="AG62" s="95" t="e">
        <f ca="true">+IF(AND(ISNUMBER(OFFSET('Sanitation Data'!$F$6,0,10*ROW('Sanitation Data'!F56))),'Data Summary'!CV62="Yes"),OFFSET('Sanitation Data'!$F$6,0,10*ROW('Sanitation Data'!F56)),NA())</f>
        <v>#N/A</v>
      </c>
      <c r="AH62" s="95" t="e">
        <f ca="true">+IF(AND(ISNUMBER(OFFSET('Sanitation Data'!$F$10,0,10*ROW('Sanitation Data'!F56))),'Data Summary'!CW62="Yes"),OFFSET('Sanitation Data'!$F$10,0,10*ROW('Sanitation Data'!F56)),NA())</f>
        <v>#N/A</v>
      </c>
      <c r="AI62" s="95" t="e">
        <f ca="true">+IF(AND(ISNUMBER(OFFSET('Sanitation Data'!$F$11,0,10*ROW('Sanitation Data'!F56))),'Data Summary'!CX62="Yes"),OFFSET('Sanitation Data'!$F$11,0,10*ROW('Sanitation Data'!F56)),NA())</f>
        <v>#N/A</v>
      </c>
      <c r="AJ62" s="95" t="e">
        <f ca="true">+IF(AND(ISNUMBER(OFFSET('Sanitation Data'!$F$12,0,10*ROW('Sanitation Data'!F56))),'Data Summary'!CY62="Yes"),OFFSET('Sanitation Data'!$F$12,0,10*ROW('Sanitation Data'!F56)),NA())</f>
        <v>#N/A</v>
      </c>
      <c r="AK62" s="95" t="e">
        <f ca="true">+IF(AND(ISNUMBER(OFFSET('Sanitation Data'!$G$4,0,10*ROW('Sanitation Data'!G56))),'Data Summary'!CZ62="Yes"),100-OFFSET('Sanitation Data'!$G$4,0,10*ROW('Sanitation Data'!G56)),NA())</f>
        <v>#N/A</v>
      </c>
      <c r="AL62" s="95" t="e">
        <f ca="true">+IF(AND(ISNUMBER(OFFSET('Sanitation Data'!$G$6,0,10*ROW('Sanitation Data'!G56))),'Data Summary'!DA62="Yes"),OFFSET('Sanitation Data'!$G$6,0,10*ROW('Sanitation Data'!G56)),NA())</f>
        <v>#N/A</v>
      </c>
      <c r="AM62" s="95" t="e">
        <f ca="true">+IF(AND(ISNUMBER(OFFSET('Sanitation Data'!$G$10,0,10*ROW('Sanitation Data'!G56))),'Data Summary'!DB62="Yes"),OFFSET('Sanitation Data'!$G$10,0,10*ROW('Sanitation Data'!G56)),NA())</f>
        <v>#N/A</v>
      </c>
      <c r="AN62" s="95" t="e">
        <f ca="true">+IF(AND(ISNUMBER(OFFSET('Sanitation Data'!$G$11,0,10*ROW('Sanitation Data'!G56))),'Data Summary'!DC62="Yes"),OFFSET('Sanitation Data'!$G$11,0,10*ROW('Sanitation Data'!G56)),NA())</f>
        <v>#N/A</v>
      </c>
      <c r="AO62" s="95" t="e">
        <f ca="true">+IF(AND(ISNUMBER(OFFSET('Sanitation Data'!$G$12,0,10*ROW('Sanitation Data'!G56))),'Data Summary'!DD62="Yes"),OFFSET('Sanitation Data'!$G$12,0,10*ROW('Sanitation Data'!G56)),NA())</f>
        <v>#N/A</v>
      </c>
      <c r="AP62" s="95" t="e">
        <f ca="true">+IF(AND(ISNUMBER(OFFSET('Sanitation Data'!$H$4,0,10*ROW('Sanitation Data'!H56))),'Data Summary'!DE62="Yes"),100-OFFSET('Sanitation Data'!$H$4,0,10*ROW('Sanitation Data'!H56)),NA())</f>
        <v>#N/A</v>
      </c>
      <c r="AQ62" s="95" t="e">
        <f ca="true">+IF(AND(ISNUMBER(OFFSET('Sanitation Data'!$H$6,0,10*ROW('Sanitation Data'!H56))),'Data Summary'!DF62="Yes"),OFFSET('Sanitation Data'!$H$6,0,10*ROW('Sanitation Data'!H56)),NA())</f>
        <v>#N/A</v>
      </c>
      <c r="AR62" s="95" t="e">
        <f ca="true">+IF(AND(ISNUMBER(OFFSET('Sanitation Data'!$H$10,0,10*ROW('Sanitation Data'!H56))),'Data Summary'!DG62="Yes"),OFFSET('Sanitation Data'!$H$10,0,10*ROW('Sanitation Data'!H56)),NA())</f>
        <v>#N/A</v>
      </c>
      <c r="AS62" s="95" t="e">
        <f ca="true">+IF(AND(ISNUMBER(OFFSET('Sanitation Data'!$H$11,0,10*ROW('Sanitation Data'!H56))),'Data Summary'!DH62="Yes"),OFFSET('Sanitation Data'!$H$11,0,10*ROW('Sanitation Data'!H56)),NA())</f>
        <v>#N/A</v>
      </c>
      <c r="AT62" s="95" t="e">
        <f ca="true">+IF(AND(ISNUMBER(OFFSET('Sanitation Data'!$H$12,0,10*ROW('Sanitation Data'!H56))),'Data Summary'!DI62="Yes"),OFFSET('Sanitation Data'!$H$12,0,10*ROW('Sanitation Data'!H56)),NA())</f>
        <v>#N/A</v>
      </c>
      <c r="AU62" s="95" t="e">
        <f ca="true">+IF(AND(ISNUMBER(OFFSET('Sanitation Data'!$I$4,0,10*ROW('Sanitation Data'!I56))),'Data Summary'!DJ62="Yes"),100-OFFSET('Sanitation Data'!$I$4,0,10*ROW('Sanitation Data'!I56)),NA())</f>
        <v>#N/A</v>
      </c>
      <c r="AV62" s="95" t="e">
        <f ca="true">+IF(AND(ISNUMBER(OFFSET('Sanitation Data'!$I$6,0,10*ROW('Sanitation Data'!I56))),'Data Summary'!DK62="Yes"),OFFSET('Sanitation Data'!$I$6,0,10*ROW('Sanitation Data'!I56)),NA())</f>
        <v>#N/A</v>
      </c>
      <c r="AW62" s="95" t="e">
        <f ca="true">+IF(AND(ISNUMBER(OFFSET('Sanitation Data'!$I$10,0,10*ROW('Sanitation Data'!I56))),'Data Summary'!DL62="Yes"),OFFSET('Sanitation Data'!$I$10,0,10*ROW('Sanitation Data'!I56)),NA())</f>
        <v>#N/A</v>
      </c>
      <c r="AX62" s="95" t="e">
        <f ca="true">+IF(AND(ISNUMBER(OFFSET('Sanitation Data'!$I$11,0,10*ROW('Sanitation Data'!I56))),'Data Summary'!DM62="Yes"),OFFSET('Sanitation Data'!$I$11,0,10*ROW('Sanitation Data'!I56)),NA())</f>
        <v>#N/A</v>
      </c>
      <c r="AY62" s="95" t="e">
        <f ca="true">+IF(AND(ISNUMBER(OFFSET('Sanitation Data'!$I$12,0,10*ROW('Sanitation Data'!I56))),'Data Summary'!DN62="Yes"),OFFSET('Sanitation Data'!$I$12,0,10*ROW('Sanitation Data'!I56)),NA())</f>
        <v>#N/A</v>
      </c>
      <c r="AZ62" s="96" t="e">
        <f ca="true">+IF(AND(ISNUMBER(OFFSET('Hygiene Data'!$D$5,0,10*ROW('Hygiene Data'!D56))),'Data Summary'!DO62="Yes"),OFFSET('Hygiene Data'!$D$5,0,10*ROW('Hygiene Data'!D56)),NA())</f>
        <v>#N/A</v>
      </c>
      <c r="BA62" s="96" t="e">
        <f ca="true">+IF(AND(ISNUMBER(OFFSET('Hygiene Data'!$D$7,0,10*ROW('Hygiene Data'!D56))),'Data Summary'!DP62="Yes"),OFFSET('Hygiene Data'!$D$7,0,10*ROW('Hygiene Data'!D56)),NA())</f>
        <v>#N/A</v>
      </c>
      <c r="BB62" s="96" t="e">
        <f ca="true">+IF(AND(ISNUMBER(OFFSET('Hygiene Data'!$D$9,0,10*ROW('Hygiene Data'!D56))),'Data Summary'!DQ62="Yes"),OFFSET('Hygiene Data'!$D$9,0,10*ROW('Hygiene Data'!D56)),NA())</f>
        <v>#N/A</v>
      </c>
      <c r="BC62" s="96" t="e">
        <f ca="true">+IF(AND(ISNUMBER(OFFSET('Hygiene Data'!$E$5,0,10*ROW('Hygiene Data'!E56))),'Data Summary'!DR62="Yes"),OFFSET('Hygiene Data'!$E$5,0,10*ROW('Hygiene Data'!E56)),NA())</f>
        <v>#N/A</v>
      </c>
      <c r="BD62" s="96" t="e">
        <f ca="true">+IF(AND(ISNUMBER(OFFSET('Hygiene Data'!$E$7,0,10*ROW('Hygiene Data'!E56))),'Data Summary'!DS62="Yes"),OFFSET('Hygiene Data'!$E$7,0,10*ROW('Hygiene Data'!E56)),NA())</f>
        <v>#N/A</v>
      </c>
      <c r="BE62" s="96" t="e">
        <f ca="true">+IF(AND(ISNUMBER(OFFSET('Hygiene Data'!$E$9,0,10*ROW('Hygiene Data'!E56))),'Data Summary'!DT62="Yes"),OFFSET('Hygiene Data'!$E$9,0,10*ROW('Hygiene Data'!E56)),NA())</f>
        <v>#N/A</v>
      </c>
      <c r="BF62" s="96" t="e">
        <f ca="true">+IF(AND(ISNUMBER(OFFSET('Hygiene Data'!$F$5,0,10*ROW('Hygiene Data'!F56))),'Data Summary'!DU62="Yes"),OFFSET('Hygiene Data'!$F$5,0,10*ROW('Hygiene Data'!F56)),NA())</f>
        <v>#N/A</v>
      </c>
      <c r="BG62" s="96" t="e">
        <f ca="true">+IF(AND(ISNUMBER(OFFSET('Hygiene Data'!$F$7,0,10*ROW('Hygiene Data'!F56))),'Data Summary'!DV62="Yes"),OFFSET('Hygiene Data'!$F$7,0,10*ROW('Hygiene Data'!F56)),NA())</f>
        <v>#N/A</v>
      </c>
      <c r="BH62" s="96" t="e">
        <f ca="true">+IF(AND(ISNUMBER(OFFSET('Hygiene Data'!$F$9,0,10*ROW('Hygiene Data'!F56))),'Data Summary'!DW62="Yes"),OFFSET('Hygiene Data'!$F$9,0,10*ROW('Hygiene Data'!F56)),NA())</f>
        <v>#N/A</v>
      </c>
      <c r="BI62" s="96" t="e">
        <f ca="true">+IF(AND(ISNUMBER(OFFSET('Hygiene Data'!$G$5,0,10*ROW('Hygiene Data'!G56))),'Data Summary'!DX62="Yes"),OFFSET('Hygiene Data'!$G$5,0,10*ROW('Hygiene Data'!G56)),NA())</f>
        <v>#N/A</v>
      </c>
      <c r="BJ62" s="96" t="e">
        <f ca="true">+IF(AND(ISNUMBER(OFFSET('Hygiene Data'!$G$7,0,10*ROW('Hygiene Data'!G56))),'Data Summary'!DY62="Yes"),OFFSET('Hygiene Data'!$G$7,0,10*ROW('Hygiene Data'!G56)),NA())</f>
        <v>#N/A</v>
      </c>
      <c r="BK62" s="96" t="e">
        <f ca="true">+IF(AND(ISNUMBER(OFFSET('Hygiene Data'!$G$9,0,10*ROW('Hygiene Data'!G56))),'Data Summary'!DZ62="Yes"),OFFSET('Hygiene Data'!$G$9,0,10*ROW('Hygiene Data'!G56)),NA())</f>
        <v>#N/A</v>
      </c>
      <c r="BL62" s="96" t="e">
        <f ca="true">+IF(AND(ISNUMBER(OFFSET('Hygiene Data'!$H$5,0,10*ROW('Hygiene Data'!H56))),'Data Summary'!EA62="Yes"),OFFSET('Hygiene Data'!$H$5,0,10*ROW('Hygiene Data'!H56)),NA())</f>
        <v>#N/A</v>
      </c>
      <c r="BM62" s="96" t="e">
        <f ca="true">+IF(AND(ISNUMBER(OFFSET('Hygiene Data'!$H$7,0,10*ROW('Hygiene Data'!H56))),'Data Summary'!EB62="Yes"),OFFSET('Hygiene Data'!$H$7,0,10*ROW('Hygiene Data'!H56)),NA())</f>
        <v>#N/A</v>
      </c>
      <c r="BN62" s="96" t="e">
        <f ca="true">+IF(AND(ISNUMBER(OFFSET('Hygiene Data'!$H$9,0,10*ROW('Hygiene Data'!H56))),'Data Summary'!EC62="Yes"),OFFSET('Hygiene Data'!$H$9,0,10*ROW('Hygiene Data'!H56)),NA())</f>
        <v>#N/A</v>
      </c>
      <c r="BO62" s="96" t="e">
        <f ca="true">+IF(AND(ISNUMBER(OFFSET('Hygiene Data'!$I$5,0,10*ROW('Hygiene Data'!I56))),'Data Summary'!ED62="Yes"),OFFSET('Hygiene Data'!$I$5,0,10*ROW('Hygiene Data'!I56)),NA())</f>
        <v>#N/A</v>
      </c>
      <c r="BP62" s="96" t="e">
        <f ca="true">+IF(AND(ISNUMBER(OFFSET('Hygiene Data'!$I$7,0,10*ROW('Hygiene Data'!I56))),'Data Summary'!EE62="Yes"),OFFSET('Hygiene Data'!$I$7,0,10*ROW('Hygiene Data'!I56)),NA())</f>
        <v>#N/A</v>
      </c>
      <c r="BQ62" s="96" t="e">
        <f ca="true">+IF(AND(ISNUMBER(OFFSET('Hygiene Data'!$I$9,0,10*ROW('Hygiene Data'!I56))),'Data Summary'!EF62="Yes"),OFFSET('Hygiene Data'!$I$9,0,10*ROW('Hygiene Data'!I56)),NA())</f>
        <v>#N/A</v>
      </c>
    </row>
    <row xmlns:x14ac="http://schemas.microsoft.com/office/spreadsheetml/2009/9/ac" r="63" x14ac:dyDescent="0.2">
      <c r="A63" s="359" t="e">
        <f ca="true">+RIGHT('Data Summary'!A63,LEN('Data Summary'!A63)-9)</f>
        <v>#VALUE!</v>
      </c>
      <c r="B63" s="35" t="str">
        <f ca="true">+IF(ISTEXT('Data Summary'!B63),'Data Summary'!B63,"")</f>
        <v/>
      </c>
      <c r="C63" s="358" t="e">
        <f ca="true">+VALUE('Data Summary'!C63)</f>
        <v>#VALUE!</v>
      </c>
      <c r="D63" s="94" t="e">
        <f ca="true">+IF(AND(ISNUMBER(OFFSET('Water Data'!$D$4,0,10*ROW('Water Data'!D57))),'Data Summary'!BS63="Yes"),100-OFFSET('Water Data'!$D$4,0,10*ROW('Water Data'!D57)),NA())</f>
        <v>#N/A</v>
      </c>
      <c r="E63" s="94" t="e">
        <f ca="true">+IF(AND(ISNUMBER(OFFSET('Water Data'!$D$6,0,10*ROW('Water Data'!D57))),'Data Summary'!BT63="Yes"),OFFSET('Water Data'!$D$6,0,10*ROW('Water Data'!D57)),NA())</f>
        <v>#N/A</v>
      </c>
      <c r="F63" s="94" t="e">
        <f ca="true">+IF(AND(ISNUMBER(OFFSET('Water Data'!$D$9,0,10*ROW('Water Data'!D57))),'Data Summary'!BU63="Yes"),OFFSET('Water Data'!$D$9,0,10*ROW('Water Data'!D57)),NA())</f>
        <v>#N/A</v>
      </c>
      <c r="G63" s="94" t="e">
        <f ca="true">+IF(AND(ISNUMBER(OFFSET('Water Data'!$E$4,0,10*ROW('Water Data'!E57))),'Data Summary'!BV63="Yes"),100-OFFSET('Water Data'!$E$4,0,10*ROW('Water Data'!E57)),NA())</f>
        <v>#N/A</v>
      </c>
      <c r="H63" s="94" t="e">
        <f ca="true">+IF(AND(ISNUMBER(OFFSET('Water Data'!$E$6,0,10*ROW('Water Data'!E57))),'Data Summary'!BW63="Yes"),OFFSET('Water Data'!$E$6,0,10*ROW('Water Data'!E57)),NA())</f>
        <v>#N/A</v>
      </c>
      <c r="I63" s="94" t="e">
        <f ca="true">+IF(AND(ISNUMBER(OFFSET('Water Data'!$E$9,0,10*ROW('Water Data'!E57))),'Data Summary'!BX63="Yes"),OFFSET('Water Data'!$E$9,0,10*ROW('Water Data'!E57)),NA())</f>
        <v>#N/A</v>
      </c>
      <c r="J63" s="94" t="e">
        <f ca="true">+IF(AND(ISNUMBER(OFFSET('Water Data'!$F$4,0,10*ROW('Water Data'!F57))),'Data Summary'!BY63="Yes"),100-OFFSET('Water Data'!$F$4,0,10*ROW('Water Data'!F57)),NA())</f>
        <v>#N/A</v>
      </c>
      <c r="K63" s="94" t="e">
        <f ca="true">+IF(AND(ISNUMBER(OFFSET('Water Data'!$F$6,0,10*ROW('Water Data'!F57))),'Data Summary'!BZ63="Yes"),OFFSET('Water Data'!$F$6,0,10*ROW('Water Data'!F57)),NA())</f>
        <v>#N/A</v>
      </c>
      <c r="L63" s="94" t="e">
        <f ca="true">+IF(AND(ISNUMBER(OFFSET('Water Data'!$F$9,0,10*ROW('Water Data'!F57))),'Data Summary'!CA63="Yes"),OFFSET('Water Data'!$F$9,0,10*ROW('Water Data'!F57)),NA())</f>
        <v>#N/A</v>
      </c>
      <c r="M63" s="94" t="e">
        <f ca="true">+IF(AND(ISNUMBER(OFFSET('Water Data'!$G$4,0,10*ROW('Water Data'!G57))),'Data Summary'!CB63="Yes"),100-OFFSET('Water Data'!$G$4,0,10*ROW('Water Data'!G57)),NA())</f>
        <v>#N/A</v>
      </c>
      <c r="N63" s="94" t="e">
        <f ca="true">+IF(AND(ISNUMBER(OFFSET('Water Data'!$G$6,0,10*ROW('Water Data'!G57))),'Data Summary'!CC63="Yes"),OFFSET('Water Data'!$G$6,0,10*ROW('Water Data'!G57)),NA())</f>
        <v>#N/A</v>
      </c>
      <c r="O63" s="94" t="e">
        <f ca="true">+IF(AND(ISNUMBER(OFFSET('Water Data'!$G$9,0,10*ROW('Water Data'!G57))),'Data Summary'!CD63="Yes"),OFFSET('Water Data'!$G$9,0,10*ROW('Water Data'!G57)),NA())</f>
        <v>#N/A</v>
      </c>
      <c r="P63" s="94" t="e">
        <f ca="true">+IF(AND(ISNUMBER(OFFSET('Water Data'!$H$4,0,10*ROW('Water Data'!H57))),'Data Summary'!CE63="Yes"),100-OFFSET('Water Data'!$H$4,0,10*ROW('Water Data'!H57)),NA())</f>
        <v>#N/A</v>
      </c>
      <c r="Q63" s="94" t="e">
        <f ca="true">+IF(AND(ISNUMBER(OFFSET('Water Data'!$H$6,0,10*ROW('Water Data'!H57))),'Data Summary'!CF63="Yes"),OFFSET('Water Data'!$H$6,0,10*ROW('Water Data'!H57)),NA())</f>
        <v>#N/A</v>
      </c>
      <c r="R63" s="94" t="e">
        <f ca="true">+IF(AND(ISNUMBER(OFFSET('Water Data'!$H$9,0,10*ROW('Water Data'!H57))),'Data Summary'!CG63="Yes"),OFFSET('Water Data'!$H$9,0,10*ROW('Water Data'!H57)),NA())</f>
        <v>#N/A</v>
      </c>
      <c r="S63" s="94" t="e">
        <f ca="true">+IF(AND(ISNUMBER(OFFSET('Water Data'!$I$4,0,10*ROW('Water Data'!I57))),'Data Summary'!CH63="Yes"),100-OFFSET('Water Data'!$I$4,0,10*ROW('Water Data'!I57)),NA())</f>
        <v>#N/A</v>
      </c>
      <c r="T63" s="94" t="e">
        <f ca="true">+IF(AND(ISNUMBER(OFFSET('Water Data'!$I$6,0,10*ROW('Water Data'!I57))),'Data Summary'!CI63="Yes"),OFFSET('Water Data'!$I$6,0,10*ROW('Water Data'!I57)),NA())</f>
        <v>#N/A</v>
      </c>
      <c r="U63" s="94" t="e">
        <f ca="true">+IF(AND(ISNUMBER(OFFSET('Water Data'!$I$9,0,10*ROW('Water Data'!I57))),'Data Summary'!CJ63="Yes"),OFFSET('Water Data'!$I$9,0,10*ROW('Water Data'!I57)),NA())</f>
        <v>#N/A</v>
      </c>
      <c r="V63" s="95" t="e">
        <f ca="true">+IF(AND(ISNUMBER(OFFSET('Sanitation Data'!$D$4,0,10*ROW('Sanitation Data'!D57))),'Data Summary'!CK63="Yes"),100-OFFSET('Sanitation Data'!$D$4,0,10*ROW('Sanitation Data'!D57)),NA())</f>
        <v>#N/A</v>
      </c>
      <c r="W63" s="95" t="e">
        <f ca="true">+IF(AND(ISNUMBER(OFFSET('Sanitation Data'!$D$6,0,10*ROW('Sanitation Data'!D57))),'Data Summary'!CL63="Yes"),OFFSET('Sanitation Data'!$D$6,0,10*ROW('Sanitation Data'!D57)),NA())</f>
        <v>#N/A</v>
      </c>
      <c r="X63" s="95" t="e">
        <f ca="true">+IF(AND(ISNUMBER(OFFSET('Sanitation Data'!$D$10,0,10*ROW('Sanitation Data'!D57))),'Data Summary'!CM63="Yes"),OFFSET('Sanitation Data'!$D$10,0,10*ROW('Sanitation Data'!D57)),NA())</f>
        <v>#N/A</v>
      </c>
      <c r="Y63" s="95" t="e">
        <f ca="true">+IF(AND(ISNUMBER(OFFSET('Sanitation Data'!$D$11,0,10*ROW('Sanitation Data'!D57))),'Data Summary'!CN63="Yes"),OFFSET('Sanitation Data'!$D$11,0,10*ROW('Sanitation Data'!D57)),NA())</f>
        <v>#N/A</v>
      </c>
      <c r="Z63" s="95" t="e">
        <f ca="true">+IF(AND(ISNUMBER(OFFSET('Sanitation Data'!$D$12,0,10*ROW('Sanitation Data'!D57))),'Data Summary'!CO63="Yes"),OFFSET('Sanitation Data'!$D$12,0,10*ROW('Sanitation Data'!D57)),NA())</f>
        <v>#N/A</v>
      </c>
      <c r="AA63" s="95" t="e">
        <f ca="true">+IF(AND(ISNUMBER(OFFSET('Sanitation Data'!$E$4,0,10*ROW('Sanitation Data'!E57))),'Data Summary'!CP63="Yes"),100-OFFSET('Sanitation Data'!$E$4,0,10*ROW('Sanitation Data'!E57)),NA())</f>
        <v>#N/A</v>
      </c>
      <c r="AB63" s="95" t="e">
        <f ca="true">+IF(AND(ISNUMBER(OFFSET('Sanitation Data'!$E$6,0,10*ROW('Sanitation Data'!E57))),'Data Summary'!CQ63="Yes"),OFFSET('Sanitation Data'!$E$6,0,10*ROW('Sanitation Data'!E57)),NA())</f>
        <v>#N/A</v>
      </c>
      <c r="AC63" s="95" t="e">
        <f ca="true">+IF(AND(ISNUMBER(OFFSET('Sanitation Data'!$E$10,0,10*ROW('Sanitation Data'!E57))),'Data Summary'!CR63="Yes"),OFFSET('Sanitation Data'!$E$10,0,10*ROW('Sanitation Data'!E57)),NA())</f>
        <v>#N/A</v>
      </c>
      <c r="AD63" s="95" t="e">
        <f ca="true">+IF(AND(ISNUMBER(OFFSET('Sanitation Data'!$E$11,0,10*ROW('Sanitation Data'!E57))),'Data Summary'!CS63="Yes"),OFFSET('Sanitation Data'!$E$11,0,10*ROW('Sanitation Data'!E57)),NA())</f>
        <v>#N/A</v>
      </c>
      <c r="AE63" s="95" t="e">
        <f ca="true">+IF(AND(ISNUMBER(OFFSET('Sanitation Data'!$E$12,0,10*ROW('Sanitation Data'!E57))),'Data Summary'!CT63="Yes"),OFFSET('Sanitation Data'!$E$12,0,10*ROW('Sanitation Data'!E57)),NA())</f>
        <v>#N/A</v>
      </c>
      <c r="AF63" s="95" t="e">
        <f ca="true">+IF(AND(ISNUMBER(OFFSET('Sanitation Data'!$F$4,0,10*ROW('Sanitation Data'!F57))),'Data Summary'!CU63="Yes"),100-OFFSET('Sanitation Data'!$F$4,0,10*ROW('Sanitation Data'!F57)),NA())</f>
        <v>#N/A</v>
      </c>
      <c r="AG63" s="95" t="e">
        <f ca="true">+IF(AND(ISNUMBER(OFFSET('Sanitation Data'!$F$6,0,10*ROW('Sanitation Data'!F57))),'Data Summary'!CV63="Yes"),OFFSET('Sanitation Data'!$F$6,0,10*ROW('Sanitation Data'!F57)),NA())</f>
        <v>#N/A</v>
      </c>
      <c r="AH63" s="95" t="e">
        <f ca="true">+IF(AND(ISNUMBER(OFFSET('Sanitation Data'!$F$10,0,10*ROW('Sanitation Data'!F57))),'Data Summary'!CW63="Yes"),OFFSET('Sanitation Data'!$F$10,0,10*ROW('Sanitation Data'!F57)),NA())</f>
        <v>#N/A</v>
      </c>
      <c r="AI63" s="95" t="e">
        <f ca="true">+IF(AND(ISNUMBER(OFFSET('Sanitation Data'!$F$11,0,10*ROW('Sanitation Data'!F57))),'Data Summary'!CX63="Yes"),OFFSET('Sanitation Data'!$F$11,0,10*ROW('Sanitation Data'!F57)),NA())</f>
        <v>#N/A</v>
      </c>
      <c r="AJ63" s="95" t="e">
        <f ca="true">+IF(AND(ISNUMBER(OFFSET('Sanitation Data'!$F$12,0,10*ROW('Sanitation Data'!F57))),'Data Summary'!CY63="Yes"),OFFSET('Sanitation Data'!$F$12,0,10*ROW('Sanitation Data'!F57)),NA())</f>
        <v>#N/A</v>
      </c>
      <c r="AK63" s="95" t="e">
        <f ca="true">+IF(AND(ISNUMBER(OFFSET('Sanitation Data'!$G$4,0,10*ROW('Sanitation Data'!G57))),'Data Summary'!CZ63="Yes"),100-OFFSET('Sanitation Data'!$G$4,0,10*ROW('Sanitation Data'!G57)),NA())</f>
        <v>#N/A</v>
      </c>
      <c r="AL63" s="95" t="e">
        <f ca="true">+IF(AND(ISNUMBER(OFFSET('Sanitation Data'!$G$6,0,10*ROW('Sanitation Data'!G57))),'Data Summary'!DA63="Yes"),OFFSET('Sanitation Data'!$G$6,0,10*ROW('Sanitation Data'!G57)),NA())</f>
        <v>#N/A</v>
      </c>
      <c r="AM63" s="95" t="e">
        <f ca="true">+IF(AND(ISNUMBER(OFFSET('Sanitation Data'!$G$10,0,10*ROW('Sanitation Data'!G57))),'Data Summary'!DB63="Yes"),OFFSET('Sanitation Data'!$G$10,0,10*ROW('Sanitation Data'!G57)),NA())</f>
        <v>#N/A</v>
      </c>
      <c r="AN63" s="95" t="e">
        <f ca="true">+IF(AND(ISNUMBER(OFFSET('Sanitation Data'!$G$11,0,10*ROW('Sanitation Data'!G57))),'Data Summary'!DC63="Yes"),OFFSET('Sanitation Data'!$G$11,0,10*ROW('Sanitation Data'!G57)),NA())</f>
        <v>#N/A</v>
      </c>
      <c r="AO63" s="95" t="e">
        <f ca="true">+IF(AND(ISNUMBER(OFFSET('Sanitation Data'!$G$12,0,10*ROW('Sanitation Data'!G57))),'Data Summary'!DD63="Yes"),OFFSET('Sanitation Data'!$G$12,0,10*ROW('Sanitation Data'!G57)),NA())</f>
        <v>#N/A</v>
      </c>
      <c r="AP63" s="95" t="e">
        <f ca="true">+IF(AND(ISNUMBER(OFFSET('Sanitation Data'!$H$4,0,10*ROW('Sanitation Data'!H57))),'Data Summary'!DE63="Yes"),100-OFFSET('Sanitation Data'!$H$4,0,10*ROW('Sanitation Data'!H57)),NA())</f>
        <v>#N/A</v>
      </c>
      <c r="AQ63" s="95" t="e">
        <f ca="true">+IF(AND(ISNUMBER(OFFSET('Sanitation Data'!$H$6,0,10*ROW('Sanitation Data'!H57))),'Data Summary'!DF63="Yes"),OFFSET('Sanitation Data'!$H$6,0,10*ROW('Sanitation Data'!H57)),NA())</f>
        <v>#N/A</v>
      </c>
      <c r="AR63" s="95" t="e">
        <f ca="true">+IF(AND(ISNUMBER(OFFSET('Sanitation Data'!$H$10,0,10*ROW('Sanitation Data'!H57))),'Data Summary'!DG63="Yes"),OFFSET('Sanitation Data'!$H$10,0,10*ROW('Sanitation Data'!H57)),NA())</f>
        <v>#N/A</v>
      </c>
      <c r="AS63" s="95" t="e">
        <f ca="true">+IF(AND(ISNUMBER(OFFSET('Sanitation Data'!$H$11,0,10*ROW('Sanitation Data'!H57))),'Data Summary'!DH63="Yes"),OFFSET('Sanitation Data'!$H$11,0,10*ROW('Sanitation Data'!H57)),NA())</f>
        <v>#N/A</v>
      </c>
      <c r="AT63" s="95" t="e">
        <f ca="true">+IF(AND(ISNUMBER(OFFSET('Sanitation Data'!$H$12,0,10*ROW('Sanitation Data'!H57))),'Data Summary'!DI63="Yes"),OFFSET('Sanitation Data'!$H$12,0,10*ROW('Sanitation Data'!H57)),NA())</f>
        <v>#N/A</v>
      </c>
      <c r="AU63" s="95" t="e">
        <f ca="true">+IF(AND(ISNUMBER(OFFSET('Sanitation Data'!$I$4,0,10*ROW('Sanitation Data'!I57))),'Data Summary'!DJ63="Yes"),100-OFFSET('Sanitation Data'!$I$4,0,10*ROW('Sanitation Data'!I57)),NA())</f>
        <v>#N/A</v>
      </c>
      <c r="AV63" s="95" t="e">
        <f ca="true">+IF(AND(ISNUMBER(OFFSET('Sanitation Data'!$I$6,0,10*ROW('Sanitation Data'!I57))),'Data Summary'!DK63="Yes"),OFFSET('Sanitation Data'!$I$6,0,10*ROW('Sanitation Data'!I57)),NA())</f>
        <v>#N/A</v>
      </c>
      <c r="AW63" s="95" t="e">
        <f ca="true">+IF(AND(ISNUMBER(OFFSET('Sanitation Data'!$I$10,0,10*ROW('Sanitation Data'!I57))),'Data Summary'!DL63="Yes"),OFFSET('Sanitation Data'!$I$10,0,10*ROW('Sanitation Data'!I57)),NA())</f>
        <v>#N/A</v>
      </c>
      <c r="AX63" s="95" t="e">
        <f ca="true">+IF(AND(ISNUMBER(OFFSET('Sanitation Data'!$I$11,0,10*ROW('Sanitation Data'!I57))),'Data Summary'!DM63="Yes"),OFFSET('Sanitation Data'!$I$11,0,10*ROW('Sanitation Data'!I57)),NA())</f>
        <v>#N/A</v>
      </c>
      <c r="AY63" s="95" t="e">
        <f ca="true">+IF(AND(ISNUMBER(OFFSET('Sanitation Data'!$I$12,0,10*ROW('Sanitation Data'!I57))),'Data Summary'!DN63="Yes"),OFFSET('Sanitation Data'!$I$12,0,10*ROW('Sanitation Data'!I57)),NA())</f>
        <v>#N/A</v>
      </c>
      <c r="AZ63" s="96" t="e">
        <f ca="true">+IF(AND(ISNUMBER(OFFSET('Hygiene Data'!$D$5,0,10*ROW('Hygiene Data'!D57))),'Data Summary'!DO63="Yes"),OFFSET('Hygiene Data'!$D$5,0,10*ROW('Hygiene Data'!D57)),NA())</f>
        <v>#N/A</v>
      </c>
      <c r="BA63" s="96" t="e">
        <f ca="true">+IF(AND(ISNUMBER(OFFSET('Hygiene Data'!$D$7,0,10*ROW('Hygiene Data'!D57))),'Data Summary'!DP63="Yes"),OFFSET('Hygiene Data'!$D$7,0,10*ROW('Hygiene Data'!D57)),NA())</f>
        <v>#N/A</v>
      </c>
      <c r="BB63" s="96" t="e">
        <f ca="true">+IF(AND(ISNUMBER(OFFSET('Hygiene Data'!$D$9,0,10*ROW('Hygiene Data'!D57))),'Data Summary'!DQ63="Yes"),OFFSET('Hygiene Data'!$D$9,0,10*ROW('Hygiene Data'!D57)),NA())</f>
        <v>#N/A</v>
      </c>
      <c r="BC63" s="96" t="e">
        <f ca="true">+IF(AND(ISNUMBER(OFFSET('Hygiene Data'!$E$5,0,10*ROW('Hygiene Data'!E57))),'Data Summary'!DR63="Yes"),OFFSET('Hygiene Data'!$E$5,0,10*ROW('Hygiene Data'!E57)),NA())</f>
        <v>#N/A</v>
      </c>
      <c r="BD63" s="96" t="e">
        <f ca="true">+IF(AND(ISNUMBER(OFFSET('Hygiene Data'!$E$7,0,10*ROW('Hygiene Data'!E57))),'Data Summary'!DS63="Yes"),OFFSET('Hygiene Data'!$E$7,0,10*ROW('Hygiene Data'!E57)),NA())</f>
        <v>#N/A</v>
      </c>
      <c r="BE63" s="96" t="e">
        <f ca="true">+IF(AND(ISNUMBER(OFFSET('Hygiene Data'!$E$9,0,10*ROW('Hygiene Data'!E57))),'Data Summary'!DT63="Yes"),OFFSET('Hygiene Data'!$E$9,0,10*ROW('Hygiene Data'!E57)),NA())</f>
        <v>#N/A</v>
      </c>
      <c r="BF63" s="96" t="e">
        <f ca="true">+IF(AND(ISNUMBER(OFFSET('Hygiene Data'!$F$5,0,10*ROW('Hygiene Data'!F57))),'Data Summary'!DU63="Yes"),OFFSET('Hygiene Data'!$F$5,0,10*ROW('Hygiene Data'!F57)),NA())</f>
        <v>#N/A</v>
      </c>
      <c r="BG63" s="96" t="e">
        <f ca="true">+IF(AND(ISNUMBER(OFFSET('Hygiene Data'!$F$7,0,10*ROW('Hygiene Data'!F57))),'Data Summary'!DV63="Yes"),OFFSET('Hygiene Data'!$F$7,0,10*ROW('Hygiene Data'!F57)),NA())</f>
        <v>#N/A</v>
      </c>
      <c r="BH63" s="96" t="e">
        <f ca="true">+IF(AND(ISNUMBER(OFFSET('Hygiene Data'!$F$9,0,10*ROW('Hygiene Data'!F57))),'Data Summary'!DW63="Yes"),OFFSET('Hygiene Data'!$F$9,0,10*ROW('Hygiene Data'!F57)),NA())</f>
        <v>#N/A</v>
      </c>
      <c r="BI63" s="96" t="e">
        <f ca="true">+IF(AND(ISNUMBER(OFFSET('Hygiene Data'!$G$5,0,10*ROW('Hygiene Data'!G57))),'Data Summary'!DX63="Yes"),OFFSET('Hygiene Data'!$G$5,0,10*ROW('Hygiene Data'!G57)),NA())</f>
        <v>#N/A</v>
      </c>
      <c r="BJ63" s="96" t="e">
        <f ca="true">+IF(AND(ISNUMBER(OFFSET('Hygiene Data'!$G$7,0,10*ROW('Hygiene Data'!G57))),'Data Summary'!DY63="Yes"),OFFSET('Hygiene Data'!$G$7,0,10*ROW('Hygiene Data'!G57)),NA())</f>
        <v>#N/A</v>
      </c>
      <c r="BK63" s="96" t="e">
        <f ca="true">+IF(AND(ISNUMBER(OFFSET('Hygiene Data'!$G$9,0,10*ROW('Hygiene Data'!G57))),'Data Summary'!DZ63="Yes"),OFFSET('Hygiene Data'!$G$9,0,10*ROW('Hygiene Data'!G57)),NA())</f>
        <v>#N/A</v>
      </c>
      <c r="BL63" s="96" t="e">
        <f ca="true">+IF(AND(ISNUMBER(OFFSET('Hygiene Data'!$H$5,0,10*ROW('Hygiene Data'!H57))),'Data Summary'!EA63="Yes"),OFFSET('Hygiene Data'!$H$5,0,10*ROW('Hygiene Data'!H57)),NA())</f>
        <v>#N/A</v>
      </c>
      <c r="BM63" s="96" t="e">
        <f ca="true">+IF(AND(ISNUMBER(OFFSET('Hygiene Data'!$H$7,0,10*ROW('Hygiene Data'!H57))),'Data Summary'!EB63="Yes"),OFFSET('Hygiene Data'!$H$7,0,10*ROW('Hygiene Data'!H57)),NA())</f>
        <v>#N/A</v>
      </c>
      <c r="BN63" s="96" t="e">
        <f ca="true">+IF(AND(ISNUMBER(OFFSET('Hygiene Data'!$H$9,0,10*ROW('Hygiene Data'!H57))),'Data Summary'!EC63="Yes"),OFFSET('Hygiene Data'!$H$9,0,10*ROW('Hygiene Data'!H57)),NA())</f>
        <v>#N/A</v>
      </c>
      <c r="BO63" s="96" t="e">
        <f ca="true">+IF(AND(ISNUMBER(OFFSET('Hygiene Data'!$I$5,0,10*ROW('Hygiene Data'!I57))),'Data Summary'!ED63="Yes"),OFFSET('Hygiene Data'!$I$5,0,10*ROW('Hygiene Data'!I57)),NA())</f>
        <v>#N/A</v>
      </c>
      <c r="BP63" s="96" t="e">
        <f ca="true">+IF(AND(ISNUMBER(OFFSET('Hygiene Data'!$I$7,0,10*ROW('Hygiene Data'!I57))),'Data Summary'!EE63="Yes"),OFFSET('Hygiene Data'!$I$7,0,10*ROW('Hygiene Data'!I57)),NA())</f>
        <v>#N/A</v>
      </c>
      <c r="BQ63" s="96" t="e">
        <f ca="true">+IF(AND(ISNUMBER(OFFSET('Hygiene Data'!$I$9,0,10*ROW('Hygiene Data'!I57))),'Data Summary'!EF63="Yes"),OFFSET('Hygiene Data'!$I$9,0,10*ROW('Hygiene Data'!I57)),NA())</f>
        <v>#N/A</v>
      </c>
    </row>
    <row xmlns:x14ac="http://schemas.microsoft.com/office/spreadsheetml/2009/9/ac" r="64" x14ac:dyDescent="0.2">
      <c r="A64" s="359" t="e">
        <f ca="true">+RIGHT('Data Summary'!A64,LEN('Data Summary'!A64)-9)</f>
        <v>#VALUE!</v>
      </c>
      <c r="B64" s="35" t="str">
        <f ca="true">+IF(ISTEXT('Data Summary'!B64),'Data Summary'!B64,"")</f>
        <v/>
      </c>
      <c r="C64" s="358" t="e">
        <f ca="true">+VALUE('Data Summary'!C64)</f>
        <v>#VALUE!</v>
      </c>
      <c r="D64" s="94" t="e">
        <f ca="true">+IF(AND(ISNUMBER(OFFSET('Water Data'!$D$4,0,10*ROW('Water Data'!D58))),'Data Summary'!BS64="Yes"),100-OFFSET('Water Data'!$D$4,0,10*ROW('Water Data'!D58)),NA())</f>
        <v>#N/A</v>
      </c>
      <c r="E64" s="94" t="e">
        <f ca="true">+IF(AND(ISNUMBER(OFFSET('Water Data'!$D$6,0,10*ROW('Water Data'!D58))),'Data Summary'!BT64="Yes"),OFFSET('Water Data'!$D$6,0,10*ROW('Water Data'!D58)),NA())</f>
        <v>#N/A</v>
      </c>
      <c r="F64" s="94" t="e">
        <f ca="true">+IF(AND(ISNUMBER(OFFSET('Water Data'!$D$9,0,10*ROW('Water Data'!D58))),'Data Summary'!BU64="Yes"),OFFSET('Water Data'!$D$9,0,10*ROW('Water Data'!D58)),NA())</f>
        <v>#N/A</v>
      </c>
      <c r="G64" s="94" t="e">
        <f ca="true">+IF(AND(ISNUMBER(OFFSET('Water Data'!$E$4,0,10*ROW('Water Data'!E58))),'Data Summary'!BV64="Yes"),100-OFFSET('Water Data'!$E$4,0,10*ROW('Water Data'!E58)),NA())</f>
        <v>#N/A</v>
      </c>
      <c r="H64" s="94" t="e">
        <f ca="true">+IF(AND(ISNUMBER(OFFSET('Water Data'!$E$6,0,10*ROW('Water Data'!E58))),'Data Summary'!BW64="Yes"),OFFSET('Water Data'!$E$6,0,10*ROW('Water Data'!E58)),NA())</f>
        <v>#N/A</v>
      </c>
      <c r="I64" s="94" t="e">
        <f ca="true">+IF(AND(ISNUMBER(OFFSET('Water Data'!$E$9,0,10*ROW('Water Data'!E58))),'Data Summary'!BX64="Yes"),OFFSET('Water Data'!$E$9,0,10*ROW('Water Data'!E58)),NA())</f>
        <v>#N/A</v>
      </c>
      <c r="J64" s="94" t="e">
        <f ca="true">+IF(AND(ISNUMBER(OFFSET('Water Data'!$F$4,0,10*ROW('Water Data'!F58))),'Data Summary'!BY64="Yes"),100-OFFSET('Water Data'!$F$4,0,10*ROW('Water Data'!F58)),NA())</f>
        <v>#N/A</v>
      </c>
      <c r="K64" s="94" t="e">
        <f ca="true">+IF(AND(ISNUMBER(OFFSET('Water Data'!$F$6,0,10*ROW('Water Data'!F58))),'Data Summary'!BZ64="Yes"),OFFSET('Water Data'!$F$6,0,10*ROW('Water Data'!F58)),NA())</f>
        <v>#N/A</v>
      </c>
      <c r="L64" s="94" t="e">
        <f ca="true">+IF(AND(ISNUMBER(OFFSET('Water Data'!$F$9,0,10*ROW('Water Data'!F58))),'Data Summary'!CA64="Yes"),OFFSET('Water Data'!$F$9,0,10*ROW('Water Data'!F58)),NA())</f>
        <v>#N/A</v>
      </c>
      <c r="M64" s="94" t="e">
        <f ca="true">+IF(AND(ISNUMBER(OFFSET('Water Data'!$G$4,0,10*ROW('Water Data'!G58))),'Data Summary'!CB64="Yes"),100-OFFSET('Water Data'!$G$4,0,10*ROW('Water Data'!G58)),NA())</f>
        <v>#N/A</v>
      </c>
      <c r="N64" s="94" t="e">
        <f ca="true">+IF(AND(ISNUMBER(OFFSET('Water Data'!$G$6,0,10*ROW('Water Data'!G58))),'Data Summary'!CC64="Yes"),OFFSET('Water Data'!$G$6,0,10*ROW('Water Data'!G58)),NA())</f>
        <v>#N/A</v>
      </c>
      <c r="O64" s="94" t="e">
        <f ca="true">+IF(AND(ISNUMBER(OFFSET('Water Data'!$G$9,0,10*ROW('Water Data'!G58))),'Data Summary'!CD64="Yes"),OFFSET('Water Data'!$G$9,0,10*ROW('Water Data'!G58)),NA())</f>
        <v>#N/A</v>
      </c>
      <c r="P64" s="94" t="e">
        <f ca="true">+IF(AND(ISNUMBER(OFFSET('Water Data'!$H$4,0,10*ROW('Water Data'!H58))),'Data Summary'!CE64="Yes"),100-OFFSET('Water Data'!$H$4,0,10*ROW('Water Data'!H58)),NA())</f>
        <v>#N/A</v>
      </c>
      <c r="Q64" s="94" t="e">
        <f ca="true">+IF(AND(ISNUMBER(OFFSET('Water Data'!$H$6,0,10*ROW('Water Data'!H58))),'Data Summary'!CF64="Yes"),OFFSET('Water Data'!$H$6,0,10*ROW('Water Data'!H58)),NA())</f>
        <v>#N/A</v>
      </c>
      <c r="R64" s="94" t="e">
        <f ca="true">+IF(AND(ISNUMBER(OFFSET('Water Data'!$H$9,0,10*ROW('Water Data'!H58))),'Data Summary'!CG64="Yes"),OFFSET('Water Data'!$H$9,0,10*ROW('Water Data'!H58)),NA())</f>
        <v>#N/A</v>
      </c>
      <c r="S64" s="94" t="e">
        <f ca="true">+IF(AND(ISNUMBER(OFFSET('Water Data'!$I$4,0,10*ROW('Water Data'!I58))),'Data Summary'!CH64="Yes"),100-OFFSET('Water Data'!$I$4,0,10*ROW('Water Data'!I58)),NA())</f>
        <v>#N/A</v>
      </c>
      <c r="T64" s="94" t="e">
        <f ca="true">+IF(AND(ISNUMBER(OFFSET('Water Data'!$I$6,0,10*ROW('Water Data'!I58))),'Data Summary'!CI64="Yes"),OFFSET('Water Data'!$I$6,0,10*ROW('Water Data'!I58)),NA())</f>
        <v>#N/A</v>
      </c>
      <c r="U64" s="94" t="e">
        <f ca="true">+IF(AND(ISNUMBER(OFFSET('Water Data'!$I$9,0,10*ROW('Water Data'!I58))),'Data Summary'!CJ64="Yes"),OFFSET('Water Data'!$I$9,0,10*ROW('Water Data'!I58)),NA())</f>
        <v>#N/A</v>
      </c>
      <c r="V64" s="95" t="e">
        <f ca="true">+IF(AND(ISNUMBER(OFFSET('Sanitation Data'!$D$4,0,10*ROW('Sanitation Data'!D58))),'Data Summary'!CK64="Yes"),100-OFFSET('Sanitation Data'!$D$4,0,10*ROW('Sanitation Data'!D58)),NA())</f>
        <v>#N/A</v>
      </c>
      <c r="W64" s="95" t="e">
        <f ca="true">+IF(AND(ISNUMBER(OFFSET('Sanitation Data'!$D$6,0,10*ROW('Sanitation Data'!D58))),'Data Summary'!CL64="Yes"),OFFSET('Sanitation Data'!$D$6,0,10*ROW('Sanitation Data'!D58)),NA())</f>
        <v>#N/A</v>
      </c>
      <c r="X64" s="95" t="e">
        <f ca="true">+IF(AND(ISNUMBER(OFFSET('Sanitation Data'!$D$10,0,10*ROW('Sanitation Data'!D58))),'Data Summary'!CM64="Yes"),OFFSET('Sanitation Data'!$D$10,0,10*ROW('Sanitation Data'!D58)),NA())</f>
        <v>#N/A</v>
      </c>
      <c r="Y64" s="95" t="e">
        <f ca="true">+IF(AND(ISNUMBER(OFFSET('Sanitation Data'!$D$11,0,10*ROW('Sanitation Data'!D58))),'Data Summary'!CN64="Yes"),OFFSET('Sanitation Data'!$D$11,0,10*ROW('Sanitation Data'!D58)),NA())</f>
        <v>#N/A</v>
      </c>
      <c r="Z64" s="95" t="e">
        <f ca="true">+IF(AND(ISNUMBER(OFFSET('Sanitation Data'!$D$12,0,10*ROW('Sanitation Data'!D58))),'Data Summary'!CO64="Yes"),OFFSET('Sanitation Data'!$D$12,0,10*ROW('Sanitation Data'!D58)),NA())</f>
        <v>#N/A</v>
      </c>
      <c r="AA64" s="95" t="e">
        <f ca="true">+IF(AND(ISNUMBER(OFFSET('Sanitation Data'!$E$4,0,10*ROW('Sanitation Data'!E58))),'Data Summary'!CP64="Yes"),100-OFFSET('Sanitation Data'!$E$4,0,10*ROW('Sanitation Data'!E58)),NA())</f>
        <v>#N/A</v>
      </c>
      <c r="AB64" s="95" t="e">
        <f ca="true">+IF(AND(ISNUMBER(OFFSET('Sanitation Data'!$E$6,0,10*ROW('Sanitation Data'!E58))),'Data Summary'!CQ64="Yes"),OFFSET('Sanitation Data'!$E$6,0,10*ROW('Sanitation Data'!E58)),NA())</f>
        <v>#N/A</v>
      </c>
      <c r="AC64" s="95" t="e">
        <f ca="true">+IF(AND(ISNUMBER(OFFSET('Sanitation Data'!$E$10,0,10*ROW('Sanitation Data'!E58))),'Data Summary'!CR64="Yes"),OFFSET('Sanitation Data'!$E$10,0,10*ROW('Sanitation Data'!E58)),NA())</f>
        <v>#N/A</v>
      </c>
      <c r="AD64" s="95" t="e">
        <f ca="true">+IF(AND(ISNUMBER(OFFSET('Sanitation Data'!$E$11,0,10*ROW('Sanitation Data'!E58))),'Data Summary'!CS64="Yes"),OFFSET('Sanitation Data'!$E$11,0,10*ROW('Sanitation Data'!E58)),NA())</f>
        <v>#N/A</v>
      </c>
      <c r="AE64" s="95" t="e">
        <f ca="true">+IF(AND(ISNUMBER(OFFSET('Sanitation Data'!$E$12,0,10*ROW('Sanitation Data'!E58))),'Data Summary'!CT64="Yes"),OFFSET('Sanitation Data'!$E$12,0,10*ROW('Sanitation Data'!E58)),NA())</f>
        <v>#N/A</v>
      </c>
      <c r="AF64" s="95" t="e">
        <f ca="true">+IF(AND(ISNUMBER(OFFSET('Sanitation Data'!$F$4,0,10*ROW('Sanitation Data'!F58))),'Data Summary'!CU64="Yes"),100-OFFSET('Sanitation Data'!$F$4,0,10*ROW('Sanitation Data'!F58)),NA())</f>
        <v>#N/A</v>
      </c>
      <c r="AG64" s="95" t="e">
        <f ca="true">+IF(AND(ISNUMBER(OFFSET('Sanitation Data'!$F$6,0,10*ROW('Sanitation Data'!F58))),'Data Summary'!CV64="Yes"),OFFSET('Sanitation Data'!$F$6,0,10*ROW('Sanitation Data'!F58)),NA())</f>
        <v>#N/A</v>
      </c>
      <c r="AH64" s="95" t="e">
        <f ca="true">+IF(AND(ISNUMBER(OFFSET('Sanitation Data'!$F$10,0,10*ROW('Sanitation Data'!F58))),'Data Summary'!CW64="Yes"),OFFSET('Sanitation Data'!$F$10,0,10*ROW('Sanitation Data'!F58)),NA())</f>
        <v>#N/A</v>
      </c>
      <c r="AI64" s="95" t="e">
        <f ca="true">+IF(AND(ISNUMBER(OFFSET('Sanitation Data'!$F$11,0,10*ROW('Sanitation Data'!F58))),'Data Summary'!CX64="Yes"),OFFSET('Sanitation Data'!$F$11,0,10*ROW('Sanitation Data'!F58)),NA())</f>
        <v>#N/A</v>
      </c>
      <c r="AJ64" s="95" t="e">
        <f ca="true">+IF(AND(ISNUMBER(OFFSET('Sanitation Data'!$F$12,0,10*ROW('Sanitation Data'!F58))),'Data Summary'!CY64="Yes"),OFFSET('Sanitation Data'!$F$12,0,10*ROW('Sanitation Data'!F58)),NA())</f>
        <v>#N/A</v>
      </c>
      <c r="AK64" s="95" t="e">
        <f ca="true">+IF(AND(ISNUMBER(OFFSET('Sanitation Data'!$G$4,0,10*ROW('Sanitation Data'!G58))),'Data Summary'!CZ64="Yes"),100-OFFSET('Sanitation Data'!$G$4,0,10*ROW('Sanitation Data'!G58)),NA())</f>
        <v>#N/A</v>
      </c>
      <c r="AL64" s="95" t="e">
        <f ca="true">+IF(AND(ISNUMBER(OFFSET('Sanitation Data'!$G$6,0,10*ROW('Sanitation Data'!G58))),'Data Summary'!DA64="Yes"),OFFSET('Sanitation Data'!$G$6,0,10*ROW('Sanitation Data'!G58)),NA())</f>
        <v>#N/A</v>
      </c>
      <c r="AM64" s="95" t="e">
        <f ca="true">+IF(AND(ISNUMBER(OFFSET('Sanitation Data'!$G$10,0,10*ROW('Sanitation Data'!G58))),'Data Summary'!DB64="Yes"),OFFSET('Sanitation Data'!$G$10,0,10*ROW('Sanitation Data'!G58)),NA())</f>
        <v>#N/A</v>
      </c>
      <c r="AN64" s="95" t="e">
        <f ca="true">+IF(AND(ISNUMBER(OFFSET('Sanitation Data'!$G$11,0,10*ROW('Sanitation Data'!G58))),'Data Summary'!DC64="Yes"),OFFSET('Sanitation Data'!$G$11,0,10*ROW('Sanitation Data'!G58)),NA())</f>
        <v>#N/A</v>
      </c>
      <c r="AO64" s="95" t="e">
        <f ca="true">+IF(AND(ISNUMBER(OFFSET('Sanitation Data'!$G$12,0,10*ROW('Sanitation Data'!G58))),'Data Summary'!DD64="Yes"),OFFSET('Sanitation Data'!$G$12,0,10*ROW('Sanitation Data'!G58)),NA())</f>
        <v>#N/A</v>
      </c>
      <c r="AP64" s="95" t="e">
        <f ca="true">+IF(AND(ISNUMBER(OFFSET('Sanitation Data'!$H$4,0,10*ROW('Sanitation Data'!H58))),'Data Summary'!DE64="Yes"),100-OFFSET('Sanitation Data'!$H$4,0,10*ROW('Sanitation Data'!H58)),NA())</f>
        <v>#N/A</v>
      </c>
      <c r="AQ64" s="95" t="e">
        <f ca="true">+IF(AND(ISNUMBER(OFFSET('Sanitation Data'!$H$6,0,10*ROW('Sanitation Data'!H58))),'Data Summary'!DF64="Yes"),OFFSET('Sanitation Data'!$H$6,0,10*ROW('Sanitation Data'!H58)),NA())</f>
        <v>#N/A</v>
      </c>
      <c r="AR64" s="95" t="e">
        <f ca="true">+IF(AND(ISNUMBER(OFFSET('Sanitation Data'!$H$10,0,10*ROW('Sanitation Data'!H58))),'Data Summary'!DG64="Yes"),OFFSET('Sanitation Data'!$H$10,0,10*ROW('Sanitation Data'!H58)),NA())</f>
        <v>#N/A</v>
      </c>
      <c r="AS64" s="95" t="e">
        <f ca="true">+IF(AND(ISNUMBER(OFFSET('Sanitation Data'!$H$11,0,10*ROW('Sanitation Data'!H58))),'Data Summary'!DH64="Yes"),OFFSET('Sanitation Data'!$H$11,0,10*ROW('Sanitation Data'!H58)),NA())</f>
        <v>#N/A</v>
      </c>
      <c r="AT64" s="95" t="e">
        <f ca="true">+IF(AND(ISNUMBER(OFFSET('Sanitation Data'!$H$12,0,10*ROW('Sanitation Data'!H58))),'Data Summary'!DI64="Yes"),OFFSET('Sanitation Data'!$H$12,0,10*ROW('Sanitation Data'!H58)),NA())</f>
        <v>#N/A</v>
      </c>
      <c r="AU64" s="95" t="e">
        <f ca="true">+IF(AND(ISNUMBER(OFFSET('Sanitation Data'!$I$4,0,10*ROW('Sanitation Data'!I58))),'Data Summary'!DJ64="Yes"),100-OFFSET('Sanitation Data'!$I$4,0,10*ROW('Sanitation Data'!I58)),NA())</f>
        <v>#N/A</v>
      </c>
      <c r="AV64" s="95" t="e">
        <f ca="true">+IF(AND(ISNUMBER(OFFSET('Sanitation Data'!$I$6,0,10*ROW('Sanitation Data'!I58))),'Data Summary'!DK64="Yes"),OFFSET('Sanitation Data'!$I$6,0,10*ROW('Sanitation Data'!I58)),NA())</f>
        <v>#N/A</v>
      </c>
      <c r="AW64" s="95" t="e">
        <f ca="true">+IF(AND(ISNUMBER(OFFSET('Sanitation Data'!$I$10,0,10*ROW('Sanitation Data'!I58))),'Data Summary'!DL64="Yes"),OFFSET('Sanitation Data'!$I$10,0,10*ROW('Sanitation Data'!I58)),NA())</f>
        <v>#N/A</v>
      </c>
      <c r="AX64" s="95" t="e">
        <f ca="true">+IF(AND(ISNUMBER(OFFSET('Sanitation Data'!$I$11,0,10*ROW('Sanitation Data'!I58))),'Data Summary'!DM64="Yes"),OFFSET('Sanitation Data'!$I$11,0,10*ROW('Sanitation Data'!I58)),NA())</f>
        <v>#N/A</v>
      </c>
      <c r="AY64" s="95" t="e">
        <f ca="true">+IF(AND(ISNUMBER(OFFSET('Sanitation Data'!$I$12,0,10*ROW('Sanitation Data'!I58))),'Data Summary'!DN64="Yes"),OFFSET('Sanitation Data'!$I$12,0,10*ROW('Sanitation Data'!I58)),NA())</f>
        <v>#N/A</v>
      </c>
      <c r="AZ64" s="96" t="e">
        <f ca="true">+IF(AND(ISNUMBER(OFFSET('Hygiene Data'!$D$5,0,10*ROW('Hygiene Data'!D58))),'Data Summary'!DO64="Yes"),OFFSET('Hygiene Data'!$D$5,0,10*ROW('Hygiene Data'!D58)),NA())</f>
        <v>#N/A</v>
      </c>
      <c r="BA64" s="96" t="e">
        <f ca="true">+IF(AND(ISNUMBER(OFFSET('Hygiene Data'!$D$7,0,10*ROW('Hygiene Data'!D58))),'Data Summary'!DP64="Yes"),OFFSET('Hygiene Data'!$D$7,0,10*ROW('Hygiene Data'!D58)),NA())</f>
        <v>#N/A</v>
      </c>
      <c r="BB64" s="96" t="e">
        <f ca="true">+IF(AND(ISNUMBER(OFFSET('Hygiene Data'!$D$9,0,10*ROW('Hygiene Data'!D58))),'Data Summary'!DQ64="Yes"),OFFSET('Hygiene Data'!$D$9,0,10*ROW('Hygiene Data'!D58)),NA())</f>
        <v>#N/A</v>
      </c>
      <c r="BC64" s="96" t="e">
        <f ca="true">+IF(AND(ISNUMBER(OFFSET('Hygiene Data'!$E$5,0,10*ROW('Hygiene Data'!E58))),'Data Summary'!DR64="Yes"),OFFSET('Hygiene Data'!$E$5,0,10*ROW('Hygiene Data'!E58)),NA())</f>
        <v>#N/A</v>
      </c>
      <c r="BD64" s="96" t="e">
        <f ca="true">+IF(AND(ISNUMBER(OFFSET('Hygiene Data'!$E$7,0,10*ROW('Hygiene Data'!E58))),'Data Summary'!DS64="Yes"),OFFSET('Hygiene Data'!$E$7,0,10*ROW('Hygiene Data'!E58)),NA())</f>
        <v>#N/A</v>
      </c>
      <c r="BE64" s="96" t="e">
        <f ca="true">+IF(AND(ISNUMBER(OFFSET('Hygiene Data'!$E$9,0,10*ROW('Hygiene Data'!E58))),'Data Summary'!DT64="Yes"),OFFSET('Hygiene Data'!$E$9,0,10*ROW('Hygiene Data'!E58)),NA())</f>
        <v>#N/A</v>
      </c>
      <c r="BF64" s="96" t="e">
        <f ca="true">+IF(AND(ISNUMBER(OFFSET('Hygiene Data'!$F$5,0,10*ROW('Hygiene Data'!F58))),'Data Summary'!DU64="Yes"),OFFSET('Hygiene Data'!$F$5,0,10*ROW('Hygiene Data'!F58)),NA())</f>
        <v>#N/A</v>
      </c>
      <c r="BG64" s="96" t="e">
        <f ca="true">+IF(AND(ISNUMBER(OFFSET('Hygiene Data'!$F$7,0,10*ROW('Hygiene Data'!F58))),'Data Summary'!DV64="Yes"),OFFSET('Hygiene Data'!$F$7,0,10*ROW('Hygiene Data'!F58)),NA())</f>
        <v>#N/A</v>
      </c>
      <c r="BH64" s="96" t="e">
        <f ca="true">+IF(AND(ISNUMBER(OFFSET('Hygiene Data'!$F$9,0,10*ROW('Hygiene Data'!F58))),'Data Summary'!DW64="Yes"),OFFSET('Hygiene Data'!$F$9,0,10*ROW('Hygiene Data'!F58)),NA())</f>
        <v>#N/A</v>
      </c>
      <c r="BI64" s="96" t="e">
        <f ca="true">+IF(AND(ISNUMBER(OFFSET('Hygiene Data'!$G$5,0,10*ROW('Hygiene Data'!G58))),'Data Summary'!DX64="Yes"),OFFSET('Hygiene Data'!$G$5,0,10*ROW('Hygiene Data'!G58)),NA())</f>
        <v>#N/A</v>
      </c>
      <c r="BJ64" s="96" t="e">
        <f ca="true">+IF(AND(ISNUMBER(OFFSET('Hygiene Data'!$G$7,0,10*ROW('Hygiene Data'!G58))),'Data Summary'!DY64="Yes"),OFFSET('Hygiene Data'!$G$7,0,10*ROW('Hygiene Data'!G58)),NA())</f>
        <v>#N/A</v>
      </c>
      <c r="BK64" s="96" t="e">
        <f ca="true">+IF(AND(ISNUMBER(OFFSET('Hygiene Data'!$G$9,0,10*ROW('Hygiene Data'!G58))),'Data Summary'!DZ64="Yes"),OFFSET('Hygiene Data'!$G$9,0,10*ROW('Hygiene Data'!G58)),NA())</f>
        <v>#N/A</v>
      </c>
      <c r="BL64" s="96" t="e">
        <f ca="true">+IF(AND(ISNUMBER(OFFSET('Hygiene Data'!$H$5,0,10*ROW('Hygiene Data'!H58))),'Data Summary'!EA64="Yes"),OFFSET('Hygiene Data'!$H$5,0,10*ROW('Hygiene Data'!H58)),NA())</f>
        <v>#N/A</v>
      </c>
      <c r="BM64" s="96" t="e">
        <f ca="true">+IF(AND(ISNUMBER(OFFSET('Hygiene Data'!$H$7,0,10*ROW('Hygiene Data'!H58))),'Data Summary'!EB64="Yes"),OFFSET('Hygiene Data'!$H$7,0,10*ROW('Hygiene Data'!H58)),NA())</f>
        <v>#N/A</v>
      </c>
      <c r="BN64" s="96" t="e">
        <f ca="true">+IF(AND(ISNUMBER(OFFSET('Hygiene Data'!$H$9,0,10*ROW('Hygiene Data'!H58))),'Data Summary'!EC64="Yes"),OFFSET('Hygiene Data'!$H$9,0,10*ROW('Hygiene Data'!H58)),NA())</f>
        <v>#N/A</v>
      </c>
      <c r="BO64" s="96" t="e">
        <f ca="true">+IF(AND(ISNUMBER(OFFSET('Hygiene Data'!$I$5,0,10*ROW('Hygiene Data'!I58))),'Data Summary'!ED64="Yes"),OFFSET('Hygiene Data'!$I$5,0,10*ROW('Hygiene Data'!I58)),NA())</f>
        <v>#N/A</v>
      </c>
      <c r="BP64" s="96" t="e">
        <f ca="true">+IF(AND(ISNUMBER(OFFSET('Hygiene Data'!$I$7,0,10*ROW('Hygiene Data'!I58))),'Data Summary'!EE64="Yes"),OFFSET('Hygiene Data'!$I$7,0,10*ROW('Hygiene Data'!I58)),NA())</f>
        <v>#N/A</v>
      </c>
      <c r="BQ64" s="96" t="e">
        <f ca="true">+IF(AND(ISNUMBER(OFFSET('Hygiene Data'!$I$9,0,10*ROW('Hygiene Data'!I58))),'Data Summary'!EF64="Yes"),OFFSET('Hygiene Data'!$I$9,0,10*ROW('Hygiene Data'!I58)),NA())</f>
        <v>#N/A</v>
      </c>
    </row>
    <row xmlns:x14ac="http://schemas.microsoft.com/office/spreadsheetml/2009/9/ac" r="65" x14ac:dyDescent="0.2">
      <c r="A65" s="359" t="e">
        <f ca="true">+RIGHT('Data Summary'!A65,LEN('Data Summary'!A65)-9)</f>
        <v>#VALUE!</v>
      </c>
      <c r="B65" s="35" t="str">
        <f ca="true">+IF(ISTEXT('Data Summary'!B65),'Data Summary'!B65,"")</f>
        <v/>
      </c>
      <c r="C65" s="358" t="e">
        <f ca="true">+VALUE('Data Summary'!C65)</f>
        <v>#VALUE!</v>
      </c>
      <c r="D65" s="94" t="e">
        <f ca="true">+IF(AND(ISNUMBER(OFFSET('Water Data'!$D$4,0,10*ROW('Water Data'!D59))),'Data Summary'!BS65="Yes"),100-OFFSET('Water Data'!$D$4,0,10*ROW('Water Data'!D59)),NA())</f>
        <v>#N/A</v>
      </c>
      <c r="E65" s="94" t="e">
        <f ca="true">+IF(AND(ISNUMBER(OFFSET('Water Data'!$D$6,0,10*ROW('Water Data'!D59))),'Data Summary'!BT65="Yes"),OFFSET('Water Data'!$D$6,0,10*ROW('Water Data'!D59)),NA())</f>
        <v>#N/A</v>
      </c>
      <c r="F65" s="94" t="e">
        <f ca="true">+IF(AND(ISNUMBER(OFFSET('Water Data'!$D$9,0,10*ROW('Water Data'!D59))),'Data Summary'!BU65="Yes"),OFFSET('Water Data'!$D$9,0,10*ROW('Water Data'!D59)),NA())</f>
        <v>#N/A</v>
      </c>
      <c r="G65" s="94" t="e">
        <f ca="true">+IF(AND(ISNUMBER(OFFSET('Water Data'!$E$4,0,10*ROW('Water Data'!E59))),'Data Summary'!BV65="Yes"),100-OFFSET('Water Data'!$E$4,0,10*ROW('Water Data'!E59)),NA())</f>
        <v>#N/A</v>
      </c>
      <c r="H65" s="94" t="e">
        <f ca="true">+IF(AND(ISNUMBER(OFFSET('Water Data'!$E$6,0,10*ROW('Water Data'!E59))),'Data Summary'!BW65="Yes"),OFFSET('Water Data'!$E$6,0,10*ROW('Water Data'!E59)),NA())</f>
        <v>#N/A</v>
      </c>
      <c r="I65" s="94" t="e">
        <f ca="true">+IF(AND(ISNUMBER(OFFSET('Water Data'!$E$9,0,10*ROW('Water Data'!E59))),'Data Summary'!BX65="Yes"),OFFSET('Water Data'!$E$9,0,10*ROW('Water Data'!E59)),NA())</f>
        <v>#N/A</v>
      </c>
      <c r="J65" s="94" t="e">
        <f ca="true">+IF(AND(ISNUMBER(OFFSET('Water Data'!$F$4,0,10*ROW('Water Data'!F59))),'Data Summary'!BY65="Yes"),100-OFFSET('Water Data'!$F$4,0,10*ROW('Water Data'!F59)),NA())</f>
        <v>#N/A</v>
      </c>
      <c r="K65" s="94" t="e">
        <f ca="true">+IF(AND(ISNUMBER(OFFSET('Water Data'!$F$6,0,10*ROW('Water Data'!F59))),'Data Summary'!BZ65="Yes"),OFFSET('Water Data'!$F$6,0,10*ROW('Water Data'!F59)),NA())</f>
        <v>#N/A</v>
      </c>
      <c r="L65" s="94" t="e">
        <f ca="true">+IF(AND(ISNUMBER(OFFSET('Water Data'!$F$9,0,10*ROW('Water Data'!F59))),'Data Summary'!CA65="Yes"),OFFSET('Water Data'!$F$9,0,10*ROW('Water Data'!F59)),NA())</f>
        <v>#N/A</v>
      </c>
      <c r="M65" s="94" t="e">
        <f ca="true">+IF(AND(ISNUMBER(OFFSET('Water Data'!$G$4,0,10*ROW('Water Data'!G59))),'Data Summary'!CB65="Yes"),100-OFFSET('Water Data'!$G$4,0,10*ROW('Water Data'!G59)),NA())</f>
        <v>#N/A</v>
      </c>
      <c r="N65" s="94" t="e">
        <f ca="true">+IF(AND(ISNUMBER(OFFSET('Water Data'!$G$6,0,10*ROW('Water Data'!G59))),'Data Summary'!CC65="Yes"),OFFSET('Water Data'!$G$6,0,10*ROW('Water Data'!G59)),NA())</f>
        <v>#N/A</v>
      </c>
      <c r="O65" s="94" t="e">
        <f ca="true">+IF(AND(ISNUMBER(OFFSET('Water Data'!$G$9,0,10*ROW('Water Data'!G59))),'Data Summary'!CD65="Yes"),OFFSET('Water Data'!$G$9,0,10*ROW('Water Data'!G59)),NA())</f>
        <v>#N/A</v>
      </c>
      <c r="P65" s="94" t="e">
        <f ca="true">+IF(AND(ISNUMBER(OFFSET('Water Data'!$H$4,0,10*ROW('Water Data'!H59))),'Data Summary'!CE65="Yes"),100-OFFSET('Water Data'!$H$4,0,10*ROW('Water Data'!H59)),NA())</f>
        <v>#N/A</v>
      </c>
      <c r="Q65" s="94" t="e">
        <f ca="true">+IF(AND(ISNUMBER(OFFSET('Water Data'!$H$6,0,10*ROW('Water Data'!H59))),'Data Summary'!CF65="Yes"),OFFSET('Water Data'!$H$6,0,10*ROW('Water Data'!H59)),NA())</f>
        <v>#N/A</v>
      </c>
      <c r="R65" s="94" t="e">
        <f ca="true">+IF(AND(ISNUMBER(OFFSET('Water Data'!$H$9,0,10*ROW('Water Data'!H59))),'Data Summary'!CG65="Yes"),OFFSET('Water Data'!$H$9,0,10*ROW('Water Data'!H59)),NA())</f>
        <v>#N/A</v>
      </c>
      <c r="S65" s="94" t="e">
        <f ca="true">+IF(AND(ISNUMBER(OFFSET('Water Data'!$I$4,0,10*ROW('Water Data'!I59))),'Data Summary'!CH65="Yes"),100-OFFSET('Water Data'!$I$4,0,10*ROW('Water Data'!I59)),NA())</f>
        <v>#N/A</v>
      </c>
      <c r="T65" s="94" t="e">
        <f ca="true">+IF(AND(ISNUMBER(OFFSET('Water Data'!$I$6,0,10*ROW('Water Data'!I59))),'Data Summary'!CI65="Yes"),OFFSET('Water Data'!$I$6,0,10*ROW('Water Data'!I59)),NA())</f>
        <v>#N/A</v>
      </c>
      <c r="U65" s="94" t="e">
        <f ca="true">+IF(AND(ISNUMBER(OFFSET('Water Data'!$I$9,0,10*ROW('Water Data'!I59))),'Data Summary'!CJ65="Yes"),OFFSET('Water Data'!$I$9,0,10*ROW('Water Data'!I59)),NA())</f>
        <v>#N/A</v>
      </c>
      <c r="V65" s="95" t="e">
        <f ca="true">+IF(AND(ISNUMBER(OFFSET('Sanitation Data'!$D$4,0,10*ROW('Sanitation Data'!D59))),'Data Summary'!CK65="Yes"),100-OFFSET('Sanitation Data'!$D$4,0,10*ROW('Sanitation Data'!D59)),NA())</f>
        <v>#N/A</v>
      </c>
      <c r="W65" s="95" t="e">
        <f ca="true">+IF(AND(ISNUMBER(OFFSET('Sanitation Data'!$D$6,0,10*ROW('Sanitation Data'!D59))),'Data Summary'!CL65="Yes"),OFFSET('Sanitation Data'!$D$6,0,10*ROW('Sanitation Data'!D59)),NA())</f>
        <v>#N/A</v>
      </c>
      <c r="X65" s="95" t="e">
        <f ca="true">+IF(AND(ISNUMBER(OFFSET('Sanitation Data'!$D$10,0,10*ROW('Sanitation Data'!D59))),'Data Summary'!CM65="Yes"),OFFSET('Sanitation Data'!$D$10,0,10*ROW('Sanitation Data'!D59)),NA())</f>
        <v>#N/A</v>
      </c>
      <c r="Y65" s="95" t="e">
        <f ca="true">+IF(AND(ISNUMBER(OFFSET('Sanitation Data'!$D$11,0,10*ROW('Sanitation Data'!D59))),'Data Summary'!CN65="Yes"),OFFSET('Sanitation Data'!$D$11,0,10*ROW('Sanitation Data'!D59)),NA())</f>
        <v>#N/A</v>
      </c>
      <c r="Z65" s="95" t="e">
        <f ca="true">+IF(AND(ISNUMBER(OFFSET('Sanitation Data'!$D$12,0,10*ROW('Sanitation Data'!D59))),'Data Summary'!CO65="Yes"),OFFSET('Sanitation Data'!$D$12,0,10*ROW('Sanitation Data'!D59)),NA())</f>
        <v>#N/A</v>
      </c>
      <c r="AA65" s="95" t="e">
        <f ca="true">+IF(AND(ISNUMBER(OFFSET('Sanitation Data'!$E$4,0,10*ROW('Sanitation Data'!E59))),'Data Summary'!CP65="Yes"),100-OFFSET('Sanitation Data'!$E$4,0,10*ROW('Sanitation Data'!E59)),NA())</f>
        <v>#N/A</v>
      </c>
      <c r="AB65" s="95" t="e">
        <f ca="true">+IF(AND(ISNUMBER(OFFSET('Sanitation Data'!$E$6,0,10*ROW('Sanitation Data'!E59))),'Data Summary'!CQ65="Yes"),OFFSET('Sanitation Data'!$E$6,0,10*ROW('Sanitation Data'!E59)),NA())</f>
        <v>#N/A</v>
      </c>
      <c r="AC65" s="95" t="e">
        <f ca="true">+IF(AND(ISNUMBER(OFFSET('Sanitation Data'!$E$10,0,10*ROW('Sanitation Data'!E59))),'Data Summary'!CR65="Yes"),OFFSET('Sanitation Data'!$E$10,0,10*ROW('Sanitation Data'!E59)),NA())</f>
        <v>#N/A</v>
      </c>
      <c r="AD65" s="95" t="e">
        <f ca="true">+IF(AND(ISNUMBER(OFFSET('Sanitation Data'!$E$11,0,10*ROW('Sanitation Data'!E59))),'Data Summary'!CS65="Yes"),OFFSET('Sanitation Data'!$E$11,0,10*ROW('Sanitation Data'!E59)),NA())</f>
        <v>#N/A</v>
      </c>
      <c r="AE65" s="95" t="e">
        <f ca="true">+IF(AND(ISNUMBER(OFFSET('Sanitation Data'!$E$12,0,10*ROW('Sanitation Data'!E59))),'Data Summary'!CT65="Yes"),OFFSET('Sanitation Data'!$E$12,0,10*ROW('Sanitation Data'!E59)),NA())</f>
        <v>#N/A</v>
      </c>
      <c r="AF65" s="95" t="e">
        <f ca="true">+IF(AND(ISNUMBER(OFFSET('Sanitation Data'!$F$4,0,10*ROW('Sanitation Data'!F59))),'Data Summary'!CU65="Yes"),100-OFFSET('Sanitation Data'!$F$4,0,10*ROW('Sanitation Data'!F59)),NA())</f>
        <v>#N/A</v>
      </c>
      <c r="AG65" s="95" t="e">
        <f ca="true">+IF(AND(ISNUMBER(OFFSET('Sanitation Data'!$F$6,0,10*ROW('Sanitation Data'!F59))),'Data Summary'!CV65="Yes"),OFFSET('Sanitation Data'!$F$6,0,10*ROW('Sanitation Data'!F59)),NA())</f>
        <v>#N/A</v>
      </c>
      <c r="AH65" s="95" t="e">
        <f ca="true">+IF(AND(ISNUMBER(OFFSET('Sanitation Data'!$F$10,0,10*ROW('Sanitation Data'!F59))),'Data Summary'!CW65="Yes"),OFFSET('Sanitation Data'!$F$10,0,10*ROW('Sanitation Data'!F59)),NA())</f>
        <v>#N/A</v>
      </c>
      <c r="AI65" s="95" t="e">
        <f ca="true">+IF(AND(ISNUMBER(OFFSET('Sanitation Data'!$F$11,0,10*ROW('Sanitation Data'!F59))),'Data Summary'!CX65="Yes"),OFFSET('Sanitation Data'!$F$11,0,10*ROW('Sanitation Data'!F59)),NA())</f>
        <v>#N/A</v>
      </c>
      <c r="AJ65" s="95" t="e">
        <f ca="true">+IF(AND(ISNUMBER(OFFSET('Sanitation Data'!$F$12,0,10*ROW('Sanitation Data'!F59))),'Data Summary'!CY65="Yes"),OFFSET('Sanitation Data'!$F$12,0,10*ROW('Sanitation Data'!F59)),NA())</f>
        <v>#N/A</v>
      </c>
      <c r="AK65" s="95" t="e">
        <f ca="true">+IF(AND(ISNUMBER(OFFSET('Sanitation Data'!$G$4,0,10*ROW('Sanitation Data'!G59))),'Data Summary'!CZ65="Yes"),100-OFFSET('Sanitation Data'!$G$4,0,10*ROW('Sanitation Data'!G59)),NA())</f>
        <v>#N/A</v>
      </c>
      <c r="AL65" s="95" t="e">
        <f ca="true">+IF(AND(ISNUMBER(OFFSET('Sanitation Data'!$G$6,0,10*ROW('Sanitation Data'!G59))),'Data Summary'!DA65="Yes"),OFFSET('Sanitation Data'!$G$6,0,10*ROW('Sanitation Data'!G59)),NA())</f>
        <v>#N/A</v>
      </c>
      <c r="AM65" s="95" t="e">
        <f ca="true">+IF(AND(ISNUMBER(OFFSET('Sanitation Data'!$G$10,0,10*ROW('Sanitation Data'!G59))),'Data Summary'!DB65="Yes"),OFFSET('Sanitation Data'!$G$10,0,10*ROW('Sanitation Data'!G59)),NA())</f>
        <v>#N/A</v>
      </c>
      <c r="AN65" s="95" t="e">
        <f ca="true">+IF(AND(ISNUMBER(OFFSET('Sanitation Data'!$G$11,0,10*ROW('Sanitation Data'!G59))),'Data Summary'!DC65="Yes"),OFFSET('Sanitation Data'!$G$11,0,10*ROW('Sanitation Data'!G59)),NA())</f>
        <v>#N/A</v>
      </c>
      <c r="AO65" s="95" t="e">
        <f ca="true">+IF(AND(ISNUMBER(OFFSET('Sanitation Data'!$G$12,0,10*ROW('Sanitation Data'!G59))),'Data Summary'!DD65="Yes"),OFFSET('Sanitation Data'!$G$12,0,10*ROW('Sanitation Data'!G59)),NA())</f>
        <v>#N/A</v>
      </c>
      <c r="AP65" s="95" t="e">
        <f ca="true">+IF(AND(ISNUMBER(OFFSET('Sanitation Data'!$H$4,0,10*ROW('Sanitation Data'!H59))),'Data Summary'!DE65="Yes"),100-OFFSET('Sanitation Data'!$H$4,0,10*ROW('Sanitation Data'!H59)),NA())</f>
        <v>#N/A</v>
      </c>
      <c r="AQ65" s="95" t="e">
        <f ca="true">+IF(AND(ISNUMBER(OFFSET('Sanitation Data'!$H$6,0,10*ROW('Sanitation Data'!H59))),'Data Summary'!DF65="Yes"),OFFSET('Sanitation Data'!$H$6,0,10*ROW('Sanitation Data'!H59)),NA())</f>
        <v>#N/A</v>
      </c>
      <c r="AR65" s="95" t="e">
        <f ca="true">+IF(AND(ISNUMBER(OFFSET('Sanitation Data'!$H$10,0,10*ROW('Sanitation Data'!H59))),'Data Summary'!DG65="Yes"),OFFSET('Sanitation Data'!$H$10,0,10*ROW('Sanitation Data'!H59)),NA())</f>
        <v>#N/A</v>
      </c>
      <c r="AS65" s="95" t="e">
        <f ca="true">+IF(AND(ISNUMBER(OFFSET('Sanitation Data'!$H$11,0,10*ROW('Sanitation Data'!H59))),'Data Summary'!DH65="Yes"),OFFSET('Sanitation Data'!$H$11,0,10*ROW('Sanitation Data'!H59)),NA())</f>
        <v>#N/A</v>
      </c>
      <c r="AT65" s="95" t="e">
        <f ca="true">+IF(AND(ISNUMBER(OFFSET('Sanitation Data'!$H$12,0,10*ROW('Sanitation Data'!H59))),'Data Summary'!DI65="Yes"),OFFSET('Sanitation Data'!$H$12,0,10*ROW('Sanitation Data'!H59)),NA())</f>
        <v>#N/A</v>
      </c>
      <c r="AU65" s="95" t="e">
        <f ca="true">+IF(AND(ISNUMBER(OFFSET('Sanitation Data'!$I$4,0,10*ROW('Sanitation Data'!I59))),'Data Summary'!DJ65="Yes"),100-OFFSET('Sanitation Data'!$I$4,0,10*ROW('Sanitation Data'!I59)),NA())</f>
        <v>#N/A</v>
      </c>
      <c r="AV65" s="95" t="e">
        <f ca="true">+IF(AND(ISNUMBER(OFFSET('Sanitation Data'!$I$6,0,10*ROW('Sanitation Data'!I59))),'Data Summary'!DK65="Yes"),OFFSET('Sanitation Data'!$I$6,0,10*ROW('Sanitation Data'!I59)),NA())</f>
        <v>#N/A</v>
      </c>
      <c r="AW65" s="95" t="e">
        <f ca="true">+IF(AND(ISNUMBER(OFFSET('Sanitation Data'!$I$10,0,10*ROW('Sanitation Data'!I59))),'Data Summary'!DL65="Yes"),OFFSET('Sanitation Data'!$I$10,0,10*ROW('Sanitation Data'!I59)),NA())</f>
        <v>#N/A</v>
      </c>
      <c r="AX65" s="95" t="e">
        <f ca="true">+IF(AND(ISNUMBER(OFFSET('Sanitation Data'!$I$11,0,10*ROW('Sanitation Data'!I59))),'Data Summary'!DM65="Yes"),OFFSET('Sanitation Data'!$I$11,0,10*ROW('Sanitation Data'!I59)),NA())</f>
        <v>#N/A</v>
      </c>
      <c r="AY65" s="95" t="e">
        <f ca="true">+IF(AND(ISNUMBER(OFFSET('Sanitation Data'!$I$12,0,10*ROW('Sanitation Data'!I59))),'Data Summary'!DN65="Yes"),OFFSET('Sanitation Data'!$I$12,0,10*ROW('Sanitation Data'!I59)),NA())</f>
        <v>#N/A</v>
      </c>
      <c r="AZ65" s="96" t="e">
        <f ca="true">+IF(AND(ISNUMBER(OFFSET('Hygiene Data'!$D$5,0,10*ROW('Hygiene Data'!D59))),'Data Summary'!DO65="Yes"),OFFSET('Hygiene Data'!$D$5,0,10*ROW('Hygiene Data'!D59)),NA())</f>
        <v>#N/A</v>
      </c>
      <c r="BA65" s="96" t="e">
        <f ca="true">+IF(AND(ISNUMBER(OFFSET('Hygiene Data'!$D$7,0,10*ROW('Hygiene Data'!D59))),'Data Summary'!DP65="Yes"),OFFSET('Hygiene Data'!$D$7,0,10*ROW('Hygiene Data'!D59)),NA())</f>
        <v>#N/A</v>
      </c>
      <c r="BB65" s="96" t="e">
        <f ca="true">+IF(AND(ISNUMBER(OFFSET('Hygiene Data'!$D$9,0,10*ROW('Hygiene Data'!D59))),'Data Summary'!DQ65="Yes"),OFFSET('Hygiene Data'!$D$9,0,10*ROW('Hygiene Data'!D59)),NA())</f>
        <v>#N/A</v>
      </c>
      <c r="BC65" s="96" t="e">
        <f ca="true">+IF(AND(ISNUMBER(OFFSET('Hygiene Data'!$E$5,0,10*ROW('Hygiene Data'!E59))),'Data Summary'!DR65="Yes"),OFFSET('Hygiene Data'!$E$5,0,10*ROW('Hygiene Data'!E59)),NA())</f>
        <v>#N/A</v>
      </c>
      <c r="BD65" s="96" t="e">
        <f ca="true">+IF(AND(ISNUMBER(OFFSET('Hygiene Data'!$E$7,0,10*ROW('Hygiene Data'!E59))),'Data Summary'!DS65="Yes"),OFFSET('Hygiene Data'!$E$7,0,10*ROW('Hygiene Data'!E59)),NA())</f>
        <v>#N/A</v>
      </c>
      <c r="BE65" s="96" t="e">
        <f ca="true">+IF(AND(ISNUMBER(OFFSET('Hygiene Data'!$E$9,0,10*ROW('Hygiene Data'!E59))),'Data Summary'!DT65="Yes"),OFFSET('Hygiene Data'!$E$9,0,10*ROW('Hygiene Data'!E59)),NA())</f>
        <v>#N/A</v>
      </c>
      <c r="BF65" s="96" t="e">
        <f ca="true">+IF(AND(ISNUMBER(OFFSET('Hygiene Data'!$F$5,0,10*ROW('Hygiene Data'!F59))),'Data Summary'!DU65="Yes"),OFFSET('Hygiene Data'!$F$5,0,10*ROW('Hygiene Data'!F59)),NA())</f>
        <v>#N/A</v>
      </c>
      <c r="BG65" s="96" t="e">
        <f ca="true">+IF(AND(ISNUMBER(OFFSET('Hygiene Data'!$F$7,0,10*ROW('Hygiene Data'!F59))),'Data Summary'!DV65="Yes"),OFFSET('Hygiene Data'!$F$7,0,10*ROW('Hygiene Data'!F59)),NA())</f>
        <v>#N/A</v>
      </c>
      <c r="BH65" s="96" t="e">
        <f ca="true">+IF(AND(ISNUMBER(OFFSET('Hygiene Data'!$F$9,0,10*ROW('Hygiene Data'!F59))),'Data Summary'!DW65="Yes"),OFFSET('Hygiene Data'!$F$9,0,10*ROW('Hygiene Data'!F59)),NA())</f>
        <v>#N/A</v>
      </c>
      <c r="BI65" s="96" t="e">
        <f ca="true">+IF(AND(ISNUMBER(OFFSET('Hygiene Data'!$G$5,0,10*ROW('Hygiene Data'!G59))),'Data Summary'!DX65="Yes"),OFFSET('Hygiene Data'!$G$5,0,10*ROW('Hygiene Data'!G59)),NA())</f>
        <v>#N/A</v>
      </c>
      <c r="BJ65" s="96" t="e">
        <f ca="true">+IF(AND(ISNUMBER(OFFSET('Hygiene Data'!$G$7,0,10*ROW('Hygiene Data'!G59))),'Data Summary'!DY65="Yes"),OFFSET('Hygiene Data'!$G$7,0,10*ROW('Hygiene Data'!G59)),NA())</f>
        <v>#N/A</v>
      </c>
      <c r="BK65" s="96" t="e">
        <f ca="true">+IF(AND(ISNUMBER(OFFSET('Hygiene Data'!$G$9,0,10*ROW('Hygiene Data'!G59))),'Data Summary'!DZ65="Yes"),OFFSET('Hygiene Data'!$G$9,0,10*ROW('Hygiene Data'!G59)),NA())</f>
        <v>#N/A</v>
      </c>
      <c r="BL65" s="96" t="e">
        <f ca="true">+IF(AND(ISNUMBER(OFFSET('Hygiene Data'!$H$5,0,10*ROW('Hygiene Data'!H59))),'Data Summary'!EA65="Yes"),OFFSET('Hygiene Data'!$H$5,0,10*ROW('Hygiene Data'!H59)),NA())</f>
        <v>#N/A</v>
      </c>
      <c r="BM65" s="96" t="e">
        <f ca="true">+IF(AND(ISNUMBER(OFFSET('Hygiene Data'!$H$7,0,10*ROW('Hygiene Data'!H59))),'Data Summary'!EB65="Yes"),OFFSET('Hygiene Data'!$H$7,0,10*ROW('Hygiene Data'!H59)),NA())</f>
        <v>#N/A</v>
      </c>
      <c r="BN65" s="96" t="e">
        <f ca="true">+IF(AND(ISNUMBER(OFFSET('Hygiene Data'!$H$9,0,10*ROW('Hygiene Data'!H59))),'Data Summary'!EC65="Yes"),OFFSET('Hygiene Data'!$H$9,0,10*ROW('Hygiene Data'!H59)),NA())</f>
        <v>#N/A</v>
      </c>
      <c r="BO65" s="96" t="e">
        <f ca="true">+IF(AND(ISNUMBER(OFFSET('Hygiene Data'!$I$5,0,10*ROW('Hygiene Data'!I59))),'Data Summary'!ED65="Yes"),OFFSET('Hygiene Data'!$I$5,0,10*ROW('Hygiene Data'!I59)),NA())</f>
        <v>#N/A</v>
      </c>
      <c r="BP65" s="96" t="e">
        <f ca="true">+IF(AND(ISNUMBER(OFFSET('Hygiene Data'!$I$7,0,10*ROW('Hygiene Data'!I59))),'Data Summary'!EE65="Yes"),OFFSET('Hygiene Data'!$I$7,0,10*ROW('Hygiene Data'!I59)),NA())</f>
        <v>#N/A</v>
      </c>
      <c r="BQ65" s="96" t="e">
        <f ca="true">+IF(AND(ISNUMBER(OFFSET('Hygiene Data'!$I$9,0,10*ROW('Hygiene Data'!I59))),'Data Summary'!EF65="Yes"),OFFSET('Hygiene Data'!$I$9,0,10*ROW('Hygiene Data'!I59)),NA())</f>
        <v>#N/A</v>
      </c>
    </row>
    <row xmlns:x14ac="http://schemas.microsoft.com/office/spreadsheetml/2009/9/ac" r="66" x14ac:dyDescent="0.2">
      <c r="A66" s="359" t="e">
        <f ca="true">+RIGHT('Data Summary'!A66,LEN('Data Summary'!A66)-9)</f>
        <v>#VALUE!</v>
      </c>
      <c r="B66" s="35" t="str">
        <f ca="true">+IF(ISTEXT('Data Summary'!B66),'Data Summary'!B66,"")</f>
        <v/>
      </c>
      <c r="C66" s="358" t="e">
        <f ca="true">+VALUE('Data Summary'!C66)</f>
        <v>#VALUE!</v>
      </c>
      <c r="D66" s="94" t="e">
        <f ca="true">+IF(AND(ISNUMBER(OFFSET('Water Data'!$D$4,0,10*ROW('Water Data'!D60))),'Data Summary'!BS66="Yes"),100-OFFSET('Water Data'!$D$4,0,10*ROW('Water Data'!D60)),NA())</f>
        <v>#N/A</v>
      </c>
      <c r="E66" s="94" t="e">
        <f ca="true">+IF(AND(ISNUMBER(OFFSET('Water Data'!$D$6,0,10*ROW('Water Data'!D60))),'Data Summary'!BT66="Yes"),OFFSET('Water Data'!$D$6,0,10*ROW('Water Data'!D60)),NA())</f>
        <v>#N/A</v>
      </c>
      <c r="F66" s="94" t="e">
        <f ca="true">+IF(AND(ISNUMBER(OFFSET('Water Data'!$D$9,0,10*ROW('Water Data'!D60))),'Data Summary'!BU66="Yes"),OFFSET('Water Data'!$D$9,0,10*ROW('Water Data'!D60)),NA())</f>
        <v>#N/A</v>
      </c>
      <c r="G66" s="94" t="e">
        <f ca="true">+IF(AND(ISNUMBER(OFFSET('Water Data'!$E$4,0,10*ROW('Water Data'!E60))),'Data Summary'!BV66="Yes"),100-OFFSET('Water Data'!$E$4,0,10*ROW('Water Data'!E60)),NA())</f>
        <v>#N/A</v>
      </c>
      <c r="H66" s="94" t="e">
        <f ca="true">+IF(AND(ISNUMBER(OFFSET('Water Data'!$E$6,0,10*ROW('Water Data'!E60))),'Data Summary'!BW66="Yes"),OFFSET('Water Data'!$E$6,0,10*ROW('Water Data'!E60)),NA())</f>
        <v>#N/A</v>
      </c>
      <c r="I66" s="94" t="e">
        <f ca="true">+IF(AND(ISNUMBER(OFFSET('Water Data'!$E$9,0,10*ROW('Water Data'!E60))),'Data Summary'!BX66="Yes"),OFFSET('Water Data'!$E$9,0,10*ROW('Water Data'!E60)),NA())</f>
        <v>#N/A</v>
      </c>
      <c r="J66" s="94" t="e">
        <f ca="true">+IF(AND(ISNUMBER(OFFSET('Water Data'!$F$4,0,10*ROW('Water Data'!F60))),'Data Summary'!BY66="Yes"),100-OFFSET('Water Data'!$F$4,0,10*ROW('Water Data'!F60)),NA())</f>
        <v>#N/A</v>
      </c>
      <c r="K66" s="94" t="e">
        <f ca="true">+IF(AND(ISNUMBER(OFFSET('Water Data'!$F$6,0,10*ROW('Water Data'!F60))),'Data Summary'!BZ66="Yes"),OFFSET('Water Data'!$F$6,0,10*ROW('Water Data'!F60)),NA())</f>
        <v>#N/A</v>
      </c>
      <c r="L66" s="94" t="e">
        <f ca="true">+IF(AND(ISNUMBER(OFFSET('Water Data'!$F$9,0,10*ROW('Water Data'!F60))),'Data Summary'!CA66="Yes"),OFFSET('Water Data'!$F$9,0,10*ROW('Water Data'!F60)),NA())</f>
        <v>#N/A</v>
      </c>
      <c r="M66" s="94" t="e">
        <f ca="true">+IF(AND(ISNUMBER(OFFSET('Water Data'!$G$4,0,10*ROW('Water Data'!G60))),'Data Summary'!CB66="Yes"),100-OFFSET('Water Data'!$G$4,0,10*ROW('Water Data'!G60)),NA())</f>
        <v>#N/A</v>
      </c>
      <c r="N66" s="94" t="e">
        <f ca="true">+IF(AND(ISNUMBER(OFFSET('Water Data'!$G$6,0,10*ROW('Water Data'!G60))),'Data Summary'!CC66="Yes"),OFFSET('Water Data'!$G$6,0,10*ROW('Water Data'!G60)),NA())</f>
        <v>#N/A</v>
      </c>
      <c r="O66" s="94" t="e">
        <f ca="true">+IF(AND(ISNUMBER(OFFSET('Water Data'!$G$9,0,10*ROW('Water Data'!G60))),'Data Summary'!CD66="Yes"),OFFSET('Water Data'!$G$9,0,10*ROW('Water Data'!G60)),NA())</f>
        <v>#N/A</v>
      </c>
      <c r="P66" s="94" t="e">
        <f ca="true">+IF(AND(ISNUMBER(OFFSET('Water Data'!$H$4,0,10*ROW('Water Data'!H60))),'Data Summary'!CE66="Yes"),100-OFFSET('Water Data'!$H$4,0,10*ROW('Water Data'!H60)),NA())</f>
        <v>#N/A</v>
      </c>
      <c r="Q66" s="94" t="e">
        <f ca="true">+IF(AND(ISNUMBER(OFFSET('Water Data'!$H$6,0,10*ROW('Water Data'!H60))),'Data Summary'!CF66="Yes"),OFFSET('Water Data'!$H$6,0,10*ROW('Water Data'!H60)),NA())</f>
        <v>#N/A</v>
      </c>
      <c r="R66" s="94" t="e">
        <f ca="true">+IF(AND(ISNUMBER(OFFSET('Water Data'!$H$9,0,10*ROW('Water Data'!H60))),'Data Summary'!CG66="Yes"),OFFSET('Water Data'!$H$9,0,10*ROW('Water Data'!H60)),NA())</f>
        <v>#N/A</v>
      </c>
      <c r="S66" s="94" t="e">
        <f ca="true">+IF(AND(ISNUMBER(OFFSET('Water Data'!$I$4,0,10*ROW('Water Data'!I60))),'Data Summary'!CH66="Yes"),100-OFFSET('Water Data'!$I$4,0,10*ROW('Water Data'!I60)),NA())</f>
        <v>#N/A</v>
      </c>
      <c r="T66" s="94" t="e">
        <f ca="true">+IF(AND(ISNUMBER(OFFSET('Water Data'!$I$6,0,10*ROW('Water Data'!I60))),'Data Summary'!CI66="Yes"),OFFSET('Water Data'!$I$6,0,10*ROW('Water Data'!I60)),NA())</f>
        <v>#N/A</v>
      </c>
      <c r="U66" s="94" t="e">
        <f ca="true">+IF(AND(ISNUMBER(OFFSET('Water Data'!$I$9,0,10*ROW('Water Data'!I60))),'Data Summary'!CJ66="Yes"),OFFSET('Water Data'!$I$9,0,10*ROW('Water Data'!I60)),NA())</f>
        <v>#N/A</v>
      </c>
      <c r="V66" s="95" t="e">
        <f ca="true">+IF(AND(ISNUMBER(OFFSET('Sanitation Data'!$D$4,0,10*ROW('Sanitation Data'!D60))),'Data Summary'!CK66="Yes"),100-OFFSET('Sanitation Data'!$D$4,0,10*ROW('Sanitation Data'!D60)),NA())</f>
        <v>#N/A</v>
      </c>
      <c r="W66" s="95" t="e">
        <f ca="true">+IF(AND(ISNUMBER(OFFSET('Sanitation Data'!$D$6,0,10*ROW('Sanitation Data'!D60))),'Data Summary'!CL66="Yes"),OFFSET('Sanitation Data'!$D$6,0,10*ROW('Sanitation Data'!D60)),NA())</f>
        <v>#N/A</v>
      </c>
      <c r="X66" s="95" t="e">
        <f ca="true">+IF(AND(ISNUMBER(OFFSET('Sanitation Data'!$D$10,0,10*ROW('Sanitation Data'!D60))),'Data Summary'!CM66="Yes"),OFFSET('Sanitation Data'!$D$10,0,10*ROW('Sanitation Data'!D60)),NA())</f>
        <v>#N/A</v>
      </c>
      <c r="Y66" s="95" t="e">
        <f ca="true">+IF(AND(ISNUMBER(OFFSET('Sanitation Data'!$D$11,0,10*ROW('Sanitation Data'!D60))),'Data Summary'!CN66="Yes"),OFFSET('Sanitation Data'!$D$11,0,10*ROW('Sanitation Data'!D60)),NA())</f>
        <v>#N/A</v>
      </c>
      <c r="Z66" s="95" t="e">
        <f ca="true">+IF(AND(ISNUMBER(OFFSET('Sanitation Data'!$D$12,0,10*ROW('Sanitation Data'!D60))),'Data Summary'!CO66="Yes"),OFFSET('Sanitation Data'!$D$12,0,10*ROW('Sanitation Data'!D60)),NA())</f>
        <v>#N/A</v>
      </c>
      <c r="AA66" s="95" t="e">
        <f ca="true">+IF(AND(ISNUMBER(OFFSET('Sanitation Data'!$E$4,0,10*ROW('Sanitation Data'!E60))),'Data Summary'!CP66="Yes"),100-OFFSET('Sanitation Data'!$E$4,0,10*ROW('Sanitation Data'!E60)),NA())</f>
        <v>#N/A</v>
      </c>
      <c r="AB66" s="95" t="e">
        <f ca="true">+IF(AND(ISNUMBER(OFFSET('Sanitation Data'!$E$6,0,10*ROW('Sanitation Data'!E60))),'Data Summary'!CQ66="Yes"),OFFSET('Sanitation Data'!$E$6,0,10*ROW('Sanitation Data'!E60)),NA())</f>
        <v>#N/A</v>
      </c>
      <c r="AC66" s="95" t="e">
        <f ca="true">+IF(AND(ISNUMBER(OFFSET('Sanitation Data'!$E$10,0,10*ROW('Sanitation Data'!E60))),'Data Summary'!CR66="Yes"),OFFSET('Sanitation Data'!$E$10,0,10*ROW('Sanitation Data'!E60)),NA())</f>
        <v>#N/A</v>
      </c>
      <c r="AD66" s="95" t="e">
        <f ca="true">+IF(AND(ISNUMBER(OFFSET('Sanitation Data'!$E$11,0,10*ROW('Sanitation Data'!E60))),'Data Summary'!CS66="Yes"),OFFSET('Sanitation Data'!$E$11,0,10*ROW('Sanitation Data'!E60)),NA())</f>
        <v>#N/A</v>
      </c>
      <c r="AE66" s="95" t="e">
        <f ca="true">+IF(AND(ISNUMBER(OFFSET('Sanitation Data'!$E$12,0,10*ROW('Sanitation Data'!E60))),'Data Summary'!CT66="Yes"),OFFSET('Sanitation Data'!$E$12,0,10*ROW('Sanitation Data'!E60)),NA())</f>
        <v>#N/A</v>
      </c>
      <c r="AF66" s="95" t="e">
        <f ca="true">+IF(AND(ISNUMBER(OFFSET('Sanitation Data'!$F$4,0,10*ROW('Sanitation Data'!F60))),'Data Summary'!CU66="Yes"),100-OFFSET('Sanitation Data'!$F$4,0,10*ROW('Sanitation Data'!F60)),NA())</f>
        <v>#N/A</v>
      </c>
      <c r="AG66" s="95" t="e">
        <f ca="true">+IF(AND(ISNUMBER(OFFSET('Sanitation Data'!$F$6,0,10*ROW('Sanitation Data'!F60))),'Data Summary'!CV66="Yes"),OFFSET('Sanitation Data'!$F$6,0,10*ROW('Sanitation Data'!F60)),NA())</f>
        <v>#N/A</v>
      </c>
      <c r="AH66" s="95" t="e">
        <f ca="true">+IF(AND(ISNUMBER(OFFSET('Sanitation Data'!$F$10,0,10*ROW('Sanitation Data'!F60))),'Data Summary'!CW66="Yes"),OFFSET('Sanitation Data'!$F$10,0,10*ROW('Sanitation Data'!F60)),NA())</f>
        <v>#N/A</v>
      </c>
      <c r="AI66" s="95" t="e">
        <f ca="true">+IF(AND(ISNUMBER(OFFSET('Sanitation Data'!$F$11,0,10*ROW('Sanitation Data'!F60))),'Data Summary'!CX66="Yes"),OFFSET('Sanitation Data'!$F$11,0,10*ROW('Sanitation Data'!F60)),NA())</f>
        <v>#N/A</v>
      </c>
      <c r="AJ66" s="95" t="e">
        <f ca="true">+IF(AND(ISNUMBER(OFFSET('Sanitation Data'!$F$12,0,10*ROW('Sanitation Data'!F60))),'Data Summary'!CY66="Yes"),OFFSET('Sanitation Data'!$F$12,0,10*ROW('Sanitation Data'!F60)),NA())</f>
        <v>#N/A</v>
      </c>
      <c r="AK66" s="95" t="e">
        <f ca="true">+IF(AND(ISNUMBER(OFFSET('Sanitation Data'!$G$4,0,10*ROW('Sanitation Data'!G60))),'Data Summary'!CZ66="Yes"),100-OFFSET('Sanitation Data'!$G$4,0,10*ROW('Sanitation Data'!G60)),NA())</f>
        <v>#N/A</v>
      </c>
      <c r="AL66" s="95" t="e">
        <f ca="true">+IF(AND(ISNUMBER(OFFSET('Sanitation Data'!$G$6,0,10*ROW('Sanitation Data'!G60))),'Data Summary'!DA66="Yes"),OFFSET('Sanitation Data'!$G$6,0,10*ROW('Sanitation Data'!G60)),NA())</f>
        <v>#N/A</v>
      </c>
      <c r="AM66" s="95" t="e">
        <f ca="true">+IF(AND(ISNUMBER(OFFSET('Sanitation Data'!$G$10,0,10*ROW('Sanitation Data'!G60))),'Data Summary'!DB66="Yes"),OFFSET('Sanitation Data'!$G$10,0,10*ROW('Sanitation Data'!G60)),NA())</f>
        <v>#N/A</v>
      </c>
      <c r="AN66" s="95" t="e">
        <f ca="true">+IF(AND(ISNUMBER(OFFSET('Sanitation Data'!$G$11,0,10*ROW('Sanitation Data'!G60))),'Data Summary'!DC66="Yes"),OFFSET('Sanitation Data'!$G$11,0,10*ROW('Sanitation Data'!G60)),NA())</f>
        <v>#N/A</v>
      </c>
      <c r="AO66" s="95" t="e">
        <f ca="true">+IF(AND(ISNUMBER(OFFSET('Sanitation Data'!$G$12,0,10*ROW('Sanitation Data'!G60))),'Data Summary'!DD66="Yes"),OFFSET('Sanitation Data'!$G$12,0,10*ROW('Sanitation Data'!G60)),NA())</f>
        <v>#N/A</v>
      </c>
      <c r="AP66" s="95" t="e">
        <f ca="true">+IF(AND(ISNUMBER(OFFSET('Sanitation Data'!$H$4,0,10*ROW('Sanitation Data'!H60))),'Data Summary'!DE66="Yes"),100-OFFSET('Sanitation Data'!$H$4,0,10*ROW('Sanitation Data'!H60)),NA())</f>
        <v>#N/A</v>
      </c>
      <c r="AQ66" s="95" t="e">
        <f ca="true">+IF(AND(ISNUMBER(OFFSET('Sanitation Data'!$H$6,0,10*ROW('Sanitation Data'!H60))),'Data Summary'!DF66="Yes"),OFFSET('Sanitation Data'!$H$6,0,10*ROW('Sanitation Data'!H60)),NA())</f>
        <v>#N/A</v>
      </c>
      <c r="AR66" s="95" t="e">
        <f ca="true">+IF(AND(ISNUMBER(OFFSET('Sanitation Data'!$H$10,0,10*ROW('Sanitation Data'!H60))),'Data Summary'!DG66="Yes"),OFFSET('Sanitation Data'!$H$10,0,10*ROW('Sanitation Data'!H60)),NA())</f>
        <v>#N/A</v>
      </c>
      <c r="AS66" s="95" t="e">
        <f ca="true">+IF(AND(ISNUMBER(OFFSET('Sanitation Data'!$H$11,0,10*ROW('Sanitation Data'!H60))),'Data Summary'!DH66="Yes"),OFFSET('Sanitation Data'!$H$11,0,10*ROW('Sanitation Data'!H60)),NA())</f>
        <v>#N/A</v>
      </c>
      <c r="AT66" s="95" t="e">
        <f ca="true">+IF(AND(ISNUMBER(OFFSET('Sanitation Data'!$H$12,0,10*ROW('Sanitation Data'!H60))),'Data Summary'!DI66="Yes"),OFFSET('Sanitation Data'!$H$12,0,10*ROW('Sanitation Data'!H60)),NA())</f>
        <v>#N/A</v>
      </c>
      <c r="AU66" s="95" t="e">
        <f ca="true">+IF(AND(ISNUMBER(OFFSET('Sanitation Data'!$I$4,0,10*ROW('Sanitation Data'!I60))),'Data Summary'!DJ66="Yes"),100-OFFSET('Sanitation Data'!$I$4,0,10*ROW('Sanitation Data'!I60)),NA())</f>
        <v>#N/A</v>
      </c>
      <c r="AV66" s="95" t="e">
        <f ca="true">+IF(AND(ISNUMBER(OFFSET('Sanitation Data'!$I$6,0,10*ROW('Sanitation Data'!I60))),'Data Summary'!DK66="Yes"),OFFSET('Sanitation Data'!$I$6,0,10*ROW('Sanitation Data'!I60)),NA())</f>
        <v>#N/A</v>
      </c>
      <c r="AW66" s="95" t="e">
        <f ca="true">+IF(AND(ISNUMBER(OFFSET('Sanitation Data'!$I$10,0,10*ROW('Sanitation Data'!I60))),'Data Summary'!DL66="Yes"),OFFSET('Sanitation Data'!$I$10,0,10*ROW('Sanitation Data'!I60)),NA())</f>
        <v>#N/A</v>
      </c>
      <c r="AX66" s="95" t="e">
        <f ca="true">+IF(AND(ISNUMBER(OFFSET('Sanitation Data'!$I$11,0,10*ROW('Sanitation Data'!I60))),'Data Summary'!DM66="Yes"),OFFSET('Sanitation Data'!$I$11,0,10*ROW('Sanitation Data'!I60)),NA())</f>
        <v>#N/A</v>
      </c>
      <c r="AY66" s="95" t="e">
        <f ca="true">+IF(AND(ISNUMBER(OFFSET('Sanitation Data'!$I$12,0,10*ROW('Sanitation Data'!I60))),'Data Summary'!DN66="Yes"),OFFSET('Sanitation Data'!$I$12,0,10*ROW('Sanitation Data'!I60)),NA())</f>
        <v>#N/A</v>
      </c>
      <c r="AZ66" s="96" t="e">
        <f ca="true">+IF(AND(ISNUMBER(OFFSET('Hygiene Data'!$D$5,0,10*ROW('Hygiene Data'!D60))),'Data Summary'!DO66="Yes"),OFFSET('Hygiene Data'!$D$5,0,10*ROW('Hygiene Data'!D60)),NA())</f>
        <v>#N/A</v>
      </c>
      <c r="BA66" s="96" t="e">
        <f ca="true">+IF(AND(ISNUMBER(OFFSET('Hygiene Data'!$D$7,0,10*ROW('Hygiene Data'!D60))),'Data Summary'!DP66="Yes"),OFFSET('Hygiene Data'!$D$7,0,10*ROW('Hygiene Data'!D60)),NA())</f>
        <v>#N/A</v>
      </c>
      <c r="BB66" s="96" t="e">
        <f ca="true">+IF(AND(ISNUMBER(OFFSET('Hygiene Data'!$D$9,0,10*ROW('Hygiene Data'!D60))),'Data Summary'!DQ66="Yes"),OFFSET('Hygiene Data'!$D$9,0,10*ROW('Hygiene Data'!D60)),NA())</f>
        <v>#N/A</v>
      </c>
      <c r="BC66" s="96" t="e">
        <f ca="true">+IF(AND(ISNUMBER(OFFSET('Hygiene Data'!$E$5,0,10*ROW('Hygiene Data'!E60))),'Data Summary'!DR66="Yes"),OFFSET('Hygiene Data'!$E$5,0,10*ROW('Hygiene Data'!E60)),NA())</f>
        <v>#N/A</v>
      </c>
      <c r="BD66" s="96" t="e">
        <f ca="true">+IF(AND(ISNUMBER(OFFSET('Hygiene Data'!$E$7,0,10*ROW('Hygiene Data'!E60))),'Data Summary'!DS66="Yes"),OFFSET('Hygiene Data'!$E$7,0,10*ROW('Hygiene Data'!E60)),NA())</f>
        <v>#N/A</v>
      </c>
      <c r="BE66" s="96" t="e">
        <f ca="true">+IF(AND(ISNUMBER(OFFSET('Hygiene Data'!$E$9,0,10*ROW('Hygiene Data'!E60))),'Data Summary'!DT66="Yes"),OFFSET('Hygiene Data'!$E$9,0,10*ROW('Hygiene Data'!E60)),NA())</f>
        <v>#N/A</v>
      </c>
      <c r="BF66" s="96" t="e">
        <f ca="true">+IF(AND(ISNUMBER(OFFSET('Hygiene Data'!$F$5,0,10*ROW('Hygiene Data'!F60))),'Data Summary'!DU66="Yes"),OFFSET('Hygiene Data'!$F$5,0,10*ROW('Hygiene Data'!F60)),NA())</f>
        <v>#N/A</v>
      </c>
      <c r="BG66" s="96" t="e">
        <f ca="true">+IF(AND(ISNUMBER(OFFSET('Hygiene Data'!$F$7,0,10*ROW('Hygiene Data'!F60))),'Data Summary'!DV66="Yes"),OFFSET('Hygiene Data'!$F$7,0,10*ROW('Hygiene Data'!F60)),NA())</f>
        <v>#N/A</v>
      </c>
      <c r="BH66" s="96" t="e">
        <f ca="true">+IF(AND(ISNUMBER(OFFSET('Hygiene Data'!$F$9,0,10*ROW('Hygiene Data'!F60))),'Data Summary'!DW66="Yes"),OFFSET('Hygiene Data'!$F$9,0,10*ROW('Hygiene Data'!F60)),NA())</f>
        <v>#N/A</v>
      </c>
      <c r="BI66" s="96" t="e">
        <f ca="true">+IF(AND(ISNUMBER(OFFSET('Hygiene Data'!$G$5,0,10*ROW('Hygiene Data'!G60))),'Data Summary'!DX66="Yes"),OFFSET('Hygiene Data'!$G$5,0,10*ROW('Hygiene Data'!G60)),NA())</f>
        <v>#N/A</v>
      </c>
      <c r="BJ66" s="96" t="e">
        <f ca="true">+IF(AND(ISNUMBER(OFFSET('Hygiene Data'!$G$7,0,10*ROW('Hygiene Data'!G60))),'Data Summary'!DY66="Yes"),OFFSET('Hygiene Data'!$G$7,0,10*ROW('Hygiene Data'!G60)),NA())</f>
        <v>#N/A</v>
      </c>
      <c r="BK66" s="96" t="e">
        <f ca="true">+IF(AND(ISNUMBER(OFFSET('Hygiene Data'!$G$9,0,10*ROW('Hygiene Data'!G60))),'Data Summary'!DZ66="Yes"),OFFSET('Hygiene Data'!$G$9,0,10*ROW('Hygiene Data'!G60)),NA())</f>
        <v>#N/A</v>
      </c>
      <c r="BL66" s="96" t="e">
        <f ca="true">+IF(AND(ISNUMBER(OFFSET('Hygiene Data'!$H$5,0,10*ROW('Hygiene Data'!H60))),'Data Summary'!EA66="Yes"),OFFSET('Hygiene Data'!$H$5,0,10*ROW('Hygiene Data'!H60)),NA())</f>
        <v>#N/A</v>
      </c>
      <c r="BM66" s="96" t="e">
        <f ca="true">+IF(AND(ISNUMBER(OFFSET('Hygiene Data'!$H$7,0,10*ROW('Hygiene Data'!H60))),'Data Summary'!EB66="Yes"),OFFSET('Hygiene Data'!$H$7,0,10*ROW('Hygiene Data'!H60)),NA())</f>
        <v>#N/A</v>
      </c>
      <c r="BN66" s="96" t="e">
        <f ca="true">+IF(AND(ISNUMBER(OFFSET('Hygiene Data'!$H$9,0,10*ROW('Hygiene Data'!H60))),'Data Summary'!EC66="Yes"),OFFSET('Hygiene Data'!$H$9,0,10*ROW('Hygiene Data'!H60)),NA())</f>
        <v>#N/A</v>
      </c>
      <c r="BO66" s="96" t="e">
        <f ca="true">+IF(AND(ISNUMBER(OFFSET('Hygiene Data'!$I$5,0,10*ROW('Hygiene Data'!I60))),'Data Summary'!ED66="Yes"),OFFSET('Hygiene Data'!$I$5,0,10*ROW('Hygiene Data'!I60)),NA())</f>
        <v>#N/A</v>
      </c>
      <c r="BP66" s="96" t="e">
        <f ca="true">+IF(AND(ISNUMBER(OFFSET('Hygiene Data'!$I$7,0,10*ROW('Hygiene Data'!I60))),'Data Summary'!EE66="Yes"),OFFSET('Hygiene Data'!$I$7,0,10*ROW('Hygiene Data'!I60)),NA())</f>
        <v>#N/A</v>
      </c>
      <c r="BQ66" s="96" t="e">
        <f ca="true">+IF(AND(ISNUMBER(OFFSET('Hygiene Data'!$I$9,0,10*ROW('Hygiene Data'!I60))),'Data Summary'!EF66="Yes"),OFFSET('Hygiene Data'!$I$9,0,10*ROW('Hygiene Data'!I60)),NA())</f>
        <v>#N/A</v>
      </c>
    </row>
    <row xmlns:x14ac="http://schemas.microsoft.com/office/spreadsheetml/2009/9/ac" r="67" x14ac:dyDescent="0.2">
      <c r="A67" s="359" t="e">
        <f ca="true">+RIGHT('Data Summary'!A67,LEN('Data Summary'!A67)-9)</f>
        <v>#VALUE!</v>
      </c>
      <c r="B67" s="35" t="str">
        <f ca="true">+IF(ISTEXT('Data Summary'!B67),'Data Summary'!B67,"")</f>
        <v/>
      </c>
      <c r="C67" s="358" t="e">
        <f ca="true">+VALUE('Data Summary'!C67)</f>
        <v>#VALUE!</v>
      </c>
      <c r="D67" s="94" t="e">
        <f ca="true">+IF(AND(ISNUMBER(OFFSET('Water Data'!$D$4,0,10*ROW('Water Data'!D61))),'Data Summary'!BS67="Yes"),100-OFFSET('Water Data'!$D$4,0,10*ROW('Water Data'!D61)),NA())</f>
        <v>#N/A</v>
      </c>
      <c r="E67" s="94" t="e">
        <f ca="true">+IF(AND(ISNUMBER(OFFSET('Water Data'!$D$6,0,10*ROW('Water Data'!D61))),'Data Summary'!BT67="Yes"),OFFSET('Water Data'!$D$6,0,10*ROW('Water Data'!D61)),NA())</f>
        <v>#N/A</v>
      </c>
      <c r="F67" s="94" t="e">
        <f ca="true">+IF(AND(ISNUMBER(OFFSET('Water Data'!$D$9,0,10*ROW('Water Data'!D61))),'Data Summary'!BU67="Yes"),OFFSET('Water Data'!$D$9,0,10*ROW('Water Data'!D61)),NA())</f>
        <v>#N/A</v>
      </c>
      <c r="G67" s="94" t="e">
        <f ca="true">+IF(AND(ISNUMBER(OFFSET('Water Data'!$E$4,0,10*ROW('Water Data'!E61))),'Data Summary'!BV67="Yes"),100-OFFSET('Water Data'!$E$4,0,10*ROW('Water Data'!E61)),NA())</f>
        <v>#N/A</v>
      </c>
      <c r="H67" s="94" t="e">
        <f ca="true">+IF(AND(ISNUMBER(OFFSET('Water Data'!$E$6,0,10*ROW('Water Data'!E61))),'Data Summary'!BW67="Yes"),OFFSET('Water Data'!$E$6,0,10*ROW('Water Data'!E61)),NA())</f>
        <v>#N/A</v>
      </c>
      <c r="I67" s="94" t="e">
        <f ca="true">+IF(AND(ISNUMBER(OFFSET('Water Data'!$E$9,0,10*ROW('Water Data'!E61))),'Data Summary'!BX67="Yes"),OFFSET('Water Data'!$E$9,0,10*ROW('Water Data'!E61)),NA())</f>
        <v>#N/A</v>
      </c>
      <c r="J67" s="94" t="e">
        <f ca="true">+IF(AND(ISNUMBER(OFFSET('Water Data'!$F$4,0,10*ROW('Water Data'!F61))),'Data Summary'!BY67="Yes"),100-OFFSET('Water Data'!$F$4,0,10*ROW('Water Data'!F61)),NA())</f>
        <v>#N/A</v>
      </c>
      <c r="K67" s="94" t="e">
        <f ca="true">+IF(AND(ISNUMBER(OFFSET('Water Data'!$F$6,0,10*ROW('Water Data'!F61))),'Data Summary'!BZ67="Yes"),OFFSET('Water Data'!$F$6,0,10*ROW('Water Data'!F61)),NA())</f>
        <v>#N/A</v>
      </c>
      <c r="L67" s="94" t="e">
        <f ca="true">+IF(AND(ISNUMBER(OFFSET('Water Data'!$F$9,0,10*ROW('Water Data'!F61))),'Data Summary'!CA67="Yes"),OFFSET('Water Data'!$F$9,0,10*ROW('Water Data'!F61)),NA())</f>
        <v>#N/A</v>
      </c>
      <c r="M67" s="94" t="e">
        <f ca="true">+IF(AND(ISNUMBER(OFFSET('Water Data'!$G$4,0,10*ROW('Water Data'!G61))),'Data Summary'!CB67="Yes"),100-OFFSET('Water Data'!$G$4,0,10*ROW('Water Data'!G61)),NA())</f>
        <v>#N/A</v>
      </c>
      <c r="N67" s="94" t="e">
        <f ca="true">+IF(AND(ISNUMBER(OFFSET('Water Data'!$G$6,0,10*ROW('Water Data'!G61))),'Data Summary'!CC67="Yes"),OFFSET('Water Data'!$G$6,0,10*ROW('Water Data'!G61)),NA())</f>
        <v>#N/A</v>
      </c>
      <c r="O67" s="94" t="e">
        <f ca="true">+IF(AND(ISNUMBER(OFFSET('Water Data'!$G$9,0,10*ROW('Water Data'!G61))),'Data Summary'!CD67="Yes"),OFFSET('Water Data'!$G$9,0,10*ROW('Water Data'!G61)),NA())</f>
        <v>#N/A</v>
      </c>
      <c r="P67" s="94" t="e">
        <f ca="true">+IF(AND(ISNUMBER(OFFSET('Water Data'!$H$4,0,10*ROW('Water Data'!H61))),'Data Summary'!CE67="Yes"),100-OFFSET('Water Data'!$H$4,0,10*ROW('Water Data'!H61)),NA())</f>
        <v>#N/A</v>
      </c>
      <c r="Q67" s="94" t="e">
        <f ca="true">+IF(AND(ISNUMBER(OFFSET('Water Data'!$H$6,0,10*ROW('Water Data'!H61))),'Data Summary'!CF67="Yes"),OFFSET('Water Data'!$H$6,0,10*ROW('Water Data'!H61)),NA())</f>
        <v>#N/A</v>
      </c>
      <c r="R67" s="94" t="e">
        <f ca="true">+IF(AND(ISNUMBER(OFFSET('Water Data'!$H$9,0,10*ROW('Water Data'!H61))),'Data Summary'!CG67="Yes"),OFFSET('Water Data'!$H$9,0,10*ROW('Water Data'!H61)),NA())</f>
        <v>#N/A</v>
      </c>
      <c r="S67" s="94" t="e">
        <f ca="true">+IF(AND(ISNUMBER(OFFSET('Water Data'!$I$4,0,10*ROW('Water Data'!I61))),'Data Summary'!CH67="Yes"),100-OFFSET('Water Data'!$I$4,0,10*ROW('Water Data'!I61)),NA())</f>
        <v>#N/A</v>
      </c>
      <c r="T67" s="94" t="e">
        <f ca="true">+IF(AND(ISNUMBER(OFFSET('Water Data'!$I$6,0,10*ROW('Water Data'!I61))),'Data Summary'!CI67="Yes"),OFFSET('Water Data'!$I$6,0,10*ROW('Water Data'!I61)),NA())</f>
        <v>#N/A</v>
      </c>
      <c r="U67" s="94" t="e">
        <f ca="true">+IF(AND(ISNUMBER(OFFSET('Water Data'!$I$9,0,10*ROW('Water Data'!I61))),'Data Summary'!CJ67="Yes"),OFFSET('Water Data'!$I$9,0,10*ROW('Water Data'!I61)),NA())</f>
        <v>#N/A</v>
      </c>
      <c r="V67" s="95" t="e">
        <f ca="true">+IF(AND(ISNUMBER(OFFSET('Sanitation Data'!$D$4,0,10*ROW('Sanitation Data'!D61))),'Data Summary'!CK67="Yes"),100-OFFSET('Sanitation Data'!$D$4,0,10*ROW('Sanitation Data'!D61)),NA())</f>
        <v>#N/A</v>
      </c>
      <c r="W67" s="95" t="e">
        <f ca="true">+IF(AND(ISNUMBER(OFFSET('Sanitation Data'!$D$6,0,10*ROW('Sanitation Data'!D61))),'Data Summary'!CL67="Yes"),OFFSET('Sanitation Data'!$D$6,0,10*ROW('Sanitation Data'!D61)),NA())</f>
        <v>#N/A</v>
      </c>
      <c r="X67" s="95" t="e">
        <f ca="true">+IF(AND(ISNUMBER(OFFSET('Sanitation Data'!$D$10,0,10*ROW('Sanitation Data'!D61))),'Data Summary'!CM67="Yes"),OFFSET('Sanitation Data'!$D$10,0,10*ROW('Sanitation Data'!D61)),NA())</f>
        <v>#N/A</v>
      </c>
      <c r="Y67" s="95" t="e">
        <f ca="true">+IF(AND(ISNUMBER(OFFSET('Sanitation Data'!$D$11,0,10*ROW('Sanitation Data'!D61))),'Data Summary'!CN67="Yes"),OFFSET('Sanitation Data'!$D$11,0,10*ROW('Sanitation Data'!D61)),NA())</f>
        <v>#N/A</v>
      </c>
      <c r="Z67" s="95" t="e">
        <f ca="true">+IF(AND(ISNUMBER(OFFSET('Sanitation Data'!$D$12,0,10*ROW('Sanitation Data'!D61))),'Data Summary'!CO67="Yes"),OFFSET('Sanitation Data'!$D$12,0,10*ROW('Sanitation Data'!D61)),NA())</f>
        <v>#N/A</v>
      </c>
      <c r="AA67" s="95" t="e">
        <f ca="true">+IF(AND(ISNUMBER(OFFSET('Sanitation Data'!$E$4,0,10*ROW('Sanitation Data'!E61))),'Data Summary'!CP67="Yes"),100-OFFSET('Sanitation Data'!$E$4,0,10*ROW('Sanitation Data'!E61)),NA())</f>
        <v>#N/A</v>
      </c>
      <c r="AB67" s="95" t="e">
        <f ca="true">+IF(AND(ISNUMBER(OFFSET('Sanitation Data'!$E$6,0,10*ROW('Sanitation Data'!E61))),'Data Summary'!CQ67="Yes"),OFFSET('Sanitation Data'!$E$6,0,10*ROW('Sanitation Data'!E61)),NA())</f>
        <v>#N/A</v>
      </c>
      <c r="AC67" s="95" t="e">
        <f ca="true">+IF(AND(ISNUMBER(OFFSET('Sanitation Data'!$E$10,0,10*ROW('Sanitation Data'!E61))),'Data Summary'!CR67="Yes"),OFFSET('Sanitation Data'!$E$10,0,10*ROW('Sanitation Data'!E61)),NA())</f>
        <v>#N/A</v>
      </c>
      <c r="AD67" s="95" t="e">
        <f ca="true">+IF(AND(ISNUMBER(OFFSET('Sanitation Data'!$E$11,0,10*ROW('Sanitation Data'!E61))),'Data Summary'!CS67="Yes"),OFFSET('Sanitation Data'!$E$11,0,10*ROW('Sanitation Data'!E61)),NA())</f>
        <v>#N/A</v>
      </c>
      <c r="AE67" s="95" t="e">
        <f ca="true">+IF(AND(ISNUMBER(OFFSET('Sanitation Data'!$E$12,0,10*ROW('Sanitation Data'!E61))),'Data Summary'!CT67="Yes"),OFFSET('Sanitation Data'!$E$12,0,10*ROW('Sanitation Data'!E61)),NA())</f>
        <v>#N/A</v>
      </c>
      <c r="AF67" s="95" t="e">
        <f ca="true">+IF(AND(ISNUMBER(OFFSET('Sanitation Data'!$F$4,0,10*ROW('Sanitation Data'!F61))),'Data Summary'!CU67="Yes"),100-OFFSET('Sanitation Data'!$F$4,0,10*ROW('Sanitation Data'!F61)),NA())</f>
        <v>#N/A</v>
      </c>
      <c r="AG67" s="95" t="e">
        <f ca="true">+IF(AND(ISNUMBER(OFFSET('Sanitation Data'!$F$6,0,10*ROW('Sanitation Data'!F61))),'Data Summary'!CV67="Yes"),OFFSET('Sanitation Data'!$F$6,0,10*ROW('Sanitation Data'!F61)),NA())</f>
        <v>#N/A</v>
      </c>
      <c r="AH67" s="95" t="e">
        <f ca="true">+IF(AND(ISNUMBER(OFFSET('Sanitation Data'!$F$10,0,10*ROW('Sanitation Data'!F61))),'Data Summary'!CW67="Yes"),OFFSET('Sanitation Data'!$F$10,0,10*ROW('Sanitation Data'!F61)),NA())</f>
        <v>#N/A</v>
      </c>
      <c r="AI67" s="95" t="e">
        <f ca="true">+IF(AND(ISNUMBER(OFFSET('Sanitation Data'!$F$11,0,10*ROW('Sanitation Data'!F61))),'Data Summary'!CX67="Yes"),OFFSET('Sanitation Data'!$F$11,0,10*ROW('Sanitation Data'!F61)),NA())</f>
        <v>#N/A</v>
      </c>
      <c r="AJ67" s="95" t="e">
        <f ca="true">+IF(AND(ISNUMBER(OFFSET('Sanitation Data'!$F$12,0,10*ROW('Sanitation Data'!F61))),'Data Summary'!CY67="Yes"),OFFSET('Sanitation Data'!$F$12,0,10*ROW('Sanitation Data'!F61)),NA())</f>
        <v>#N/A</v>
      </c>
      <c r="AK67" s="95" t="e">
        <f ca="true">+IF(AND(ISNUMBER(OFFSET('Sanitation Data'!$G$4,0,10*ROW('Sanitation Data'!G61))),'Data Summary'!CZ67="Yes"),100-OFFSET('Sanitation Data'!$G$4,0,10*ROW('Sanitation Data'!G61)),NA())</f>
        <v>#N/A</v>
      </c>
      <c r="AL67" s="95" t="e">
        <f ca="true">+IF(AND(ISNUMBER(OFFSET('Sanitation Data'!$G$6,0,10*ROW('Sanitation Data'!G61))),'Data Summary'!DA67="Yes"),OFFSET('Sanitation Data'!$G$6,0,10*ROW('Sanitation Data'!G61)),NA())</f>
        <v>#N/A</v>
      </c>
      <c r="AM67" s="95" t="e">
        <f ca="true">+IF(AND(ISNUMBER(OFFSET('Sanitation Data'!$G$10,0,10*ROW('Sanitation Data'!G61))),'Data Summary'!DB67="Yes"),OFFSET('Sanitation Data'!$G$10,0,10*ROW('Sanitation Data'!G61)),NA())</f>
        <v>#N/A</v>
      </c>
      <c r="AN67" s="95" t="e">
        <f ca="true">+IF(AND(ISNUMBER(OFFSET('Sanitation Data'!$G$11,0,10*ROW('Sanitation Data'!G61))),'Data Summary'!DC67="Yes"),OFFSET('Sanitation Data'!$G$11,0,10*ROW('Sanitation Data'!G61)),NA())</f>
        <v>#N/A</v>
      </c>
      <c r="AO67" s="95" t="e">
        <f ca="true">+IF(AND(ISNUMBER(OFFSET('Sanitation Data'!$G$12,0,10*ROW('Sanitation Data'!G61))),'Data Summary'!DD67="Yes"),OFFSET('Sanitation Data'!$G$12,0,10*ROW('Sanitation Data'!G61)),NA())</f>
        <v>#N/A</v>
      </c>
      <c r="AP67" s="95" t="e">
        <f ca="true">+IF(AND(ISNUMBER(OFFSET('Sanitation Data'!$H$4,0,10*ROW('Sanitation Data'!H61))),'Data Summary'!DE67="Yes"),100-OFFSET('Sanitation Data'!$H$4,0,10*ROW('Sanitation Data'!H61)),NA())</f>
        <v>#N/A</v>
      </c>
      <c r="AQ67" s="95" t="e">
        <f ca="true">+IF(AND(ISNUMBER(OFFSET('Sanitation Data'!$H$6,0,10*ROW('Sanitation Data'!H61))),'Data Summary'!DF67="Yes"),OFFSET('Sanitation Data'!$H$6,0,10*ROW('Sanitation Data'!H61)),NA())</f>
        <v>#N/A</v>
      </c>
      <c r="AR67" s="95" t="e">
        <f ca="true">+IF(AND(ISNUMBER(OFFSET('Sanitation Data'!$H$10,0,10*ROW('Sanitation Data'!H61))),'Data Summary'!DG67="Yes"),OFFSET('Sanitation Data'!$H$10,0,10*ROW('Sanitation Data'!H61)),NA())</f>
        <v>#N/A</v>
      </c>
      <c r="AS67" s="95" t="e">
        <f ca="true">+IF(AND(ISNUMBER(OFFSET('Sanitation Data'!$H$11,0,10*ROW('Sanitation Data'!H61))),'Data Summary'!DH67="Yes"),OFFSET('Sanitation Data'!$H$11,0,10*ROW('Sanitation Data'!H61)),NA())</f>
        <v>#N/A</v>
      </c>
      <c r="AT67" s="95" t="e">
        <f ca="true">+IF(AND(ISNUMBER(OFFSET('Sanitation Data'!$H$12,0,10*ROW('Sanitation Data'!H61))),'Data Summary'!DI67="Yes"),OFFSET('Sanitation Data'!$H$12,0,10*ROW('Sanitation Data'!H61)),NA())</f>
        <v>#N/A</v>
      </c>
      <c r="AU67" s="95" t="e">
        <f ca="true">+IF(AND(ISNUMBER(OFFSET('Sanitation Data'!$I$4,0,10*ROW('Sanitation Data'!I61))),'Data Summary'!DJ67="Yes"),100-OFFSET('Sanitation Data'!$I$4,0,10*ROW('Sanitation Data'!I61)),NA())</f>
        <v>#N/A</v>
      </c>
      <c r="AV67" s="95" t="e">
        <f ca="true">+IF(AND(ISNUMBER(OFFSET('Sanitation Data'!$I$6,0,10*ROW('Sanitation Data'!I61))),'Data Summary'!DK67="Yes"),OFFSET('Sanitation Data'!$I$6,0,10*ROW('Sanitation Data'!I61)),NA())</f>
        <v>#N/A</v>
      </c>
      <c r="AW67" s="95" t="e">
        <f ca="true">+IF(AND(ISNUMBER(OFFSET('Sanitation Data'!$I$10,0,10*ROW('Sanitation Data'!I61))),'Data Summary'!DL67="Yes"),OFFSET('Sanitation Data'!$I$10,0,10*ROW('Sanitation Data'!I61)),NA())</f>
        <v>#N/A</v>
      </c>
      <c r="AX67" s="95" t="e">
        <f ca="true">+IF(AND(ISNUMBER(OFFSET('Sanitation Data'!$I$11,0,10*ROW('Sanitation Data'!I61))),'Data Summary'!DM67="Yes"),OFFSET('Sanitation Data'!$I$11,0,10*ROW('Sanitation Data'!I61)),NA())</f>
        <v>#N/A</v>
      </c>
      <c r="AY67" s="95" t="e">
        <f ca="true">+IF(AND(ISNUMBER(OFFSET('Sanitation Data'!$I$12,0,10*ROW('Sanitation Data'!I61))),'Data Summary'!DN67="Yes"),OFFSET('Sanitation Data'!$I$12,0,10*ROW('Sanitation Data'!I61)),NA())</f>
        <v>#N/A</v>
      </c>
      <c r="AZ67" s="96" t="e">
        <f ca="true">+IF(AND(ISNUMBER(OFFSET('Hygiene Data'!$D$5,0,10*ROW('Hygiene Data'!D61))),'Data Summary'!DO67="Yes"),OFFSET('Hygiene Data'!$D$5,0,10*ROW('Hygiene Data'!D61)),NA())</f>
        <v>#N/A</v>
      </c>
      <c r="BA67" s="96" t="e">
        <f ca="true">+IF(AND(ISNUMBER(OFFSET('Hygiene Data'!$D$7,0,10*ROW('Hygiene Data'!D61))),'Data Summary'!DP67="Yes"),OFFSET('Hygiene Data'!$D$7,0,10*ROW('Hygiene Data'!D61)),NA())</f>
        <v>#N/A</v>
      </c>
      <c r="BB67" s="96" t="e">
        <f ca="true">+IF(AND(ISNUMBER(OFFSET('Hygiene Data'!$D$9,0,10*ROW('Hygiene Data'!D61))),'Data Summary'!DQ67="Yes"),OFFSET('Hygiene Data'!$D$9,0,10*ROW('Hygiene Data'!D61)),NA())</f>
        <v>#N/A</v>
      </c>
      <c r="BC67" s="96" t="e">
        <f ca="true">+IF(AND(ISNUMBER(OFFSET('Hygiene Data'!$E$5,0,10*ROW('Hygiene Data'!E61))),'Data Summary'!DR67="Yes"),OFFSET('Hygiene Data'!$E$5,0,10*ROW('Hygiene Data'!E61)),NA())</f>
        <v>#N/A</v>
      </c>
      <c r="BD67" s="96" t="e">
        <f ca="true">+IF(AND(ISNUMBER(OFFSET('Hygiene Data'!$E$7,0,10*ROW('Hygiene Data'!E61))),'Data Summary'!DS67="Yes"),OFFSET('Hygiene Data'!$E$7,0,10*ROW('Hygiene Data'!E61)),NA())</f>
        <v>#N/A</v>
      </c>
      <c r="BE67" s="96" t="e">
        <f ca="true">+IF(AND(ISNUMBER(OFFSET('Hygiene Data'!$E$9,0,10*ROW('Hygiene Data'!E61))),'Data Summary'!DT67="Yes"),OFFSET('Hygiene Data'!$E$9,0,10*ROW('Hygiene Data'!E61)),NA())</f>
        <v>#N/A</v>
      </c>
      <c r="BF67" s="96" t="e">
        <f ca="true">+IF(AND(ISNUMBER(OFFSET('Hygiene Data'!$F$5,0,10*ROW('Hygiene Data'!F61))),'Data Summary'!DU67="Yes"),OFFSET('Hygiene Data'!$F$5,0,10*ROW('Hygiene Data'!F61)),NA())</f>
        <v>#N/A</v>
      </c>
      <c r="BG67" s="96" t="e">
        <f ca="true">+IF(AND(ISNUMBER(OFFSET('Hygiene Data'!$F$7,0,10*ROW('Hygiene Data'!F61))),'Data Summary'!DV67="Yes"),OFFSET('Hygiene Data'!$F$7,0,10*ROW('Hygiene Data'!F61)),NA())</f>
        <v>#N/A</v>
      </c>
      <c r="BH67" s="96" t="e">
        <f ca="true">+IF(AND(ISNUMBER(OFFSET('Hygiene Data'!$F$9,0,10*ROW('Hygiene Data'!F61))),'Data Summary'!DW67="Yes"),OFFSET('Hygiene Data'!$F$9,0,10*ROW('Hygiene Data'!F61)),NA())</f>
        <v>#N/A</v>
      </c>
      <c r="BI67" s="96" t="e">
        <f ca="true">+IF(AND(ISNUMBER(OFFSET('Hygiene Data'!$G$5,0,10*ROW('Hygiene Data'!G61))),'Data Summary'!DX67="Yes"),OFFSET('Hygiene Data'!$G$5,0,10*ROW('Hygiene Data'!G61)),NA())</f>
        <v>#N/A</v>
      </c>
      <c r="BJ67" s="96" t="e">
        <f ca="true">+IF(AND(ISNUMBER(OFFSET('Hygiene Data'!$G$7,0,10*ROW('Hygiene Data'!G61))),'Data Summary'!DY67="Yes"),OFFSET('Hygiene Data'!$G$7,0,10*ROW('Hygiene Data'!G61)),NA())</f>
        <v>#N/A</v>
      </c>
      <c r="BK67" s="96" t="e">
        <f ca="true">+IF(AND(ISNUMBER(OFFSET('Hygiene Data'!$G$9,0,10*ROW('Hygiene Data'!G61))),'Data Summary'!DZ67="Yes"),OFFSET('Hygiene Data'!$G$9,0,10*ROW('Hygiene Data'!G61)),NA())</f>
        <v>#N/A</v>
      </c>
      <c r="BL67" s="96" t="e">
        <f ca="true">+IF(AND(ISNUMBER(OFFSET('Hygiene Data'!$H$5,0,10*ROW('Hygiene Data'!H61))),'Data Summary'!EA67="Yes"),OFFSET('Hygiene Data'!$H$5,0,10*ROW('Hygiene Data'!H61)),NA())</f>
        <v>#N/A</v>
      </c>
      <c r="BM67" s="96" t="e">
        <f ca="true">+IF(AND(ISNUMBER(OFFSET('Hygiene Data'!$H$7,0,10*ROW('Hygiene Data'!H61))),'Data Summary'!EB67="Yes"),OFFSET('Hygiene Data'!$H$7,0,10*ROW('Hygiene Data'!H61)),NA())</f>
        <v>#N/A</v>
      </c>
      <c r="BN67" s="96" t="e">
        <f ca="true">+IF(AND(ISNUMBER(OFFSET('Hygiene Data'!$H$9,0,10*ROW('Hygiene Data'!H61))),'Data Summary'!EC67="Yes"),OFFSET('Hygiene Data'!$H$9,0,10*ROW('Hygiene Data'!H61)),NA())</f>
        <v>#N/A</v>
      </c>
      <c r="BO67" s="96" t="e">
        <f ca="true">+IF(AND(ISNUMBER(OFFSET('Hygiene Data'!$I$5,0,10*ROW('Hygiene Data'!I61))),'Data Summary'!ED67="Yes"),OFFSET('Hygiene Data'!$I$5,0,10*ROW('Hygiene Data'!I61)),NA())</f>
        <v>#N/A</v>
      </c>
      <c r="BP67" s="96" t="e">
        <f ca="true">+IF(AND(ISNUMBER(OFFSET('Hygiene Data'!$I$7,0,10*ROW('Hygiene Data'!I61))),'Data Summary'!EE67="Yes"),OFFSET('Hygiene Data'!$I$7,0,10*ROW('Hygiene Data'!I61)),NA())</f>
        <v>#N/A</v>
      </c>
      <c r="BQ67" s="96" t="e">
        <f ca="true">+IF(AND(ISNUMBER(OFFSET('Hygiene Data'!$I$9,0,10*ROW('Hygiene Data'!I61))),'Data Summary'!EF67="Yes"),OFFSET('Hygiene Data'!$I$9,0,10*ROW('Hygiene Data'!I61)),NA())</f>
        <v>#N/A</v>
      </c>
    </row>
    <row xmlns:x14ac="http://schemas.microsoft.com/office/spreadsheetml/2009/9/ac" r="68" x14ac:dyDescent="0.2">
      <c r="A68" s="359" t="e">
        <f ca="true">+RIGHT('Data Summary'!A68,LEN('Data Summary'!A68)-9)</f>
        <v>#VALUE!</v>
      </c>
      <c r="B68" s="35" t="str">
        <f ca="true">+IF(ISTEXT('Data Summary'!B68),'Data Summary'!B68,"")</f>
        <v/>
      </c>
      <c r="C68" s="358" t="e">
        <f ca="true">+VALUE('Data Summary'!C68)</f>
        <v>#VALUE!</v>
      </c>
      <c r="D68" s="94" t="e">
        <f ca="true">+IF(AND(ISNUMBER(OFFSET('Water Data'!$D$4,0,10*ROW('Water Data'!D62))),'Data Summary'!BS68="Yes"),100-OFFSET('Water Data'!$D$4,0,10*ROW('Water Data'!D62)),NA())</f>
        <v>#N/A</v>
      </c>
      <c r="E68" s="94" t="e">
        <f ca="true">+IF(AND(ISNUMBER(OFFSET('Water Data'!$D$6,0,10*ROW('Water Data'!D62))),'Data Summary'!BT68="Yes"),OFFSET('Water Data'!$D$6,0,10*ROW('Water Data'!D62)),NA())</f>
        <v>#N/A</v>
      </c>
      <c r="F68" s="94" t="e">
        <f ca="true">+IF(AND(ISNUMBER(OFFSET('Water Data'!$D$9,0,10*ROW('Water Data'!D62))),'Data Summary'!BU68="Yes"),OFFSET('Water Data'!$D$9,0,10*ROW('Water Data'!D62)),NA())</f>
        <v>#N/A</v>
      </c>
      <c r="G68" s="94" t="e">
        <f ca="true">+IF(AND(ISNUMBER(OFFSET('Water Data'!$E$4,0,10*ROW('Water Data'!E62))),'Data Summary'!BV68="Yes"),100-OFFSET('Water Data'!$E$4,0,10*ROW('Water Data'!E62)),NA())</f>
        <v>#N/A</v>
      </c>
      <c r="H68" s="94" t="e">
        <f ca="true">+IF(AND(ISNUMBER(OFFSET('Water Data'!$E$6,0,10*ROW('Water Data'!E62))),'Data Summary'!BW68="Yes"),OFFSET('Water Data'!$E$6,0,10*ROW('Water Data'!E62)),NA())</f>
        <v>#N/A</v>
      </c>
      <c r="I68" s="94" t="e">
        <f ca="true">+IF(AND(ISNUMBER(OFFSET('Water Data'!$E$9,0,10*ROW('Water Data'!E62))),'Data Summary'!BX68="Yes"),OFFSET('Water Data'!$E$9,0,10*ROW('Water Data'!E62)),NA())</f>
        <v>#N/A</v>
      </c>
      <c r="J68" s="94" t="e">
        <f ca="true">+IF(AND(ISNUMBER(OFFSET('Water Data'!$F$4,0,10*ROW('Water Data'!F62))),'Data Summary'!BY68="Yes"),100-OFFSET('Water Data'!$F$4,0,10*ROW('Water Data'!F62)),NA())</f>
        <v>#N/A</v>
      </c>
      <c r="K68" s="94" t="e">
        <f ca="true">+IF(AND(ISNUMBER(OFFSET('Water Data'!$F$6,0,10*ROW('Water Data'!F62))),'Data Summary'!BZ68="Yes"),OFFSET('Water Data'!$F$6,0,10*ROW('Water Data'!F62)),NA())</f>
        <v>#N/A</v>
      </c>
      <c r="L68" s="94" t="e">
        <f ca="true">+IF(AND(ISNUMBER(OFFSET('Water Data'!$F$9,0,10*ROW('Water Data'!F62))),'Data Summary'!CA68="Yes"),OFFSET('Water Data'!$F$9,0,10*ROW('Water Data'!F62)),NA())</f>
        <v>#N/A</v>
      </c>
      <c r="M68" s="94" t="e">
        <f ca="true">+IF(AND(ISNUMBER(OFFSET('Water Data'!$G$4,0,10*ROW('Water Data'!G62))),'Data Summary'!CB68="Yes"),100-OFFSET('Water Data'!$G$4,0,10*ROW('Water Data'!G62)),NA())</f>
        <v>#N/A</v>
      </c>
      <c r="N68" s="94" t="e">
        <f ca="true">+IF(AND(ISNUMBER(OFFSET('Water Data'!$G$6,0,10*ROW('Water Data'!G62))),'Data Summary'!CC68="Yes"),OFFSET('Water Data'!$G$6,0,10*ROW('Water Data'!G62)),NA())</f>
        <v>#N/A</v>
      </c>
      <c r="O68" s="94" t="e">
        <f ca="true">+IF(AND(ISNUMBER(OFFSET('Water Data'!$G$9,0,10*ROW('Water Data'!G62))),'Data Summary'!CD68="Yes"),OFFSET('Water Data'!$G$9,0,10*ROW('Water Data'!G62)),NA())</f>
        <v>#N/A</v>
      </c>
      <c r="P68" s="94" t="e">
        <f ca="true">+IF(AND(ISNUMBER(OFFSET('Water Data'!$H$4,0,10*ROW('Water Data'!H62))),'Data Summary'!CE68="Yes"),100-OFFSET('Water Data'!$H$4,0,10*ROW('Water Data'!H62)),NA())</f>
        <v>#N/A</v>
      </c>
      <c r="Q68" s="94" t="e">
        <f ca="true">+IF(AND(ISNUMBER(OFFSET('Water Data'!$H$6,0,10*ROW('Water Data'!H62))),'Data Summary'!CF68="Yes"),OFFSET('Water Data'!$H$6,0,10*ROW('Water Data'!H62)),NA())</f>
        <v>#N/A</v>
      </c>
      <c r="R68" s="94" t="e">
        <f ca="true">+IF(AND(ISNUMBER(OFFSET('Water Data'!$H$9,0,10*ROW('Water Data'!H62))),'Data Summary'!CG68="Yes"),OFFSET('Water Data'!$H$9,0,10*ROW('Water Data'!H62)),NA())</f>
        <v>#N/A</v>
      </c>
      <c r="S68" s="94" t="e">
        <f ca="true">+IF(AND(ISNUMBER(OFFSET('Water Data'!$I$4,0,10*ROW('Water Data'!I62))),'Data Summary'!CH68="Yes"),100-OFFSET('Water Data'!$I$4,0,10*ROW('Water Data'!I62)),NA())</f>
        <v>#N/A</v>
      </c>
      <c r="T68" s="94" t="e">
        <f ca="true">+IF(AND(ISNUMBER(OFFSET('Water Data'!$I$6,0,10*ROW('Water Data'!I62))),'Data Summary'!CI68="Yes"),OFFSET('Water Data'!$I$6,0,10*ROW('Water Data'!I62)),NA())</f>
        <v>#N/A</v>
      </c>
      <c r="U68" s="94" t="e">
        <f ca="true">+IF(AND(ISNUMBER(OFFSET('Water Data'!$I$9,0,10*ROW('Water Data'!I62))),'Data Summary'!CJ68="Yes"),OFFSET('Water Data'!$I$9,0,10*ROW('Water Data'!I62)),NA())</f>
        <v>#N/A</v>
      </c>
      <c r="V68" s="95" t="e">
        <f ca="true">+IF(AND(ISNUMBER(OFFSET('Sanitation Data'!$D$4,0,10*ROW('Sanitation Data'!D62))),'Data Summary'!CK68="Yes"),100-OFFSET('Sanitation Data'!$D$4,0,10*ROW('Sanitation Data'!D62)),NA())</f>
        <v>#N/A</v>
      </c>
      <c r="W68" s="95" t="e">
        <f ca="true">+IF(AND(ISNUMBER(OFFSET('Sanitation Data'!$D$6,0,10*ROW('Sanitation Data'!D62))),'Data Summary'!CL68="Yes"),OFFSET('Sanitation Data'!$D$6,0,10*ROW('Sanitation Data'!D62)),NA())</f>
        <v>#N/A</v>
      </c>
      <c r="X68" s="95" t="e">
        <f ca="true">+IF(AND(ISNUMBER(OFFSET('Sanitation Data'!$D$10,0,10*ROW('Sanitation Data'!D62))),'Data Summary'!CM68="Yes"),OFFSET('Sanitation Data'!$D$10,0,10*ROW('Sanitation Data'!D62)),NA())</f>
        <v>#N/A</v>
      </c>
      <c r="Y68" s="95" t="e">
        <f ca="true">+IF(AND(ISNUMBER(OFFSET('Sanitation Data'!$D$11,0,10*ROW('Sanitation Data'!D62))),'Data Summary'!CN68="Yes"),OFFSET('Sanitation Data'!$D$11,0,10*ROW('Sanitation Data'!D62)),NA())</f>
        <v>#N/A</v>
      </c>
      <c r="Z68" s="95" t="e">
        <f ca="true">+IF(AND(ISNUMBER(OFFSET('Sanitation Data'!$D$12,0,10*ROW('Sanitation Data'!D62))),'Data Summary'!CO68="Yes"),OFFSET('Sanitation Data'!$D$12,0,10*ROW('Sanitation Data'!D62)),NA())</f>
        <v>#N/A</v>
      </c>
      <c r="AA68" s="95" t="e">
        <f ca="true">+IF(AND(ISNUMBER(OFFSET('Sanitation Data'!$E$4,0,10*ROW('Sanitation Data'!E62))),'Data Summary'!CP68="Yes"),100-OFFSET('Sanitation Data'!$E$4,0,10*ROW('Sanitation Data'!E62)),NA())</f>
        <v>#N/A</v>
      </c>
      <c r="AB68" s="95" t="e">
        <f ca="true">+IF(AND(ISNUMBER(OFFSET('Sanitation Data'!$E$6,0,10*ROW('Sanitation Data'!E62))),'Data Summary'!CQ68="Yes"),OFFSET('Sanitation Data'!$E$6,0,10*ROW('Sanitation Data'!E62)),NA())</f>
        <v>#N/A</v>
      </c>
      <c r="AC68" s="95" t="e">
        <f ca="true">+IF(AND(ISNUMBER(OFFSET('Sanitation Data'!$E$10,0,10*ROW('Sanitation Data'!E62))),'Data Summary'!CR68="Yes"),OFFSET('Sanitation Data'!$E$10,0,10*ROW('Sanitation Data'!E62)),NA())</f>
        <v>#N/A</v>
      </c>
      <c r="AD68" s="95" t="e">
        <f ca="true">+IF(AND(ISNUMBER(OFFSET('Sanitation Data'!$E$11,0,10*ROW('Sanitation Data'!E62))),'Data Summary'!CS68="Yes"),OFFSET('Sanitation Data'!$E$11,0,10*ROW('Sanitation Data'!E62)),NA())</f>
        <v>#N/A</v>
      </c>
      <c r="AE68" s="95" t="e">
        <f ca="true">+IF(AND(ISNUMBER(OFFSET('Sanitation Data'!$E$12,0,10*ROW('Sanitation Data'!E62))),'Data Summary'!CT68="Yes"),OFFSET('Sanitation Data'!$E$12,0,10*ROW('Sanitation Data'!E62)),NA())</f>
        <v>#N/A</v>
      </c>
      <c r="AF68" s="95" t="e">
        <f ca="true">+IF(AND(ISNUMBER(OFFSET('Sanitation Data'!$F$4,0,10*ROW('Sanitation Data'!F62))),'Data Summary'!CU68="Yes"),100-OFFSET('Sanitation Data'!$F$4,0,10*ROW('Sanitation Data'!F62)),NA())</f>
        <v>#N/A</v>
      </c>
      <c r="AG68" s="95" t="e">
        <f ca="true">+IF(AND(ISNUMBER(OFFSET('Sanitation Data'!$F$6,0,10*ROW('Sanitation Data'!F62))),'Data Summary'!CV68="Yes"),OFFSET('Sanitation Data'!$F$6,0,10*ROW('Sanitation Data'!F62)),NA())</f>
        <v>#N/A</v>
      </c>
      <c r="AH68" s="95" t="e">
        <f ca="true">+IF(AND(ISNUMBER(OFFSET('Sanitation Data'!$F$10,0,10*ROW('Sanitation Data'!F62))),'Data Summary'!CW68="Yes"),OFFSET('Sanitation Data'!$F$10,0,10*ROW('Sanitation Data'!F62)),NA())</f>
        <v>#N/A</v>
      </c>
      <c r="AI68" s="95" t="e">
        <f ca="true">+IF(AND(ISNUMBER(OFFSET('Sanitation Data'!$F$11,0,10*ROW('Sanitation Data'!F62))),'Data Summary'!CX68="Yes"),OFFSET('Sanitation Data'!$F$11,0,10*ROW('Sanitation Data'!F62)),NA())</f>
        <v>#N/A</v>
      </c>
      <c r="AJ68" s="95" t="e">
        <f ca="true">+IF(AND(ISNUMBER(OFFSET('Sanitation Data'!$F$12,0,10*ROW('Sanitation Data'!F62))),'Data Summary'!CY68="Yes"),OFFSET('Sanitation Data'!$F$12,0,10*ROW('Sanitation Data'!F62)),NA())</f>
        <v>#N/A</v>
      </c>
      <c r="AK68" s="95" t="e">
        <f ca="true">+IF(AND(ISNUMBER(OFFSET('Sanitation Data'!$G$4,0,10*ROW('Sanitation Data'!G62))),'Data Summary'!CZ68="Yes"),100-OFFSET('Sanitation Data'!$G$4,0,10*ROW('Sanitation Data'!G62)),NA())</f>
        <v>#N/A</v>
      </c>
      <c r="AL68" s="95" t="e">
        <f ca="true">+IF(AND(ISNUMBER(OFFSET('Sanitation Data'!$G$6,0,10*ROW('Sanitation Data'!G62))),'Data Summary'!DA68="Yes"),OFFSET('Sanitation Data'!$G$6,0,10*ROW('Sanitation Data'!G62)),NA())</f>
        <v>#N/A</v>
      </c>
      <c r="AM68" s="95" t="e">
        <f ca="true">+IF(AND(ISNUMBER(OFFSET('Sanitation Data'!$G$10,0,10*ROW('Sanitation Data'!G62))),'Data Summary'!DB68="Yes"),OFFSET('Sanitation Data'!$G$10,0,10*ROW('Sanitation Data'!G62)),NA())</f>
        <v>#N/A</v>
      </c>
      <c r="AN68" s="95" t="e">
        <f ca="true">+IF(AND(ISNUMBER(OFFSET('Sanitation Data'!$G$11,0,10*ROW('Sanitation Data'!G62))),'Data Summary'!DC68="Yes"),OFFSET('Sanitation Data'!$G$11,0,10*ROW('Sanitation Data'!G62)),NA())</f>
        <v>#N/A</v>
      </c>
      <c r="AO68" s="95" t="e">
        <f ca="true">+IF(AND(ISNUMBER(OFFSET('Sanitation Data'!$G$12,0,10*ROW('Sanitation Data'!G62))),'Data Summary'!DD68="Yes"),OFFSET('Sanitation Data'!$G$12,0,10*ROW('Sanitation Data'!G62)),NA())</f>
        <v>#N/A</v>
      </c>
      <c r="AP68" s="95" t="e">
        <f ca="true">+IF(AND(ISNUMBER(OFFSET('Sanitation Data'!$H$4,0,10*ROW('Sanitation Data'!H62))),'Data Summary'!DE68="Yes"),100-OFFSET('Sanitation Data'!$H$4,0,10*ROW('Sanitation Data'!H62)),NA())</f>
        <v>#N/A</v>
      </c>
      <c r="AQ68" s="95" t="e">
        <f ca="true">+IF(AND(ISNUMBER(OFFSET('Sanitation Data'!$H$6,0,10*ROW('Sanitation Data'!H62))),'Data Summary'!DF68="Yes"),OFFSET('Sanitation Data'!$H$6,0,10*ROW('Sanitation Data'!H62)),NA())</f>
        <v>#N/A</v>
      </c>
      <c r="AR68" s="95" t="e">
        <f ca="true">+IF(AND(ISNUMBER(OFFSET('Sanitation Data'!$H$10,0,10*ROW('Sanitation Data'!H62))),'Data Summary'!DG68="Yes"),OFFSET('Sanitation Data'!$H$10,0,10*ROW('Sanitation Data'!H62)),NA())</f>
        <v>#N/A</v>
      </c>
      <c r="AS68" s="95" t="e">
        <f ca="true">+IF(AND(ISNUMBER(OFFSET('Sanitation Data'!$H$11,0,10*ROW('Sanitation Data'!H62))),'Data Summary'!DH68="Yes"),OFFSET('Sanitation Data'!$H$11,0,10*ROW('Sanitation Data'!H62)),NA())</f>
        <v>#N/A</v>
      </c>
      <c r="AT68" s="95" t="e">
        <f ca="true">+IF(AND(ISNUMBER(OFFSET('Sanitation Data'!$H$12,0,10*ROW('Sanitation Data'!H62))),'Data Summary'!DI68="Yes"),OFFSET('Sanitation Data'!$H$12,0,10*ROW('Sanitation Data'!H62)),NA())</f>
        <v>#N/A</v>
      </c>
      <c r="AU68" s="95" t="e">
        <f ca="true">+IF(AND(ISNUMBER(OFFSET('Sanitation Data'!$I$4,0,10*ROW('Sanitation Data'!I62))),'Data Summary'!DJ68="Yes"),100-OFFSET('Sanitation Data'!$I$4,0,10*ROW('Sanitation Data'!I62)),NA())</f>
        <v>#N/A</v>
      </c>
      <c r="AV68" s="95" t="e">
        <f ca="true">+IF(AND(ISNUMBER(OFFSET('Sanitation Data'!$I$6,0,10*ROW('Sanitation Data'!I62))),'Data Summary'!DK68="Yes"),OFFSET('Sanitation Data'!$I$6,0,10*ROW('Sanitation Data'!I62)),NA())</f>
        <v>#N/A</v>
      </c>
      <c r="AW68" s="95" t="e">
        <f ca="true">+IF(AND(ISNUMBER(OFFSET('Sanitation Data'!$I$10,0,10*ROW('Sanitation Data'!I62))),'Data Summary'!DL68="Yes"),OFFSET('Sanitation Data'!$I$10,0,10*ROW('Sanitation Data'!I62)),NA())</f>
        <v>#N/A</v>
      </c>
      <c r="AX68" s="95" t="e">
        <f ca="true">+IF(AND(ISNUMBER(OFFSET('Sanitation Data'!$I$11,0,10*ROW('Sanitation Data'!I62))),'Data Summary'!DM68="Yes"),OFFSET('Sanitation Data'!$I$11,0,10*ROW('Sanitation Data'!I62)),NA())</f>
        <v>#N/A</v>
      </c>
      <c r="AY68" s="95" t="e">
        <f ca="true">+IF(AND(ISNUMBER(OFFSET('Sanitation Data'!$I$12,0,10*ROW('Sanitation Data'!I62))),'Data Summary'!DN68="Yes"),OFFSET('Sanitation Data'!$I$12,0,10*ROW('Sanitation Data'!I62)),NA())</f>
        <v>#N/A</v>
      </c>
      <c r="AZ68" s="96" t="e">
        <f ca="true">+IF(AND(ISNUMBER(OFFSET('Hygiene Data'!$D$5,0,10*ROW('Hygiene Data'!D62))),'Data Summary'!DO68="Yes"),OFFSET('Hygiene Data'!$D$5,0,10*ROW('Hygiene Data'!D62)),NA())</f>
        <v>#N/A</v>
      </c>
      <c r="BA68" s="96" t="e">
        <f ca="true">+IF(AND(ISNUMBER(OFFSET('Hygiene Data'!$D$7,0,10*ROW('Hygiene Data'!D62))),'Data Summary'!DP68="Yes"),OFFSET('Hygiene Data'!$D$7,0,10*ROW('Hygiene Data'!D62)),NA())</f>
        <v>#N/A</v>
      </c>
      <c r="BB68" s="96" t="e">
        <f ca="true">+IF(AND(ISNUMBER(OFFSET('Hygiene Data'!$D$9,0,10*ROW('Hygiene Data'!D62))),'Data Summary'!DQ68="Yes"),OFFSET('Hygiene Data'!$D$9,0,10*ROW('Hygiene Data'!D62)),NA())</f>
        <v>#N/A</v>
      </c>
      <c r="BC68" s="96" t="e">
        <f ca="true">+IF(AND(ISNUMBER(OFFSET('Hygiene Data'!$E$5,0,10*ROW('Hygiene Data'!E62))),'Data Summary'!DR68="Yes"),OFFSET('Hygiene Data'!$E$5,0,10*ROW('Hygiene Data'!E62)),NA())</f>
        <v>#N/A</v>
      </c>
      <c r="BD68" s="96" t="e">
        <f ca="true">+IF(AND(ISNUMBER(OFFSET('Hygiene Data'!$E$7,0,10*ROW('Hygiene Data'!E62))),'Data Summary'!DS68="Yes"),OFFSET('Hygiene Data'!$E$7,0,10*ROW('Hygiene Data'!E62)),NA())</f>
        <v>#N/A</v>
      </c>
      <c r="BE68" s="96" t="e">
        <f ca="true">+IF(AND(ISNUMBER(OFFSET('Hygiene Data'!$E$9,0,10*ROW('Hygiene Data'!E62))),'Data Summary'!DT68="Yes"),OFFSET('Hygiene Data'!$E$9,0,10*ROW('Hygiene Data'!E62)),NA())</f>
        <v>#N/A</v>
      </c>
      <c r="BF68" s="96" t="e">
        <f ca="true">+IF(AND(ISNUMBER(OFFSET('Hygiene Data'!$F$5,0,10*ROW('Hygiene Data'!F62))),'Data Summary'!DU68="Yes"),OFFSET('Hygiene Data'!$F$5,0,10*ROW('Hygiene Data'!F62)),NA())</f>
        <v>#N/A</v>
      </c>
      <c r="BG68" s="96" t="e">
        <f ca="true">+IF(AND(ISNUMBER(OFFSET('Hygiene Data'!$F$7,0,10*ROW('Hygiene Data'!F62))),'Data Summary'!DV68="Yes"),OFFSET('Hygiene Data'!$F$7,0,10*ROW('Hygiene Data'!F62)),NA())</f>
        <v>#N/A</v>
      </c>
      <c r="BH68" s="96" t="e">
        <f ca="true">+IF(AND(ISNUMBER(OFFSET('Hygiene Data'!$F$9,0,10*ROW('Hygiene Data'!F62))),'Data Summary'!DW68="Yes"),OFFSET('Hygiene Data'!$F$9,0,10*ROW('Hygiene Data'!F62)),NA())</f>
        <v>#N/A</v>
      </c>
      <c r="BI68" s="96" t="e">
        <f ca="true">+IF(AND(ISNUMBER(OFFSET('Hygiene Data'!$G$5,0,10*ROW('Hygiene Data'!G62))),'Data Summary'!DX68="Yes"),OFFSET('Hygiene Data'!$G$5,0,10*ROW('Hygiene Data'!G62)),NA())</f>
        <v>#N/A</v>
      </c>
      <c r="BJ68" s="96" t="e">
        <f ca="true">+IF(AND(ISNUMBER(OFFSET('Hygiene Data'!$G$7,0,10*ROW('Hygiene Data'!G62))),'Data Summary'!DY68="Yes"),OFFSET('Hygiene Data'!$G$7,0,10*ROW('Hygiene Data'!G62)),NA())</f>
        <v>#N/A</v>
      </c>
      <c r="BK68" s="96" t="e">
        <f ca="true">+IF(AND(ISNUMBER(OFFSET('Hygiene Data'!$G$9,0,10*ROW('Hygiene Data'!G62))),'Data Summary'!DZ68="Yes"),OFFSET('Hygiene Data'!$G$9,0,10*ROW('Hygiene Data'!G62)),NA())</f>
        <v>#N/A</v>
      </c>
      <c r="BL68" s="96" t="e">
        <f ca="true">+IF(AND(ISNUMBER(OFFSET('Hygiene Data'!$H$5,0,10*ROW('Hygiene Data'!H62))),'Data Summary'!EA68="Yes"),OFFSET('Hygiene Data'!$H$5,0,10*ROW('Hygiene Data'!H62)),NA())</f>
        <v>#N/A</v>
      </c>
      <c r="BM68" s="96" t="e">
        <f ca="true">+IF(AND(ISNUMBER(OFFSET('Hygiene Data'!$H$7,0,10*ROW('Hygiene Data'!H62))),'Data Summary'!EB68="Yes"),OFFSET('Hygiene Data'!$H$7,0,10*ROW('Hygiene Data'!H62)),NA())</f>
        <v>#N/A</v>
      </c>
      <c r="BN68" s="96" t="e">
        <f ca="true">+IF(AND(ISNUMBER(OFFSET('Hygiene Data'!$H$9,0,10*ROW('Hygiene Data'!H62))),'Data Summary'!EC68="Yes"),OFFSET('Hygiene Data'!$H$9,0,10*ROW('Hygiene Data'!H62)),NA())</f>
        <v>#N/A</v>
      </c>
      <c r="BO68" s="96" t="e">
        <f ca="true">+IF(AND(ISNUMBER(OFFSET('Hygiene Data'!$I$5,0,10*ROW('Hygiene Data'!I62))),'Data Summary'!ED68="Yes"),OFFSET('Hygiene Data'!$I$5,0,10*ROW('Hygiene Data'!I62)),NA())</f>
        <v>#N/A</v>
      </c>
      <c r="BP68" s="96" t="e">
        <f ca="true">+IF(AND(ISNUMBER(OFFSET('Hygiene Data'!$I$7,0,10*ROW('Hygiene Data'!I62))),'Data Summary'!EE68="Yes"),OFFSET('Hygiene Data'!$I$7,0,10*ROW('Hygiene Data'!I62)),NA())</f>
        <v>#N/A</v>
      </c>
      <c r="BQ68" s="96" t="e">
        <f ca="true">+IF(AND(ISNUMBER(OFFSET('Hygiene Data'!$I$9,0,10*ROW('Hygiene Data'!I62))),'Data Summary'!EF68="Yes"),OFFSET('Hygiene Data'!$I$9,0,10*ROW('Hygiene Data'!I62)),NA())</f>
        <v>#N/A</v>
      </c>
    </row>
    <row xmlns:x14ac="http://schemas.microsoft.com/office/spreadsheetml/2009/9/ac" r="69" x14ac:dyDescent="0.2">
      <c r="A69" s="359" t="e">
        <f ca="true">+RIGHT('Data Summary'!A69,LEN('Data Summary'!A69)-9)</f>
        <v>#VALUE!</v>
      </c>
      <c r="B69" s="35" t="str">
        <f ca="true">+IF(ISTEXT('Data Summary'!B69),'Data Summary'!B69,"")</f>
        <v/>
      </c>
      <c r="C69" s="358" t="e">
        <f ca="true">+VALUE('Data Summary'!C69)</f>
        <v>#VALUE!</v>
      </c>
      <c r="D69" s="94" t="e">
        <f ca="true">+IF(AND(ISNUMBER(OFFSET('Water Data'!$D$4,0,10*ROW('Water Data'!D63))),'Data Summary'!BS69="Yes"),100-OFFSET('Water Data'!$D$4,0,10*ROW('Water Data'!D63)),NA())</f>
        <v>#N/A</v>
      </c>
      <c r="E69" s="94" t="e">
        <f ca="true">+IF(AND(ISNUMBER(OFFSET('Water Data'!$D$6,0,10*ROW('Water Data'!D63))),'Data Summary'!BT69="Yes"),OFFSET('Water Data'!$D$6,0,10*ROW('Water Data'!D63)),NA())</f>
        <v>#N/A</v>
      </c>
      <c r="F69" s="94" t="e">
        <f ca="true">+IF(AND(ISNUMBER(OFFSET('Water Data'!$D$9,0,10*ROW('Water Data'!D63))),'Data Summary'!BU69="Yes"),OFFSET('Water Data'!$D$9,0,10*ROW('Water Data'!D63)),NA())</f>
        <v>#N/A</v>
      </c>
      <c r="G69" s="94" t="e">
        <f ca="true">+IF(AND(ISNUMBER(OFFSET('Water Data'!$E$4,0,10*ROW('Water Data'!E63))),'Data Summary'!BV69="Yes"),100-OFFSET('Water Data'!$E$4,0,10*ROW('Water Data'!E63)),NA())</f>
        <v>#N/A</v>
      </c>
      <c r="H69" s="94" t="e">
        <f ca="true">+IF(AND(ISNUMBER(OFFSET('Water Data'!$E$6,0,10*ROW('Water Data'!E63))),'Data Summary'!BW69="Yes"),OFFSET('Water Data'!$E$6,0,10*ROW('Water Data'!E63)),NA())</f>
        <v>#N/A</v>
      </c>
      <c r="I69" s="94" t="e">
        <f ca="true">+IF(AND(ISNUMBER(OFFSET('Water Data'!$E$9,0,10*ROW('Water Data'!E63))),'Data Summary'!BX69="Yes"),OFFSET('Water Data'!$E$9,0,10*ROW('Water Data'!E63)),NA())</f>
        <v>#N/A</v>
      </c>
      <c r="J69" s="94" t="e">
        <f ca="true">+IF(AND(ISNUMBER(OFFSET('Water Data'!$F$4,0,10*ROW('Water Data'!F63))),'Data Summary'!BY69="Yes"),100-OFFSET('Water Data'!$F$4,0,10*ROW('Water Data'!F63)),NA())</f>
        <v>#N/A</v>
      </c>
      <c r="K69" s="94" t="e">
        <f ca="true">+IF(AND(ISNUMBER(OFFSET('Water Data'!$F$6,0,10*ROW('Water Data'!F63))),'Data Summary'!BZ69="Yes"),OFFSET('Water Data'!$F$6,0,10*ROW('Water Data'!F63)),NA())</f>
        <v>#N/A</v>
      </c>
      <c r="L69" s="94" t="e">
        <f ca="true">+IF(AND(ISNUMBER(OFFSET('Water Data'!$F$9,0,10*ROW('Water Data'!F63))),'Data Summary'!CA69="Yes"),OFFSET('Water Data'!$F$9,0,10*ROW('Water Data'!F63)),NA())</f>
        <v>#N/A</v>
      </c>
      <c r="M69" s="94" t="e">
        <f ca="true">+IF(AND(ISNUMBER(OFFSET('Water Data'!$G$4,0,10*ROW('Water Data'!G63))),'Data Summary'!CB69="Yes"),100-OFFSET('Water Data'!$G$4,0,10*ROW('Water Data'!G63)),NA())</f>
        <v>#N/A</v>
      </c>
      <c r="N69" s="94" t="e">
        <f ca="true">+IF(AND(ISNUMBER(OFFSET('Water Data'!$G$6,0,10*ROW('Water Data'!G63))),'Data Summary'!CC69="Yes"),OFFSET('Water Data'!$G$6,0,10*ROW('Water Data'!G63)),NA())</f>
        <v>#N/A</v>
      </c>
      <c r="O69" s="94" t="e">
        <f ca="true">+IF(AND(ISNUMBER(OFFSET('Water Data'!$G$9,0,10*ROW('Water Data'!G63))),'Data Summary'!CD69="Yes"),OFFSET('Water Data'!$G$9,0,10*ROW('Water Data'!G63)),NA())</f>
        <v>#N/A</v>
      </c>
      <c r="P69" s="94" t="e">
        <f ca="true">+IF(AND(ISNUMBER(OFFSET('Water Data'!$H$4,0,10*ROW('Water Data'!H63))),'Data Summary'!CE69="Yes"),100-OFFSET('Water Data'!$H$4,0,10*ROW('Water Data'!H63)),NA())</f>
        <v>#N/A</v>
      </c>
      <c r="Q69" s="94" t="e">
        <f ca="true">+IF(AND(ISNUMBER(OFFSET('Water Data'!$H$6,0,10*ROW('Water Data'!H63))),'Data Summary'!CF69="Yes"),OFFSET('Water Data'!$H$6,0,10*ROW('Water Data'!H63)),NA())</f>
        <v>#N/A</v>
      </c>
      <c r="R69" s="94" t="e">
        <f ca="true">+IF(AND(ISNUMBER(OFFSET('Water Data'!$H$9,0,10*ROW('Water Data'!H63))),'Data Summary'!CG69="Yes"),OFFSET('Water Data'!$H$9,0,10*ROW('Water Data'!H63)),NA())</f>
        <v>#N/A</v>
      </c>
      <c r="S69" s="94" t="e">
        <f ca="true">+IF(AND(ISNUMBER(OFFSET('Water Data'!$I$4,0,10*ROW('Water Data'!I63))),'Data Summary'!CH69="Yes"),100-OFFSET('Water Data'!$I$4,0,10*ROW('Water Data'!I63)),NA())</f>
        <v>#N/A</v>
      </c>
      <c r="T69" s="94" t="e">
        <f ca="true">+IF(AND(ISNUMBER(OFFSET('Water Data'!$I$6,0,10*ROW('Water Data'!I63))),'Data Summary'!CI69="Yes"),OFFSET('Water Data'!$I$6,0,10*ROW('Water Data'!I63)),NA())</f>
        <v>#N/A</v>
      </c>
      <c r="U69" s="94" t="e">
        <f ca="true">+IF(AND(ISNUMBER(OFFSET('Water Data'!$I$9,0,10*ROW('Water Data'!I63))),'Data Summary'!CJ69="Yes"),OFFSET('Water Data'!$I$9,0,10*ROW('Water Data'!I63)),NA())</f>
        <v>#N/A</v>
      </c>
      <c r="V69" s="95" t="e">
        <f ca="true">+IF(AND(ISNUMBER(OFFSET('Sanitation Data'!$D$4,0,10*ROW('Sanitation Data'!D63))),'Data Summary'!CK69="Yes"),100-OFFSET('Sanitation Data'!$D$4,0,10*ROW('Sanitation Data'!D63)),NA())</f>
        <v>#N/A</v>
      </c>
      <c r="W69" s="95" t="e">
        <f ca="true">+IF(AND(ISNUMBER(OFFSET('Sanitation Data'!$D$6,0,10*ROW('Sanitation Data'!D63))),'Data Summary'!CL69="Yes"),OFFSET('Sanitation Data'!$D$6,0,10*ROW('Sanitation Data'!D63)),NA())</f>
        <v>#N/A</v>
      </c>
      <c r="X69" s="95" t="e">
        <f ca="true">+IF(AND(ISNUMBER(OFFSET('Sanitation Data'!$D$10,0,10*ROW('Sanitation Data'!D63))),'Data Summary'!CM69="Yes"),OFFSET('Sanitation Data'!$D$10,0,10*ROW('Sanitation Data'!D63)),NA())</f>
        <v>#N/A</v>
      </c>
      <c r="Y69" s="95" t="e">
        <f ca="true">+IF(AND(ISNUMBER(OFFSET('Sanitation Data'!$D$11,0,10*ROW('Sanitation Data'!D63))),'Data Summary'!CN69="Yes"),OFFSET('Sanitation Data'!$D$11,0,10*ROW('Sanitation Data'!D63)),NA())</f>
        <v>#N/A</v>
      </c>
      <c r="Z69" s="95" t="e">
        <f ca="true">+IF(AND(ISNUMBER(OFFSET('Sanitation Data'!$D$12,0,10*ROW('Sanitation Data'!D63))),'Data Summary'!CO69="Yes"),OFFSET('Sanitation Data'!$D$12,0,10*ROW('Sanitation Data'!D63)),NA())</f>
        <v>#N/A</v>
      </c>
      <c r="AA69" s="95" t="e">
        <f ca="true">+IF(AND(ISNUMBER(OFFSET('Sanitation Data'!$E$4,0,10*ROW('Sanitation Data'!E63))),'Data Summary'!CP69="Yes"),100-OFFSET('Sanitation Data'!$E$4,0,10*ROW('Sanitation Data'!E63)),NA())</f>
        <v>#N/A</v>
      </c>
      <c r="AB69" s="95" t="e">
        <f ca="true">+IF(AND(ISNUMBER(OFFSET('Sanitation Data'!$E$6,0,10*ROW('Sanitation Data'!E63))),'Data Summary'!CQ69="Yes"),OFFSET('Sanitation Data'!$E$6,0,10*ROW('Sanitation Data'!E63)),NA())</f>
        <v>#N/A</v>
      </c>
      <c r="AC69" s="95" t="e">
        <f ca="true">+IF(AND(ISNUMBER(OFFSET('Sanitation Data'!$E$10,0,10*ROW('Sanitation Data'!E63))),'Data Summary'!CR69="Yes"),OFFSET('Sanitation Data'!$E$10,0,10*ROW('Sanitation Data'!E63)),NA())</f>
        <v>#N/A</v>
      </c>
      <c r="AD69" s="95" t="e">
        <f ca="true">+IF(AND(ISNUMBER(OFFSET('Sanitation Data'!$E$11,0,10*ROW('Sanitation Data'!E63))),'Data Summary'!CS69="Yes"),OFFSET('Sanitation Data'!$E$11,0,10*ROW('Sanitation Data'!E63)),NA())</f>
        <v>#N/A</v>
      </c>
      <c r="AE69" s="95" t="e">
        <f ca="true">+IF(AND(ISNUMBER(OFFSET('Sanitation Data'!$E$12,0,10*ROW('Sanitation Data'!E63))),'Data Summary'!CT69="Yes"),OFFSET('Sanitation Data'!$E$12,0,10*ROW('Sanitation Data'!E63)),NA())</f>
        <v>#N/A</v>
      </c>
      <c r="AF69" s="95" t="e">
        <f ca="true">+IF(AND(ISNUMBER(OFFSET('Sanitation Data'!$F$4,0,10*ROW('Sanitation Data'!F63))),'Data Summary'!CU69="Yes"),100-OFFSET('Sanitation Data'!$F$4,0,10*ROW('Sanitation Data'!F63)),NA())</f>
        <v>#N/A</v>
      </c>
      <c r="AG69" s="95" t="e">
        <f ca="true">+IF(AND(ISNUMBER(OFFSET('Sanitation Data'!$F$6,0,10*ROW('Sanitation Data'!F63))),'Data Summary'!CV69="Yes"),OFFSET('Sanitation Data'!$F$6,0,10*ROW('Sanitation Data'!F63)),NA())</f>
        <v>#N/A</v>
      </c>
      <c r="AH69" s="95" t="e">
        <f ca="true">+IF(AND(ISNUMBER(OFFSET('Sanitation Data'!$F$10,0,10*ROW('Sanitation Data'!F63))),'Data Summary'!CW69="Yes"),OFFSET('Sanitation Data'!$F$10,0,10*ROW('Sanitation Data'!F63)),NA())</f>
        <v>#N/A</v>
      </c>
      <c r="AI69" s="95" t="e">
        <f ca="true">+IF(AND(ISNUMBER(OFFSET('Sanitation Data'!$F$11,0,10*ROW('Sanitation Data'!F63))),'Data Summary'!CX69="Yes"),OFFSET('Sanitation Data'!$F$11,0,10*ROW('Sanitation Data'!F63)),NA())</f>
        <v>#N/A</v>
      </c>
      <c r="AJ69" s="95" t="e">
        <f ca="true">+IF(AND(ISNUMBER(OFFSET('Sanitation Data'!$F$12,0,10*ROW('Sanitation Data'!F63))),'Data Summary'!CY69="Yes"),OFFSET('Sanitation Data'!$F$12,0,10*ROW('Sanitation Data'!F63)),NA())</f>
        <v>#N/A</v>
      </c>
      <c r="AK69" s="95" t="e">
        <f ca="true">+IF(AND(ISNUMBER(OFFSET('Sanitation Data'!$G$4,0,10*ROW('Sanitation Data'!G63))),'Data Summary'!CZ69="Yes"),100-OFFSET('Sanitation Data'!$G$4,0,10*ROW('Sanitation Data'!G63)),NA())</f>
        <v>#N/A</v>
      </c>
      <c r="AL69" s="95" t="e">
        <f ca="true">+IF(AND(ISNUMBER(OFFSET('Sanitation Data'!$G$6,0,10*ROW('Sanitation Data'!G63))),'Data Summary'!DA69="Yes"),OFFSET('Sanitation Data'!$G$6,0,10*ROW('Sanitation Data'!G63)),NA())</f>
        <v>#N/A</v>
      </c>
      <c r="AM69" s="95" t="e">
        <f ca="true">+IF(AND(ISNUMBER(OFFSET('Sanitation Data'!$G$10,0,10*ROW('Sanitation Data'!G63))),'Data Summary'!DB69="Yes"),OFFSET('Sanitation Data'!$G$10,0,10*ROW('Sanitation Data'!G63)),NA())</f>
        <v>#N/A</v>
      </c>
      <c r="AN69" s="95" t="e">
        <f ca="true">+IF(AND(ISNUMBER(OFFSET('Sanitation Data'!$G$11,0,10*ROW('Sanitation Data'!G63))),'Data Summary'!DC69="Yes"),OFFSET('Sanitation Data'!$G$11,0,10*ROW('Sanitation Data'!G63)),NA())</f>
        <v>#N/A</v>
      </c>
      <c r="AO69" s="95" t="e">
        <f ca="true">+IF(AND(ISNUMBER(OFFSET('Sanitation Data'!$G$12,0,10*ROW('Sanitation Data'!G63))),'Data Summary'!DD69="Yes"),OFFSET('Sanitation Data'!$G$12,0,10*ROW('Sanitation Data'!G63)),NA())</f>
        <v>#N/A</v>
      </c>
      <c r="AP69" s="95" t="e">
        <f ca="true">+IF(AND(ISNUMBER(OFFSET('Sanitation Data'!$H$4,0,10*ROW('Sanitation Data'!H63))),'Data Summary'!DE69="Yes"),100-OFFSET('Sanitation Data'!$H$4,0,10*ROW('Sanitation Data'!H63)),NA())</f>
        <v>#N/A</v>
      </c>
      <c r="AQ69" s="95" t="e">
        <f ca="true">+IF(AND(ISNUMBER(OFFSET('Sanitation Data'!$H$6,0,10*ROW('Sanitation Data'!H63))),'Data Summary'!DF69="Yes"),OFFSET('Sanitation Data'!$H$6,0,10*ROW('Sanitation Data'!H63)),NA())</f>
        <v>#N/A</v>
      </c>
      <c r="AR69" s="95" t="e">
        <f ca="true">+IF(AND(ISNUMBER(OFFSET('Sanitation Data'!$H$10,0,10*ROW('Sanitation Data'!H63))),'Data Summary'!DG69="Yes"),OFFSET('Sanitation Data'!$H$10,0,10*ROW('Sanitation Data'!H63)),NA())</f>
        <v>#N/A</v>
      </c>
      <c r="AS69" s="95" t="e">
        <f ca="true">+IF(AND(ISNUMBER(OFFSET('Sanitation Data'!$H$11,0,10*ROW('Sanitation Data'!H63))),'Data Summary'!DH69="Yes"),OFFSET('Sanitation Data'!$H$11,0,10*ROW('Sanitation Data'!H63)),NA())</f>
        <v>#N/A</v>
      </c>
      <c r="AT69" s="95" t="e">
        <f ca="true">+IF(AND(ISNUMBER(OFFSET('Sanitation Data'!$H$12,0,10*ROW('Sanitation Data'!H63))),'Data Summary'!DI69="Yes"),OFFSET('Sanitation Data'!$H$12,0,10*ROW('Sanitation Data'!H63)),NA())</f>
        <v>#N/A</v>
      </c>
      <c r="AU69" s="95" t="e">
        <f ca="true">+IF(AND(ISNUMBER(OFFSET('Sanitation Data'!$I$4,0,10*ROW('Sanitation Data'!I63))),'Data Summary'!DJ69="Yes"),100-OFFSET('Sanitation Data'!$I$4,0,10*ROW('Sanitation Data'!I63)),NA())</f>
        <v>#N/A</v>
      </c>
      <c r="AV69" s="95" t="e">
        <f ca="true">+IF(AND(ISNUMBER(OFFSET('Sanitation Data'!$I$6,0,10*ROW('Sanitation Data'!I63))),'Data Summary'!DK69="Yes"),OFFSET('Sanitation Data'!$I$6,0,10*ROW('Sanitation Data'!I63)),NA())</f>
        <v>#N/A</v>
      </c>
      <c r="AW69" s="95" t="e">
        <f ca="true">+IF(AND(ISNUMBER(OFFSET('Sanitation Data'!$I$10,0,10*ROW('Sanitation Data'!I63))),'Data Summary'!DL69="Yes"),OFFSET('Sanitation Data'!$I$10,0,10*ROW('Sanitation Data'!I63)),NA())</f>
        <v>#N/A</v>
      </c>
      <c r="AX69" s="95" t="e">
        <f ca="true">+IF(AND(ISNUMBER(OFFSET('Sanitation Data'!$I$11,0,10*ROW('Sanitation Data'!I63))),'Data Summary'!DM69="Yes"),OFFSET('Sanitation Data'!$I$11,0,10*ROW('Sanitation Data'!I63)),NA())</f>
        <v>#N/A</v>
      </c>
      <c r="AY69" s="95" t="e">
        <f ca="true">+IF(AND(ISNUMBER(OFFSET('Sanitation Data'!$I$12,0,10*ROW('Sanitation Data'!I63))),'Data Summary'!DN69="Yes"),OFFSET('Sanitation Data'!$I$12,0,10*ROW('Sanitation Data'!I63)),NA())</f>
        <v>#N/A</v>
      </c>
      <c r="AZ69" s="96" t="e">
        <f ca="true">+IF(AND(ISNUMBER(OFFSET('Hygiene Data'!$D$5,0,10*ROW('Hygiene Data'!D63))),'Data Summary'!DO69="Yes"),OFFSET('Hygiene Data'!$D$5,0,10*ROW('Hygiene Data'!D63)),NA())</f>
        <v>#N/A</v>
      </c>
      <c r="BA69" s="96" t="e">
        <f ca="true">+IF(AND(ISNUMBER(OFFSET('Hygiene Data'!$D$7,0,10*ROW('Hygiene Data'!D63))),'Data Summary'!DP69="Yes"),OFFSET('Hygiene Data'!$D$7,0,10*ROW('Hygiene Data'!D63)),NA())</f>
        <v>#N/A</v>
      </c>
      <c r="BB69" s="96" t="e">
        <f ca="true">+IF(AND(ISNUMBER(OFFSET('Hygiene Data'!$D$9,0,10*ROW('Hygiene Data'!D63))),'Data Summary'!DQ69="Yes"),OFFSET('Hygiene Data'!$D$9,0,10*ROW('Hygiene Data'!D63)),NA())</f>
        <v>#N/A</v>
      </c>
      <c r="BC69" s="96" t="e">
        <f ca="true">+IF(AND(ISNUMBER(OFFSET('Hygiene Data'!$E$5,0,10*ROW('Hygiene Data'!E63))),'Data Summary'!DR69="Yes"),OFFSET('Hygiene Data'!$E$5,0,10*ROW('Hygiene Data'!E63)),NA())</f>
        <v>#N/A</v>
      </c>
      <c r="BD69" s="96" t="e">
        <f ca="true">+IF(AND(ISNUMBER(OFFSET('Hygiene Data'!$E$7,0,10*ROW('Hygiene Data'!E63))),'Data Summary'!DS69="Yes"),OFFSET('Hygiene Data'!$E$7,0,10*ROW('Hygiene Data'!E63)),NA())</f>
        <v>#N/A</v>
      </c>
      <c r="BE69" s="96" t="e">
        <f ca="true">+IF(AND(ISNUMBER(OFFSET('Hygiene Data'!$E$9,0,10*ROW('Hygiene Data'!E63))),'Data Summary'!DT69="Yes"),OFFSET('Hygiene Data'!$E$9,0,10*ROW('Hygiene Data'!E63)),NA())</f>
        <v>#N/A</v>
      </c>
      <c r="BF69" s="96" t="e">
        <f ca="true">+IF(AND(ISNUMBER(OFFSET('Hygiene Data'!$F$5,0,10*ROW('Hygiene Data'!F63))),'Data Summary'!DU69="Yes"),OFFSET('Hygiene Data'!$F$5,0,10*ROW('Hygiene Data'!F63)),NA())</f>
        <v>#N/A</v>
      </c>
      <c r="BG69" s="96" t="e">
        <f ca="true">+IF(AND(ISNUMBER(OFFSET('Hygiene Data'!$F$7,0,10*ROW('Hygiene Data'!F63))),'Data Summary'!DV69="Yes"),OFFSET('Hygiene Data'!$F$7,0,10*ROW('Hygiene Data'!F63)),NA())</f>
        <v>#N/A</v>
      </c>
      <c r="BH69" s="96" t="e">
        <f ca="true">+IF(AND(ISNUMBER(OFFSET('Hygiene Data'!$F$9,0,10*ROW('Hygiene Data'!F63))),'Data Summary'!DW69="Yes"),OFFSET('Hygiene Data'!$F$9,0,10*ROW('Hygiene Data'!F63)),NA())</f>
        <v>#N/A</v>
      </c>
      <c r="BI69" s="96" t="e">
        <f ca="true">+IF(AND(ISNUMBER(OFFSET('Hygiene Data'!$G$5,0,10*ROW('Hygiene Data'!G63))),'Data Summary'!DX69="Yes"),OFFSET('Hygiene Data'!$G$5,0,10*ROW('Hygiene Data'!G63)),NA())</f>
        <v>#N/A</v>
      </c>
      <c r="BJ69" s="96" t="e">
        <f ca="true">+IF(AND(ISNUMBER(OFFSET('Hygiene Data'!$G$7,0,10*ROW('Hygiene Data'!G63))),'Data Summary'!DY69="Yes"),OFFSET('Hygiene Data'!$G$7,0,10*ROW('Hygiene Data'!G63)),NA())</f>
        <v>#N/A</v>
      </c>
      <c r="BK69" s="96" t="e">
        <f ca="true">+IF(AND(ISNUMBER(OFFSET('Hygiene Data'!$G$9,0,10*ROW('Hygiene Data'!G63))),'Data Summary'!DZ69="Yes"),OFFSET('Hygiene Data'!$G$9,0,10*ROW('Hygiene Data'!G63)),NA())</f>
        <v>#N/A</v>
      </c>
      <c r="BL69" s="96" t="e">
        <f ca="true">+IF(AND(ISNUMBER(OFFSET('Hygiene Data'!$H$5,0,10*ROW('Hygiene Data'!H63))),'Data Summary'!EA69="Yes"),OFFSET('Hygiene Data'!$H$5,0,10*ROW('Hygiene Data'!H63)),NA())</f>
        <v>#N/A</v>
      </c>
      <c r="BM69" s="96" t="e">
        <f ca="true">+IF(AND(ISNUMBER(OFFSET('Hygiene Data'!$H$7,0,10*ROW('Hygiene Data'!H63))),'Data Summary'!EB69="Yes"),OFFSET('Hygiene Data'!$H$7,0,10*ROW('Hygiene Data'!H63)),NA())</f>
        <v>#N/A</v>
      </c>
      <c r="BN69" s="96" t="e">
        <f ca="true">+IF(AND(ISNUMBER(OFFSET('Hygiene Data'!$H$9,0,10*ROW('Hygiene Data'!H63))),'Data Summary'!EC69="Yes"),OFFSET('Hygiene Data'!$H$9,0,10*ROW('Hygiene Data'!H63)),NA())</f>
        <v>#N/A</v>
      </c>
      <c r="BO69" s="96" t="e">
        <f ca="true">+IF(AND(ISNUMBER(OFFSET('Hygiene Data'!$I$5,0,10*ROW('Hygiene Data'!I63))),'Data Summary'!ED69="Yes"),OFFSET('Hygiene Data'!$I$5,0,10*ROW('Hygiene Data'!I63)),NA())</f>
        <v>#N/A</v>
      </c>
      <c r="BP69" s="96" t="e">
        <f ca="true">+IF(AND(ISNUMBER(OFFSET('Hygiene Data'!$I$7,0,10*ROW('Hygiene Data'!I63))),'Data Summary'!EE69="Yes"),OFFSET('Hygiene Data'!$I$7,0,10*ROW('Hygiene Data'!I63)),NA())</f>
        <v>#N/A</v>
      </c>
      <c r="BQ69" s="96" t="e">
        <f ca="true">+IF(AND(ISNUMBER(OFFSET('Hygiene Data'!$I$9,0,10*ROW('Hygiene Data'!I63))),'Data Summary'!EF69="Yes"),OFFSET('Hygiene Data'!$I$9,0,10*ROW('Hygiene Data'!I63)),NA())</f>
        <v>#N/A</v>
      </c>
    </row>
    <row xmlns:x14ac="http://schemas.microsoft.com/office/spreadsheetml/2009/9/ac" r="70" x14ac:dyDescent="0.2">
      <c r="A70" s="359" t="e">
        <f ca="true">+RIGHT('Data Summary'!A70,LEN('Data Summary'!A70)-9)</f>
        <v>#VALUE!</v>
      </c>
      <c r="B70" s="35" t="str">
        <f ca="true">+IF(ISTEXT('Data Summary'!B70),'Data Summary'!B70,"")</f>
        <v/>
      </c>
      <c r="C70" s="358" t="e">
        <f ca="true">+VALUE('Data Summary'!C70)</f>
        <v>#VALUE!</v>
      </c>
      <c r="D70" s="94" t="e">
        <f ca="true">+IF(AND(ISNUMBER(OFFSET('Water Data'!$D$4,0,10*ROW('Water Data'!D64))),'Data Summary'!BS70="Yes"),100-OFFSET('Water Data'!$D$4,0,10*ROW('Water Data'!D64)),NA())</f>
        <v>#N/A</v>
      </c>
      <c r="E70" s="94" t="e">
        <f ca="true">+IF(AND(ISNUMBER(OFFSET('Water Data'!$D$6,0,10*ROW('Water Data'!D64))),'Data Summary'!BT70="Yes"),OFFSET('Water Data'!$D$6,0,10*ROW('Water Data'!D64)),NA())</f>
        <v>#N/A</v>
      </c>
      <c r="F70" s="94" t="e">
        <f ca="true">+IF(AND(ISNUMBER(OFFSET('Water Data'!$D$9,0,10*ROW('Water Data'!D64))),'Data Summary'!BU70="Yes"),OFFSET('Water Data'!$D$9,0,10*ROW('Water Data'!D64)),NA())</f>
        <v>#N/A</v>
      </c>
      <c r="G70" s="94" t="e">
        <f ca="true">+IF(AND(ISNUMBER(OFFSET('Water Data'!$E$4,0,10*ROW('Water Data'!E64))),'Data Summary'!BV70="Yes"),100-OFFSET('Water Data'!$E$4,0,10*ROW('Water Data'!E64)),NA())</f>
        <v>#N/A</v>
      </c>
      <c r="H70" s="94" t="e">
        <f ca="true">+IF(AND(ISNUMBER(OFFSET('Water Data'!$E$6,0,10*ROW('Water Data'!E64))),'Data Summary'!BW70="Yes"),OFFSET('Water Data'!$E$6,0,10*ROW('Water Data'!E64)),NA())</f>
        <v>#N/A</v>
      </c>
      <c r="I70" s="94" t="e">
        <f ca="true">+IF(AND(ISNUMBER(OFFSET('Water Data'!$E$9,0,10*ROW('Water Data'!E64))),'Data Summary'!BX70="Yes"),OFFSET('Water Data'!$E$9,0,10*ROW('Water Data'!E64)),NA())</f>
        <v>#N/A</v>
      </c>
      <c r="J70" s="94" t="e">
        <f ca="true">+IF(AND(ISNUMBER(OFFSET('Water Data'!$F$4,0,10*ROW('Water Data'!F64))),'Data Summary'!BY70="Yes"),100-OFFSET('Water Data'!$F$4,0,10*ROW('Water Data'!F64)),NA())</f>
        <v>#N/A</v>
      </c>
      <c r="K70" s="94" t="e">
        <f ca="true">+IF(AND(ISNUMBER(OFFSET('Water Data'!$F$6,0,10*ROW('Water Data'!F64))),'Data Summary'!BZ70="Yes"),OFFSET('Water Data'!$F$6,0,10*ROW('Water Data'!F64)),NA())</f>
        <v>#N/A</v>
      </c>
      <c r="L70" s="94" t="e">
        <f ca="true">+IF(AND(ISNUMBER(OFFSET('Water Data'!$F$9,0,10*ROW('Water Data'!F64))),'Data Summary'!CA70="Yes"),OFFSET('Water Data'!$F$9,0,10*ROW('Water Data'!F64)),NA())</f>
        <v>#N/A</v>
      </c>
      <c r="M70" s="94" t="e">
        <f ca="true">+IF(AND(ISNUMBER(OFFSET('Water Data'!$G$4,0,10*ROW('Water Data'!G64))),'Data Summary'!CB70="Yes"),100-OFFSET('Water Data'!$G$4,0,10*ROW('Water Data'!G64)),NA())</f>
        <v>#N/A</v>
      </c>
      <c r="N70" s="94" t="e">
        <f ca="true">+IF(AND(ISNUMBER(OFFSET('Water Data'!$G$6,0,10*ROW('Water Data'!G64))),'Data Summary'!CC70="Yes"),OFFSET('Water Data'!$G$6,0,10*ROW('Water Data'!G64)),NA())</f>
        <v>#N/A</v>
      </c>
      <c r="O70" s="94" t="e">
        <f ca="true">+IF(AND(ISNUMBER(OFFSET('Water Data'!$G$9,0,10*ROW('Water Data'!G64))),'Data Summary'!CD70="Yes"),OFFSET('Water Data'!$G$9,0,10*ROW('Water Data'!G64)),NA())</f>
        <v>#N/A</v>
      </c>
      <c r="P70" s="94" t="e">
        <f ca="true">+IF(AND(ISNUMBER(OFFSET('Water Data'!$H$4,0,10*ROW('Water Data'!H64))),'Data Summary'!CE70="Yes"),100-OFFSET('Water Data'!$H$4,0,10*ROW('Water Data'!H64)),NA())</f>
        <v>#N/A</v>
      </c>
      <c r="Q70" s="94" t="e">
        <f ca="true">+IF(AND(ISNUMBER(OFFSET('Water Data'!$H$6,0,10*ROW('Water Data'!H64))),'Data Summary'!CF70="Yes"),OFFSET('Water Data'!$H$6,0,10*ROW('Water Data'!H64)),NA())</f>
        <v>#N/A</v>
      </c>
      <c r="R70" s="94" t="e">
        <f ca="true">+IF(AND(ISNUMBER(OFFSET('Water Data'!$H$9,0,10*ROW('Water Data'!H64))),'Data Summary'!CG70="Yes"),OFFSET('Water Data'!$H$9,0,10*ROW('Water Data'!H64)),NA())</f>
        <v>#N/A</v>
      </c>
      <c r="S70" s="94" t="e">
        <f ca="true">+IF(AND(ISNUMBER(OFFSET('Water Data'!$I$4,0,10*ROW('Water Data'!I64))),'Data Summary'!CH70="Yes"),100-OFFSET('Water Data'!$I$4,0,10*ROW('Water Data'!I64)),NA())</f>
        <v>#N/A</v>
      </c>
      <c r="T70" s="94" t="e">
        <f ca="true">+IF(AND(ISNUMBER(OFFSET('Water Data'!$I$6,0,10*ROW('Water Data'!I64))),'Data Summary'!CI70="Yes"),OFFSET('Water Data'!$I$6,0,10*ROW('Water Data'!I64)),NA())</f>
        <v>#N/A</v>
      </c>
      <c r="U70" s="94" t="e">
        <f ca="true">+IF(AND(ISNUMBER(OFFSET('Water Data'!$I$9,0,10*ROW('Water Data'!I64))),'Data Summary'!CJ70="Yes"),OFFSET('Water Data'!$I$9,0,10*ROW('Water Data'!I64)),NA())</f>
        <v>#N/A</v>
      </c>
      <c r="V70" s="95" t="e">
        <f ca="true">+IF(AND(ISNUMBER(OFFSET('Sanitation Data'!$D$4,0,10*ROW('Sanitation Data'!D64))),'Data Summary'!CK70="Yes"),100-OFFSET('Sanitation Data'!$D$4,0,10*ROW('Sanitation Data'!D64)),NA())</f>
        <v>#N/A</v>
      </c>
      <c r="W70" s="95" t="e">
        <f ca="true">+IF(AND(ISNUMBER(OFFSET('Sanitation Data'!$D$6,0,10*ROW('Sanitation Data'!D64))),'Data Summary'!CL70="Yes"),OFFSET('Sanitation Data'!$D$6,0,10*ROW('Sanitation Data'!D64)),NA())</f>
        <v>#N/A</v>
      </c>
      <c r="X70" s="95" t="e">
        <f ca="true">+IF(AND(ISNUMBER(OFFSET('Sanitation Data'!$D$10,0,10*ROW('Sanitation Data'!D64))),'Data Summary'!CM70="Yes"),OFFSET('Sanitation Data'!$D$10,0,10*ROW('Sanitation Data'!D64)),NA())</f>
        <v>#N/A</v>
      </c>
      <c r="Y70" s="95" t="e">
        <f ca="true">+IF(AND(ISNUMBER(OFFSET('Sanitation Data'!$D$11,0,10*ROW('Sanitation Data'!D64))),'Data Summary'!CN70="Yes"),OFFSET('Sanitation Data'!$D$11,0,10*ROW('Sanitation Data'!D64)),NA())</f>
        <v>#N/A</v>
      </c>
      <c r="Z70" s="95" t="e">
        <f ca="true">+IF(AND(ISNUMBER(OFFSET('Sanitation Data'!$D$12,0,10*ROW('Sanitation Data'!D64))),'Data Summary'!CO70="Yes"),OFFSET('Sanitation Data'!$D$12,0,10*ROW('Sanitation Data'!D64)),NA())</f>
        <v>#N/A</v>
      </c>
      <c r="AA70" s="95" t="e">
        <f ca="true">+IF(AND(ISNUMBER(OFFSET('Sanitation Data'!$E$4,0,10*ROW('Sanitation Data'!E64))),'Data Summary'!CP70="Yes"),100-OFFSET('Sanitation Data'!$E$4,0,10*ROW('Sanitation Data'!E64)),NA())</f>
        <v>#N/A</v>
      </c>
      <c r="AB70" s="95" t="e">
        <f ca="true">+IF(AND(ISNUMBER(OFFSET('Sanitation Data'!$E$6,0,10*ROW('Sanitation Data'!E64))),'Data Summary'!CQ70="Yes"),OFFSET('Sanitation Data'!$E$6,0,10*ROW('Sanitation Data'!E64)),NA())</f>
        <v>#N/A</v>
      </c>
      <c r="AC70" s="95" t="e">
        <f ca="true">+IF(AND(ISNUMBER(OFFSET('Sanitation Data'!$E$10,0,10*ROW('Sanitation Data'!E64))),'Data Summary'!CR70="Yes"),OFFSET('Sanitation Data'!$E$10,0,10*ROW('Sanitation Data'!E64)),NA())</f>
        <v>#N/A</v>
      </c>
      <c r="AD70" s="95" t="e">
        <f ca="true">+IF(AND(ISNUMBER(OFFSET('Sanitation Data'!$E$11,0,10*ROW('Sanitation Data'!E64))),'Data Summary'!CS70="Yes"),OFFSET('Sanitation Data'!$E$11,0,10*ROW('Sanitation Data'!E64)),NA())</f>
        <v>#N/A</v>
      </c>
      <c r="AE70" s="95" t="e">
        <f ca="true">+IF(AND(ISNUMBER(OFFSET('Sanitation Data'!$E$12,0,10*ROW('Sanitation Data'!E64))),'Data Summary'!CT70="Yes"),OFFSET('Sanitation Data'!$E$12,0,10*ROW('Sanitation Data'!E64)),NA())</f>
        <v>#N/A</v>
      </c>
      <c r="AF70" s="95" t="e">
        <f ca="true">+IF(AND(ISNUMBER(OFFSET('Sanitation Data'!$F$4,0,10*ROW('Sanitation Data'!F64))),'Data Summary'!CU70="Yes"),100-OFFSET('Sanitation Data'!$F$4,0,10*ROW('Sanitation Data'!F64)),NA())</f>
        <v>#N/A</v>
      </c>
      <c r="AG70" s="95" t="e">
        <f ca="true">+IF(AND(ISNUMBER(OFFSET('Sanitation Data'!$F$6,0,10*ROW('Sanitation Data'!F64))),'Data Summary'!CV70="Yes"),OFFSET('Sanitation Data'!$F$6,0,10*ROW('Sanitation Data'!F64)),NA())</f>
        <v>#N/A</v>
      </c>
      <c r="AH70" s="95" t="e">
        <f ca="true">+IF(AND(ISNUMBER(OFFSET('Sanitation Data'!$F$10,0,10*ROW('Sanitation Data'!F64))),'Data Summary'!CW70="Yes"),OFFSET('Sanitation Data'!$F$10,0,10*ROW('Sanitation Data'!F64)),NA())</f>
        <v>#N/A</v>
      </c>
      <c r="AI70" s="95" t="e">
        <f ca="true">+IF(AND(ISNUMBER(OFFSET('Sanitation Data'!$F$11,0,10*ROW('Sanitation Data'!F64))),'Data Summary'!CX70="Yes"),OFFSET('Sanitation Data'!$F$11,0,10*ROW('Sanitation Data'!F64)),NA())</f>
        <v>#N/A</v>
      </c>
      <c r="AJ70" s="95" t="e">
        <f ca="true">+IF(AND(ISNUMBER(OFFSET('Sanitation Data'!$F$12,0,10*ROW('Sanitation Data'!F64))),'Data Summary'!CY70="Yes"),OFFSET('Sanitation Data'!$F$12,0,10*ROW('Sanitation Data'!F64)),NA())</f>
        <v>#N/A</v>
      </c>
      <c r="AK70" s="95" t="e">
        <f ca="true">+IF(AND(ISNUMBER(OFFSET('Sanitation Data'!$G$4,0,10*ROW('Sanitation Data'!G64))),'Data Summary'!CZ70="Yes"),100-OFFSET('Sanitation Data'!$G$4,0,10*ROW('Sanitation Data'!G64)),NA())</f>
        <v>#N/A</v>
      </c>
      <c r="AL70" s="95" t="e">
        <f ca="true">+IF(AND(ISNUMBER(OFFSET('Sanitation Data'!$G$6,0,10*ROW('Sanitation Data'!G64))),'Data Summary'!DA70="Yes"),OFFSET('Sanitation Data'!$G$6,0,10*ROW('Sanitation Data'!G64)),NA())</f>
        <v>#N/A</v>
      </c>
      <c r="AM70" s="95" t="e">
        <f ca="true">+IF(AND(ISNUMBER(OFFSET('Sanitation Data'!$G$10,0,10*ROW('Sanitation Data'!G64))),'Data Summary'!DB70="Yes"),OFFSET('Sanitation Data'!$G$10,0,10*ROW('Sanitation Data'!G64)),NA())</f>
        <v>#N/A</v>
      </c>
      <c r="AN70" s="95" t="e">
        <f ca="true">+IF(AND(ISNUMBER(OFFSET('Sanitation Data'!$G$11,0,10*ROW('Sanitation Data'!G64))),'Data Summary'!DC70="Yes"),OFFSET('Sanitation Data'!$G$11,0,10*ROW('Sanitation Data'!G64)),NA())</f>
        <v>#N/A</v>
      </c>
      <c r="AO70" s="95" t="e">
        <f ca="true">+IF(AND(ISNUMBER(OFFSET('Sanitation Data'!$G$12,0,10*ROW('Sanitation Data'!G64))),'Data Summary'!DD70="Yes"),OFFSET('Sanitation Data'!$G$12,0,10*ROW('Sanitation Data'!G64)),NA())</f>
        <v>#N/A</v>
      </c>
      <c r="AP70" s="95" t="e">
        <f ca="true">+IF(AND(ISNUMBER(OFFSET('Sanitation Data'!$H$4,0,10*ROW('Sanitation Data'!H64))),'Data Summary'!DE70="Yes"),100-OFFSET('Sanitation Data'!$H$4,0,10*ROW('Sanitation Data'!H64)),NA())</f>
        <v>#N/A</v>
      </c>
      <c r="AQ70" s="95" t="e">
        <f ca="true">+IF(AND(ISNUMBER(OFFSET('Sanitation Data'!$H$6,0,10*ROW('Sanitation Data'!H64))),'Data Summary'!DF70="Yes"),OFFSET('Sanitation Data'!$H$6,0,10*ROW('Sanitation Data'!H64)),NA())</f>
        <v>#N/A</v>
      </c>
      <c r="AR70" s="95" t="e">
        <f ca="true">+IF(AND(ISNUMBER(OFFSET('Sanitation Data'!$H$10,0,10*ROW('Sanitation Data'!H64))),'Data Summary'!DG70="Yes"),OFFSET('Sanitation Data'!$H$10,0,10*ROW('Sanitation Data'!H64)),NA())</f>
        <v>#N/A</v>
      </c>
      <c r="AS70" s="95" t="e">
        <f ca="true">+IF(AND(ISNUMBER(OFFSET('Sanitation Data'!$H$11,0,10*ROW('Sanitation Data'!H64))),'Data Summary'!DH70="Yes"),OFFSET('Sanitation Data'!$H$11,0,10*ROW('Sanitation Data'!H64)),NA())</f>
        <v>#N/A</v>
      </c>
      <c r="AT70" s="95" t="e">
        <f ca="true">+IF(AND(ISNUMBER(OFFSET('Sanitation Data'!$H$12,0,10*ROW('Sanitation Data'!H64))),'Data Summary'!DI70="Yes"),OFFSET('Sanitation Data'!$H$12,0,10*ROW('Sanitation Data'!H64)),NA())</f>
        <v>#N/A</v>
      </c>
      <c r="AU70" s="95" t="e">
        <f ca="true">+IF(AND(ISNUMBER(OFFSET('Sanitation Data'!$I$4,0,10*ROW('Sanitation Data'!I64))),'Data Summary'!DJ70="Yes"),100-OFFSET('Sanitation Data'!$I$4,0,10*ROW('Sanitation Data'!I64)),NA())</f>
        <v>#N/A</v>
      </c>
      <c r="AV70" s="95" t="e">
        <f ca="true">+IF(AND(ISNUMBER(OFFSET('Sanitation Data'!$I$6,0,10*ROW('Sanitation Data'!I64))),'Data Summary'!DK70="Yes"),OFFSET('Sanitation Data'!$I$6,0,10*ROW('Sanitation Data'!I64)),NA())</f>
        <v>#N/A</v>
      </c>
      <c r="AW70" s="95" t="e">
        <f ca="true">+IF(AND(ISNUMBER(OFFSET('Sanitation Data'!$I$10,0,10*ROW('Sanitation Data'!I64))),'Data Summary'!DL70="Yes"),OFFSET('Sanitation Data'!$I$10,0,10*ROW('Sanitation Data'!I64)),NA())</f>
        <v>#N/A</v>
      </c>
      <c r="AX70" s="95" t="e">
        <f ca="true">+IF(AND(ISNUMBER(OFFSET('Sanitation Data'!$I$11,0,10*ROW('Sanitation Data'!I64))),'Data Summary'!DM70="Yes"),OFFSET('Sanitation Data'!$I$11,0,10*ROW('Sanitation Data'!I64)),NA())</f>
        <v>#N/A</v>
      </c>
      <c r="AY70" s="95" t="e">
        <f ca="true">+IF(AND(ISNUMBER(OFFSET('Sanitation Data'!$I$12,0,10*ROW('Sanitation Data'!I64))),'Data Summary'!DN70="Yes"),OFFSET('Sanitation Data'!$I$12,0,10*ROW('Sanitation Data'!I64)),NA())</f>
        <v>#N/A</v>
      </c>
      <c r="AZ70" s="96" t="e">
        <f ca="true">+IF(AND(ISNUMBER(OFFSET('Hygiene Data'!$D$5,0,10*ROW('Hygiene Data'!D64))),'Data Summary'!DO70="Yes"),OFFSET('Hygiene Data'!$D$5,0,10*ROW('Hygiene Data'!D64)),NA())</f>
        <v>#N/A</v>
      </c>
      <c r="BA70" s="96" t="e">
        <f ca="true">+IF(AND(ISNUMBER(OFFSET('Hygiene Data'!$D$7,0,10*ROW('Hygiene Data'!D64))),'Data Summary'!DP70="Yes"),OFFSET('Hygiene Data'!$D$7,0,10*ROW('Hygiene Data'!D64)),NA())</f>
        <v>#N/A</v>
      </c>
      <c r="BB70" s="96" t="e">
        <f ca="true">+IF(AND(ISNUMBER(OFFSET('Hygiene Data'!$D$9,0,10*ROW('Hygiene Data'!D64))),'Data Summary'!DQ70="Yes"),OFFSET('Hygiene Data'!$D$9,0,10*ROW('Hygiene Data'!D64)),NA())</f>
        <v>#N/A</v>
      </c>
      <c r="BC70" s="96" t="e">
        <f ca="true">+IF(AND(ISNUMBER(OFFSET('Hygiene Data'!$E$5,0,10*ROW('Hygiene Data'!E64))),'Data Summary'!DR70="Yes"),OFFSET('Hygiene Data'!$E$5,0,10*ROW('Hygiene Data'!E64)),NA())</f>
        <v>#N/A</v>
      </c>
      <c r="BD70" s="96" t="e">
        <f ca="true">+IF(AND(ISNUMBER(OFFSET('Hygiene Data'!$E$7,0,10*ROW('Hygiene Data'!E64))),'Data Summary'!DS70="Yes"),OFFSET('Hygiene Data'!$E$7,0,10*ROW('Hygiene Data'!E64)),NA())</f>
        <v>#N/A</v>
      </c>
      <c r="BE70" s="96" t="e">
        <f ca="true">+IF(AND(ISNUMBER(OFFSET('Hygiene Data'!$E$9,0,10*ROW('Hygiene Data'!E64))),'Data Summary'!DT70="Yes"),OFFSET('Hygiene Data'!$E$9,0,10*ROW('Hygiene Data'!E64)),NA())</f>
        <v>#N/A</v>
      </c>
      <c r="BF70" s="96" t="e">
        <f ca="true">+IF(AND(ISNUMBER(OFFSET('Hygiene Data'!$F$5,0,10*ROW('Hygiene Data'!F64))),'Data Summary'!DU70="Yes"),OFFSET('Hygiene Data'!$F$5,0,10*ROW('Hygiene Data'!F64)),NA())</f>
        <v>#N/A</v>
      </c>
      <c r="BG70" s="96" t="e">
        <f ca="true">+IF(AND(ISNUMBER(OFFSET('Hygiene Data'!$F$7,0,10*ROW('Hygiene Data'!F64))),'Data Summary'!DV70="Yes"),OFFSET('Hygiene Data'!$F$7,0,10*ROW('Hygiene Data'!F64)),NA())</f>
        <v>#N/A</v>
      </c>
      <c r="BH70" s="96" t="e">
        <f ca="true">+IF(AND(ISNUMBER(OFFSET('Hygiene Data'!$F$9,0,10*ROW('Hygiene Data'!F64))),'Data Summary'!DW70="Yes"),OFFSET('Hygiene Data'!$F$9,0,10*ROW('Hygiene Data'!F64)),NA())</f>
        <v>#N/A</v>
      </c>
      <c r="BI70" s="96" t="e">
        <f ca="true">+IF(AND(ISNUMBER(OFFSET('Hygiene Data'!$G$5,0,10*ROW('Hygiene Data'!G64))),'Data Summary'!DX70="Yes"),OFFSET('Hygiene Data'!$G$5,0,10*ROW('Hygiene Data'!G64)),NA())</f>
        <v>#N/A</v>
      </c>
      <c r="BJ70" s="96" t="e">
        <f ca="true">+IF(AND(ISNUMBER(OFFSET('Hygiene Data'!$G$7,0,10*ROW('Hygiene Data'!G64))),'Data Summary'!DY70="Yes"),OFFSET('Hygiene Data'!$G$7,0,10*ROW('Hygiene Data'!G64)),NA())</f>
        <v>#N/A</v>
      </c>
      <c r="BK70" s="96" t="e">
        <f ca="true">+IF(AND(ISNUMBER(OFFSET('Hygiene Data'!$G$9,0,10*ROW('Hygiene Data'!G64))),'Data Summary'!DZ70="Yes"),OFFSET('Hygiene Data'!$G$9,0,10*ROW('Hygiene Data'!G64)),NA())</f>
        <v>#N/A</v>
      </c>
      <c r="BL70" s="96" t="e">
        <f ca="true">+IF(AND(ISNUMBER(OFFSET('Hygiene Data'!$H$5,0,10*ROW('Hygiene Data'!H64))),'Data Summary'!EA70="Yes"),OFFSET('Hygiene Data'!$H$5,0,10*ROW('Hygiene Data'!H64)),NA())</f>
        <v>#N/A</v>
      </c>
      <c r="BM70" s="96" t="e">
        <f ca="true">+IF(AND(ISNUMBER(OFFSET('Hygiene Data'!$H$7,0,10*ROW('Hygiene Data'!H64))),'Data Summary'!EB70="Yes"),OFFSET('Hygiene Data'!$H$7,0,10*ROW('Hygiene Data'!H64)),NA())</f>
        <v>#N/A</v>
      </c>
      <c r="BN70" s="96" t="e">
        <f ca="true">+IF(AND(ISNUMBER(OFFSET('Hygiene Data'!$H$9,0,10*ROW('Hygiene Data'!H64))),'Data Summary'!EC70="Yes"),OFFSET('Hygiene Data'!$H$9,0,10*ROW('Hygiene Data'!H64)),NA())</f>
        <v>#N/A</v>
      </c>
      <c r="BO70" s="96" t="e">
        <f ca="true">+IF(AND(ISNUMBER(OFFSET('Hygiene Data'!$I$5,0,10*ROW('Hygiene Data'!I64))),'Data Summary'!ED70="Yes"),OFFSET('Hygiene Data'!$I$5,0,10*ROW('Hygiene Data'!I64)),NA())</f>
        <v>#N/A</v>
      </c>
      <c r="BP70" s="96" t="e">
        <f ca="true">+IF(AND(ISNUMBER(OFFSET('Hygiene Data'!$I$7,0,10*ROW('Hygiene Data'!I64))),'Data Summary'!EE70="Yes"),OFFSET('Hygiene Data'!$I$7,0,10*ROW('Hygiene Data'!I64)),NA())</f>
        <v>#N/A</v>
      </c>
      <c r="BQ70" s="96" t="e">
        <f ca="true">+IF(AND(ISNUMBER(OFFSET('Hygiene Data'!$I$9,0,10*ROW('Hygiene Data'!I64))),'Data Summary'!EF70="Yes"),OFFSET('Hygiene Data'!$I$9,0,10*ROW('Hygiene Data'!I64)),NA())</f>
        <v>#N/A</v>
      </c>
    </row>
    <row xmlns:x14ac="http://schemas.microsoft.com/office/spreadsheetml/2009/9/ac" r="71" x14ac:dyDescent="0.2">
      <c r="A71" s="359" t="e">
        <f ca="true">+RIGHT('Data Summary'!A71,LEN('Data Summary'!A71)-9)</f>
        <v>#VALUE!</v>
      </c>
      <c r="B71" s="35" t="str">
        <f ca="true">+IF(ISTEXT('Data Summary'!B71),'Data Summary'!B71,"")</f>
        <v/>
      </c>
      <c r="C71" s="358" t="e">
        <f ca="true">+VALUE('Data Summary'!C71)</f>
        <v>#VALUE!</v>
      </c>
      <c r="D71" s="94" t="e">
        <f ca="true">+IF(AND(ISNUMBER(OFFSET('Water Data'!$D$4,0,10*ROW('Water Data'!D65))),'Data Summary'!BS71="Yes"),100-OFFSET('Water Data'!$D$4,0,10*ROW('Water Data'!D65)),NA())</f>
        <v>#N/A</v>
      </c>
      <c r="E71" s="94" t="e">
        <f ca="true">+IF(AND(ISNUMBER(OFFSET('Water Data'!$D$6,0,10*ROW('Water Data'!D65))),'Data Summary'!BT71="Yes"),OFFSET('Water Data'!$D$6,0,10*ROW('Water Data'!D65)),NA())</f>
        <v>#N/A</v>
      </c>
      <c r="F71" s="94" t="e">
        <f ca="true">+IF(AND(ISNUMBER(OFFSET('Water Data'!$D$9,0,10*ROW('Water Data'!D65))),'Data Summary'!BU71="Yes"),OFFSET('Water Data'!$D$9,0,10*ROW('Water Data'!D65)),NA())</f>
        <v>#N/A</v>
      </c>
      <c r="G71" s="94" t="e">
        <f ca="true">+IF(AND(ISNUMBER(OFFSET('Water Data'!$E$4,0,10*ROW('Water Data'!E65))),'Data Summary'!BV71="Yes"),100-OFFSET('Water Data'!$E$4,0,10*ROW('Water Data'!E65)),NA())</f>
        <v>#N/A</v>
      </c>
      <c r="H71" s="94" t="e">
        <f ca="true">+IF(AND(ISNUMBER(OFFSET('Water Data'!$E$6,0,10*ROW('Water Data'!E65))),'Data Summary'!BW71="Yes"),OFFSET('Water Data'!$E$6,0,10*ROW('Water Data'!E65)),NA())</f>
        <v>#N/A</v>
      </c>
      <c r="I71" s="94" t="e">
        <f ca="true">+IF(AND(ISNUMBER(OFFSET('Water Data'!$E$9,0,10*ROW('Water Data'!E65))),'Data Summary'!BX71="Yes"),OFFSET('Water Data'!$E$9,0,10*ROW('Water Data'!E65)),NA())</f>
        <v>#N/A</v>
      </c>
      <c r="J71" s="94" t="e">
        <f ca="true">+IF(AND(ISNUMBER(OFFSET('Water Data'!$F$4,0,10*ROW('Water Data'!F65))),'Data Summary'!BY71="Yes"),100-OFFSET('Water Data'!$F$4,0,10*ROW('Water Data'!F65)),NA())</f>
        <v>#N/A</v>
      </c>
      <c r="K71" s="94" t="e">
        <f ca="true">+IF(AND(ISNUMBER(OFFSET('Water Data'!$F$6,0,10*ROW('Water Data'!F65))),'Data Summary'!BZ71="Yes"),OFFSET('Water Data'!$F$6,0,10*ROW('Water Data'!F65)),NA())</f>
        <v>#N/A</v>
      </c>
      <c r="L71" s="94" t="e">
        <f ca="true">+IF(AND(ISNUMBER(OFFSET('Water Data'!$F$9,0,10*ROW('Water Data'!F65))),'Data Summary'!CA71="Yes"),OFFSET('Water Data'!$F$9,0,10*ROW('Water Data'!F65)),NA())</f>
        <v>#N/A</v>
      </c>
      <c r="M71" s="94" t="e">
        <f ca="true">+IF(AND(ISNUMBER(OFFSET('Water Data'!$G$4,0,10*ROW('Water Data'!G65))),'Data Summary'!CB71="Yes"),100-OFFSET('Water Data'!$G$4,0,10*ROW('Water Data'!G65)),NA())</f>
        <v>#N/A</v>
      </c>
      <c r="N71" s="94" t="e">
        <f ca="true">+IF(AND(ISNUMBER(OFFSET('Water Data'!$G$6,0,10*ROW('Water Data'!G65))),'Data Summary'!CC71="Yes"),OFFSET('Water Data'!$G$6,0,10*ROW('Water Data'!G65)),NA())</f>
        <v>#N/A</v>
      </c>
      <c r="O71" s="94" t="e">
        <f ca="true">+IF(AND(ISNUMBER(OFFSET('Water Data'!$G$9,0,10*ROW('Water Data'!G65))),'Data Summary'!CD71="Yes"),OFFSET('Water Data'!$G$9,0,10*ROW('Water Data'!G65)),NA())</f>
        <v>#N/A</v>
      </c>
      <c r="P71" s="94" t="e">
        <f ca="true">+IF(AND(ISNUMBER(OFFSET('Water Data'!$H$4,0,10*ROW('Water Data'!H65))),'Data Summary'!CE71="Yes"),100-OFFSET('Water Data'!$H$4,0,10*ROW('Water Data'!H65)),NA())</f>
        <v>#N/A</v>
      </c>
      <c r="Q71" s="94" t="e">
        <f ca="true">+IF(AND(ISNUMBER(OFFSET('Water Data'!$H$6,0,10*ROW('Water Data'!H65))),'Data Summary'!CF71="Yes"),OFFSET('Water Data'!$H$6,0,10*ROW('Water Data'!H65)),NA())</f>
        <v>#N/A</v>
      </c>
      <c r="R71" s="94" t="e">
        <f ca="true">+IF(AND(ISNUMBER(OFFSET('Water Data'!$H$9,0,10*ROW('Water Data'!H65))),'Data Summary'!CG71="Yes"),OFFSET('Water Data'!$H$9,0,10*ROW('Water Data'!H65)),NA())</f>
        <v>#N/A</v>
      </c>
      <c r="S71" s="94" t="e">
        <f ca="true">+IF(AND(ISNUMBER(OFFSET('Water Data'!$I$4,0,10*ROW('Water Data'!I65))),'Data Summary'!CH71="Yes"),100-OFFSET('Water Data'!$I$4,0,10*ROW('Water Data'!I65)),NA())</f>
        <v>#N/A</v>
      </c>
      <c r="T71" s="94" t="e">
        <f ca="true">+IF(AND(ISNUMBER(OFFSET('Water Data'!$I$6,0,10*ROW('Water Data'!I65))),'Data Summary'!CI71="Yes"),OFFSET('Water Data'!$I$6,0,10*ROW('Water Data'!I65)),NA())</f>
        <v>#N/A</v>
      </c>
      <c r="U71" s="94" t="e">
        <f ca="true">+IF(AND(ISNUMBER(OFFSET('Water Data'!$I$9,0,10*ROW('Water Data'!I65))),'Data Summary'!CJ71="Yes"),OFFSET('Water Data'!$I$9,0,10*ROW('Water Data'!I65)),NA())</f>
        <v>#N/A</v>
      </c>
      <c r="V71" s="95" t="e">
        <f ca="true">+IF(AND(ISNUMBER(OFFSET('Sanitation Data'!$D$4,0,10*ROW('Sanitation Data'!D65))),'Data Summary'!CK71="Yes"),100-OFFSET('Sanitation Data'!$D$4,0,10*ROW('Sanitation Data'!D65)),NA())</f>
        <v>#N/A</v>
      </c>
      <c r="W71" s="95" t="e">
        <f ca="true">+IF(AND(ISNUMBER(OFFSET('Sanitation Data'!$D$6,0,10*ROW('Sanitation Data'!D65))),'Data Summary'!CL71="Yes"),OFFSET('Sanitation Data'!$D$6,0,10*ROW('Sanitation Data'!D65)),NA())</f>
        <v>#N/A</v>
      </c>
      <c r="X71" s="95" t="e">
        <f ca="true">+IF(AND(ISNUMBER(OFFSET('Sanitation Data'!$D$10,0,10*ROW('Sanitation Data'!D65))),'Data Summary'!CM71="Yes"),OFFSET('Sanitation Data'!$D$10,0,10*ROW('Sanitation Data'!D65)),NA())</f>
        <v>#N/A</v>
      </c>
      <c r="Y71" s="95" t="e">
        <f ca="true">+IF(AND(ISNUMBER(OFFSET('Sanitation Data'!$D$11,0,10*ROW('Sanitation Data'!D65))),'Data Summary'!CN71="Yes"),OFFSET('Sanitation Data'!$D$11,0,10*ROW('Sanitation Data'!D65)),NA())</f>
        <v>#N/A</v>
      </c>
      <c r="Z71" s="95" t="e">
        <f ca="true">+IF(AND(ISNUMBER(OFFSET('Sanitation Data'!$D$12,0,10*ROW('Sanitation Data'!D65))),'Data Summary'!CO71="Yes"),OFFSET('Sanitation Data'!$D$12,0,10*ROW('Sanitation Data'!D65)),NA())</f>
        <v>#N/A</v>
      </c>
      <c r="AA71" s="95" t="e">
        <f ca="true">+IF(AND(ISNUMBER(OFFSET('Sanitation Data'!$E$4,0,10*ROW('Sanitation Data'!E65))),'Data Summary'!CP71="Yes"),100-OFFSET('Sanitation Data'!$E$4,0,10*ROW('Sanitation Data'!E65)),NA())</f>
        <v>#N/A</v>
      </c>
      <c r="AB71" s="95" t="e">
        <f ca="true">+IF(AND(ISNUMBER(OFFSET('Sanitation Data'!$E$6,0,10*ROW('Sanitation Data'!E65))),'Data Summary'!CQ71="Yes"),OFFSET('Sanitation Data'!$E$6,0,10*ROW('Sanitation Data'!E65)),NA())</f>
        <v>#N/A</v>
      </c>
      <c r="AC71" s="95" t="e">
        <f ca="true">+IF(AND(ISNUMBER(OFFSET('Sanitation Data'!$E$10,0,10*ROW('Sanitation Data'!E65))),'Data Summary'!CR71="Yes"),OFFSET('Sanitation Data'!$E$10,0,10*ROW('Sanitation Data'!E65)),NA())</f>
        <v>#N/A</v>
      </c>
      <c r="AD71" s="95" t="e">
        <f ca="true">+IF(AND(ISNUMBER(OFFSET('Sanitation Data'!$E$11,0,10*ROW('Sanitation Data'!E65))),'Data Summary'!CS71="Yes"),OFFSET('Sanitation Data'!$E$11,0,10*ROW('Sanitation Data'!E65)),NA())</f>
        <v>#N/A</v>
      </c>
      <c r="AE71" s="95" t="e">
        <f ca="true">+IF(AND(ISNUMBER(OFFSET('Sanitation Data'!$E$12,0,10*ROW('Sanitation Data'!E65))),'Data Summary'!CT71="Yes"),OFFSET('Sanitation Data'!$E$12,0,10*ROW('Sanitation Data'!E65)),NA())</f>
        <v>#N/A</v>
      </c>
      <c r="AF71" s="95" t="e">
        <f ca="true">+IF(AND(ISNUMBER(OFFSET('Sanitation Data'!$F$4,0,10*ROW('Sanitation Data'!F65))),'Data Summary'!CU71="Yes"),100-OFFSET('Sanitation Data'!$F$4,0,10*ROW('Sanitation Data'!F65)),NA())</f>
        <v>#N/A</v>
      </c>
      <c r="AG71" s="95" t="e">
        <f ca="true">+IF(AND(ISNUMBER(OFFSET('Sanitation Data'!$F$6,0,10*ROW('Sanitation Data'!F65))),'Data Summary'!CV71="Yes"),OFFSET('Sanitation Data'!$F$6,0,10*ROW('Sanitation Data'!F65)),NA())</f>
        <v>#N/A</v>
      </c>
      <c r="AH71" s="95" t="e">
        <f ca="true">+IF(AND(ISNUMBER(OFFSET('Sanitation Data'!$F$10,0,10*ROW('Sanitation Data'!F65))),'Data Summary'!CW71="Yes"),OFFSET('Sanitation Data'!$F$10,0,10*ROW('Sanitation Data'!F65)),NA())</f>
        <v>#N/A</v>
      </c>
      <c r="AI71" s="95" t="e">
        <f ca="true">+IF(AND(ISNUMBER(OFFSET('Sanitation Data'!$F$11,0,10*ROW('Sanitation Data'!F65))),'Data Summary'!CX71="Yes"),OFFSET('Sanitation Data'!$F$11,0,10*ROW('Sanitation Data'!F65)),NA())</f>
        <v>#N/A</v>
      </c>
      <c r="AJ71" s="95" t="e">
        <f ca="true">+IF(AND(ISNUMBER(OFFSET('Sanitation Data'!$F$12,0,10*ROW('Sanitation Data'!F65))),'Data Summary'!CY71="Yes"),OFFSET('Sanitation Data'!$F$12,0,10*ROW('Sanitation Data'!F65)),NA())</f>
        <v>#N/A</v>
      </c>
      <c r="AK71" s="95" t="e">
        <f ca="true">+IF(AND(ISNUMBER(OFFSET('Sanitation Data'!$G$4,0,10*ROW('Sanitation Data'!G65))),'Data Summary'!CZ71="Yes"),100-OFFSET('Sanitation Data'!$G$4,0,10*ROW('Sanitation Data'!G65)),NA())</f>
        <v>#N/A</v>
      </c>
      <c r="AL71" s="95" t="e">
        <f ca="true">+IF(AND(ISNUMBER(OFFSET('Sanitation Data'!$G$6,0,10*ROW('Sanitation Data'!G65))),'Data Summary'!DA71="Yes"),OFFSET('Sanitation Data'!$G$6,0,10*ROW('Sanitation Data'!G65)),NA())</f>
        <v>#N/A</v>
      </c>
      <c r="AM71" s="95" t="e">
        <f ca="true">+IF(AND(ISNUMBER(OFFSET('Sanitation Data'!$G$10,0,10*ROW('Sanitation Data'!G65))),'Data Summary'!DB71="Yes"),OFFSET('Sanitation Data'!$G$10,0,10*ROW('Sanitation Data'!G65)),NA())</f>
        <v>#N/A</v>
      </c>
      <c r="AN71" s="95" t="e">
        <f ca="true">+IF(AND(ISNUMBER(OFFSET('Sanitation Data'!$G$11,0,10*ROW('Sanitation Data'!G65))),'Data Summary'!DC71="Yes"),OFFSET('Sanitation Data'!$G$11,0,10*ROW('Sanitation Data'!G65)),NA())</f>
        <v>#N/A</v>
      </c>
      <c r="AO71" s="95" t="e">
        <f ca="true">+IF(AND(ISNUMBER(OFFSET('Sanitation Data'!$G$12,0,10*ROW('Sanitation Data'!G65))),'Data Summary'!DD71="Yes"),OFFSET('Sanitation Data'!$G$12,0,10*ROW('Sanitation Data'!G65)),NA())</f>
        <v>#N/A</v>
      </c>
      <c r="AP71" s="95" t="e">
        <f ca="true">+IF(AND(ISNUMBER(OFFSET('Sanitation Data'!$H$4,0,10*ROW('Sanitation Data'!H65))),'Data Summary'!DE71="Yes"),100-OFFSET('Sanitation Data'!$H$4,0,10*ROW('Sanitation Data'!H65)),NA())</f>
        <v>#N/A</v>
      </c>
      <c r="AQ71" s="95" t="e">
        <f ca="true">+IF(AND(ISNUMBER(OFFSET('Sanitation Data'!$H$6,0,10*ROW('Sanitation Data'!H65))),'Data Summary'!DF71="Yes"),OFFSET('Sanitation Data'!$H$6,0,10*ROW('Sanitation Data'!H65)),NA())</f>
        <v>#N/A</v>
      </c>
      <c r="AR71" s="95" t="e">
        <f ca="true">+IF(AND(ISNUMBER(OFFSET('Sanitation Data'!$H$10,0,10*ROW('Sanitation Data'!H65))),'Data Summary'!DG71="Yes"),OFFSET('Sanitation Data'!$H$10,0,10*ROW('Sanitation Data'!H65)),NA())</f>
        <v>#N/A</v>
      </c>
      <c r="AS71" s="95" t="e">
        <f ca="true">+IF(AND(ISNUMBER(OFFSET('Sanitation Data'!$H$11,0,10*ROW('Sanitation Data'!H65))),'Data Summary'!DH71="Yes"),OFFSET('Sanitation Data'!$H$11,0,10*ROW('Sanitation Data'!H65)),NA())</f>
        <v>#N/A</v>
      </c>
      <c r="AT71" s="95" t="e">
        <f ca="true">+IF(AND(ISNUMBER(OFFSET('Sanitation Data'!$H$12,0,10*ROW('Sanitation Data'!H65))),'Data Summary'!DI71="Yes"),OFFSET('Sanitation Data'!$H$12,0,10*ROW('Sanitation Data'!H65)),NA())</f>
        <v>#N/A</v>
      </c>
      <c r="AU71" s="95" t="e">
        <f ca="true">+IF(AND(ISNUMBER(OFFSET('Sanitation Data'!$I$4,0,10*ROW('Sanitation Data'!I65))),'Data Summary'!DJ71="Yes"),100-OFFSET('Sanitation Data'!$I$4,0,10*ROW('Sanitation Data'!I65)),NA())</f>
        <v>#N/A</v>
      </c>
      <c r="AV71" s="95" t="e">
        <f ca="true">+IF(AND(ISNUMBER(OFFSET('Sanitation Data'!$I$6,0,10*ROW('Sanitation Data'!I65))),'Data Summary'!DK71="Yes"),OFFSET('Sanitation Data'!$I$6,0,10*ROW('Sanitation Data'!I65)),NA())</f>
        <v>#N/A</v>
      </c>
      <c r="AW71" s="95" t="e">
        <f ca="true">+IF(AND(ISNUMBER(OFFSET('Sanitation Data'!$I$10,0,10*ROW('Sanitation Data'!I65))),'Data Summary'!DL71="Yes"),OFFSET('Sanitation Data'!$I$10,0,10*ROW('Sanitation Data'!I65)),NA())</f>
        <v>#N/A</v>
      </c>
      <c r="AX71" s="95" t="e">
        <f ca="true">+IF(AND(ISNUMBER(OFFSET('Sanitation Data'!$I$11,0,10*ROW('Sanitation Data'!I65))),'Data Summary'!DM71="Yes"),OFFSET('Sanitation Data'!$I$11,0,10*ROW('Sanitation Data'!I65)),NA())</f>
        <v>#N/A</v>
      </c>
      <c r="AY71" s="95" t="e">
        <f ca="true">+IF(AND(ISNUMBER(OFFSET('Sanitation Data'!$I$12,0,10*ROW('Sanitation Data'!I65))),'Data Summary'!DN71="Yes"),OFFSET('Sanitation Data'!$I$12,0,10*ROW('Sanitation Data'!I65)),NA())</f>
        <v>#N/A</v>
      </c>
      <c r="AZ71" s="96" t="e">
        <f ca="true">+IF(AND(ISNUMBER(OFFSET('Hygiene Data'!$D$5,0,10*ROW('Hygiene Data'!D65))),'Data Summary'!DO71="Yes"),OFFSET('Hygiene Data'!$D$5,0,10*ROW('Hygiene Data'!D65)),NA())</f>
        <v>#N/A</v>
      </c>
      <c r="BA71" s="96" t="e">
        <f ca="true">+IF(AND(ISNUMBER(OFFSET('Hygiene Data'!$D$7,0,10*ROW('Hygiene Data'!D65))),'Data Summary'!DP71="Yes"),OFFSET('Hygiene Data'!$D$7,0,10*ROW('Hygiene Data'!D65)),NA())</f>
        <v>#N/A</v>
      </c>
      <c r="BB71" s="96" t="e">
        <f ca="true">+IF(AND(ISNUMBER(OFFSET('Hygiene Data'!$D$9,0,10*ROW('Hygiene Data'!D65))),'Data Summary'!DQ71="Yes"),OFFSET('Hygiene Data'!$D$9,0,10*ROW('Hygiene Data'!D65)),NA())</f>
        <v>#N/A</v>
      </c>
      <c r="BC71" s="96" t="e">
        <f ca="true">+IF(AND(ISNUMBER(OFFSET('Hygiene Data'!$E$5,0,10*ROW('Hygiene Data'!E65))),'Data Summary'!DR71="Yes"),OFFSET('Hygiene Data'!$E$5,0,10*ROW('Hygiene Data'!E65)),NA())</f>
        <v>#N/A</v>
      </c>
      <c r="BD71" s="96" t="e">
        <f ca="true">+IF(AND(ISNUMBER(OFFSET('Hygiene Data'!$E$7,0,10*ROW('Hygiene Data'!E65))),'Data Summary'!DS71="Yes"),OFFSET('Hygiene Data'!$E$7,0,10*ROW('Hygiene Data'!E65)),NA())</f>
        <v>#N/A</v>
      </c>
      <c r="BE71" s="96" t="e">
        <f ca="true">+IF(AND(ISNUMBER(OFFSET('Hygiene Data'!$E$9,0,10*ROW('Hygiene Data'!E65))),'Data Summary'!DT71="Yes"),OFFSET('Hygiene Data'!$E$9,0,10*ROW('Hygiene Data'!E65)),NA())</f>
        <v>#N/A</v>
      </c>
      <c r="BF71" s="96" t="e">
        <f ca="true">+IF(AND(ISNUMBER(OFFSET('Hygiene Data'!$F$5,0,10*ROW('Hygiene Data'!F65))),'Data Summary'!DU71="Yes"),OFFSET('Hygiene Data'!$F$5,0,10*ROW('Hygiene Data'!F65)),NA())</f>
        <v>#N/A</v>
      </c>
      <c r="BG71" s="96" t="e">
        <f ca="true">+IF(AND(ISNUMBER(OFFSET('Hygiene Data'!$F$7,0,10*ROW('Hygiene Data'!F65))),'Data Summary'!DV71="Yes"),OFFSET('Hygiene Data'!$F$7,0,10*ROW('Hygiene Data'!F65)),NA())</f>
        <v>#N/A</v>
      </c>
      <c r="BH71" s="96" t="e">
        <f ca="true">+IF(AND(ISNUMBER(OFFSET('Hygiene Data'!$F$9,0,10*ROW('Hygiene Data'!F65))),'Data Summary'!DW71="Yes"),OFFSET('Hygiene Data'!$F$9,0,10*ROW('Hygiene Data'!F65)),NA())</f>
        <v>#N/A</v>
      </c>
      <c r="BI71" s="96" t="e">
        <f ca="true">+IF(AND(ISNUMBER(OFFSET('Hygiene Data'!$G$5,0,10*ROW('Hygiene Data'!G65))),'Data Summary'!DX71="Yes"),OFFSET('Hygiene Data'!$G$5,0,10*ROW('Hygiene Data'!G65)),NA())</f>
        <v>#N/A</v>
      </c>
      <c r="BJ71" s="96" t="e">
        <f ca="true">+IF(AND(ISNUMBER(OFFSET('Hygiene Data'!$G$7,0,10*ROW('Hygiene Data'!G65))),'Data Summary'!DY71="Yes"),OFFSET('Hygiene Data'!$G$7,0,10*ROW('Hygiene Data'!G65)),NA())</f>
        <v>#N/A</v>
      </c>
      <c r="BK71" s="96" t="e">
        <f ca="true">+IF(AND(ISNUMBER(OFFSET('Hygiene Data'!$G$9,0,10*ROW('Hygiene Data'!G65))),'Data Summary'!DZ71="Yes"),OFFSET('Hygiene Data'!$G$9,0,10*ROW('Hygiene Data'!G65)),NA())</f>
        <v>#N/A</v>
      </c>
      <c r="BL71" s="96" t="e">
        <f ca="true">+IF(AND(ISNUMBER(OFFSET('Hygiene Data'!$H$5,0,10*ROW('Hygiene Data'!H65))),'Data Summary'!EA71="Yes"),OFFSET('Hygiene Data'!$H$5,0,10*ROW('Hygiene Data'!H65)),NA())</f>
        <v>#N/A</v>
      </c>
      <c r="BM71" s="96" t="e">
        <f ca="true">+IF(AND(ISNUMBER(OFFSET('Hygiene Data'!$H$7,0,10*ROW('Hygiene Data'!H65))),'Data Summary'!EB71="Yes"),OFFSET('Hygiene Data'!$H$7,0,10*ROW('Hygiene Data'!H65)),NA())</f>
        <v>#N/A</v>
      </c>
      <c r="BN71" s="96" t="e">
        <f ca="true">+IF(AND(ISNUMBER(OFFSET('Hygiene Data'!$H$9,0,10*ROW('Hygiene Data'!H65))),'Data Summary'!EC71="Yes"),OFFSET('Hygiene Data'!$H$9,0,10*ROW('Hygiene Data'!H65)),NA())</f>
        <v>#N/A</v>
      </c>
      <c r="BO71" s="96" t="e">
        <f ca="true">+IF(AND(ISNUMBER(OFFSET('Hygiene Data'!$I$5,0,10*ROW('Hygiene Data'!I65))),'Data Summary'!ED71="Yes"),OFFSET('Hygiene Data'!$I$5,0,10*ROW('Hygiene Data'!I65)),NA())</f>
        <v>#N/A</v>
      </c>
      <c r="BP71" s="96" t="e">
        <f ca="true">+IF(AND(ISNUMBER(OFFSET('Hygiene Data'!$I$7,0,10*ROW('Hygiene Data'!I65))),'Data Summary'!EE71="Yes"),OFFSET('Hygiene Data'!$I$7,0,10*ROW('Hygiene Data'!I65)),NA())</f>
        <v>#N/A</v>
      </c>
      <c r="BQ71" s="96" t="e">
        <f ca="true">+IF(AND(ISNUMBER(OFFSET('Hygiene Data'!$I$9,0,10*ROW('Hygiene Data'!I65))),'Data Summary'!EF71="Yes"),OFFSET('Hygiene Data'!$I$9,0,10*ROW('Hygiene Data'!I65)),NA())</f>
        <v>#N/A</v>
      </c>
    </row>
    <row xmlns:x14ac="http://schemas.microsoft.com/office/spreadsheetml/2009/9/ac" r="72" x14ac:dyDescent="0.2">
      <c r="A72" s="359" t="e">
        <f ca="true">+RIGHT('Data Summary'!A72,LEN('Data Summary'!A72)-9)</f>
        <v>#VALUE!</v>
      </c>
      <c r="B72" s="35" t="str">
        <f ca="true">+IF(ISTEXT('Data Summary'!B72),'Data Summary'!B72,"")</f>
        <v/>
      </c>
      <c r="C72" s="358" t="e">
        <f ca="true">+VALUE('Data Summary'!C72)</f>
        <v>#VALUE!</v>
      </c>
      <c r="D72" s="94" t="e">
        <f ca="true">+IF(AND(ISNUMBER(OFFSET('Water Data'!$D$4,0,10*ROW('Water Data'!D66))),'Data Summary'!BS72="Yes"),100-OFFSET('Water Data'!$D$4,0,10*ROW('Water Data'!D66)),NA())</f>
        <v>#N/A</v>
      </c>
      <c r="E72" s="94" t="e">
        <f ca="true">+IF(AND(ISNUMBER(OFFSET('Water Data'!$D$6,0,10*ROW('Water Data'!D66))),'Data Summary'!BT72="Yes"),OFFSET('Water Data'!$D$6,0,10*ROW('Water Data'!D66)),NA())</f>
        <v>#N/A</v>
      </c>
      <c r="F72" s="94" t="e">
        <f ca="true">+IF(AND(ISNUMBER(OFFSET('Water Data'!$D$9,0,10*ROW('Water Data'!D66))),'Data Summary'!BU72="Yes"),OFFSET('Water Data'!$D$9,0,10*ROW('Water Data'!D66)),NA())</f>
        <v>#N/A</v>
      </c>
      <c r="G72" s="94" t="e">
        <f ca="true">+IF(AND(ISNUMBER(OFFSET('Water Data'!$E$4,0,10*ROW('Water Data'!E66))),'Data Summary'!BV72="Yes"),100-OFFSET('Water Data'!$E$4,0,10*ROW('Water Data'!E66)),NA())</f>
        <v>#N/A</v>
      </c>
      <c r="H72" s="94" t="e">
        <f ca="true">+IF(AND(ISNUMBER(OFFSET('Water Data'!$E$6,0,10*ROW('Water Data'!E66))),'Data Summary'!BW72="Yes"),OFFSET('Water Data'!$E$6,0,10*ROW('Water Data'!E66)),NA())</f>
        <v>#N/A</v>
      </c>
      <c r="I72" s="94" t="e">
        <f ca="true">+IF(AND(ISNUMBER(OFFSET('Water Data'!$E$9,0,10*ROW('Water Data'!E66))),'Data Summary'!BX72="Yes"),OFFSET('Water Data'!$E$9,0,10*ROW('Water Data'!E66)),NA())</f>
        <v>#N/A</v>
      </c>
      <c r="J72" s="94" t="e">
        <f ca="true">+IF(AND(ISNUMBER(OFFSET('Water Data'!$F$4,0,10*ROW('Water Data'!F66))),'Data Summary'!BY72="Yes"),100-OFFSET('Water Data'!$F$4,0,10*ROW('Water Data'!F66)),NA())</f>
        <v>#N/A</v>
      </c>
      <c r="K72" s="94" t="e">
        <f ca="true">+IF(AND(ISNUMBER(OFFSET('Water Data'!$F$6,0,10*ROW('Water Data'!F66))),'Data Summary'!BZ72="Yes"),OFFSET('Water Data'!$F$6,0,10*ROW('Water Data'!F66)),NA())</f>
        <v>#N/A</v>
      </c>
      <c r="L72" s="94" t="e">
        <f ca="true">+IF(AND(ISNUMBER(OFFSET('Water Data'!$F$9,0,10*ROW('Water Data'!F66))),'Data Summary'!CA72="Yes"),OFFSET('Water Data'!$F$9,0,10*ROW('Water Data'!F66)),NA())</f>
        <v>#N/A</v>
      </c>
      <c r="M72" s="94" t="e">
        <f ca="true">+IF(AND(ISNUMBER(OFFSET('Water Data'!$G$4,0,10*ROW('Water Data'!G66))),'Data Summary'!CB72="Yes"),100-OFFSET('Water Data'!$G$4,0,10*ROW('Water Data'!G66)),NA())</f>
        <v>#N/A</v>
      </c>
      <c r="N72" s="94" t="e">
        <f ca="true">+IF(AND(ISNUMBER(OFFSET('Water Data'!$G$6,0,10*ROW('Water Data'!G66))),'Data Summary'!CC72="Yes"),OFFSET('Water Data'!$G$6,0,10*ROW('Water Data'!G66)),NA())</f>
        <v>#N/A</v>
      </c>
      <c r="O72" s="94" t="e">
        <f ca="true">+IF(AND(ISNUMBER(OFFSET('Water Data'!$G$9,0,10*ROW('Water Data'!G66))),'Data Summary'!CD72="Yes"),OFFSET('Water Data'!$G$9,0,10*ROW('Water Data'!G66)),NA())</f>
        <v>#N/A</v>
      </c>
      <c r="P72" s="94" t="e">
        <f ca="true">+IF(AND(ISNUMBER(OFFSET('Water Data'!$H$4,0,10*ROW('Water Data'!H66))),'Data Summary'!CE72="Yes"),100-OFFSET('Water Data'!$H$4,0,10*ROW('Water Data'!H66)),NA())</f>
        <v>#N/A</v>
      </c>
      <c r="Q72" s="94" t="e">
        <f ca="true">+IF(AND(ISNUMBER(OFFSET('Water Data'!$H$6,0,10*ROW('Water Data'!H66))),'Data Summary'!CF72="Yes"),OFFSET('Water Data'!$H$6,0,10*ROW('Water Data'!H66)),NA())</f>
        <v>#N/A</v>
      </c>
      <c r="R72" s="94" t="e">
        <f ca="true">+IF(AND(ISNUMBER(OFFSET('Water Data'!$H$9,0,10*ROW('Water Data'!H66))),'Data Summary'!CG72="Yes"),OFFSET('Water Data'!$H$9,0,10*ROW('Water Data'!H66)),NA())</f>
        <v>#N/A</v>
      </c>
      <c r="S72" s="94" t="e">
        <f ca="true">+IF(AND(ISNUMBER(OFFSET('Water Data'!$I$4,0,10*ROW('Water Data'!I66))),'Data Summary'!CH72="Yes"),100-OFFSET('Water Data'!$I$4,0,10*ROW('Water Data'!I66)),NA())</f>
        <v>#N/A</v>
      </c>
      <c r="T72" s="94" t="e">
        <f ca="true">+IF(AND(ISNUMBER(OFFSET('Water Data'!$I$6,0,10*ROW('Water Data'!I66))),'Data Summary'!CI72="Yes"),OFFSET('Water Data'!$I$6,0,10*ROW('Water Data'!I66)),NA())</f>
        <v>#N/A</v>
      </c>
      <c r="U72" s="94" t="e">
        <f ca="true">+IF(AND(ISNUMBER(OFFSET('Water Data'!$I$9,0,10*ROW('Water Data'!I66))),'Data Summary'!CJ72="Yes"),OFFSET('Water Data'!$I$9,0,10*ROW('Water Data'!I66)),NA())</f>
        <v>#N/A</v>
      </c>
      <c r="V72" s="95" t="e">
        <f ca="true">+IF(AND(ISNUMBER(OFFSET('Sanitation Data'!$D$4,0,10*ROW('Sanitation Data'!D66))),'Data Summary'!CK72="Yes"),100-OFFSET('Sanitation Data'!$D$4,0,10*ROW('Sanitation Data'!D66)),NA())</f>
        <v>#N/A</v>
      </c>
      <c r="W72" s="95" t="e">
        <f ca="true">+IF(AND(ISNUMBER(OFFSET('Sanitation Data'!$D$6,0,10*ROW('Sanitation Data'!D66))),'Data Summary'!CL72="Yes"),OFFSET('Sanitation Data'!$D$6,0,10*ROW('Sanitation Data'!D66)),NA())</f>
        <v>#N/A</v>
      </c>
      <c r="X72" s="95" t="e">
        <f ca="true">+IF(AND(ISNUMBER(OFFSET('Sanitation Data'!$D$10,0,10*ROW('Sanitation Data'!D66))),'Data Summary'!CM72="Yes"),OFFSET('Sanitation Data'!$D$10,0,10*ROW('Sanitation Data'!D66)),NA())</f>
        <v>#N/A</v>
      </c>
      <c r="Y72" s="95" t="e">
        <f ca="true">+IF(AND(ISNUMBER(OFFSET('Sanitation Data'!$D$11,0,10*ROW('Sanitation Data'!D66))),'Data Summary'!CN72="Yes"),OFFSET('Sanitation Data'!$D$11,0,10*ROW('Sanitation Data'!D66)),NA())</f>
        <v>#N/A</v>
      </c>
      <c r="Z72" s="95" t="e">
        <f ca="true">+IF(AND(ISNUMBER(OFFSET('Sanitation Data'!$D$12,0,10*ROW('Sanitation Data'!D66))),'Data Summary'!CO72="Yes"),OFFSET('Sanitation Data'!$D$12,0,10*ROW('Sanitation Data'!D66)),NA())</f>
        <v>#N/A</v>
      </c>
      <c r="AA72" s="95" t="e">
        <f ca="true">+IF(AND(ISNUMBER(OFFSET('Sanitation Data'!$E$4,0,10*ROW('Sanitation Data'!E66))),'Data Summary'!CP72="Yes"),100-OFFSET('Sanitation Data'!$E$4,0,10*ROW('Sanitation Data'!E66)),NA())</f>
        <v>#N/A</v>
      </c>
      <c r="AB72" s="95" t="e">
        <f ca="true">+IF(AND(ISNUMBER(OFFSET('Sanitation Data'!$E$6,0,10*ROW('Sanitation Data'!E66))),'Data Summary'!CQ72="Yes"),OFFSET('Sanitation Data'!$E$6,0,10*ROW('Sanitation Data'!E66)),NA())</f>
        <v>#N/A</v>
      </c>
      <c r="AC72" s="95" t="e">
        <f ca="true">+IF(AND(ISNUMBER(OFFSET('Sanitation Data'!$E$10,0,10*ROW('Sanitation Data'!E66))),'Data Summary'!CR72="Yes"),OFFSET('Sanitation Data'!$E$10,0,10*ROW('Sanitation Data'!E66)),NA())</f>
        <v>#N/A</v>
      </c>
      <c r="AD72" s="95" t="e">
        <f ca="true">+IF(AND(ISNUMBER(OFFSET('Sanitation Data'!$E$11,0,10*ROW('Sanitation Data'!E66))),'Data Summary'!CS72="Yes"),OFFSET('Sanitation Data'!$E$11,0,10*ROW('Sanitation Data'!E66)),NA())</f>
        <v>#N/A</v>
      </c>
      <c r="AE72" s="95" t="e">
        <f ca="true">+IF(AND(ISNUMBER(OFFSET('Sanitation Data'!$E$12,0,10*ROW('Sanitation Data'!E66))),'Data Summary'!CT72="Yes"),OFFSET('Sanitation Data'!$E$12,0,10*ROW('Sanitation Data'!E66)),NA())</f>
        <v>#N/A</v>
      </c>
      <c r="AF72" s="95" t="e">
        <f ca="true">+IF(AND(ISNUMBER(OFFSET('Sanitation Data'!$F$4,0,10*ROW('Sanitation Data'!F66))),'Data Summary'!CU72="Yes"),100-OFFSET('Sanitation Data'!$F$4,0,10*ROW('Sanitation Data'!F66)),NA())</f>
        <v>#N/A</v>
      </c>
      <c r="AG72" s="95" t="e">
        <f ca="true">+IF(AND(ISNUMBER(OFFSET('Sanitation Data'!$F$6,0,10*ROW('Sanitation Data'!F66))),'Data Summary'!CV72="Yes"),OFFSET('Sanitation Data'!$F$6,0,10*ROW('Sanitation Data'!F66)),NA())</f>
        <v>#N/A</v>
      </c>
      <c r="AH72" s="95" t="e">
        <f ca="true">+IF(AND(ISNUMBER(OFFSET('Sanitation Data'!$F$10,0,10*ROW('Sanitation Data'!F66))),'Data Summary'!CW72="Yes"),OFFSET('Sanitation Data'!$F$10,0,10*ROW('Sanitation Data'!F66)),NA())</f>
        <v>#N/A</v>
      </c>
      <c r="AI72" s="95" t="e">
        <f ca="true">+IF(AND(ISNUMBER(OFFSET('Sanitation Data'!$F$11,0,10*ROW('Sanitation Data'!F66))),'Data Summary'!CX72="Yes"),OFFSET('Sanitation Data'!$F$11,0,10*ROW('Sanitation Data'!F66)),NA())</f>
        <v>#N/A</v>
      </c>
      <c r="AJ72" s="95" t="e">
        <f ca="true">+IF(AND(ISNUMBER(OFFSET('Sanitation Data'!$F$12,0,10*ROW('Sanitation Data'!F66))),'Data Summary'!CY72="Yes"),OFFSET('Sanitation Data'!$F$12,0,10*ROW('Sanitation Data'!F66)),NA())</f>
        <v>#N/A</v>
      </c>
      <c r="AK72" s="95" t="e">
        <f ca="true">+IF(AND(ISNUMBER(OFFSET('Sanitation Data'!$G$4,0,10*ROW('Sanitation Data'!G66))),'Data Summary'!CZ72="Yes"),100-OFFSET('Sanitation Data'!$G$4,0,10*ROW('Sanitation Data'!G66)),NA())</f>
        <v>#N/A</v>
      </c>
      <c r="AL72" s="95" t="e">
        <f ca="true">+IF(AND(ISNUMBER(OFFSET('Sanitation Data'!$G$6,0,10*ROW('Sanitation Data'!G66))),'Data Summary'!DA72="Yes"),OFFSET('Sanitation Data'!$G$6,0,10*ROW('Sanitation Data'!G66)),NA())</f>
        <v>#N/A</v>
      </c>
      <c r="AM72" s="95" t="e">
        <f ca="true">+IF(AND(ISNUMBER(OFFSET('Sanitation Data'!$G$10,0,10*ROW('Sanitation Data'!G66))),'Data Summary'!DB72="Yes"),OFFSET('Sanitation Data'!$G$10,0,10*ROW('Sanitation Data'!G66)),NA())</f>
        <v>#N/A</v>
      </c>
      <c r="AN72" s="95" t="e">
        <f ca="true">+IF(AND(ISNUMBER(OFFSET('Sanitation Data'!$G$11,0,10*ROW('Sanitation Data'!G66))),'Data Summary'!DC72="Yes"),OFFSET('Sanitation Data'!$G$11,0,10*ROW('Sanitation Data'!G66)),NA())</f>
        <v>#N/A</v>
      </c>
      <c r="AO72" s="95" t="e">
        <f ca="true">+IF(AND(ISNUMBER(OFFSET('Sanitation Data'!$G$12,0,10*ROW('Sanitation Data'!G66))),'Data Summary'!DD72="Yes"),OFFSET('Sanitation Data'!$G$12,0,10*ROW('Sanitation Data'!G66)),NA())</f>
        <v>#N/A</v>
      </c>
      <c r="AP72" s="95" t="e">
        <f ca="true">+IF(AND(ISNUMBER(OFFSET('Sanitation Data'!$H$4,0,10*ROW('Sanitation Data'!H66))),'Data Summary'!DE72="Yes"),100-OFFSET('Sanitation Data'!$H$4,0,10*ROW('Sanitation Data'!H66)),NA())</f>
        <v>#N/A</v>
      </c>
      <c r="AQ72" s="95" t="e">
        <f ca="true">+IF(AND(ISNUMBER(OFFSET('Sanitation Data'!$H$6,0,10*ROW('Sanitation Data'!H66))),'Data Summary'!DF72="Yes"),OFFSET('Sanitation Data'!$H$6,0,10*ROW('Sanitation Data'!H66)),NA())</f>
        <v>#N/A</v>
      </c>
      <c r="AR72" s="95" t="e">
        <f ca="true">+IF(AND(ISNUMBER(OFFSET('Sanitation Data'!$H$10,0,10*ROW('Sanitation Data'!H66))),'Data Summary'!DG72="Yes"),OFFSET('Sanitation Data'!$H$10,0,10*ROW('Sanitation Data'!H66)),NA())</f>
        <v>#N/A</v>
      </c>
      <c r="AS72" s="95" t="e">
        <f ca="true">+IF(AND(ISNUMBER(OFFSET('Sanitation Data'!$H$11,0,10*ROW('Sanitation Data'!H66))),'Data Summary'!DH72="Yes"),OFFSET('Sanitation Data'!$H$11,0,10*ROW('Sanitation Data'!H66)),NA())</f>
        <v>#N/A</v>
      </c>
      <c r="AT72" s="95" t="e">
        <f ca="true">+IF(AND(ISNUMBER(OFFSET('Sanitation Data'!$H$12,0,10*ROW('Sanitation Data'!H66))),'Data Summary'!DI72="Yes"),OFFSET('Sanitation Data'!$H$12,0,10*ROW('Sanitation Data'!H66)),NA())</f>
        <v>#N/A</v>
      </c>
      <c r="AU72" s="95" t="e">
        <f ca="true">+IF(AND(ISNUMBER(OFFSET('Sanitation Data'!$I$4,0,10*ROW('Sanitation Data'!I66))),'Data Summary'!DJ72="Yes"),100-OFFSET('Sanitation Data'!$I$4,0,10*ROW('Sanitation Data'!I66)),NA())</f>
        <v>#N/A</v>
      </c>
      <c r="AV72" s="95" t="e">
        <f ca="true">+IF(AND(ISNUMBER(OFFSET('Sanitation Data'!$I$6,0,10*ROW('Sanitation Data'!I66))),'Data Summary'!DK72="Yes"),OFFSET('Sanitation Data'!$I$6,0,10*ROW('Sanitation Data'!I66)),NA())</f>
        <v>#N/A</v>
      </c>
      <c r="AW72" s="95" t="e">
        <f ca="true">+IF(AND(ISNUMBER(OFFSET('Sanitation Data'!$I$10,0,10*ROW('Sanitation Data'!I66))),'Data Summary'!DL72="Yes"),OFFSET('Sanitation Data'!$I$10,0,10*ROW('Sanitation Data'!I66)),NA())</f>
        <v>#N/A</v>
      </c>
      <c r="AX72" s="95" t="e">
        <f ca="true">+IF(AND(ISNUMBER(OFFSET('Sanitation Data'!$I$11,0,10*ROW('Sanitation Data'!I66))),'Data Summary'!DM72="Yes"),OFFSET('Sanitation Data'!$I$11,0,10*ROW('Sanitation Data'!I66)),NA())</f>
        <v>#N/A</v>
      </c>
      <c r="AY72" s="95" t="e">
        <f ca="true">+IF(AND(ISNUMBER(OFFSET('Sanitation Data'!$I$12,0,10*ROW('Sanitation Data'!I66))),'Data Summary'!DN72="Yes"),OFFSET('Sanitation Data'!$I$12,0,10*ROW('Sanitation Data'!I66)),NA())</f>
        <v>#N/A</v>
      </c>
      <c r="AZ72" s="96" t="e">
        <f ca="true">+IF(AND(ISNUMBER(OFFSET('Hygiene Data'!$D$5,0,10*ROW('Hygiene Data'!D66))),'Data Summary'!DO72="Yes"),OFFSET('Hygiene Data'!$D$5,0,10*ROW('Hygiene Data'!D66)),NA())</f>
        <v>#N/A</v>
      </c>
      <c r="BA72" s="96" t="e">
        <f ca="true">+IF(AND(ISNUMBER(OFFSET('Hygiene Data'!$D$7,0,10*ROW('Hygiene Data'!D66))),'Data Summary'!DP72="Yes"),OFFSET('Hygiene Data'!$D$7,0,10*ROW('Hygiene Data'!D66)),NA())</f>
        <v>#N/A</v>
      </c>
      <c r="BB72" s="96" t="e">
        <f ca="true">+IF(AND(ISNUMBER(OFFSET('Hygiene Data'!$D$9,0,10*ROW('Hygiene Data'!D66))),'Data Summary'!DQ72="Yes"),OFFSET('Hygiene Data'!$D$9,0,10*ROW('Hygiene Data'!D66)),NA())</f>
        <v>#N/A</v>
      </c>
      <c r="BC72" s="96" t="e">
        <f ca="true">+IF(AND(ISNUMBER(OFFSET('Hygiene Data'!$E$5,0,10*ROW('Hygiene Data'!E66))),'Data Summary'!DR72="Yes"),OFFSET('Hygiene Data'!$E$5,0,10*ROW('Hygiene Data'!E66)),NA())</f>
        <v>#N/A</v>
      </c>
      <c r="BD72" s="96" t="e">
        <f ca="true">+IF(AND(ISNUMBER(OFFSET('Hygiene Data'!$E$7,0,10*ROW('Hygiene Data'!E66))),'Data Summary'!DS72="Yes"),OFFSET('Hygiene Data'!$E$7,0,10*ROW('Hygiene Data'!E66)),NA())</f>
        <v>#N/A</v>
      </c>
      <c r="BE72" s="96" t="e">
        <f ca="true">+IF(AND(ISNUMBER(OFFSET('Hygiene Data'!$E$9,0,10*ROW('Hygiene Data'!E66))),'Data Summary'!DT72="Yes"),OFFSET('Hygiene Data'!$E$9,0,10*ROW('Hygiene Data'!E66)),NA())</f>
        <v>#N/A</v>
      </c>
      <c r="BF72" s="96" t="e">
        <f ca="true">+IF(AND(ISNUMBER(OFFSET('Hygiene Data'!$F$5,0,10*ROW('Hygiene Data'!F66))),'Data Summary'!DU72="Yes"),OFFSET('Hygiene Data'!$F$5,0,10*ROW('Hygiene Data'!F66)),NA())</f>
        <v>#N/A</v>
      </c>
      <c r="BG72" s="96" t="e">
        <f ca="true">+IF(AND(ISNUMBER(OFFSET('Hygiene Data'!$F$7,0,10*ROW('Hygiene Data'!F66))),'Data Summary'!DV72="Yes"),OFFSET('Hygiene Data'!$F$7,0,10*ROW('Hygiene Data'!F66)),NA())</f>
        <v>#N/A</v>
      </c>
      <c r="BH72" s="96" t="e">
        <f ca="true">+IF(AND(ISNUMBER(OFFSET('Hygiene Data'!$F$9,0,10*ROW('Hygiene Data'!F66))),'Data Summary'!DW72="Yes"),OFFSET('Hygiene Data'!$F$9,0,10*ROW('Hygiene Data'!F66)),NA())</f>
        <v>#N/A</v>
      </c>
      <c r="BI72" s="96" t="e">
        <f ca="true">+IF(AND(ISNUMBER(OFFSET('Hygiene Data'!$G$5,0,10*ROW('Hygiene Data'!G66))),'Data Summary'!DX72="Yes"),OFFSET('Hygiene Data'!$G$5,0,10*ROW('Hygiene Data'!G66)),NA())</f>
        <v>#N/A</v>
      </c>
      <c r="BJ72" s="96" t="e">
        <f ca="true">+IF(AND(ISNUMBER(OFFSET('Hygiene Data'!$G$7,0,10*ROW('Hygiene Data'!G66))),'Data Summary'!DY72="Yes"),OFFSET('Hygiene Data'!$G$7,0,10*ROW('Hygiene Data'!G66)),NA())</f>
        <v>#N/A</v>
      </c>
      <c r="BK72" s="96" t="e">
        <f ca="true">+IF(AND(ISNUMBER(OFFSET('Hygiene Data'!$G$9,0,10*ROW('Hygiene Data'!G66))),'Data Summary'!DZ72="Yes"),OFFSET('Hygiene Data'!$G$9,0,10*ROW('Hygiene Data'!G66)),NA())</f>
        <v>#N/A</v>
      </c>
      <c r="BL72" s="96" t="e">
        <f ca="true">+IF(AND(ISNUMBER(OFFSET('Hygiene Data'!$H$5,0,10*ROW('Hygiene Data'!H66))),'Data Summary'!EA72="Yes"),OFFSET('Hygiene Data'!$H$5,0,10*ROW('Hygiene Data'!H66)),NA())</f>
        <v>#N/A</v>
      </c>
      <c r="BM72" s="96" t="e">
        <f ca="true">+IF(AND(ISNUMBER(OFFSET('Hygiene Data'!$H$7,0,10*ROW('Hygiene Data'!H66))),'Data Summary'!EB72="Yes"),OFFSET('Hygiene Data'!$H$7,0,10*ROW('Hygiene Data'!H66)),NA())</f>
        <v>#N/A</v>
      </c>
      <c r="BN72" s="96" t="e">
        <f ca="true">+IF(AND(ISNUMBER(OFFSET('Hygiene Data'!$H$9,0,10*ROW('Hygiene Data'!H66))),'Data Summary'!EC72="Yes"),OFFSET('Hygiene Data'!$H$9,0,10*ROW('Hygiene Data'!H66)),NA())</f>
        <v>#N/A</v>
      </c>
      <c r="BO72" s="96" t="e">
        <f ca="true">+IF(AND(ISNUMBER(OFFSET('Hygiene Data'!$I$5,0,10*ROW('Hygiene Data'!I66))),'Data Summary'!ED72="Yes"),OFFSET('Hygiene Data'!$I$5,0,10*ROW('Hygiene Data'!I66)),NA())</f>
        <v>#N/A</v>
      </c>
      <c r="BP72" s="96" t="e">
        <f ca="true">+IF(AND(ISNUMBER(OFFSET('Hygiene Data'!$I$7,0,10*ROW('Hygiene Data'!I66))),'Data Summary'!EE72="Yes"),OFFSET('Hygiene Data'!$I$7,0,10*ROW('Hygiene Data'!I66)),NA())</f>
        <v>#N/A</v>
      </c>
      <c r="BQ72" s="96" t="e">
        <f ca="true">+IF(AND(ISNUMBER(OFFSET('Hygiene Data'!$I$9,0,10*ROW('Hygiene Data'!I66))),'Data Summary'!EF72="Yes"),OFFSET('Hygiene Data'!$I$9,0,10*ROW('Hygiene Data'!I66)),NA())</f>
        <v>#N/A</v>
      </c>
    </row>
    <row xmlns:x14ac="http://schemas.microsoft.com/office/spreadsheetml/2009/9/ac" r="73" x14ac:dyDescent="0.2">
      <c r="A73" s="359" t="e">
        <f ca="true">+RIGHT('Data Summary'!A73,LEN('Data Summary'!A73)-9)</f>
        <v>#VALUE!</v>
      </c>
      <c r="B73" s="35" t="str">
        <f ca="true">+IF(ISTEXT('Data Summary'!B73),'Data Summary'!B73,"")</f>
        <v/>
      </c>
      <c r="C73" s="358" t="e">
        <f ca="true">+VALUE('Data Summary'!C73)</f>
        <v>#VALUE!</v>
      </c>
      <c r="D73" s="94" t="e">
        <f ca="true">+IF(AND(ISNUMBER(OFFSET('Water Data'!$D$4,0,10*ROW('Water Data'!D67))),'Data Summary'!BS73="Yes"),100-OFFSET('Water Data'!$D$4,0,10*ROW('Water Data'!D67)),NA())</f>
        <v>#N/A</v>
      </c>
      <c r="E73" s="94" t="e">
        <f ca="true">+IF(AND(ISNUMBER(OFFSET('Water Data'!$D$6,0,10*ROW('Water Data'!D67))),'Data Summary'!BT73="Yes"),OFFSET('Water Data'!$D$6,0,10*ROW('Water Data'!D67)),NA())</f>
        <v>#N/A</v>
      </c>
      <c r="F73" s="94" t="e">
        <f ca="true">+IF(AND(ISNUMBER(OFFSET('Water Data'!$D$9,0,10*ROW('Water Data'!D67))),'Data Summary'!BU73="Yes"),OFFSET('Water Data'!$D$9,0,10*ROW('Water Data'!D67)),NA())</f>
        <v>#N/A</v>
      </c>
      <c r="G73" s="94" t="e">
        <f ca="true">+IF(AND(ISNUMBER(OFFSET('Water Data'!$E$4,0,10*ROW('Water Data'!E67))),'Data Summary'!BV73="Yes"),100-OFFSET('Water Data'!$E$4,0,10*ROW('Water Data'!E67)),NA())</f>
        <v>#N/A</v>
      </c>
      <c r="H73" s="94" t="e">
        <f ca="true">+IF(AND(ISNUMBER(OFFSET('Water Data'!$E$6,0,10*ROW('Water Data'!E67))),'Data Summary'!BW73="Yes"),OFFSET('Water Data'!$E$6,0,10*ROW('Water Data'!E67)),NA())</f>
        <v>#N/A</v>
      </c>
      <c r="I73" s="94" t="e">
        <f ca="true">+IF(AND(ISNUMBER(OFFSET('Water Data'!$E$9,0,10*ROW('Water Data'!E67))),'Data Summary'!BX73="Yes"),OFFSET('Water Data'!$E$9,0,10*ROW('Water Data'!E67)),NA())</f>
        <v>#N/A</v>
      </c>
      <c r="J73" s="94" t="e">
        <f ca="true">+IF(AND(ISNUMBER(OFFSET('Water Data'!$F$4,0,10*ROW('Water Data'!F67))),'Data Summary'!BY73="Yes"),100-OFFSET('Water Data'!$F$4,0,10*ROW('Water Data'!F67)),NA())</f>
        <v>#N/A</v>
      </c>
      <c r="K73" s="94" t="e">
        <f ca="true">+IF(AND(ISNUMBER(OFFSET('Water Data'!$F$6,0,10*ROW('Water Data'!F67))),'Data Summary'!BZ73="Yes"),OFFSET('Water Data'!$F$6,0,10*ROW('Water Data'!F67)),NA())</f>
        <v>#N/A</v>
      </c>
      <c r="L73" s="94" t="e">
        <f ca="true">+IF(AND(ISNUMBER(OFFSET('Water Data'!$F$9,0,10*ROW('Water Data'!F67))),'Data Summary'!CA73="Yes"),OFFSET('Water Data'!$F$9,0,10*ROW('Water Data'!F67)),NA())</f>
        <v>#N/A</v>
      </c>
      <c r="M73" s="94" t="e">
        <f ca="true">+IF(AND(ISNUMBER(OFFSET('Water Data'!$G$4,0,10*ROW('Water Data'!G67))),'Data Summary'!CB73="Yes"),100-OFFSET('Water Data'!$G$4,0,10*ROW('Water Data'!G67)),NA())</f>
        <v>#N/A</v>
      </c>
      <c r="N73" s="94" t="e">
        <f ca="true">+IF(AND(ISNUMBER(OFFSET('Water Data'!$G$6,0,10*ROW('Water Data'!G67))),'Data Summary'!CC73="Yes"),OFFSET('Water Data'!$G$6,0,10*ROW('Water Data'!G67)),NA())</f>
        <v>#N/A</v>
      </c>
      <c r="O73" s="94" t="e">
        <f ca="true">+IF(AND(ISNUMBER(OFFSET('Water Data'!$G$9,0,10*ROW('Water Data'!G67))),'Data Summary'!CD73="Yes"),OFFSET('Water Data'!$G$9,0,10*ROW('Water Data'!G67)),NA())</f>
        <v>#N/A</v>
      </c>
      <c r="P73" s="94" t="e">
        <f ca="true">+IF(AND(ISNUMBER(OFFSET('Water Data'!$H$4,0,10*ROW('Water Data'!H67))),'Data Summary'!CE73="Yes"),100-OFFSET('Water Data'!$H$4,0,10*ROW('Water Data'!H67)),NA())</f>
        <v>#N/A</v>
      </c>
      <c r="Q73" s="94" t="e">
        <f ca="true">+IF(AND(ISNUMBER(OFFSET('Water Data'!$H$6,0,10*ROW('Water Data'!H67))),'Data Summary'!CF73="Yes"),OFFSET('Water Data'!$H$6,0,10*ROW('Water Data'!H67)),NA())</f>
        <v>#N/A</v>
      </c>
      <c r="R73" s="94" t="e">
        <f ca="true">+IF(AND(ISNUMBER(OFFSET('Water Data'!$H$9,0,10*ROW('Water Data'!H67))),'Data Summary'!CG73="Yes"),OFFSET('Water Data'!$H$9,0,10*ROW('Water Data'!H67)),NA())</f>
        <v>#N/A</v>
      </c>
      <c r="S73" s="94" t="e">
        <f ca="true">+IF(AND(ISNUMBER(OFFSET('Water Data'!$I$4,0,10*ROW('Water Data'!I67))),'Data Summary'!CH73="Yes"),100-OFFSET('Water Data'!$I$4,0,10*ROW('Water Data'!I67)),NA())</f>
        <v>#N/A</v>
      </c>
      <c r="T73" s="94" t="e">
        <f ca="true">+IF(AND(ISNUMBER(OFFSET('Water Data'!$I$6,0,10*ROW('Water Data'!I67))),'Data Summary'!CI73="Yes"),OFFSET('Water Data'!$I$6,0,10*ROW('Water Data'!I67)),NA())</f>
        <v>#N/A</v>
      </c>
      <c r="U73" s="94" t="e">
        <f ca="true">+IF(AND(ISNUMBER(OFFSET('Water Data'!$I$9,0,10*ROW('Water Data'!I67))),'Data Summary'!CJ73="Yes"),OFFSET('Water Data'!$I$9,0,10*ROW('Water Data'!I67)),NA())</f>
        <v>#N/A</v>
      </c>
      <c r="V73" s="95" t="e">
        <f ca="true">+IF(AND(ISNUMBER(OFFSET('Sanitation Data'!$D$4,0,10*ROW('Sanitation Data'!D67))),'Data Summary'!CK73="Yes"),100-OFFSET('Sanitation Data'!$D$4,0,10*ROW('Sanitation Data'!D67)),NA())</f>
        <v>#N/A</v>
      </c>
      <c r="W73" s="95" t="e">
        <f ca="true">+IF(AND(ISNUMBER(OFFSET('Sanitation Data'!$D$6,0,10*ROW('Sanitation Data'!D67))),'Data Summary'!CL73="Yes"),OFFSET('Sanitation Data'!$D$6,0,10*ROW('Sanitation Data'!D67)),NA())</f>
        <v>#N/A</v>
      </c>
      <c r="X73" s="95" t="e">
        <f ca="true">+IF(AND(ISNUMBER(OFFSET('Sanitation Data'!$D$10,0,10*ROW('Sanitation Data'!D67))),'Data Summary'!CM73="Yes"),OFFSET('Sanitation Data'!$D$10,0,10*ROW('Sanitation Data'!D67)),NA())</f>
        <v>#N/A</v>
      </c>
      <c r="Y73" s="95" t="e">
        <f ca="true">+IF(AND(ISNUMBER(OFFSET('Sanitation Data'!$D$11,0,10*ROW('Sanitation Data'!D67))),'Data Summary'!CN73="Yes"),OFFSET('Sanitation Data'!$D$11,0,10*ROW('Sanitation Data'!D67)),NA())</f>
        <v>#N/A</v>
      </c>
      <c r="Z73" s="95" t="e">
        <f ca="true">+IF(AND(ISNUMBER(OFFSET('Sanitation Data'!$D$12,0,10*ROW('Sanitation Data'!D67))),'Data Summary'!CO73="Yes"),OFFSET('Sanitation Data'!$D$12,0,10*ROW('Sanitation Data'!D67)),NA())</f>
        <v>#N/A</v>
      </c>
      <c r="AA73" s="95" t="e">
        <f ca="true">+IF(AND(ISNUMBER(OFFSET('Sanitation Data'!$E$4,0,10*ROW('Sanitation Data'!E67))),'Data Summary'!CP73="Yes"),100-OFFSET('Sanitation Data'!$E$4,0,10*ROW('Sanitation Data'!E67)),NA())</f>
        <v>#N/A</v>
      </c>
      <c r="AB73" s="95" t="e">
        <f ca="true">+IF(AND(ISNUMBER(OFFSET('Sanitation Data'!$E$6,0,10*ROW('Sanitation Data'!E67))),'Data Summary'!CQ73="Yes"),OFFSET('Sanitation Data'!$E$6,0,10*ROW('Sanitation Data'!E67)),NA())</f>
        <v>#N/A</v>
      </c>
      <c r="AC73" s="95" t="e">
        <f ca="true">+IF(AND(ISNUMBER(OFFSET('Sanitation Data'!$E$10,0,10*ROW('Sanitation Data'!E67))),'Data Summary'!CR73="Yes"),OFFSET('Sanitation Data'!$E$10,0,10*ROW('Sanitation Data'!E67)),NA())</f>
        <v>#N/A</v>
      </c>
      <c r="AD73" s="95" t="e">
        <f ca="true">+IF(AND(ISNUMBER(OFFSET('Sanitation Data'!$E$11,0,10*ROW('Sanitation Data'!E67))),'Data Summary'!CS73="Yes"),OFFSET('Sanitation Data'!$E$11,0,10*ROW('Sanitation Data'!E67)),NA())</f>
        <v>#N/A</v>
      </c>
      <c r="AE73" s="95" t="e">
        <f ca="true">+IF(AND(ISNUMBER(OFFSET('Sanitation Data'!$E$12,0,10*ROW('Sanitation Data'!E67))),'Data Summary'!CT73="Yes"),OFFSET('Sanitation Data'!$E$12,0,10*ROW('Sanitation Data'!E67)),NA())</f>
        <v>#N/A</v>
      </c>
      <c r="AF73" s="95" t="e">
        <f ca="true">+IF(AND(ISNUMBER(OFFSET('Sanitation Data'!$F$4,0,10*ROW('Sanitation Data'!F67))),'Data Summary'!CU73="Yes"),100-OFFSET('Sanitation Data'!$F$4,0,10*ROW('Sanitation Data'!F67)),NA())</f>
        <v>#N/A</v>
      </c>
      <c r="AG73" s="95" t="e">
        <f ca="true">+IF(AND(ISNUMBER(OFFSET('Sanitation Data'!$F$6,0,10*ROW('Sanitation Data'!F67))),'Data Summary'!CV73="Yes"),OFFSET('Sanitation Data'!$F$6,0,10*ROW('Sanitation Data'!F67)),NA())</f>
        <v>#N/A</v>
      </c>
      <c r="AH73" s="95" t="e">
        <f ca="true">+IF(AND(ISNUMBER(OFFSET('Sanitation Data'!$F$10,0,10*ROW('Sanitation Data'!F67))),'Data Summary'!CW73="Yes"),OFFSET('Sanitation Data'!$F$10,0,10*ROW('Sanitation Data'!F67)),NA())</f>
        <v>#N/A</v>
      </c>
      <c r="AI73" s="95" t="e">
        <f ca="true">+IF(AND(ISNUMBER(OFFSET('Sanitation Data'!$F$11,0,10*ROW('Sanitation Data'!F67))),'Data Summary'!CX73="Yes"),OFFSET('Sanitation Data'!$F$11,0,10*ROW('Sanitation Data'!F67)),NA())</f>
        <v>#N/A</v>
      </c>
      <c r="AJ73" s="95" t="e">
        <f ca="true">+IF(AND(ISNUMBER(OFFSET('Sanitation Data'!$F$12,0,10*ROW('Sanitation Data'!F67))),'Data Summary'!CY73="Yes"),OFFSET('Sanitation Data'!$F$12,0,10*ROW('Sanitation Data'!F67)),NA())</f>
        <v>#N/A</v>
      </c>
      <c r="AK73" s="95" t="e">
        <f ca="true">+IF(AND(ISNUMBER(OFFSET('Sanitation Data'!$G$4,0,10*ROW('Sanitation Data'!G67))),'Data Summary'!CZ73="Yes"),100-OFFSET('Sanitation Data'!$G$4,0,10*ROW('Sanitation Data'!G67)),NA())</f>
        <v>#N/A</v>
      </c>
      <c r="AL73" s="95" t="e">
        <f ca="true">+IF(AND(ISNUMBER(OFFSET('Sanitation Data'!$G$6,0,10*ROW('Sanitation Data'!G67))),'Data Summary'!DA73="Yes"),OFFSET('Sanitation Data'!$G$6,0,10*ROW('Sanitation Data'!G67)),NA())</f>
        <v>#N/A</v>
      </c>
      <c r="AM73" s="95" t="e">
        <f ca="true">+IF(AND(ISNUMBER(OFFSET('Sanitation Data'!$G$10,0,10*ROW('Sanitation Data'!G67))),'Data Summary'!DB73="Yes"),OFFSET('Sanitation Data'!$G$10,0,10*ROW('Sanitation Data'!G67)),NA())</f>
        <v>#N/A</v>
      </c>
      <c r="AN73" s="95" t="e">
        <f ca="true">+IF(AND(ISNUMBER(OFFSET('Sanitation Data'!$G$11,0,10*ROW('Sanitation Data'!G67))),'Data Summary'!DC73="Yes"),OFFSET('Sanitation Data'!$G$11,0,10*ROW('Sanitation Data'!G67)),NA())</f>
        <v>#N/A</v>
      </c>
      <c r="AO73" s="95" t="e">
        <f ca="true">+IF(AND(ISNUMBER(OFFSET('Sanitation Data'!$G$12,0,10*ROW('Sanitation Data'!G67))),'Data Summary'!DD73="Yes"),OFFSET('Sanitation Data'!$G$12,0,10*ROW('Sanitation Data'!G67)),NA())</f>
        <v>#N/A</v>
      </c>
      <c r="AP73" s="95" t="e">
        <f ca="true">+IF(AND(ISNUMBER(OFFSET('Sanitation Data'!$H$4,0,10*ROW('Sanitation Data'!H67))),'Data Summary'!DE73="Yes"),100-OFFSET('Sanitation Data'!$H$4,0,10*ROW('Sanitation Data'!H67)),NA())</f>
        <v>#N/A</v>
      </c>
      <c r="AQ73" s="95" t="e">
        <f ca="true">+IF(AND(ISNUMBER(OFFSET('Sanitation Data'!$H$6,0,10*ROW('Sanitation Data'!H67))),'Data Summary'!DF73="Yes"),OFFSET('Sanitation Data'!$H$6,0,10*ROW('Sanitation Data'!H67)),NA())</f>
        <v>#N/A</v>
      </c>
      <c r="AR73" s="95" t="e">
        <f ca="true">+IF(AND(ISNUMBER(OFFSET('Sanitation Data'!$H$10,0,10*ROW('Sanitation Data'!H67))),'Data Summary'!DG73="Yes"),OFFSET('Sanitation Data'!$H$10,0,10*ROW('Sanitation Data'!H67)),NA())</f>
        <v>#N/A</v>
      </c>
      <c r="AS73" s="95" t="e">
        <f ca="true">+IF(AND(ISNUMBER(OFFSET('Sanitation Data'!$H$11,0,10*ROW('Sanitation Data'!H67))),'Data Summary'!DH73="Yes"),OFFSET('Sanitation Data'!$H$11,0,10*ROW('Sanitation Data'!H67)),NA())</f>
        <v>#N/A</v>
      </c>
      <c r="AT73" s="95" t="e">
        <f ca="true">+IF(AND(ISNUMBER(OFFSET('Sanitation Data'!$H$12,0,10*ROW('Sanitation Data'!H67))),'Data Summary'!DI73="Yes"),OFFSET('Sanitation Data'!$H$12,0,10*ROW('Sanitation Data'!H67)),NA())</f>
        <v>#N/A</v>
      </c>
      <c r="AU73" s="95" t="e">
        <f ca="true">+IF(AND(ISNUMBER(OFFSET('Sanitation Data'!$I$4,0,10*ROW('Sanitation Data'!I67))),'Data Summary'!DJ73="Yes"),100-OFFSET('Sanitation Data'!$I$4,0,10*ROW('Sanitation Data'!I67)),NA())</f>
        <v>#N/A</v>
      </c>
      <c r="AV73" s="95" t="e">
        <f ca="true">+IF(AND(ISNUMBER(OFFSET('Sanitation Data'!$I$6,0,10*ROW('Sanitation Data'!I67))),'Data Summary'!DK73="Yes"),OFFSET('Sanitation Data'!$I$6,0,10*ROW('Sanitation Data'!I67)),NA())</f>
        <v>#N/A</v>
      </c>
      <c r="AW73" s="95" t="e">
        <f ca="true">+IF(AND(ISNUMBER(OFFSET('Sanitation Data'!$I$10,0,10*ROW('Sanitation Data'!I67))),'Data Summary'!DL73="Yes"),OFFSET('Sanitation Data'!$I$10,0,10*ROW('Sanitation Data'!I67)),NA())</f>
        <v>#N/A</v>
      </c>
      <c r="AX73" s="95" t="e">
        <f ca="true">+IF(AND(ISNUMBER(OFFSET('Sanitation Data'!$I$11,0,10*ROW('Sanitation Data'!I67))),'Data Summary'!DM73="Yes"),OFFSET('Sanitation Data'!$I$11,0,10*ROW('Sanitation Data'!I67)),NA())</f>
        <v>#N/A</v>
      </c>
      <c r="AY73" s="95" t="e">
        <f ca="true">+IF(AND(ISNUMBER(OFFSET('Sanitation Data'!$I$12,0,10*ROW('Sanitation Data'!I67))),'Data Summary'!DN73="Yes"),OFFSET('Sanitation Data'!$I$12,0,10*ROW('Sanitation Data'!I67)),NA())</f>
        <v>#N/A</v>
      </c>
      <c r="AZ73" s="96" t="e">
        <f ca="true">+IF(AND(ISNUMBER(OFFSET('Hygiene Data'!$D$5,0,10*ROW('Hygiene Data'!D67))),'Data Summary'!DO73="Yes"),OFFSET('Hygiene Data'!$D$5,0,10*ROW('Hygiene Data'!D67)),NA())</f>
        <v>#N/A</v>
      </c>
      <c r="BA73" s="96" t="e">
        <f ca="true">+IF(AND(ISNUMBER(OFFSET('Hygiene Data'!$D$7,0,10*ROW('Hygiene Data'!D67))),'Data Summary'!DP73="Yes"),OFFSET('Hygiene Data'!$D$7,0,10*ROW('Hygiene Data'!D67)),NA())</f>
        <v>#N/A</v>
      </c>
      <c r="BB73" s="96" t="e">
        <f ca="true">+IF(AND(ISNUMBER(OFFSET('Hygiene Data'!$D$9,0,10*ROW('Hygiene Data'!D67))),'Data Summary'!DQ73="Yes"),OFFSET('Hygiene Data'!$D$9,0,10*ROW('Hygiene Data'!D67)),NA())</f>
        <v>#N/A</v>
      </c>
      <c r="BC73" s="96" t="e">
        <f ca="true">+IF(AND(ISNUMBER(OFFSET('Hygiene Data'!$E$5,0,10*ROW('Hygiene Data'!E67))),'Data Summary'!DR73="Yes"),OFFSET('Hygiene Data'!$E$5,0,10*ROW('Hygiene Data'!E67)),NA())</f>
        <v>#N/A</v>
      </c>
      <c r="BD73" s="96" t="e">
        <f ca="true">+IF(AND(ISNUMBER(OFFSET('Hygiene Data'!$E$7,0,10*ROW('Hygiene Data'!E67))),'Data Summary'!DS73="Yes"),OFFSET('Hygiene Data'!$E$7,0,10*ROW('Hygiene Data'!E67)),NA())</f>
        <v>#N/A</v>
      </c>
      <c r="BE73" s="96" t="e">
        <f ca="true">+IF(AND(ISNUMBER(OFFSET('Hygiene Data'!$E$9,0,10*ROW('Hygiene Data'!E67))),'Data Summary'!DT73="Yes"),OFFSET('Hygiene Data'!$E$9,0,10*ROW('Hygiene Data'!E67)),NA())</f>
        <v>#N/A</v>
      </c>
      <c r="BF73" s="96" t="e">
        <f ca="true">+IF(AND(ISNUMBER(OFFSET('Hygiene Data'!$F$5,0,10*ROW('Hygiene Data'!F67))),'Data Summary'!DU73="Yes"),OFFSET('Hygiene Data'!$F$5,0,10*ROW('Hygiene Data'!F67)),NA())</f>
        <v>#N/A</v>
      </c>
      <c r="BG73" s="96" t="e">
        <f ca="true">+IF(AND(ISNUMBER(OFFSET('Hygiene Data'!$F$7,0,10*ROW('Hygiene Data'!F67))),'Data Summary'!DV73="Yes"),OFFSET('Hygiene Data'!$F$7,0,10*ROW('Hygiene Data'!F67)),NA())</f>
        <v>#N/A</v>
      </c>
      <c r="BH73" s="96" t="e">
        <f ca="true">+IF(AND(ISNUMBER(OFFSET('Hygiene Data'!$F$9,0,10*ROW('Hygiene Data'!F67))),'Data Summary'!DW73="Yes"),OFFSET('Hygiene Data'!$F$9,0,10*ROW('Hygiene Data'!F67)),NA())</f>
        <v>#N/A</v>
      </c>
      <c r="BI73" s="96" t="e">
        <f ca="true">+IF(AND(ISNUMBER(OFFSET('Hygiene Data'!$G$5,0,10*ROW('Hygiene Data'!G67))),'Data Summary'!DX73="Yes"),OFFSET('Hygiene Data'!$G$5,0,10*ROW('Hygiene Data'!G67)),NA())</f>
        <v>#N/A</v>
      </c>
      <c r="BJ73" s="96" t="e">
        <f ca="true">+IF(AND(ISNUMBER(OFFSET('Hygiene Data'!$G$7,0,10*ROW('Hygiene Data'!G67))),'Data Summary'!DY73="Yes"),OFFSET('Hygiene Data'!$G$7,0,10*ROW('Hygiene Data'!G67)),NA())</f>
        <v>#N/A</v>
      </c>
      <c r="BK73" s="96" t="e">
        <f ca="true">+IF(AND(ISNUMBER(OFFSET('Hygiene Data'!$G$9,0,10*ROW('Hygiene Data'!G67))),'Data Summary'!DZ73="Yes"),OFFSET('Hygiene Data'!$G$9,0,10*ROW('Hygiene Data'!G67)),NA())</f>
        <v>#N/A</v>
      </c>
      <c r="BL73" s="96" t="e">
        <f ca="true">+IF(AND(ISNUMBER(OFFSET('Hygiene Data'!$H$5,0,10*ROW('Hygiene Data'!H67))),'Data Summary'!EA73="Yes"),OFFSET('Hygiene Data'!$H$5,0,10*ROW('Hygiene Data'!H67)),NA())</f>
        <v>#N/A</v>
      </c>
      <c r="BM73" s="96" t="e">
        <f ca="true">+IF(AND(ISNUMBER(OFFSET('Hygiene Data'!$H$7,0,10*ROW('Hygiene Data'!H67))),'Data Summary'!EB73="Yes"),OFFSET('Hygiene Data'!$H$7,0,10*ROW('Hygiene Data'!H67)),NA())</f>
        <v>#N/A</v>
      </c>
      <c r="BN73" s="96" t="e">
        <f ca="true">+IF(AND(ISNUMBER(OFFSET('Hygiene Data'!$H$9,0,10*ROW('Hygiene Data'!H67))),'Data Summary'!EC73="Yes"),OFFSET('Hygiene Data'!$H$9,0,10*ROW('Hygiene Data'!H67)),NA())</f>
        <v>#N/A</v>
      </c>
      <c r="BO73" s="96" t="e">
        <f ca="true">+IF(AND(ISNUMBER(OFFSET('Hygiene Data'!$I$5,0,10*ROW('Hygiene Data'!I67))),'Data Summary'!ED73="Yes"),OFFSET('Hygiene Data'!$I$5,0,10*ROW('Hygiene Data'!I67)),NA())</f>
        <v>#N/A</v>
      </c>
      <c r="BP73" s="96" t="e">
        <f ca="true">+IF(AND(ISNUMBER(OFFSET('Hygiene Data'!$I$7,0,10*ROW('Hygiene Data'!I67))),'Data Summary'!EE73="Yes"),OFFSET('Hygiene Data'!$I$7,0,10*ROW('Hygiene Data'!I67)),NA())</f>
        <v>#N/A</v>
      </c>
      <c r="BQ73" s="96" t="e">
        <f ca="true">+IF(AND(ISNUMBER(OFFSET('Hygiene Data'!$I$9,0,10*ROW('Hygiene Data'!I67))),'Data Summary'!EF73="Yes"),OFFSET('Hygiene Data'!$I$9,0,10*ROW('Hygiene Data'!I67)),NA())</f>
        <v>#N/A</v>
      </c>
    </row>
    <row xmlns:x14ac="http://schemas.microsoft.com/office/spreadsheetml/2009/9/ac" r="74" x14ac:dyDescent="0.2">
      <c r="A74" s="359" t="e">
        <f ca="true">+RIGHT('Data Summary'!A74,LEN('Data Summary'!A74)-9)</f>
        <v>#VALUE!</v>
      </c>
      <c r="B74" s="35" t="str">
        <f ca="true">+IF(ISTEXT('Data Summary'!B74),'Data Summary'!B74,"")</f>
        <v/>
      </c>
      <c r="C74" s="358" t="e">
        <f ca="true">+VALUE('Data Summary'!C74)</f>
        <v>#VALUE!</v>
      </c>
      <c r="D74" s="94" t="e">
        <f ca="true">+IF(AND(ISNUMBER(OFFSET('Water Data'!$D$4,0,10*ROW('Water Data'!D68))),'Data Summary'!BS74="Yes"),100-OFFSET('Water Data'!$D$4,0,10*ROW('Water Data'!D68)),NA())</f>
        <v>#N/A</v>
      </c>
      <c r="E74" s="94" t="e">
        <f ca="true">+IF(AND(ISNUMBER(OFFSET('Water Data'!$D$6,0,10*ROW('Water Data'!D68))),'Data Summary'!BT74="Yes"),OFFSET('Water Data'!$D$6,0,10*ROW('Water Data'!D68)),NA())</f>
        <v>#N/A</v>
      </c>
      <c r="F74" s="94" t="e">
        <f ca="true">+IF(AND(ISNUMBER(OFFSET('Water Data'!$D$9,0,10*ROW('Water Data'!D68))),'Data Summary'!BU74="Yes"),OFFSET('Water Data'!$D$9,0,10*ROW('Water Data'!D68)),NA())</f>
        <v>#N/A</v>
      </c>
      <c r="G74" s="94" t="e">
        <f ca="true">+IF(AND(ISNUMBER(OFFSET('Water Data'!$E$4,0,10*ROW('Water Data'!E68))),'Data Summary'!BV74="Yes"),100-OFFSET('Water Data'!$E$4,0,10*ROW('Water Data'!E68)),NA())</f>
        <v>#N/A</v>
      </c>
      <c r="H74" s="94" t="e">
        <f ca="true">+IF(AND(ISNUMBER(OFFSET('Water Data'!$E$6,0,10*ROW('Water Data'!E68))),'Data Summary'!BW74="Yes"),OFFSET('Water Data'!$E$6,0,10*ROW('Water Data'!E68)),NA())</f>
        <v>#N/A</v>
      </c>
      <c r="I74" s="94" t="e">
        <f ca="true">+IF(AND(ISNUMBER(OFFSET('Water Data'!$E$9,0,10*ROW('Water Data'!E68))),'Data Summary'!BX74="Yes"),OFFSET('Water Data'!$E$9,0,10*ROW('Water Data'!E68)),NA())</f>
        <v>#N/A</v>
      </c>
      <c r="J74" s="94" t="e">
        <f ca="true">+IF(AND(ISNUMBER(OFFSET('Water Data'!$F$4,0,10*ROW('Water Data'!F68))),'Data Summary'!BY74="Yes"),100-OFFSET('Water Data'!$F$4,0,10*ROW('Water Data'!F68)),NA())</f>
        <v>#N/A</v>
      </c>
      <c r="K74" s="94" t="e">
        <f ca="true">+IF(AND(ISNUMBER(OFFSET('Water Data'!$F$6,0,10*ROW('Water Data'!F68))),'Data Summary'!BZ74="Yes"),OFFSET('Water Data'!$F$6,0,10*ROW('Water Data'!F68)),NA())</f>
        <v>#N/A</v>
      </c>
      <c r="L74" s="94" t="e">
        <f ca="true">+IF(AND(ISNUMBER(OFFSET('Water Data'!$F$9,0,10*ROW('Water Data'!F68))),'Data Summary'!CA74="Yes"),OFFSET('Water Data'!$F$9,0,10*ROW('Water Data'!F68)),NA())</f>
        <v>#N/A</v>
      </c>
      <c r="M74" s="94" t="e">
        <f ca="true">+IF(AND(ISNUMBER(OFFSET('Water Data'!$G$4,0,10*ROW('Water Data'!G68))),'Data Summary'!CB74="Yes"),100-OFFSET('Water Data'!$G$4,0,10*ROW('Water Data'!G68)),NA())</f>
        <v>#N/A</v>
      </c>
      <c r="N74" s="94" t="e">
        <f ca="true">+IF(AND(ISNUMBER(OFFSET('Water Data'!$G$6,0,10*ROW('Water Data'!G68))),'Data Summary'!CC74="Yes"),OFFSET('Water Data'!$G$6,0,10*ROW('Water Data'!G68)),NA())</f>
        <v>#N/A</v>
      </c>
      <c r="O74" s="94" t="e">
        <f ca="true">+IF(AND(ISNUMBER(OFFSET('Water Data'!$G$9,0,10*ROW('Water Data'!G68))),'Data Summary'!CD74="Yes"),OFFSET('Water Data'!$G$9,0,10*ROW('Water Data'!G68)),NA())</f>
        <v>#N/A</v>
      </c>
      <c r="P74" s="94" t="e">
        <f ca="true">+IF(AND(ISNUMBER(OFFSET('Water Data'!$H$4,0,10*ROW('Water Data'!H68))),'Data Summary'!CE74="Yes"),100-OFFSET('Water Data'!$H$4,0,10*ROW('Water Data'!H68)),NA())</f>
        <v>#N/A</v>
      </c>
      <c r="Q74" s="94" t="e">
        <f ca="true">+IF(AND(ISNUMBER(OFFSET('Water Data'!$H$6,0,10*ROW('Water Data'!H68))),'Data Summary'!CF74="Yes"),OFFSET('Water Data'!$H$6,0,10*ROW('Water Data'!H68)),NA())</f>
        <v>#N/A</v>
      </c>
      <c r="R74" s="94" t="e">
        <f ca="true">+IF(AND(ISNUMBER(OFFSET('Water Data'!$H$9,0,10*ROW('Water Data'!H68))),'Data Summary'!CG74="Yes"),OFFSET('Water Data'!$H$9,0,10*ROW('Water Data'!H68)),NA())</f>
        <v>#N/A</v>
      </c>
      <c r="S74" s="94" t="e">
        <f ca="true">+IF(AND(ISNUMBER(OFFSET('Water Data'!$I$4,0,10*ROW('Water Data'!I68))),'Data Summary'!CH74="Yes"),100-OFFSET('Water Data'!$I$4,0,10*ROW('Water Data'!I68)),NA())</f>
        <v>#N/A</v>
      </c>
      <c r="T74" s="94" t="e">
        <f ca="true">+IF(AND(ISNUMBER(OFFSET('Water Data'!$I$6,0,10*ROW('Water Data'!I68))),'Data Summary'!CI74="Yes"),OFFSET('Water Data'!$I$6,0,10*ROW('Water Data'!I68)),NA())</f>
        <v>#N/A</v>
      </c>
      <c r="U74" s="94" t="e">
        <f ca="true">+IF(AND(ISNUMBER(OFFSET('Water Data'!$I$9,0,10*ROW('Water Data'!I68))),'Data Summary'!CJ74="Yes"),OFFSET('Water Data'!$I$9,0,10*ROW('Water Data'!I68)),NA())</f>
        <v>#N/A</v>
      </c>
      <c r="V74" s="95" t="e">
        <f ca="true">+IF(AND(ISNUMBER(OFFSET('Sanitation Data'!$D$4,0,10*ROW('Sanitation Data'!D68))),'Data Summary'!CK74="Yes"),100-OFFSET('Sanitation Data'!$D$4,0,10*ROW('Sanitation Data'!D68)),NA())</f>
        <v>#N/A</v>
      </c>
      <c r="W74" s="95" t="e">
        <f ca="true">+IF(AND(ISNUMBER(OFFSET('Sanitation Data'!$D$6,0,10*ROW('Sanitation Data'!D68))),'Data Summary'!CL74="Yes"),OFFSET('Sanitation Data'!$D$6,0,10*ROW('Sanitation Data'!D68)),NA())</f>
        <v>#N/A</v>
      </c>
      <c r="X74" s="95" t="e">
        <f ca="true">+IF(AND(ISNUMBER(OFFSET('Sanitation Data'!$D$10,0,10*ROW('Sanitation Data'!D68))),'Data Summary'!CM74="Yes"),OFFSET('Sanitation Data'!$D$10,0,10*ROW('Sanitation Data'!D68)),NA())</f>
        <v>#N/A</v>
      </c>
      <c r="Y74" s="95" t="e">
        <f ca="true">+IF(AND(ISNUMBER(OFFSET('Sanitation Data'!$D$11,0,10*ROW('Sanitation Data'!D68))),'Data Summary'!CN74="Yes"),OFFSET('Sanitation Data'!$D$11,0,10*ROW('Sanitation Data'!D68)),NA())</f>
        <v>#N/A</v>
      </c>
      <c r="Z74" s="95" t="e">
        <f ca="true">+IF(AND(ISNUMBER(OFFSET('Sanitation Data'!$D$12,0,10*ROW('Sanitation Data'!D68))),'Data Summary'!CO74="Yes"),OFFSET('Sanitation Data'!$D$12,0,10*ROW('Sanitation Data'!D68)),NA())</f>
        <v>#N/A</v>
      </c>
      <c r="AA74" s="95" t="e">
        <f ca="true">+IF(AND(ISNUMBER(OFFSET('Sanitation Data'!$E$4,0,10*ROW('Sanitation Data'!E68))),'Data Summary'!CP74="Yes"),100-OFFSET('Sanitation Data'!$E$4,0,10*ROW('Sanitation Data'!E68)),NA())</f>
        <v>#N/A</v>
      </c>
      <c r="AB74" s="95" t="e">
        <f ca="true">+IF(AND(ISNUMBER(OFFSET('Sanitation Data'!$E$6,0,10*ROW('Sanitation Data'!E68))),'Data Summary'!CQ74="Yes"),OFFSET('Sanitation Data'!$E$6,0,10*ROW('Sanitation Data'!E68)),NA())</f>
        <v>#N/A</v>
      </c>
      <c r="AC74" s="95" t="e">
        <f ca="true">+IF(AND(ISNUMBER(OFFSET('Sanitation Data'!$E$10,0,10*ROW('Sanitation Data'!E68))),'Data Summary'!CR74="Yes"),OFFSET('Sanitation Data'!$E$10,0,10*ROW('Sanitation Data'!E68)),NA())</f>
        <v>#N/A</v>
      </c>
      <c r="AD74" s="95" t="e">
        <f ca="true">+IF(AND(ISNUMBER(OFFSET('Sanitation Data'!$E$11,0,10*ROW('Sanitation Data'!E68))),'Data Summary'!CS74="Yes"),OFFSET('Sanitation Data'!$E$11,0,10*ROW('Sanitation Data'!E68)),NA())</f>
        <v>#N/A</v>
      </c>
      <c r="AE74" s="95" t="e">
        <f ca="true">+IF(AND(ISNUMBER(OFFSET('Sanitation Data'!$E$12,0,10*ROW('Sanitation Data'!E68))),'Data Summary'!CT74="Yes"),OFFSET('Sanitation Data'!$E$12,0,10*ROW('Sanitation Data'!E68)),NA())</f>
        <v>#N/A</v>
      </c>
      <c r="AF74" s="95" t="e">
        <f ca="true">+IF(AND(ISNUMBER(OFFSET('Sanitation Data'!$F$4,0,10*ROW('Sanitation Data'!F68))),'Data Summary'!CU74="Yes"),100-OFFSET('Sanitation Data'!$F$4,0,10*ROW('Sanitation Data'!F68)),NA())</f>
        <v>#N/A</v>
      </c>
      <c r="AG74" s="95" t="e">
        <f ca="true">+IF(AND(ISNUMBER(OFFSET('Sanitation Data'!$F$6,0,10*ROW('Sanitation Data'!F68))),'Data Summary'!CV74="Yes"),OFFSET('Sanitation Data'!$F$6,0,10*ROW('Sanitation Data'!F68)),NA())</f>
        <v>#N/A</v>
      </c>
      <c r="AH74" s="95" t="e">
        <f ca="true">+IF(AND(ISNUMBER(OFFSET('Sanitation Data'!$F$10,0,10*ROW('Sanitation Data'!F68))),'Data Summary'!CW74="Yes"),OFFSET('Sanitation Data'!$F$10,0,10*ROW('Sanitation Data'!F68)),NA())</f>
        <v>#N/A</v>
      </c>
      <c r="AI74" s="95" t="e">
        <f ca="true">+IF(AND(ISNUMBER(OFFSET('Sanitation Data'!$F$11,0,10*ROW('Sanitation Data'!F68))),'Data Summary'!CX74="Yes"),OFFSET('Sanitation Data'!$F$11,0,10*ROW('Sanitation Data'!F68)),NA())</f>
        <v>#N/A</v>
      </c>
      <c r="AJ74" s="95" t="e">
        <f ca="true">+IF(AND(ISNUMBER(OFFSET('Sanitation Data'!$F$12,0,10*ROW('Sanitation Data'!F68))),'Data Summary'!CY74="Yes"),OFFSET('Sanitation Data'!$F$12,0,10*ROW('Sanitation Data'!F68)),NA())</f>
        <v>#N/A</v>
      </c>
      <c r="AK74" s="95" t="e">
        <f ca="true">+IF(AND(ISNUMBER(OFFSET('Sanitation Data'!$G$4,0,10*ROW('Sanitation Data'!G68))),'Data Summary'!CZ74="Yes"),100-OFFSET('Sanitation Data'!$G$4,0,10*ROW('Sanitation Data'!G68)),NA())</f>
        <v>#N/A</v>
      </c>
      <c r="AL74" s="95" t="e">
        <f ca="true">+IF(AND(ISNUMBER(OFFSET('Sanitation Data'!$G$6,0,10*ROW('Sanitation Data'!G68))),'Data Summary'!DA74="Yes"),OFFSET('Sanitation Data'!$G$6,0,10*ROW('Sanitation Data'!G68)),NA())</f>
        <v>#N/A</v>
      </c>
      <c r="AM74" s="95" t="e">
        <f ca="true">+IF(AND(ISNUMBER(OFFSET('Sanitation Data'!$G$10,0,10*ROW('Sanitation Data'!G68))),'Data Summary'!DB74="Yes"),OFFSET('Sanitation Data'!$G$10,0,10*ROW('Sanitation Data'!G68)),NA())</f>
        <v>#N/A</v>
      </c>
      <c r="AN74" s="95" t="e">
        <f ca="true">+IF(AND(ISNUMBER(OFFSET('Sanitation Data'!$G$11,0,10*ROW('Sanitation Data'!G68))),'Data Summary'!DC74="Yes"),OFFSET('Sanitation Data'!$G$11,0,10*ROW('Sanitation Data'!G68)),NA())</f>
        <v>#N/A</v>
      </c>
      <c r="AO74" s="95" t="e">
        <f ca="true">+IF(AND(ISNUMBER(OFFSET('Sanitation Data'!$G$12,0,10*ROW('Sanitation Data'!G68))),'Data Summary'!DD74="Yes"),OFFSET('Sanitation Data'!$G$12,0,10*ROW('Sanitation Data'!G68)),NA())</f>
        <v>#N/A</v>
      </c>
      <c r="AP74" s="95" t="e">
        <f ca="true">+IF(AND(ISNUMBER(OFFSET('Sanitation Data'!$H$4,0,10*ROW('Sanitation Data'!H68))),'Data Summary'!DE74="Yes"),100-OFFSET('Sanitation Data'!$H$4,0,10*ROW('Sanitation Data'!H68)),NA())</f>
        <v>#N/A</v>
      </c>
      <c r="AQ74" s="95" t="e">
        <f ca="true">+IF(AND(ISNUMBER(OFFSET('Sanitation Data'!$H$6,0,10*ROW('Sanitation Data'!H68))),'Data Summary'!DF74="Yes"),OFFSET('Sanitation Data'!$H$6,0,10*ROW('Sanitation Data'!H68)),NA())</f>
        <v>#N/A</v>
      </c>
      <c r="AR74" s="95" t="e">
        <f ca="true">+IF(AND(ISNUMBER(OFFSET('Sanitation Data'!$H$10,0,10*ROW('Sanitation Data'!H68))),'Data Summary'!DG74="Yes"),OFFSET('Sanitation Data'!$H$10,0,10*ROW('Sanitation Data'!H68)),NA())</f>
        <v>#N/A</v>
      </c>
      <c r="AS74" s="95" t="e">
        <f ca="true">+IF(AND(ISNUMBER(OFFSET('Sanitation Data'!$H$11,0,10*ROW('Sanitation Data'!H68))),'Data Summary'!DH74="Yes"),OFFSET('Sanitation Data'!$H$11,0,10*ROW('Sanitation Data'!H68)),NA())</f>
        <v>#N/A</v>
      </c>
      <c r="AT74" s="95" t="e">
        <f ca="true">+IF(AND(ISNUMBER(OFFSET('Sanitation Data'!$H$12,0,10*ROW('Sanitation Data'!H68))),'Data Summary'!DI74="Yes"),OFFSET('Sanitation Data'!$H$12,0,10*ROW('Sanitation Data'!H68)),NA())</f>
        <v>#N/A</v>
      </c>
      <c r="AU74" s="95" t="e">
        <f ca="true">+IF(AND(ISNUMBER(OFFSET('Sanitation Data'!$I$4,0,10*ROW('Sanitation Data'!I68))),'Data Summary'!DJ74="Yes"),100-OFFSET('Sanitation Data'!$I$4,0,10*ROW('Sanitation Data'!I68)),NA())</f>
        <v>#N/A</v>
      </c>
      <c r="AV74" s="95" t="e">
        <f ca="true">+IF(AND(ISNUMBER(OFFSET('Sanitation Data'!$I$6,0,10*ROW('Sanitation Data'!I68))),'Data Summary'!DK74="Yes"),OFFSET('Sanitation Data'!$I$6,0,10*ROW('Sanitation Data'!I68)),NA())</f>
        <v>#N/A</v>
      </c>
      <c r="AW74" s="95" t="e">
        <f ca="true">+IF(AND(ISNUMBER(OFFSET('Sanitation Data'!$I$10,0,10*ROW('Sanitation Data'!I68))),'Data Summary'!DL74="Yes"),OFFSET('Sanitation Data'!$I$10,0,10*ROW('Sanitation Data'!I68)),NA())</f>
        <v>#N/A</v>
      </c>
      <c r="AX74" s="95" t="e">
        <f ca="true">+IF(AND(ISNUMBER(OFFSET('Sanitation Data'!$I$11,0,10*ROW('Sanitation Data'!I68))),'Data Summary'!DM74="Yes"),OFFSET('Sanitation Data'!$I$11,0,10*ROW('Sanitation Data'!I68)),NA())</f>
        <v>#N/A</v>
      </c>
      <c r="AY74" s="95" t="e">
        <f ca="true">+IF(AND(ISNUMBER(OFFSET('Sanitation Data'!$I$12,0,10*ROW('Sanitation Data'!I68))),'Data Summary'!DN74="Yes"),OFFSET('Sanitation Data'!$I$12,0,10*ROW('Sanitation Data'!I68)),NA())</f>
        <v>#N/A</v>
      </c>
      <c r="AZ74" s="96" t="e">
        <f ca="true">+IF(AND(ISNUMBER(OFFSET('Hygiene Data'!$D$5,0,10*ROW('Hygiene Data'!D68))),'Data Summary'!DO74="Yes"),OFFSET('Hygiene Data'!$D$5,0,10*ROW('Hygiene Data'!D68)),NA())</f>
        <v>#N/A</v>
      </c>
      <c r="BA74" s="96" t="e">
        <f ca="true">+IF(AND(ISNUMBER(OFFSET('Hygiene Data'!$D$7,0,10*ROW('Hygiene Data'!D68))),'Data Summary'!DP74="Yes"),OFFSET('Hygiene Data'!$D$7,0,10*ROW('Hygiene Data'!D68)),NA())</f>
        <v>#N/A</v>
      </c>
      <c r="BB74" s="96" t="e">
        <f ca="true">+IF(AND(ISNUMBER(OFFSET('Hygiene Data'!$D$9,0,10*ROW('Hygiene Data'!D68))),'Data Summary'!DQ74="Yes"),OFFSET('Hygiene Data'!$D$9,0,10*ROW('Hygiene Data'!D68)),NA())</f>
        <v>#N/A</v>
      </c>
      <c r="BC74" s="96" t="e">
        <f ca="true">+IF(AND(ISNUMBER(OFFSET('Hygiene Data'!$E$5,0,10*ROW('Hygiene Data'!E68))),'Data Summary'!DR74="Yes"),OFFSET('Hygiene Data'!$E$5,0,10*ROW('Hygiene Data'!E68)),NA())</f>
        <v>#N/A</v>
      </c>
      <c r="BD74" s="96" t="e">
        <f ca="true">+IF(AND(ISNUMBER(OFFSET('Hygiene Data'!$E$7,0,10*ROW('Hygiene Data'!E68))),'Data Summary'!DS74="Yes"),OFFSET('Hygiene Data'!$E$7,0,10*ROW('Hygiene Data'!E68)),NA())</f>
        <v>#N/A</v>
      </c>
      <c r="BE74" s="96" t="e">
        <f ca="true">+IF(AND(ISNUMBER(OFFSET('Hygiene Data'!$E$9,0,10*ROW('Hygiene Data'!E68))),'Data Summary'!DT74="Yes"),OFFSET('Hygiene Data'!$E$9,0,10*ROW('Hygiene Data'!E68)),NA())</f>
        <v>#N/A</v>
      </c>
      <c r="BF74" s="96" t="e">
        <f ca="true">+IF(AND(ISNUMBER(OFFSET('Hygiene Data'!$F$5,0,10*ROW('Hygiene Data'!F68))),'Data Summary'!DU74="Yes"),OFFSET('Hygiene Data'!$F$5,0,10*ROW('Hygiene Data'!F68)),NA())</f>
        <v>#N/A</v>
      </c>
      <c r="BG74" s="96" t="e">
        <f ca="true">+IF(AND(ISNUMBER(OFFSET('Hygiene Data'!$F$7,0,10*ROW('Hygiene Data'!F68))),'Data Summary'!DV74="Yes"),OFFSET('Hygiene Data'!$F$7,0,10*ROW('Hygiene Data'!F68)),NA())</f>
        <v>#N/A</v>
      </c>
      <c r="BH74" s="96" t="e">
        <f ca="true">+IF(AND(ISNUMBER(OFFSET('Hygiene Data'!$F$9,0,10*ROW('Hygiene Data'!F68))),'Data Summary'!DW74="Yes"),OFFSET('Hygiene Data'!$F$9,0,10*ROW('Hygiene Data'!F68)),NA())</f>
        <v>#N/A</v>
      </c>
      <c r="BI74" s="96" t="e">
        <f ca="true">+IF(AND(ISNUMBER(OFFSET('Hygiene Data'!$G$5,0,10*ROW('Hygiene Data'!G68))),'Data Summary'!DX74="Yes"),OFFSET('Hygiene Data'!$G$5,0,10*ROW('Hygiene Data'!G68)),NA())</f>
        <v>#N/A</v>
      </c>
      <c r="BJ74" s="96" t="e">
        <f ca="true">+IF(AND(ISNUMBER(OFFSET('Hygiene Data'!$G$7,0,10*ROW('Hygiene Data'!G68))),'Data Summary'!DY74="Yes"),OFFSET('Hygiene Data'!$G$7,0,10*ROW('Hygiene Data'!G68)),NA())</f>
        <v>#N/A</v>
      </c>
      <c r="BK74" s="96" t="e">
        <f ca="true">+IF(AND(ISNUMBER(OFFSET('Hygiene Data'!$G$9,0,10*ROW('Hygiene Data'!G68))),'Data Summary'!DZ74="Yes"),OFFSET('Hygiene Data'!$G$9,0,10*ROW('Hygiene Data'!G68)),NA())</f>
        <v>#N/A</v>
      </c>
      <c r="BL74" s="96" t="e">
        <f ca="true">+IF(AND(ISNUMBER(OFFSET('Hygiene Data'!$H$5,0,10*ROW('Hygiene Data'!H68))),'Data Summary'!EA74="Yes"),OFFSET('Hygiene Data'!$H$5,0,10*ROW('Hygiene Data'!H68)),NA())</f>
        <v>#N/A</v>
      </c>
      <c r="BM74" s="96" t="e">
        <f ca="true">+IF(AND(ISNUMBER(OFFSET('Hygiene Data'!$H$7,0,10*ROW('Hygiene Data'!H68))),'Data Summary'!EB74="Yes"),OFFSET('Hygiene Data'!$H$7,0,10*ROW('Hygiene Data'!H68)),NA())</f>
        <v>#N/A</v>
      </c>
      <c r="BN74" s="96" t="e">
        <f ca="true">+IF(AND(ISNUMBER(OFFSET('Hygiene Data'!$H$9,0,10*ROW('Hygiene Data'!H68))),'Data Summary'!EC74="Yes"),OFFSET('Hygiene Data'!$H$9,0,10*ROW('Hygiene Data'!H68)),NA())</f>
        <v>#N/A</v>
      </c>
      <c r="BO74" s="96" t="e">
        <f ca="true">+IF(AND(ISNUMBER(OFFSET('Hygiene Data'!$I$5,0,10*ROW('Hygiene Data'!I68))),'Data Summary'!ED74="Yes"),OFFSET('Hygiene Data'!$I$5,0,10*ROW('Hygiene Data'!I68)),NA())</f>
        <v>#N/A</v>
      </c>
      <c r="BP74" s="96" t="e">
        <f ca="true">+IF(AND(ISNUMBER(OFFSET('Hygiene Data'!$I$7,0,10*ROW('Hygiene Data'!I68))),'Data Summary'!EE74="Yes"),OFFSET('Hygiene Data'!$I$7,0,10*ROW('Hygiene Data'!I68)),NA())</f>
        <v>#N/A</v>
      </c>
      <c r="BQ74" s="96" t="e">
        <f ca="true">+IF(AND(ISNUMBER(OFFSET('Hygiene Data'!$I$9,0,10*ROW('Hygiene Data'!I68))),'Data Summary'!EF74="Yes"),OFFSET('Hygiene Data'!$I$9,0,10*ROW('Hygiene Data'!I68)),NA())</f>
        <v>#N/A</v>
      </c>
    </row>
    <row xmlns:x14ac="http://schemas.microsoft.com/office/spreadsheetml/2009/9/ac" r="75" x14ac:dyDescent="0.2">
      <c r="A75" s="359" t="e">
        <f ca="true">+RIGHT('Data Summary'!A75,LEN('Data Summary'!A75)-9)</f>
        <v>#VALUE!</v>
      </c>
      <c r="B75" s="35" t="str">
        <f ca="true">+IF(ISTEXT('Data Summary'!B75),'Data Summary'!B75,"")</f>
        <v/>
      </c>
      <c r="C75" s="358" t="e">
        <f ca="true">+VALUE('Data Summary'!C75)</f>
        <v>#VALUE!</v>
      </c>
      <c r="D75" s="94" t="e">
        <f ca="true">+IF(AND(ISNUMBER(OFFSET('Water Data'!$D$4,0,10*ROW('Water Data'!D69))),'Data Summary'!BS75="Yes"),100-OFFSET('Water Data'!$D$4,0,10*ROW('Water Data'!D69)),NA())</f>
        <v>#N/A</v>
      </c>
      <c r="E75" s="94" t="e">
        <f ca="true">+IF(AND(ISNUMBER(OFFSET('Water Data'!$D$6,0,10*ROW('Water Data'!D69))),'Data Summary'!BT75="Yes"),OFFSET('Water Data'!$D$6,0,10*ROW('Water Data'!D69)),NA())</f>
        <v>#N/A</v>
      </c>
      <c r="F75" s="94" t="e">
        <f ca="true">+IF(AND(ISNUMBER(OFFSET('Water Data'!$D$9,0,10*ROW('Water Data'!D69))),'Data Summary'!BU75="Yes"),OFFSET('Water Data'!$D$9,0,10*ROW('Water Data'!D69)),NA())</f>
        <v>#N/A</v>
      </c>
      <c r="G75" s="94" t="e">
        <f ca="true">+IF(AND(ISNUMBER(OFFSET('Water Data'!$E$4,0,10*ROW('Water Data'!E69))),'Data Summary'!BV75="Yes"),100-OFFSET('Water Data'!$E$4,0,10*ROW('Water Data'!E69)),NA())</f>
        <v>#N/A</v>
      </c>
      <c r="H75" s="94" t="e">
        <f ca="true">+IF(AND(ISNUMBER(OFFSET('Water Data'!$E$6,0,10*ROW('Water Data'!E69))),'Data Summary'!BW75="Yes"),OFFSET('Water Data'!$E$6,0,10*ROW('Water Data'!E69)),NA())</f>
        <v>#N/A</v>
      </c>
      <c r="I75" s="94" t="e">
        <f ca="true">+IF(AND(ISNUMBER(OFFSET('Water Data'!$E$9,0,10*ROW('Water Data'!E69))),'Data Summary'!BX75="Yes"),OFFSET('Water Data'!$E$9,0,10*ROW('Water Data'!E69)),NA())</f>
        <v>#N/A</v>
      </c>
      <c r="J75" s="94" t="e">
        <f ca="true">+IF(AND(ISNUMBER(OFFSET('Water Data'!$F$4,0,10*ROW('Water Data'!F69))),'Data Summary'!BY75="Yes"),100-OFFSET('Water Data'!$F$4,0,10*ROW('Water Data'!F69)),NA())</f>
        <v>#N/A</v>
      </c>
      <c r="K75" s="94" t="e">
        <f ca="true">+IF(AND(ISNUMBER(OFFSET('Water Data'!$F$6,0,10*ROW('Water Data'!F69))),'Data Summary'!BZ75="Yes"),OFFSET('Water Data'!$F$6,0,10*ROW('Water Data'!F69)),NA())</f>
        <v>#N/A</v>
      </c>
      <c r="L75" s="94" t="e">
        <f ca="true">+IF(AND(ISNUMBER(OFFSET('Water Data'!$F$9,0,10*ROW('Water Data'!F69))),'Data Summary'!CA75="Yes"),OFFSET('Water Data'!$F$9,0,10*ROW('Water Data'!F69)),NA())</f>
        <v>#N/A</v>
      </c>
      <c r="M75" s="94" t="e">
        <f ca="true">+IF(AND(ISNUMBER(OFFSET('Water Data'!$G$4,0,10*ROW('Water Data'!G69))),'Data Summary'!CB75="Yes"),100-OFFSET('Water Data'!$G$4,0,10*ROW('Water Data'!G69)),NA())</f>
        <v>#N/A</v>
      </c>
      <c r="N75" s="94" t="e">
        <f ca="true">+IF(AND(ISNUMBER(OFFSET('Water Data'!$G$6,0,10*ROW('Water Data'!G69))),'Data Summary'!CC75="Yes"),OFFSET('Water Data'!$G$6,0,10*ROW('Water Data'!G69)),NA())</f>
        <v>#N/A</v>
      </c>
      <c r="O75" s="94" t="e">
        <f ca="true">+IF(AND(ISNUMBER(OFFSET('Water Data'!$G$9,0,10*ROW('Water Data'!G69))),'Data Summary'!CD75="Yes"),OFFSET('Water Data'!$G$9,0,10*ROW('Water Data'!G69)),NA())</f>
        <v>#N/A</v>
      </c>
      <c r="P75" s="94" t="e">
        <f ca="true">+IF(AND(ISNUMBER(OFFSET('Water Data'!$H$4,0,10*ROW('Water Data'!H69))),'Data Summary'!CE75="Yes"),100-OFFSET('Water Data'!$H$4,0,10*ROW('Water Data'!H69)),NA())</f>
        <v>#N/A</v>
      </c>
      <c r="Q75" s="94" t="e">
        <f ca="true">+IF(AND(ISNUMBER(OFFSET('Water Data'!$H$6,0,10*ROW('Water Data'!H69))),'Data Summary'!CF75="Yes"),OFFSET('Water Data'!$H$6,0,10*ROW('Water Data'!H69)),NA())</f>
        <v>#N/A</v>
      </c>
      <c r="R75" s="94" t="e">
        <f ca="true">+IF(AND(ISNUMBER(OFFSET('Water Data'!$H$9,0,10*ROW('Water Data'!H69))),'Data Summary'!CG75="Yes"),OFFSET('Water Data'!$H$9,0,10*ROW('Water Data'!H69)),NA())</f>
        <v>#N/A</v>
      </c>
      <c r="S75" s="94" t="e">
        <f ca="true">+IF(AND(ISNUMBER(OFFSET('Water Data'!$I$4,0,10*ROW('Water Data'!I69))),'Data Summary'!CH75="Yes"),100-OFFSET('Water Data'!$I$4,0,10*ROW('Water Data'!I69)),NA())</f>
        <v>#N/A</v>
      </c>
      <c r="T75" s="94" t="e">
        <f ca="true">+IF(AND(ISNUMBER(OFFSET('Water Data'!$I$6,0,10*ROW('Water Data'!I69))),'Data Summary'!CI75="Yes"),OFFSET('Water Data'!$I$6,0,10*ROW('Water Data'!I69)),NA())</f>
        <v>#N/A</v>
      </c>
      <c r="U75" s="94" t="e">
        <f ca="true">+IF(AND(ISNUMBER(OFFSET('Water Data'!$I$9,0,10*ROW('Water Data'!I69))),'Data Summary'!CJ75="Yes"),OFFSET('Water Data'!$I$9,0,10*ROW('Water Data'!I69)),NA())</f>
        <v>#N/A</v>
      </c>
      <c r="V75" s="95" t="e">
        <f ca="true">+IF(AND(ISNUMBER(OFFSET('Sanitation Data'!$D$4,0,10*ROW('Sanitation Data'!D69))),'Data Summary'!CK75="Yes"),100-OFFSET('Sanitation Data'!$D$4,0,10*ROW('Sanitation Data'!D69)),NA())</f>
        <v>#N/A</v>
      </c>
      <c r="W75" s="95" t="e">
        <f ca="true">+IF(AND(ISNUMBER(OFFSET('Sanitation Data'!$D$6,0,10*ROW('Sanitation Data'!D69))),'Data Summary'!CL75="Yes"),OFFSET('Sanitation Data'!$D$6,0,10*ROW('Sanitation Data'!D69)),NA())</f>
        <v>#N/A</v>
      </c>
      <c r="X75" s="95" t="e">
        <f ca="true">+IF(AND(ISNUMBER(OFFSET('Sanitation Data'!$D$10,0,10*ROW('Sanitation Data'!D69))),'Data Summary'!CM75="Yes"),OFFSET('Sanitation Data'!$D$10,0,10*ROW('Sanitation Data'!D69)),NA())</f>
        <v>#N/A</v>
      </c>
      <c r="Y75" s="95" t="e">
        <f ca="true">+IF(AND(ISNUMBER(OFFSET('Sanitation Data'!$D$11,0,10*ROW('Sanitation Data'!D69))),'Data Summary'!CN75="Yes"),OFFSET('Sanitation Data'!$D$11,0,10*ROW('Sanitation Data'!D69)),NA())</f>
        <v>#N/A</v>
      </c>
      <c r="Z75" s="95" t="e">
        <f ca="true">+IF(AND(ISNUMBER(OFFSET('Sanitation Data'!$D$12,0,10*ROW('Sanitation Data'!D69))),'Data Summary'!CO75="Yes"),OFFSET('Sanitation Data'!$D$12,0,10*ROW('Sanitation Data'!D69)),NA())</f>
        <v>#N/A</v>
      </c>
      <c r="AA75" s="95" t="e">
        <f ca="true">+IF(AND(ISNUMBER(OFFSET('Sanitation Data'!$E$4,0,10*ROW('Sanitation Data'!E69))),'Data Summary'!CP75="Yes"),100-OFFSET('Sanitation Data'!$E$4,0,10*ROW('Sanitation Data'!E69)),NA())</f>
        <v>#N/A</v>
      </c>
      <c r="AB75" s="95" t="e">
        <f ca="true">+IF(AND(ISNUMBER(OFFSET('Sanitation Data'!$E$6,0,10*ROW('Sanitation Data'!E69))),'Data Summary'!CQ75="Yes"),OFFSET('Sanitation Data'!$E$6,0,10*ROW('Sanitation Data'!E69)),NA())</f>
        <v>#N/A</v>
      </c>
      <c r="AC75" s="95" t="e">
        <f ca="true">+IF(AND(ISNUMBER(OFFSET('Sanitation Data'!$E$10,0,10*ROW('Sanitation Data'!E69))),'Data Summary'!CR75="Yes"),OFFSET('Sanitation Data'!$E$10,0,10*ROW('Sanitation Data'!E69)),NA())</f>
        <v>#N/A</v>
      </c>
      <c r="AD75" s="95" t="e">
        <f ca="true">+IF(AND(ISNUMBER(OFFSET('Sanitation Data'!$E$11,0,10*ROW('Sanitation Data'!E69))),'Data Summary'!CS75="Yes"),OFFSET('Sanitation Data'!$E$11,0,10*ROW('Sanitation Data'!E69)),NA())</f>
        <v>#N/A</v>
      </c>
      <c r="AE75" s="95" t="e">
        <f ca="true">+IF(AND(ISNUMBER(OFFSET('Sanitation Data'!$E$12,0,10*ROW('Sanitation Data'!E69))),'Data Summary'!CT75="Yes"),OFFSET('Sanitation Data'!$E$12,0,10*ROW('Sanitation Data'!E69)),NA())</f>
        <v>#N/A</v>
      </c>
      <c r="AF75" s="95" t="e">
        <f ca="true">+IF(AND(ISNUMBER(OFFSET('Sanitation Data'!$F$4,0,10*ROW('Sanitation Data'!F69))),'Data Summary'!CU75="Yes"),100-OFFSET('Sanitation Data'!$F$4,0,10*ROW('Sanitation Data'!F69)),NA())</f>
        <v>#N/A</v>
      </c>
      <c r="AG75" s="95" t="e">
        <f ca="true">+IF(AND(ISNUMBER(OFFSET('Sanitation Data'!$F$6,0,10*ROW('Sanitation Data'!F69))),'Data Summary'!CV75="Yes"),OFFSET('Sanitation Data'!$F$6,0,10*ROW('Sanitation Data'!F69)),NA())</f>
        <v>#N/A</v>
      </c>
      <c r="AH75" s="95" t="e">
        <f ca="true">+IF(AND(ISNUMBER(OFFSET('Sanitation Data'!$F$10,0,10*ROW('Sanitation Data'!F69))),'Data Summary'!CW75="Yes"),OFFSET('Sanitation Data'!$F$10,0,10*ROW('Sanitation Data'!F69)),NA())</f>
        <v>#N/A</v>
      </c>
      <c r="AI75" s="95" t="e">
        <f ca="true">+IF(AND(ISNUMBER(OFFSET('Sanitation Data'!$F$11,0,10*ROW('Sanitation Data'!F69))),'Data Summary'!CX75="Yes"),OFFSET('Sanitation Data'!$F$11,0,10*ROW('Sanitation Data'!F69)),NA())</f>
        <v>#N/A</v>
      </c>
      <c r="AJ75" s="95" t="e">
        <f ca="true">+IF(AND(ISNUMBER(OFFSET('Sanitation Data'!$F$12,0,10*ROW('Sanitation Data'!F69))),'Data Summary'!CY75="Yes"),OFFSET('Sanitation Data'!$F$12,0,10*ROW('Sanitation Data'!F69)),NA())</f>
        <v>#N/A</v>
      </c>
      <c r="AK75" s="95" t="e">
        <f ca="true">+IF(AND(ISNUMBER(OFFSET('Sanitation Data'!$G$4,0,10*ROW('Sanitation Data'!G69))),'Data Summary'!CZ75="Yes"),100-OFFSET('Sanitation Data'!$G$4,0,10*ROW('Sanitation Data'!G69)),NA())</f>
        <v>#N/A</v>
      </c>
      <c r="AL75" s="95" t="e">
        <f ca="true">+IF(AND(ISNUMBER(OFFSET('Sanitation Data'!$G$6,0,10*ROW('Sanitation Data'!G69))),'Data Summary'!DA75="Yes"),OFFSET('Sanitation Data'!$G$6,0,10*ROW('Sanitation Data'!G69)),NA())</f>
        <v>#N/A</v>
      </c>
      <c r="AM75" s="95" t="e">
        <f ca="true">+IF(AND(ISNUMBER(OFFSET('Sanitation Data'!$G$10,0,10*ROW('Sanitation Data'!G69))),'Data Summary'!DB75="Yes"),OFFSET('Sanitation Data'!$G$10,0,10*ROW('Sanitation Data'!G69)),NA())</f>
        <v>#N/A</v>
      </c>
      <c r="AN75" s="95" t="e">
        <f ca="true">+IF(AND(ISNUMBER(OFFSET('Sanitation Data'!$G$11,0,10*ROW('Sanitation Data'!G69))),'Data Summary'!DC75="Yes"),OFFSET('Sanitation Data'!$G$11,0,10*ROW('Sanitation Data'!G69)),NA())</f>
        <v>#N/A</v>
      </c>
      <c r="AO75" s="95" t="e">
        <f ca="true">+IF(AND(ISNUMBER(OFFSET('Sanitation Data'!$G$12,0,10*ROW('Sanitation Data'!G69))),'Data Summary'!DD75="Yes"),OFFSET('Sanitation Data'!$G$12,0,10*ROW('Sanitation Data'!G69)),NA())</f>
        <v>#N/A</v>
      </c>
      <c r="AP75" s="95" t="e">
        <f ca="true">+IF(AND(ISNUMBER(OFFSET('Sanitation Data'!$H$4,0,10*ROW('Sanitation Data'!H69))),'Data Summary'!DE75="Yes"),100-OFFSET('Sanitation Data'!$H$4,0,10*ROW('Sanitation Data'!H69)),NA())</f>
        <v>#N/A</v>
      </c>
      <c r="AQ75" s="95" t="e">
        <f ca="true">+IF(AND(ISNUMBER(OFFSET('Sanitation Data'!$H$6,0,10*ROW('Sanitation Data'!H69))),'Data Summary'!DF75="Yes"),OFFSET('Sanitation Data'!$H$6,0,10*ROW('Sanitation Data'!H69)),NA())</f>
        <v>#N/A</v>
      </c>
      <c r="AR75" s="95" t="e">
        <f ca="true">+IF(AND(ISNUMBER(OFFSET('Sanitation Data'!$H$10,0,10*ROW('Sanitation Data'!H69))),'Data Summary'!DG75="Yes"),OFFSET('Sanitation Data'!$H$10,0,10*ROW('Sanitation Data'!H69)),NA())</f>
        <v>#N/A</v>
      </c>
      <c r="AS75" s="95" t="e">
        <f ca="true">+IF(AND(ISNUMBER(OFFSET('Sanitation Data'!$H$11,0,10*ROW('Sanitation Data'!H69))),'Data Summary'!DH75="Yes"),OFFSET('Sanitation Data'!$H$11,0,10*ROW('Sanitation Data'!H69)),NA())</f>
        <v>#N/A</v>
      </c>
      <c r="AT75" s="95" t="e">
        <f ca="true">+IF(AND(ISNUMBER(OFFSET('Sanitation Data'!$H$12,0,10*ROW('Sanitation Data'!H69))),'Data Summary'!DI75="Yes"),OFFSET('Sanitation Data'!$H$12,0,10*ROW('Sanitation Data'!H69)),NA())</f>
        <v>#N/A</v>
      </c>
      <c r="AU75" s="95" t="e">
        <f ca="true">+IF(AND(ISNUMBER(OFFSET('Sanitation Data'!$I$4,0,10*ROW('Sanitation Data'!I69))),'Data Summary'!DJ75="Yes"),100-OFFSET('Sanitation Data'!$I$4,0,10*ROW('Sanitation Data'!I69)),NA())</f>
        <v>#N/A</v>
      </c>
      <c r="AV75" s="95" t="e">
        <f ca="true">+IF(AND(ISNUMBER(OFFSET('Sanitation Data'!$I$6,0,10*ROW('Sanitation Data'!I69))),'Data Summary'!DK75="Yes"),OFFSET('Sanitation Data'!$I$6,0,10*ROW('Sanitation Data'!I69)),NA())</f>
        <v>#N/A</v>
      </c>
      <c r="AW75" s="95" t="e">
        <f ca="true">+IF(AND(ISNUMBER(OFFSET('Sanitation Data'!$I$10,0,10*ROW('Sanitation Data'!I69))),'Data Summary'!DL75="Yes"),OFFSET('Sanitation Data'!$I$10,0,10*ROW('Sanitation Data'!I69)),NA())</f>
        <v>#N/A</v>
      </c>
      <c r="AX75" s="95" t="e">
        <f ca="true">+IF(AND(ISNUMBER(OFFSET('Sanitation Data'!$I$11,0,10*ROW('Sanitation Data'!I69))),'Data Summary'!DM75="Yes"),OFFSET('Sanitation Data'!$I$11,0,10*ROW('Sanitation Data'!I69)),NA())</f>
        <v>#N/A</v>
      </c>
      <c r="AY75" s="95" t="e">
        <f ca="true">+IF(AND(ISNUMBER(OFFSET('Sanitation Data'!$I$12,0,10*ROW('Sanitation Data'!I69))),'Data Summary'!DN75="Yes"),OFFSET('Sanitation Data'!$I$12,0,10*ROW('Sanitation Data'!I69)),NA())</f>
        <v>#N/A</v>
      </c>
      <c r="AZ75" s="96" t="e">
        <f ca="true">+IF(AND(ISNUMBER(OFFSET('Hygiene Data'!$D$5,0,10*ROW('Hygiene Data'!D69))),'Data Summary'!DO75="Yes"),OFFSET('Hygiene Data'!$D$5,0,10*ROW('Hygiene Data'!D69)),NA())</f>
        <v>#N/A</v>
      </c>
      <c r="BA75" s="96" t="e">
        <f ca="true">+IF(AND(ISNUMBER(OFFSET('Hygiene Data'!$D$7,0,10*ROW('Hygiene Data'!D69))),'Data Summary'!DP75="Yes"),OFFSET('Hygiene Data'!$D$7,0,10*ROW('Hygiene Data'!D69)),NA())</f>
        <v>#N/A</v>
      </c>
      <c r="BB75" s="96" t="e">
        <f ca="true">+IF(AND(ISNUMBER(OFFSET('Hygiene Data'!$D$9,0,10*ROW('Hygiene Data'!D69))),'Data Summary'!DQ75="Yes"),OFFSET('Hygiene Data'!$D$9,0,10*ROW('Hygiene Data'!D69)),NA())</f>
        <v>#N/A</v>
      </c>
      <c r="BC75" s="96" t="e">
        <f ca="true">+IF(AND(ISNUMBER(OFFSET('Hygiene Data'!$E$5,0,10*ROW('Hygiene Data'!E69))),'Data Summary'!DR75="Yes"),OFFSET('Hygiene Data'!$E$5,0,10*ROW('Hygiene Data'!E69)),NA())</f>
        <v>#N/A</v>
      </c>
      <c r="BD75" s="96" t="e">
        <f ca="true">+IF(AND(ISNUMBER(OFFSET('Hygiene Data'!$E$7,0,10*ROW('Hygiene Data'!E69))),'Data Summary'!DS75="Yes"),OFFSET('Hygiene Data'!$E$7,0,10*ROW('Hygiene Data'!E69)),NA())</f>
        <v>#N/A</v>
      </c>
      <c r="BE75" s="96" t="e">
        <f ca="true">+IF(AND(ISNUMBER(OFFSET('Hygiene Data'!$E$9,0,10*ROW('Hygiene Data'!E69))),'Data Summary'!DT75="Yes"),OFFSET('Hygiene Data'!$E$9,0,10*ROW('Hygiene Data'!E69)),NA())</f>
        <v>#N/A</v>
      </c>
      <c r="BF75" s="96" t="e">
        <f ca="true">+IF(AND(ISNUMBER(OFFSET('Hygiene Data'!$F$5,0,10*ROW('Hygiene Data'!F69))),'Data Summary'!DU75="Yes"),OFFSET('Hygiene Data'!$F$5,0,10*ROW('Hygiene Data'!F69)),NA())</f>
        <v>#N/A</v>
      </c>
      <c r="BG75" s="96" t="e">
        <f ca="true">+IF(AND(ISNUMBER(OFFSET('Hygiene Data'!$F$7,0,10*ROW('Hygiene Data'!F69))),'Data Summary'!DV75="Yes"),OFFSET('Hygiene Data'!$F$7,0,10*ROW('Hygiene Data'!F69)),NA())</f>
        <v>#N/A</v>
      </c>
      <c r="BH75" s="96" t="e">
        <f ca="true">+IF(AND(ISNUMBER(OFFSET('Hygiene Data'!$F$9,0,10*ROW('Hygiene Data'!F69))),'Data Summary'!DW75="Yes"),OFFSET('Hygiene Data'!$F$9,0,10*ROW('Hygiene Data'!F69)),NA())</f>
        <v>#N/A</v>
      </c>
      <c r="BI75" s="96" t="e">
        <f ca="true">+IF(AND(ISNUMBER(OFFSET('Hygiene Data'!$G$5,0,10*ROW('Hygiene Data'!G69))),'Data Summary'!DX75="Yes"),OFFSET('Hygiene Data'!$G$5,0,10*ROW('Hygiene Data'!G69)),NA())</f>
        <v>#N/A</v>
      </c>
      <c r="BJ75" s="96" t="e">
        <f ca="true">+IF(AND(ISNUMBER(OFFSET('Hygiene Data'!$G$7,0,10*ROW('Hygiene Data'!G69))),'Data Summary'!DY75="Yes"),OFFSET('Hygiene Data'!$G$7,0,10*ROW('Hygiene Data'!G69)),NA())</f>
        <v>#N/A</v>
      </c>
      <c r="BK75" s="96" t="e">
        <f ca="true">+IF(AND(ISNUMBER(OFFSET('Hygiene Data'!$G$9,0,10*ROW('Hygiene Data'!G69))),'Data Summary'!DZ75="Yes"),OFFSET('Hygiene Data'!$G$9,0,10*ROW('Hygiene Data'!G69)),NA())</f>
        <v>#N/A</v>
      </c>
      <c r="BL75" s="96" t="e">
        <f ca="true">+IF(AND(ISNUMBER(OFFSET('Hygiene Data'!$H$5,0,10*ROW('Hygiene Data'!H69))),'Data Summary'!EA75="Yes"),OFFSET('Hygiene Data'!$H$5,0,10*ROW('Hygiene Data'!H69)),NA())</f>
        <v>#N/A</v>
      </c>
      <c r="BM75" s="96" t="e">
        <f ca="true">+IF(AND(ISNUMBER(OFFSET('Hygiene Data'!$H$7,0,10*ROW('Hygiene Data'!H69))),'Data Summary'!EB75="Yes"),OFFSET('Hygiene Data'!$H$7,0,10*ROW('Hygiene Data'!H69)),NA())</f>
        <v>#N/A</v>
      </c>
      <c r="BN75" s="96" t="e">
        <f ca="true">+IF(AND(ISNUMBER(OFFSET('Hygiene Data'!$H$9,0,10*ROW('Hygiene Data'!H69))),'Data Summary'!EC75="Yes"),OFFSET('Hygiene Data'!$H$9,0,10*ROW('Hygiene Data'!H69)),NA())</f>
        <v>#N/A</v>
      </c>
      <c r="BO75" s="96" t="e">
        <f ca="true">+IF(AND(ISNUMBER(OFFSET('Hygiene Data'!$I$5,0,10*ROW('Hygiene Data'!I69))),'Data Summary'!ED75="Yes"),OFFSET('Hygiene Data'!$I$5,0,10*ROW('Hygiene Data'!I69)),NA())</f>
        <v>#N/A</v>
      </c>
      <c r="BP75" s="96" t="e">
        <f ca="true">+IF(AND(ISNUMBER(OFFSET('Hygiene Data'!$I$7,0,10*ROW('Hygiene Data'!I69))),'Data Summary'!EE75="Yes"),OFFSET('Hygiene Data'!$I$7,0,10*ROW('Hygiene Data'!I69)),NA())</f>
        <v>#N/A</v>
      </c>
      <c r="BQ75" s="96" t="e">
        <f ca="true">+IF(AND(ISNUMBER(OFFSET('Hygiene Data'!$I$9,0,10*ROW('Hygiene Data'!I69))),'Data Summary'!EF75="Yes"),OFFSET('Hygiene Data'!$I$9,0,10*ROW('Hygiene Data'!I69)),NA())</f>
        <v>#N/A</v>
      </c>
    </row>
    <row xmlns:x14ac="http://schemas.microsoft.com/office/spreadsheetml/2009/9/ac" r="76" x14ac:dyDescent="0.2">
      <c r="A76" s="359" t="e">
        <f ca="true">+RIGHT('Data Summary'!A76,LEN('Data Summary'!A76)-9)</f>
        <v>#VALUE!</v>
      </c>
      <c r="B76" s="35" t="str">
        <f ca="true">+IF(ISTEXT('Data Summary'!B76),'Data Summary'!B76,"")</f>
        <v/>
      </c>
      <c r="C76" s="358" t="e">
        <f ca="true">+VALUE('Data Summary'!C76)</f>
        <v>#VALUE!</v>
      </c>
      <c r="D76" s="94" t="e">
        <f ca="true">+IF(AND(ISNUMBER(OFFSET('Water Data'!$D$4,0,10*ROW('Water Data'!D70))),'Data Summary'!BS76="Yes"),100-OFFSET('Water Data'!$D$4,0,10*ROW('Water Data'!D70)),NA())</f>
        <v>#N/A</v>
      </c>
      <c r="E76" s="94" t="e">
        <f ca="true">+IF(AND(ISNUMBER(OFFSET('Water Data'!$D$6,0,10*ROW('Water Data'!D70))),'Data Summary'!BT76="Yes"),OFFSET('Water Data'!$D$6,0,10*ROW('Water Data'!D70)),NA())</f>
        <v>#N/A</v>
      </c>
      <c r="F76" s="94" t="e">
        <f ca="true">+IF(AND(ISNUMBER(OFFSET('Water Data'!$D$9,0,10*ROW('Water Data'!D70))),'Data Summary'!BU76="Yes"),OFFSET('Water Data'!$D$9,0,10*ROW('Water Data'!D70)),NA())</f>
        <v>#N/A</v>
      </c>
      <c r="G76" s="94" t="e">
        <f ca="true">+IF(AND(ISNUMBER(OFFSET('Water Data'!$E$4,0,10*ROW('Water Data'!E70))),'Data Summary'!BV76="Yes"),100-OFFSET('Water Data'!$E$4,0,10*ROW('Water Data'!E70)),NA())</f>
        <v>#N/A</v>
      </c>
      <c r="H76" s="94" t="e">
        <f ca="true">+IF(AND(ISNUMBER(OFFSET('Water Data'!$E$6,0,10*ROW('Water Data'!E70))),'Data Summary'!BW76="Yes"),OFFSET('Water Data'!$E$6,0,10*ROW('Water Data'!E70)),NA())</f>
        <v>#N/A</v>
      </c>
      <c r="I76" s="94" t="e">
        <f ca="true">+IF(AND(ISNUMBER(OFFSET('Water Data'!$E$9,0,10*ROW('Water Data'!E70))),'Data Summary'!BX76="Yes"),OFFSET('Water Data'!$E$9,0,10*ROW('Water Data'!E70)),NA())</f>
        <v>#N/A</v>
      </c>
      <c r="J76" s="94" t="e">
        <f ca="true">+IF(AND(ISNUMBER(OFFSET('Water Data'!$F$4,0,10*ROW('Water Data'!F70))),'Data Summary'!BY76="Yes"),100-OFFSET('Water Data'!$F$4,0,10*ROW('Water Data'!F70)),NA())</f>
        <v>#N/A</v>
      </c>
      <c r="K76" s="94" t="e">
        <f ca="true">+IF(AND(ISNUMBER(OFFSET('Water Data'!$F$6,0,10*ROW('Water Data'!F70))),'Data Summary'!BZ76="Yes"),OFFSET('Water Data'!$F$6,0,10*ROW('Water Data'!F70)),NA())</f>
        <v>#N/A</v>
      </c>
      <c r="L76" s="94" t="e">
        <f ca="true">+IF(AND(ISNUMBER(OFFSET('Water Data'!$F$9,0,10*ROW('Water Data'!F70))),'Data Summary'!CA76="Yes"),OFFSET('Water Data'!$F$9,0,10*ROW('Water Data'!F70)),NA())</f>
        <v>#N/A</v>
      </c>
      <c r="M76" s="94" t="e">
        <f ca="true">+IF(AND(ISNUMBER(OFFSET('Water Data'!$G$4,0,10*ROW('Water Data'!G70))),'Data Summary'!CB76="Yes"),100-OFFSET('Water Data'!$G$4,0,10*ROW('Water Data'!G70)),NA())</f>
        <v>#N/A</v>
      </c>
      <c r="N76" s="94" t="e">
        <f ca="true">+IF(AND(ISNUMBER(OFFSET('Water Data'!$G$6,0,10*ROW('Water Data'!G70))),'Data Summary'!CC76="Yes"),OFFSET('Water Data'!$G$6,0,10*ROW('Water Data'!G70)),NA())</f>
        <v>#N/A</v>
      </c>
      <c r="O76" s="94" t="e">
        <f ca="true">+IF(AND(ISNUMBER(OFFSET('Water Data'!$G$9,0,10*ROW('Water Data'!G70))),'Data Summary'!CD76="Yes"),OFFSET('Water Data'!$G$9,0,10*ROW('Water Data'!G70)),NA())</f>
        <v>#N/A</v>
      </c>
      <c r="P76" s="94" t="e">
        <f ca="true">+IF(AND(ISNUMBER(OFFSET('Water Data'!$H$4,0,10*ROW('Water Data'!H70))),'Data Summary'!CE76="Yes"),100-OFFSET('Water Data'!$H$4,0,10*ROW('Water Data'!H70)),NA())</f>
        <v>#N/A</v>
      </c>
      <c r="Q76" s="94" t="e">
        <f ca="true">+IF(AND(ISNUMBER(OFFSET('Water Data'!$H$6,0,10*ROW('Water Data'!H70))),'Data Summary'!CF76="Yes"),OFFSET('Water Data'!$H$6,0,10*ROW('Water Data'!H70)),NA())</f>
        <v>#N/A</v>
      </c>
      <c r="R76" s="94" t="e">
        <f ca="true">+IF(AND(ISNUMBER(OFFSET('Water Data'!$H$9,0,10*ROW('Water Data'!H70))),'Data Summary'!CG76="Yes"),OFFSET('Water Data'!$H$9,0,10*ROW('Water Data'!H70)),NA())</f>
        <v>#N/A</v>
      </c>
      <c r="S76" s="94" t="e">
        <f ca="true">+IF(AND(ISNUMBER(OFFSET('Water Data'!$I$4,0,10*ROW('Water Data'!I70))),'Data Summary'!CH76="Yes"),100-OFFSET('Water Data'!$I$4,0,10*ROW('Water Data'!I70)),NA())</f>
        <v>#N/A</v>
      </c>
      <c r="T76" s="94" t="e">
        <f ca="true">+IF(AND(ISNUMBER(OFFSET('Water Data'!$I$6,0,10*ROW('Water Data'!I70))),'Data Summary'!CI76="Yes"),OFFSET('Water Data'!$I$6,0,10*ROW('Water Data'!I70)),NA())</f>
        <v>#N/A</v>
      </c>
      <c r="U76" s="94" t="e">
        <f ca="true">+IF(AND(ISNUMBER(OFFSET('Water Data'!$I$9,0,10*ROW('Water Data'!I70))),'Data Summary'!CJ76="Yes"),OFFSET('Water Data'!$I$9,0,10*ROW('Water Data'!I70)),NA())</f>
        <v>#N/A</v>
      </c>
      <c r="V76" s="95" t="e">
        <f ca="true">+IF(AND(ISNUMBER(OFFSET('Sanitation Data'!$D$4,0,10*ROW('Sanitation Data'!D70))),'Data Summary'!CK76="Yes"),100-OFFSET('Sanitation Data'!$D$4,0,10*ROW('Sanitation Data'!D70)),NA())</f>
        <v>#N/A</v>
      </c>
      <c r="W76" s="95" t="e">
        <f ca="true">+IF(AND(ISNUMBER(OFFSET('Sanitation Data'!$D$6,0,10*ROW('Sanitation Data'!D70))),'Data Summary'!CL76="Yes"),OFFSET('Sanitation Data'!$D$6,0,10*ROW('Sanitation Data'!D70)),NA())</f>
        <v>#N/A</v>
      </c>
      <c r="X76" s="95" t="e">
        <f ca="true">+IF(AND(ISNUMBER(OFFSET('Sanitation Data'!$D$10,0,10*ROW('Sanitation Data'!D70))),'Data Summary'!CM76="Yes"),OFFSET('Sanitation Data'!$D$10,0,10*ROW('Sanitation Data'!D70)),NA())</f>
        <v>#N/A</v>
      </c>
      <c r="Y76" s="95" t="e">
        <f ca="true">+IF(AND(ISNUMBER(OFFSET('Sanitation Data'!$D$11,0,10*ROW('Sanitation Data'!D70))),'Data Summary'!CN76="Yes"),OFFSET('Sanitation Data'!$D$11,0,10*ROW('Sanitation Data'!D70)),NA())</f>
        <v>#N/A</v>
      </c>
      <c r="Z76" s="95" t="e">
        <f ca="true">+IF(AND(ISNUMBER(OFFSET('Sanitation Data'!$D$12,0,10*ROW('Sanitation Data'!D70))),'Data Summary'!CO76="Yes"),OFFSET('Sanitation Data'!$D$12,0,10*ROW('Sanitation Data'!D70)),NA())</f>
        <v>#N/A</v>
      </c>
      <c r="AA76" s="95" t="e">
        <f ca="true">+IF(AND(ISNUMBER(OFFSET('Sanitation Data'!$E$4,0,10*ROW('Sanitation Data'!E70))),'Data Summary'!CP76="Yes"),100-OFFSET('Sanitation Data'!$E$4,0,10*ROW('Sanitation Data'!E70)),NA())</f>
        <v>#N/A</v>
      </c>
      <c r="AB76" s="95" t="e">
        <f ca="true">+IF(AND(ISNUMBER(OFFSET('Sanitation Data'!$E$6,0,10*ROW('Sanitation Data'!E70))),'Data Summary'!CQ76="Yes"),OFFSET('Sanitation Data'!$E$6,0,10*ROW('Sanitation Data'!E70)),NA())</f>
        <v>#N/A</v>
      </c>
      <c r="AC76" s="95" t="e">
        <f ca="true">+IF(AND(ISNUMBER(OFFSET('Sanitation Data'!$E$10,0,10*ROW('Sanitation Data'!E70))),'Data Summary'!CR76="Yes"),OFFSET('Sanitation Data'!$E$10,0,10*ROW('Sanitation Data'!E70)),NA())</f>
        <v>#N/A</v>
      </c>
      <c r="AD76" s="95" t="e">
        <f ca="true">+IF(AND(ISNUMBER(OFFSET('Sanitation Data'!$E$11,0,10*ROW('Sanitation Data'!E70))),'Data Summary'!CS76="Yes"),OFFSET('Sanitation Data'!$E$11,0,10*ROW('Sanitation Data'!E70)),NA())</f>
        <v>#N/A</v>
      </c>
      <c r="AE76" s="95" t="e">
        <f ca="true">+IF(AND(ISNUMBER(OFFSET('Sanitation Data'!$E$12,0,10*ROW('Sanitation Data'!E70))),'Data Summary'!CT76="Yes"),OFFSET('Sanitation Data'!$E$12,0,10*ROW('Sanitation Data'!E70)),NA())</f>
        <v>#N/A</v>
      </c>
      <c r="AF76" s="95" t="e">
        <f ca="true">+IF(AND(ISNUMBER(OFFSET('Sanitation Data'!$F$4,0,10*ROW('Sanitation Data'!F70))),'Data Summary'!CU76="Yes"),100-OFFSET('Sanitation Data'!$F$4,0,10*ROW('Sanitation Data'!F70)),NA())</f>
        <v>#N/A</v>
      </c>
      <c r="AG76" s="95" t="e">
        <f ca="true">+IF(AND(ISNUMBER(OFFSET('Sanitation Data'!$F$6,0,10*ROW('Sanitation Data'!F70))),'Data Summary'!CV76="Yes"),OFFSET('Sanitation Data'!$F$6,0,10*ROW('Sanitation Data'!F70)),NA())</f>
        <v>#N/A</v>
      </c>
      <c r="AH76" s="95" t="e">
        <f ca="true">+IF(AND(ISNUMBER(OFFSET('Sanitation Data'!$F$10,0,10*ROW('Sanitation Data'!F70))),'Data Summary'!CW76="Yes"),OFFSET('Sanitation Data'!$F$10,0,10*ROW('Sanitation Data'!F70)),NA())</f>
        <v>#N/A</v>
      </c>
      <c r="AI76" s="95" t="e">
        <f ca="true">+IF(AND(ISNUMBER(OFFSET('Sanitation Data'!$F$11,0,10*ROW('Sanitation Data'!F70))),'Data Summary'!CX76="Yes"),OFFSET('Sanitation Data'!$F$11,0,10*ROW('Sanitation Data'!F70)),NA())</f>
        <v>#N/A</v>
      </c>
      <c r="AJ76" s="95" t="e">
        <f ca="true">+IF(AND(ISNUMBER(OFFSET('Sanitation Data'!$F$12,0,10*ROW('Sanitation Data'!F70))),'Data Summary'!CY76="Yes"),OFFSET('Sanitation Data'!$F$12,0,10*ROW('Sanitation Data'!F70)),NA())</f>
        <v>#N/A</v>
      </c>
      <c r="AK76" s="95" t="e">
        <f ca="true">+IF(AND(ISNUMBER(OFFSET('Sanitation Data'!$G$4,0,10*ROW('Sanitation Data'!G70))),'Data Summary'!CZ76="Yes"),100-OFFSET('Sanitation Data'!$G$4,0,10*ROW('Sanitation Data'!G70)),NA())</f>
        <v>#N/A</v>
      </c>
      <c r="AL76" s="95" t="e">
        <f ca="true">+IF(AND(ISNUMBER(OFFSET('Sanitation Data'!$G$6,0,10*ROW('Sanitation Data'!G70))),'Data Summary'!DA76="Yes"),OFFSET('Sanitation Data'!$G$6,0,10*ROW('Sanitation Data'!G70)),NA())</f>
        <v>#N/A</v>
      </c>
      <c r="AM76" s="95" t="e">
        <f ca="true">+IF(AND(ISNUMBER(OFFSET('Sanitation Data'!$G$10,0,10*ROW('Sanitation Data'!G70))),'Data Summary'!DB76="Yes"),OFFSET('Sanitation Data'!$G$10,0,10*ROW('Sanitation Data'!G70)),NA())</f>
        <v>#N/A</v>
      </c>
      <c r="AN76" s="95" t="e">
        <f ca="true">+IF(AND(ISNUMBER(OFFSET('Sanitation Data'!$G$11,0,10*ROW('Sanitation Data'!G70))),'Data Summary'!DC76="Yes"),OFFSET('Sanitation Data'!$G$11,0,10*ROW('Sanitation Data'!G70)),NA())</f>
        <v>#N/A</v>
      </c>
      <c r="AO76" s="95" t="e">
        <f ca="true">+IF(AND(ISNUMBER(OFFSET('Sanitation Data'!$G$12,0,10*ROW('Sanitation Data'!G70))),'Data Summary'!DD76="Yes"),OFFSET('Sanitation Data'!$G$12,0,10*ROW('Sanitation Data'!G70)),NA())</f>
        <v>#N/A</v>
      </c>
      <c r="AP76" s="95" t="e">
        <f ca="true">+IF(AND(ISNUMBER(OFFSET('Sanitation Data'!$H$4,0,10*ROW('Sanitation Data'!H70))),'Data Summary'!DE76="Yes"),100-OFFSET('Sanitation Data'!$H$4,0,10*ROW('Sanitation Data'!H70)),NA())</f>
        <v>#N/A</v>
      </c>
      <c r="AQ76" s="95" t="e">
        <f ca="true">+IF(AND(ISNUMBER(OFFSET('Sanitation Data'!$H$6,0,10*ROW('Sanitation Data'!H70))),'Data Summary'!DF76="Yes"),OFFSET('Sanitation Data'!$H$6,0,10*ROW('Sanitation Data'!H70)),NA())</f>
        <v>#N/A</v>
      </c>
      <c r="AR76" s="95" t="e">
        <f ca="true">+IF(AND(ISNUMBER(OFFSET('Sanitation Data'!$H$10,0,10*ROW('Sanitation Data'!H70))),'Data Summary'!DG76="Yes"),OFFSET('Sanitation Data'!$H$10,0,10*ROW('Sanitation Data'!H70)),NA())</f>
        <v>#N/A</v>
      </c>
      <c r="AS76" s="95" t="e">
        <f ca="true">+IF(AND(ISNUMBER(OFFSET('Sanitation Data'!$H$11,0,10*ROW('Sanitation Data'!H70))),'Data Summary'!DH76="Yes"),OFFSET('Sanitation Data'!$H$11,0,10*ROW('Sanitation Data'!H70)),NA())</f>
        <v>#N/A</v>
      </c>
      <c r="AT76" s="95" t="e">
        <f ca="true">+IF(AND(ISNUMBER(OFFSET('Sanitation Data'!$H$12,0,10*ROW('Sanitation Data'!H70))),'Data Summary'!DI76="Yes"),OFFSET('Sanitation Data'!$H$12,0,10*ROW('Sanitation Data'!H70)),NA())</f>
        <v>#N/A</v>
      </c>
      <c r="AU76" s="95" t="e">
        <f ca="true">+IF(AND(ISNUMBER(OFFSET('Sanitation Data'!$I$4,0,10*ROW('Sanitation Data'!I70))),'Data Summary'!DJ76="Yes"),100-OFFSET('Sanitation Data'!$I$4,0,10*ROW('Sanitation Data'!I70)),NA())</f>
        <v>#N/A</v>
      </c>
      <c r="AV76" s="95" t="e">
        <f ca="true">+IF(AND(ISNUMBER(OFFSET('Sanitation Data'!$I$6,0,10*ROW('Sanitation Data'!I70))),'Data Summary'!DK76="Yes"),OFFSET('Sanitation Data'!$I$6,0,10*ROW('Sanitation Data'!I70)),NA())</f>
        <v>#N/A</v>
      </c>
      <c r="AW76" s="95" t="e">
        <f ca="true">+IF(AND(ISNUMBER(OFFSET('Sanitation Data'!$I$10,0,10*ROW('Sanitation Data'!I70))),'Data Summary'!DL76="Yes"),OFFSET('Sanitation Data'!$I$10,0,10*ROW('Sanitation Data'!I70)),NA())</f>
        <v>#N/A</v>
      </c>
      <c r="AX76" s="95" t="e">
        <f ca="true">+IF(AND(ISNUMBER(OFFSET('Sanitation Data'!$I$11,0,10*ROW('Sanitation Data'!I70))),'Data Summary'!DM76="Yes"),OFFSET('Sanitation Data'!$I$11,0,10*ROW('Sanitation Data'!I70)),NA())</f>
        <v>#N/A</v>
      </c>
      <c r="AY76" s="95" t="e">
        <f ca="true">+IF(AND(ISNUMBER(OFFSET('Sanitation Data'!$I$12,0,10*ROW('Sanitation Data'!I70))),'Data Summary'!DN76="Yes"),OFFSET('Sanitation Data'!$I$12,0,10*ROW('Sanitation Data'!I70)),NA())</f>
        <v>#N/A</v>
      </c>
      <c r="AZ76" s="96" t="e">
        <f ca="true">+IF(AND(ISNUMBER(OFFSET('Hygiene Data'!$D$5,0,10*ROW('Hygiene Data'!D70))),'Data Summary'!DO76="Yes"),OFFSET('Hygiene Data'!$D$5,0,10*ROW('Hygiene Data'!D70)),NA())</f>
        <v>#N/A</v>
      </c>
      <c r="BA76" s="96" t="e">
        <f ca="true">+IF(AND(ISNUMBER(OFFSET('Hygiene Data'!$D$7,0,10*ROW('Hygiene Data'!D70))),'Data Summary'!DP76="Yes"),OFFSET('Hygiene Data'!$D$7,0,10*ROW('Hygiene Data'!D70)),NA())</f>
        <v>#N/A</v>
      </c>
      <c r="BB76" s="96" t="e">
        <f ca="true">+IF(AND(ISNUMBER(OFFSET('Hygiene Data'!$D$9,0,10*ROW('Hygiene Data'!D70))),'Data Summary'!DQ76="Yes"),OFFSET('Hygiene Data'!$D$9,0,10*ROW('Hygiene Data'!D70)),NA())</f>
        <v>#N/A</v>
      </c>
      <c r="BC76" s="96" t="e">
        <f ca="true">+IF(AND(ISNUMBER(OFFSET('Hygiene Data'!$E$5,0,10*ROW('Hygiene Data'!E70))),'Data Summary'!DR76="Yes"),OFFSET('Hygiene Data'!$E$5,0,10*ROW('Hygiene Data'!E70)),NA())</f>
        <v>#N/A</v>
      </c>
      <c r="BD76" s="96" t="e">
        <f ca="true">+IF(AND(ISNUMBER(OFFSET('Hygiene Data'!$E$7,0,10*ROW('Hygiene Data'!E70))),'Data Summary'!DS76="Yes"),OFFSET('Hygiene Data'!$E$7,0,10*ROW('Hygiene Data'!E70)),NA())</f>
        <v>#N/A</v>
      </c>
      <c r="BE76" s="96" t="e">
        <f ca="true">+IF(AND(ISNUMBER(OFFSET('Hygiene Data'!$E$9,0,10*ROW('Hygiene Data'!E70))),'Data Summary'!DT76="Yes"),OFFSET('Hygiene Data'!$E$9,0,10*ROW('Hygiene Data'!E70)),NA())</f>
        <v>#N/A</v>
      </c>
      <c r="BF76" s="96" t="e">
        <f ca="true">+IF(AND(ISNUMBER(OFFSET('Hygiene Data'!$F$5,0,10*ROW('Hygiene Data'!F70))),'Data Summary'!DU76="Yes"),OFFSET('Hygiene Data'!$F$5,0,10*ROW('Hygiene Data'!F70)),NA())</f>
        <v>#N/A</v>
      </c>
      <c r="BG76" s="96" t="e">
        <f ca="true">+IF(AND(ISNUMBER(OFFSET('Hygiene Data'!$F$7,0,10*ROW('Hygiene Data'!F70))),'Data Summary'!DV76="Yes"),OFFSET('Hygiene Data'!$F$7,0,10*ROW('Hygiene Data'!F70)),NA())</f>
        <v>#N/A</v>
      </c>
      <c r="BH76" s="96" t="e">
        <f ca="true">+IF(AND(ISNUMBER(OFFSET('Hygiene Data'!$F$9,0,10*ROW('Hygiene Data'!F70))),'Data Summary'!DW76="Yes"),OFFSET('Hygiene Data'!$F$9,0,10*ROW('Hygiene Data'!F70)),NA())</f>
        <v>#N/A</v>
      </c>
      <c r="BI76" s="96" t="e">
        <f ca="true">+IF(AND(ISNUMBER(OFFSET('Hygiene Data'!$G$5,0,10*ROW('Hygiene Data'!G70))),'Data Summary'!DX76="Yes"),OFFSET('Hygiene Data'!$G$5,0,10*ROW('Hygiene Data'!G70)),NA())</f>
        <v>#N/A</v>
      </c>
      <c r="BJ76" s="96" t="e">
        <f ca="true">+IF(AND(ISNUMBER(OFFSET('Hygiene Data'!$G$7,0,10*ROW('Hygiene Data'!G70))),'Data Summary'!DY76="Yes"),OFFSET('Hygiene Data'!$G$7,0,10*ROW('Hygiene Data'!G70)),NA())</f>
        <v>#N/A</v>
      </c>
      <c r="BK76" s="96" t="e">
        <f ca="true">+IF(AND(ISNUMBER(OFFSET('Hygiene Data'!$G$9,0,10*ROW('Hygiene Data'!G70))),'Data Summary'!DZ76="Yes"),OFFSET('Hygiene Data'!$G$9,0,10*ROW('Hygiene Data'!G70)),NA())</f>
        <v>#N/A</v>
      </c>
      <c r="BL76" s="96" t="e">
        <f ca="true">+IF(AND(ISNUMBER(OFFSET('Hygiene Data'!$H$5,0,10*ROW('Hygiene Data'!H70))),'Data Summary'!EA76="Yes"),OFFSET('Hygiene Data'!$H$5,0,10*ROW('Hygiene Data'!H70)),NA())</f>
        <v>#N/A</v>
      </c>
      <c r="BM76" s="96" t="e">
        <f ca="true">+IF(AND(ISNUMBER(OFFSET('Hygiene Data'!$H$7,0,10*ROW('Hygiene Data'!H70))),'Data Summary'!EB76="Yes"),OFFSET('Hygiene Data'!$H$7,0,10*ROW('Hygiene Data'!H70)),NA())</f>
        <v>#N/A</v>
      </c>
      <c r="BN76" s="96" t="e">
        <f ca="true">+IF(AND(ISNUMBER(OFFSET('Hygiene Data'!$H$9,0,10*ROW('Hygiene Data'!H70))),'Data Summary'!EC76="Yes"),OFFSET('Hygiene Data'!$H$9,0,10*ROW('Hygiene Data'!H70)),NA())</f>
        <v>#N/A</v>
      </c>
      <c r="BO76" s="96" t="e">
        <f ca="true">+IF(AND(ISNUMBER(OFFSET('Hygiene Data'!$I$5,0,10*ROW('Hygiene Data'!I70))),'Data Summary'!ED76="Yes"),OFFSET('Hygiene Data'!$I$5,0,10*ROW('Hygiene Data'!I70)),NA())</f>
        <v>#N/A</v>
      </c>
      <c r="BP76" s="96" t="e">
        <f ca="true">+IF(AND(ISNUMBER(OFFSET('Hygiene Data'!$I$7,0,10*ROW('Hygiene Data'!I70))),'Data Summary'!EE76="Yes"),OFFSET('Hygiene Data'!$I$7,0,10*ROW('Hygiene Data'!I70)),NA())</f>
        <v>#N/A</v>
      </c>
      <c r="BQ76" s="96" t="e">
        <f ca="true">+IF(AND(ISNUMBER(OFFSET('Hygiene Data'!$I$9,0,10*ROW('Hygiene Data'!I70))),'Data Summary'!EF76="Yes"),OFFSET('Hygiene Data'!$I$9,0,10*ROW('Hygiene Data'!I70)),NA())</f>
        <v>#N/A</v>
      </c>
    </row>
    <row xmlns:x14ac="http://schemas.microsoft.com/office/spreadsheetml/2009/9/ac" r="77" x14ac:dyDescent="0.2">
      <c r="A77" s="359" t="e">
        <f ca="true">+RIGHT('Data Summary'!A77,LEN('Data Summary'!A77)-9)</f>
        <v>#VALUE!</v>
      </c>
      <c r="B77" s="35" t="str">
        <f ca="true">+IF(ISTEXT('Data Summary'!B77),'Data Summary'!B77,"")</f>
        <v/>
      </c>
      <c r="C77" s="358" t="e">
        <f ca="true">+VALUE('Data Summary'!C77)</f>
        <v>#VALUE!</v>
      </c>
      <c r="D77" s="94" t="e">
        <f ca="true">+IF(AND(ISNUMBER(OFFSET('Water Data'!$D$4,0,10*ROW('Water Data'!D71))),'Data Summary'!BS77="Yes"),100-OFFSET('Water Data'!$D$4,0,10*ROW('Water Data'!D71)),NA())</f>
        <v>#N/A</v>
      </c>
      <c r="E77" s="94" t="e">
        <f ca="true">+IF(AND(ISNUMBER(OFFSET('Water Data'!$D$6,0,10*ROW('Water Data'!D71))),'Data Summary'!BT77="Yes"),OFFSET('Water Data'!$D$6,0,10*ROW('Water Data'!D71)),NA())</f>
        <v>#N/A</v>
      </c>
      <c r="F77" s="94" t="e">
        <f ca="true">+IF(AND(ISNUMBER(OFFSET('Water Data'!$D$9,0,10*ROW('Water Data'!D71))),'Data Summary'!BU77="Yes"),OFFSET('Water Data'!$D$9,0,10*ROW('Water Data'!D71)),NA())</f>
        <v>#N/A</v>
      </c>
      <c r="G77" s="94" t="e">
        <f ca="true">+IF(AND(ISNUMBER(OFFSET('Water Data'!$E$4,0,10*ROW('Water Data'!E71))),'Data Summary'!BV77="Yes"),100-OFFSET('Water Data'!$E$4,0,10*ROW('Water Data'!E71)),NA())</f>
        <v>#N/A</v>
      </c>
      <c r="H77" s="94" t="e">
        <f ca="true">+IF(AND(ISNUMBER(OFFSET('Water Data'!$E$6,0,10*ROW('Water Data'!E71))),'Data Summary'!BW77="Yes"),OFFSET('Water Data'!$E$6,0,10*ROW('Water Data'!E71)),NA())</f>
        <v>#N/A</v>
      </c>
      <c r="I77" s="94" t="e">
        <f ca="true">+IF(AND(ISNUMBER(OFFSET('Water Data'!$E$9,0,10*ROW('Water Data'!E71))),'Data Summary'!BX77="Yes"),OFFSET('Water Data'!$E$9,0,10*ROW('Water Data'!E71)),NA())</f>
        <v>#N/A</v>
      </c>
      <c r="J77" s="94" t="e">
        <f ca="true">+IF(AND(ISNUMBER(OFFSET('Water Data'!$F$4,0,10*ROW('Water Data'!F71))),'Data Summary'!BY77="Yes"),100-OFFSET('Water Data'!$F$4,0,10*ROW('Water Data'!F71)),NA())</f>
        <v>#N/A</v>
      </c>
      <c r="K77" s="94" t="e">
        <f ca="true">+IF(AND(ISNUMBER(OFFSET('Water Data'!$F$6,0,10*ROW('Water Data'!F71))),'Data Summary'!BZ77="Yes"),OFFSET('Water Data'!$F$6,0,10*ROW('Water Data'!F71)),NA())</f>
        <v>#N/A</v>
      </c>
      <c r="L77" s="94" t="e">
        <f ca="true">+IF(AND(ISNUMBER(OFFSET('Water Data'!$F$9,0,10*ROW('Water Data'!F71))),'Data Summary'!CA77="Yes"),OFFSET('Water Data'!$F$9,0,10*ROW('Water Data'!F71)),NA())</f>
        <v>#N/A</v>
      </c>
      <c r="M77" s="94" t="e">
        <f ca="true">+IF(AND(ISNUMBER(OFFSET('Water Data'!$G$4,0,10*ROW('Water Data'!G71))),'Data Summary'!CB77="Yes"),100-OFFSET('Water Data'!$G$4,0,10*ROW('Water Data'!G71)),NA())</f>
        <v>#N/A</v>
      </c>
      <c r="N77" s="94" t="e">
        <f ca="true">+IF(AND(ISNUMBER(OFFSET('Water Data'!$G$6,0,10*ROW('Water Data'!G71))),'Data Summary'!CC77="Yes"),OFFSET('Water Data'!$G$6,0,10*ROW('Water Data'!G71)),NA())</f>
        <v>#N/A</v>
      </c>
      <c r="O77" s="94" t="e">
        <f ca="true">+IF(AND(ISNUMBER(OFFSET('Water Data'!$G$9,0,10*ROW('Water Data'!G71))),'Data Summary'!CD77="Yes"),OFFSET('Water Data'!$G$9,0,10*ROW('Water Data'!G71)),NA())</f>
        <v>#N/A</v>
      </c>
      <c r="P77" s="94" t="e">
        <f ca="true">+IF(AND(ISNUMBER(OFFSET('Water Data'!$H$4,0,10*ROW('Water Data'!H71))),'Data Summary'!CE77="Yes"),100-OFFSET('Water Data'!$H$4,0,10*ROW('Water Data'!H71)),NA())</f>
        <v>#N/A</v>
      </c>
      <c r="Q77" s="94" t="e">
        <f ca="true">+IF(AND(ISNUMBER(OFFSET('Water Data'!$H$6,0,10*ROW('Water Data'!H71))),'Data Summary'!CF77="Yes"),OFFSET('Water Data'!$H$6,0,10*ROW('Water Data'!H71)),NA())</f>
        <v>#N/A</v>
      </c>
      <c r="R77" s="94" t="e">
        <f ca="true">+IF(AND(ISNUMBER(OFFSET('Water Data'!$H$9,0,10*ROW('Water Data'!H71))),'Data Summary'!CG77="Yes"),OFFSET('Water Data'!$H$9,0,10*ROW('Water Data'!H71)),NA())</f>
        <v>#N/A</v>
      </c>
      <c r="S77" s="94" t="e">
        <f ca="true">+IF(AND(ISNUMBER(OFFSET('Water Data'!$I$4,0,10*ROW('Water Data'!I71))),'Data Summary'!CH77="Yes"),100-OFFSET('Water Data'!$I$4,0,10*ROW('Water Data'!I71)),NA())</f>
        <v>#N/A</v>
      </c>
      <c r="T77" s="94" t="e">
        <f ca="true">+IF(AND(ISNUMBER(OFFSET('Water Data'!$I$6,0,10*ROW('Water Data'!I71))),'Data Summary'!CI77="Yes"),OFFSET('Water Data'!$I$6,0,10*ROW('Water Data'!I71)),NA())</f>
        <v>#N/A</v>
      </c>
      <c r="U77" s="94" t="e">
        <f ca="true">+IF(AND(ISNUMBER(OFFSET('Water Data'!$I$9,0,10*ROW('Water Data'!I71))),'Data Summary'!CJ77="Yes"),OFFSET('Water Data'!$I$9,0,10*ROW('Water Data'!I71)),NA())</f>
        <v>#N/A</v>
      </c>
      <c r="V77" s="95" t="e">
        <f ca="true">+IF(AND(ISNUMBER(OFFSET('Sanitation Data'!$D$4,0,10*ROW('Sanitation Data'!D71))),'Data Summary'!CK77="Yes"),100-OFFSET('Sanitation Data'!$D$4,0,10*ROW('Sanitation Data'!D71)),NA())</f>
        <v>#N/A</v>
      </c>
      <c r="W77" s="95" t="e">
        <f ca="true">+IF(AND(ISNUMBER(OFFSET('Sanitation Data'!$D$6,0,10*ROW('Sanitation Data'!D71))),'Data Summary'!CL77="Yes"),OFFSET('Sanitation Data'!$D$6,0,10*ROW('Sanitation Data'!D71)),NA())</f>
        <v>#N/A</v>
      </c>
      <c r="X77" s="95" t="e">
        <f ca="true">+IF(AND(ISNUMBER(OFFSET('Sanitation Data'!$D$10,0,10*ROW('Sanitation Data'!D71))),'Data Summary'!CM77="Yes"),OFFSET('Sanitation Data'!$D$10,0,10*ROW('Sanitation Data'!D71)),NA())</f>
        <v>#N/A</v>
      </c>
      <c r="Y77" s="95" t="e">
        <f ca="true">+IF(AND(ISNUMBER(OFFSET('Sanitation Data'!$D$11,0,10*ROW('Sanitation Data'!D71))),'Data Summary'!CN77="Yes"),OFFSET('Sanitation Data'!$D$11,0,10*ROW('Sanitation Data'!D71)),NA())</f>
        <v>#N/A</v>
      </c>
      <c r="Z77" s="95" t="e">
        <f ca="true">+IF(AND(ISNUMBER(OFFSET('Sanitation Data'!$D$12,0,10*ROW('Sanitation Data'!D71))),'Data Summary'!CO77="Yes"),OFFSET('Sanitation Data'!$D$12,0,10*ROW('Sanitation Data'!D71)),NA())</f>
        <v>#N/A</v>
      </c>
      <c r="AA77" s="95" t="e">
        <f ca="true">+IF(AND(ISNUMBER(OFFSET('Sanitation Data'!$E$4,0,10*ROW('Sanitation Data'!E71))),'Data Summary'!CP77="Yes"),100-OFFSET('Sanitation Data'!$E$4,0,10*ROW('Sanitation Data'!E71)),NA())</f>
        <v>#N/A</v>
      </c>
      <c r="AB77" s="95" t="e">
        <f ca="true">+IF(AND(ISNUMBER(OFFSET('Sanitation Data'!$E$6,0,10*ROW('Sanitation Data'!E71))),'Data Summary'!CQ77="Yes"),OFFSET('Sanitation Data'!$E$6,0,10*ROW('Sanitation Data'!E71)),NA())</f>
        <v>#N/A</v>
      </c>
      <c r="AC77" s="95" t="e">
        <f ca="true">+IF(AND(ISNUMBER(OFFSET('Sanitation Data'!$E$10,0,10*ROW('Sanitation Data'!E71))),'Data Summary'!CR77="Yes"),OFFSET('Sanitation Data'!$E$10,0,10*ROW('Sanitation Data'!E71)),NA())</f>
        <v>#N/A</v>
      </c>
      <c r="AD77" s="95" t="e">
        <f ca="true">+IF(AND(ISNUMBER(OFFSET('Sanitation Data'!$E$11,0,10*ROW('Sanitation Data'!E71))),'Data Summary'!CS77="Yes"),OFFSET('Sanitation Data'!$E$11,0,10*ROW('Sanitation Data'!E71)),NA())</f>
        <v>#N/A</v>
      </c>
      <c r="AE77" s="95" t="e">
        <f ca="true">+IF(AND(ISNUMBER(OFFSET('Sanitation Data'!$E$12,0,10*ROW('Sanitation Data'!E71))),'Data Summary'!CT77="Yes"),OFFSET('Sanitation Data'!$E$12,0,10*ROW('Sanitation Data'!E71)),NA())</f>
        <v>#N/A</v>
      </c>
      <c r="AF77" s="95" t="e">
        <f ca="true">+IF(AND(ISNUMBER(OFFSET('Sanitation Data'!$F$4,0,10*ROW('Sanitation Data'!F71))),'Data Summary'!CU77="Yes"),100-OFFSET('Sanitation Data'!$F$4,0,10*ROW('Sanitation Data'!F71)),NA())</f>
        <v>#N/A</v>
      </c>
      <c r="AG77" s="95" t="e">
        <f ca="true">+IF(AND(ISNUMBER(OFFSET('Sanitation Data'!$F$6,0,10*ROW('Sanitation Data'!F71))),'Data Summary'!CV77="Yes"),OFFSET('Sanitation Data'!$F$6,0,10*ROW('Sanitation Data'!F71)),NA())</f>
        <v>#N/A</v>
      </c>
      <c r="AH77" s="95" t="e">
        <f ca="true">+IF(AND(ISNUMBER(OFFSET('Sanitation Data'!$F$10,0,10*ROW('Sanitation Data'!F71))),'Data Summary'!CW77="Yes"),OFFSET('Sanitation Data'!$F$10,0,10*ROW('Sanitation Data'!F71)),NA())</f>
        <v>#N/A</v>
      </c>
      <c r="AI77" s="95" t="e">
        <f ca="true">+IF(AND(ISNUMBER(OFFSET('Sanitation Data'!$F$11,0,10*ROW('Sanitation Data'!F71))),'Data Summary'!CX77="Yes"),OFFSET('Sanitation Data'!$F$11,0,10*ROW('Sanitation Data'!F71)),NA())</f>
        <v>#N/A</v>
      </c>
      <c r="AJ77" s="95" t="e">
        <f ca="true">+IF(AND(ISNUMBER(OFFSET('Sanitation Data'!$F$12,0,10*ROW('Sanitation Data'!F71))),'Data Summary'!CY77="Yes"),OFFSET('Sanitation Data'!$F$12,0,10*ROW('Sanitation Data'!F71)),NA())</f>
        <v>#N/A</v>
      </c>
      <c r="AK77" s="95" t="e">
        <f ca="true">+IF(AND(ISNUMBER(OFFSET('Sanitation Data'!$G$4,0,10*ROW('Sanitation Data'!G71))),'Data Summary'!CZ77="Yes"),100-OFFSET('Sanitation Data'!$G$4,0,10*ROW('Sanitation Data'!G71)),NA())</f>
        <v>#N/A</v>
      </c>
      <c r="AL77" s="95" t="e">
        <f ca="true">+IF(AND(ISNUMBER(OFFSET('Sanitation Data'!$G$6,0,10*ROW('Sanitation Data'!G71))),'Data Summary'!DA77="Yes"),OFFSET('Sanitation Data'!$G$6,0,10*ROW('Sanitation Data'!G71)),NA())</f>
        <v>#N/A</v>
      </c>
      <c r="AM77" s="95" t="e">
        <f ca="true">+IF(AND(ISNUMBER(OFFSET('Sanitation Data'!$G$10,0,10*ROW('Sanitation Data'!G71))),'Data Summary'!DB77="Yes"),OFFSET('Sanitation Data'!$G$10,0,10*ROW('Sanitation Data'!G71)),NA())</f>
        <v>#N/A</v>
      </c>
      <c r="AN77" s="95" t="e">
        <f ca="true">+IF(AND(ISNUMBER(OFFSET('Sanitation Data'!$G$11,0,10*ROW('Sanitation Data'!G71))),'Data Summary'!DC77="Yes"),OFFSET('Sanitation Data'!$G$11,0,10*ROW('Sanitation Data'!G71)),NA())</f>
        <v>#N/A</v>
      </c>
      <c r="AO77" s="95" t="e">
        <f ca="true">+IF(AND(ISNUMBER(OFFSET('Sanitation Data'!$G$12,0,10*ROW('Sanitation Data'!G71))),'Data Summary'!DD77="Yes"),OFFSET('Sanitation Data'!$G$12,0,10*ROW('Sanitation Data'!G71)),NA())</f>
        <v>#N/A</v>
      </c>
      <c r="AP77" s="95" t="e">
        <f ca="true">+IF(AND(ISNUMBER(OFFSET('Sanitation Data'!$H$4,0,10*ROW('Sanitation Data'!H71))),'Data Summary'!DE77="Yes"),100-OFFSET('Sanitation Data'!$H$4,0,10*ROW('Sanitation Data'!H71)),NA())</f>
        <v>#N/A</v>
      </c>
      <c r="AQ77" s="95" t="e">
        <f ca="true">+IF(AND(ISNUMBER(OFFSET('Sanitation Data'!$H$6,0,10*ROW('Sanitation Data'!H71))),'Data Summary'!DF77="Yes"),OFFSET('Sanitation Data'!$H$6,0,10*ROW('Sanitation Data'!H71)),NA())</f>
        <v>#N/A</v>
      </c>
      <c r="AR77" s="95" t="e">
        <f ca="true">+IF(AND(ISNUMBER(OFFSET('Sanitation Data'!$H$10,0,10*ROW('Sanitation Data'!H71))),'Data Summary'!DG77="Yes"),OFFSET('Sanitation Data'!$H$10,0,10*ROW('Sanitation Data'!H71)),NA())</f>
        <v>#N/A</v>
      </c>
      <c r="AS77" s="95" t="e">
        <f ca="true">+IF(AND(ISNUMBER(OFFSET('Sanitation Data'!$H$11,0,10*ROW('Sanitation Data'!H71))),'Data Summary'!DH77="Yes"),OFFSET('Sanitation Data'!$H$11,0,10*ROW('Sanitation Data'!H71)),NA())</f>
        <v>#N/A</v>
      </c>
      <c r="AT77" s="95" t="e">
        <f ca="true">+IF(AND(ISNUMBER(OFFSET('Sanitation Data'!$H$12,0,10*ROW('Sanitation Data'!H71))),'Data Summary'!DI77="Yes"),OFFSET('Sanitation Data'!$H$12,0,10*ROW('Sanitation Data'!H71)),NA())</f>
        <v>#N/A</v>
      </c>
      <c r="AU77" s="95" t="e">
        <f ca="true">+IF(AND(ISNUMBER(OFFSET('Sanitation Data'!$I$4,0,10*ROW('Sanitation Data'!I71))),'Data Summary'!DJ77="Yes"),100-OFFSET('Sanitation Data'!$I$4,0,10*ROW('Sanitation Data'!I71)),NA())</f>
        <v>#N/A</v>
      </c>
      <c r="AV77" s="95" t="e">
        <f ca="true">+IF(AND(ISNUMBER(OFFSET('Sanitation Data'!$I$6,0,10*ROW('Sanitation Data'!I71))),'Data Summary'!DK77="Yes"),OFFSET('Sanitation Data'!$I$6,0,10*ROW('Sanitation Data'!I71)),NA())</f>
        <v>#N/A</v>
      </c>
      <c r="AW77" s="95" t="e">
        <f ca="true">+IF(AND(ISNUMBER(OFFSET('Sanitation Data'!$I$10,0,10*ROW('Sanitation Data'!I71))),'Data Summary'!DL77="Yes"),OFFSET('Sanitation Data'!$I$10,0,10*ROW('Sanitation Data'!I71)),NA())</f>
        <v>#N/A</v>
      </c>
      <c r="AX77" s="95" t="e">
        <f ca="true">+IF(AND(ISNUMBER(OFFSET('Sanitation Data'!$I$11,0,10*ROW('Sanitation Data'!I71))),'Data Summary'!DM77="Yes"),OFFSET('Sanitation Data'!$I$11,0,10*ROW('Sanitation Data'!I71)),NA())</f>
        <v>#N/A</v>
      </c>
      <c r="AY77" s="95" t="e">
        <f ca="true">+IF(AND(ISNUMBER(OFFSET('Sanitation Data'!$I$12,0,10*ROW('Sanitation Data'!I71))),'Data Summary'!DN77="Yes"),OFFSET('Sanitation Data'!$I$12,0,10*ROW('Sanitation Data'!I71)),NA())</f>
        <v>#N/A</v>
      </c>
      <c r="AZ77" s="96" t="e">
        <f ca="true">+IF(AND(ISNUMBER(OFFSET('Hygiene Data'!$D$5,0,10*ROW('Hygiene Data'!D71))),'Data Summary'!DO77="Yes"),OFFSET('Hygiene Data'!$D$5,0,10*ROW('Hygiene Data'!D71)),NA())</f>
        <v>#N/A</v>
      </c>
      <c r="BA77" s="96" t="e">
        <f ca="true">+IF(AND(ISNUMBER(OFFSET('Hygiene Data'!$D$7,0,10*ROW('Hygiene Data'!D71))),'Data Summary'!DP77="Yes"),OFFSET('Hygiene Data'!$D$7,0,10*ROW('Hygiene Data'!D71)),NA())</f>
        <v>#N/A</v>
      </c>
      <c r="BB77" s="96" t="e">
        <f ca="true">+IF(AND(ISNUMBER(OFFSET('Hygiene Data'!$D$9,0,10*ROW('Hygiene Data'!D71))),'Data Summary'!DQ77="Yes"),OFFSET('Hygiene Data'!$D$9,0,10*ROW('Hygiene Data'!D71)),NA())</f>
        <v>#N/A</v>
      </c>
      <c r="BC77" s="96" t="e">
        <f ca="true">+IF(AND(ISNUMBER(OFFSET('Hygiene Data'!$E$5,0,10*ROW('Hygiene Data'!E71))),'Data Summary'!DR77="Yes"),OFFSET('Hygiene Data'!$E$5,0,10*ROW('Hygiene Data'!E71)),NA())</f>
        <v>#N/A</v>
      </c>
      <c r="BD77" s="96" t="e">
        <f ca="true">+IF(AND(ISNUMBER(OFFSET('Hygiene Data'!$E$7,0,10*ROW('Hygiene Data'!E71))),'Data Summary'!DS77="Yes"),OFFSET('Hygiene Data'!$E$7,0,10*ROW('Hygiene Data'!E71)),NA())</f>
        <v>#N/A</v>
      </c>
      <c r="BE77" s="96" t="e">
        <f ca="true">+IF(AND(ISNUMBER(OFFSET('Hygiene Data'!$E$9,0,10*ROW('Hygiene Data'!E71))),'Data Summary'!DT77="Yes"),OFFSET('Hygiene Data'!$E$9,0,10*ROW('Hygiene Data'!E71)),NA())</f>
        <v>#N/A</v>
      </c>
      <c r="BF77" s="96" t="e">
        <f ca="true">+IF(AND(ISNUMBER(OFFSET('Hygiene Data'!$F$5,0,10*ROW('Hygiene Data'!F71))),'Data Summary'!DU77="Yes"),OFFSET('Hygiene Data'!$F$5,0,10*ROW('Hygiene Data'!F71)),NA())</f>
        <v>#N/A</v>
      </c>
      <c r="BG77" s="96" t="e">
        <f ca="true">+IF(AND(ISNUMBER(OFFSET('Hygiene Data'!$F$7,0,10*ROW('Hygiene Data'!F71))),'Data Summary'!DV77="Yes"),OFFSET('Hygiene Data'!$F$7,0,10*ROW('Hygiene Data'!F71)),NA())</f>
        <v>#N/A</v>
      </c>
      <c r="BH77" s="96" t="e">
        <f ca="true">+IF(AND(ISNUMBER(OFFSET('Hygiene Data'!$F$9,0,10*ROW('Hygiene Data'!F71))),'Data Summary'!DW77="Yes"),OFFSET('Hygiene Data'!$F$9,0,10*ROW('Hygiene Data'!F71)),NA())</f>
        <v>#N/A</v>
      </c>
      <c r="BI77" s="96" t="e">
        <f ca="true">+IF(AND(ISNUMBER(OFFSET('Hygiene Data'!$G$5,0,10*ROW('Hygiene Data'!G71))),'Data Summary'!DX77="Yes"),OFFSET('Hygiene Data'!$G$5,0,10*ROW('Hygiene Data'!G71)),NA())</f>
        <v>#N/A</v>
      </c>
      <c r="BJ77" s="96" t="e">
        <f ca="true">+IF(AND(ISNUMBER(OFFSET('Hygiene Data'!$G$7,0,10*ROW('Hygiene Data'!G71))),'Data Summary'!DY77="Yes"),OFFSET('Hygiene Data'!$G$7,0,10*ROW('Hygiene Data'!G71)),NA())</f>
        <v>#N/A</v>
      </c>
      <c r="BK77" s="96" t="e">
        <f ca="true">+IF(AND(ISNUMBER(OFFSET('Hygiene Data'!$G$9,0,10*ROW('Hygiene Data'!G71))),'Data Summary'!DZ77="Yes"),OFFSET('Hygiene Data'!$G$9,0,10*ROW('Hygiene Data'!G71)),NA())</f>
        <v>#N/A</v>
      </c>
      <c r="BL77" s="96" t="e">
        <f ca="true">+IF(AND(ISNUMBER(OFFSET('Hygiene Data'!$H$5,0,10*ROW('Hygiene Data'!H71))),'Data Summary'!EA77="Yes"),OFFSET('Hygiene Data'!$H$5,0,10*ROW('Hygiene Data'!H71)),NA())</f>
        <v>#N/A</v>
      </c>
      <c r="BM77" s="96" t="e">
        <f ca="true">+IF(AND(ISNUMBER(OFFSET('Hygiene Data'!$H$7,0,10*ROW('Hygiene Data'!H71))),'Data Summary'!EB77="Yes"),OFFSET('Hygiene Data'!$H$7,0,10*ROW('Hygiene Data'!H71)),NA())</f>
        <v>#N/A</v>
      </c>
      <c r="BN77" s="96" t="e">
        <f ca="true">+IF(AND(ISNUMBER(OFFSET('Hygiene Data'!$H$9,0,10*ROW('Hygiene Data'!H71))),'Data Summary'!EC77="Yes"),OFFSET('Hygiene Data'!$H$9,0,10*ROW('Hygiene Data'!H71)),NA())</f>
        <v>#N/A</v>
      </c>
      <c r="BO77" s="96" t="e">
        <f ca="true">+IF(AND(ISNUMBER(OFFSET('Hygiene Data'!$I$5,0,10*ROW('Hygiene Data'!I71))),'Data Summary'!ED77="Yes"),OFFSET('Hygiene Data'!$I$5,0,10*ROW('Hygiene Data'!I71)),NA())</f>
        <v>#N/A</v>
      </c>
      <c r="BP77" s="96" t="e">
        <f ca="true">+IF(AND(ISNUMBER(OFFSET('Hygiene Data'!$I$7,0,10*ROW('Hygiene Data'!I71))),'Data Summary'!EE77="Yes"),OFFSET('Hygiene Data'!$I$7,0,10*ROW('Hygiene Data'!I71)),NA())</f>
        <v>#N/A</v>
      </c>
      <c r="BQ77" s="96" t="e">
        <f ca="true">+IF(AND(ISNUMBER(OFFSET('Hygiene Data'!$I$9,0,10*ROW('Hygiene Data'!I71))),'Data Summary'!EF77="Yes"),OFFSET('Hygiene Data'!$I$9,0,10*ROW('Hygiene Data'!I71)),NA())</f>
        <v>#N/A</v>
      </c>
    </row>
    <row xmlns:x14ac="http://schemas.microsoft.com/office/spreadsheetml/2009/9/ac" r="78" x14ac:dyDescent="0.2">
      <c r="A78" s="359" t="e">
        <f ca="true">+RIGHT('Data Summary'!A78,LEN('Data Summary'!A78)-9)</f>
        <v>#VALUE!</v>
      </c>
      <c r="B78" s="35" t="str">
        <f ca="true">+IF(ISTEXT('Data Summary'!B78),'Data Summary'!B78,"")</f>
        <v/>
      </c>
      <c r="C78" s="358" t="e">
        <f ca="true">+VALUE('Data Summary'!C78)</f>
        <v>#VALUE!</v>
      </c>
      <c r="D78" s="94" t="e">
        <f ca="true">+IF(AND(ISNUMBER(OFFSET('Water Data'!$D$4,0,10*ROW('Water Data'!D72))),'Data Summary'!BS78="Yes"),100-OFFSET('Water Data'!$D$4,0,10*ROW('Water Data'!D72)),NA())</f>
        <v>#N/A</v>
      </c>
      <c r="E78" s="94" t="e">
        <f ca="true">+IF(AND(ISNUMBER(OFFSET('Water Data'!$D$6,0,10*ROW('Water Data'!D72))),'Data Summary'!BT78="Yes"),OFFSET('Water Data'!$D$6,0,10*ROW('Water Data'!D72)),NA())</f>
        <v>#N/A</v>
      </c>
      <c r="F78" s="94" t="e">
        <f ca="true">+IF(AND(ISNUMBER(OFFSET('Water Data'!$D$9,0,10*ROW('Water Data'!D72))),'Data Summary'!BU78="Yes"),OFFSET('Water Data'!$D$9,0,10*ROW('Water Data'!D72)),NA())</f>
        <v>#N/A</v>
      </c>
      <c r="G78" s="94" t="e">
        <f ca="true">+IF(AND(ISNUMBER(OFFSET('Water Data'!$E$4,0,10*ROW('Water Data'!E72))),'Data Summary'!BV78="Yes"),100-OFFSET('Water Data'!$E$4,0,10*ROW('Water Data'!E72)),NA())</f>
        <v>#N/A</v>
      </c>
      <c r="H78" s="94" t="e">
        <f ca="true">+IF(AND(ISNUMBER(OFFSET('Water Data'!$E$6,0,10*ROW('Water Data'!E72))),'Data Summary'!BW78="Yes"),OFFSET('Water Data'!$E$6,0,10*ROW('Water Data'!E72)),NA())</f>
        <v>#N/A</v>
      </c>
      <c r="I78" s="94" t="e">
        <f ca="true">+IF(AND(ISNUMBER(OFFSET('Water Data'!$E$9,0,10*ROW('Water Data'!E72))),'Data Summary'!BX78="Yes"),OFFSET('Water Data'!$E$9,0,10*ROW('Water Data'!E72)),NA())</f>
        <v>#N/A</v>
      </c>
      <c r="J78" s="94" t="e">
        <f ca="true">+IF(AND(ISNUMBER(OFFSET('Water Data'!$F$4,0,10*ROW('Water Data'!F72))),'Data Summary'!BY78="Yes"),100-OFFSET('Water Data'!$F$4,0,10*ROW('Water Data'!F72)),NA())</f>
        <v>#N/A</v>
      </c>
      <c r="K78" s="94" t="e">
        <f ca="true">+IF(AND(ISNUMBER(OFFSET('Water Data'!$F$6,0,10*ROW('Water Data'!F72))),'Data Summary'!BZ78="Yes"),OFFSET('Water Data'!$F$6,0,10*ROW('Water Data'!F72)),NA())</f>
        <v>#N/A</v>
      </c>
      <c r="L78" s="94" t="e">
        <f ca="true">+IF(AND(ISNUMBER(OFFSET('Water Data'!$F$9,0,10*ROW('Water Data'!F72))),'Data Summary'!CA78="Yes"),OFFSET('Water Data'!$F$9,0,10*ROW('Water Data'!F72)),NA())</f>
        <v>#N/A</v>
      </c>
      <c r="M78" s="94" t="e">
        <f ca="true">+IF(AND(ISNUMBER(OFFSET('Water Data'!$G$4,0,10*ROW('Water Data'!G72))),'Data Summary'!CB78="Yes"),100-OFFSET('Water Data'!$G$4,0,10*ROW('Water Data'!G72)),NA())</f>
        <v>#N/A</v>
      </c>
      <c r="N78" s="94" t="e">
        <f ca="true">+IF(AND(ISNUMBER(OFFSET('Water Data'!$G$6,0,10*ROW('Water Data'!G72))),'Data Summary'!CC78="Yes"),OFFSET('Water Data'!$G$6,0,10*ROW('Water Data'!G72)),NA())</f>
        <v>#N/A</v>
      </c>
      <c r="O78" s="94" t="e">
        <f ca="true">+IF(AND(ISNUMBER(OFFSET('Water Data'!$G$9,0,10*ROW('Water Data'!G72))),'Data Summary'!CD78="Yes"),OFFSET('Water Data'!$G$9,0,10*ROW('Water Data'!G72)),NA())</f>
        <v>#N/A</v>
      </c>
      <c r="P78" s="94" t="e">
        <f ca="true">+IF(AND(ISNUMBER(OFFSET('Water Data'!$H$4,0,10*ROW('Water Data'!H72))),'Data Summary'!CE78="Yes"),100-OFFSET('Water Data'!$H$4,0,10*ROW('Water Data'!H72)),NA())</f>
        <v>#N/A</v>
      </c>
      <c r="Q78" s="94" t="e">
        <f ca="true">+IF(AND(ISNUMBER(OFFSET('Water Data'!$H$6,0,10*ROW('Water Data'!H72))),'Data Summary'!CF78="Yes"),OFFSET('Water Data'!$H$6,0,10*ROW('Water Data'!H72)),NA())</f>
        <v>#N/A</v>
      </c>
      <c r="R78" s="94" t="e">
        <f ca="true">+IF(AND(ISNUMBER(OFFSET('Water Data'!$H$9,0,10*ROW('Water Data'!H72))),'Data Summary'!CG78="Yes"),OFFSET('Water Data'!$H$9,0,10*ROW('Water Data'!H72)),NA())</f>
        <v>#N/A</v>
      </c>
      <c r="S78" s="94" t="e">
        <f ca="true">+IF(AND(ISNUMBER(OFFSET('Water Data'!$I$4,0,10*ROW('Water Data'!I72))),'Data Summary'!CH78="Yes"),100-OFFSET('Water Data'!$I$4,0,10*ROW('Water Data'!I72)),NA())</f>
        <v>#N/A</v>
      </c>
      <c r="T78" s="94" t="e">
        <f ca="true">+IF(AND(ISNUMBER(OFFSET('Water Data'!$I$6,0,10*ROW('Water Data'!I72))),'Data Summary'!CI78="Yes"),OFFSET('Water Data'!$I$6,0,10*ROW('Water Data'!I72)),NA())</f>
        <v>#N/A</v>
      </c>
      <c r="U78" s="94" t="e">
        <f ca="true">+IF(AND(ISNUMBER(OFFSET('Water Data'!$I$9,0,10*ROW('Water Data'!I72))),'Data Summary'!CJ78="Yes"),OFFSET('Water Data'!$I$9,0,10*ROW('Water Data'!I72)),NA())</f>
        <v>#N/A</v>
      </c>
      <c r="V78" s="95" t="e">
        <f ca="true">+IF(AND(ISNUMBER(OFFSET('Sanitation Data'!$D$4,0,10*ROW('Sanitation Data'!D72))),'Data Summary'!CK78="Yes"),100-OFFSET('Sanitation Data'!$D$4,0,10*ROW('Sanitation Data'!D72)),NA())</f>
        <v>#N/A</v>
      </c>
      <c r="W78" s="95" t="e">
        <f ca="true">+IF(AND(ISNUMBER(OFFSET('Sanitation Data'!$D$6,0,10*ROW('Sanitation Data'!D72))),'Data Summary'!CL78="Yes"),OFFSET('Sanitation Data'!$D$6,0,10*ROW('Sanitation Data'!D72)),NA())</f>
        <v>#N/A</v>
      </c>
      <c r="X78" s="95" t="e">
        <f ca="true">+IF(AND(ISNUMBER(OFFSET('Sanitation Data'!$D$10,0,10*ROW('Sanitation Data'!D72))),'Data Summary'!CM78="Yes"),OFFSET('Sanitation Data'!$D$10,0,10*ROW('Sanitation Data'!D72)),NA())</f>
        <v>#N/A</v>
      </c>
      <c r="Y78" s="95" t="e">
        <f ca="true">+IF(AND(ISNUMBER(OFFSET('Sanitation Data'!$D$11,0,10*ROW('Sanitation Data'!D72))),'Data Summary'!CN78="Yes"),OFFSET('Sanitation Data'!$D$11,0,10*ROW('Sanitation Data'!D72)),NA())</f>
        <v>#N/A</v>
      </c>
      <c r="Z78" s="95" t="e">
        <f ca="true">+IF(AND(ISNUMBER(OFFSET('Sanitation Data'!$D$12,0,10*ROW('Sanitation Data'!D72))),'Data Summary'!CO78="Yes"),OFFSET('Sanitation Data'!$D$12,0,10*ROW('Sanitation Data'!D72)),NA())</f>
        <v>#N/A</v>
      </c>
      <c r="AA78" s="95" t="e">
        <f ca="true">+IF(AND(ISNUMBER(OFFSET('Sanitation Data'!$E$4,0,10*ROW('Sanitation Data'!E72))),'Data Summary'!CP78="Yes"),100-OFFSET('Sanitation Data'!$E$4,0,10*ROW('Sanitation Data'!E72)),NA())</f>
        <v>#N/A</v>
      </c>
      <c r="AB78" s="95" t="e">
        <f ca="true">+IF(AND(ISNUMBER(OFFSET('Sanitation Data'!$E$6,0,10*ROW('Sanitation Data'!E72))),'Data Summary'!CQ78="Yes"),OFFSET('Sanitation Data'!$E$6,0,10*ROW('Sanitation Data'!E72)),NA())</f>
        <v>#N/A</v>
      </c>
      <c r="AC78" s="95" t="e">
        <f ca="true">+IF(AND(ISNUMBER(OFFSET('Sanitation Data'!$E$10,0,10*ROW('Sanitation Data'!E72))),'Data Summary'!CR78="Yes"),OFFSET('Sanitation Data'!$E$10,0,10*ROW('Sanitation Data'!E72)),NA())</f>
        <v>#N/A</v>
      </c>
      <c r="AD78" s="95" t="e">
        <f ca="true">+IF(AND(ISNUMBER(OFFSET('Sanitation Data'!$E$11,0,10*ROW('Sanitation Data'!E72))),'Data Summary'!CS78="Yes"),OFFSET('Sanitation Data'!$E$11,0,10*ROW('Sanitation Data'!E72)),NA())</f>
        <v>#N/A</v>
      </c>
      <c r="AE78" s="95" t="e">
        <f ca="true">+IF(AND(ISNUMBER(OFFSET('Sanitation Data'!$E$12,0,10*ROW('Sanitation Data'!E72))),'Data Summary'!CT78="Yes"),OFFSET('Sanitation Data'!$E$12,0,10*ROW('Sanitation Data'!E72)),NA())</f>
        <v>#N/A</v>
      </c>
      <c r="AF78" s="95" t="e">
        <f ca="true">+IF(AND(ISNUMBER(OFFSET('Sanitation Data'!$F$4,0,10*ROW('Sanitation Data'!F72))),'Data Summary'!CU78="Yes"),100-OFFSET('Sanitation Data'!$F$4,0,10*ROW('Sanitation Data'!F72)),NA())</f>
        <v>#N/A</v>
      </c>
      <c r="AG78" s="95" t="e">
        <f ca="true">+IF(AND(ISNUMBER(OFFSET('Sanitation Data'!$F$6,0,10*ROW('Sanitation Data'!F72))),'Data Summary'!CV78="Yes"),OFFSET('Sanitation Data'!$F$6,0,10*ROW('Sanitation Data'!F72)),NA())</f>
        <v>#N/A</v>
      </c>
      <c r="AH78" s="95" t="e">
        <f ca="true">+IF(AND(ISNUMBER(OFFSET('Sanitation Data'!$F$10,0,10*ROW('Sanitation Data'!F72))),'Data Summary'!CW78="Yes"),OFFSET('Sanitation Data'!$F$10,0,10*ROW('Sanitation Data'!F72)),NA())</f>
        <v>#N/A</v>
      </c>
      <c r="AI78" s="95" t="e">
        <f ca="true">+IF(AND(ISNUMBER(OFFSET('Sanitation Data'!$F$11,0,10*ROW('Sanitation Data'!F72))),'Data Summary'!CX78="Yes"),OFFSET('Sanitation Data'!$F$11,0,10*ROW('Sanitation Data'!F72)),NA())</f>
        <v>#N/A</v>
      </c>
      <c r="AJ78" s="95" t="e">
        <f ca="true">+IF(AND(ISNUMBER(OFFSET('Sanitation Data'!$F$12,0,10*ROW('Sanitation Data'!F72))),'Data Summary'!CY78="Yes"),OFFSET('Sanitation Data'!$F$12,0,10*ROW('Sanitation Data'!F72)),NA())</f>
        <v>#N/A</v>
      </c>
      <c r="AK78" s="95" t="e">
        <f ca="true">+IF(AND(ISNUMBER(OFFSET('Sanitation Data'!$G$4,0,10*ROW('Sanitation Data'!G72))),'Data Summary'!CZ78="Yes"),100-OFFSET('Sanitation Data'!$G$4,0,10*ROW('Sanitation Data'!G72)),NA())</f>
        <v>#N/A</v>
      </c>
      <c r="AL78" s="95" t="e">
        <f ca="true">+IF(AND(ISNUMBER(OFFSET('Sanitation Data'!$G$6,0,10*ROW('Sanitation Data'!G72))),'Data Summary'!DA78="Yes"),OFFSET('Sanitation Data'!$G$6,0,10*ROW('Sanitation Data'!G72)),NA())</f>
        <v>#N/A</v>
      </c>
      <c r="AM78" s="95" t="e">
        <f ca="true">+IF(AND(ISNUMBER(OFFSET('Sanitation Data'!$G$10,0,10*ROW('Sanitation Data'!G72))),'Data Summary'!DB78="Yes"),OFFSET('Sanitation Data'!$G$10,0,10*ROW('Sanitation Data'!G72)),NA())</f>
        <v>#N/A</v>
      </c>
      <c r="AN78" s="95" t="e">
        <f ca="true">+IF(AND(ISNUMBER(OFFSET('Sanitation Data'!$G$11,0,10*ROW('Sanitation Data'!G72))),'Data Summary'!DC78="Yes"),OFFSET('Sanitation Data'!$G$11,0,10*ROW('Sanitation Data'!G72)),NA())</f>
        <v>#N/A</v>
      </c>
      <c r="AO78" s="95" t="e">
        <f ca="true">+IF(AND(ISNUMBER(OFFSET('Sanitation Data'!$G$12,0,10*ROW('Sanitation Data'!G72))),'Data Summary'!DD78="Yes"),OFFSET('Sanitation Data'!$G$12,0,10*ROW('Sanitation Data'!G72)),NA())</f>
        <v>#N/A</v>
      </c>
      <c r="AP78" s="95" t="e">
        <f ca="true">+IF(AND(ISNUMBER(OFFSET('Sanitation Data'!$H$4,0,10*ROW('Sanitation Data'!H72))),'Data Summary'!DE78="Yes"),100-OFFSET('Sanitation Data'!$H$4,0,10*ROW('Sanitation Data'!H72)),NA())</f>
        <v>#N/A</v>
      </c>
      <c r="AQ78" s="95" t="e">
        <f ca="true">+IF(AND(ISNUMBER(OFFSET('Sanitation Data'!$H$6,0,10*ROW('Sanitation Data'!H72))),'Data Summary'!DF78="Yes"),OFFSET('Sanitation Data'!$H$6,0,10*ROW('Sanitation Data'!H72)),NA())</f>
        <v>#N/A</v>
      </c>
      <c r="AR78" s="95" t="e">
        <f ca="true">+IF(AND(ISNUMBER(OFFSET('Sanitation Data'!$H$10,0,10*ROW('Sanitation Data'!H72))),'Data Summary'!DG78="Yes"),OFFSET('Sanitation Data'!$H$10,0,10*ROW('Sanitation Data'!H72)),NA())</f>
        <v>#N/A</v>
      </c>
      <c r="AS78" s="95" t="e">
        <f ca="true">+IF(AND(ISNUMBER(OFFSET('Sanitation Data'!$H$11,0,10*ROW('Sanitation Data'!H72))),'Data Summary'!DH78="Yes"),OFFSET('Sanitation Data'!$H$11,0,10*ROW('Sanitation Data'!H72)),NA())</f>
        <v>#N/A</v>
      </c>
      <c r="AT78" s="95" t="e">
        <f ca="true">+IF(AND(ISNUMBER(OFFSET('Sanitation Data'!$H$12,0,10*ROW('Sanitation Data'!H72))),'Data Summary'!DI78="Yes"),OFFSET('Sanitation Data'!$H$12,0,10*ROW('Sanitation Data'!H72)),NA())</f>
        <v>#N/A</v>
      </c>
      <c r="AU78" s="95" t="e">
        <f ca="true">+IF(AND(ISNUMBER(OFFSET('Sanitation Data'!$I$4,0,10*ROW('Sanitation Data'!I72))),'Data Summary'!DJ78="Yes"),100-OFFSET('Sanitation Data'!$I$4,0,10*ROW('Sanitation Data'!I72)),NA())</f>
        <v>#N/A</v>
      </c>
      <c r="AV78" s="95" t="e">
        <f ca="true">+IF(AND(ISNUMBER(OFFSET('Sanitation Data'!$I$6,0,10*ROW('Sanitation Data'!I72))),'Data Summary'!DK78="Yes"),OFFSET('Sanitation Data'!$I$6,0,10*ROW('Sanitation Data'!I72)),NA())</f>
        <v>#N/A</v>
      </c>
      <c r="AW78" s="95" t="e">
        <f ca="true">+IF(AND(ISNUMBER(OFFSET('Sanitation Data'!$I$10,0,10*ROW('Sanitation Data'!I72))),'Data Summary'!DL78="Yes"),OFFSET('Sanitation Data'!$I$10,0,10*ROW('Sanitation Data'!I72)),NA())</f>
        <v>#N/A</v>
      </c>
      <c r="AX78" s="95" t="e">
        <f ca="true">+IF(AND(ISNUMBER(OFFSET('Sanitation Data'!$I$11,0,10*ROW('Sanitation Data'!I72))),'Data Summary'!DM78="Yes"),OFFSET('Sanitation Data'!$I$11,0,10*ROW('Sanitation Data'!I72)),NA())</f>
        <v>#N/A</v>
      </c>
      <c r="AY78" s="95" t="e">
        <f ca="true">+IF(AND(ISNUMBER(OFFSET('Sanitation Data'!$I$12,0,10*ROW('Sanitation Data'!I72))),'Data Summary'!DN78="Yes"),OFFSET('Sanitation Data'!$I$12,0,10*ROW('Sanitation Data'!I72)),NA())</f>
        <v>#N/A</v>
      </c>
      <c r="AZ78" s="96" t="e">
        <f ca="true">+IF(AND(ISNUMBER(OFFSET('Hygiene Data'!$D$5,0,10*ROW('Hygiene Data'!D72))),'Data Summary'!DO78="Yes"),OFFSET('Hygiene Data'!$D$5,0,10*ROW('Hygiene Data'!D72)),NA())</f>
        <v>#N/A</v>
      </c>
      <c r="BA78" s="96" t="e">
        <f ca="true">+IF(AND(ISNUMBER(OFFSET('Hygiene Data'!$D$7,0,10*ROW('Hygiene Data'!D72))),'Data Summary'!DP78="Yes"),OFFSET('Hygiene Data'!$D$7,0,10*ROW('Hygiene Data'!D72)),NA())</f>
        <v>#N/A</v>
      </c>
      <c r="BB78" s="96" t="e">
        <f ca="true">+IF(AND(ISNUMBER(OFFSET('Hygiene Data'!$D$9,0,10*ROW('Hygiene Data'!D72))),'Data Summary'!DQ78="Yes"),OFFSET('Hygiene Data'!$D$9,0,10*ROW('Hygiene Data'!D72)),NA())</f>
        <v>#N/A</v>
      </c>
      <c r="BC78" s="96" t="e">
        <f ca="true">+IF(AND(ISNUMBER(OFFSET('Hygiene Data'!$E$5,0,10*ROW('Hygiene Data'!E72))),'Data Summary'!DR78="Yes"),OFFSET('Hygiene Data'!$E$5,0,10*ROW('Hygiene Data'!E72)),NA())</f>
        <v>#N/A</v>
      </c>
      <c r="BD78" s="96" t="e">
        <f ca="true">+IF(AND(ISNUMBER(OFFSET('Hygiene Data'!$E$7,0,10*ROW('Hygiene Data'!E72))),'Data Summary'!DS78="Yes"),OFFSET('Hygiene Data'!$E$7,0,10*ROW('Hygiene Data'!E72)),NA())</f>
        <v>#N/A</v>
      </c>
      <c r="BE78" s="96" t="e">
        <f ca="true">+IF(AND(ISNUMBER(OFFSET('Hygiene Data'!$E$9,0,10*ROW('Hygiene Data'!E72))),'Data Summary'!DT78="Yes"),OFFSET('Hygiene Data'!$E$9,0,10*ROW('Hygiene Data'!E72)),NA())</f>
        <v>#N/A</v>
      </c>
      <c r="BF78" s="96" t="e">
        <f ca="true">+IF(AND(ISNUMBER(OFFSET('Hygiene Data'!$F$5,0,10*ROW('Hygiene Data'!F72))),'Data Summary'!DU78="Yes"),OFFSET('Hygiene Data'!$F$5,0,10*ROW('Hygiene Data'!F72)),NA())</f>
        <v>#N/A</v>
      </c>
      <c r="BG78" s="96" t="e">
        <f ca="true">+IF(AND(ISNUMBER(OFFSET('Hygiene Data'!$F$7,0,10*ROW('Hygiene Data'!F72))),'Data Summary'!DV78="Yes"),OFFSET('Hygiene Data'!$F$7,0,10*ROW('Hygiene Data'!F72)),NA())</f>
        <v>#N/A</v>
      </c>
      <c r="BH78" s="96" t="e">
        <f ca="true">+IF(AND(ISNUMBER(OFFSET('Hygiene Data'!$F$9,0,10*ROW('Hygiene Data'!F72))),'Data Summary'!DW78="Yes"),OFFSET('Hygiene Data'!$F$9,0,10*ROW('Hygiene Data'!F72)),NA())</f>
        <v>#N/A</v>
      </c>
      <c r="BI78" s="96" t="e">
        <f ca="true">+IF(AND(ISNUMBER(OFFSET('Hygiene Data'!$G$5,0,10*ROW('Hygiene Data'!G72))),'Data Summary'!DX78="Yes"),OFFSET('Hygiene Data'!$G$5,0,10*ROW('Hygiene Data'!G72)),NA())</f>
        <v>#N/A</v>
      </c>
      <c r="BJ78" s="96" t="e">
        <f ca="true">+IF(AND(ISNUMBER(OFFSET('Hygiene Data'!$G$7,0,10*ROW('Hygiene Data'!G72))),'Data Summary'!DY78="Yes"),OFFSET('Hygiene Data'!$G$7,0,10*ROW('Hygiene Data'!G72)),NA())</f>
        <v>#N/A</v>
      </c>
      <c r="BK78" s="96" t="e">
        <f ca="true">+IF(AND(ISNUMBER(OFFSET('Hygiene Data'!$G$9,0,10*ROW('Hygiene Data'!G72))),'Data Summary'!DZ78="Yes"),OFFSET('Hygiene Data'!$G$9,0,10*ROW('Hygiene Data'!G72)),NA())</f>
        <v>#N/A</v>
      </c>
      <c r="BL78" s="96" t="e">
        <f ca="true">+IF(AND(ISNUMBER(OFFSET('Hygiene Data'!$H$5,0,10*ROW('Hygiene Data'!H72))),'Data Summary'!EA78="Yes"),OFFSET('Hygiene Data'!$H$5,0,10*ROW('Hygiene Data'!H72)),NA())</f>
        <v>#N/A</v>
      </c>
      <c r="BM78" s="96" t="e">
        <f ca="true">+IF(AND(ISNUMBER(OFFSET('Hygiene Data'!$H$7,0,10*ROW('Hygiene Data'!H72))),'Data Summary'!EB78="Yes"),OFFSET('Hygiene Data'!$H$7,0,10*ROW('Hygiene Data'!H72)),NA())</f>
        <v>#N/A</v>
      </c>
      <c r="BN78" s="96" t="e">
        <f ca="true">+IF(AND(ISNUMBER(OFFSET('Hygiene Data'!$H$9,0,10*ROW('Hygiene Data'!H72))),'Data Summary'!EC78="Yes"),OFFSET('Hygiene Data'!$H$9,0,10*ROW('Hygiene Data'!H72)),NA())</f>
        <v>#N/A</v>
      </c>
      <c r="BO78" s="96" t="e">
        <f ca="true">+IF(AND(ISNUMBER(OFFSET('Hygiene Data'!$I$5,0,10*ROW('Hygiene Data'!I72))),'Data Summary'!ED78="Yes"),OFFSET('Hygiene Data'!$I$5,0,10*ROW('Hygiene Data'!I72)),NA())</f>
        <v>#N/A</v>
      </c>
      <c r="BP78" s="96" t="e">
        <f ca="true">+IF(AND(ISNUMBER(OFFSET('Hygiene Data'!$I$7,0,10*ROW('Hygiene Data'!I72))),'Data Summary'!EE78="Yes"),OFFSET('Hygiene Data'!$I$7,0,10*ROW('Hygiene Data'!I72)),NA())</f>
        <v>#N/A</v>
      </c>
      <c r="BQ78" s="96" t="e">
        <f ca="true">+IF(AND(ISNUMBER(OFFSET('Hygiene Data'!$I$9,0,10*ROW('Hygiene Data'!I72))),'Data Summary'!EF78="Yes"),OFFSET('Hygiene Data'!$I$9,0,10*ROW('Hygiene Data'!I72)),NA())</f>
        <v>#N/A</v>
      </c>
    </row>
    <row xmlns:x14ac="http://schemas.microsoft.com/office/spreadsheetml/2009/9/ac" r="79" x14ac:dyDescent="0.2">
      <c r="A79" s="359" t="e">
        <f ca="true">+RIGHT('Data Summary'!A79,LEN('Data Summary'!A79)-9)</f>
        <v>#VALUE!</v>
      </c>
      <c r="B79" s="35" t="str">
        <f ca="true">+IF(ISTEXT('Data Summary'!B79),'Data Summary'!B79,"")</f>
        <v/>
      </c>
      <c r="C79" s="358" t="e">
        <f ca="true">+VALUE('Data Summary'!C79)</f>
        <v>#VALUE!</v>
      </c>
      <c r="D79" s="94" t="e">
        <f ca="true">+IF(AND(ISNUMBER(OFFSET('Water Data'!$D$4,0,10*ROW('Water Data'!D73))),'Data Summary'!BS79="Yes"),100-OFFSET('Water Data'!$D$4,0,10*ROW('Water Data'!D73)),NA())</f>
        <v>#N/A</v>
      </c>
      <c r="E79" s="94" t="e">
        <f ca="true">+IF(AND(ISNUMBER(OFFSET('Water Data'!$D$6,0,10*ROW('Water Data'!D73))),'Data Summary'!BT79="Yes"),OFFSET('Water Data'!$D$6,0,10*ROW('Water Data'!D73)),NA())</f>
        <v>#N/A</v>
      </c>
      <c r="F79" s="94" t="e">
        <f ca="true">+IF(AND(ISNUMBER(OFFSET('Water Data'!$D$9,0,10*ROW('Water Data'!D73))),'Data Summary'!BU79="Yes"),OFFSET('Water Data'!$D$9,0,10*ROW('Water Data'!D73)),NA())</f>
        <v>#N/A</v>
      </c>
      <c r="G79" s="94" t="e">
        <f ca="true">+IF(AND(ISNUMBER(OFFSET('Water Data'!$E$4,0,10*ROW('Water Data'!E73))),'Data Summary'!BV79="Yes"),100-OFFSET('Water Data'!$E$4,0,10*ROW('Water Data'!E73)),NA())</f>
        <v>#N/A</v>
      </c>
      <c r="H79" s="94" t="e">
        <f ca="true">+IF(AND(ISNUMBER(OFFSET('Water Data'!$E$6,0,10*ROW('Water Data'!E73))),'Data Summary'!BW79="Yes"),OFFSET('Water Data'!$E$6,0,10*ROW('Water Data'!E73)),NA())</f>
        <v>#N/A</v>
      </c>
      <c r="I79" s="94" t="e">
        <f ca="true">+IF(AND(ISNUMBER(OFFSET('Water Data'!$E$9,0,10*ROW('Water Data'!E73))),'Data Summary'!BX79="Yes"),OFFSET('Water Data'!$E$9,0,10*ROW('Water Data'!E73)),NA())</f>
        <v>#N/A</v>
      </c>
      <c r="J79" s="94" t="e">
        <f ca="true">+IF(AND(ISNUMBER(OFFSET('Water Data'!$F$4,0,10*ROW('Water Data'!F73))),'Data Summary'!BY79="Yes"),100-OFFSET('Water Data'!$F$4,0,10*ROW('Water Data'!F73)),NA())</f>
        <v>#N/A</v>
      </c>
      <c r="K79" s="94" t="e">
        <f ca="true">+IF(AND(ISNUMBER(OFFSET('Water Data'!$F$6,0,10*ROW('Water Data'!F73))),'Data Summary'!BZ79="Yes"),OFFSET('Water Data'!$F$6,0,10*ROW('Water Data'!F73)),NA())</f>
        <v>#N/A</v>
      </c>
      <c r="L79" s="94" t="e">
        <f ca="true">+IF(AND(ISNUMBER(OFFSET('Water Data'!$F$9,0,10*ROW('Water Data'!F73))),'Data Summary'!CA79="Yes"),OFFSET('Water Data'!$F$9,0,10*ROW('Water Data'!F73)),NA())</f>
        <v>#N/A</v>
      </c>
      <c r="M79" s="94" t="e">
        <f ca="true">+IF(AND(ISNUMBER(OFFSET('Water Data'!$G$4,0,10*ROW('Water Data'!G73))),'Data Summary'!CB79="Yes"),100-OFFSET('Water Data'!$G$4,0,10*ROW('Water Data'!G73)),NA())</f>
        <v>#N/A</v>
      </c>
      <c r="N79" s="94" t="e">
        <f ca="true">+IF(AND(ISNUMBER(OFFSET('Water Data'!$G$6,0,10*ROW('Water Data'!G73))),'Data Summary'!CC79="Yes"),OFFSET('Water Data'!$G$6,0,10*ROW('Water Data'!G73)),NA())</f>
        <v>#N/A</v>
      </c>
      <c r="O79" s="94" t="e">
        <f ca="true">+IF(AND(ISNUMBER(OFFSET('Water Data'!$G$9,0,10*ROW('Water Data'!G73))),'Data Summary'!CD79="Yes"),OFFSET('Water Data'!$G$9,0,10*ROW('Water Data'!G73)),NA())</f>
        <v>#N/A</v>
      </c>
      <c r="P79" s="94" t="e">
        <f ca="true">+IF(AND(ISNUMBER(OFFSET('Water Data'!$H$4,0,10*ROW('Water Data'!H73))),'Data Summary'!CE79="Yes"),100-OFFSET('Water Data'!$H$4,0,10*ROW('Water Data'!H73)),NA())</f>
        <v>#N/A</v>
      </c>
      <c r="Q79" s="94" t="e">
        <f ca="true">+IF(AND(ISNUMBER(OFFSET('Water Data'!$H$6,0,10*ROW('Water Data'!H73))),'Data Summary'!CF79="Yes"),OFFSET('Water Data'!$H$6,0,10*ROW('Water Data'!H73)),NA())</f>
        <v>#N/A</v>
      </c>
      <c r="R79" s="94" t="e">
        <f ca="true">+IF(AND(ISNUMBER(OFFSET('Water Data'!$H$9,0,10*ROW('Water Data'!H73))),'Data Summary'!CG79="Yes"),OFFSET('Water Data'!$H$9,0,10*ROW('Water Data'!H73)),NA())</f>
        <v>#N/A</v>
      </c>
      <c r="S79" s="94" t="e">
        <f ca="true">+IF(AND(ISNUMBER(OFFSET('Water Data'!$I$4,0,10*ROW('Water Data'!I73))),'Data Summary'!CH79="Yes"),100-OFFSET('Water Data'!$I$4,0,10*ROW('Water Data'!I73)),NA())</f>
        <v>#N/A</v>
      </c>
      <c r="T79" s="94" t="e">
        <f ca="true">+IF(AND(ISNUMBER(OFFSET('Water Data'!$I$6,0,10*ROW('Water Data'!I73))),'Data Summary'!CI79="Yes"),OFFSET('Water Data'!$I$6,0,10*ROW('Water Data'!I73)),NA())</f>
        <v>#N/A</v>
      </c>
      <c r="U79" s="94" t="e">
        <f ca="true">+IF(AND(ISNUMBER(OFFSET('Water Data'!$I$9,0,10*ROW('Water Data'!I73))),'Data Summary'!CJ79="Yes"),OFFSET('Water Data'!$I$9,0,10*ROW('Water Data'!I73)),NA())</f>
        <v>#N/A</v>
      </c>
      <c r="V79" s="95" t="e">
        <f ca="true">+IF(AND(ISNUMBER(OFFSET('Sanitation Data'!$D$4,0,10*ROW('Sanitation Data'!D73))),'Data Summary'!CK79="Yes"),100-OFFSET('Sanitation Data'!$D$4,0,10*ROW('Sanitation Data'!D73)),NA())</f>
        <v>#N/A</v>
      </c>
      <c r="W79" s="95" t="e">
        <f ca="true">+IF(AND(ISNUMBER(OFFSET('Sanitation Data'!$D$6,0,10*ROW('Sanitation Data'!D73))),'Data Summary'!CL79="Yes"),OFFSET('Sanitation Data'!$D$6,0,10*ROW('Sanitation Data'!D73)),NA())</f>
        <v>#N/A</v>
      </c>
      <c r="X79" s="95" t="e">
        <f ca="true">+IF(AND(ISNUMBER(OFFSET('Sanitation Data'!$D$10,0,10*ROW('Sanitation Data'!D73))),'Data Summary'!CM79="Yes"),OFFSET('Sanitation Data'!$D$10,0,10*ROW('Sanitation Data'!D73)),NA())</f>
        <v>#N/A</v>
      </c>
      <c r="Y79" s="95" t="e">
        <f ca="true">+IF(AND(ISNUMBER(OFFSET('Sanitation Data'!$D$11,0,10*ROW('Sanitation Data'!D73))),'Data Summary'!CN79="Yes"),OFFSET('Sanitation Data'!$D$11,0,10*ROW('Sanitation Data'!D73)),NA())</f>
        <v>#N/A</v>
      </c>
      <c r="Z79" s="95" t="e">
        <f ca="true">+IF(AND(ISNUMBER(OFFSET('Sanitation Data'!$D$12,0,10*ROW('Sanitation Data'!D73))),'Data Summary'!CO79="Yes"),OFFSET('Sanitation Data'!$D$12,0,10*ROW('Sanitation Data'!D73)),NA())</f>
        <v>#N/A</v>
      </c>
      <c r="AA79" s="95" t="e">
        <f ca="true">+IF(AND(ISNUMBER(OFFSET('Sanitation Data'!$E$4,0,10*ROW('Sanitation Data'!E73))),'Data Summary'!CP79="Yes"),100-OFFSET('Sanitation Data'!$E$4,0,10*ROW('Sanitation Data'!E73)),NA())</f>
        <v>#N/A</v>
      </c>
      <c r="AB79" s="95" t="e">
        <f ca="true">+IF(AND(ISNUMBER(OFFSET('Sanitation Data'!$E$6,0,10*ROW('Sanitation Data'!E73))),'Data Summary'!CQ79="Yes"),OFFSET('Sanitation Data'!$E$6,0,10*ROW('Sanitation Data'!E73)),NA())</f>
        <v>#N/A</v>
      </c>
      <c r="AC79" s="95" t="e">
        <f ca="true">+IF(AND(ISNUMBER(OFFSET('Sanitation Data'!$E$10,0,10*ROW('Sanitation Data'!E73))),'Data Summary'!CR79="Yes"),OFFSET('Sanitation Data'!$E$10,0,10*ROW('Sanitation Data'!E73)),NA())</f>
        <v>#N/A</v>
      </c>
      <c r="AD79" s="95" t="e">
        <f ca="true">+IF(AND(ISNUMBER(OFFSET('Sanitation Data'!$E$11,0,10*ROW('Sanitation Data'!E73))),'Data Summary'!CS79="Yes"),OFFSET('Sanitation Data'!$E$11,0,10*ROW('Sanitation Data'!E73)),NA())</f>
        <v>#N/A</v>
      </c>
      <c r="AE79" s="95" t="e">
        <f ca="true">+IF(AND(ISNUMBER(OFFSET('Sanitation Data'!$E$12,0,10*ROW('Sanitation Data'!E73))),'Data Summary'!CT79="Yes"),OFFSET('Sanitation Data'!$E$12,0,10*ROW('Sanitation Data'!E73)),NA())</f>
        <v>#N/A</v>
      </c>
      <c r="AF79" s="95" t="e">
        <f ca="true">+IF(AND(ISNUMBER(OFFSET('Sanitation Data'!$F$4,0,10*ROW('Sanitation Data'!F73))),'Data Summary'!CU79="Yes"),100-OFFSET('Sanitation Data'!$F$4,0,10*ROW('Sanitation Data'!F73)),NA())</f>
        <v>#N/A</v>
      </c>
      <c r="AG79" s="95" t="e">
        <f ca="true">+IF(AND(ISNUMBER(OFFSET('Sanitation Data'!$F$6,0,10*ROW('Sanitation Data'!F73))),'Data Summary'!CV79="Yes"),OFFSET('Sanitation Data'!$F$6,0,10*ROW('Sanitation Data'!F73)),NA())</f>
        <v>#N/A</v>
      </c>
      <c r="AH79" s="95" t="e">
        <f ca="true">+IF(AND(ISNUMBER(OFFSET('Sanitation Data'!$F$10,0,10*ROW('Sanitation Data'!F73))),'Data Summary'!CW79="Yes"),OFFSET('Sanitation Data'!$F$10,0,10*ROW('Sanitation Data'!F73)),NA())</f>
        <v>#N/A</v>
      </c>
      <c r="AI79" s="95" t="e">
        <f ca="true">+IF(AND(ISNUMBER(OFFSET('Sanitation Data'!$F$11,0,10*ROW('Sanitation Data'!F73))),'Data Summary'!CX79="Yes"),OFFSET('Sanitation Data'!$F$11,0,10*ROW('Sanitation Data'!F73)),NA())</f>
        <v>#N/A</v>
      </c>
      <c r="AJ79" s="95" t="e">
        <f ca="true">+IF(AND(ISNUMBER(OFFSET('Sanitation Data'!$F$12,0,10*ROW('Sanitation Data'!F73))),'Data Summary'!CY79="Yes"),OFFSET('Sanitation Data'!$F$12,0,10*ROW('Sanitation Data'!F73)),NA())</f>
        <v>#N/A</v>
      </c>
      <c r="AK79" s="95" t="e">
        <f ca="true">+IF(AND(ISNUMBER(OFFSET('Sanitation Data'!$G$4,0,10*ROW('Sanitation Data'!G73))),'Data Summary'!CZ79="Yes"),100-OFFSET('Sanitation Data'!$G$4,0,10*ROW('Sanitation Data'!G73)),NA())</f>
        <v>#N/A</v>
      </c>
      <c r="AL79" s="95" t="e">
        <f ca="true">+IF(AND(ISNUMBER(OFFSET('Sanitation Data'!$G$6,0,10*ROW('Sanitation Data'!G73))),'Data Summary'!DA79="Yes"),OFFSET('Sanitation Data'!$G$6,0,10*ROW('Sanitation Data'!G73)),NA())</f>
        <v>#N/A</v>
      </c>
      <c r="AM79" s="95" t="e">
        <f ca="true">+IF(AND(ISNUMBER(OFFSET('Sanitation Data'!$G$10,0,10*ROW('Sanitation Data'!G73))),'Data Summary'!DB79="Yes"),OFFSET('Sanitation Data'!$G$10,0,10*ROW('Sanitation Data'!G73)),NA())</f>
        <v>#N/A</v>
      </c>
      <c r="AN79" s="95" t="e">
        <f ca="true">+IF(AND(ISNUMBER(OFFSET('Sanitation Data'!$G$11,0,10*ROW('Sanitation Data'!G73))),'Data Summary'!DC79="Yes"),OFFSET('Sanitation Data'!$G$11,0,10*ROW('Sanitation Data'!G73)),NA())</f>
        <v>#N/A</v>
      </c>
      <c r="AO79" s="95" t="e">
        <f ca="true">+IF(AND(ISNUMBER(OFFSET('Sanitation Data'!$G$12,0,10*ROW('Sanitation Data'!G73))),'Data Summary'!DD79="Yes"),OFFSET('Sanitation Data'!$G$12,0,10*ROW('Sanitation Data'!G73)),NA())</f>
        <v>#N/A</v>
      </c>
      <c r="AP79" s="95" t="e">
        <f ca="true">+IF(AND(ISNUMBER(OFFSET('Sanitation Data'!$H$4,0,10*ROW('Sanitation Data'!H73))),'Data Summary'!DE79="Yes"),100-OFFSET('Sanitation Data'!$H$4,0,10*ROW('Sanitation Data'!H73)),NA())</f>
        <v>#N/A</v>
      </c>
      <c r="AQ79" s="95" t="e">
        <f ca="true">+IF(AND(ISNUMBER(OFFSET('Sanitation Data'!$H$6,0,10*ROW('Sanitation Data'!H73))),'Data Summary'!DF79="Yes"),OFFSET('Sanitation Data'!$H$6,0,10*ROW('Sanitation Data'!H73)),NA())</f>
        <v>#N/A</v>
      </c>
      <c r="AR79" s="95" t="e">
        <f ca="true">+IF(AND(ISNUMBER(OFFSET('Sanitation Data'!$H$10,0,10*ROW('Sanitation Data'!H73))),'Data Summary'!DG79="Yes"),OFFSET('Sanitation Data'!$H$10,0,10*ROW('Sanitation Data'!H73)),NA())</f>
        <v>#N/A</v>
      </c>
      <c r="AS79" s="95" t="e">
        <f ca="true">+IF(AND(ISNUMBER(OFFSET('Sanitation Data'!$H$11,0,10*ROW('Sanitation Data'!H73))),'Data Summary'!DH79="Yes"),OFFSET('Sanitation Data'!$H$11,0,10*ROW('Sanitation Data'!H73)),NA())</f>
        <v>#N/A</v>
      </c>
      <c r="AT79" s="95" t="e">
        <f ca="true">+IF(AND(ISNUMBER(OFFSET('Sanitation Data'!$H$12,0,10*ROW('Sanitation Data'!H73))),'Data Summary'!DI79="Yes"),OFFSET('Sanitation Data'!$H$12,0,10*ROW('Sanitation Data'!H73)),NA())</f>
        <v>#N/A</v>
      </c>
      <c r="AU79" s="95" t="e">
        <f ca="true">+IF(AND(ISNUMBER(OFFSET('Sanitation Data'!$I$4,0,10*ROW('Sanitation Data'!I73))),'Data Summary'!DJ79="Yes"),100-OFFSET('Sanitation Data'!$I$4,0,10*ROW('Sanitation Data'!I73)),NA())</f>
        <v>#N/A</v>
      </c>
      <c r="AV79" s="95" t="e">
        <f ca="true">+IF(AND(ISNUMBER(OFFSET('Sanitation Data'!$I$6,0,10*ROW('Sanitation Data'!I73))),'Data Summary'!DK79="Yes"),OFFSET('Sanitation Data'!$I$6,0,10*ROW('Sanitation Data'!I73)),NA())</f>
        <v>#N/A</v>
      </c>
      <c r="AW79" s="95" t="e">
        <f ca="true">+IF(AND(ISNUMBER(OFFSET('Sanitation Data'!$I$10,0,10*ROW('Sanitation Data'!I73))),'Data Summary'!DL79="Yes"),OFFSET('Sanitation Data'!$I$10,0,10*ROW('Sanitation Data'!I73)),NA())</f>
        <v>#N/A</v>
      </c>
      <c r="AX79" s="95" t="e">
        <f ca="true">+IF(AND(ISNUMBER(OFFSET('Sanitation Data'!$I$11,0,10*ROW('Sanitation Data'!I73))),'Data Summary'!DM79="Yes"),OFFSET('Sanitation Data'!$I$11,0,10*ROW('Sanitation Data'!I73)),NA())</f>
        <v>#N/A</v>
      </c>
      <c r="AY79" s="95" t="e">
        <f ca="true">+IF(AND(ISNUMBER(OFFSET('Sanitation Data'!$I$12,0,10*ROW('Sanitation Data'!I73))),'Data Summary'!DN79="Yes"),OFFSET('Sanitation Data'!$I$12,0,10*ROW('Sanitation Data'!I73)),NA())</f>
        <v>#N/A</v>
      </c>
      <c r="AZ79" s="96" t="e">
        <f ca="true">+IF(AND(ISNUMBER(OFFSET('Hygiene Data'!$D$5,0,10*ROW('Hygiene Data'!D73))),'Data Summary'!DO79="Yes"),OFFSET('Hygiene Data'!$D$5,0,10*ROW('Hygiene Data'!D73)),NA())</f>
        <v>#N/A</v>
      </c>
      <c r="BA79" s="96" t="e">
        <f ca="true">+IF(AND(ISNUMBER(OFFSET('Hygiene Data'!$D$7,0,10*ROW('Hygiene Data'!D73))),'Data Summary'!DP79="Yes"),OFFSET('Hygiene Data'!$D$7,0,10*ROW('Hygiene Data'!D73)),NA())</f>
        <v>#N/A</v>
      </c>
      <c r="BB79" s="96" t="e">
        <f ca="true">+IF(AND(ISNUMBER(OFFSET('Hygiene Data'!$D$9,0,10*ROW('Hygiene Data'!D73))),'Data Summary'!DQ79="Yes"),OFFSET('Hygiene Data'!$D$9,0,10*ROW('Hygiene Data'!D73)),NA())</f>
        <v>#N/A</v>
      </c>
      <c r="BC79" s="96" t="e">
        <f ca="true">+IF(AND(ISNUMBER(OFFSET('Hygiene Data'!$E$5,0,10*ROW('Hygiene Data'!E73))),'Data Summary'!DR79="Yes"),OFFSET('Hygiene Data'!$E$5,0,10*ROW('Hygiene Data'!E73)),NA())</f>
        <v>#N/A</v>
      </c>
      <c r="BD79" s="96" t="e">
        <f ca="true">+IF(AND(ISNUMBER(OFFSET('Hygiene Data'!$E$7,0,10*ROW('Hygiene Data'!E73))),'Data Summary'!DS79="Yes"),OFFSET('Hygiene Data'!$E$7,0,10*ROW('Hygiene Data'!E73)),NA())</f>
        <v>#N/A</v>
      </c>
      <c r="BE79" s="96" t="e">
        <f ca="true">+IF(AND(ISNUMBER(OFFSET('Hygiene Data'!$E$9,0,10*ROW('Hygiene Data'!E73))),'Data Summary'!DT79="Yes"),OFFSET('Hygiene Data'!$E$9,0,10*ROW('Hygiene Data'!E73)),NA())</f>
        <v>#N/A</v>
      </c>
      <c r="BF79" s="96" t="e">
        <f ca="true">+IF(AND(ISNUMBER(OFFSET('Hygiene Data'!$F$5,0,10*ROW('Hygiene Data'!F73))),'Data Summary'!DU79="Yes"),OFFSET('Hygiene Data'!$F$5,0,10*ROW('Hygiene Data'!F73)),NA())</f>
        <v>#N/A</v>
      </c>
      <c r="BG79" s="96" t="e">
        <f ca="true">+IF(AND(ISNUMBER(OFFSET('Hygiene Data'!$F$7,0,10*ROW('Hygiene Data'!F73))),'Data Summary'!DV79="Yes"),OFFSET('Hygiene Data'!$F$7,0,10*ROW('Hygiene Data'!F73)),NA())</f>
        <v>#N/A</v>
      </c>
      <c r="BH79" s="96" t="e">
        <f ca="true">+IF(AND(ISNUMBER(OFFSET('Hygiene Data'!$F$9,0,10*ROW('Hygiene Data'!F73))),'Data Summary'!DW79="Yes"),OFFSET('Hygiene Data'!$F$9,0,10*ROW('Hygiene Data'!F73)),NA())</f>
        <v>#N/A</v>
      </c>
      <c r="BI79" s="96" t="e">
        <f ca="true">+IF(AND(ISNUMBER(OFFSET('Hygiene Data'!$G$5,0,10*ROW('Hygiene Data'!G73))),'Data Summary'!DX79="Yes"),OFFSET('Hygiene Data'!$G$5,0,10*ROW('Hygiene Data'!G73)),NA())</f>
        <v>#N/A</v>
      </c>
      <c r="BJ79" s="96" t="e">
        <f ca="true">+IF(AND(ISNUMBER(OFFSET('Hygiene Data'!$G$7,0,10*ROW('Hygiene Data'!G73))),'Data Summary'!DY79="Yes"),OFFSET('Hygiene Data'!$G$7,0,10*ROW('Hygiene Data'!G73)),NA())</f>
        <v>#N/A</v>
      </c>
      <c r="BK79" s="96" t="e">
        <f ca="true">+IF(AND(ISNUMBER(OFFSET('Hygiene Data'!$G$9,0,10*ROW('Hygiene Data'!G73))),'Data Summary'!DZ79="Yes"),OFFSET('Hygiene Data'!$G$9,0,10*ROW('Hygiene Data'!G73)),NA())</f>
        <v>#N/A</v>
      </c>
      <c r="BL79" s="96" t="e">
        <f ca="true">+IF(AND(ISNUMBER(OFFSET('Hygiene Data'!$H$5,0,10*ROW('Hygiene Data'!H73))),'Data Summary'!EA79="Yes"),OFFSET('Hygiene Data'!$H$5,0,10*ROW('Hygiene Data'!H73)),NA())</f>
        <v>#N/A</v>
      </c>
      <c r="BM79" s="96" t="e">
        <f ca="true">+IF(AND(ISNUMBER(OFFSET('Hygiene Data'!$H$7,0,10*ROW('Hygiene Data'!H73))),'Data Summary'!EB79="Yes"),OFFSET('Hygiene Data'!$H$7,0,10*ROW('Hygiene Data'!H73)),NA())</f>
        <v>#N/A</v>
      </c>
      <c r="BN79" s="96" t="e">
        <f ca="true">+IF(AND(ISNUMBER(OFFSET('Hygiene Data'!$H$9,0,10*ROW('Hygiene Data'!H73))),'Data Summary'!EC79="Yes"),OFFSET('Hygiene Data'!$H$9,0,10*ROW('Hygiene Data'!H73)),NA())</f>
        <v>#N/A</v>
      </c>
      <c r="BO79" s="96" t="e">
        <f ca="true">+IF(AND(ISNUMBER(OFFSET('Hygiene Data'!$I$5,0,10*ROW('Hygiene Data'!I73))),'Data Summary'!ED79="Yes"),OFFSET('Hygiene Data'!$I$5,0,10*ROW('Hygiene Data'!I73)),NA())</f>
        <v>#N/A</v>
      </c>
      <c r="BP79" s="96" t="e">
        <f ca="true">+IF(AND(ISNUMBER(OFFSET('Hygiene Data'!$I$7,0,10*ROW('Hygiene Data'!I73))),'Data Summary'!EE79="Yes"),OFFSET('Hygiene Data'!$I$7,0,10*ROW('Hygiene Data'!I73)),NA())</f>
        <v>#N/A</v>
      </c>
      <c r="BQ79" s="96" t="e">
        <f ca="true">+IF(AND(ISNUMBER(OFFSET('Hygiene Data'!$I$9,0,10*ROW('Hygiene Data'!I73))),'Data Summary'!EF79="Yes"),OFFSET('Hygiene Data'!$I$9,0,10*ROW('Hygiene Data'!I73)),NA())</f>
        <v>#N/A</v>
      </c>
    </row>
    <row xmlns:x14ac="http://schemas.microsoft.com/office/spreadsheetml/2009/9/ac" r="80" x14ac:dyDescent="0.2">
      <c r="A80" s="359" t="e">
        <f ca="true">+RIGHT('Data Summary'!A80,LEN('Data Summary'!A80)-9)</f>
        <v>#VALUE!</v>
      </c>
      <c r="B80" s="35" t="str">
        <f ca="true">+IF(ISTEXT('Data Summary'!B80),'Data Summary'!B80,"")</f>
        <v/>
      </c>
      <c r="C80" s="358" t="e">
        <f ca="true">+VALUE('Data Summary'!C80)</f>
        <v>#VALUE!</v>
      </c>
      <c r="D80" s="94" t="e">
        <f ca="true">+IF(AND(ISNUMBER(OFFSET('Water Data'!$D$4,0,10*ROW('Water Data'!D74))),'Data Summary'!BS80="Yes"),100-OFFSET('Water Data'!$D$4,0,10*ROW('Water Data'!D74)),NA())</f>
        <v>#N/A</v>
      </c>
      <c r="E80" s="94" t="e">
        <f ca="true">+IF(AND(ISNUMBER(OFFSET('Water Data'!$D$6,0,10*ROW('Water Data'!D74))),'Data Summary'!BT80="Yes"),OFFSET('Water Data'!$D$6,0,10*ROW('Water Data'!D74)),NA())</f>
        <v>#N/A</v>
      </c>
      <c r="F80" s="94" t="e">
        <f ca="true">+IF(AND(ISNUMBER(OFFSET('Water Data'!$D$9,0,10*ROW('Water Data'!D74))),'Data Summary'!BU80="Yes"),OFFSET('Water Data'!$D$9,0,10*ROW('Water Data'!D74)),NA())</f>
        <v>#N/A</v>
      </c>
      <c r="G80" s="94" t="e">
        <f ca="true">+IF(AND(ISNUMBER(OFFSET('Water Data'!$E$4,0,10*ROW('Water Data'!E74))),'Data Summary'!BV80="Yes"),100-OFFSET('Water Data'!$E$4,0,10*ROW('Water Data'!E74)),NA())</f>
        <v>#N/A</v>
      </c>
      <c r="H80" s="94" t="e">
        <f ca="true">+IF(AND(ISNUMBER(OFFSET('Water Data'!$E$6,0,10*ROW('Water Data'!E74))),'Data Summary'!BW80="Yes"),OFFSET('Water Data'!$E$6,0,10*ROW('Water Data'!E74)),NA())</f>
        <v>#N/A</v>
      </c>
      <c r="I80" s="94" t="e">
        <f ca="true">+IF(AND(ISNUMBER(OFFSET('Water Data'!$E$9,0,10*ROW('Water Data'!E74))),'Data Summary'!BX80="Yes"),OFFSET('Water Data'!$E$9,0,10*ROW('Water Data'!E74)),NA())</f>
        <v>#N/A</v>
      </c>
      <c r="J80" s="94" t="e">
        <f ca="true">+IF(AND(ISNUMBER(OFFSET('Water Data'!$F$4,0,10*ROW('Water Data'!F74))),'Data Summary'!BY80="Yes"),100-OFFSET('Water Data'!$F$4,0,10*ROW('Water Data'!F74)),NA())</f>
        <v>#N/A</v>
      </c>
      <c r="K80" s="94" t="e">
        <f ca="true">+IF(AND(ISNUMBER(OFFSET('Water Data'!$F$6,0,10*ROW('Water Data'!F74))),'Data Summary'!BZ80="Yes"),OFFSET('Water Data'!$F$6,0,10*ROW('Water Data'!F74)),NA())</f>
        <v>#N/A</v>
      </c>
      <c r="L80" s="94" t="e">
        <f ca="true">+IF(AND(ISNUMBER(OFFSET('Water Data'!$F$9,0,10*ROW('Water Data'!F74))),'Data Summary'!CA80="Yes"),OFFSET('Water Data'!$F$9,0,10*ROW('Water Data'!F74)),NA())</f>
        <v>#N/A</v>
      </c>
      <c r="M80" s="94" t="e">
        <f ca="true">+IF(AND(ISNUMBER(OFFSET('Water Data'!$G$4,0,10*ROW('Water Data'!G74))),'Data Summary'!CB80="Yes"),100-OFFSET('Water Data'!$G$4,0,10*ROW('Water Data'!G74)),NA())</f>
        <v>#N/A</v>
      </c>
      <c r="N80" s="94" t="e">
        <f ca="true">+IF(AND(ISNUMBER(OFFSET('Water Data'!$G$6,0,10*ROW('Water Data'!G74))),'Data Summary'!CC80="Yes"),OFFSET('Water Data'!$G$6,0,10*ROW('Water Data'!G74)),NA())</f>
        <v>#N/A</v>
      </c>
      <c r="O80" s="94" t="e">
        <f ca="true">+IF(AND(ISNUMBER(OFFSET('Water Data'!$G$9,0,10*ROW('Water Data'!G74))),'Data Summary'!CD80="Yes"),OFFSET('Water Data'!$G$9,0,10*ROW('Water Data'!G74)),NA())</f>
        <v>#N/A</v>
      </c>
      <c r="P80" s="94" t="e">
        <f ca="true">+IF(AND(ISNUMBER(OFFSET('Water Data'!$H$4,0,10*ROW('Water Data'!H74))),'Data Summary'!CE80="Yes"),100-OFFSET('Water Data'!$H$4,0,10*ROW('Water Data'!H74)),NA())</f>
        <v>#N/A</v>
      </c>
      <c r="Q80" s="94" t="e">
        <f ca="true">+IF(AND(ISNUMBER(OFFSET('Water Data'!$H$6,0,10*ROW('Water Data'!H74))),'Data Summary'!CF80="Yes"),OFFSET('Water Data'!$H$6,0,10*ROW('Water Data'!H74)),NA())</f>
        <v>#N/A</v>
      </c>
      <c r="R80" s="94" t="e">
        <f ca="true">+IF(AND(ISNUMBER(OFFSET('Water Data'!$H$9,0,10*ROW('Water Data'!H74))),'Data Summary'!CG80="Yes"),OFFSET('Water Data'!$H$9,0,10*ROW('Water Data'!H74)),NA())</f>
        <v>#N/A</v>
      </c>
      <c r="S80" s="94" t="e">
        <f ca="true">+IF(AND(ISNUMBER(OFFSET('Water Data'!$I$4,0,10*ROW('Water Data'!I74))),'Data Summary'!CH80="Yes"),100-OFFSET('Water Data'!$I$4,0,10*ROW('Water Data'!I74)),NA())</f>
        <v>#N/A</v>
      </c>
      <c r="T80" s="94" t="e">
        <f ca="true">+IF(AND(ISNUMBER(OFFSET('Water Data'!$I$6,0,10*ROW('Water Data'!I74))),'Data Summary'!CI80="Yes"),OFFSET('Water Data'!$I$6,0,10*ROW('Water Data'!I74)),NA())</f>
        <v>#N/A</v>
      </c>
      <c r="U80" s="94" t="e">
        <f ca="true">+IF(AND(ISNUMBER(OFFSET('Water Data'!$I$9,0,10*ROW('Water Data'!I74))),'Data Summary'!CJ80="Yes"),OFFSET('Water Data'!$I$9,0,10*ROW('Water Data'!I74)),NA())</f>
        <v>#N/A</v>
      </c>
      <c r="V80" s="95" t="e">
        <f ca="true">+IF(AND(ISNUMBER(OFFSET('Sanitation Data'!$D$4,0,10*ROW('Sanitation Data'!D74))),'Data Summary'!CK80="Yes"),100-OFFSET('Sanitation Data'!$D$4,0,10*ROW('Sanitation Data'!D74)),NA())</f>
        <v>#N/A</v>
      </c>
      <c r="W80" s="95" t="e">
        <f ca="true">+IF(AND(ISNUMBER(OFFSET('Sanitation Data'!$D$6,0,10*ROW('Sanitation Data'!D74))),'Data Summary'!CL80="Yes"),OFFSET('Sanitation Data'!$D$6,0,10*ROW('Sanitation Data'!D74)),NA())</f>
        <v>#N/A</v>
      </c>
      <c r="X80" s="95" t="e">
        <f ca="true">+IF(AND(ISNUMBER(OFFSET('Sanitation Data'!$D$10,0,10*ROW('Sanitation Data'!D74))),'Data Summary'!CM80="Yes"),OFFSET('Sanitation Data'!$D$10,0,10*ROW('Sanitation Data'!D74)),NA())</f>
        <v>#N/A</v>
      </c>
      <c r="Y80" s="95" t="e">
        <f ca="true">+IF(AND(ISNUMBER(OFFSET('Sanitation Data'!$D$11,0,10*ROW('Sanitation Data'!D74))),'Data Summary'!CN80="Yes"),OFFSET('Sanitation Data'!$D$11,0,10*ROW('Sanitation Data'!D74)),NA())</f>
        <v>#N/A</v>
      </c>
      <c r="Z80" s="95" t="e">
        <f ca="true">+IF(AND(ISNUMBER(OFFSET('Sanitation Data'!$D$12,0,10*ROW('Sanitation Data'!D74))),'Data Summary'!CO80="Yes"),OFFSET('Sanitation Data'!$D$12,0,10*ROW('Sanitation Data'!D74)),NA())</f>
        <v>#N/A</v>
      </c>
      <c r="AA80" s="95" t="e">
        <f ca="true">+IF(AND(ISNUMBER(OFFSET('Sanitation Data'!$E$4,0,10*ROW('Sanitation Data'!E74))),'Data Summary'!CP80="Yes"),100-OFFSET('Sanitation Data'!$E$4,0,10*ROW('Sanitation Data'!E74)),NA())</f>
        <v>#N/A</v>
      </c>
      <c r="AB80" s="95" t="e">
        <f ca="true">+IF(AND(ISNUMBER(OFFSET('Sanitation Data'!$E$6,0,10*ROW('Sanitation Data'!E74))),'Data Summary'!CQ80="Yes"),OFFSET('Sanitation Data'!$E$6,0,10*ROW('Sanitation Data'!E74)),NA())</f>
        <v>#N/A</v>
      </c>
      <c r="AC80" s="95" t="e">
        <f ca="true">+IF(AND(ISNUMBER(OFFSET('Sanitation Data'!$E$10,0,10*ROW('Sanitation Data'!E74))),'Data Summary'!CR80="Yes"),OFFSET('Sanitation Data'!$E$10,0,10*ROW('Sanitation Data'!E74)),NA())</f>
        <v>#N/A</v>
      </c>
      <c r="AD80" s="95" t="e">
        <f ca="true">+IF(AND(ISNUMBER(OFFSET('Sanitation Data'!$E$11,0,10*ROW('Sanitation Data'!E74))),'Data Summary'!CS80="Yes"),OFFSET('Sanitation Data'!$E$11,0,10*ROW('Sanitation Data'!E74)),NA())</f>
        <v>#N/A</v>
      </c>
      <c r="AE80" s="95" t="e">
        <f ca="true">+IF(AND(ISNUMBER(OFFSET('Sanitation Data'!$E$12,0,10*ROW('Sanitation Data'!E74))),'Data Summary'!CT80="Yes"),OFFSET('Sanitation Data'!$E$12,0,10*ROW('Sanitation Data'!E74)),NA())</f>
        <v>#N/A</v>
      </c>
      <c r="AF80" s="95" t="e">
        <f ca="true">+IF(AND(ISNUMBER(OFFSET('Sanitation Data'!$F$4,0,10*ROW('Sanitation Data'!F74))),'Data Summary'!CU80="Yes"),100-OFFSET('Sanitation Data'!$F$4,0,10*ROW('Sanitation Data'!F74)),NA())</f>
        <v>#N/A</v>
      </c>
      <c r="AG80" s="95" t="e">
        <f ca="true">+IF(AND(ISNUMBER(OFFSET('Sanitation Data'!$F$6,0,10*ROW('Sanitation Data'!F74))),'Data Summary'!CV80="Yes"),OFFSET('Sanitation Data'!$F$6,0,10*ROW('Sanitation Data'!F74)),NA())</f>
        <v>#N/A</v>
      </c>
      <c r="AH80" s="95" t="e">
        <f ca="true">+IF(AND(ISNUMBER(OFFSET('Sanitation Data'!$F$10,0,10*ROW('Sanitation Data'!F74))),'Data Summary'!CW80="Yes"),OFFSET('Sanitation Data'!$F$10,0,10*ROW('Sanitation Data'!F74)),NA())</f>
        <v>#N/A</v>
      </c>
      <c r="AI80" s="95" t="e">
        <f ca="true">+IF(AND(ISNUMBER(OFFSET('Sanitation Data'!$F$11,0,10*ROW('Sanitation Data'!F74))),'Data Summary'!CX80="Yes"),OFFSET('Sanitation Data'!$F$11,0,10*ROW('Sanitation Data'!F74)),NA())</f>
        <v>#N/A</v>
      </c>
      <c r="AJ80" s="95" t="e">
        <f ca="true">+IF(AND(ISNUMBER(OFFSET('Sanitation Data'!$F$12,0,10*ROW('Sanitation Data'!F74))),'Data Summary'!CY80="Yes"),OFFSET('Sanitation Data'!$F$12,0,10*ROW('Sanitation Data'!F74)),NA())</f>
        <v>#N/A</v>
      </c>
      <c r="AK80" s="95" t="e">
        <f ca="true">+IF(AND(ISNUMBER(OFFSET('Sanitation Data'!$G$4,0,10*ROW('Sanitation Data'!G74))),'Data Summary'!CZ80="Yes"),100-OFFSET('Sanitation Data'!$G$4,0,10*ROW('Sanitation Data'!G74)),NA())</f>
        <v>#N/A</v>
      </c>
      <c r="AL80" s="95" t="e">
        <f ca="true">+IF(AND(ISNUMBER(OFFSET('Sanitation Data'!$G$6,0,10*ROW('Sanitation Data'!G74))),'Data Summary'!DA80="Yes"),OFFSET('Sanitation Data'!$G$6,0,10*ROW('Sanitation Data'!G74)),NA())</f>
        <v>#N/A</v>
      </c>
      <c r="AM80" s="95" t="e">
        <f ca="true">+IF(AND(ISNUMBER(OFFSET('Sanitation Data'!$G$10,0,10*ROW('Sanitation Data'!G74))),'Data Summary'!DB80="Yes"),OFFSET('Sanitation Data'!$G$10,0,10*ROW('Sanitation Data'!G74)),NA())</f>
        <v>#N/A</v>
      </c>
      <c r="AN80" s="95" t="e">
        <f ca="true">+IF(AND(ISNUMBER(OFFSET('Sanitation Data'!$G$11,0,10*ROW('Sanitation Data'!G74))),'Data Summary'!DC80="Yes"),OFFSET('Sanitation Data'!$G$11,0,10*ROW('Sanitation Data'!G74)),NA())</f>
        <v>#N/A</v>
      </c>
      <c r="AO80" s="95" t="e">
        <f ca="true">+IF(AND(ISNUMBER(OFFSET('Sanitation Data'!$G$12,0,10*ROW('Sanitation Data'!G74))),'Data Summary'!DD80="Yes"),OFFSET('Sanitation Data'!$G$12,0,10*ROW('Sanitation Data'!G74)),NA())</f>
        <v>#N/A</v>
      </c>
      <c r="AP80" s="95" t="e">
        <f ca="true">+IF(AND(ISNUMBER(OFFSET('Sanitation Data'!$H$4,0,10*ROW('Sanitation Data'!H74))),'Data Summary'!DE80="Yes"),100-OFFSET('Sanitation Data'!$H$4,0,10*ROW('Sanitation Data'!H74)),NA())</f>
        <v>#N/A</v>
      </c>
      <c r="AQ80" s="95" t="e">
        <f ca="true">+IF(AND(ISNUMBER(OFFSET('Sanitation Data'!$H$6,0,10*ROW('Sanitation Data'!H74))),'Data Summary'!DF80="Yes"),OFFSET('Sanitation Data'!$H$6,0,10*ROW('Sanitation Data'!H74)),NA())</f>
        <v>#N/A</v>
      </c>
      <c r="AR80" s="95" t="e">
        <f ca="true">+IF(AND(ISNUMBER(OFFSET('Sanitation Data'!$H$10,0,10*ROW('Sanitation Data'!H74))),'Data Summary'!DG80="Yes"),OFFSET('Sanitation Data'!$H$10,0,10*ROW('Sanitation Data'!H74)),NA())</f>
        <v>#N/A</v>
      </c>
      <c r="AS80" s="95" t="e">
        <f ca="true">+IF(AND(ISNUMBER(OFFSET('Sanitation Data'!$H$11,0,10*ROW('Sanitation Data'!H74))),'Data Summary'!DH80="Yes"),OFFSET('Sanitation Data'!$H$11,0,10*ROW('Sanitation Data'!H74)),NA())</f>
        <v>#N/A</v>
      </c>
      <c r="AT80" s="95" t="e">
        <f ca="true">+IF(AND(ISNUMBER(OFFSET('Sanitation Data'!$H$12,0,10*ROW('Sanitation Data'!H74))),'Data Summary'!DI80="Yes"),OFFSET('Sanitation Data'!$H$12,0,10*ROW('Sanitation Data'!H74)),NA())</f>
        <v>#N/A</v>
      </c>
      <c r="AU80" s="95" t="e">
        <f ca="true">+IF(AND(ISNUMBER(OFFSET('Sanitation Data'!$I$4,0,10*ROW('Sanitation Data'!I74))),'Data Summary'!DJ80="Yes"),100-OFFSET('Sanitation Data'!$I$4,0,10*ROW('Sanitation Data'!I74)),NA())</f>
        <v>#N/A</v>
      </c>
      <c r="AV80" s="95" t="e">
        <f ca="true">+IF(AND(ISNUMBER(OFFSET('Sanitation Data'!$I$6,0,10*ROW('Sanitation Data'!I74))),'Data Summary'!DK80="Yes"),OFFSET('Sanitation Data'!$I$6,0,10*ROW('Sanitation Data'!I74)),NA())</f>
        <v>#N/A</v>
      </c>
      <c r="AW80" s="95" t="e">
        <f ca="true">+IF(AND(ISNUMBER(OFFSET('Sanitation Data'!$I$10,0,10*ROW('Sanitation Data'!I74))),'Data Summary'!DL80="Yes"),OFFSET('Sanitation Data'!$I$10,0,10*ROW('Sanitation Data'!I74)),NA())</f>
        <v>#N/A</v>
      </c>
      <c r="AX80" s="95" t="e">
        <f ca="true">+IF(AND(ISNUMBER(OFFSET('Sanitation Data'!$I$11,0,10*ROW('Sanitation Data'!I74))),'Data Summary'!DM80="Yes"),OFFSET('Sanitation Data'!$I$11,0,10*ROW('Sanitation Data'!I74)),NA())</f>
        <v>#N/A</v>
      </c>
      <c r="AY80" s="95" t="e">
        <f ca="true">+IF(AND(ISNUMBER(OFFSET('Sanitation Data'!$I$12,0,10*ROW('Sanitation Data'!I74))),'Data Summary'!DN80="Yes"),OFFSET('Sanitation Data'!$I$12,0,10*ROW('Sanitation Data'!I74)),NA())</f>
        <v>#N/A</v>
      </c>
      <c r="AZ80" s="96" t="e">
        <f ca="true">+IF(AND(ISNUMBER(OFFSET('Hygiene Data'!$D$5,0,10*ROW('Hygiene Data'!D74))),'Data Summary'!DO80="Yes"),OFFSET('Hygiene Data'!$D$5,0,10*ROW('Hygiene Data'!D74)),NA())</f>
        <v>#N/A</v>
      </c>
      <c r="BA80" s="96" t="e">
        <f ca="true">+IF(AND(ISNUMBER(OFFSET('Hygiene Data'!$D$7,0,10*ROW('Hygiene Data'!D74))),'Data Summary'!DP80="Yes"),OFFSET('Hygiene Data'!$D$7,0,10*ROW('Hygiene Data'!D74)),NA())</f>
        <v>#N/A</v>
      </c>
      <c r="BB80" s="96" t="e">
        <f ca="true">+IF(AND(ISNUMBER(OFFSET('Hygiene Data'!$D$9,0,10*ROW('Hygiene Data'!D74))),'Data Summary'!DQ80="Yes"),OFFSET('Hygiene Data'!$D$9,0,10*ROW('Hygiene Data'!D74)),NA())</f>
        <v>#N/A</v>
      </c>
      <c r="BC80" s="96" t="e">
        <f ca="true">+IF(AND(ISNUMBER(OFFSET('Hygiene Data'!$E$5,0,10*ROW('Hygiene Data'!E74))),'Data Summary'!DR80="Yes"),OFFSET('Hygiene Data'!$E$5,0,10*ROW('Hygiene Data'!E74)),NA())</f>
        <v>#N/A</v>
      </c>
      <c r="BD80" s="96" t="e">
        <f ca="true">+IF(AND(ISNUMBER(OFFSET('Hygiene Data'!$E$7,0,10*ROW('Hygiene Data'!E74))),'Data Summary'!DS80="Yes"),OFFSET('Hygiene Data'!$E$7,0,10*ROW('Hygiene Data'!E74)),NA())</f>
        <v>#N/A</v>
      </c>
      <c r="BE80" s="96" t="e">
        <f ca="true">+IF(AND(ISNUMBER(OFFSET('Hygiene Data'!$E$9,0,10*ROW('Hygiene Data'!E74))),'Data Summary'!DT80="Yes"),OFFSET('Hygiene Data'!$E$9,0,10*ROW('Hygiene Data'!E74)),NA())</f>
        <v>#N/A</v>
      </c>
      <c r="BF80" s="96" t="e">
        <f ca="true">+IF(AND(ISNUMBER(OFFSET('Hygiene Data'!$F$5,0,10*ROW('Hygiene Data'!F74))),'Data Summary'!DU80="Yes"),OFFSET('Hygiene Data'!$F$5,0,10*ROW('Hygiene Data'!F74)),NA())</f>
        <v>#N/A</v>
      </c>
      <c r="BG80" s="96" t="e">
        <f ca="true">+IF(AND(ISNUMBER(OFFSET('Hygiene Data'!$F$7,0,10*ROW('Hygiene Data'!F74))),'Data Summary'!DV80="Yes"),OFFSET('Hygiene Data'!$F$7,0,10*ROW('Hygiene Data'!F74)),NA())</f>
        <v>#N/A</v>
      </c>
      <c r="BH80" s="96" t="e">
        <f ca="true">+IF(AND(ISNUMBER(OFFSET('Hygiene Data'!$F$9,0,10*ROW('Hygiene Data'!F74))),'Data Summary'!DW80="Yes"),OFFSET('Hygiene Data'!$F$9,0,10*ROW('Hygiene Data'!F74)),NA())</f>
        <v>#N/A</v>
      </c>
      <c r="BI80" s="96" t="e">
        <f ca="true">+IF(AND(ISNUMBER(OFFSET('Hygiene Data'!$G$5,0,10*ROW('Hygiene Data'!G74))),'Data Summary'!DX80="Yes"),OFFSET('Hygiene Data'!$G$5,0,10*ROW('Hygiene Data'!G74)),NA())</f>
        <v>#N/A</v>
      </c>
      <c r="BJ80" s="96" t="e">
        <f ca="true">+IF(AND(ISNUMBER(OFFSET('Hygiene Data'!$G$7,0,10*ROW('Hygiene Data'!G74))),'Data Summary'!DY80="Yes"),OFFSET('Hygiene Data'!$G$7,0,10*ROW('Hygiene Data'!G74)),NA())</f>
        <v>#N/A</v>
      </c>
      <c r="BK80" s="96" t="e">
        <f ca="true">+IF(AND(ISNUMBER(OFFSET('Hygiene Data'!$G$9,0,10*ROW('Hygiene Data'!G74))),'Data Summary'!DZ80="Yes"),OFFSET('Hygiene Data'!$G$9,0,10*ROW('Hygiene Data'!G74)),NA())</f>
        <v>#N/A</v>
      </c>
      <c r="BL80" s="96" t="e">
        <f ca="true">+IF(AND(ISNUMBER(OFFSET('Hygiene Data'!$H$5,0,10*ROW('Hygiene Data'!H74))),'Data Summary'!EA80="Yes"),OFFSET('Hygiene Data'!$H$5,0,10*ROW('Hygiene Data'!H74)),NA())</f>
        <v>#N/A</v>
      </c>
      <c r="BM80" s="96" t="e">
        <f ca="true">+IF(AND(ISNUMBER(OFFSET('Hygiene Data'!$H$7,0,10*ROW('Hygiene Data'!H74))),'Data Summary'!EB80="Yes"),OFFSET('Hygiene Data'!$H$7,0,10*ROW('Hygiene Data'!H74)),NA())</f>
        <v>#N/A</v>
      </c>
      <c r="BN80" s="96" t="e">
        <f ca="true">+IF(AND(ISNUMBER(OFFSET('Hygiene Data'!$H$9,0,10*ROW('Hygiene Data'!H74))),'Data Summary'!EC80="Yes"),OFFSET('Hygiene Data'!$H$9,0,10*ROW('Hygiene Data'!H74)),NA())</f>
        <v>#N/A</v>
      </c>
      <c r="BO80" s="96" t="e">
        <f ca="true">+IF(AND(ISNUMBER(OFFSET('Hygiene Data'!$I$5,0,10*ROW('Hygiene Data'!I74))),'Data Summary'!ED80="Yes"),OFFSET('Hygiene Data'!$I$5,0,10*ROW('Hygiene Data'!I74)),NA())</f>
        <v>#N/A</v>
      </c>
      <c r="BP80" s="96" t="e">
        <f ca="true">+IF(AND(ISNUMBER(OFFSET('Hygiene Data'!$I$7,0,10*ROW('Hygiene Data'!I74))),'Data Summary'!EE80="Yes"),OFFSET('Hygiene Data'!$I$7,0,10*ROW('Hygiene Data'!I74)),NA())</f>
        <v>#N/A</v>
      </c>
      <c r="BQ80" s="96" t="e">
        <f ca="true">+IF(AND(ISNUMBER(OFFSET('Hygiene Data'!$I$9,0,10*ROW('Hygiene Data'!I74))),'Data Summary'!EF80="Yes"),OFFSET('Hygiene Data'!$I$9,0,10*ROW('Hygiene Data'!I74)),NA())</f>
        <v>#N/A</v>
      </c>
    </row>
    <row xmlns:x14ac="http://schemas.microsoft.com/office/spreadsheetml/2009/9/ac" r="81" x14ac:dyDescent="0.2">
      <c r="A81" s="359" t="e">
        <f ca="true">+RIGHT('Data Summary'!A81,LEN('Data Summary'!A81)-9)</f>
        <v>#VALUE!</v>
      </c>
      <c r="B81" s="35" t="str">
        <f ca="true">+IF(ISTEXT('Data Summary'!B81),'Data Summary'!B81,"")</f>
        <v/>
      </c>
      <c r="C81" s="358" t="e">
        <f ca="true">+VALUE('Data Summary'!C81)</f>
        <v>#VALUE!</v>
      </c>
      <c r="D81" s="94" t="e">
        <f ca="true">+IF(AND(ISNUMBER(OFFSET('Water Data'!$D$4,0,10*ROW('Water Data'!D75))),'Data Summary'!BS81="Yes"),100-OFFSET('Water Data'!$D$4,0,10*ROW('Water Data'!D75)),NA())</f>
        <v>#N/A</v>
      </c>
      <c r="E81" s="94" t="e">
        <f ca="true">+IF(AND(ISNUMBER(OFFSET('Water Data'!$D$6,0,10*ROW('Water Data'!D75))),'Data Summary'!BT81="Yes"),OFFSET('Water Data'!$D$6,0,10*ROW('Water Data'!D75)),NA())</f>
        <v>#N/A</v>
      </c>
      <c r="F81" s="94" t="e">
        <f ca="true">+IF(AND(ISNUMBER(OFFSET('Water Data'!$D$9,0,10*ROW('Water Data'!D75))),'Data Summary'!BU81="Yes"),OFFSET('Water Data'!$D$9,0,10*ROW('Water Data'!D75)),NA())</f>
        <v>#N/A</v>
      </c>
      <c r="G81" s="94" t="e">
        <f ca="true">+IF(AND(ISNUMBER(OFFSET('Water Data'!$E$4,0,10*ROW('Water Data'!E75))),'Data Summary'!BV81="Yes"),100-OFFSET('Water Data'!$E$4,0,10*ROW('Water Data'!E75)),NA())</f>
        <v>#N/A</v>
      </c>
      <c r="H81" s="94" t="e">
        <f ca="true">+IF(AND(ISNUMBER(OFFSET('Water Data'!$E$6,0,10*ROW('Water Data'!E75))),'Data Summary'!BW81="Yes"),OFFSET('Water Data'!$E$6,0,10*ROW('Water Data'!E75)),NA())</f>
        <v>#N/A</v>
      </c>
      <c r="I81" s="94" t="e">
        <f ca="true">+IF(AND(ISNUMBER(OFFSET('Water Data'!$E$9,0,10*ROW('Water Data'!E75))),'Data Summary'!BX81="Yes"),OFFSET('Water Data'!$E$9,0,10*ROW('Water Data'!E75)),NA())</f>
        <v>#N/A</v>
      </c>
      <c r="J81" s="94" t="e">
        <f ca="true">+IF(AND(ISNUMBER(OFFSET('Water Data'!$F$4,0,10*ROW('Water Data'!F75))),'Data Summary'!BY81="Yes"),100-OFFSET('Water Data'!$F$4,0,10*ROW('Water Data'!F75)),NA())</f>
        <v>#N/A</v>
      </c>
      <c r="K81" s="94" t="e">
        <f ca="true">+IF(AND(ISNUMBER(OFFSET('Water Data'!$F$6,0,10*ROW('Water Data'!F75))),'Data Summary'!BZ81="Yes"),OFFSET('Water Data'!$F$6,0,10*ROW('Water Data'!F75)),NA())</f>
        <v>#N/A</v>
      </c>
      <c r="L81" s="94" t="e">
        <f ca="true">+IF(AND(ISNUMBER(OFFSET('Water Data'!$F$9,0,10*ROW('Water Data'!F75))),'Data Summary'!CA81="Yes"),OFFSET('Water Data'!$F$9,0,10*ROW('Water Data'!F75)),NA())</f>
        <v>#N/A</v>
      </c>
      <c r="M81" s="94" t="e">
        <f ca="true">+IF(AND(ISNUMBER(OFFSET('Water Data'!$G$4,0,10*ROW('Water Data'!G75))),'Data Summary'!CB81="Yes"),100-OFFSET('Water Data'!$G$4,0,10*ROW('Water Data'!G75)),NA())</f>
        <v>#N/A</v>
      </c>
      <c r="N81" s="94" t="e">
        <f ca="true">+IF(AND(ISNUMBER(OFFSET('Water Data'!$G$6,0,10*ROW('Water Data'!G75))),'Data Summary'!CC81="Yes"),OFFSET('Water Data'!$G$6,0,10*ROW('Water Data'!G75)),NA())</f>
        <v>#N/A</v>
      </c>
      <c r="O81" s="94" t="e">
        <f ca="true">+IF(AND(ISNUMBER(OFFSET('Water Data'!$G$9,0,10*ROW('Water Data'!G75))),'Data Summary'!CD81="Yes"),OFFSET('Water Data'!$G$9,0,10*ROW('Water Data'!G75)),NA())</f>
        <v>#N/A</v>
      </c>
      <c r="P81" s="94" t="e">
        <f ca="true">+IF(AND(ISNUMBER(OFFSET('Water Data'!$H$4,0,10*ROW('Water Data'!H75))),'Data Summary'!CE81="Yes"),100-OFFSET('Water Data'!$H$4,0,10*ROW('Water Data'!H75)),NA())</f>
        <v>#N/A</v>
      </c>
      <c r="Q81" s="94" t="e">
        <f ca="true">+IF(AND(ISNUMBER(OFFSET('Water Data'!$H$6,0,10*ROW('Water Data'!H75))),'Data Summary'!CF81="Yes"),OFFSET('Water Data'!$H$6,0,10*ROW('Water Data'!H75)),NA())</f>
        <v>#N/A</v>
      </c>
      <c r="R81" s="94" t="e">
        <f ca="true">+IF(AND(ISNUMBER(OFFSET('Water Data'!$H$9,0,10*ROW('Water Data'!H75))),'Data Summary'!CG81="Yes"),OFFSET('Water Data'!$H$9,0,10*ROW('Water Data'!H75)),NA())</f>
        <v>#N/A</v>
      </c>
      <c r="S81" s="94" t="e">
        <f ca="true">+IF(AND(ISNUMBER(OFFSET('Water Data'!$I$4,0,10*ROW('Water Data'!I75))),'Data Summary'!CH81="Yes"),100-OFFSET('Water Data'!$I$4,0,10*ROW('Water Data'!I75)),NA())</f>
        <v>#N/A</v>
      </c>
      <c r="T81" s="94" t="e">
        <f ca="true">+IF(AND(ISNUMBER(OFFSET('Water Data'!$I$6,0,10*ROW('Water Data'!I75))),'Data Summary'!CI81="Yes"),OFFSET('Water Data'!$I$6,0,10*ROW('Water Data'!I75)),NA())</f>
        <v>#N/A</v>
      </c>
      <c r="U81" s="94" t="e">
        <f ca="true">+IF(AND(ISNUMBER(OFFSET('Water Data'!$I$9,0,10*ROW('Water Data'!I75))),'Data Summary'!CJ81="Yes"),OFFSET('Water Data'!$I$9,0,10*ROW('Water Data'!I75)),NA())</f>
        <v>#N/A</v>
      </c>
      <c r="V81" s="95" t="e">
        <f ca="true">+IF(AND(ISNUMBER(OFFSET('Sanitation Data'!$D$4,0,10*ROW('Sanitation Data'!D75))),'Data Summary'!CK81="Yes"),100-OFFSET('Sanitation Data'!$D$4,0,10*ROW('Sanitation Data'!D75)),NA())</f>
        <v>#N/A</v>
      </c>
      <c r="W81" s="95" t="e">
        <f ca="true">+IF(AND(ISNUMBER(OFFSET('Sanitation Data'!$D$6,0,10*ROW('Sanitation Data'!D75))),'Data Summary'!CL81="Yes"),OFFSET('Sanitation Data'!$D$6,0,10*ROW('Sanitation Data'!D75)),NA())</f>
        <v>#N/A</v>
      </c>
      <c r="X81" s="95" t="e">
        <f ca="true">+IF(AND(ISNUMBER(OFFSET('Sanitation Data'!$D$10,0,10*ROW('Sanitation Data'!D75))),'Data Summary'!CM81="Yes"),OFFSET('Sanitation Data'!$D$10,0,10*ROW('Sanitation Data'!D75)),NA())</f>
        <v>#N/A</v>
      </c>
      <c r="Y81" s="95" t="e">
        <f ca="true">+IF(AND(ISNUMBER(OFFSET('Sanitation Data'!$D$11,0,10*ROW('Sanitation Data'!D75))),'Data Summary'!CN81="Yes"),OFFSET('Sanitation Data'!$D$11,0,10*ROW('Sanitation Data'!D75)),NA())</f>
        <v>#N/A</v>
      </c>
      <c r="Z81" s="95" t="e">
        <f ca="true">+IF(AND(ISNUMBER(OFFSET('Sanitation Data'!$D$12,0,10*ROW('Sanitation Data'!D75))),'Data Summary'!CO81="Yes"),OFFSET('Sanitation Data'!$D$12,0,10*ROW('Sanitation Data'!D75)),NA())</f>
        <v>#N/A</v>
      </c>
      <c r="AA81" s="95" t="e">
        <f ca="true">+IF(AND(ISNUMBER(OFFSET('Sanitation Data'!$E$4,0,10*ROW('Sanitation Data'!E75))),'Data Summary'!CP81="Yes"),100-OFFSET('Sanitation Data'!$E$4,0,10*ROW('Sanitation Data'!E75)),NA())</f>
        <v>#N/A</v>
      </c>
      <c r="AB81" s="95" t="e">
        <f ca="true">+IF(AND(ISNUMBER(OFFSET('Sanitation Data'!$E$6,0,10*ROW('Sanitation Data'!E75))),'Data Summary'!CQ81="Yes"),OFFSET('Sanitation Data'!$E$6,0,10*ROW('Sanitation Data'!E75)),NA())</f>
        <v>#N/A</v>
      </c>
      <c r="AC81" s="95" t="e">
        <f ca="true">+IF(AND(ISNUMBER(OFFSET('Sanitation Data'!$E$10,0,10*ROW('Sanitation Data'!E75))),'Data Summary'!CR81="Yes"),OFFSET('Sanitation Data'!$E$10,0,10*ROW('Sanitation Data'!E75)),NA())</f>
        <v>#N/A</v>
      </c>
      <c r="AD81" s="95" t="e">
        <f ca="true">+IF(AND(ISNUMBER(OFFSET('Sanitation Data'!$E$11,0,10*ROW('Sanitation Data'!E75))),'Data Summary'!CS81="Yes"),OFFSET('Sanitation Data'!$E$11,0,10*ROW('Sanitation Data'!E75)),NA())</f>
        <v>#N/A</v>
      </c>
      <c r="AE81" s="95" t="e">
        <f ca="true">+IF(AND(ISNUMBER(OFFSET('Sanitation Data'!$E$12,0,10*ROW('Sanitation Data'!E75))),'Data Summary'!CT81="Yes"),OFFSET('Sanitation Data'!$E$12,0,10*ROW('Sanitation Data'!E75)),NA())</f>
        <v>#N/A</v>
      </c>
      <c r="AF81" s="95" t="e">
        <f ca="true">+IF(AND(ISNUMBER(OFFSET('Sanitation Data'!$F$4,0,10*ROW('Sanitation Data'!F75))),'Data Summary'!CU81="Yes"),100-OFFSET('Sanitation Data'!$F$4,0,10*ROW('Sanitation Data'!F75)),NA())</f>
        <v>#N/A</v>
      </c>
      <c r="AG81" s="95" t="e">
        <f ca="true">+IF(AND(ISNUMBER(OFFSET('Sanitation Data'!$F$6,0,10*ROW('Sanitation Data'!F75))),'Data Summary'!CV81="Yes"),OFFSET('Sanitation Data'!$F$6,0,10*ROW('Sanitation Data'!F75)),NA())</f>
        <v>#N/A</v>
      </c>
      <c r="AH81" s="95" t="e">
        <f ca="true">+IF(AND(ISNUMBER(OFFSET('Sanitation Data'!$F$10,0,10*ROW('Sanitation Data'!F75))),'Data Summary'!CW81="Yes"),OFFSET('Sanitation Data'!$F$10,0,10*ROW('Sanitation Data'!F75)),NA())</f>
        <v>#N/A</v>
      </c>
      <c r="AI81" s="95" t="e">
        <f ca="true">+IF(AND(ISNUMBER(OFFSET('Sanitation Data'!$F$11,0,10*ROW('Sanitation Data'!F75))),'Data Summary'!CX81="Yes"),OFFSET('Sanitation Data'!$F$11,0,10*ROW('Sanitation Data'!F75)),NA())</f>
        <v>#N/A</v>
      </c>
      <c r="AJ81" s="95" t="e">
        <f ca="true">+IF(AND(ISNUMBER(OFFSET('Sanitation Data'!$F$12,0,10*ROW('Sanitation Data'!F75))),'Data Summary'!CY81="Yes"),OFFSET('Sanitation Data'!$F$12,0,10*ROW('Sanitation Data'!F75)),NA())</f>
        <v>#N/A</v>
      </c>
      <c r="AK81" s="95" t="e">
        <f ca="true">+IF(AND(ISNUMBER(OFFSET('Sanitation Data'!$G$4,0,10*ROW('Sanitation Data'!G75))),'Data Summary'!CZ81="Yes"),100-OFFSET('Sanitation Data'!$G$4,0,10*ROW('Sanitation Data'!G75)),NA())</f>
        <v>#N/A</v>
      </c>
      <c r="AL81" s="95" t="e">
        <f ca="true">+IF(AND(ISNUMBER(OFFSET('Sanitation Data'!$G$6,0,10*ROW('Sanitation Data'!G75))),'Data Summary'!DA81="Yes"),OFFSET('Sanitation Data'!$G$6,0,10*ROW('Sanitation Data'!G75)),NA())</f>
        <v>#N/A</v>
      </c>
      <c r="AM81" s="95" t="e">
        <f ca="true">+IF(AND(ISNUMBER(OFFSET('Sanitation Data'!$G$10,0,10*ROW('Sanitation Data'!G75))),'Data Summary'!DB81="Yes"),OFFSET('Sanitation Data'!$G$10,0,10*ROW('Sanitation Data'!G75)),NA())</f>
        <v>#N/A</v>
      </c>
      <c r="AN81" s="95" t="e">
        <f ca="true">+IF(AND(ISNUMBER(OFFSET('Sanitation Data'!$G$11,0,10*ROW('Sanitation Data'!G75))),'Data Summary'!DC81="Yes"),OFFSET('Sanitation Data'!$G$11,0,10*ROW('Sanitation Data'!G75)),NA())</f>
        <v>#N/A</v>
      </c>
      <c r="AO81" s="95" t="e">
        <f ca="true">+IF(AND(ISNUMBER(OFFSET('Sanitation Data'!$G$12,0,10*ROW('Sanitation Data'!G75))),'Data Summary'!DD81="Yes"),OFFSET('Sanitation Data'!$G$12,0,10*ROW('Sanitation Data'!G75)),NA())</f>
        <v>#N/A</v>
      </c>
      <c r="AP81" s="95" t="e">
        <f ca="true">+IF(AND(ISNUMBER(OFFSET('Sanitation Data'!$H$4,0,10*ROW('Sanitation Data'!H75))),'Data Summary'!DE81="Yes"),100-OFFSET('Sanitation Data'!$H$4,0,10*ROW('Sanitation Data'!H75)),NA())</f>
        <v>#N/A</v>
      </c>
      <c r="AQ81" s="95" t="e">
        <f ca="true">+IF(AND(ISNUMBER(OFFSET('Sanitation Data'!$H$6,0,10*ROW('Sanitation Data'!H75))),'Data Summary'!DF81="Yes"),OFFSET('Sanitation Data'!$H$6,0,10*ROW('Sanitation Data'!H75)),NA())</f>
        <v>#N/A</v>
      </c>
      <c r="AR81" s="95" t="e">
        <f ca="true">+IF(AND(ISNUMBER(OFFSET('Sanitation Data'!$H$10,0,10*ROW('Sanitation Data'!H75))),'Data Summary'!DG81="Yes"),OFFSET('Sanitation Data'!$H$10,0,10*ROW('Sanitation Data'!H75)),NA())</f>
        <v>#N/A</v>
      </c>
      <c r="AS81" s="95" t="e">
        <f ca="true">+IF(AND(ISNUMBER(OFFSET('Sanitation Data'!$H$11,0,10*ROW('Sanitation Data'!H75))),'Data Summary'!DH81="Yes"),OFFSET('Sanitation Data'!$H$11,0,10*ROW('Sanitation Data'!H75)),NA())</f>
        <v>#N/A</v>
      </c>
      <c r="AT81" s="95" t="e">
        <f ca="true">+IF(AND(ISNUMBER(OFFSET('Sanitation Data'!$H$12,0,10*ROW('Sanitation Data'!H75))),'Data Summary'!DI81="Yes"),OFFSET('Sanitation Data'!$H$12,0,10*ROW('Sanitation Data'!H75)),NA())</f>
        <v>#N/A</v>
      </c>
      <c r="AU81" s="95" t="e">
        <f ca="true">+IF(AND(ISNUMBER(OFFSET('Sanitation Data'!$I$4,0,10*ROW('Sanitation Data'!I75))),'Data Summary'!DJ81="Yes"),100-OFFSET('Sanitation Data'!$I$4,0,10*ROW('Sanitation Data'!I75)),NA())</f>
        <v>#N/A</v>
      </c>
      <c r="AV81" s="95" t="e">
        <f ca="true">+IF(AND(ISNUMBER(OFFSET('Sanitation Data'!$I$6,0,10*ROW('Sanitation Data'!I75))),'Data Summary'!DK81="Yes"),OFFSET('Sanitation Data'!$I$6,0,10*ROW('Sanitation Data'!I75)),NA())</f>
        <v>#N/A</v>
      </c>
      <c r="AW81" s="95" t="e">
        <f ca="true">+IF(AND(ISNUMBER(OFFSET('Sanitation Data'!$I$10,0,10*ROW('Sanitation Data'!I75))),'Data Summary'!DL81="Yes"),OFFSET('Sanitation Data'!$I$10,0,10*ROW('Sanitation Data'!I75)),NA())</f>
        <v>#N/A</v>
      </c>
      <c r="AX81" s="95" t="e">
        <f ca="true">+IF(AND(ISNUMBER(OFFSET('Sanitation Data'!$I$11,0,10*ROW('Sanitation Data'!I75))),'Data Summary'!DM81="Yes"),OFFSET('Sanitation Data'!$I$11,0,10*ROW('Sanitation Data'!I75)),NA())</f>
        <v>#N/A</v>
      </c>
      <c r="AY81" s="95" t="e">
        <f ca="true">+IF(AND(ISNUMBER(OFFSET('Sanitation Data'!$I$12,0,10*ROW('Sanitation Data'!I75))),'Data Summary'!DN81="Yes"),OFFSET('Sanitation Data'!$I$12,0,10*ROW('Sanitation Data'!I75)),NA())</f>
        <v>#N/A</v>
      </c>
      <c r="AZ81" s="96" t="e">
        <f ca="true">+IF(AND(ISNUMBER(OFFSET('Hygiene Data'!$D$5,0,10*ROW('Hygiene Data'!D75))),'Data Summary'!DO81="Yes"),OFFSET('Hygiene Data'!$D$5,0,10*ROW('Hygiene Data'!D75)),NA())</f>
        <v>#N/A</v>
      </c>
      <c r="BA81" s="96" t="e">
        <f ca="true">+IF(AND(ISNUMBER(OFFSET('Hygiene Data'!$D$7,0,10*ROW('Hygiene Data'!D75))),'Data Summary'!DP81="Yes"),OFFSET('Hygiene Data'!$D$7,0,10*ROW('Hygiene Data'!D75)),NA())</f>
        <v>#N/A</v>
      </c>
      <c r="BB81" s="96" t="e">
        <f ca="true">+IF(AND(ISNUMBER(OFFSET('Hygiene Data'!$D$9,0,10*ROW('Hygiene Data'!D75))),'Data Summary'!DQ81="Yes"),OFFSET('Hygiene Data'!$D$9,0,10*ROW('Hygiene Data'!D75)),NA())</f>
        <v>#N/A</v>
      </c>
      <c r="BC81" s="96" t="e">
        <f ca="true">+IF(AND(ISNUMBER(OFFSET('Hygiene Data'!$E$5,0,10*ROW('Hygiene Data'!E75))),'Data Summary'!DR81="Yes"),OFFSET('Hygiene Data'!$E$5,0,10*ROW('Hygiene Data'!E75)),NA())</f>
        <v>#N/A</v>
      </c>
      <c r="BD81" s="96" t="e">
        <f ca="true">+IF(AND(ISNUMBER(OFFSET('Hygiene Data'!$E$7,0,10*ROW('Hygiene Data'!E75))),'Data Summary'!DS81="Yes"),OFFSET('Hygiene Data'!$E$7,0,10*ROW('Hygiene Data'!E75)),NA())</f>
        <v>#N/A</v>
      </c>
      <c r="BE81" s="96" t="e">
        <f ca="true">+IF(AND(ISNUMBER(OFFSET('Hygiene Data'!$E$9,0,10*ROW('Hygiene Data'!E75))),'Data Summary'!DT81="Yes"),OFFSET('Hygiene Data'!$E$9,0,10*ROW('Hygiene Data'!E75)),NA())</f>
        <v>#N/A</v>
      </c>
      <c r="BF81" s="96" t="e">
        <f ca="true">+IF(AND(ISNUMBER(OFFSET('Hygiene Data'!$F$5,0,10*ROW('Hygiene Data'!F75))),'Data Summary'!DU81="Yes"),OFFSET('Hygiene Data'!$F$5,0,10*ROW('Hygiene Data'!F75)),NA())</f>
        <v>#N/A</v>
      </c>
      <c r="BG81" s="96" t="e">
        <f ca="true">+IF(AND(ISNUMBER(OFFSET('Hygiene Data'!$F$7,0,10*ROW('Hygiene Data'!F75))),'Data Summary'!DV81="Yes"),OFFSET('Hygiene Data'!$F$7,0,10*ROW('Hygiene Data'!F75)),NA())</f>
        <v>#N/A</v>
      </c>
      <c r="BH81" s="96" t="e">
        <f ca="true">+IF(AND(ISNUMBER(OFFSET('Hygiene Data'!$F$9,0,10*ROW('Hygiene Data'!F75))),'Data Summary'!DW81="Yes"),OFFSET('Hygiene Data'!$F$9,0,10*ROW('Hygiene Data'!F75)),NA())</f>
        <v>#N/A</v>
      </c>
      <c r="BI81" s="96" t="e">
        <f ca="true">+IF(AND(ISNUMBER(OFFSET('Hygiene Data'!$G$5,0,10*ROW('Hygiene Data'!G75))),'Data Summary'!DX81="Yes"),OFFSET('Hygiene Data'!$G$5,0,10*ROW('Hygiene Data'!G75)),NA())</f>
        <v>#N/A</v>
      </c>
      <c r="BJ81" s="96" t="e">
        <f ca="true">+IF(AND(ISNUMBER(OFFSET('Hygiene Data'!$G$7,0,10*ROW('Hygiene Data'!G75))),'Data Summary'!DY81="Yes"),OFFSET('Hygiene Data'!$G$7,0,10*ROW('Hygiene Data'!G75)),NA())</f>
        <v>#N/A</v>
      </c>
      <c r="BK81" s="96" t="e">
        <f ca="true">+IF(AND(ISNUMBER(OFFSET('Hygiene Data'!$G$9,0,10*ROW('Hygiene Data'!G75))),'Data Summary'!DZ81="Yes"),OFFSET('Hygiene Data'!$G$9,0,10*ROW('Hygiene Data'!G75)),NA())</f>
        <v>#N/A</v>
      </c>
      <c r="BL81" s="96" t="e">
        <f ca="true">+IF(AND(ISNUMBER(OFFSET('Hygiene Data'!$H$5,0,10*ROW('Hygiene Data'!H75))),'Data Summary'!EA81="Yes"),OFFSET('Hygiene Data'!$H$5,0,10*ROW('Hygiene Data'!H75)),NA())</f>
        <v>#N/A</v>
      </c>
      <c r="BM81" s="96" t="e">
        <f ca="true">+IF(AND(ISNUMBER(OFFSET('Hygiene Data'!$H$7,0,10*ROW('Hygiene Data'!H75))),'Data Summary'!EB81="Yes"),OFFSET('Hygiene Data'!$H$7,0,10*ROW('Hygiene Data'!H75)),NA())</f>
        <v>#N/A</v>
      </c>
      <c r="BN81" s="96" t="e">
        <f ca="true">+IF(AND(ISNUMBER(OFFSET('Hygiene Data'!$H$9,0,10*ROW('Hygiene Data'!H75))),'Data Summary'!EC81="Yes"),OFFSET('Hygiene Data'!$H$9,0,10*ROW('Hygiene Data'!H75)),NA())</f>
        <v>#N/A</v>
      </c>
      <c r="BO81" s="96" t="e">
        <f ca="true">+IF(AND(ISNUMBER(OFFSET('Hygiene Data'!$I$5,0,10*ROW('Hygiene Data'!I75))),'Data Summary'!ED81="Yes"),OFFSET('Hygiene Data'!$I$5,0,10*ROW('Hygiene Data'!I75)),NA())</f>
        <v>#N/A</v>
      </c>
      <c r="BP81" s="96" t="e">
        <f ca="true">+IF(AND(ISNUMBER(OFFSET('Hygiene Data'!$I$7,0,10*ROW('Hygiene Data'!I75))),'Data Summary'!EE81="Yes"),OFFSET('Hygiene Data'!$I$7,0,10*ROW('Hygiene Data'!I75)),NA())</f>
        <v>#N/A</v>
      </c>
      <c r="BQ81" s="96" t="e">
        <f ca="true">+IF(AND(ISNUMBER(OFFSET('Hygiene Data'!$I$9,0,10*ROW('Hygiene Data'!I75))),'Data Summary'!EF81="Yes"),OFFSET('Hygiene Data'!$I$9,0,10*ROW('Hygiene Data'!I75)),NA())</f>
        <v>#N/A</v>
      </c>
    </row>
    <row xmlns:x14ac="http://schemas.microsoft.com/office/spreadsheetml/2009/9/ac" r="82" x14ac:dyDescent="0.2">
      <c r="A82" s="359" t="e">
        <f ca="true">+RIGHT('Data Summary'!A82,LEN('Data Summary'!A82)-9)</f>
        <v>#VALUE!</v>
      </c>
      <c r="B82" s="35" t="str">
        <f ca="true">+IF(ISTEXT('Data Summary'!B82),'Data Summary'!B82,"")</f>
        <v/>
      </c>
      <c r="C82" s="358" t="e">
        <f ca="true">+VALUE('Data Summary'!C82)</f>
        <v>#VALUE!</v>
      </c>
      <c r="D82" s="94" t="e">
        <f ca="true">+IF(AND(ISNUMBER(OFFSET('Water Data'!$D$4,0,10*ROW('Water Data'!D76))),'Data Summary'!BS82="Yes"),100-OFFSET('Water Data'!$D$4,0,10*ROW('Water Data'!D76)),NA())</f>
        <v>#N/A</v>
      </c>
      <c r="E82" s="94" t="e">
        <f ca="true">+IF(AND(ISNUMBER(OFFSET('Water Data'!$D$6,0,10*ROW('Water Data'!D76))),'Data Summary'!BT82="Yes"),OFFSET('Water Data'!$D$6,0,10*ROW('Water Data'!D76)),NA())</f>
        <v>#N/A</v>
      </c>
      <c r="F82" s="94" t="e">
        <f ca="true">+IF(AND(ISNUMBER(OFFSET('Water Data'!$D$9,0,10*ROW('Water Data'!D76))),'Data Summary'!BU82="Yes"),OFFSET('Water Data'!$D$9,0,10*ROW('Water Data'!D76)),NA())</f>
        <v>#N/A</v>
      </c>
      <c r="G82" s="94" t="e">
        <f ca="true">+IF(AND(ISNUMBER(OFFSET('Water Data'!$E$4,0,10*ROW('Water Data'!E76))),'Data Summary'!BV82="Yes"),100-OFFSET('Water Data'!$E$4,0,10*ROW('Water Data'!E76)),NA())</f>
        <v>#N/A</v>
      </c>
      <c r="H82" s="94" t="e">
        <f ca="true">+IF(AND(ISNUMBER(OFFSET('Water Data'!$E$6,0,10*ROW('Water Data'!E76))),'Data Summary'!BW82="Yes"),OFFSET('Water Data'!$E$6,0,10*ROW('Water Data'!E76)),NA())</f>
        <v>#N/A</v>
      </c>
      <c r="I82" s="94" t="e">
        <f ca="true">+IF(AND(ISNUMBER(OFFSET('Water Data'!$E$9,0,10*ROW('Water Data'!E76))),'Data Summary'!BX82="Yes"),OFFSET('Water Data'!$E$9,0,10*ROW('Water Data'!E76)),NA())</f>
        <v>#N/A</v>
      </c>
      <c r="J82" s="94" t="e">
        <f ca="true">+IF(AND(ISNUMBER(OFFSET('Water Data'!$F$4,0,10*ROW('Water Data'!F76))),'Data Summary'!BY82="Yes"),100-OFFSET('Water Data'!$F$4,0,10*ROW('Water Data'!F76)),NA())</f>
        <v>#N/A</v>
      </c>
      <c r="K82" s="94" t="e">
        <f ca="true">+IF(AND(ISNUMBER(OFFSET('Water Data'!$F$6,0,10*ROW('Water Data'!F76))),'Data Summary'!BZ82="Yes"),OFFSET('Water Data'!$F$6,0,10*ROW('Water Data'!F76)),NA())</f>
        <v>#N/A</v>
      </c>
      <c r="L82" s="94" t="e">
        <f ca="true">+IF(AND(ISNUMBER(OFFSET('Water Data'!$F$9,0,10*ROW('Water Data'!F76))),'Data Summary'!CA82="Yes"),OFFSET('Water Data'!$F$9,0,10*ROW('Water Data'!F76)),NA())</f>
        <v>#N/A</v>
      </c>
      <c r="M82" s="94" t="e">
        <f ca="true">+IF(AND(ISNUMBER(OFFSET('Water Data'!$G$4,0,10*ROW('Water Data'!G76))),'Data Summary'!CB82="Yes"),100-OFFSET('Water Data'!$G$4,0,10*ROW('Water Data'!G76)),NA())</f>
        <v>#N/A</v>
      </c>
      <c r="N82" s="94" t="e">
        <f ca="true">+IF(AND(ISNUMBER(OFFSET('Water Data'!$G$6,0,10*ROW('Water Data'!G76))),'Data Summary'!CC82="Yes"),OFFSET('Water Data'!$G$6,0,10*ROW('Water Data'!G76)),NA())</f>
        <v>#N/A</v>
      </c>
      <c r="O82" s="94" t="e">
        <f ca="true">+IF(AND(ISNUMBER(OFFSET('Water Data'!$G$9,0,10*ROW('Water Data'!G76))),'Data Summary'!CD82="Yes"),OFFSET('Water Data'!$G$9,0,10*ROW('Water Data'!G76)),NA())</f>
        <v>#N/A</v>
      </c>
      <c r="P82" s="94" t="e">
        <f ca="true">+IF(AND(ISNUMBER(OFFSET('Water Data'!$H$4,0,10*ROW('Water Data'!H76))),'Data Summary'!CE82="Yes"),100-OFFSET('Water Data'!$H$4,0,10*ROW('Water Data'!H76)),NA())</f>
        <v>#N/A</v>
      </c>
      <c r="Q82" s="94" t="e">
        <f ca="true">+IF(AND(ISNUMBER(OFFSET('Water Data'!$H$6,0,10*ROW('Water Data'!H76))),'Data Summary'!CF82="Yes"),OFFSET('Water Data'!$H$6,0,10*ROW('Water Data'!H76)),NA())</f>
        <v>#N/A</v>
      </c>
      <c r="R82" s="94" t="e">
        <f ca="true">+IF(AND(ISNUMBER(OFFSET('Water Data'!$H$9,0,10*ROW('Water Data'!H76))),'Data Summary'!CG82="Yes"),OFFSET('Water Data'!$H$9,0,10*ROW('Water Data'!H76)),NA())</f>
        <v>#N/A</v>
      </c>
      <c r="S82" s="94" t="e">
        <f ca="true">+IF(AND(ISNUMBER(OFFSET('Water Data'!$I$4,0,10*ROW('Water Data'!I76))),'Data Summary'!CH82="Yes"),100-OFFSET('Water Data'!$I$4,0,10*ROW('Water Data'!I76)),NA())</f>
        <v>#N/A</v>
      </c>
      <c r="T82" s="94" t="e">
        <f ca="true">+IF(AND(ISNUMBER(OFFSET('Water Data'!$I$6,0,10*ROW('Water Data'!I76))),'Data Summary'!CI82="Yes"),OFFSET('Water Data'!$I$6,0,10*ROW('Water Data'!I76)),NA())</f>
        <v>#N/A</v>
      </c>
      <c r="U82" s="94" t="e">
        <f ca="true">+IF(AND(ISNUMBER(OFFSET('Water Data'!$I$9,0,10*ROW('Water Data'!I76))),'Data Summary'!CJ82="Yes"),OFFSET('Water Data'!$I$9,0,10*ROW('Water Data'!I76)),NA())</f>
        <v>#N/A</v>
      </c>
      <c r="V82" s="95" t="e">
        <f ca="true">+IF(AND(ISNUMBER(OFFSET('Sanitation Data'!$D$4,0,10*ROW('Sanitation Data'!D76))),'Data Summary'!CK82="Yes"),100-OFFSET('Sanitation Data'!$D$4,0,10*ROW('Sanitation Data'!D76)),NA())</f>
        <v>#N/A</v>
      </c>
      <c r="W82" s="95" t="e">
        <f ca="true">+IF(AND(ISNUMBER(OFFSET('Sanitation Data'!$D$6,0,10*ROW('Sanitation Data'!D76))),'Data Summary'!CL82="Yes"),OFFSET('Sanitation Data'!$D$6,0,10*ROW('Sanitation Data'!D76)),NA())</f>
        <v>#N/A</v>
      </c>
      <c r="X82" s="95" t="e">
        <f ca="true">+IF(AND(ISNUMBER(OFFSET('Sanitation Data'!$D$10,0,10*ROW('Sanitation Data'!D76))),'Data Summary'!CM82="Yes"),OFFSET('Sanitation Data'!$D$10,0,10*ROW('Sanitation Data'!D76)),NA())</f>
        <v>#N/A</v>
      </c>
      <c r="Y82" s="95" t="e">
        <f ca="true">+IF(AND(ISNUMBER(OFFSET('Sanitation Data'!$D$11,0,10*ROW('Sanitation Data'!D76))),'Data Summary'!CN82="Yes"),OFFSET('Sanitation Data'!$D$11,0,10*ROW('Sanitation Data'!D76)),NA())</f>
        <v>#N/A</v>
      </c>
      <c r="Z82" s="95" t="e">
        <f ca="true">+IF(AND(ISNUMBER(OFFSET('Sanitation Data'!$D$12,0,10*ROW('Sanitation Data'!D76))),'Data Summary'!CO82="Yes"),OFFSET('Sanitation Data'!$D$12,0,10*ROW('Sanitation Data'!D76)),NA())</f>
        <v>#N/A</v>
      </c>
      <c r="AA82" s="95" t="e">
        <f ca="true">+IF(AND(ISNUMBER(OFFSET('Sanitation Data'!$E$4,0,10*ROW('Sanitation Data'!E76))),'Data Summary'!CP82="Yes"),100-OFFSET('Sanitation Data'!$E$4,0,10*ROW('Sanitation Data'!E76)),NA())</f>
        <v>#N/A</v>
      </c>
      <c r="AB82" s="95" t="e">
        <f ca="true">+IF(AND(ISNUMBER(OFFSET('Sanitation Data'!$E$6,0,10*ROW('Sanitation Data'!E76))),'Data Summary'!CQ82="Yes"),OFFSET('Sanitation Data'!$E$6,0,10*ROW('Sanitation Data'!E76)),NA())</f>
        <v>#N/A</v>
      </c>
      <c r="AC82" s="95" t="e">
        <f ca="true">+IF(AND(ISNUMBER(OFFSET('Sanitation Data'!$E$10,0,10*ROW('Sanitation Data'!E76))),'Data Summary'!CR82="Yes"),OFFSET('Sanitation Data'!$E$10,0,10*ROW('Sanitation Data'!E76)),NA())</f>
        <v>#N/A</v>
      </c>
      <c r="AD82" s="95" t="e">
        <f ca="true">+IF(AND(ISNUMBER(OFFSET('Sanitation Data'!$E$11,0,10*ROW('Sanitation Data'!E76))),'Data Summary'!CS82="Yes"),OFFSET('Sanitation Data'!$E$11,0,10*ROW('Sanitation Data'!E76)),NA())</f>
        <v>#N/A</v>
      </c>
      <c r="AE82" s="95" t="e">
        <f ca="true">+IF(AND(ISNUMBER(OFFSET('Sanitation Data'!$E$12,0,10*ROW('Sanitation Data'!E76))),'Data Summary'!CT82="Yes"),OFFSET('Sanitation Data'!$E$12,0,10*ROW('Sanitation Data'!E76)),NA())</f>
        <v>#N/A</v>
      </c>
      <c r="AF82" s="95" t="e">
        <f ca="true">+IF(AND(ISNUMBER(OFFSET('Sanitation Data'!$F$4,0,10*ROW('Sanitation Data'!F76))),'Data Summary'!CU82="Yes"),100-OFFSET('Sanitation Data'!$F$4,0,10*ROW('Sanitation Data'!F76)),NA())</f>
        <v>#N/A</v>
      </c>
      <c r="AG82" s="95" t="e">
        <f ca="true">+IF(AND(ISNUMBER(OFFSET('Sanitation Data'!$F$6,0,10*ROW('Sanitation Data'!F76))),'Data Summary'!CV82="Yes"),OFFSET('Sanitation Data'!$F$6,0,10*ROW('Sanitation Data'!F76)),NA())</f>
        <v>#N/A</v>
      </c>
      <c r="AH82" s="95" t="e">
        <f ca="true">+IF(AND(ISNUMBER(OFFSET('Sanitation Data'!$F$10,0,10*ROW('Sanitation Data'!F76))),'Data Summary'!CW82="Yes"),OFFSET('Sanitation Data'!$F$10,0,10*ROW('Sanitation Data'!F76)),NA())</f>
        <v>#N/A</v>
      </c>
      <c r="AI82" s="95" t="e">
        <f ca="true">+IF(AND(ISNUMBER(OFFSET('Sanitation Data'!$F$11,0,10*ROW('Sanitation Data'!F76))),'Data Summary'!CX82="Yes"),OFFSET('Sanitation Data'!$F$11,0,10*ROW('Sanitation Data'!F76)),NA())</f>
        <v>#N/A</v>
      </c>
      <c r="AJ82" s="95" t="e">
        <f ca="true">+IF(AND(ISNUMBER(OFFSET('Sanitation Data'!$F$12,0,10*ROW('Sanitation Data'!F76))),'Data Summary'!CY82="Yes"),OFFSET('Sanitation Data'!$F$12,0,10*ROW('Sanitation Data'!F76)),NA())</f>
        <v>#N/A</v>
      </c>
      <c r="AK82" s="95" t="e">
        <f ca="true">+IF(AND(ISNUMBER(OFFSET('Sanitation Data'!$G$4,0,10*ROW('Sanitation Data'!G76))),'Data Summary'!CZ82="Yes"),100-OFFSET('Sanitation Data'!$G$4,0,10*ROW('Sanitation Data'!G76)),NA())</f>
        <v>#N/A</v>
      </c>
      <c r="AL82" s="95" t="e">
        <f ca="true">+IF(AND(ISNUMBER(OFFSET('Sanitation Data'!$G$6,0,10*ROW('Sanitation Data'!G76))),'Data Summary'!DA82="Yes"),OFFSET('Sanitation Data'!$G$6,0,10*ROW('Sanitation Data'!G76)),NA())</f>
        <v>#N/A</v>
      </c>
      <c r="AM82" s="95" t="e">
        <f ca="true">+IF(AND(ISNUMBER(OFFSET('Sanitation Data'!$G$10,0,10*ROW('Sanitation Data'!G76))),'Data Summary'!DB82="Yes"),OFFSET('Sanitation Data'!$G$10,0,10*ROW('Sanitation Data'!G76)),NA())</f>
        <v>#N/A</v>
      </c>
      <c r="AN82" s="95" t="e">
        <f ca="true">+IF(AND(ISNUMBER(OFFSET('Sanitation Data'!$G$11,0,10*ROW('Sanitation Data'!G76))),'Data Summary'!DC82="Yes"),OFFSET('Sanitation Data'!$G$11,0,10*ROW('Sanitation Data'!G76)),NA())</f>
        <v>#N/A</v>
      </c>
      <c r="AO82" s="95" t="e">
        <f ca="true">+IF(AND(ISNUMBER(OFFSET('Sanitation Data'!$G$12,0,10*ROW('Sanitation Data'!G76))),'Data Summary'!DD82="Yes"),OFFSET('Sanitation Data'!$G$12,0,10*ROW('Sanitation Data'!G76)),NA())</f>
        <v>#N/A</v>
      </c>
      <c r="AP82" s="95" t="e">
        <f ca="true">+IF(AND(ISNUMBER(OFFSET('Sanitation Data'!$H$4,0,10*ROW('Sanitation Data'!H76))),'Data Summary'!DE82="Yes"),100-OFFSET('Sanitation Data'!$H$4,0,10*ROW('Sanitation Data'!H76)),NA())</f>
        <v>#N/A</v>
      </c>
      <c r="AQ82" s="95" t="e">
        <f ca="true">+IF(AND(ISNUMBER(OFFSET('Sanitation Data'!$H$6,0,10*ROW('Sanitation Data'!H76))),'Data Summary'!DF82="Yes"),OFFSET('Sanitation Data'!$H$6,0,10*ROW('Sanitation Data'!H76)),NA())</f>
        <v>#N/A</v>
      </c>
      <c r="AR82" s="95" t="e">
        <f ca="true">+IF(AND(ISNUMBER(OFFSET('Sanitation Data'!$H$10,0,10*ROW('Sanitation Data'!H76))),'Data Summary'!DG82="Yes"),OFFSET('Sanitation Data'!$H$10,0,10*ROW('Sanitation Data'!H76)),NA())</f>
        <v>#N/A</v>
      </c>
      <c r="AS82" s="95" t="e">
        <f ca="true">+IF(AND(ISNUMBER(OFFSET('Sanitation Data'!$H$11,0,10*ROW('Sanitation Data'!H76))),'Data Summary'!DH82="Yes"),OFFSET('Sanitation Data'!$H$11,0,10*ROW('Sanitation Data'!H76)),NA())</f>
        <v>#N/A</v>
      </c>
      <c r="AT82" s="95" t="e">
        <f ca="true">+IF(AND(ISNUMBER(OFFSET('Sanitation Data'!$H$12,0,10*ROW('Sanitation Data'!H76))),'Data Summary'!DI82="Yes"),OFFSET('Sanitation Data'!$H$12,0,10*ROW('Sanitation Data'!H76)),NA())</f>
        <v>#N/A</v>
      </c>
      <c r="AU82" s="95" t="e">
        <f ca="true">+IF(AND(ISNUMBER(OFFSET('Sanitation Data'!$I$4,0,10*ROW('Sanitation Data'!I76))),'Data Summary'!DJ82="Yes"),100-OFFSET('Sanitation Data'!$I$4,0,10*ROW('Sanitation Data'!I76)),NA())</f>
        <v>#N/A</v>
      </c>
      <c r="AV82" s="95" t="e">
        <f ca="true">+IF(AND(ISNUMBER(OFFSET('Sanitation Data'!$I$6,0,10*ROW('Sanitation Data'!I76))),'Data Summary'!DK82="Yes"),OFFSET('Sanitation Data'!$I$6,0,10*ROW('Sanitation Data'!I76)),NA())</f>
        <v>#N/A</v>
      </c>
      <c r="AW82" s="95" t="e">
        <f ca="true">+IF(AND(ISNUMBER(OFFSET('Sanitation Data'!$I$10,0,10*ROW('Sanitation Data'!I76))),'Data Summary'!DL82="Yes"),OFFSET('Sanitation Data'!$I$10,0,10*ROW('Sanitation Data'!I76)),NA())</f>
        <v>#N/A</v>
      </c>
      <c r="AX82" s="95" t="e">
        <f ca="true">+IF(AND(ISNUMBER(OFFSET('Sanitation Data'!$I$11,0,10*ROW('Sanitation Data'!I76))),'Data Summary'!DM82="Yes"),OFFSET('Sanitation Data'!$I$11,0,10*ROW('Sanitation Data'!I76)),NA())</f>
        <v>#N/A</v>
      </c>
      <c r="AY82" s="95" t="e">
        <f ca="true">+IF(AND(ISNUMBER(OFFSET('Sanitation Data'!$I$12,0,10*ROW('Sanitation Data'!I76))),'Data Summary'!DN82="Yes"),OFFSET('Sanitation Data'!$I$12,0,10*ROW('Sanitation Data'!I76)),NA())</f>
        <v>#N/A</v>
      </c>
      <c r="AZ82" s="96" t="e">
        <f ca="true">+IF(AND(ISNUMBER(OFFSET('Hygiene Data'!$D$5,0,10*ROW('Hygiene Data'!D76))),'Data Summary'!DO82="Yes"),OFFSET('Hygiene Data'!$D$5,0,10*ROW('Hygiene Data'!D76)),NA())</f>
        <v>#N/A</v>
      </c>
      <c r="BA82" s="96" t="e">
        <f ca="true">+IF(AND(ISNUMBER(OFFSET('Hygiene Data'!$D$7,0,10*ROW('Hygiene Data'!D76))),'Data Summary'!DP82="Yes"),OFFSET('Hygiene Data'!$D$7,0,10*ROW('Hygiene Data'!D76)),NA())</f>
        <v>#N/A</v>
      </c>
      <c r="BB82" s="96" t="e">
        <f ca="true">+IF(AND(ISNUMBER(OFFSET('Hygiene Data'!$D$9,0,10*ROW('Hygiene Data'!D76))),'Data Summary'!DQ82="Yes"),OFFSET('Hygiene Data'!$D$9,0,10*ROW('Hygiene Data'!D76)),NA())</f>
        <v>#N/A</v>
      </c>
      <c r="BC82" s="96" t="e">
        <f ca="true">+IF(AND(ISNUMBER(OFFSET('Hygiene Data'!$E$5,0,10*ROW('Hygiene Data'!E76))),'Data Summary'!DR82="Yes"),OFFSET('Hygiene Data'!$E$5,0,10*ROW('Hygiene Data'!E76)),NA())</f>
        <v>#N/A</v>
      </c>
      <c r="BD82" s="96" t="e">
        <f ca="true">+IF(AND(ISNUMBER(OFFSET('Hygiene Data'!$E$7,0,10*ROW('Hygiene Data'!E76))),'Data Summary'!DS82="Yes"),OFFSET('Hygiene Data'!$E$7,0,10*ROW('Hygiene Data'!E76)),NA())</f>
        <v>#N/A</v>
      </c>
      <c r="BE82" s="96" t="e">
        <f ca="true">+IF(AND(ISNUMBER(OFFSET('Hygiene Data'!$E$9,0,10*ROW('Hygiene Data'!E76))),'Data Summary'!DT82="Yes"),OFFSET('Hygiene Data'!$E$9,0,10*ROW('Hygiene Data'!E76)),NA())</f>
        <v>#N/A</v>
      </c>
      <c r="BF82" s="96" t="e">
        <f ca="true">+IF(AND(ISNUMBER(OFFSET('Hygiene Data'!$F$5,0,10*ROW('Hygiene Data'!F76))),'Data Summary'!DU82="Yes"),OFFSET('Hygiene Data'!$F$5,0,10*ROW('Hygiene Data'!F76)),NA())</f>
        <v>#N/A</v>
      </c>
      <c r="BG82" s="96" t="e">
        <f ca="true">+IF(AND(ISNUMBER(OFFSET('Hygiene Data'!$F$7,0,10*ROW('Hygiene Data'!F76))),'Data Summary'!DV82="Yes"),OFFSET('Hygiene Data'!$F$7,0,10*ROW('Hygiene Data'!F76)),NA())</f>
        <v>#N/A</v>
      </c>
      <c r="BH82" s="96" t="e">
        <f ca="true">+IF(AND(ISNUMBER(OFFSET('Hygiene Data'!$F$9,0,10*ROW('Hygiene Data'!F76))),'Data Summary'!DW82="Yes"),OFFSET('Hygiene Data'!$F$9,0,10*ROW('Hygiene Data'!F76)),NA())</f>
        <v>#N/A</v>
      </c>
      <c r="BI82" s="96" t="e">
        <f ca="true">+IF(AND(ISNUMBER(OFFSET('Hygiene Data'!$G$5,0,10*ROW('Hygiene Data'!G76))),'Data Summary'!DX82="Yes"),OFFSET('Hygiene Data'!$G$5,0,10*ROW('Hygiene Data'!G76)),NA())</f>
        <v>#N/A</v>
      </c>
      <c r="BJ82" s="96" t="e">
        <f ca="true">+IF(AND(ISNUMBER(OFFSET('Hygiene Data'!$G$7,0,10*ROW('Hygiene Data'!G76))),'Data Summary'!DY82="Yes"),OFFSET('Hygiene Data'!$G$7,0,10*ROW('Hygiene Data'!G76)),NA())</f>
        <v>#N/A</v>
      </c>
      <c r="BK82" s="96" t="e">
        <f ca="true">+IF(AND(ISNUMBER(OFFSET('Hygiene Data'!$G$9,0,10*ROW('Hygiene Data'!G76))),'Data Summary'!DZ82="Yes"),OFFSET('Hygiene Data'!$G$9,0,10*ROW('Hygiene Data'!G76)),NA())</f>
        <v>#N/A</v>
      </c>
      <c r="BL82" s="96" t="e">
        <f ca="true">+IF(AND(ISNUMBER(OFFSET('Hygiene Data'!$H$5,0,10*ROW('Hygiene Data'!H76))),'Data Summary'!EA82="Yes"),OFFSET('Hygiene Data'!$H$5,0,10*ROW('Hygiene Data'!H76)),NA())</f>
        <v>#N/A</v>
      </c>
      <c r="BM82" s="96" t="e">
        <f ca="true">+IF(AND(ISNUMBER(OFFSET('Hygiene Data'!$H$7,0,10*ROW('Hygiene Data'!H76))),'Data Summary'!EB82="Yes"),OFFSET('Hygiene Data'!$H$7,0,10*ROW('Hygiene Data'!H76)),NA())</f>
        <v>#N/A</v>
      </c>
      <c r="BN82" s="96" t="e">
        <f ca="true">+IF(AND(ISNUMBER(OFFSET('Hygiene Data'!$H$9,0,10*ROW('Hygiene Data'!H76))),'Data Summary'!EC82="Yes"),OFFSET('Hygiene Data'!$H$9,0,10*ROW('Hygiene Data'!H76)),NA())</f>
        <v>#N/A</v>
      </c>
      <c r="BO82" s="96" t="e">
        <f ca="true">+IF(AND(ISNUMBER(OFFSET('Hygiene Data'!$I$5,0,10*ROW('Hygiene Data'!I76))),'Data Summary'!ED82="Yes"),OFFSET('Hygiene Data'!$I$5,0,10*ROW('Hygiene Data'!I76)),NA())</f>
        <v>#N/A</v>
      </c>
      <c r="BP82" s="96" t="e">
        <f ca="true">+IF(AND(ISNUMBER(OFFSET('Hygiene Data'!$I$7,0,10*ROW('Hygiene Data'!I76))),'Data Summary'!EE82="Yes"),OFFSET('Hygiene Data'!$I$7,0,10*ROW('Hygiene Data'!I76)),NA())</f>
        <v>#N/A</v>
      </c>
      <c r="BQ82" s="96" t="e">
        <f ca="true">+IF(AND(ISNUMBER(OFFSET('Hygiene Data'!$I$9,0,10*ROW('Hygiene Data'!I76))),'Data Summary'!EF82="Yes"),OFFSET('Hygiene Data'!$I$9,0,10*ROW('Hygiene Data'!I76)),NA())</f>
        <v>#N/A</v>
      </c>
    </row>
    <row xmlns:x14ac="http://schemas.microsoft.com/office/spreadsheetml/2009/9/ac" r="83" x14ac:dyDescent="0.2">
      <c r="A83" s="359" t="e">
        <f ca="true">+RIGHT('Data Summary'!A83,LEN('Data Summary'!A83)-9)</f>
        <v>#VALUE!</v>
      </c>
      <c r="B83" s="35" t="str">
        <f ca="true">+IF(ISTEXT('Data Summary'!B83),'Data Summary'!B83,"")</f>
        <v/>
      </c>
      <c r="C83" s="358" t="e">
        <f ca="true">+VALUE('Data Summary'!C83)</f>
        <v>#VALUE!</v>
      </c>
      <c r="D83" s="94" t="e">
        <f ca="true">+IF(AND(ISNUMBER(OFFSET('Water Data'!$D$4,0,10*ROW('Water Data'!D77))),'Data Summary'!BS83="Yes"),100-OFFSET('Water Data'!$D$4,0,10*ROW('Water Data'!D77)),NA())</f>
        <v>#N/A</v>
      </c>
      <c r="E83" s="94" t="e">
        <f ca="true">+IF(AND(ISNUMBER(OFFSET('Water Data'!$D$6,0,10*ROW('Water Data'!D77))),'Data Summary'!BT83="Yes"),OFFSET('Water Data'!$D$6,0,10*ROW('Water Data'!D77)),NA())</f>
        <v>#N/A</v>
      </c>
      <c r="F83" s="94" t="e">
        <f ca="true">+IF(AND(ISNUMBER(OFFSET('Water Data'!$D$9,0,10*ROW('Water Data'!D77))),'Data Summary'!BU83="Yes"),OFFSET('Water Data'!$D$9,0,10*ROW('Water Data'!D77)),NA())</f>
        <v>#N/A</v>
      </c>
      <c r="G83" s="94" t="e">
        <f ca="true">+IF(AND(ISNUMBER(OFFSET('Water Data'!$E$4,0,10*ROW('Water Data'!E77))),'Data Summary'!BV83="Yes"),100-OFFSET('Water Data'!$E$4,0,10*ROW('Water Data'!E77)),NA())</f>
        <v>#N/A</v>
      </c>
      <c r="H83" s="94" t="e">
        <f ca="true">+IF(AND(ISNUMBER(OFFSET('Water Data'!$E$6,0,10*ROW('Water Data'!E77))),'Data Summary'!BW83="Yes"),OFFSET('Water Data'!$E$6,0,10*ROW('Water Data'!E77)),NA())</f>
        <v>#N/A</v>
      </c>
      <c r="I83" s="94" t="e">
        <f ca="true">+IF(AND(ISNUMBER(OFFSET('Water Data'!$E$9,0,10*ROW('Water Data'!E77))),'Data Summary'!BX83="Yes"),OFFSET('Water Data'!$E$9,0,10*ROW('Water Data'!E77)),NA())</f>
        <v>#N/A</v>
      </c>
      <c r="J83" s="94" t="e">
        <f ca="true">+IF(AND(ISNUMBER(OFFSET('Water Data'!$F$4,0,10*ROW('Water Data'!F77))),'Data Summary'!BY83="Yes"),100-OFFSET('Water Data'!$F$4,0,10*ROW('Water Data'!F77)),NA())</f>
        <v>#N/A</v>
      </c>
      <c r="K83" s="94" t="e">
        <f ca="true">+IF(AND(ISNUMBER(OFFSET('Water Data'!$F$6,0,10*ROW('Water Data'!F77))),'Data Summary'!BZ83="Yes"),OFFSET('Water Data'!$F$6,0,10*ROW('Water Data'!F77)),NA())</f>
        <v>#N/A</v>
      </c>
      <c r="L83" s="94" t="e">
        <f ca="true">+IF(AND(ISNUMBER(OFFSET('Water Data'!$F$9,0,10*ROW('Water Data'!F77))),'Data Summary'!CA83="Yes"),OFFSET('Water Data'!$F$9,0,10*ROW('Water Data'!F77)),NA())</f>
        <v>#N/A</v>
      </c>
      <c r="M83" s="94" t="e">
        <f ca="true">+IF(AND(ISNUMBER(OFFSET('Water Data'!$G$4,0,10*ROW('Water Data'!G77))),'Data Summary'!CB83="Yes"),100-OFFSET('Water Data'!$G$4,0,10*ROW('Water Data'!G77)),NA())</f>
        <v>#N/A</v>
      </c>
      <c r="N83" s="94" t="e">
        <f ca="true">+IF(AND(ISNUMBER(OFFSET('Water Data'!$G$6,0,10*ROW('Water Data'!G77))),'Data Summary'!CC83="Yes"),OFFSET('Water Data'!$G$6,0,10*ROW('Water Data'!G77)),NA())</f>
        <v>#N/A</v>
      </c>
      <c r="O83" s="94" t="e">
        <f ca="true">+IF(AND(ISNUMBER(OFFSET('Water Data'!$G$9,0,10*ROW('Water Data'!G77))),'Data Summary'!CD83="Yes"),OFFSET('Water Data'!$G$9,0,10*ROW('Water Data'!G77)),NA())</f>
        <v>#N/A</v>
      </c>
      <c r="P83" s="94" t="e">
        <f ca="true">+IF(AND(ISNUMBER(OFFSET('Water Data'!$H$4,0,10*ROW('Water Data'!H77))),'Data Summary'!CE83="Yes"),100-OFFSET('Water Data'!$H$4,0,10*ROW('Water Data'!H77)),NA())</f>
        <v>#N/A</v>
      </c>
      <c r="Q83" s="94" t="e">
        <f ca="true">+IF(AND(ISNUMBER(OFFSET('Water Data'!$H$6,0,10*ROW('Water Data'!H77))),'Data Summary'!CF83="Yes"),OFFSET('Water Data'!$H$6,0,10*ROW('Water Data'!H77)),NA())</f>
        <v>#N/A</v>
      </c>
      <c r="R83" s="94" t="e">
        <f ca="true">+IF(AND(ISNUMBER(OFFSET('Water Data'!$H$9,0,10*ROW('Water Data'!H77))),'Data Summary'!CG83="Yes"),OFFSET('Water Data'!$H$9,0,10*ROW('Water Data'!H77)),NA())</f>
        <v>#N/A</v>
      </c>
      <c r="S83" s="94" t="e">
        <f ca="true">+IF(AND(ISNUMBER(OFFSET('Water Data'!$I$4,0,10*ROW('Water Data'!I77))),'Data Summary'!CH83="Yes"),100-OFFSET('Water Data'!$I$4,0,10*ROW('Water Data'!I77)),NA())</f>
        <v>#N/A</v>
      </c>
      <c r="T83" s="94" t="e">
        <f ca="true">+IF(AND(ISNUMBER(OFFSET('Water Data'!$I$6,0,10*ROW('Water Data'!I77))),'Data Summary'!CI83="Yes"),OFFSET('Water Data'!$I$6,0,10*ROW('Water Data'!I77)),NA())</f>
        <v>#N/A</v>
      </c>
      <c r="U83" s="94" t="e">
        <f ca="true">+IF(AND(ISNUMBER(OFFSET('Water Data'!$I$9,0,10*ROW('Water Data'!I77))),'Data Summary'!CJ83="Yes"),OFFSET('Water Data'!$I$9,0,10*ROW('Water Data'!I77)),NA())</f>
        <v>#N/A</v>
      </c>
      <c r="V83" s="95" t="e">
        <f ca="true">+IF(AND(ISNUMBER(OFFSET('Sanitation Data'!$D$4,0,10*ROW('Sanitation Data'!D77))),'Data Summary'!CK83="Yes"),100-OFFSET('Sanitation Data'!$D$4,0,10*ROW('Sanitation Data'!D77)),NA())</f>
        <v>#N/A</v>
      </c>
      <c r="W83" s="95" t="e">
        <f ca="true">+IF(AND(ISNUMBER(OFFSET('Sanitation Data'!$D$6,0,10*ROW('Sanitation Data'!D77))),'Data Summary'!CL83="Yes"),OFFSET('Sanitation Data'!$D$6,0,10*ROW('Sanitation Data'!D77)),NA())</f>
        <v>#N/A</v>
      </c>
      <c r="X83" s="95" t="e">
        <f ca="true">+IF(AND(ISNUMBER(OFFSET('Sanitation Data'!$D$10,0,10*ROW('Sanitation Data'!D77))),'Data Summary'!CM83="Yes"),OFFSET('Sanitation Data'!$D$10,0,10*ROW('Sanitation Data'!D77)),NA())</f>
        <v>#N/A</v>
      </c>
      <c r="Y83" s="95" t="e">
        <f ca="true">+IF(AND(ISNUMBER(OFFSET('Sanitation Data'!$D$11,0,10*ROW('Sanitation Data'!D77))),'Data Summary'!CN83="Yes"),OFFSET('Sanitation Data'!$D$11,0,10*ROW('Sanitation Data'!D77)),NA())</f>
        <v>#N/A</v>
      </c>
      <c r="Z83" s="95" t="e">
        <f ca="true">+IF(AND(ISNUMBER(OFFSET('Sanitation Data'!$D$12,0,10*ROW('Sanitation Data'!D77))),'Data Summary'!CO83="Yes"),OFFSET('Sanitation Data'!$D$12,0,10*ROW('Sanitation Data'!D77)),NA())</f>
        <v>#N/A</v>
      </c>
      <c r="AA83" s="95" t="e">
        <f ca="true">+IF(AND(ISNUMBER(OFFSET('Sanitation Data'!$E$4,0,10*ROW('Sanitation Data'!E77))),'Data Summary'!CP83="Yes"),100-OFFSET('Sanitation Data'!$E$4,0,10*ROW('Sanitation Data'!E77)),NA())</f>
        <v>#N/A</v>
      </c>
      <c r="AB83" s="95" t="e">
        <f ca="true">+IF(AND(ISNUMBER(OFFSET('Sanitation Data'!$E$6,0,10*ROW('Sanitation Data'!E77))),'Data Summary'!CQ83="Yes"),OFFSET('Sanitation Data'!$E$6,0,10*ROW('Sanitation Data'!E77)),NA())</f>
        <v>#N/A</v>
      </c>
      <c r="AC83" s="95" t="e">
        <f ca="true">+IF(AND(ISNUMBER(OFFSET('Sanitation Data'!$E$10,0,10*ROW('Sanitation Data'!E77))),'Data Summary'!CR83="Yes"),OFFSET('Sanitation Data'!$E$10,0,10*ROW('Sanitation Data'!E77)),NA())</f>
        <v>#N/A</v>
      </c>
      <c r="AD83" s="95" t="e">
        <f ca="true">+IF(AND(ISNUMBER(OFFSET('Sanitation Data'!$E$11,0,10*ROW('Sanitation Data'!E77))),'Data Summary'!CS83="Yes"),OFFSET('Sanitation Data'!$E$11,0,10*ROW('Sanitation Data'!E77)),NA())</f>
        <v>#N/A</v>
      </c>
      <c r="AE83" s="95" t="e">
        <f ca="true">+IF(AND(ISNUMBER(OFFSET('Sanitation Data'!$E$12,0,10*ROW('Sanitation Data'!E77))),'Data Summary'!CT83="Yes"),OFFSET('Sanitation Data'!$E$12,0,10*ROW('Sanitation Data'!E77)),NA())</f>
        <v>#N/A</v>
      </c>
      <c r="AF83" s="95" t="e">
        <f ca="true">+IF(AND(ISNUMBER(OFFSET('Sanitation Data'!$F$4,0,10*ROW('Sanitation Data'!F77))),'Data Summary'!CU83="Yes"),100-OFFSET('Sanitation Data'!$F$4,0,10*ROW('Sanitation Data'!F77)),NA())</f>
        <v>#N/A</v>
      </c>
      <c r="AG83" s="95" t="e">
        <f ca="true">+IF(AND(ISNUMBER(OFFSET('Sanitation Data'!$F$6,0,10*ROW('Sanitation Data'!F77))),'Data Summary'!CV83="Yes"),OFFSET('Sanitation Data'!$F$6,0,10*ROW('Sanitation Data'!F77)),NA())</f>
        <v>#N/A</v>
      </c>
      <c r="AH83" s="95" t="e">
        <f ca="true">+IF(AND(ISNUMBER(OFFSET('Sanitation Data'!$F$10,0,10*ROW('Sanitation Data'!F77))),'Data Summary'!CW83="Yes"),OFFSET('Sanitation Data'!$F$10,0,10*ROW('Sanitation Data'!F77)),NA())</f>
        <v>#N/A</v>
      </c>
      <c r="AI83" s="95" t="e">
        <f ca="true">+IF(AND(ISNUMBER(OFFSET('Sanitation Data'!$F$11,0,10*ROW('Sanitation Data'!F77))),'Data Summary'!CX83="Yes"),OFFSET('Sanitation Data'!$F$11,0,10*ROW('Sanitation Data'!F77)),NA())</f>
        <v>#N/A</v>
      </c>
      <c r="AJ83" s="95" t="e">
        <f ca="true">+IF(AND(ISNUMBER(OFFSET('Sanitation Data'!$F$12,0,10*ROW('Sanitation Data'!F77))),'Data Summary'!CY83="Yes"),OFFSET('Sanitation Data'!$F$12,0,10*ROW('Sanitation Data'!F77)),NA())</f>
        <v>#N/A</v>
      </c>
      <c r="AK83" s="95" t="e">
        <f ca="true">+IF(AND(ISNUMBER(OFFSET('Sanitation Data'!$G$4,0,10*ROW('Sanitation Data'!G77))),'Data Summary'!CZ83="Yes"),100-OFFSET('Sanitation Data'!$G$4,0,10*ROW('Sanitation Data'!G77)),NA())</f>
        <v>#N/A</v>
      </c>
      <c r="AL83" s="95" t="e">
        <f ca="true">+IF(AND(ISNUMBER(OFFSET('Sanitation Data'!$G$6,0,10*ROW('Sanitation Data'!G77))),'Data Summary'!DA83="Yes"),OFFSET('Sanitation Data'!$G$6,0,10*ROW('Sanitation Data'!G77)),NA())</f>
        <v>#N/A</v>
      </c>
      <c r="AM83" s="95" t="e">
        <f ca="true">+IF(AND(ISNUMBER(OFFSET('Sanitation Data'!$G$10,0,10*ROW('Sanitation Data'!G77))),'Data Summary'!DB83="Yes"),OFFSET('Sanitation Data'!$G$10,0,10*ROW('Sanitation Data'!G77)),NA())</f>
        <v>#N/A</v>
      </c>
      <c r="AN83" s="95" t="e">
        <f ca="true">+IF(AND(ISNUMBER(OFFSET('Sanitation Data'!$G$11,0,10*ROW('Sanitation Data'!G77))),'Data Summary'!DC83="Yes"),OFFSET('Sanitation Data'!$G$11,0,10*ROW('Sanitation Data'!G77)),NA())</f>
        <v>#N/A</v>
      </c>
      <c r="AO83" s="95" t="e">
        <f ca="true">+IF(AND(ISNUMBER(OFFSET('Sanitation Data'!$G$12,0,10*ROW('Sanitation Data'!G77))),'Data Summary'!DD83="Yes"),OFFSET('Sanitation Data'!$G$12,0,10*ROW('Sanitation Data'!G77)),NA())</f>
        <v>#N/A</v>
      </c>
      <c r="AP83" s="95" t="e">
        <f ca="true">+IF(AND(ISNUMBER(OFFSET('Sanitation Data'!$H$4,0,10*ROW('Sanitation Data'!H77))),'Data Summary'!DE83="Yes"),100-OFFSET('Sanitation Data'!$H$4,0,10*ROW('Sanitation Data'!H77)),NA())</f>
        <v>#N/A</v>
      </c>
      <c r="AQ83" s="95" t="e">
        <f ca="true">+IF(AND(ISNUMBER(OFFSET('Sanitation Data'!$H$6,0,10*ROW('Sanitation Data'!H77))),'Data Summary'!DF83="Yes"),OFFSET('Sanitation Data'!$H$6,0,10*ROW('Sanitation Data'!H77)),NA())</f>
        <v>#N/A</v>
      </c>
      <c r="AR83" s="95" t="e">
        <f ca="true">+IF(AND(ISNUMBER(OFFSET('Sanitation Data'!$H$10,0,10*ROW('Sanitation Data'!H77))),'Data Summary'!DG83="Yes"),OFFSET('Sanitation Data'!$H$10,0,10*ROW('Sanitation Data'!H77)),NA())</f>
        <v>#N/A</v>
      </c>
      <c r="AS83" s="95" t="e">
        <f ca="true">+IF(AND(ISNUMBER(OFFSET('Sanitation Data'!$H$11,0,10*ROW('Sanitation Data'!H77))),'Data Summary'!DH83="Yes"),OFFSET('Sanitation Data'!$H$11,0,10*ROW('Sanitation Data'!H77)),NA())</f>
        <v>#N/A</v>
      </c>
      <c r="AT83" s="95" t="e">
        <f ca="true">+IF(AND(ISNUMBER(OFFSET('Sanitation Data'!$H$12,0,10*ROW('Sanitation Data'!H77))),'Data Summary'!DI83="Yes"),OFFSET('Sanitation Data'!$H$12,0,10*ROW('Sanitation Data'!H77)),NA())</f>
        <v>#N/A</v>
      </c>
      <c r="AU83" s="95" t="e">
        <f ca="true">+IF(AND(ISNUMBER(OFFSET('Sanitation Data'!$I$4,0,10*ROW('Sanitation Data'!I77))),'Data Summary'!DJ83="Yes"),100-OFFSET('Sanitation Data'!$I$4,0,10*ROW('Sanitation Data'!I77)),NA())</f>
        <v>#N/A</v>
      </c>
      <c r="AV83" s="95" t="e">
        <f ca="true">+IF(AND(ISNUMBER(OFFSET('Sanitation Data'!$I$6,0,10*ROW('Sanitation Data'!I77))),'Data Summary'!DK83="Yes"),OFFSET('Sanitation Data'!$I$6,0,10*ROW('Sanitation Data'!I77)),NA())</f>
        <v>#N/A</v>
      </c>
      <c r="AW83" s="95" t="e">
        <f ca="true">+IF(AND(ISNUMBER(OFFSET('Sanitation Data'!$I$10,0,10*ROW('Sanitation Data'!I77))),'Data Summary'!DL83="Yes"),OFFSET('Sanitation Data'!$I$10,0,10*ROW('Sanitation Data'!I77)),NA())</f>
        <v>#N/A</v>
      </c>
      <c r="AX83" s="95" t="e">
        <f ca="true">+IF(AND(ISNUMBER(OFFSET('Sanitation Data'!$I$11,0,10*ROW('Sanitation Data'!I77))),'Data Summary'!DM83="Yes"),OFFSET('Sanitation Data'!$I$11,0,10*ROW('Sanitation Data'!I77)),NA())</f>
        <v>#N/A</v>
      </c>
      <c r="AY83" s="95" t="e">
        <f ca="true">+IF(AND(ISNUMBER(OFFSET('Sanitation Data'!$I$12,0,10*ROW('Sanitation Data'!I77))),'Data Summary'!DN83="Yes"),OFFSET('Sanitation Data'!$I$12,0,10*ROW('Sanitation Data'!I77)),NA())</f>
        <v>#N/A</v>
      </c>
      <c r="AZ83" s="96" t="e">
        <f ca="true">+IF(AND(ISNUMBER(OFFSET('Hygiene Data'!$D$5,0,10*ROW('Hygiene Data'!D77))),'Data Summary'!DO83="Yes"),OFFSET('Hygiene Data'!$D$5,0,10*ROW('Hygiene Data'!D77)),NA())</f>
        <v>#N/A</v>
      </c>
      <c r="BA83" s="96" t="e">
        <f ca="true">+IF(AND(ISNUMBER(OFFSET('Hygiene Data'!$D$7,0,10*ROW('Hygiene Data'!D77))),'Data Summary'!DP83="Yes"),OFFSET('Hygiene Data'!$D$7,0,10*ROW('Hygiene Data'!D77)),NA())</f>
        <v>#N/A</v>
      </c>
      <c r="BB83" s="96" t="e">
        <f ca="true">+IF(AND(ISNUMBER(OFFSET('Hygiene Data'!$D$9,0,10*ROW('Hygiene Data'!D77))),'Data Summary'!DQ83="Yes"),OFFSET('Hygiene Data'!$D$9,0,10*ROW('Hygiene Data'!D77)),NA())</f>
        <v>#N/A</v>
      </c>
      <c r="BC83" s="96" t="e">
        <f ca="true">+IF(AND(ISNUMBER(OFFSET('Hygiene Data'!$E$5,0,10*ROW('Hygiene Data'!E77))),'Data Summary'!DR83="Yes"),OFFSET('Hygiene Data'!$E$5,0,10*ROW('Hygiene Data'!E77)),NA())</f>
        <v>#N/A</v>
      </c>
      <c r="BD83" s="96" t="e">
        <f ca="true">+IF(AND(ISNUMBER(OFFSET('Hygiene Data'!$E$7,0,10*ROW('Hygiene Data'!E77))),'Data Summary'!DS83="Yes"),OFFSET('Hygiene Data'!$E$7,0,10*ROW('Hygiene Data'!E77)),NA())</f>
        <v>#N/A</v>
      </c>
      <c r="BE83" s="96" t="e">
        <f ca="true">+IF(AND(ISNUMBER(OFFSET('Hygiene Data'!$E$9,0,10*ROW('Hygiene Data'!E77))),'Data Summary'!DT83="Yes"),OFFSET('Hygiene Data'!$E$9,0,10*ROW('Hygiene Data'!E77)),NA())</f>
        <v>#N/A</v>
      </c>
      <c r="BF83" s="96" t="e">
        <f ca="true">+IF(AND(ISNUMBER(OFFSET('Hygiene Data'!$F$5,0,10*ROW('Hygiene Data'!F77))),'Data Summary'!DU83="Yes"),OFFSET('Hygiene Data'!$F$5,0,10*ROW('Hygiene Data'!F77)),NA())</f>
        <v>#N/A</v>
      </c>
      <c r="BG83" s="96" t="e">
        <f ca="true">+IF(AND(ISNUMBER(OFFSET('Hygiene Data'!$F$7,0,10*ROW('Hygiene Data'!F77))),'Data Summary'!DV83="Yes"),OFFSET('Hygiene Data'!$F$7,0,10*ROW('Hygiene Data'!F77)),NA())</f>
        <v>#N/A</v>
      </c>
      <c r="BH83" s="96" t="e">
        <f ca="true">+IF(AND(ISNUMBER(OFFSET('Hygiene Data'!$F$9,0,10*ROW('Hygiene Data'!F77))),'Data Summary'!DW83="Yes"),OFFSET('Hygiene Data'!$F$9,0,10*ROW('Hygiene Data'!F77)),NA())</f>
        <v>#N/A</v>
      </c>
      <c r="BI83" s="96" t="e">
        <f ca="true">+IF(AND(ISNUMBER(OFFSET('Hygiene Data'!$G$5,0,10*ROW('Hygiene Data'!G77))),'Data Summary'!DX83="Yes"),OFFSET('Hygiene Data'!$G$5,0,10*ROW('Hygiene Data'!G77)),NA())</f>
        <v>#N/A</v>
      </c>
      <c r="BJ83" s="96" t="e">
        <f ca="true">+IF(AND(ISNUMBER(OFFSET('Hygiene Data'!$G$7,0,10*ROW('Hygiene Data'!G77))),'Data Summary'!DY83="Yes"),OFFSET('Hygiene Data'!$G$7,0,10*ROW('Hygiene Data'!G77)),NA())</f>
        <v>#N/A</v>
      </c>
      <c r="BK83" s="96" t="e">
        <f ca="true">+IF(AND(ISNUMBER(OFFSET('Hygiene Data'!$G$9,0,10*ROW('Hygiene Data'!G77))),'Data Summary'!DZ83="Yes"),OFFSET('Hygiene Data'!$G$9,0,10*ROW('Hygiene Data'!G77)),NA())</f>
        <v>#N/A</v>
      </c>
      <c r="BL83" s="96" t="e">
        <f ca="true">+IF(AND(ISNUMBER(OFFSET('Hygiene Data'!$H$5,0,10*ROW('Hygiene Data'!H77))),'Data Summary'!EA83="Yes"),OFFSET('Hygiene Data'!$H$5,0,10*ROW('Hygiene Data'!H77)),NA())</f>
        <v>#N/A</v>
      </c>
      <c r="BM83" s="96" t="e">
        <f ca="true">+IF(AND(ISNUMBER(OFFSET('Hygiene Data'!$H$7,0,10*ROW('Hygiene Data'!H77))),'Data Summary'!EB83="Yes"),OFFSET('Hygiene Data'!$H$7,0,10*ROW('Hygiene Data'!H77)),NA())</f>
        <v>#N/A</v>
      </c>
      <c r="BN83" s="96" t="e">
        <f ca="true">+IF(AND(ISNUMBER(OFFSET('Hygiene Data'!$H$9,0,10*ROW('Hygiene Data'!H77))),'Data Summary'!EC83="Yes"),OFFSET('Hygiene Data'!$H$9,0,10*ROW('Hygiene Data'!H77)),NA())</f>
        <v>#N/A</v>
      </c>
      <c r="BO83" s="96" t="e">
        <f ca="true">+IF(AND(ISNUMBER(OFFSET('Hygiene Data'!$I$5,0,10*ROW('Hygiene Data'!I77))),'Data Summary'!ED83="Yes"),OFFSET('Hygiene Data'!$I$5,0,10*ROW('Hygiene Data'!I77)),NA())</f>
        <v>#N/A</v>
      </c>
      <c r="BP83" s="96" t="e">
        <f ca="true">+IF(AND(ISNUMBER(OFFSET('Hygiene Data'!$I$7,0,10*ROW('Hygiene Data'!I77))),'Data Summary'!EE83="Yes"),OFFSET('Hygiene Data'!$I$7,0,10*ROW('Hygiene Data'!I77)),NA())</f>
        <v>#N/A</v>
      </c>
      <c r="BQ83" s="96" t="e">
        <f ca="true">+IF(AND(ISNUMBER(OFFSET('Hygiene Data'!$I$9,0,10*ROW('Hygiene Data'!I77))),'Data Summary'!EF83="Yes"),OFFSET('Hygiene Data'!$I$9,0,10*ROW('Hygiene Data'!I77)),NA())</f>
        <v>#N/A</v>
      </c>
    </row>
    <row xmlns:x14ac="http://schemas.microsoft.com/office/spreadsheetml/2009/9/ac" r="84" x14ac:dyDescent="0.2">
      <c r="A84" s="359" t="e">
        <f ca="true">+RIGHT('Data Summary'!A84,LEN('Data Summary'!A84)-9)</f>
        <v>#VALUE!</v>
      </c>
      <c r="B84" s="35" t="str">
        <f ca="true">+IF(ISTEXT('Data Summary'!B84),'Data Summary'!B84,"")</f>
        <v/>
      </c>
      <c r="C84" s="358" t="e">
        <f ca="true">+VALUE('Data Summary'!C84)</f>
        <v>#VALUE!</v>
      </c>
      <c r="D84" s="94" t="e">
        <f ca="true">+IF(AND(ISNUMBER(OFFSET('Water Data'!$D$4,0,10*ROW('Water Data'!D78))),'Data Summary'!BS84="Yes"),100-OFFSET('Water Data'!$D$4,0,10*ROW('Water Data'!D78)),NA())</f>
        <v>#N/A</v>
      </c>
      <c r="E84" s="94" t="e">
        <f ca="true">+IF(AND(ISNUMBER(OFFSET('Water Data'!$D$6,0,10*ROW('Water Data'!D78))),'Data Summary'!BT84="Yes"),OFFSET('Water Data'!$D$6,0,10*ROW('Water Data'!D78)),NA())</f>
        <v>#N/A</v>
      </c>
      <c r="F84" s="94" t="e">
        <f ca="true">+IF(AND(ISNUMBER(OFFSET('Water Data'!$D$9,0,10*ROW('Water Data'!D78))),'Data Summary'!BU84="Yes"),OFFSET('Water Data'!$D$9,0,10*ROW('Water Data'!D78)),NA())</f>
        <v>#N/A</v>
      </c>
      <c r="G84" s="94" t="e">
        <f ca="true">+IF(AND(ISNUMBER(OFFSET('Water Data'!$E$4,0,10*ROW('Water Data'!E78))),'Data Summary'!BV84="Yes"),100-OFFSET('Water Data'!$E$4,0,10*ROW('Water Data'!E78)),NA())</f>
        <v>#N/A</v>
      </c>
      <c r="H84" s="94" t="e">
        <f ca="true">+IF(AND(ISNUMBER(OFFSET('Water Data'!$E$6,0,10*ROW('Water Data'!E78))),'Data Summary'!BW84="Yes"),OFFSET('Water Data'!$E$6,0,10*ROW('Water Data'!E78)),NA())</f>
        <v>#N/A</v>
      </c>
      <c r="I84" s="94" t="e">
        <f ca="true">+IF(AND(ISNUMBER(OFFSET('Water Data'!$E$9,0,10*ROW('Water Data'!E78))),'Data Summary'!BX84="Yes"),OFFSET('Water Data'!$E$9,0,10*ROW('Water Data'!E78)),NA())</f>
        <v>#N/A</v>
      </c>
      <c r="J84" s="94" t="e">
        <f ca="true">+IF(AND(ISNUMBER(OFFSET('Water Data'!$F$4,0,10*ROW('Water Data'!F78))),'Data Summary'!BY84="Yes"),100-OFFSET('Water Data'!$F$4,0,10*ROW('Water Data'!F78)),NA())</f>
        <v>#N/A</v>
      </c>
      <c r="K84" s="94" t="e">
        <f ca="true">+IF(AND(ISNUMBER(OFFSET('Water Data'!$F$6,0,10*ROW('Water Data'!F78))),'Data Summary'!BZ84="Yes"),OFFSET('Water Data'!$F$6,0,10*ROW('Water Data'!F78)),NA())</f>
        <v>#N/A</v>
      </c>
      <c r="L84" s="94" t="e">
        <f ca="true">+IF(AND(ISNUMBER(OFFSET('Water Data'!$F$9,0,10*ROW('Water Data'!F78))),'Data Summary'!CA84="Yes"),OFFSET('Water Data'!$F$9,0,10*ROW('Water Data'!F78)),NA())</f>
        <v>#N/A</v>
      </c>
      <c r="M84" s="94" t="e">
        <f ca="true">+IF(AND(ISNUMBER(OFFSET('Water Data'!$G$4,0,10*ROW('Water Data'!G78))),'Data Summary'!CB84="Yes"),100-OFFSET('Water Data'!$G$4,0,10*ROW('Water Data'!G78)),NA())</f>
        <v>#N/A</v>
      </c>
      <c r="N84" s="94" t="e">
        <f ca="true">+IF(AND(ISNUMBER(OFFSET('Water Data'!$G$6,0,10*ROW('Water Data'!G78))),'Data Summary'!CC84="Yes"),OFFSET('Water Data'!$G$6,0,10*ROW('Water Data'!G78)),NA())</f>
        <v>#N/A</v>
      </c>
      <c r="O84" s="94" t="e">
        <f ca="true">+IF(AND(ISNUMBER(OFFSET('Water Data'!$G$9,0,10*ROW('Water Data'!G78))),'Data Summary'!CD84="Yes"),OFFSET('Water Data'!$G$9,0,10*ROW('Water Data'!G78)),NA())</f>
        <v>#N/A</v>
      </c>
      <c r="P84" s="94" t="e">
        <f ca="true">+IF(AND(ISNUMBER(OFFSET('Water Data'!$H$4,0,10*ROW('Water Data'!H78))),'Data Summary'!CE84="Yes"),100-OFFSET('Water Data'!$H$4,0,10*ROW('Water Data'!H78)),NA())</f>
        <v>#N/A</v>
      </c>
      <c r="Q84" s="94" t="e">
        <f ca="true">+IF(AND(ISNUMBER(OFFSET('Water Data'!$H$6,0,10*ROW('Water Data'!H78))),'Data Summary'!CF84="Yes"),OFFSET('Water Data'!$H$6,0,10*ROW('Water Data'!H78)),NA())</f>
        <v>#N/A</v>
      </c>
      <c r="R84" s="94" t="e">
        <f ca="true">+IF(AND(ISNUMBER(OFFSET('Water Data'!$H$9,0,10*ROW('Water Data'!H78))),'Data Summary'!CG84="Yes"),OFFSET('Water Data'!$H$9,0,10*ROW('Water Data'!H78)),NA())</f>
        <v>#N/A</v>
      </c>
      <c r="S84" s="94" t="e">
        <f ca="true">+IF(AND(ISNUMBER(OFFSET('Water Data'!$I$4,0,10*ROW('Water Data'!I78))),'Data Summary'!CH84="Yes"),100-OFFSET('Water Data'!$I$4,0,10*ROW('Water Data'!I78)),NA())</f>
        <v>#N/A</v>
      </c>
      <c r="T84" s="94" t="e">
        <f ca="true">+IF(AND(ISNUMBER(OFFSET('Water Data'!$I$6,0,10*ROW('Water Data'!I78))),'Data Summary'!CI84="Yes"),OFFSET('Water Data'!$I$6,0,10*ROW('Water Data'!I78)),NA())</f>
        <v>#N/A</v>
      </c>
      <c r="U84" s="94" t="e">
        <f ca="true">+IF(AND(ISNUMBER(OFFSET('Water Data'!$I$9,0,10*ROW('Water Data'!I78))),'Data Summary'!CJ84="Yes"),OFFSET('Water Data'!$I$9,0,10*ROW('Water Data'!I78)),NA())</f>
        <v>#N/A</v>
      </c>
      <c r="V84" s="95" t="e">
        <f ca="true">+IF(AND(ISNUMBER(OFFSET('Sanitation Data'!$D$4,0,10*ROW('Sanitation Data'!D78))),'Data Summary'!CK84="Yes"),100-OFFSET('Sanitation Data'!$D$4,0,10*ROW('Sanitation Data'!D78)),NA())</f>
        <v>#N/A</v>
      </c>
      <c r="W84" s="95" t="e">
        <f ca="true">+IF(AND(ISNUMBER(OFFSET('Sanitation Data'!$D$6,0,10*ROW('Sanitation Data'!D78))),'Data Summary'!CL84="Yes"),OFFSET('Sanitation Data'!$D$6,0,10*ROW('Sanitation Data'!D78)),NA())</f>
        <v>#N/A</v>
      </c>
      <c r="X84" s="95" t="e">
        <f ca="true">+IF(AND(ISNUMBER(OFFSET('Sanitation Data'!$D$10,0,10*ROW('Sanitation Data'!D78))),'Data Summary'!CM84="Yes"),OFFSET('Sanitation Data'!$D$10,0,10*ROW('Sanitation Data'!D78)),NA())</f>
        <v>#N/A</v>
      </c>
      <c r="Y84" s="95" t="e">
        <f ca="true">+IF(AND(ISNUMBER(OFFSET('Sanitation Data'!$D$11,0,10*ROW('Sanitation Data'!D78))),'Data Summary'!CN84="Yes"),OFFSET('Sanitation Data'!$D$11,0,10*ROW('Sanitation Data'!D78)),NA())</f>
        <v>#N/A</v>
      </c>
      <c r="Z84" s="95" t="e">
        <f ca="true">+IF(AND(ISNUMBER(OFFSET('Sanitation Data'!$D$12,0,10*ROW('Sanitation Data'!D78))),'Data Summary'!CO84="Yes"),OFFSET('Sanitation Data'!$D$12,0,10*ROW('Sanitation Data'!D78)),NA())</f>
        <v>#N/A</v>
      </c>
      <c r="AA84" s="95" t="e">
        <f ca="true">+IF(AND(ISNUMBER(OFFSET('Sanitation Data'!$E$4,0,10*ROW('Sanitation Data'!E78))),'Data Summary'!CP84="Yes"),100-OFFSET('Sanitation Data'!$E$4,0,10*ROW('Sanitation Data'!E78)),NA())</f>
        <v>#N/A</v>
      </c>
      <c r="AB84" s="95" t="e">
        <f ca="true">+IF(AND(ISNUMBER(OFFSET('Sanitation Data'!$E$6,0,10*ROW('Sanitation Data'!E78))),'Data Summary'!CQ84="Yes"),OFFSET('Sanitation Data'!$E$6,0,10*ROW('Sanitation Data'!E78)),NA())</f>
        <v>#N/A</v>
      </c>
      <c r="AC84" s="95" t="e">
        <f ca="true">+IF(AND(ISNUMBER(OFFSET('Sanitation Data'!$E$10,0,10*ROW('Sanitation Data'!E78))),'Data Summary'!CR84="Yes"),OFFSET('Sanitation Data'!$E$10,0,10*ROW('Sanitation Data'!E78)),NA())</f>
        <v>#N/A</v>
      </c>
      <c r="AD84" s="95" t="e">
        <f ca="true">+IF(AND(ISNUMBER(OFFSET('Sanitation Data'!$E$11,0,10*ROW('Sanitation Data'!E78))),'Data Summary'!CS84="Yes"),OFFSET('Sanitation Data'!$E$11,0,10*ROW('Sanitation Data'!E78)),NA())</f>
        <v>#N/A</v>
      </c>
      <c r="AE84" s="95" t="e">
        <f ca="true">+IF(AND(ISNUMBER(OFFSET('Sanitation Data'!$E$12,0,10*ROW('Sanitation Data'!E78))),'Data Summary'!CT84="Yes"),OFFSET('Sanitation Data'!$E$12,0,10*ROW('Sanitation Data'!E78)),NA())</f>
        <v>#N/A</v>
      </c>
      <c r="AF84" s="95" t="e">
        <f ca="true">+IF(AND(ISNUMBER(OFFSET('Sanitation Data'!$F$4,0,10*ROW('Sanitation Data'!F78))),'Data Summary'!CU84="Yes"),100-OFFSET('Sanitation Data'!$F$4,0,10*ROW('Sanitation Data'!F78)),NA())</f>
        <v>#N/A</v>
      </c>
      <c r="AG84" s="95" t="e">
        <f ca="true">+IF(AND(ISNUMBER(OFFSET('Sanitation Data'!$F$6,0,10*ROW('Sanitation Data'!F78))),'Data Summary'!CV84="Yes"),OFFSET('Sanitation Data'!$F$6,0,10*ROW('Sanitation Data'!F78)),NA())</f>
        <v>#N/A</v>
      </c>
      <c r="AH84" s="95" t="e">
        <f ca="true">+IF(AND(ISNUMBER(OFFSET('Sanitation Data'!$F$10,0,10*ROW('Sanitation Data'!F78))),'Data Summary'!CW84="Yes"),OFFSET('Sanitation Data'!$F$10,0,10*ROW('Sanitation Data'!F78)),NA())</f>
        <v>#N/A</v>
      </c>
      <c r="AI84" s="95" t="e">
        <f ca="true">+IF(AND(ISNUMBER(OFFSET('Sanitation Data'!$F$11,0,10*ROW('Sanitation Data'!F78))),'Data Summary'!CX84="Yes"),OFFSET('Sanitation Data'!$F$11,0,10*ROW('Sanitation Data'!F78)),NA())</f>
        <v>#N/A</v>
      </c>
      <c r="AJ84" s="95" t="e">
        <f ca="true">+IF(AND(ISNUMBER(OFFSET('Sanitation Data'!$F$12,0,10*ROW('Sanitation Data'!F78))),'Data Summary'!CY84="Yes"),OFFSET('Sanitation Data'!$F$12,0,10*ROW('Sanitation Data'!F78)),NA())</f>
        <v>#N/A</v>
      </c>
      <c r="AK84" s="95" t="e">
        <f ca="true">+IF(AND(ISNUMBER(OFFSET('Sanitation Data'!$G$4,0,10*ROW('Sanitation Data'!G78))),'Data Summary'!CZ84="Yes"),100-OFFSET('Sanitation Data'!$G$4,0,10*ROW('Sanitation Data'!G78)),NA())</f>
        <v>#N/A</v>
      </c>
      <c r="AL84" s="95" t="e">
        <f ca="true">+IF(AND(ISNUMBER(OFFSET('Sanitation Data'!$G$6,0,10*ROW('Sanitation Data'!G78))),'Data Summary'!DA84="Yes"),OFFSET('Sanitation Data'!$G$6,0,10*ROW('Sanitation Data'!G78)),NA())</f>
        <v>#N/A</v>
      </c>
      <c r="AM84" s="95" t="e">
        <f ca="true">+IF(AND(ISNUMBER(OFFSET('Sanitation Data'!$G$10,0,10*ROW('Sanitation Data'!G78))),'Data Summary'!DB84="Yes"),OFFSET('Sanitation Data'!$G$10,0,10*ROW('Sanitation Data'!G78)),NA())</f>
        <v>#N/A</v>
      </c>
      <c r="AN84" s="95" t="e">
        <f ca="true">+IF(AND(ISNUMBER(OFFSET('Sanitation Data'!$G$11,0,10*ROW('Sanitation Data'!G78))),'Data Summary'!DC84="Yes"),OFFSET('Sanitation Data'!$G$11,0,10*ROW('Sanitation Data'!G78)),NA())</f>
        <v>#N/A</v>
      </c>
      <c r="AO84" s="95" t="e">
        <f ca="true">+IF(AND(ISNUMBER(OFFSET('Sanitation Data'!$G$12,0,10*ROW('Sanitation Data'!G78))),'Data Summary'!DD84="Yes"),OFFSET('Sanitation Data'!$G$12,0,10*ROW('Sanitation Data'!G78)),NA())</f>
        <v>#N/A</v>
      </c>
      <c r="AP84" s="95" t="e">
        <f ca="true">+IF(AND(ISNUMBER(OFFSET('Sanitation Data'!$H$4,0,10*ROW('Sanitation Data'!H78))),'Data Summary'!DE84="Yes"),100-OFFSET('Sanitation Data'!$H$4,0,10*ROW('Sanitation Data'!H78)),NA())</f>
        <v>#N/A</v>
      </c>
      <c r="AQ84" s="95" t="e">
        <f ca="true">+IF(AND(ISNUMBER(OFFSET('Sanitation Data'!$H$6,0,10*ROW('Sanitation Data'!H78))),'Data Summary'!DF84="Yes"),OFFSET('Sanitation Data'!$H$6,0,10*ROW('Sanitation Data'!H78)),NA())</f>
        <v>#N/A</v>
      </c>
      <c r="AR84" s="95" t="e">
        <f ca="true">+IF(AND(ISNUMBER(OFFSET('Sanitation Data'!$H$10,0,10*ROW('Sanitation Data'!H78))),'Data Summary'!DG84="Yes"),OFFSET('Sanitation Data'!$H$10,0,10*ROW('Sanitation Data'!H78)),NA())</f>
        <v>#N/A</v>
      </c>
      <c r="AS84" s="95" t="e">
        <f ca="true">+IF(AND(ISNUMBER(OFFSET('Sanitation Data'!$H$11,0,10*ROW('Sanitation Data'!H78))),'Data Summary'!DH84="Yes"),OFFSET('Sanitation Data'!$H$11,0,10*ROW('Sanitation Data'!H78)),NA())</f>
        <v>#N/A</v>
      </c>
      <c r="AT84" s="95" t="e">
        <f ca="true">+IF(AND(ISNUMBER(OFFSET('Sanitation Data'!$H$12,0,10*ROW('Sanitation Data'!H78))),'Data Summary'!DI84="Yes"),OFFSET('Sanitation Data'!$H$12,0,10*ROW('Sanitation Data'!H78)),NA())</f>
        <v>#N/A</v>
      </c>
      <c r="AU84" s="95" t="e">
        <f ca="true">+IF(AND(ISNUMBER(OFFSET('Sanitation Data'!$I$4,0,10*ROW('Sanitation Data'!I78))),'Data Summary'!DJ84="Yes"),100-OFFSET('Sanitation Data'!$I$4,0,10*ROW('Sanitation Data'!I78)),NA())</f>
        <v>#N/A</v>
      </c>
      <c r="AV84" s="95" t="e">
        <f ca="true">+IF(AND(ISNUMBER(OFFSET('Sanitation Data'!$I$6,0,10*ROW('Sanitation Data'!I78))),'Data Summary'!DK84="Yes"),OFFSET('Sanitation Data'!$I$6,0,10*ROW('Sanitation Data'!I78)),NA())</f>
        <v>#N/A</v>
      </c>
      <c r="AW84" s="95" t="e">
        <f ca="true">+IF(AND(ISNUMBER(OFFSET('Sanitation Data'!$I$10,0,10*ROW('Sanitation Data'!I78))),'Data Summary'!DL84="Yes"),OFFSET('Sanitation Data'!$I$10,0,10*ROW('Sanitation Data'!I78)),NA())</f>
        <v>#N/A</v>
      </c>
      <c r="AX84" s="95" t="e">
        <f ca="true">+IF(AND(ISNUMBER(OFFSET('Sanitation Data'!$I$11,0,10*ROW('Sanitation Data'!I78))),'Data Summary'!DM84="Yes"),OFFSET('Sanitation Data'!$I$11,0,10*ROW('Sanitation Data'!I78)),NA())</f>
        <v>#N/A</v>
      </c>
      <c r="AY84" s="95" t="e">
        <f ca="true">+IF(AND(ISNUMBER(OFFSET('Sanitation Data'!$I$12,0,10*ROW('Sanitation Data'!I78))),'Data Summary'!DN84="Yes"),OFFSET('Sanitation Data'!$I$12,0,10*ROW('Sanitation Data'!I78)),NA())</f>
        <v>#N/A</v>
      </c>
      <c r="AZ84" s="96" t="e">
        <f ca="true">+IF(AND(ISNUMBER(OFFSET('Hygiene Data'!$D$5,0,10*ROW('Hygiene Data'!D78))),'Data Summary'!DO84="Yes"),OFFSET('Hygiene Data'!$D$5,0,10*ROW('Hygiene Data'!D78)),NA())</f>
        <v>#N/A</v>
      </c>
      <c r="BA84" s="96" t="e">
        <f ca="true">+IF(AND(ISNUMBER(OFFSET('Hygiene Data'!$D$7,0,10*ROW('Hygiene Data'!D78))),'Data Summary'!DP84="Yes"),OFFSET('Hygiene Data'!$D$7,0,10*ROW('Hygiene Data'!D78)),NA())</f>
        <v>#N/A</v>
      </c>
      <c r="BB84" s="96" t="e">
        <f ca="true">+IF(AND(ISNUMBER(OFFSET('Hygiene Data'!$D$9,0,10*ROW('Hygiene Data'!D78))),'Data Summary'!DQ84="Yes"),OFFSET('Hygiene Data'!$D$9,0,10*ROW('Hygiene Data'!D78)),NA())</f>
        <v>#N/A</v>
      </c>
      <c r="BC84" s="96" t="e">
        <f ca="true">+IF(AND(ISNUMBER(OFFSET('Hygiene Data'!$E$5,0,10*ROW('Hygiene Data'!E78))),'Data Summary'!DR84="Yes"),OFFSET('Hygiene Data'!$E$5,0,10*ROW('Hygiene Data'!E78)),NA())</f>
        <v>#N/A</v>
      </c>
      <c r="BD84" s="96" t="e">
        <f ca="true">+IF(AND(ISNUMBER(OFFSET('Hygiene Data'!$E$7,0,10*ROW('Hygiene Data'!E78))),'Data Summary'!DS84="Yes"),OFFSET('Hygiene Data'!$E$7,0,10*ROW('Hygiene Data'!E78)),NA())</f>
        <v>#N/A</v>
      </c>
      <c r="BE84" s="96" t="e">
        <f ca="true">+IF(AND(ISNUMBER(OFFSET('Hygiene Data'!$E$9,0,10*ROW('Hygiene Data'!E78))),'Data Summary'!DT84="Yes"),OFFSET('Hygiene Data'!$E$9,0,10*ROW('Hygiene Data'!E78)),NA())</f>
        <v>#N/A</v>
      </c>
      <c r="BF84" s="96" t="e">
        <f ca="true">+IF(AND(ISNUMBER(OFFSET('Hygiene Data'!$F$5,0,10*ROW('Hygiene Data'!F78))),'Data Summary'!DU84="Yes"),OFFSET('Hygiene Data'!$F$5,0,10*ROW('Hygiene Data'!F78)),NA())</f>
        <v>#N/A</v>
      </c>
      <c r="BG84" s="96" t="e">
        <f ca="true">+IF(AND(ISNUMBER(OFFSET('Hygiene Data'!$F$7,0,10*ROW('Hygiene Data'!F78))),'Data Summary'!DV84="Yes"),OFFSET('Hygiene Data'!$F$7,0,10*ROW('Hygiene Data'!F78)),NA())</f>
        <v>#N/A</v>
      </c>
      <c r="BH84" s="96" t="e">
        <f ca="true">+IF(AND(ISNUMBER(OFFSET('Hygiene Data'!$F$9,0,10*ROW('Hygiene Data'!F78))),'Data Summary'!DW84="Yes"),OFFSET('Hygiene Data'!$F$9,0,10*ROW('Hygiene Data'!F78)),NA())</f>
        <v>#N/A</v>
      </c>
      <c r="BI84" s="96" t="e">
        <f ca="true">+IF(AND(ISNUMBER(OFFSET('Hygiene Data'!$G$5,0,10*ROW('Hygiene Data'!G78))),'Data Summary'!DX84="Yes"),OFFSET('Hygiene Data'!$G$5,0,10*ROW('Hygiene Data'!G78)),NA())</f>
        <v>#N/A</v>
      </c>
      <c r="BJ84" s="96" t="e">
        <f ca="true">+IF(AND(ISNUMBER(OFFSET('Hygiene Data'!$G$7,0,10*ROW('Hygiene Data'!G78))),'Data Summary'!DY84="Yes"),OFFSET('Hygiene Data'!$G$7,0,10*ROW('Hygiene Data'!G78)),NA())</f>
        <v>#N/A</v>
      </c>
      <c r="BK84" s="96" t="e">
        <f ca="true">+IF(AND(ISNUMBER(OFFSET('Hygiene Data'!$G$9,0,10*ROW('Hygiene Data'!G78))),'Data Summary'!DZ84="Yes"),OFFSET('Hygiene Data'!$G$9,0,10*ROW('Hygiene Data'!G78)),NA())</f>
        <v>#N/A</v>
      </c>
      <c r="BL84" s="96" t="e">
        <f ca="true">+IF(AND(ISNUMBER(OFFSET('Hygiene Data'!$H$5,0,10*ROW('Hygiene Data'!H78))),'Data Summary'!EA84="Yes"),OFFSET('Hygiene Data'!$H$5,0,10*ROW('Hygiene Data'!H78)),NA())</f>
        <v>#N/A</v>
      </c>
      <c r="BM84" s="96" t="e">
        <f ca="true">+IF(AND(ISNUMBER(OFFSET('Hygiene Data'!$H$7,0,10*ROW('Hygiene Data'!H78))),'Data Summary'!EB84="Yes"),OFFSET('Hygiene Data'!$H$7,0,10*ROW('Hygiene Data'!H78)),NA())</f>
        <v>#N/A</v>
      </c>
      <c r="BN84" s="96" t="e">
        <f ca="true">+IF(AND(ISNUMBER(OFFSET('Hygiene Data'!$H$9,0,10*ROW('Hygiene Data'!H78))),'Data Summary'!EC84="Yes"),OFFSET('Hygiene Data'!$H$9,0,10*ROW('Hygiene Data'!H78)),NA())</f>
        <v>#N/A</v>
      </c>
      <c r="BO84" s="96" t="e">
        <f ca="true">+IF(AND(ISNUMBER(OFFSET('Hygiene Data'!$I$5,0,10*ROW('Hygiene Data'!I78))),'Data Summary'!ED84="Yes"),OFFSET('Hygiene Data'!$I$5,0,10*ROW('Hygiene Data'!I78)),NA())</f>
        <v>#N/A</v>
      </c>
      <c r="BP84" s="96" t="e">
        <f ca="true">+IF(AND(ISNUMBER(OFFSET('Hygiene Data'!$I$7,0,10*ROW('Hygiene Data'!I78))),'Data Summary'!EE84="Yes"),OFFSET('Hygiene Data'!$I$7,0,10*ROW('Hygiene Data'!I78)),NA())</f>
        <v>#N/A</v>
      </c>
      <c r="BQ84" s="96" t="e">
        <f ca="true">+IF(AND(ISNUMBER(OFFSET('Hygiene Data'!$I$9,0,10*ROW('Hygiene Data'!I78))),'Data Summary'!EF84="Yes"),OFFSET('Hygiene Data'!$I$9,0,10*ROW('Hygiene Data'!I78)),NA())</f>
        <v>#N/A</v>
      </c>
    </row>
    <row xmlns:x14ac="http://schemas.microsoft.com/office/spreadsheetml/2009/9/ac" r="85" x14ac:dyDescent="0.2">
      <c r="A85" s="359" t="e">
        <f ca="true">+RIGHT('Data Summary'!A85,LEN('Data Summary'!A85)-9)</f>
        <v>#VALUE!</v>
      </c>
      <c r="B85" s="35" t="str">
        <f ca="true">+IF(ISTEXT('Data Summary'!B85),'Data Summary'!B85,"")</f>
        <v/>
      </c>
      <c r="C85" s="358" t="e">
        <f ca="true">+VALUE('Data Summary'!C85)</f>
        <v>#VALUE!</v>
      </c>
      <c r="D85" s="94" t="e">
        <f ca="true">+IF(AND(ISNUMBER(OFFSET('Water Data'!$D$4,0,10*ROW('Water Data'!D79))),'Data Summary'!BS85="Yes"),100-OFFSET('Water Data'!$D$4,0,10*ROW('Water Data'!D79)),NA())</f>
        <v>#N/A</v>
      </c>
      <c r="E85" s="94" t="e">
        <f ca="true">+IF(AND(ISNUMBER(OFFSET('Water Data'!$D$6,0,10*ROW('Water Data'!D79))),'Data Summary'!BT85="Yes"),OFFSET('Water Data'!$D$6,0,10*ROW('Water Data'!D79)),NA())</f>
        <v>#N/A</v>
      </c>
      <c r="F85" s="94" t="e">
        <f ca="true">+IF(AND(ISNUMBER(OFFSET('Water Data'!$D$9,0,10*ROW('Water Data'!D79))),'Data Summary'!BU85="Yes"),OFFSET('Water Data'!$D$9,0,10*ROW('Water Data'!D79)),NA())</f>
        <v>#N/A</v>
      </c>
      <c r="G85" s="94" t="e">
        <f ca="true">+IF(AND(ISNUMBER(OFFSET('Water Data'!$E$4,0,10*ROW('Water Data'!E79))),'Data Summary'!BV85="Yes"),100-OFFSET('Water Data'!$E$4,0,10*ROW('Water Data'!E79)),NA())</f>
        <v>#N/A</v>
      </c>
      <c r="H85" s="94" t="e">
        <f ca="true">+IF(AND(ISNUMBER(OFFSET('Water Data'!$E$6,0,10*ROW('Water Data'!E79))),'Data Summary'!BW85="Yes"),OFFSET('Water Data'!$E$6,0,10*ROW('Water Data'!E79)),NA())</f>
        <v>#N/A</v>
      </c>
      <c r="I85" s="94" t="e">
        <f ca="true">+IF(AND(ISNUMBER(OFFSET('Water Data'!$E$9,0,10*ROW('Water Data'!E79))),'Data Summary'!BX85="Yes"),OFFSET('Water Data'!$E$9,0,10*ROW('Water Data'!E79)),NA())</f>
        <v>#N/A</v>
      </c>
      <c r="J85" s="94" t="e">
        <f ca="true">+IF(AND(ISNUMBER(OFFSET('Water Data'!$F$4,0,10*ROW('Water Data'!F79))),'Data Summary'!BY85="Yes"),100-OFFSET('Water Data'!$F$4,0,10*ROW('Water Data'!F79)),NA())</f>
        <v>#N/A</v>
      </c>
      <c r="K85" s="94" t="e">
        <f ca="true">+IF(AND(ISNUMBER(OFFSET('Water Data'!$F$6,0,10*ROW('Water Data'!F79))),'Data Summary'!BZ85="Yes"),OFFSET('Water Data'!$F$6,0,10*ROW('Water Data'!F79)),NA())</f>
        <v>#N/A</v>
      </c>
      <c r="L85" s="94" t="e">
        <f ca="true">+IF(AND(ISNUMBER(OFFSET('Water Data'!$F$9,0,10*ROW('Water Data'!F79))),'Data Summary'!CA85="Yes"),OFFSET('Water Data'!$F$9,0,10*ROW('Water Data'!F79)),NA())</f>
        <v>#N/A</v>
      </c>
      <c r="M85" s="94" t="e">
        <f ca="true">+IF(AND(ISNUMBER(OFFSET('Water Data'!$G$4,0,10*ROW('Water Data'!G79))),'Data Summary'!CB85="Yes"),100-OFFSET('Water Data'!$G$4,0,10*ROW('Water Data'!G79)),NA())</f>
        <v>#N/A</v>
      </c>
      <c r="N85" s="94" t="e">
        <f ca="true">+IF(AND(ISNUMBER(OFFSET('Water Data'!$G$6,0,10*ROW('Water Data'!G79))),'Data Summary'!CC85="Yes"),OFFSET('Water Data'!$G$6,0,10*ROW('Water Data'!G79)),NA())</f>
        <v>#N/A</v>
      </c>
      <c r="O85" s="94" t="e">
        <f ca="true">+IF(AND(ISNUMBER(OFFSET('Water Data'!$G$9,0,10*ROW('Water Data'!G79))),'Data Summary'!CD85="Yes"),OFFSET('Water Data'!$G$9,0,10*ROW('Water Data'!G79)),NA())</f>
        <v>#N/A</v>
      </c>
      <c r="P85" s="94" t="e">
        <f ca="true">+IF(AND(ISNUMBER(OFFSET('Water Data'!$H$4,0,10*ROW('Water Data'!H79))),'Data Summary'!CE85="Yes"),100-OFFSET('Water Data'!$H$4,0,10*ROW('Water Data'!H79)),NA())</f>
        <v>#N/A</v>
      </c>
      <c r="Q85" s="94" t="e">
        <f ca="true">+IF(AND(ISNUMBER(OFFSET('Water Data'!$H$6,0,10*ROW('Water Data'!H79))),'Data Summary'!CF85="Yes"),OFFSET('Water Data'!$H$6,0,10*ROW('Water Data'!H79)),NA())</f>
        <v>#N/A</v>
      </c>
      <c r="R85" s="94" t="e">
        <f ca="true">+IF(AND(ISNUMBER(OFFSET('Water Data'!$H$9,0,10*ROW('Water Data'!H79))),'Data Summary'!CG85="Yes"),OFFSET('Water Data'!$H$9,0,10*ROW('Water Data'!H79)),NA())</f>
        <v>#N/A</v>
      </c>
      <c r="S85" s="94" t="e">
        <f ca="true">+IF(AND(ISNUMBER(OFFSET('Water Data'!$I$4,0,10*ROW('Water Data'!I79))),'Data Summary'!CH85="Yes"),100-OFFSET('Water Data'!$I$4,0,10*ROW('Water Data'!I79)),NA())</f>
        <v>#N/A</v>
      </c>
      <c r="T85" s="94" t="e">
        <f ca="true">+IF(AND(ISNUMBER(OFFSET('Water Data'!$I$6,0,10*ROW('Water Data'!I79))),'Data Summary'!CI85="Yes"),OFFSET('Water Data'!$I$6,0,10*ROW('Water Data'!I79)),NA())</f>
        <v>#N/A</v>
      </c>
      <c r="U85" s="94" t="e">
        <f ca="true">+IF(AND(ISNUMBER(OFFSET('Water Data'!$I$9,0,10*ROW('Water Data'!I79))),'Data Summary'!CJ85="Yes"),OFFSET('Water Data'!$I$9,0,10*ROW('Water Data'!I79)),NA())</f>
        <v>#N/A</v>
      </c>
      <c r="V85" s="95" t="e">
        <f ca="true">+IF(AND(ISNUMBER(OFFSET('Sanitation Data'!$D$4,0,10*ROW('Sanitation Data'!D79))),'Data Summary'!CK85="Yes"),100-OFFSET('Sanitation Data'!$D$4,0,10*ROW('Sanitation Data'!D79)),NA())</f>
        <v>#N/A</v>
      </c>
      <c r="W85" s="95" t="e">
        <f ca="true">+IF(AND(ISNUMBER(OFFSET('Sanitation Data'!$D$6,0,10*ROW('Sanitation Data'!D79))),'Data Summary'!CL85="Yes"),OFFSET('Sanitation Data'!$D$6,0,10*ROW('Sanitation Data'!D79)),NA())</f>
        <v>#N/A</v>
      </c>
      <c r="X85" s="95" t="e">
        <f ca="true">+IF(AND(ISNUMBER(OFFSET('Sanitation Data'!$D$10,0,10*ROW('Sanitation Data'!D79))),'Data Summary'!CM85="Yes"),OFFSET('Sanitation Data'!$D$10,0,10*ROW('Sanitation Data'!D79)),NA())</f>
        <v>#N/A</v>
      </c>
      <c r="Y85" s="95" t="e">
        <f ca="true">+IF(AND(ISNUMBER(OFFSET('Sanitation Data'!$D$11,0,10*ROW('Sanitation Data'!D79))),'Data Summary'!CN85="Yes"),OFFSET('Sanitation Data'!$D$11,0,10*ROW('Sanitation Data'!D79)),NA())</f>
        <v>#N/A</v>
      </c>
      <c r="Z85" s="95" t="e">
        <f ca="true">+IF(AND(ISNUMBER(OFFSET('Sanitation Data'!$D$12,0,10*ROW('Sanitation Data'!D79))),'Data Summary'!CO85="Yes"),OFFSET('Sanitation Data'!$D$12,0,10*ROW('Sanitation Data'!D79)),NA())</f>
        <v>#N/A</v>
      </c>
      <c r="AA85" s="95" t="e">
        <f ca="true">+IF(AND(ISNUMBER(OFFSET('Sanitation Data'!$E$4,0,10*ROW('Sanitation Data'!E79))),'Data Summary'!CP85="Yes"),100-OFFSET('Sanitation Data'!$E$4,0,10*ROW('Sanitation Data'!E79)),NA())</f>
        <v>#N/A</v>
      </c>
      <c r="AB85" s="95" t="e">
        <f ca="true">+IF(AND(ISNUMBER(OFFSET('Sanitation Data'!$E$6,0,10*ROW('Sanitation Data'!E79))),'Data Summary'!CQ85="Yes"),OFFSET('Sanitation Data'!$E$6,0,10*ROW('Sanitation Data'!E79)),NA())</f>
        <v>#N/A</v>
      </c>
      <c r="AC85" s="95" t="e">
        <f ca="true">+IF(AND(ISNUMBER(OFFSET('Sanitation Data'!$E$10,0,10*ROW('Sanitation Data'!E79))),'Data Summary'!CR85="Yes"),OFFSET('Sanitation Data'!$E$10,0,10*ROW('Sanitation Data'!E79)),NA())</f>
        <v>#N/A</v>
      </c>
      <c r="AD85" s="95" t="e">
        <f ca="true">+IF(AND(ISNUMBER(OFFSET('Sanitation Data'!$E$11,0,10*ROW('Sanitation Data'!E79))),'Data Summary'!CS85="Yes"),OFFSET('Sanitation Data'!$E$11,0,10*ROW('Sanitation Data'!E79)),NA())</f>
        <v>#N/A</v>
      </c>
      <c r="AE85" s="95" t="e">
        <f ca="true">+IF(AND(ISNUMBER(OFFSET('Sanitation Data'!$E$12,0,10*ROW('Sanitation Data'!E79))),'Data Summary'!CT85="Yes"),OFFSET('Sanitation Data'!$E$12,0,10*ROW('Sanitation Data'!E79)),NA())</f>
        <v>#N/A</v>
      </c>
      <c r="AF85" s="95" t="e">
        <f ca="true">+IF(AND(ISNUMBER(OFFSET('Sanitation Data'!$F$4,0,10*ROW('Sanitation Data'!F79))),'Data Summary'!CU85="Yes"),100-OFFSET('Sanitation Data'!$F$4,0,10*ROW('Sanitation Data'!F79)),NA())</f>
        <v>#N/A</v>
      </c>
      <c r="AG85" s="95" t="e">
        <f ca="true">+IF(AND(ISNUMBER(OFFSET('Sanitation Data'!$F$6,0,10*ROW('Sanitation Data'!F79))),'Data Summary'!CV85="Yes"),OFFSET('Sanitation Data'!$F$6,0,10*ROW('Sanitation Data'!F79)),NA())</f>
        <v>#N/A</v>
      </c>
      <c r="AH85" s="95" t="e">
        <f ca="true">+IF(AND(ISNUMBER(OFFSET('Sanitation Data'!$F$10,0,10*ROW('Sanitation Data'!F79))),'Data Summary'!CW85="Yes"),OFFSET('Sanitation Data'!$F$10,0,10*ROW('Sanitation Data'!F79)),NA())</f>
        <v>#N/A</v>
      </c>
      <c r="AI85" s="95" t="e">
        <f ca="true">+IF(AND(ISNUMBER(OFFSET('Sanitation Data'!$F$11,0,10*ROW('Sanitation Data'!F79))),'Data Summary'!CX85="Yes"),OFFSET('Sanitation Data'!$F$11,0,10*ROW('Sanitation Data'!F79)),NA())</f>
        <v>#N/A</v>
      </c>
      <c r="AJ85" s="95" t="e">
        <f ca="true">+IF(AND(ISNUMBER(OFFSET('Sanitation Data'!$F$12,0,10*ROW('Sanitation Data'!F79))),'Data Summary'!CY85="Yes"),OFFSET('Sanitation Data'!$F$12,0,10*ROW('Sanitation Data'!F79)),NA())</f>
        <v>#N/A</v>
      </c>
      <c r="AK85" s="95" t="e">
        <f ca="true">+IF(AND(ISNUMBER(OFFSET('Sanitation Data'!$G$4,0,10*ROW('Sanitation Data'!G79))),'Data Summary'!CZ85="Yes"),100-OFFSET('Sanitation Data'!$G$4,0,10*ROW('Sanitation Data'!G79)),NA())</f>
        <v>#N/A</v>
      </c>
      <c r="AL85" s="95" t="e">
        <f ca="true">+IF(AND(ISNUMBER(OFFSET('Sanitation Data'!$G$6,0,10*ROW('Sanitation Data'!G79))),'Data Summary'!DA85="Yes"),OFFSET('Sanitation Data'!$G$6,0,10*ROW('Sanitation Data'!G79)),NA())</f>
        <v>#N/A</v>
      </c>
      <c r="AM85" s="95" t="e">
        <f ca="true">+IF(AND(ISNUMBER(OFFSET('Sanitation Data'!$G$10,0,10*ROW('Sanitation Data'!G79))),'Data Summary'!DB85="Yes"),OFFSET('Sanitation Data'!$G$10,0,10*ROW('Sanitation Data'!G79)),NA())</f>
        <v>#N/A</v>
      </c>
      <c r="AN85" s="95" t="e">
        <f ca="true">+IF(AND(ISNUMBER(OFFSET('Sanitation Data'!$G$11,0,10*ROW('Sanitation Data'!G79))),'Data Summary'!DC85="Yes"),OFFSET('Sanitation Data'!$G$11,0,10*ROW('Sanitation Data'!G79)),NA())</f>
        <v>#N/A</v>
      </c>
      <c r="AO85" s="95" t="e">
        <f ca="true">+IF(AND(ISNUMBER(OFFSET('Sanitation Data'!$G$12,0,10*ROW('Sanitation Data'!G79))),'Data Summary'!DD85="Yes"),OFFSET('Sanitation Data'!$G$12,0,10*ROW('Sanitation Data'!G79)),NA())</f>
        <v>#N/A</v>
      </c>
      <c r="AP85" s="95" t="e">
        <f ca="true">+IF(AND(ISNUMBER(OFFSET('Sanitation Data'!$H$4,0,10*ROW('Sanitation Data'!H79))),'Data Summary'!DE85="Yes"),100-OFFSET('Sanitation Data'!$H$4,0,10*ROW('Sanitation Data'!H79)),NA())</f>
        <v>#N/A</v>
      </c>
      <c r="AQ85" s="95" t="e">
        <f ca="true">+IF(AND(ISNUMBER(OFFSET('Sanitation Data'!$H$6,0,10*ROW('Sanitation Data'!H79))),'Data Summary'!DF85="Yes"),OFFSET('Sanitation Data'!$H$6,0,10*ROW('Sanitation Data'!H79)),NA())</f>
        <v>#N/A</v>
      </c>
      <c r="AR85" s="95" t="e">
        <f ca="true">+IF(AND(ISNUMBER(OFFSET('Sanitation Data'!$H$10,0,10*ROW('Sanitation Data'!H79))),'Data Summary'!DG85="Yes"),OFFSET('Sanitation Data'!$H$10,0,10*ROW('Sanitation Data'!H79)),NA())</f>
        <v>#N/A</v>
      </c>
      <c r="AS85" s="95" t="e">
        <f ca="true">+IF(AND(ISNUMBER(OFFSET('Sanitation Data'!$H$11,0,10*ROW('Sanitation Data'!H79))),'Data Summary'!DH85="Yes"),OFFSET('Sanitation Data'!$H$11,0,10*ROW('Sanitation Data'!H79)),NA())</f>
        <v>#N/A</v>
      </c>
      <c r="AT85" s="95" t="e">
        <f ca="true">+IF(AND(ISNUMBER(OFFSET('Sanitation Data'!$H$12,0,10*ROW('Sanitation Data'!H79))),'Data Summary'!DI85="Yes"),OFFSET('Sanitation Data'!$H$12,0,10*ROW('Sanitation Data'!H79)),NA())</f>
        <v>#N/A</v>
      </c>
      <c r="AU85" s="95" t="e">
        <f ca="true">+IF(AND(ISNUMBER(OFFSET('Sanitation Data'!$I$4,0,10*ROW('Sanitation Data'!I79))),'Data Summary'!DJ85="Yes"),100-OFFSET('Sanitation Data'!$I$4,0,10*ROW('Sanitation Data'!I79)),NA())</f>
        <v>#N/A</v>
      </c>
      <c r="AV85" s="95" t="e">
        <f ca="true">+IF(AND(ISNUMBER(OFFSET('Sanitation Data'!$I$6,0,10*ROW('Sanitation Data'!I79))),'Data Summary'!DK85="Yes"),OFFSET('Sanitation Data'!$I$6,0,10*ROW('Sanitation Data'!I79)),NA())</f>
        <v>#N/A</v>
      </c>
      <c r="AW85" s="95" t="e">
        <f ca="true">+IF(AND(ISNUMBER(OFFSET('Sanitation Data'!$I$10,0,10*ROW('Sanitation Data'!I79))),'Data Summary'!DL85="Yes"),OFFSET('Sanitation Data'!$I$10,0,10*ROW('Sanitation Data'!I79)),NA())</f>
        <v>#N/A</v>
      </c>
      <c r="AX85" s="95" t="e">
        <f ca="true">+IF(AND(ISNUMBER(OFFSET('Sanitation Data'!$I$11,0,10*ROW('Sanitation Data'!I79))),'Data Summary'!DM85="Yes"),OFFSET('Sanitation Data'!$I$11,0,10*ROW('Sanitation Data'!I79)),NA())</f>
        <v>#N/A</v>
      </c>
      <c r="AY85" s="95" t="e">
        <f ca="true">+IF(AND(ISNUMBER(OFFSET('Sanitation Data'!$I$12,0,10*ROW('Sanitation Data'!I79))),'Data Summary'!DN85="Yes"),OFFSET('Sanitation Data'!$I$12,0,10*ROW('Sanitation Data'!I79)),NA())</f>
        <v>#N/A</v>
      </c>
      <c r="AZ85" s="96" t="e">
        <f ca="true">+IF(AND(ISNUMBER(OFFSET('Hygiene Data'!$D$5,0,10*ROW('Hygiene Data'!D79))),'Data Summary'!DO85="Yes"),OFFSET('Hygiene Data'!$D$5,0,10*ROW('Hygiene Data'!D79)),NA())</f>
        <v>#N/A</v>
      </c>
      <c r="BA85" s="96" t="e">
        <f ca="true">+IF(AND(ISNUMBER(OFFSET('Hygiene Data'!$D$7,0,10*ROW('Hygiene Data'!D79))),'Data Summary'!DP85="Yes"),OFFSET('Hygiene Data'!$D$7,0,10*ROW('Hygiene Data'!D79)),NA())</f>
        <v>#N/A</v>
      </c>
      <c r="BB85" s="96" t="e">
        <f ca="true">+IF(AND(ISNUMBER(OFFSET('Hygiene Data'!$D$9,0,10*ROW('Hygiene Data'!D79))),'Data Summary'!DQ85="Yes"),OFFSET('Hygiene Data'!$D$9,0,10*ROW('Hygiene Data'!D79)),NA())</f>
        <v>#N/A</v>
      </c>
      <c r="BC85" s="96" t="e">
        <f ca="true">+IF(AND(ISNUMBER(OFFSET('Hygiene Data'!$E$5,0,10*ROW('Hygiene Data'!E79))),'Data Summary'!DR85="Yes"),OFFSET('Hygiene Data'!$E$5,0,10*ROW('Hygiene Data'!E79)),NA())</f>
        <v>#N/A</v>
      </c>
      <c r="BD85" s="96" t="e">
        <f ca="true">+IF(AND(ISNUMBER(OFFSET('Hygiene Data'!$E$7,0,10*ROW('Hygiene Data'!E79))),'Data Summary'!DS85="Yes"),OFFSET('Hygiene Data'!$E$7,0,10*ROW('Hygiene Data'!E79)),NA())</f>
        <v>#N/A</v>
      </c>
      <c r="BE85" s="96" t="e">
        <f ca="true">+IF(AND(ISNUMBER(OFFSET('Hygiene Data'!$E$9,0,10*ROW('Hygiene Data'!E79))),'Data Summary'!DT85="Yes"),OFFSET('Hygiene Data'!$E$9,0,10*ROW('Hygiene Data'!E79)),NA())</f>
        <v>#N/A</v>
      </c>
      <c r="BF85" s="96" t="e">
        <f ca="true">+IF(AND(ISNUMBER(OFFSET('Hygiene Data'!$F$5,0,10*ROW('Hygiene Data'!F79))),'Data Summary'!DU85="Yes"),OFFSET('Hygiene Data'!$F$5,0,10*ROW('Hygiene Data'!F79)),NA())</f>
        <v>#N/A</v>
      </c>
      <c r="BG85" s="96" t="e">
        <f ca="true">+IF(AND(ISNUMBER(OFFSET('Hygiene Data'!$F$7,0,10*ROW('Hygiene Data'!F79))),'Data Summary'!DV85="Yes"),OFFSET('Hygiene Data'!$F$7,0,10*ROW('Hygiene Data'!F79)),NA())</f>
        <v>#N/A</v>
      </c>
      <c r="BH85" s="96" t="e">
        <f ca="true">+IF(AND(ISNUMBER(OFFSET('Hygiene Data'!$F$9,0,10*ROW('Hygiene Data'!F79))),'Data Summary'!DW85="Yes"),OFFSET('Hygiene Data'!$F$9,0,10*ROW('Hygiene Data'!F79)),NA())</f>
        <v>#N/A</v>
      </c>
      <c r="BI85" s="96" t="e">
        <f ca="true">+IF(AND(ISNUMBER(OFFSET('Hygiene Data'!$G$5,0,10*ROW('Hygiene Data'!G79))),'Data Summary'!DX85="Yes"),OFFSET('Hygiene Data'!$G$5,0,10*ROW('Hygiene Data'!G79)),NA())</f>
        <v>#N/A</v>
      </c>
      <c r="BJ85" s="96" t="e">
        <f ca="true">+IF(AND(ISNUMBER(OFFSET('Hygiene Data'!$G$7,0,10*ROW('Hygiene Data'!G79))),'Data Summary'!DY85="Yes"),OFFSET('Hygiene Data'!$G$7,0,10*ROW('Hygiene Data'!G79)),NA())</f>
        <v>#N/A</v>
      </c>
      <c r="BK85" s="96" t="e">
        <f ca="true">+IF(AND(ISNUMBER(OFFSET('Hygiene Data'!$G$9,0,10*ROW('Hygiene Data'!G79))),'Data Summary'!DZ85="Yes"),OFFSET('Hygiene Data'!$G$9,0,10*ROW('Hygiene Data'!G79)),NA())</f>
        <v>#N/A</v>
      </c>
      <c r="BL85" s="96" t="e">
        <f ca="true">+IF(AND(ISNUMBER(OFFSET('Hygiene Data'!$H$5,0,10*ROW('Hygiene Data'!H79))),'Data Summary'!EA85="Yes"),OFFSET('Hygiene Data'!$H$5,0,10*ROW('Hygiene Data'!H79)),NA())</f>
        <v>#N/A</v>
      </c>
      <c r="BM85" s="96" t="e">
        <f ca="true">+IF(AND(ISNUMBER(OFFSET('Hygiene Data'!$H$7,0,10*ROW('Hygiene Data'!H79))),'Data Summary'!EB85="Yes"),OFFSET('Hygiene Data'!$H$7,0,10*ROW('Hygiene Data'!H79)),NA())</f>
        <v>#N/A</v>
      </c>
      <c r="BN85" s="96" t="e">
        <f ca="true">+IF(AND(ISNUMBER(OFFSET('Hygiene Data'!$H$9,0,10*ROW('Hygiene Data'!H79))),'Data Summary'!EC85="Yes"),OFFSET('Hygiene Data'!$H$9,0,10*ROW('Hygiene Data'!H79)),NA())</f>
        <v>#N/A</v>
      </c>
      <c r="BO85" s="96" t="e">
        <f ca="true">+IF(AND(ISNUMBER(OFFSET('Hygiene Data'!$I$5,0,10*ROW('Hygiene Data'!I79))),'Data Summary'!ED85="Yes"),OFFSET('Hygiene Data'!$I$5,0,10*ROW('Hygiene Data'!I79)),NA())</f>
        <v>#N/A</v>
      </c>
      <c r="BP85" s="96" t="e">
        <f ca="true">+IF(AND(ISNUMBER(OFFSET('Hygiene Data'!$I$7,0,10*ROW('Hygiene Data'!I79))),'Data Summary'!EE85="Yes"),OFFSET('Hygiene Data'!$I$7,0,10*ROW('Hygiene Data'!I79)),NA())</f>
        <v>#N/A</v>
      </c>
      <c r="BQ85" s="96" t="e">
        <f ca="true">+IF(AND(ISNUMBER(OFFSET('Hygiene Data'!$I$9,0,10*ROW('Hygiene Data'!I79))),'Data Summary'!EF85="Yes"),OFFSET('Hygiene Data'!$I$9,0,10*ROW('Hygiene Data'!I79)),NA())</f>
        <v>#N/A</v>
      </c>
    </row>
    <row xmlns:x14ac="http://schemas.microsoft.com/office/spreadsheetml/2009/9/ac" r="86" x14ac:dyDescent="0.2">
      <c r="A86" s="359" t="e">
        <f ca="true">+RIGHT('Data Summary'!A86,LEN('Data Summary'!A86)-9)</f>
        <v>#VALUE!</v>
      </c>
      <c r="B86" s="35" t="str">
        <f ca="true">+IF(ISTEXT('Data Summary'!B86),'Data Summary'!B86,"")</f>
        <v/>
      </c>
      <c r="C86" s="358" t="e">
        <f ca="true">+VALUE('Data Summary'!C86)</f>
        <v>#VALUE!</v>
      </c>
      <c r="D86" s="94" t="e">
        <f ca="true">+IF(AND(ISNUMBER(OFFSET('Water Data'!$D$4,0,10*ROW('Water Data'!D80))),'Data Summary'!BS86="Yes"),100-OFFSET('Water Data'!$D$4,0,10*ROW('Water Data'!D80)),NA())</f>
        <v>#N/A</v>
      </c>
      <c r="E86" s="94" t="e">
        <f ca="true">+IF(AND(ISNUMBER(OFFSET('Water Data'!$D$6,0,10*ROW('Water Data'!D80))),'Data Summary'!BT86="Yes"),OFFSET('Water Data'!$D$6,0,10*ROW('Water Data'!D80)),NA())</f>
        <v>#N/A</v>
      </c>
      <c r="F86" s="94" t="e">
        <f ca="true">+IF(AND(ISNUMBER(OFFSET('Water Data'!$D$9,0,10*ROW('Water Data'!D80))),'Data Summary'!BU86="Yes"),OFFSET('Water Data'!$D$9,0,10*ROW('Water Data'!D80)),NA())</f>
        <v>#N/A</v>
      </c>
      <c r="G86" s="94" t="e">
        <f ca="true">+IF(AND(ISNUMBER(OFFSET('Water Data'!$E$4,0,10*ROW('Water Data'!E80))),'Data Summary'!BV86="Yes"),100-OFFSET('Water Data'!$E$4,0,10*ROW('Water Data'!E80)),NA())</f>
        <v>#N/A</v>
      </c>
      <c r="H86" s="94" t="e">
        <f ca="true">+IF(AND(ISNUMBER(OFFSET('Water Data'!$E$6,0,10*ROW('Water Data'!E80))),'Data Summary'!BW86="Yes"),OFFSET('Water Data'!$E$6,0,10*ROW('Water Data'!E80)),NA())</f>
        <v>#N/A</v>
      </c>
      <c r="I86" s="94" t="e">
        <f ca="true">+IF(AND(ISNUMBER(OFFSET('Water Data'!$E$9,0,10*ROW('Water Data'!E80))),'Data Summary'!BX86="Yes"),OFFSET('Water Data'!$E$9,0,10*ROW('Water Data'!E80)),NA())</f>
        <v>#N/A</v>
      </c>
      <c r="J86" s="94" t="e">
        <f ca="true">+IF(AND(ISNUMBER(OFFSET('Water Data'!$F$4,0,10*ROW('Water Data'!F80))),'Data Summary'!BY86="Yes"),100-OFFSET('Water Data'!$F$4,0,10*ROW('Water Data'!F80)),NA())</f>
        <v>#N/A</v>
      </c>
      <c r="K86" s="94" t="e">
        <f ca="true">+IF(AND(ISNUMBER(OFFSET('Water Data'!$F$6,0,10*ROW('Water Data'!F80))),'Data Summary'!BZ86="Yes"),OFFSET('Water Data'!$F$6,0,10*ROW('Water Data'!F80)),NA())</f>
        <v>#N/A</v>
      </c>
      <c r="L86" s="94" t="e">
        <f ca="true">+IF(AND(ISNUMBER(OFFSET('Water Data'!$F$9,0,10*ROW('Water Data'!F80))),'Data Summary'!CA86="Yes"),OFFSET('Water Data'!$F$9,0,10*ROW('Water Data'!F80)),NA())</f>
        <v>#N/A</v>
      </c>
      <c r="M86" s="94" t="e">
        <f ca="true">+IF(AND(ISNUMBER(OFFSET('Water Data'!$G$4,0,10*ROW('Water Data'!G80))),'Data Summary'!CB86="Yes"),100-OFFSET('Water Data'!$G$4,0,10*ROW('Water Data'!G80)),NA())</f>
        <v>#N/A</v>
      </c>
      <c r="N86" s="94" t="e">
        <f ca="true">+IF(AND(ISNUMBER(OFFSET('Water Data'!$G$6,0,10*ROW('Water Data'!G80))),'Data Summary'!CC86="Yes"),OFFSET('Water Data'!$G$6,0,10*ROW('Water Data'!G80)),NA())</f>
        <v>#N/A</v>
      </c>
      <c r="O86" s="94" t="e">
        <f ca="true">+IF(AND(ISNUMBER(OFFSET('Water Data'!$G$9,0,10*ROW('Water Data'!G80))),'Data Summary'!CD86="Yes"),OFFSET('Water Data'!$G$9,0,10*ROW('Water Data'!G80)),NA())</f>
        <v>#N/A</v>
      </c>
      <c r="P86" s="94" t="e">
        <f ca="true">+IF(AND(ISNUMBER(OFFSET('Water Data'!$H$4,0,10*ROW('Water Data'!H80))),'Data Summary'!CE86="Yes"),100-OFFSET('Water Data'!$H$4,0,10*ROW('Water Data'!H80)),NA())</f>
        <v>#N/A</v>
      </c>
      <c r="Q86" s="94" t="e">
        <f ca="true">+IF(AND(ISNUMBER(OFFSET('Water Data'!$H$6,0,10*ROW('Water Data'!H80))),'Data Summary'!CF86="Yes"),OFFSET('Water Data'!$H$6,0,10*ROW('Water Data'!H80)),NA())</f>
        <v>#N/A</v>
      </c>
      <c r="R86" s="94" t="e">
        <f ca="true">+IF(AND(ISNUMBER(OFFSET('Water Data'!$H$9,0,10*ROW('Water Data'!H80))),'Data Summary'!CG86="Yes"),OFFSET('Water Data'!$H$9,0,10*ROW('Water Data'!H80)),NA())</f>
        <v>#N/A</v>
      </c>
      <c r="S86" s="94" t="e">
        <f ca="true">+IF(AND(ISNUMBER(OFFSET('Water Data'!$I$4,0,10*ROW('Water Data'!I80))),'Data Summary'!CH86="Yes"),100-OFFSET('Water Data'!$I$4,0,10*ROW('Water Data'!I80)),NA())</f>
        <v>#N/A</v>
      </c>
      <c r="T86" s="94" t="e">
        <f ca="true">+IF(AND(ISNUMBER(OFFSET('Water Data'!$I$6,0,10*ROW('Water Data'!I80))),'Data Summary'!CI86="Yes"),OFFSET('Water Data'!$I$6,0,10*ROW('Water Data'!I80)),NA())</f>
        <v>#N/A</v>
      </c>
      <c r="U86" s="94" t="e">
        <f ca="true">+IF(AND(ISNUMBER(OFFSET('Water Data'!$I$9,0,10*ROW('Water Data'!I80))),'Data Summary'!CJ86="Yes"),OFFSET('Water Data'!$I$9,0,10*ROW('Water Data'!I80)),NA())</f>
        <v>#N/A</v>
      </c>
      <c r="V86" s="95" t="e">
        <f ca="true">+IF(AND(ISNUMBER(OFFSET('Sanitation Data'!$D$4,0,10*ROW('Sanitation Data'!D80))),'Data Summary'!CK86="Yes"),100-OFFSET('Sanitation Data'!$D$4,0,10*ROW('Sanitation Data'!D80)),NA())</f>
        <v>#N/A</v>
      </c>
      <c r="W86" s="95" t="e">
        <f ca="true">+IF(AND(ISNUMBER(OFFSET('Sanitation Data'!$D$6,0,10*ROW('Sanitation Data'!D80))),'Data Summary'!CL86="Yes"),OFFSET('Sanitation Data'!$D$6,0,10*ROW('Sanitation Data'!D80)),NA())</f>
        <v>#N/A</v>
      </c>
      <c r="X86" s="95" t="e">
        <f ca="true">+IF(AND(ISNUMBER(OFFSET('Sanitation Data'!$D$10,0,10*ROW('Sanitation Data'!D80))),'Data Summary'!CM86="Yes"),OFFSET('Sanitation Data'!$D$10,0,10*ROW('Sanitation Data'!D80)),NA())</f>
        <v>#N/A</v>
      </c>
      <c r="Y86" s="95" t="e">
        <f ca="true">+IF(AND(ISNUMBER(OFFSET('Sanitation Data'!$D$11,0,10*ROW('Sanitation Data'!D80))),'Data Summary'!CN86="Yes"),OFFSET('Sanitation Data'!$D$11,0,10*ROW('Sanitation Data'!D80)),NA())</f>
        <v>#N/A</v>
      </c>
      <c r="Z86" s="95" t="e">
        <f ca="true">+IF(AND(ISNUMBER(OFFSET('Sanitation Data'!$D$12,0,10*ROW('Sanitation Data'!D80))),'Data Summary'!CO86="Yes"),OFFSET('Sanitation Data'!$D$12,0,10*ROW('Sanitation Data'!D80)),NA())</f>
        <v>#N/A</v>
      </c>
      <c r="AA86" s="95" t="e">
        <f ca="true">+IF(AND(ISNUMBER(OFFSET('Sanitation Data'!$E$4,0,10*ROW('Sanitation Data'!E80))),'Data Summary'!CP86="Yes"),100-OFFSET('Sanitation Data'!$E$4,0,10*ROW('Sanitation Data'!E80)),NA())</f>
        <v>#N/A</v>
      </c>
      <c r="AB86" s="95" t="e">
        <f ca="true">+IF(AND(ISNUMBER(OFFSET('Sanitation Data'!$E$6,0,10*ROW('Sanitation Data'!E80))),'Data Summary'!CQ86="Yes"),OFFSET('Sanitation Data'!$E$6,0,10*ROW('Sanitation Data'!E80)),NA())</f>
        <v>#N/A</v>
      </c>
      <c r="AC86" s="95" t="e">
        <f ca="true">+IF(AND(ISNUMBER(OFFSET('Sanitation Data'!$E$10,0,10*ROW('Sanitation Data'!E80))),'Data Summary'!CR86="Yes"),OFFSET('Sanitation Data'!$E$10,0,10*ROW('Sanitation Data'!E80)),NA())</f>
        <v>#N/A</v>
      </c>
      <c r="AD86" s="95" t="e">
        <f ca="true">+IF(AND(ISNUMBER(OFFSET('Sanitation Data'!$E$11,0,10*ROW('Sanitation Data'!E80))),'Data Summary'!CS86="Yes"),OFFSET('Sanitation Data'!$E$11,0,10*ROW('Sanitation Data'!E80)),NA())</f>
        <v>#N/A</v>
      </c>
      <c r="AE86" s="95" t="e">
        <f ca="true">+IF(AND(ISNUMBER(OFFSET('Sanitation Data'!$E$12,0,10*ROW('Sanitation Data'!E80))),'Data Summary'!CT86="Yes"),OFFSET('Sanitation Data'!$E$12,0,10*ROW('Sanitation Data'!E80)),NA())</f>
        <v>#N/A</v>
      </c>
      <c r="AF86" s="95" t="e">
        <f ca="true">+IF(AND(ISNUMBER(OFFSET('Sanitation Data'!$F$4,0,10*ROW('Sanitation Data'!F80))),'Data Summary'!CU86="Yes"),100-OFFSET('Sanitation Data'!$F$4,0,10*ROW('Sanitation Data'!F80)),NA())</f>
        <v>#N/A</v>
      </c>
      <c r="AG86" s="95" t="e">
        <f ca="true">+IF(AND(ISNUMBER(OFFSET('Sanitation Data'!$F$6,0,10*ROW('Sanitation Data'!F80))),'Data Summary'!CV86="Yes"),OFFSET('Sanitation Data'!$F$6,0,10*ROW('Sanitation Data'!F80)),NA())</f>
        <v>#N/A</v>
      </c>
      <c r="AH86" s="95" t="e">
        <f ca="true">+IF(AND(ISNUMBER(OFFSET('Sanitation Data'!$F$10,0,10*ROW('Sanitation Data'!F80))),'Data Summary'!CW86="Yes"),OFFSET('Sanitation Data'!$F$10,0,10*ROW('Sanitation Data'!F80)),NA())</f>
        <v>#N/A</v>
      </c>
      <c r="AI86" s="95" t="e">
        <f ca="true">+IF(AND(ISNUMBER(OFFSET('Sanitation Data'!$F$11,0,10*ROW('Sanitation Data'!F80))),'Data Summary'!CX86="Yes"),OFFSET('Sanitation Data'!$F$11,0,10*ROW('Sanitation Data'!F80)),NA())</f>
        <v>#N/A</v>
      </c>
      <c r="AJ86" s="95" t="e">
        <f ca="true">+IF(AND(ISNUMBER(OFFSET('Sanitation Data'!$F$12,0,10*ROW('Sanitation Data'!F80))),'Data Summary'!CY86="Yes"),OFFSET('Sanitation Data'!$F$12,0,10*ROW('Sanitation Data'!F80)),NA())</f>
        <v>#N/A</v>
      </c>
      <c r="AK86" s="95" t="e">
        <f ca="true">+IF(AND(ISNUMBER(OFFSET('Sanitation Data'!$G$4,0,10*ROW('Sanitation Data'!G80))),'Data Summary'!CZ86="Yes"),100-OFFSET('Sanitation Data'!$G$4,0,10*ROW('Sanitation Data'!G80)),NA())</f>
        <v>#N/A</v>
      </c>
      <c r="AL86" s="95" t="e">
        <f ca="true">+IF(AND(ISNUMBER(OFFSET('Sanitation Data'!$G$6,0,10*ROW('Sanitation Data'!G80))),'Data Summary'!DA86="Yes"),OFFSET('Sanitation Data'!$G$6,0,10*ROW('Sanitation Data'!G80)),NA())</f>
        <v>#N/A</v>
      </c>
      <c r="AM86" s="95" t="e">
        <f ca="true">+IF(AND(ISNUMBER(OFFSET('Sanitation Data'!$G$10,0,10*ROW('Sanitation Data'!G80))),'Data Summary'!DB86="Yes"),OFFSET('Sanitation Data'!$G$10,0,10*ROW('Sanitation Data'!G80)),NA())</f>
        <v>#N/A</v>
      </c>
      <c r="AN86" s="95" t="e">
        <f ca="true">+IF(AND(ISNUMBER(OFFSET('Sanitation Data'!$G$11,0,10*ROW('Sanitation Data'!G80))),'Data Summary'!DC86="Yes"),OFFSET('Sanitation Data'!$G$11,0,10*ROW('Sanitation Data'!G80)),NA())</f>
        <v>#N/A</v>
      </c>
      <c r="AO86" s="95" t="e">
        <f ca="true">+IF(AND(ISNUMBER(OFFSET('Sanitation Data'!$G$12,0,10*ROW('Sanitation Data'!G80))),'Data Summary'!DD86="Yes"),OFFSET('Sanitation Data'!$G$12,0,10*ROW('Sanitation Data'!G80)),NA())</f>
        <v>#N/A</v>
      </c>
      <c r="AP86" s="95" t="e">
        <f ca="true">+IF(AND(ISNUMBER(OFFSET('Sanitation Data'!$H$4,0,10*ROW('Sanitation Data'!H80))),'Data Summary'!DE86="Yes"),100-OFFSET('Sanitation Data'!$H$4,0,10*ROW('Sanitation Data'!H80)),NA())</f>
        <v>#N/A</v>
      </c>
      <c r="AQ86" s="95" t="e">
        <f ca="true">+IF(AND(ISNUMBER(OFFSET('Sanitation Data'!$H$6,0,10*ROW('Sanitation Data'!H80))),'Data Summary'!DF86="Yes"),OFFSET('Sanitation Data'!$H$6,0,10*ROW('Sanitation Data'!H80)),NA())</f>
        <v>#N/A</v>
      </c>
      <c r="AR86" s="95" t="e">
        <f ca="true">+IF(AND(ISNUMBER(OFFSET('Sanitation Data'!$H$10,0,10*ROW('Sanitation Data'!H80))),'Data Summary'!DG86="Yes"),OFFSET('Sanitation Data'!$H$10,0,10*ROW('Sanitation Data'!H80)),NA())</f>
        <v>#N/A</v>
      </c>
      <c r="AS86" s="95" t="e">
        <f ca="true">+IF(AND(ISNUMBER(OFFSET('Sanitation Data'!$H$11,0,10*ROW('Sanitation Data'!H80))),'Data Summary'!DH86="Yes"),OFFSET('Sanitation Data'!$H$11,0,10*ROW('Sanitation Data'!H80)),NA())</f>
        <v>#N/A</v>
      </c>
      <c r="AT86" s="95" t="e">
        <f ca="true">+IF(AND(ISNUMBER(OFFSET('Sanitation Data'!$H$12,0,10*ROW('Sanitation Data'!H80))),'Data Summary'!DI86="Yes"),OFFSET('Sanitation Data'!$H$12,0,10*ROW('Sanitation Data'!H80)),NA())</f>
        <v>#N/A</v>
      </c>
      <c r="AU86" s="95" t="e">
        <f ca="true">+IF(AND(ISNUMBER(OFFSET('Sanitation Data'!$I$4,0,10*ROW('Sanitation Data'!I80))),'Data Summary'!DJ86="Yes"),100-OFFSET('Sanitation Data'!$I$4,0,10*ROW('Sanitation Data'!I80)),NA())</f>
        <v>#N/A</v>
      </c>
      <c r="AV86" s="95" t="e">
        <f ca="true">+IF(AND(ISNUMBER(OFFSET('Sanitation Data'!$I$6,0,10*ROW('Sanitation Data'!I80))),'Data Summary'!DK86="Yes"),OFFSET('Sanitation Data'!$I$6,0,10*ROW('Sanitation Data'!I80)),NA())</f>
        <v>#N/A</v>
      </c>
      <c r="AW86" s="95" t="e">
        <f ca="true">+IF(AND(ISNUMBER(OFFSET('Sanitation Data'!$I$10,0,10*ROW('Sanitation Data'!I80))),'Data Summary'!DL86="Yes"),OFFSET('Sanitation Data'!$I$10,0,10*ROW('Sanitation Data'!I80)),NA())</f>
        <v>#N/A</v>
      </c>
      <c r="AX86" s="95" t="e">
        <f ca="true">+IF(AND(ISNUMBER(OFFSET('Sanitation Data'!$I$11,0,10*ROW('Sanitation Data'!I80))),'Data Summary'!DM86="Yes"),OFFSET('Sanitation Data'!$I$11,0,10*ROW('Sanitation Data'!I80)),NA())</f>
        <v>#N/A</v>
      </c>
      <c r="AY86" s="95" t="e">
        <f ca="true">+IF(AND(ISNUMBER(OFFSET('Sanitation Data'!$I$12,0,10*ROW('Sanitation Data'!I80))),'Data Summary'!DN86="Yes"),OFFSET('Sanitation Data'!$I$12,0,10*ROW('Sanitation Data'!I80)),NA())</f>
        <v>#N/A</v>
      </c>
      <c r="AZ86" s="96" t="e">
        <f ca="true">+IF(AND(ISNUMBER(OFFSET('Hygiene Data'!$D$5,0,10*ROW('Hygiene Data'!D80))),'Data Summary'!DO86="Yes"),OFFSET('Hygiene Data'!$D$5,0,10*ROW('Hygiene Data'!D80)),NA())</f>
        <v>#N/A</v>
      </c>
      <c r="BA86" s="96" t="e">
        <f ca="true">+IF(AND(ISNUMBER(OFFSET('Hygiene Data'!$D$7,0,10*ROW('Hygiene Data'!D80))),'Data Summary'!DP86="Yes"),OFFSET('Hygiene Data'!$D$7,0,10*ROW('Hygiene Data'!D80)),NA())</f>
        <v>#N/A</v>
      </c>
      <c r="BB86" s="96" t="e">
        <f ca="true">+IF(AND(ISNUMBER(OFFSET('Hygiene Data'!$D$9,0,10*ROW('Hygiene Data'!D80))),'Data Summary'!DQ86="Yes"),OFFSET('Hygiene Data'!$D$9,0,10*ROW('Hygiene Data'!D80)),NA())</f>
        <v>#N/A</v>
      </c>
      <c r="BC86" s="96" t="e">
        <f ca="true">+IF(AND(ISNUMBER(OFFSET('Hygiene Data'!$E$5,0,10*ROW('Hygiene Data'!E80))),'Data Summary'!DR86="Yes"),OFFSET('Hygiene Data'!$E$5,0,10*ROW('Hygiene Data'!E80)),NA())</f>
        <v>#N/A</v>
      </c>
      <c r="BD86" s="96" t="e">
        <f ca="true">+IF(AND(ISNUMBER(OFFSET('Hygiene Data'!$E$7,0,10*ROW('Hygiene Data'!E80))),'Data Summary'!DS86="Yes"),OFFSET('Hygiene Data'!$E$7,0,10*ROW('Hygiene Data'!E80)),NA())</f>
        <v>#N/A</v>
      </c>
      <c r="BE86" s="96" t="e">
        <f ca="true">+IF(AND(ISNUMBER(OFFSET('Hygiene Data'!$E$9,0,10*ROW('Hygiene Data'!E80))),'Data Summary'!DT86="Yes"),OFFSET('Hygiene Data'!$E$9,0,10*ROW('Hygiene Data'!E80)),NA())</f>
        <v>#N/A</v>
      </c>
      <c r="BF86" s="96" t="e">
        <f ca="true">+IF(AND(ISNUMBER(OFFSET('Hygiene Data'!$F$5,0,10*ROW('Hygiene Data'!F80))),'Data Summary'!DU86="Yes"),OFFSET('Hygiene Data'!$F$5,0,10*ROW('Hygiene Data'!F80)),NA())</f>
        <v>#N/A</v>
      </c>
      <c r="BG86" s="96" t="e">
        <f ca="true">+IF(AND(ISNUMBER(OFFSET('Hygiene Data'!$F$7,0,10*ROW('Hygiene Data'!F80))),'Data Summary'!DV86="Yes"),OFFSET('Hygiene Data'!$F$7,0,10*ROW('Hygiene Data'!F80)),NA())</f>
        <v>#N/A</v>
      </c>
      <c r="BH86" s="96" t="e">
        <f ca="true">+IF(AND(ISNUMBER(OFFSET('Hygiene Data'!$F$9,0,10*ROW('Hygiene Data'!F80))),'Data Summary'!DW86="Yes"),OFFSET('Hygiene Data'!$F$9,0,10*ROW('Hygiene Data'!F80)),NA())</f>
        <v>#N/A</v>
      </c>
      <c r="BI86" s="96" t="e">
        <f ca="true">+IF(AND(ISNUMBER(OFFSET('Hygiene Data'!$G$5,0,10*ROW('Hygiene Data'!G80))),'Data Summary'!DX86="Yes"),OFFSET('Hygiene Data'!$G$5,0,10*ROW('Hygiene Data'!G80)),NA())</f>
        <v>#N/A</v>
      </c>
      <c r="BJ86" s="96" t="e">
        <f ca="true">+IF(AND(ISNUMBER(OFFSET('Hygiene Data'!$G$7,0,10*ROW('Hygiene Data'!G80))),'Data Summary'!DY86="Yes"),OFFSET('Hygiene Data'!$G$7,0,10*ROW('Hygiene Data'!G80)),NA())</f>
        <v>#N/A</v>
      </c>
      <c r="BK86" s="96" t="e">
        <f ca="true">+IF(AND(ISNUMBER(OFFSET('Hygiene Data'!$G$9,0,10*ROW('Hygiene Data'!G80))),'Data Summary'!DZ86="Yes"),OFFSET('Hygiene Data'!$G$9,0,10*ROW('Hygiene Data'!G80)),NA())</f>
        <v>#N/A</v>
      </c>
      <c r="BL86" s="96" t="e">
        <f ca="true">+IF(AND(ISNUMBER(OFFSET('Hygiene Data'!$H$5,0,10*ROW('Hygiene Data'!H80))),'Data Summary'!EA86="Yes"),OFFSET('Hygiene Data'!$H$5,0,10*ROW('Hygiene Data'!H80)),NA())</f>
        <v>#N/A</v>
      </c>
      <c r="BM86" s="96" t="e">
        <f ca="true">+IF(AND(ISNUMBER(OFFSET('Hygiene Data'!$H$7,0,10*ROW('Hygiene Data'!H80))),'Data Summary'!EB86="Yes"),OFFSET('Hygiene Data'!$H$7,0,10*ROW('Hygiene Data'!H80)),NA())</f>
        <v>#N/A</v>
      </c>
      <c r="BN86" s="96" t="e">
        <f ca="true">+IF(AND(ISNUMBER(OFFSET('Hygiene Data'!$H$9,0,10*ROW('Hygiene Data'!H80))),'Data Summary'!EC86="Yes"),OFFSET('Hygiene Data'!$H$9,0,10*ROW('Hygiene Data'!H80)),NA())</f>
        <v>#N/A</v>
      </c>
      <c r="BO86" s="96" t="e">
        <f ca="true">+IF(AND(ISNUMBER(OFFSET('Hygiene Data'!$I$5,0,10*ROW('Hygiene Data'!I80))),'Data Summary'!ED86="Yes"),OFFSET('Hygiene Data'!$I$5,0,10*ROW('Hygiene Data'!I80)),NA())</f>
        <v>#N/A</v>
      </c>
      <c r="BP86" s="96" t="e">
        <f ca="true">+IF(AND(ISNUMBER(OFFSET('Hygiene Data'!$I$7,0,10*ROW('Hygiene Data'!I80))),'Data Summary'!EE86="Yes"),OFFSET('Hygiene Data'!$I$7,0,10*ROW('Hygiene Data'!I80)),NA())</f>
        <v>#N/A</v>
      </c>
      <c r="BQ86" s="96" t="e">
        <f ca="true">+IF(AND(ISNUMBER(OFFSET('Hygiene Data'!$I$9,0,10*ROW('Hygiene Data'!I80))),'Data Summary'!EF86="Yes"),OFFSET('Hygiene Data'!$I$9,0,10*ROW('Hygiene Data'!I80)),NA())</f>
        <v>#N/A</v>
      </c>
    </row>
    <row xmlns:x14ac="http://schemas.microsoft.com/office/spreadsheetml/2009/9/ac" r="87" x14ac:dyDescent="0.2">
      <c r="A87" s="359" t="e">
        <f ca="true">+RIGHT('Data Summary'!A87,LEN('Data Summary'!A87)-9)</f>
        <v>#VALUE!</v>
      </c>
      <c r="B87" s="35" t="str">
        <f ca="true">+IF(ISTEXT('Data Summary'!B87),'Data Summary'!B87,"")</f>
        <v/>
      </c>
      <c r="C87" s="358" t="e">
        <f ca="true">+VALUE('Data Summary'!C87)</f>
        <v>#VALUE!</v>
      </c>
      <c r="D87" s="94" t="e">
        <f ca="true">+IF(AND(ISNUMBER(OFFSET('Water Data'!$D$4,0,10*ROW('Water Data'!D81))),'Data Summary'!BS87="Yes"),100-OFFSET('Water Data'!$D$4,0,10*ROW('Water Data'!D81)),NA())</f>
        <v>#N/A</v>
      </c>
      <c r="E87" s="94" t="e">
        <f ca="true">+IF(AND(ISNUMBER(OFFSET('Water Data'!$D$6,0,10*ROW('Water Data'!D81))),'Data Summary'!BT87="Yes"),OFFSET('Water Data'!$D$6,0,10*ROW('Water Data'!D81)),NA())</f>
        <v>#N/A</v>
      </c>
      <c r="F87" s="94" t="e">
        <f ca="true">+IF(AND(ISNUMBER(OFFSET('Water Data'!$D$9,0,10*ROW('Water Data'!D81))),'Data Summary'!BU87="Yes"),OFFSET('Water Data'!$D$9,0,10*ROW('Water Data'!D81)),NA())</f>
        <v>#N/A</v>
      </c>
      <c r="G87" s="94" t="e">
        <f ca="true">+IF(AND(ISNUMBER(OFFSET('Water Data'!$E$4,0,10*ROW('Water Data'!E81))),'Data Summary'!BV87="Yes"),100-OFFSET('Water Data'!$E$4,0,10*ROW('Water Data'!E81)),NA())</f>
        <v>#N/A</v>
      </c>
      <c r="H87" s="94" t="e">
        <f ca="true">+IF(AND(ISNUMBER(OFFSET('Water Data'!$E$6,0,10*ROW('Water Data'!E81))),'Data Summary'!BW87="Yes"),OFFSET('Water Data'!$E$6,0,10*ROW('Water Data'!E81)),NA())</f>
        <v>#N/A</v>
      </c>
      <c r="I87" s="94" t="e">
        <f ca="true">+IF(AND(ISNUMBER(OFFSET('Water Data'!$E$9,0,10*ROW('Water Data'!E81))),'Data Summary'!BX87="Yes"),OFFSET('Water Data'!$E$9,0,10*ROW('Water Data'!E81)),NA())</f>
        <v>#N/A</v>
      </c>
      <c r="J87" s="94" t="e">
        <f ca="true">+IF(AND(ISNUMBER(OFFSET('Water Data'!$F$4,0,10*ROW('Water Data'!F81))),'Data Summary'!BY87="Yes"),100-OFFSET('Water Data'!$F$4,0,10*ROW('Water Data'!F81)),NA())</f>
        <v>#N/A</v>
      </c>
      <c r="K87" s="94" t="e">
        <f ca="true">+IF(AND(ISNUMBER(OFFSET('Water Data'!$F$6,0,10*ROW('Water Data'!F81))),'Data Summary'!BZ87="Yes"),OFFSET('Water Data'!$F$6,0,10*ROW('Water Data'!F81)),NA())</f>
        <v>#N/A</v>
      </c>
      <c r="L87" s="94" t="e">
        <f ca="true">+IF(AND(ISNUMBER(OFFSET('Water Data'!$F$9,0,10*ROW('Water Data'!F81))),'Data Summary'!CA87="Yes"),OFFSET('Water Data'!$F$9,0,10*ROW('Water Data'!F81)),NA())</f>
        <v>#N/A</v>
      </c>
      <c r="M87" s="94" t="e">
        <f ca="true">+IF(AND(ISNUMBER(OFFSET('Water Data'!$G$4,0,10*ROW('Water Data'!G81))),'Data Summary'!CB87="Yes"),100-OFFSET('Water Data'!$G$4,0,10*ROW('Water Data'!G81)),NA())</f>
        <v>#N/A</v>
      </c>
      <c r="N87" s="94" t="e">
        <f ca="true">+IF(AND(ISNUMBER(OFFSET('Water Data'!$G$6,0,10*ROW('Water Data'!G81))),'Data Summary'!CC87="Yes"),OFFSET('Water Data'!$G$6,0,10*ROW('Water Data'!G81)),NA())</f>
        <v>#N/A</v>
      </c>
      <c r="O87" s="94" t="e">
        <f ca="true">+IF(AND(ISNUMBER(OFFSET('Water Data'!$G$9,0,10*ROW('Water Data'!G81))),'Data Summary'!CD87="Yes"),OFFSET('Water Data'!$G$9,0,10*ROW('Water Data'!G81)),NA())</f>
        <v>#N/A</v>
      </c>
      <c r="P87" s="94" t="e">
        <f ca="true">+IF(AND(ISNUMBER(OFFSET('Water Data'!$H$4,0,10*ROW('Water Data'!H81))),'Data Summary'!CE87="Yes"),100-OFFSET('Water Data'!$H$4,0,10*ROW('Water Data'!H81)),NA())</f>
        <v>#N/A</v>
      </c>
      <c r="Q87" s="94" t="e">
        <f ca="true">+IF(AND(ISNUMBER(OFFSET('Water Data'!$H$6,0,10*ROW('Water Data'!H81))),'Data Summary'!CF87="Yes"),OFFSET('Water Data'!$H$6,0,10*ROW('Water Data'!H81)),NA())</f>
        <v>#N/A</v>
      </c>
      <c r="R87" s="94" t="e">
        <f ca="true">+IF(AND(ISNUMBER(OFFSET('Water Data'!$H$9,0,10*ROW('Water Data'!H81))),'Data Summary'!CG87="Yes"),OFFSET('Water Data'!$H$9,0,10*ROW('Water Data'!H81)),NA())</f>
        <v>#N/A</v>
      </c>
      <c r="S87" s="94" t="e">
        <f ca="true">+IF(AND(ISNUMBER(OFFSET('Water Data'!$I$4,0,10*ROW('Water Data'!I81))),'Data Summary'!CH87="Yes"),100-OFFSET('Water Data'!$I$4,0,10*ROW('Water Data'!I81)),NA())</f>
        <v>#N/A</v>
      </c>
      <c r="T87" s="94" t="e">
        <f ca="true">+IF(AND(ISNUMBER(OFFSET('Water Data'!$I$6,0,10*ROW('Water Data'!I81))),'Data Summary'!CI87="Yes"),OFFSET('Water Data'!$I$6,0,10*ROW('Water Data'!I81)),NA())</f>
        <v>#N/A</v>
      </c>
      <c r="U87" s="94" t="e">
        <f ca="true">+IF(AND(ISNUMBER(OFFSET('Water Data'!$I$9,0,10*ROW('Water Data'!I81))),'Data Summary'!CJ87="Yes"),OFFSET('Water Data'!$I$9,0,10*ROW('Water Data'!I81)),NA())</f>
        <v>#N/A</v>
      </c>
      <c r="V87" s="95" t="e">
        <f ca="true">+IF(AND(ISNUMBER(OFFSET('Sanitation Data'!$D$4,0,10*ROW('Sanitation Data'!D81))),'Data Summary'!CK87="Yes"),100-OFFSET('Sanitation Data'!$D$4,0,10*ROW('Sanitation Data'!D81)),NA())</f>
        <v>#N/A</v>
      </c>
      <c r="W87" s="95" t="e">
        <f ca="true">+IF(AND(ISNUMBER(OFFSET('Sanitation Data'!$D$6,0,10*ROW('Sanitation Data'!D81))),'Data Summary'!CL87="Yes"),OFFSET('Sanitation Data'!$D$6,0,10*ROW('Sanitation Data'!D81)),NA())</f>
        <v>#N/A</v>
      </c>
      <c r="X87" s="95" t="e">
        <f ca="true">+IF(AND(ISNUMBER(OFFSET('Sanitation Data'!$D$10,0,10*ROW('Sanitation Data'!D81))),'Data Summary'!CM87="Yes"),OFFSET('Sanitation Data'!$D$10,0,10*ROW('Sanitation Data'!D81)),NA())</f>
        <v>#N/A</v>
      </c>
      <c r="Y87" s="95" t="e">
        <f ca="true">+IF(AND(ISNUMBER(OFFSET('Sanitation Data'!$D$11,0,10*ROW('Sanitation Data'!D81))),'Data Summary'!CN87="Yes"),OFFSET('Sanitation Data'!$D$11,0,10*ROW('Sanitation Data'!D81)),NA())</f>
        <v>#N/A</v>
      </c>
      <c r="Z87" s="95" t="e">
        <f ca="true">+IF(AND(ISNUMBER(OFFSET('Sanitation Data'!$D$12,0,10*ROW('Sanitation Data'!D81))),'Data Summary'!CO87="Yes"),OFFSET('Sanitation Data'!$D$12,0,10*ROW('Sanitation Data'!D81)),NA())</f>
        <v>#N/A</v>
      </c>
      <c r="AA87" s="95" t="e">
        <f ca="true">+IF(AND(ISNUMBER(OFFSET('Sanitation Data'!$E$4,0,10*ROW('Sanitation Data'!E81))),'Data Summary'!CP87="Yes"),100-OFFSET('Sanitation Data'!$E$4,0,10*ROW('Sanitation Data'!E81)),NA())</f>
        <v>#N/A</v>
      </c>
      <c r="AB87" s="95" t="e">
        <f ca="true">+IF(AND(ISNUMBER(OFFSET('Sanitation Data'!$E$6,0,10*ROW('Sanitation Data'!E81))),'Data Summary'!CQ87="Yes"),OFFSET('Sanitation Data'!$E$6,0,10*ROW('Sanitation Data'!E81)),NA())</f>
        <v>#N/A</v>
      </c>
      <c r="AC87" s="95" t="e">
        <f ca="true">+IF(AND(ISNUMBER(OFFSET('Sanitation Data'!$E$10,0,10*ROW('Sanitation Data'!E81))),'Data Summary'!CR87="Yes"),OFFSET('Sanitation Data'!$E$10,0,10*ROW('Sanitation Data'!E81)),NA())</f>
        <v>#N/A</v>
      </c>
      <c r="AD87" s="95" t="e">
        <f ca="true">+IF(AND(ISNUMBER(OFFSET('Sanitation Data'!$E$11,0,10*ROW('Sanitation Data'!E81))),'Data Summary'!CS87="Yes"),OFFSET('Sanitation Data'!$E$11,0,10*ROW('Sanitation Data'!E81)),NA())</f>
        <v>#N/A</v>
      </c>
      <c r="AE87" s="95" t="e">
        <f ca="true">+IF(AND(ISNUMBER(OFFSET('Sanitation Data'!$E$12,0,10*ROW('Sanitation Data'!E81))),'Data Summary'!CT87="Yes"),OFFSET('Sanitation Data'!$E$12,0,10*ROW('Sanitation Data'!E81)),NA())</f>
        <v>#N/A</v>
      </c>
      <c r="AF87" s="95" t="e">
        <f ca="true">+IF(AND(ISNUMBER(OFFSET('Sanitation Data'!$F$4,0,10*ROW('Sanitation Data'!F81))),'Data Summary'!CU87="Yes"),100-OFFSET('Sanitation Data'!$F$4,0,10*ROW('Sanitation Data'!F81)),NA())</f>
        <v>#N/A</v>
      </c>
      <c r="AG87" s="95" t="e">
        <f ca="true">+IF(AND(ISNUMBER(OFFSET('Sanitation Data'!$F$6,0,10*ROW('Sanitation Data'!F81))),'Data Summary'!CV87="Yes"),OFFSET('Sanitation Data'!$F$6,0,10*ROW('Sanitation Data'!F81)),NA())</f>
        <v>#N/A</v>
      </c>
      <c r="AH87" s="95" t="e">
        <f ca="true">+IF(AND(ISNUMBER(OFFSET('Sanitation Data'!$F$10,0,10*ROW('Sanitation Data'!F81))),'Data Summary'!CW87="Yes"),OFFSET('Sanitation Data'!$F$10,0,10*ROW('Sanitation Data'!F81)),NA())</f>
        <v>#N/A</v>
      </c>
      <c r="AI87" s="95" t="e">
        <f ca="true">+IF(AND(ISNUMBER(OFFSET('Sanitation Data'!$F$11,0,10*ROW('Sanitation Data'!F81))),'Data Summary'!CX87="Yes"),OFFSET('Sanitation Data'!$F$11,0,10*ROW('Sanitation Data'!F81)),NA())</f>
        <v>#N/A</v>
      </c>
      <c r="AJ87" s="95" t="e">
        <f ca="true">+IF(AND(ISNUMBER(OFFSET('Sanitation Data'!$F$12,0,10*ROW('Sanitation Data'!F81))),'Data Summary'!CY87="Yes"),OFFSET('Sanitation Data'!$F$12,0,10*ROW('Sanitation Data'!F81)),NA())</f>
        <v>#N/A</v>
      </c>
      <c r="AK87" s="95" t="e">
        <f ca="true">+IF(AND(ISNUMBER(OFFSET('Sanitation Data'!$G$4,0,10*ROW('Sanitation Data'!G81))),'Data Summary'!CZ87="Yes"),100-OFFSET('Sanitation Data'!$G$4,0,10*ROW('Sanitation Data'!G81)),NA())</f>
        <v>#N/A</v>
      </c>
      <c r="AL87" s="95" t="e">
        <f ca="true">+IF(AND(ISNUMBER(OFFSET('Sanitation Data'!$G$6,0,10*ROW('Sanitation Data'!G81))),'Data Summary'!DA87="Yes"),OFFSET('Sanitation Data'!$G$6,0,10*ROW('Sanitation Data'!G81)),NA())</f>
        <v>#N/A</v>
      </c>
      <c r="AM87" s="95" t="e">
        <f ca="true">+IF(AND(ISNUMBER(OFFSET('Sanitation Data'!$G$10,0,10*ROW('Sanitation Data'!G81))),'Data Summary'!DB87="Yes"),OFFSET('Sanitation Data'!$G$10,0,10*ROW('Sanitation Data'!G81)),NA())</f>
        <v>#N/A</v>
      </c>
      <c r="AN87" s="95" t="e">
        <f ca="true">+IF(AND(ISNUMBER(OFFSET('Sanitation Data'!$G$11,0,10*ROW('Sanitation Data'!G81))),'Data Summary'!DC87="Yes"),OFFSET('Sanitation Data'!$G$11,0,10*ROW('Sanitation Data'!G81)),NA())</f>
        <v>#N/A</v>
      </c>
      <c r="AO87" s="95" t="e">
        <f ca="true">+IF(AND(ISNUMBER(OFFSET('Sanitation Data'!$G$12,0,10*ROW('Sanitation Data'!G81))),'Data Summary'!DD87="Yes"),OFFSET('Sanitation Data'!$G$12,0,10*ROW('Sanitation Data'!G81)),NA())</f>
        <v>#N/A</v>
      </c>
      <c r="AP87" s="95" t="e">
        <f ca="true">+IF(AND(ISNUMBER(OFFSET('Sanitation Data'!$H$4,0,10*ROW('Sanitation Data'!H81))),'Data Summary'!DE87="Yes"),100-OFFSET('Sanitation Data'!$H$4,0,10*ROW('Sanitation Data'!H81)),NA())</f>
        <v>#N/A</v>
      </c>
      <c r="AQ87" s="95" t="e">
        <f ca="true">+IF(AND(ISNUMBER(OFFSET('Sanitation Data'!$H$6,0,10*ROW('Sanitation Data'!H81))),'Data Summary'!DF87="Yes"),OFFSET('Sanitation Data'!$H$6,0,10*ROW('Sanitation Data'!H81)),NA())</f>
        <v>#N/A</v>
      </c>
      <c r="AR87" s="95" t="e">
        <f ca="true">+IF(AND(ISNUMBER(OFFSET('Sanitation Data'!$H$10,0,10*ROW('Sanitation Data'!H81))),'Data Summary'!DG87="Yes"),OFFSET('Sanitation Data'!$H$10,0,10*ROW('Sanitation Data'!H81)),NA())</f>
        <v>#N/A</v>
      </c>
      <c r="AS87" s="95" t="e">
        <f ca="true">+IF(AND(ISNUMBER(OFFSET('Sanitation Data'!$H$11,0,10*ROW('Sanitation Data'!H81))),'Data Summary'!DH87="Yes"),OFFSET('Sanitation Data'!$H$11,0,10*ROW('Sanitation Data'!H81)),NA())</f>
        <v>#N/A</v>
      </c>
      <c r="AT87" s="95" t="e">
        <f ca="true">+IF(AND(ISNUMBER(OFFSET('Sanitation Data'!$H$12,0,10*ROW('Sanitation Data'!H81))),'Data Summary'!DI87="Yes"),OFFSET('Sanitation Data'!$H$12,0,10*ROW('Sanitation Data'!H81)),NA())</f>
        <v>#N/A</v>
      </c>
      <c r="AU87" s="95" t="e">
        <f ca="true">+IF(AND(ISNUMBER(OFFSET('Sanitation Data'!$I$4,0,10*ROW('Sanitation Data'!I81))),'Data Summary'!DJ87="Yes"),100-OFFSET('Sanitation Data'!$I$4,0,10*ROW('Sanitation Data'!I81)),NA())</f>
        <v>#N/A</v>
      </c>
      <c r="AV87" s="95" t="e">
        <f ca="true">+IF(AND(ISNUMBER(OFFSET('Sanitation Data'!$I$6,0,10*ROW('Sanitation Data'!I81))),'Data Summary'!DK87="Yes"),OFFSET('Sanitation Data'!$I$6,0,10*ROW('Sanitation Data'!I81)),NA())</f>
        <v>#N/A</v>
      </c>
      <c r="AW87" s="95" t="e">
        <f ca="true">+IF(AND(ISNUMBER(OFFSET('Sanitation Data'!$I$10,0,10*ROW('Sanitation Data'!I81))),'Data Summary'!DL87="Yes"),OFFSET('Sanitation Data'!$I$10,0,10*ROW('Sanitation Data'!I81)),NA())</f>
        <v>#N/A</v>
      </c>
      <c r="AX87" s="95" t="e">
        <f ca="true">+IF(AND(ISNUMBER(OFFSET('Sanitation Data'!$I$11,0,10*ROW('Sanitation Data'!I81))),'Data Summary'!DM87="Yes"),OFFSET('Sanitation Data'!$I$11,0,10*ROW('Sanitation Data'!I81)),NA())</f>
        <v>#N/A</v>
      </c>
      <c r="AY87" s="95" t="e">
        <f ca="true">+IF(AND(ISNUMBER(OFFSET('Sanitation Data'!$I$12,0,10*ROW('Sanitation Data'!I81))),'Data Summary'!DN87="Yes"),OFFSET('Sanitation Data'!$I$12,0,10*ROW('Sanitation Data'!I81)),NA())</f>
        <v>#N/A</v>
      </c>
      <c r="AZ87" s="96" t="e">
        <f ca="true">+IF(AND(ISNUMBER(OFFSET('Hygiene Data'!$D$5,0,10*ROW('Hygiene Data'!D81))),'Data Summary'!DO87="Yes"),OFFSET('Hygiene Data'!$D$5,0,10*ROW('Hygiene Data'!D81)),NA())</f>
        <v>#N/A</v>
      </c>
      <c r="BA87" s="96" t="e">
        <f ca="true">+IF(AND(ISNUMBER(OFFSET('Hygiene Data'!$D$7,0,10*ROW('Hygiene Data'!D81))),'Data Summary'!DP87="Yes"),OFFSET('Hygiene Data'!$D$7,0,10*ROW('Hygiene Data'!D81)),NA())</f>
        <v>#N/A</v>
      </c>
      <c r="BB87" s="96" t="e">
        <f ca="true">+IF(AND(ISNUMBER(OFFSET('Hygiene Data'!$D$9,0,10*ROW('Hygiene Data'!D81))),'Data Summary'!DQ87="Yes"),OFFSET('Hygiene Data'!$D$9,0,10*ROW('Hygiene Data'!D81)),NA())</f>
        <v>#N/A</v>
      </c>
      <c r="BC87" s="96" t="e">
        <f ca="true">+IF(AND(ISNUMBER(OFFSET('Hygiene Data'!$E$5,0,10*ROW('Hygiene Data'!E81))),'Data Summary'!DR87="Yes"),OFFSET('Hygiene Data'!$E$5,0,10*ROW('Hygiene Data'!E81)),NA())</f>
        <v>#N/A</v>
      </c>
      <c r="BD87" s="96" t="e">
        <f ca="true">+IF(AND(ISNUMBER(OFFSET('Hygiene Data'!$E$7,0,10*ROW('Hygiene Data'!E81))),'Data Summary'!DS87="Yes"),OFFSET('Hygiene Data'!$E$7,0,10*ROW('Hygiene Data'!E81)),NA())</f>
        <v>#N/A</v>
      </c>
      <c r="BE87" s="96" t="e">
        <f ca="true">+IF(AND(ISNUMBER(OFFSET('Hygiene Data'!$E$9,0,10*ROW('Hygiene Data'!E81))),'Data Summary'!DT87="Yes"),OFFSET('Hygiene Data'!$E$9,0,10*ROW('Hygiene Data'!E81)),NA())</f>
        <v>#N/A</v>
      </c>
      <c r="BF87" s="96" t="e">
        <f ca="true">+IF(AND(ISNUMBER(OFFSET('Hygiene Data'!$F$5,0,10*ROW('Hygiene Data'!F81))),'Data Summary'!DU87="Yes"),OFFSET('Hygiene Data'!$F$5,0,10*ROW('Hygiene Data'!F81)),NA())</f>
        <v>#N/A</v>
      </c>
      <c r="BG87" s="96" t="e">
        <f ca="true">+IF(AND(ISNUMBER(OFFSET('Hygiene Data'!$F$7,0,10*ROW('Hygiene Data'!F81))),'Data Summary'!DV87="Yes"),OFFSET('Hygiene Data'!$F$7,0,10*ROW('Hygiene Data'!F81)),NA())</f>
        <v>#N/A</v>
      </c>
      <c r="BH87" s="96" t="e">
        <f ca="true">+IF(AND(ISNUMBER(OFFSET('Hygiene Data'!$F$9,0,10*ROW('Hygiene Data'!F81))),'Data Summary'!DW87="Yes"),OFFSET('Hygiene Data'!$F$9,0,10*ROW('Hygiene Data'!F81)),NA())</f>
        <v>#N/A</v>
      </c>
      <c r="BI87" s="96" t="e">
        <f ca="true">+IF(AND(ISNUMBER(OFFSET('Hygiene Data'!$G$5,0,10*ROW('Hygiene Data'!G81))),'Data Summary'!DX87="Yes"),OFFSET('Hygiene Data'!$G$5,0,10*ROW('Hygiene Data'!G81)),NA())</f>
        <v>#N/A</v>
      </c>
      <c r="BJ87" s="96" t="e">
        <f ca="true">+IF(AND(ISNUMBER(OFFSET('Hygiene Data'!$G$7,0,10*ROW('Hygiene Data'!G81))),'Data Summary'!DY87="Yes"),OFFSET('Hygiene Data'!$G$7,0,10*ROW('Hygiene Data'!G81)),NA())</f>
        <v>#N/A</v>
      </c>
      <c r="BK87" s="96" t="e">
        <f ca="true">+IF(AND(ISNUMBER(OFFSET('Hygiene Data'!$G$9,0,10*ROW('Hygiene Data'!G81))),'Data Summary'!DZ87="Yes"),OFFSET('Hygiene Data'!$G$9,0,10*ROW('Hygiene Data'!G81)),NA())</f>
        <v>#N/A</v>
      </c>
      <c r="BL87" s="96" t="e">
        <f ca="true">+IF(AND(ISNUMBER(OFFSET('Hygiene Data'!$H$5,0,10*ROW('Hygiene Data'!H81))),'Data Summary'!EA87="Yes"),OFFSET('Hygiene Data'!$H$5,0,10*ROW('Hygiene Data'!H81)),NA())</f>
        <v>#N/A</v>
      </c>
      <c r="BM87" s="96" t="e">
        <f ca="true">+IF(AND(ISNUMBER(OFFSET('Hygiene Data'!$H$7,0,10*ROW('Hygiene Data'!H81))),'Data Summary'!EB87="Yes"),OFFSET('Hygiene Data'!$H$7,0,10*ROW('Hygiene Data'!H81)),NA())</f>
        <v>#N/A</v>
      </c>
      <c r="BN87" s="96" t="e">
        <f ca="true">+IF(AND(ISNUMBER(OFFSET('Hygiene Data'!$H$9,0,10*ROW('Hygiene Data'!H81))),'Data Summary'!EC87="Yes"),OFFSET('Hygiene Data'!$H$9,0,10*ROW('Hygiene Data'!H81)),NA())</f>
        <v>#N/A</v>
      </c>
      <c r="BO87" s="96" t="e">
        <f ca="true">+IF(AND(ISNUMBER(OFFSET('Hygiene Data'!$I$5,0,10*ROW('Hygiene Data'!I81))),'Data Summary'!ED87="Yes"),OFFSET('Hygiene Data'!$I$5,0,10*ROW('Hygiene Data'!I81)),NA())</f>
        <v>#N/A</v>
      </c>
      <c r="BP87" s="96" t="e">
        <f ca="true">+IF(AND(ISNUMBER(OFFSET('Hygiene Data'!$I$7,0,10*ROW('Hygiene Data'!I81))),'Data Summary'!EE87="Yes"),OFFSET('Hygiene Data'!$I$7,0,10*ROW('Hygiene Data'!I81)),NA())</f>
        <v>#N/A</v>
      </c>
      <c r="BQ87" s="96" t="e">
        <f ca="true">+IF(AND(ISNUMBER(OFFSET('Hygiene Data'!$I$9,0,10*ROW('Hygiene Data'!I81))),'Data Summary'!EF87="Yes"),OFFSET('Hygiene Data'!$I$9,0,10*ROW('Hygiene Data'!I81)),NA())</f>
        <v>#N/A</v>
      </c>
    </row>
    <row xmlns:x14ac="http://schemas.microsoft.com/office/spreadsheetml/2009/9/ac" r="88" x14ac:dyDescent="0.2">
      <c r="A88" s="359" t="e">
        <f ca="true">+RIGHT('Data Summary'!A88,LEN('Data Summary'!A88)-9)</f>
        <v>#VALUE!</v>
      </c>
      <c r="B88" s="35" t="str">
        <f ca="true">+IF(ISTEXT('Data Summary'!B88),'Data Summary'!B88,"")</f>
        <v/>
      </c>
      <c r="C88" s="358" t="e">
        <f ca="true">+VALUE('Data Summary'!C88)</f>
        <v>#VALUE!</v>
      </c>
      <c r="D88" s="94" t="e">
        <f ca="true">+IF(AND(ISNUMBER(OFFSET('Water Data'!$D$4,0,10*ROW('Water Data'!D82))),'Data Summary'!BS88="Yes"),100-OFFSET('Water Data'!$D$4,0,10*ROW('Water Data'!D82)),NA())</f>
        <v>#N/A</v>
      </c>
      <c r="E88" s="94" t="e">
        <f ca="true">+IF(AND(ISNUMBER(OFFSET('Water Data'!$D$6,0,10*ROW('Water Data'!D82))),'Data Summary'!BT88="Yes"),OFFSET('Water Data'!$D$6,0,10*ROW('Water Data'!D82)),NA())</f>
        <v>#N/A</v>
      </c>
      <c r="F88" s="94" t="e">
        <f ca="true">+IF(AND(ISNUMBER(OFFSET('Water Data'!$D$9,0,10*ROW('Water Data'!D82))),'Data Summary'!BU88="Yes"),OFFSET('Water Data'!$D$9,0,10*ROW('Water Data'!D82)),NA())</f>
        <v>#N/A</v>
      </c>
      <c r="G88" s="94" t="e">
        <f ca="true">+IF(AND(ISNUMBER(OFFSET('Water Data'!$E$4,0,10*ROW('Water Data'!E82))),'Data Summary'!BV88="Yes"),100-OFFSET('Water Data'!$E$4,0,10*ROW('Water Data'!E82)),NA())</f>
        <v>#N/A</v>
      </c>
      <c r="H88" s="94" t="e">
        <f ca="true">+IF(AND(ISNUMBER(OFFSET('Water Data'!$E$6,0,10*ROW('Water Data'!E82))),'Data Summary'!BW88="Yes"),OFFSET('Water Data'!$E$6,0,10*ROW('Water Data'!E82)),NA())</f>
        <v>#N/A</v>
      </c>
      <c r="I88" s="94" t="e">
        <f ca="true">+IF(AND(ISNUMBER(OFFSET('Water Data'!$E$9,0,10*ROW('Water Data'!E82))),'Data Summary'!BX88="Yes"),OFFSET('Water Data'!$E$9,0,10*ROW('Water Data'!E82)),NA())</f>
        <v>#N/A</v>
      </c>
      <c r="J88" s="94" t="e">
        <f ca="true">+IF(AND(ISNUMBER(OFFSET('Water Data'!$F$4,0,10*ROW('Water Data'!F82))),'Data Summary'!BY88="Yes"),100-OFFSET('Water Data'!$F$4,0,10*ROW('Water Data'!F82)),NA())</f>
        <v>#N/A</v>
      </c>
      <c r="K88" s="94" t="e">
        <f ca="true">+IF(AND(ISNUMBER(OFFSET('Water Data'!$F$6,0,10*ROW('Water Data'!F82))),'Data Summary'!BZ88="Yes"),OFFSET('Water Data'!$F$6,0,10*ROW('Water Data'!F82)),NA())</f>
        <v>#N/A</v>
      </c>
      <c r="L88" s="94" t="e">
        <f ca="true">+IF(AND(ISNUMBER(OFFSET('Water Data'!$F$9,0,10*ROW('Water Data'!F82))),'Data Summary'!CA88="Yes"),OFFSET('Water Data'!$F$9,0,10*ROW('Water Data'!F82)),NA())</f>
        <v>#N/A</v>
      </c>
      <c r="M88" s="94" t="e">
        <f ca="true">+IF(AND(ISNUMBER(OFFSET('Water Data'!$G$4,0,10*ROW('Water Data'!G82))),'Data Summary'!CB88="Yes"),100-OFFSET('Water Data'!$G$4,0,10*ROW('Water Data'!G82)),NA())</f>
        <v>#N/A</v>
      </c>
      <c r="N88" s="94" t="e">
        <f ca="true">+IF(AND(ISNUMBER(OFFSET('Water Data'!$G$6,0,10*ROW('Water Data'!G82))),'Data Summary'!CC88="Yes"),OFFSET('Water Data'!$G$6,0,10*ROW('Water Data'!G82)),NA())</f>
        <v>#N/A</v>
      </c>
      <c r="O88" s="94" t="e">
        <f ca="true">+IF(AND(ISNUMBER(OFFSET('Water Data'!$G$9,0,10*ROW('Water Data'!G82))),'Data Summary'!CD88="Yes"),OFFSET('Water Data'!$G$9,0,10*ROW('Water Data'!G82)),NA())</f>
        <v>#N/A</v>
      </c>
      <c r="P88" s="94" t="e">
        <f ca="true">+IF(AND(ISNUMBER(OFFSET('Water Data'!$H$4,0,10*ROW('Water Data'!H82))),'Data Summary'!CE88="Yes"),100-OFFSET('Water Data'!$H$4,0,10*ROW('Water Data'!H82)),NA())</f>
        <v>#N/A</v>
      </c>
      <c r="Q88" s="94" t="e">
        <f ca="true">+IF(AND(ISNUMBER(OFFSET('Water Data'!$H$6,0,10*ROW('Water Data'!H82))),'Data Summary'!CF88="Yes"),OFFSET('Water Data'!$H$6,0,10*ROW('Water Data'!H82)),NA())</f>
        <v>#N/A</v>
      </c>
      <c r="R88" s="94" t="e">
        <f ca="true">+IF(AND(ISNUMBER(OFFSET('Water Data'!$H$9,0,10*ROW('Water Data'!H82))),'Data Summary'!CG88="Yes"),OFFSET('Water Data'!$H$9,0,10*ROW('Water Data'!H82)),NA())</f>
        <v>#N/A</v>
      </c>
      <c r="S88" s="94" t="e">
        <f ca="true">+IF(AND(ISNUMBER(OFFSET('Water Data'!$I$4,0,10*ROW('Water Data'!I82))),'Data Summary'!CH88="Yes"),100-OFFSET('Water Data'!$I$4,0,10*ROW('Water Data'!I82)),NA())</f>
        <v>#N/A</v>
      </c>
      <c r="T88" s="94" t="e">
        <f ca="true">+IF(AND(ISNUMBER(OFFSET('Water Data'!$I$6,0,10*ROW('Water Data'!I82))),'Data Summary'!CI88="Yes"),OFFSET('Water Data'!$I$6,0,10*ROW('Water Data'!I82)),NA())</f>
        <v>#N/A</v>
      </c>
      <c r="U88" s="94" t="e">
        <f ca="true">+IF(AND(ISNUMBER(OFFSET('Water Data'!$I$9,0,10*ROW('Water Data'!I82))),'Data Summary'!CJ88="Yes"),OFFSET('Water Data'!$I$9,0,10*ROW('Water Data'!I82)),NA())</f>
        <v>#N/A</v>
      </c>
      <c r="V88" s="95" t="e">
        <f ca="true">+IF(AND(ISNUMBER(OFFSET('Sanitation Data'!$D$4,0,10*ROW('Sanitation Data'!D82))),'Data Summary'!CK88="Yes"),100-OFFSET('Sanitation Data'!$D$4,0,10*ROW('Sanitation Data'!D82)),NA())</f>
        <v>#N/A</v>
      </c>
      <c r="W88" s="95" t="e">
        <f ca="true">+IF(AND(ISNUMBER(OFFSET('Sanitation Data'!$D$6,0,10*ROW('Sanitation Data'!D82))),'Data Summary'!CL88="Yes"),OFFSET('Sanitation Data'!$D$6,0,10*ROW('Sanitation Data'!D82)),NA())</f>
        <v>#N/A</v>
      </c>
      <c r="X88" s="95" t="e">
        <f ca="true">+IF(AND(ISNUMBER(OFFSET('Sanitation Data'!$D$10,0,10*ROW('Sanitation Data'!D82))),'Data Summary'!CM88="Yes"),OFFSET('Sanitation Data'!$D$10,0,10*ROW('Sanitation Data'!D82)),NA())</f>
        <v>#N/A</v>
      </c>
      <c r="Y88" s="95" t="e">
        <f ca="true">+IF(AND(ISNUMBER(OFFSET('Sanitation Data'!$D$11,0,10*ROW('Sanitation Data'!D82))),'Data Summary'!CN88="Yes"),OFFSET('Sanitation Data'!$D$11,0,10*ROW('Sanitation Data'!D82)),NA())</f>
        <v>#N/A</v>
      </c>
      <c r="Z88" s="95" t="e">
        <f ca="true">+IF(AND(ISNUMBER(OFFSET('Sanitation Data'!$D$12,0,10*ROW('Sanitation Data'!D82))),'Data Summary'!CO88="Yes"),OFFSET('Sanitation Data'!$D$12,0,10*ROW('Sanitation Data'!D82)),NA())</f>
        <v>#N/A</v>
      </c>
      <c r="AA88" s="95" t="e">
        <f ca="true">+IF(AND(ISNUMBER(OFFSET('Sanitation Data'!$E$4,0,10*ROW('Sanitation Data'!E82))),'Data Summary'!CP88="Yes"),100-OFFSET('Sanitation Data'!$E$4,0,10*ROW('Sanitation Data'!E82)),NA())</f>
        <v>#N/A</v>
      </c>
      <c r="AB88" s="95" t="e">
        <f ca="true">+IF(AND(ISNUMBER(OFFSET('Sanitation Data'!$E$6,0,10*ROW('Sanitation Data'!E82))),'Data Summary'!CQ88="Yes"),OFFSET('Sanitation Data'!$E$6,0,10*ROW('Sanitation Data'!E82)),NA())</f>
        <v>#N/A</v>
      </c>
      <c r="AC88" s="95" t="e">
        <f ca="true">+IF(AND(ISNUMBER(OFFSET('Sanitation Data'!$E$10,0,10*ROW('Sanitation Data'!E82))),'Data Summary'!CR88="Yes"),OFFSET('Sanitation Data'!$E$10,0,10*ROW('Sanitation Data'!E82)),NA())</f>
        <v>#N/A</v>
      </c>
      <c r="AD88" s="95" t="e">
        <f ca="true">+IF(AND(ISNUMBER(OFFSET('Sanitation Data'!$E$11,0,10*ROW('Sanitation Data'!E82))),'Data Summary'!CS88="Yes"),OFFSET('Sanitation Data'!$E$11,0,10*ROW('Sanitation Data'!E82)),NA())</f>
        <v>#N/A</v>
      </c>
      <c r="AE88" s="95" t="e">
        <f ca="true">+IF(AND(ISNUMBER(OFFSET('Sanitation Data'!$E$12,0,10*ROW('Sanitation Data'!E82))),'Data Summary'!CT88="Yes"),OFFSET('Sanitation Data'!$E$12,0,10*ROW('Sanitation Data'!E82)),NA())</f>
        <v>#N/A</v>
      </c>
      <c r="AF88" s="95" t="e">
        <f ca="true">+IF(AND(ISNUMBER(OFFSET('Sanitation Data'!$F$4,0,10*ROW('Sanitation Data'!F82))),'Data Summary'!CU88="Yes"),100-OFFSET('Sanitation Data'!$F$4,0,10*ROW('Sanitation Data'!F82)),NA())</f>
        <v>#N/A</v>
      </c>
      <c r="AG88" s="95" t="e">
        <f ca="true">+IF(AND(ISNUMBER(OFFSET('Sanitation Data'!$F$6,0,10*ROW('Sanitation Data'!F82))),'Data Summary'!CV88="Yes"),OFFSET('Sanitation Data'!$F$6,0,10*ROW('Sanitation Data'!F82)),NA())</f>
        <v>#N/A</v>
      </c>
      <c r="AH88" s="95" t="e">
        <f ca="true">+IF(AND(ISNUMBER(OFFSET('Sanitation Data'!$F$10,0,10*ROW('Sanitation Data'!F82))),'Data Summary'!CW88="Yes"),OFFSET('Sanitation Data'!$F$10,0,10*ROW('Sanitation Data'!F82)),NA())</f>
        <v>#N/A</v>
      </c>
      <c r="AI88" s="95" t="e">
        <f ca="true">+IF(AND(ISNUMBER(OFFSET('Sanitation Data'!$F$11,0,10*ROW('Sanitation Data'!F82))),'Data Summary'!CX88="Yes"),OFFSET('Sanitation Data'!$F$11,0,10*ROW('Sanitation Data'!F82)),NA())</f>
        <v>#N/A</v>
      </c>
      <c r="AJ88" s="95" t="e">
        <f ca="true">+IF(AND(ISNUMBER(OFFSET('Sanitation Data'!$F$12,0,10*ROW('Sanitation Data'!F82))),'Data Summary'!CY88="Yes"),OFFSET('Sanitation Data'!$F$12,0,10*ROW('Sanitation Data'!F82)),NA())</f>
        <v>#N/A</v>
      </c>
      <c r="AK88" s="95" t="e">
        <f ca="true">+IF(AND(ISNUMBER(OFFSET('Sanitation Data'!$G$4,0,10*ROW('Sanitation Data'!G82))),'Data Summary'!CZ88="Yes"),100-OFFSET('Sanitation Data'!$G$4,0,10*ROW('Sanitation Data'!G82)),NA())</f>
        <v>#N/A</v>
      </c>
      <c r="AL88" s="95" t="e">
        <f ca="true">+IF(AND(ISNUMBER(OFFSET('Sanitation Data'!$G$6,0,10*ROW('Sanitation Data'!G82))),'Data Summary'!DA88="Yes"),OFFSET('Sanitation Data'!$G$6,0,10*ROW('Sanitation Data'!G82)),NA())</f>
        <v>#N/A</v>
      </c>
      <c r="AM88" s="95" t="e">
        <f ca="true">+IF(AND(ISNUMBER(OFFSET('Sanitation Data'!$G$10,0,10*ROW('Sanitation Data'!G82))),'Data Summary'!DB88="Yes"),OFFSET('Sanitation Data'!$G$10,0,10*ROW('Sanitation Data'!G82)),NA())</f>
        <v>#N/A</v>
      </c>
      <c r="AN88" s="95" t="e">
        <f ca="true">+IF(AND(ISNUMBER(OFFSET('Sanitation Data'!$G$11,0,10*ROW('Sanitation Data'!G82))),'Data Summary'!DC88="Yes"),OFFSET('Sanitation Data'!$G$11,0,10*ROW('Sanitation Data'!G82)),NA())</f>
        <v>#N/A</v>
      </c>
      <c r="AO88" s="95" t="e">
        <f ca="true">+IF(AND(ISNUMBER(OFFSET('Sanitation Data'!$G$12,0,10*ROW('Sanitation Data'!G82))),'Data Summary'!DD88="Yes"),OFFSET('Sanitation Data'!$G$12,0,10*ROW('Sanitation Data'!G82)),NA())</f>
        <v>#N/A</v>
      </c>
      <c r="AP88" s="95" t="e">
        <f ca="true">+IF(AND(ISNUMBER(OFFSET('Sanitation Data'!$H$4,0,10*ROW('Sanitation Data'!H82))),'Data Summary'!DE88="Yes"),100-OFFSET('Sanitation Data'!$H$4,0,10*ROW('Sanitation Data'!H82)),NA())</f>
        <v>#N/A</v>
      </c>
      <c r="AQ88" s="95" t="e">
        <f ca="true">+IF(AND(ISNUMBER(OFFSET('Sanitation Data'!$H$6,0,10*ROW('Sanitation Data'!H82))),'Data Summary'!DF88="Yes"),OFFSET('Sanitation Data'!$H$6,0,10*ROW('Sanitation Data'!H82)),NA())</f>
        <v>#N/A</v>
      </c>
      <c r="AR88" s="95" t="e">
        <f ca="true">+IF(AND(ISNUMBER(OFFSET('Sanitation Data'!$H$10,0,10*ROW('Sanitation Data'!H82))),'Data Summary'!DG88="Yes"),OFFSET('Sanitation Data'!$H$10,0,10*ROW('Sanitation Data'!H82)),NA())</f>
        <v>#N/A</v>
      </c>
      <c r="AS88" s="95" t="e">
        <f ca="true">+IF(AND(ISNUMBER(OFFSET('Sanitation Data'!$H$11,0,10*ROW('Sanitation Data'!H82))),'Data Summary'!DH88="Yes"),OFFSET('Sanitation Data'!$H$11,0,10*ROW('Sanitation Data'!H82)),NA())</f>
        <v>#N/A</v>
      </c>
      <c r="AT88" s="95" t="e">
        <f ca="true">+IF(AND(ISNUMBER(OFFSET('Sanitation Data'!$H$12,0,10*ROW('Sanitation Data'!H82))),'Data Summary'!DI88="Yes"),OFFSET('Sanitation Data'!$H$12,0,10*ROW('Sanitation Data'!H82)),NA())</f>
        <v>#N/A</v>
      </c>
      <c r="AU88" s="95" t="e">
        <f ca="true">+IF(AND(ISNUMBER(OFFSET('Sanitation Data'!$I$4,0,10*ROW('Sanitation Data'!I82))),'Data Summary'!DJ88="Yes"),100-OFFSET('Sanitation Data'!$I$4,0,10*ROW('Sanitation Data'!I82)),NA())</f>
        <v>#N/A</v>
      </c>
      <c r="AV88" s="95" t="e">
        <f ca="true">+IF(AND(ISNUMBER(OFFSET('Sanitation Data'!$I$6,0,10*ROW('Sanitation Data'!I82))),'Data Summary'!DK88="Yes"),OFFSET('Sanitation Data'!$I$6,0,10*ROW('Sanitation Data'!I82)),NA())</f>
        <v>#N/A</v>
      </c>
      <c r="AW88" s="95" t="e">
        <f ca="true">+IF(AND(ISNUMBER(OFFSET('Sanitation Data'!$I$10,0,10*ROW('Sanitation Data'!I82))),'Data Summary'!DL88="Yes"),OFFSET('Sanitation Data'!$I$10,0,10*ROW('Sanitation Data'!I82)),NA())</f>
        <v>#N/A</v>
      </c>
      <c r="AX88" s="95" t="e">
        <f ca="true">+IF(AND(ISNUMBER(OFFSET('Sanitation Data'!$I$11,0,10*ROW('Sanitation Data'!I82))),'Data Summary'!DM88="Yes"),OFFSET('Sanitation Data'!$I$11,0,10*ROW('Sanitation Data'!I82)),NA())</f>
        <v>#N/A</v>
      </c>
      <c r="AY88" s="95" t="e">
        <f ca="true">+IF(AND(ISNUMBER(OFFSET('Sanitation Data'!$I$12,0,10*ROW('Sanitation Data'!I82))),'Data Summary'!DN88="Yes"),OFFSET('Sanitation Data'!$I$12,0,10*ROW('Sanitation Data'!I82)),NA())</f>
        <v>#N/A</v>
      </c>
      <c r="AZ88" s="96" t="e">
        <f ca="true">+IF(AND(ISNUMBER(OFFSET('Hygiene Data'!$D$5,0,10*ROW('Hygiene Data'!D82))),'Data Summary'!DO88="Yes"),OFFSET('Hygiene Data'!$D$5,0,10*ROW('Hygiene Data'!D82)),NA())</f>
        <v>#N/A</v>
      </c>
      <c r="BA88" s="96" t="e">
        <f ca="true">+IF(AND(ISNUMBER(OFFSET('Hygiene Data'!$D$7,0,10*ROW('Hygiene Data'!D82))),'Data Summary'!DP88="Yes"),OFFSET('Hygiene Data'!$D$7,0,10*ROW('Hygiene Data'!D82)),NA())</f>
        <v>#N/A</v>
      </c>
      <c r="BB88" s="96" t="e">
        <f ca="true">+IF(AND(ISNUMBER(OFFSET('Hygiene Data'!$D$9,0,10*ROW('Hygiene Data'!D82))),'Data Summary'!DQ88="Yes"),OFFSET('Hygiene Data'!$D$9,0,10*ROW('Hygiene Data'!D82)),NA())</f>
        <v>#N/A</v>
      </c>
      <c r="BC88" s="96" t="e">
        <f ca="true">+IF(AND(ISNUMBER(OFFSET('Hygiene Data'!$E$5,0,10*ROW('Hygiene Data'!E82))),'Data Summary'!DR88="Yes"),OFFSET('Hygiene Data'!$E$5,0,10*ROW('Hygiene Data'!E82)),NA())</f>
        <v>#N/A</v>
      </c>
      <c r="BD88" s="96" t="e">
        <f ca="true">+IF(AND(ISNUMBER(OFFSET('Hygiene Data'!$E$7,0,10*ROW('Hygiene Data'!E82))),'Data Summary'!DS88="Yes"),OFFSET('Hygiene Data'!$E$7,0,10*ROW('Hygiene Data'!E82)),NA())</f>
        <v>#N/A</v>
      </c>
      <c r="BE88" s="96" t="e">
        <f ca="true">+IF(AND(ISNUMBER(OFFSET('Hygiene Data'!$E$9,0,10*ROW('Hygiene Data'!E82))),'Data Summary'!DT88="Yes"),OFFSET('Hygiene Data'!$E$9,0,10*ROW('Hygiene Data'!E82)),NA())</f>
        <v>#N/A</v>
      </c>
      <c r="BF88" s="96" t="e">
        <f ca="true">+IF(AND(ISNUMBER(OFFSET('Hygiene Data'!$F$5,0,10*ROW('Hygiene Data'!F82))),'Data Summary'!DU88="Yes"),OFFSET('Hygiene Data'!$F$5,0,10*ROW('Hygiene Data'!F82)),NA())</f>
        <v>#N/A</v>
      </c>
      <c r="BG88" s="96" t="e">
        <f ca="true">+IF(AND(ISNUMBER(OFFSET('Hygiene Data'!$F$7,0,10*ROW('Hygiene Data'!F82))),'Data Summary'!DV88="Yes"),OFFSET('Hygiene Data'!$F$7,0,10*ROW('Hygiene Data'!F82)),NA())</f>
        <v>#N/A</v>
      </c>
      <c r="BH88" s="96" t="e">
        <f ca="true">+IF(AND(ISNUMBER(OFFSET('Hygiene Data'!$F$9,0,10*ROW('Hygiene Data'!F82))),'Data Summary'!DW88="Yes"),OFFSET('Hygiene Data'!$F$9,0,10*ROW('Hygiene Data'!F82)),NA())</f>
        <v>#N/A</v>
      </c>
      <c r="BI88" s="96" t="e">
        <f ca="true">+IF(AND(ISNUMBER(OFFSET('Hygiene Data'!$G$5,0,10*ROW('Hygiene Data'!G82))),'Data Summary'!DX88="Yes"),OFFSET('Hygiene Data'!$G$5,0,10*ROW('Hygiene Data'!G82)),NA())</f>
        <v>#N/A</v>
      </c>
      <c r="BJ88" s="96" t="e">
        <f ca="true">+IF(AND(ISNUMBER(OFFSET('Hygiene Data'!$G$7,0,10*ROW('Hygiene Data'!G82))),'Data Summary'!DY88="Yes"),OFFSET('Hygiene Data'!$G$7,0,10*ROW('Hygiene Data'!G82)),NA())</f>
        <v>#N/A</v>
      </c>
      <c r="BK88" s="96" t="e">
        <f ca="true">+IF(AND(ISNUMBER(OFFSET('Hygiene Data'!$G$9,0,10*ROW('Hygiene Data'!G82))),'Data Summary'!DZ88="Yes"),OFFSET('Hygiene Data'!$G$9,0,10*ROW('Hygiene Data'!G82)),NA())</f>
        <v>#N/A</v>
      </c>
      <c r="BL88" s="96" t="e">
        <f ca="true">+IF(AND(ISNUMBER(OFFSET('Hygiene Data'!$H$5,0,10*ROW('Hygiene Data'!H82))),'Data Summary'!EA88="Yes"),OFFSET('Hygiene Data'!$H$5,0,10*ROW('Hygiene Data'!H82)),NA())</f>
        <v>#N/A</v>
      </c>
      <c r="BM88" s="96" t="e">
        <f ca="true">+IF(AND(ISNUMBER(OFFSET('Hygiene Data'!$H$7,0,10*ROW('Hygiene Data'!H82))),'Data Summary'!EB88="Yes"),OFFSET('Hygiene Data'!$H$7,0,10*ROW('Hygiene Data'!H82)),NA())</f>
        <v>#N/A</v>
      </c>
      <c r="BN88" s="96" t="e">
        <f ca="true">+IF(AND(ISNUMBER(OFFSET('Hygiene Data'!$H$9,0,10*ROW('Hygiene Data'!H82))),'Data Summary'!EC88="Yes"),OFFSET('Hygiene Data'!$H$9,0,10*ROW('Hygiene Data'!H82)),NA())</f>
        <v>#N/A</v>
      </c>
      <c r="BO88" s="96" t="e">
        <f ca="true">+IF(AND(ISNUMBER(OFFSET('Hygiene Data'!$I$5,0,10*ROW('Hygiene Data'!I82))),'Data Summary'!ED88="Yes"),OFFSET('Hygiene Data'!$I$5,0,10*ROW('Hygiene Data'!I82)),NA())</f>
        <v>#N/A</v>
      </c>
      <c r="BP88" s="96" t="e">
        <f ca="true">+IF(AND(ISNUMBER(OFFSET('Hygiene Data'!$I$7,0,10*ROW('Hygiene Data'!I82))),'Data Summary'!EE88="Yes"),OFFSET('Hygiene Data'!$I$7,0,10*ROW('Hygiene Data'!I82)),NA())</f>
        <v>#N/A</v>
      </c>
      <c r="BQ88" s="96" t="e">
        <f ca="true">+IF(AND(ISNUMBER(OFFSET('Hygiene Data'!$I$9,0,10*ROW('Hygiene Data'!I82))),'Data Summary'!EF88="Yes"),OFFSET('Hygiene Data'!$I$9,0,10*ROW('Hygiene Data'!I82)),NA())</f>
        <v>#N/A</v>
      </c>
    </row>
    <row xmlns:x14ac="http://schemas.microsoft.com/office/spreadsheetml/2009/9/ac" r="89" x14ac:dyDescent="0.2">
      <c r="A89" s="359" t="e">
        <f ca="true">+RIGHT('Data Summary'!A89,LEN('Data Summary'!A89)-9)</f>
        <v>#VALUE!</v>
      </c>
      <c r="B89" s="35" t="str">
        <f ca="true">+IF(ISTEXT('Data Summary'!B89),'Data Summary'!B89,"")</f>
        <v/>
      </c>
      <c r="C89" s="358" t="e">
        <f ca="true">+VALUE('Data Summary'!C89)</f>
        <v>#VALUE!</v>
      </c>
      <c r="D89" s="94" t="e">
        <f ca="true">+IF(AND(ISNUMBER(OFFSET('Water Data'!$D$4,0,10*ROW('Water Data'!D83))),'Data Summary'!BS89="Yes"),100-OFFSET('Water Data'!$D$4,0,10*ROW('Water Data'!D83)),NA())</f>
        <v>#N/A</v>
      </c>
      <c r="E89" s="94" t="e">
        <f ca="true">+IF(AND(ISNUMBER(OFFSET('Water Data'!$D$6,0,10*ROW('Water Data'!D83))),'Data Summary'!BT89="Yes"),OFFSET('Water Data'!$D$6,0,10*ROW('Water Data'!D83)),NA())</f>
        <v>#N/A</v>
      </c>
      <c r="F89" s="94" t="e">
        <f ca="true">+IF(AND(ISNUMBER(OFFSET('Water Data'!$D$9,0,10*ROW('Water Data'!D83))),'Data Summary'!BU89="Yes"),OFFSET('Water Data'!$D$9,0,10*ROW('Water Data'!D83)),NA())</f>
        <v>#N/A</v>
      </c>
      <c r="G89" s="94" t="e">
        <f ca="true">+IF(AND(ISNUMBER(OFFSET('Water Data'!$E$4,0,10*ROW('Water Data'!E83))),'Data Summary'!BV89="Yes"),100-OFFSET('Water Data'!$E$4,0,10*ROW('Water Data'!E83)),NA())</f>
        <v>#N/A</v>
      </c>
      <c r="H89" s="94" t="e">
        <f ca="true">+IF(AND(ISNUMBER(OFFSET('Water Data'!$E$6,0,10*ROW('Water Data'!E83))),'Data Summary'!BW89="Yes"),OFFSET('Water Data'!$E$6,0,10*ROW('Water Data'!E83)),NA())</f>
        <v>#N/A</v>
      </c>
      <c r="I89" s="94" t="e">
        <f ca="true">+IF(AND(ISNUMBER(OFFSET('Water Data'!$E$9,0,10*ROW('Water Data'!E83))),'Data Summary'!BX89="Yes"),OFFSET('Water Data'!$E$9,0,10*ROW('Water Data'!E83)),NA())</f>
        <v>#N/A</v>
      </c>
      <c r="J89" s="94" t="e">
        <f ca="true">+IF(AND(ISNUMBER(OFFSET('Water Data'!$F$4,0,10*ROW('Water Data'!F83))),'Data Summary'!BY89="Yes"),100-OFFSET('Water Data'!$F$4,0,10*ROW('Water Data'!F83)),NA())</f>
        <v>#N/A</v>
      </c>
      <c r="K89" s="94" t="e">
        <f ca="true">+IF(AND(ISNUMBER(OFFSET('Water Data'!$F$6,0,10*ROW('Water Data'!F83))),'Data Summary'!BZ89="Yes"),OFFSET('Water Data'!$F$6,0,10*ROW('Water Data'!F83)),NA())</f>
        <v>#N/A</v>
      </c>
      <c r="L89" s="94" t="e">
        <f ca="true">+IF(AND(ISNUMBER(OFFSET('Water Data'!$F$9,0,10*ROW('Water Data'!F83))),'Data Summary'!CA89="Yes"),OFFSET('Water Data'!$F$9,0,10*ROW('Water Data'!F83)),NA())</f>
        <v>#N/A</v>
      </c>
      <c r="M89" s="94" t="e">
        <f ca="true">+IF(AND(ISNUMBER(OFFSET('Water Data'!$G$4,0,10*ROW('Water Data'!G83))),'Data Summary'!CB89="Yes"),100-OFFSET('Water Data'!$G$4,0,10*ROW('Water Data'!G83)),NA())</f>
        <v>#N/A</v>
      </c>
      <c r="N89" s="94" t="e">
        <f ca="true">+IF(AND(ISNUMBER(OFFSET('Water Data'!$G$6,0,10*ROW('Water Data'!G83))),'Data Summary'!CC89="Yes"),OFFSET('Water Data'!$G$6,0,10*ROW('Water Data'!G83)),NA())</f>
        <v>#N/A</v>
      </c>
      <c r="O89" s="94" t="e">
        <f ca="true">+IF(AND(ISNUMBER(OFFSET('Water Data'!$G$9,0,10*ROW('Water Data'!G83))),'Data Summary'!CD89="Yes"),OFFSET('Water Data'!$G$9,0,10*ROW('Water Data'!G83)),NA())</f>
        <v>#N/A</v>
      </c>
      <c r="P89" s="94" t="e">
        <f ca="true">+IF(AND(ISNUMBER(OFFSET('Water Data'!$H$4,0,10*ROW('Water Data'!H83))),'Data Summary'!CE89="Yes"),100-OFFSET('Water Data'!$H$4,0,10*ROW('Water Data'!H83)),NA())</f>
        <v>#N/A</v>
      </c>
      <c r="Q89" s="94" t="e">
        <f ca="true">+IF(AND(ISNUMBER(OFFSET('Water Data'!$H$6,0,10*ROW('Water Data'!H83))),'Data Summary'!CF89="Yes"),OFFSET('Water Data'!$H$6,0,10*ROW('Water Data'!H83)),NA())</f>
        <v>#N/A</v>
      </c>
      <c r="R89" s="94" t="e">
        <f ca="true">+IF(AND(ISNUMBER(OFFSET('Water Data'!$H$9,0,10*ROW('Water Data'!H83))),'Data Summary'!CG89="Yes"),OFFSET('Water Data'!$H$9,0,10*ROW('Water Data'!H83)),NA())</f>
        <v>#N/A</v>
      </c>
      <c r="S89" s="94" t="e">
        <f ca="true">+IF(AND(ISNUMBER(OFFSET('Water Data'!$I$4,0,10*ROW('Water Data'!I83))),'Data Summary'!CH89="Yes"),100-OFFSET('Water Data'!$I$4,0,10*ROW('Water Data'!I83)),NA())</f>
        <v>#N/A</v>
      </c>
      <c r="T89" s="94" t="e">
        <f ca="true">+IF(AND(ISNUMBER(OFFSET('Water Data'!$I$6,0,10*ROW('Water Data'!I83))),'Data Summary'!CI89="Yes"),OFFSET('Water Data'!$I$6,0,10*ROW('Water Data'!I83)),NA())</f>
        <v>#N/A</v>
      </c>
      <c r="U89" s="94" t="e">
        <f ca="true">+IF(AND(ISNUMBER(OFFSET('Water Data'!$I$9,0,10*ROW('Water Data'!I83))),'Data Summary'!CJ89="Yes"),OFFSET('Water Data'!$I$9,0,10*ROW('Water Data'!I83)),NA())</f>
        <v>#N/A</v>
      </c>
      <c r="V89" s="95" t="e">
        <f ca="true">+IF(AND(ISNUMBER(OFFSET('Sanitation Data'!$D$4,0,10*ROW('Sanitation Data'!D83))),'Data Summary'!CK89="Yes"),100-OFFSET('Sanitation Data'!$D$4,0,10*ROW('Sanitation Data'!D83)),NA())</f>
        <v>#N/A</v>
      </c>
      <c r="W89" s="95" t="e">
        <f ca="true">+IF(AND(ISNUMBER(OFFSET('Sanitation Data'!$D$6,0,10*ROW('Sanitation Data'!D83))),'Data Summary'!CL89="Yes"),OFFSET('Sanitation Data'!$D$6,0,10*ROW('Sanitation Data'!D83)),NA())</f>
        <v>#N/A</v>
      </c>
      <c r="X89" s="95" t="e">
        <f ca="true">+IF(AND(ISNUMBER(OFFSET('Sanitation Data'!$D$10,0,10*ROW('Sanitation Data'!D83))),'Data Summary'!CM89="Yes"),OFFSET('Sanitation Data'!$D$10,0,10*ROW('Sanitation Data'!D83)),NA())</f>
        <v>#N/A</v>
      </c>
      <c r="Y89" s="95" t="e">
        <f ca="true">+IF(AND(ISNUMBER(OFFSET('Sanitation Data'!$D$11,0,10*ROW('Sanitation Data'!D83))),'Data Summary'!CN89="Yes"),OFFSET('Sanitation Data'!$D$11,0,10*ROW('Sanitation Data'!D83)),NA())</f>
        <v>#N/A</v>
      </c>
      <c r="Z89" s="95" t="e">
        <f ca="true">+IF(AND(ISNUMBER(OFFSET('Sanitation Data'!$D$12,0,10*ROW('Sanitation Data'!D83))),'Data Summary'!CO89="Yes"),OFFSET('Sanitation Data'!$D$12,0,10*ROW('Sanitation Data'!D83)),NA())</f>
        <v>#N/A</v>
      </c>
      <c r="AA89" s="95" t="e">
        <f ca="true">+IF(AND(ISNUMBER(OFFSET('Sanitation Data'!$E$4,0,10*ROW('Sanitation Data'!E83))),'Data Summary'!CP89="Yes"),100-OFFSET('Sanitation Data'!$E$4,0,10*ROW('Sanitation Data'!E83)),NA())</f>
        <v>#N/A</v>
      </c>
      <c r="AB89" s="95" t="e">
        <f ca="true">+IF(AND(ISNUMBER(OFFSET('Sanitation Data'!$E$6,0,10*ROW('Sanitation Data'!E83))),'Data Summary'!CQ89="Yes"),OFFSET('Sanitation Data'!$E$6,0,10*ROW('Sanitation Data'!E83)),NA())</f>
        <v>#N/A</v>
      </c>
      <c r="AC89" s="95" t="e">
        <f ca="true">+IF(AND(ISNUMBER(OFFSET('Sanitation Data'!$E$10,0,10*ROW('Sanitation Data'!E83))),'Data Summary'!CR89="Yes"),OFFSET('Sanitation Data'!$E$10,0,10*ROW('Sanitation Data'!E83)),NA())</f>
        <v>#N/A</v>
      </c>
      <c r="AD89" s="95" t="e">
        <f ca="true">+IF(AND(ISNUMBER(OFFSET('Sanitation Data'!$E$11,0,10*ROW('Sanitation Data'!E83))),'Data Summary'!CS89="Yes"),OFFSET('Sanitation Data'!$E$11,0,10*ROW('Sanitation Data'!E83)),NA())</f>
        <v>#N/A</v>
      </c>
      <c r="AE89" s="95" t="e">
        <f ca="true">+IF(AND(ISNUMBER(OFFSET('Sanitation Data'!$E$12,0,10*ROW('Sanitation Data'!E83))),'Data Summary'!CT89="Yes"),OFFSET('Sanitation Data'!$E$12,0,10*ROW('Sanitation Data'!E83)),NA())</f>
        <v>#N/A</v>
      </c>
      <c r="AF89" s="95" t="e">
        <f ca="true">+IF(AND(ISNUMBER(OFFSET('Sanitation Data'!$F$4,0,10*ROW('Sanitation Data'!F83))),'Data Summary'!CU89="Yes"),100-OFFSET('Sanitation Data'!$F$4,0,10*ROW('Sanitation Data'!F83)),NA())</f>
        <v>#N/A</v>
      </c>
      <c r="AG89" s="95" t="e">
        <f ca="true">+IF(AND(ISNUMBER(OFFSET('Sanitation Data'!$F$6,0,10*ROW('Sanitation Data'!F83))),'Data Summary'!CV89="Yes"),OFFSET('Sanitation Data'!$F$6,0,10*ROW('Sanitation Data'!F83)),NA())</f>
        <v>#N/A</v>
      </c>
      <c r="AH89" s="95" t="e">
        <f ca="true">+IF(AND(ISNUMBER(OFFSET('Sanitation Data'!$F$10,0,10*ROW('Sanitation Data'!F83))),'Data Summary'!CW89="Yes"),OFFSET('Sanitation Data'!$F$10,0,10*ROW('Sanitation Data'!F83)),NA())</f>
        <v>#N/A</v>
      </c>
      <c r="AI89" s="95" t="e">
        <f ca="true">+IF(AND(ISNUMBER(OFFSET('Sanitation Data'!$F$11,0,10*ROW('Sanitation Data'!F83))),'Data Summary'!CX89="Yes"),OFFSET('Sanitation Data'!$F$11,0,10*ROW('Sanitation Data'!F83)),NA())</f>
        <v>#N/A</v>
      </c>
      <c r="AJ89" s="95" t="e">
        <f ca="true">+IF(AND(ISNUMBER(OFFSET('Sanitation Data'!$F$12,0,10*ROW('Sanitation Data'!F83))),'Data Summary'!CY89="Yes"),OFFSET('Sanitation Data'!$F$12,0,10*ROW('Sanitation Data'!F83)),NA())</f>
        <v>#N/A</v>
      </c>
      <c r="AK89" s="95" t="e">
        <f ca="true">+IF(AND(ISNUMBER(OFFSET('Sanitation Data'!$G$4,0,10*ROW('Sanitation Data'!G83))),'Data Summary'!CZ89="Yes"),100-OFFSET('Sanitation Data'!$G$4,0,10*ROW('Sanitation Data'!G83)),NA())</f>
        <v>#N/A</v>
      </c>
      <c r="AL89" s="95" t="e">
        <f ca="true">+IF(AND(ISNUMBER(OFFSET('Sanitation Data'!$G$6,0,10*ROW('Sanitation Data'!G83))),'Data Summary'!DA89="Yes"),OFFSET('Sanitation Data'!$G$6,0,10*ROW('Sanitation Data'!G83)),NA())</f>
        <v>#N/A</v>
      </c>
      <c r="AM89" s="95" t="e">
        <f ca="true">+IF(AND(ISNUMBER(OFFSET('Sanitation Data'!$G$10,0,10*ROW('Sanitation Data'!G83))),'Data Summary'!DB89="Yes"),OFFSET('Sanitation Data'!$G$10,0,10*ROW('Sanitation Data'!G83)),NA())</f>
        <v>#N/A</v>
      </c>
      <c r="AN89" s="95" t="e">
        <f ca="true">+IF(AND(ISNUMBER(OFFSET('Sanitation Data'!$G$11,0,10*ROW('Sanitation Data'!G83))),'Data Summary'!DC89="Yes"),OFFSET('Sanitation Data'!$G$11,0,10*ROW('Sanitation Data'!G83)),NA())</f>
        <v>#N/A</v>
      </c>
      <c r="AO89" s="95" t="e">
        <f ca="true">+IF(AND(ISNUMBER(OFFSET('Sanitation Data'!$G$12,0,10*ROW('Sanitation Data'!G83))),'Data Summary'!DD89="Yes"),OFFSET('Sanitation Data'!$G$12,0,10*ROW('Sanitation Data'!G83)),NA())</f>
        <v>#N/A</v>
      </c>
      <c r="AP89" s="95" t="e">
        <f ca="true">+IF(AND(ISNUMBER(OFFSET('Sanitation Data'!$H$4,0,10*ROW('Sanitation Data'!H83))),'Data Summary'!DE89="Yes"),100-OFFSET('Sanitation Data'!$H$4,0,10*ROW('Sanitation Data'!H83)),NA())</f>
        <v>#N/A</v>
      </c>
      <c r="AQ89" s="95" t="e">
        <f ca="true">+IF(AND(ISNUMBER(OFFSET('Sanitation Data'!$H$6,0,10*ROW('Sanitation Data'!H83))),'Data Summary'!DF89="Yes"),OFFSET('Sanitation Data'!$H$6,0,10*ROW('Sanitation Data'!H83)),NA())</f>
        <v>#N/A</v>
      </c>
      <c r="AR89" s="95" t="e">
        <f ca="true">+IF(AND(ISNUMBER(OFFSET('Sanitation Data'!$H$10,0,10*ROW('Sanitation Data'!H83))),'Data Summary'!DG89="Yes"),OFFSET('Sanitation Data'!$H$10,0,10*ROW('Sanitation Data'!H83)),NA())</f>
        <v>#N/A</v>
      </c>
      <c r="AS89" s="95" t="e">
        <f ca="true">+IF(AND(ISNUMBER(OFFSET('Sanitation Data'!$H$11,0,10*ROW('Sanitation Data'!H83))),'Data Summary'!DH89="Yes"),OFFSET('Sanitation Data'!$H$11,0,10*ROW('Sanitation Data'!H83)),NA())</f>
        <v>#N/A</v>
      </c>
      <c r="AT89" s="95" t="e">
        <f ca="true">+IF(AND(ISNUMBER(OFFSET('Sanitation Data'!$H$12,0,10*ROW('Sanitation Data'!H83))),'Data Summary'!DI89="Yes"),OFFSET('Sanitation Data'!$H$12,0,10*ROW('Sanitation Data'!H83)),NA())</f>
        <v>#N/A</v>
      </c>
      <c r="AU89" s="95" t="e">
        <f ca="true">+IF(AND(ISNUMBER(OFFSET('Sanitation Data'!$I$4,0,10*ROW('Sanitation Data'!I83))),'Data Summary'!DJ89="Yes"),100-OFFSET('Sanitation Data'!$I$4,0,10*ROW('Sanitation Data'!I83)),NA())</f>
        <v>#N/A</v>
      </c>
      <c r="AV89" s="95" t="e">
        <f ca="true">+IF(AND(ISNUMBER(OFFSET('Sanitation Data'!$I$6,0,10*ROW('Sanitation Data'!I83))),'Data Summary'!DK89="Yes"),OFFSET('Sanitation Data'!$I$6,0,10*ROW('Sanitation Data'!I83)),NA())</f>
        <v>#N/A</v>
      </c>
      <c r="AW89" s="95" t="e">
        <f ca="true">+IF(AND(ISNUMBER(OFFSET('Sanitation Data'!$I$10,0,10*ROW('Sanitation Data'!I83))),'Data Summary'!DL89="Yes"),OFFSET('Sanitation Data'!$I$10,0,10*ROW('Sanitation Data'!I83)),NA())</f>
        <v>#N/A</v>
      </c>
      <c r="AX89" s="95" t="e">
        <f ca="true">+IF(AND(ISNUMBER(OFFSET('Sanitation Data'!$I$11,0,10*ROW('Sanitation Data'!I83))),'Data Summary'!DM89="Yes"),OFFSET('Sanitation Data'!$I$11,0,10*ROW('Sanitation Data'!I83)),NA())</f>
        <v>#N/A</v>
      </c>
      <c r="AY89" s="95" t="e">
        <f ca="true">+IF(AND(ISNUMBER(OFFSET('Sanitation Data'!$I$12,0,10*ROW('Sanitation Data'!I83))),'Data Summary'!DN89="Yes"),OFFSET('Sanitation Data'!$I$12,0,10*ROW('Sanitation Data'!I83)),NA())</f>
        <v>#N/A</v>
      </c>
      <c r="AZ89" s="96" t="e">
        <f ca="true">+IF(AND(ISNUMBER(OFFSET('Hygiene Data'!$D$5,0,10*ROW('Hygiene Data'!D83))),'Data Summary'!DO89="Yes"),OFFSET('Hygiene Data'!$D$5,0,10*ROW('Hygiene Data'!D83)),NA())</f>
        <v>#N/A</v>
      </c>
      <c r="BA89" s="96" t="e">
        <f ca="true">+IF(AND(ISNUMBER(OFFSET('Hygiene Data'!$D$7,0,10*ROW('Hygiene Data'!D83))),'Data Summary'!DP89="Yes"),OFFSET('Hygiene Data'!$D$7,0,10*ROW('Hygiene Data'!D83)),NA())</f>
        <v>#N/A</v>
      </c>
      <c r="BB89" s="96" t="e">
        <f ca="true">+IF(AND(ISNUMBER(OFFSET('Hygiene Data'!$D$9,0,10*ROW('Hygiene Data'!D83))),'Data Summary'!DQ89="Yes"),OFFSET('Hygiene Data'!$D$9,0,10*ROW('Hygiene Data'!D83)),NA())</f>
        <v>#N/A</v>
      </c>
      <c r="BC89" s="96" t="e">
        <f ca="true">+IF(AND(ISNUMBER(OFFSET('Hygiene Data'!$E$5,0,10*ROW('Hygiene Data'!E83))),'Data Summary'!DR89="Yes"),OFFSET('Hygiene Data'!$E$5,0,10*ROW('Hygiene Data'!E83)),NA())</f>
        <v>#N/A</v>
      </c>
      <c r="BD89" s="96" t="e">
        <f ca="true">+IF(AND(ISNUMBER(OFFSET('Hygiene Data'!$E$7,0,10*ROW('Hygiene Data'!E83))),'Data Summary'!DS89="Yes"),OFFSET('Hygiene Data'!$E$7,0,10*ROW('Hygiene Data'!E83)),NA())</f>
        <v>#N/A</v>
      </c>
      <c r="BE89" s="96" t="e">
        <f ca="true">+IF(AND(ISNUMBER(OFFSET('Hygiene Data'!$E$9,0,10*ROW('Hygiene Data'!E83))),'Data Summary'!DT89="Yes"),OFFSET('Hygiene Data'!$E$9,0,10*ROW('Hygiene Data'!E83)),NA())</f>
        <v>#N/A</v>
      </c>
      <c r="BF89" s="96" t="e">
        <f ca="true">+IF(AND(ISNUMBER(OFFSET('Hygiene Data'!$F$5,0,10*ROW('Hygiene Data'!F83))),'Data Summary'!DU89="Yes"),OFFSET('Hygiene Data'!$F$5,0,10*ROW('Hygiene Data'!F83)),NA())</f>
        <v>#N/A</v>
      </c>
      <c r="BG89" s="96" t="e">
        <f ca="true">+IF(AND(ISNUMBER(OFFSET('Hygiene Data'!$F$7,0,10*ROW('Hygiene Data'!F83))),'Data Summary'!DV89="Yes"),OFFSET('Hygiene Data'!$F$7,0,10*ROW('Hygiene Data'!F83)),NA())</f>
        <v>#N/A</v>
      </c>
      <c r="BH89" s="96" t="e">
        <f ca="true">+IF(AND(ISNUMBER(OFFSET('Hygiene Data'!$F$9,0,10*ROW('Hygiene Data'!F83))),'Data Summary'!DW89="Yes"),OFFSET('Hygiene Data'!$F$9,0,10*ROW('Hygiene Data'!F83)),NA())</f>
        <v>#N/A</v>
      </c>
      <c r="BI89" s="96" t="e">
        <f ca="true">+IF(AND(ISNUMBER(OFFSET('Hygiene Data'!$G$5,0,10*ROW('Hygiene Data'!G83))),'Data Summary'!DX89="Yes"),OFFSET('Hygiene Data'!$G$5,0,10*ROW('Hygiene Data'!G83)),NA())</f>
        <v>#N/A</v>
      </c>
      <c r="BJ89" s="96" t="e">
        <f ca="true">+IF(AND(ISNUMBER(OFFSET('Hygiene Data'!$G$7,0,10*ROW('Hygiene Data'!G83))),'Data Summary'!DY89="Yes"),OFFSET('Hygiene Data'!$G$7,0,10*ROW('Hygiene Data'!G83)),NA())</f>
        <v>#N/A</v>
      </c>
      <c r="BK89" s="96" t="e">
        <f ca="true">+IF(AND(ISNUMBER(OFFSET('Hygiene Data'!$G$9,0,10*ROW('Hygiene Data'!G83))),'Data Summary'!DZ89="Yes"),OFFSET('Hygiene Data'!$G$9,0,10*ROW('Hygiene Data'!G83)),NA())</f>
        <v>#N/A</v>
      </c>
      <c r="BL89" s="96" t="e">
        <f ca="true">+IF(AND(ISNUMBER(OFFSET('Hygiene Data'!$H$5,0,10*ROW('Hygiene Data'!H83))),'Data Summary'!EA89="Yes"),OFFSET('Hygiene Data'!$H$5,0,10*ROW('Hygiene Data'!H83)),NA())</f>
        <v>#N/A</v>
      </c>
      <c r="BM89" s="96" t="e">
        <f ca="true">+IF(AND(ISNUMBER(OFFSET('Hygiene Data'!$H$7,0,10*ROW('Hygiene Data'!H83))),'Data Summary'!EB89="Yes"),OFFSET('Hygiene Data'!$H$7,0,10*ROW('Hygiene Data'!H83)),NA())</f>
        <v>#N/A</v>
      </c>
      <c r="BN89" s="96" t="e">
        <f ca="true">+IF(AND(ISNUMBER(OFFSET('Hygiene Data'!$H$9,0,10*ROW('Hygiene Data'!H83))),'Data Summary'!EC89="Yes"),OFFSET('Hygiene Data'!$H$9,0,10*ROW('Hygiene Data'!H83)),NA())</f>
        <v>#N/A</v>
      </c>
      <c r="BO89" s="96" t="e">
        <f ca="true">+IF(AND(ISNUMBER(OFFSET('Hygiene Data'!$I$5,0,10*ROW('Hygiene Data'!I83))),'Data Summary'!ED89="Yes"),OFFSET('Hygiene Data'!$I$5,0,10*ROW('Hygiene Data'!I83)),NA())</f>
        <v>#N/A</v>
      </c>
      <c r="BP89" s="96" t="e">
        <f ca="true">+IF(AND(ISNUMBER(OFFSET('Hygiene Data'!$I$7,0,10*ROW('Hygiene Data'!I83))),'Data Summary'!EE89="Yes"),OFFSET('Hygiene Data'!$I$7,0,10*ROW('Hygiene Data'!I83)),NA())</f>
        <v>#N/A</v>
      </c>
      <c r="BQ89" s="96" t="e">
        <f ca="true">+IF(AND(ISNUMBER(OFFSET('Hygiene Data'!$I$9,0,10*ROW('Hygiene Data'!I83))),'Data Summary'!EF89="Yes"),OFFSET('Hygiene Data'!$I$9,0,10*ROW('Hygiene Data'!I83)),NA())</f>
        <v>#N/A</v>
      </c>
    </row>
    <row xmlns:x14ac="http://schemas.microsoft.com/office/spreadsheetml/2009/9/ac" r="90" x14ac:dyDescent="0.2">
      <c r="A90" s="359" t="e">
        <f ca="true">+RIGHT('Data Summary'!A90,LEN('Data Summary'!A90)-9)</f>
        <v>#VALUE!</v>
      </c>
      <c r="B90" s="35" t="str">
        <f ca="true">+IF(ISTEXT('Data Summary'!B90),'Data Summary'!B90,"")</f>
        <v/>
      </c>
      <c r="C90" s="358" t="e">
        <f ca="true">+VALUE('Data Summary'!C90)</f>
        <v>#VALUE!</v>
      </c>
      <c r="D90" s="94" t="e">
        <f ca="true">+IF(AND(ISNUMBER(OFFSET('Water Data'!$D$4,0,10*ROW('Water Data'!D84))),'Data Summary'!BS90="Yes"),100-OFFSET('Water Data'!$D$4,0,10*ROW('Water Data'!D84)),NA())</f>
        <v>#N/A</v>
      </c>
      <c r="E90" s="94" t="e">
        <f ca="true">+IF(AND(ISNUMBER(OFFSET('Water Data'!$D$6,0,10*ROW('Water Data'!D84))),'Data Summary'!BT90="Yes"),OFFSET('Water Data'!$D$6,0,10*ROW('Water Data'!D84)),NA())</f>
        <v>#N/A</v>
      </c>
      <c r="F90" s="94" t="e">
        <f ca="true">+IF(AND(ISNUMBER(OFFSET('Water Data'!$D$9,0,10*ROW('Water Data'!D84))),'Data Summary'!BU90="Yes"),OFFSET('Water Data'!$D$9,0,10*ROW('Water Data'!D84)),NA())</f>
        <v>#N/A</v>
      </c>
      <c r="G90" s="94" t="e">
        <f ca="true">+IF(AND(ISNUMBER(OFFSET('Water Data'!$E$4,0,10*ROW('Water Data'!E84))),'Data Summary'!BV90="Yes"),100-OFFSET('Water Data'!$E$4,0,10*ROW('Water Data'!E84)),NA())</f>
        <v>#N/A</v>
      </c>
      <c r="H90" s="94" t="e">
        <f ca="true">+IF(AND(ISNUMBER(OFFSET('Water Data'!$E$6,0,10*ROW('Water Data'!E84))),'Data Summary'!BW90="Yes"),OFFSET('Water Data'!$E$6,0,10*ROW('Water Data'!E84)),NA())</f>
        <v>#N/A</v>
      </c>
      <c r="I90" s="94" t="e">
        <f ca="true">+IF(AND(ISNUMBER(OFFSET('Water Data'!$E$9,0,10*ROW('Water Data'!E84))),'Data Summary'!BX90="Yes"),OFFSET('Water Data'!$E$9,0,10*ROW('Water Data'!E84)),NA())</f>
        <v>#N/A</v>
      </c>
      <c r="J90" s="94" t="e">
        <f ca="true">+IF(AND(ISNUMBER(OFFSET('Water Data'!$F$4,0,10*ROW('Water Data'!F84))),'Data Summary'!BY90="Yes"),100-OFFSET('Water Data'!$F$4,0,10*ROW('Water Data'!F84)),NA())</f>
        <v>#N/A</v>
      </c>
      <c r="K90" s="94" t="e">
        <f ca="true">+IF(AND(ISNUMBER(OFFSET('Water Data'!$F$6,0,10*ROW('Water Data'!F84))),'Data Summary'!BZ90="Yes"),OFFSET('Water Data'!$F$6,0,10*ROW('Water Data'!F84)),NA())</f>
        <v>#N/A</v>
      </c>
      <c r="L90" s="94" t="e">
        <f ca="true">+IF(AND(ISNUMBER(OFFSET('Water Data'!$F$9,0,10*ROW('Water Data'!F84))),'Data Summary'!CA90="Yes"),OFFSET('Water Data'!$F$9,0,10*ROW('Water Data'!F84)),NA())</f>
        <v>#N/A</v>
      </c>
      <c r="M90" s="94" t="e">
        <f ca="true">+IF(AND(ISNUMBER(OFFSET('Water Data'!$G$4,0,10*ROW('Water Data'!G84))),'Data Summary'!CB90="Yes"),100-OFFSET('Water Data'!$G$4,0,10*ROW('Water Data'!G84)),NA())</f>
        <v>#N/A</v>
      </c>
      <c r="N90" s="94" t="e">
        <f ca="true">+IF(AND(ISNUMBER(OFFSET('Water Data'!$G$6,0,10*ROW('Water Data'!G84))),'Data Summary'!CC90="Yes"),OFFSET('Water Data'!$G$6,0,10*ROW('Water Data'!G84)),NA())</f>
        <v>#N/A</v>
      </c>
      <c r="O90" s="94" t="e">
        <f ca="true">+IF(AND(ISNUMBER(OFFSET('Water Data'!$G$9,0,10*ROW('Water Data'!G84))),'Data Summary'!CD90="Yes"),OFFSET('Water Data'!$G$9,0,10*ROW('Water Data'!G84)),NA())</f>
        <v>#N/A</v>
      </c>
      <c r="P90" s="94" t="e">
        <f ca="true">+IF(AND(ISNUMBER(OFFSET('Water Data'!$H$4,0,10*ROW('Water Data'!H84))),'Data Summary'!CE90="Yes"),100-OFFSET('Water Data'!$H$4,0,10*ROW('Water Data'!H84)),NA())</f>
        <v>#N/A</v>
      </c>
      <c r="Q90" s="94" t="e">
        <f ca="true">+IF(AND(ISNUMBER(OFFSET('Water Data'!$H$6,0,10*ROW('Water Data'!H84))),'Data Summary'!CF90="Yes"),OFFSET('Water Data'!$H$6,0,10*ROW('Water Data'!H84)),NA())</f>
        <v>#N/A</v>
      </c>
      <c r="R90" s="94" t="e">
        <f ca="true">+IF(AND(ISNUMBER(OFFSET('Water Data'!$H$9,0,10*ROW('Water Data'!H84))),'Data Summary'!CG90="Yes"),OFFSET('Water Data'!$H$9,0,10*ROW('Water Data'!H84)),NA())</f>
        <v>#N/A</v>
      </c>
      <c r="S90" s="94" t="e">
        <f ca="true">+IF(AND(ISNUMBER(OFFSET('Water Data'!$I$4,0,10*ROW('Water Data'!I84))),'Data Summary'!CH90="Yes"),100-OFFSET('Water Data'!$I$4,0,10*ROW('Water Data'!I84)),NA())</f>
        <v>#N/A</v>
      </c>
      <c r="T90" s="94" t="e">
        <f ca="true">+IF(AND(ISNUMBER(OFFSET('Water Data'!$I$6,0,10*ROW('Water Data'!I84))),'Data Summary'!CI90="Yes"),OFFSET('Water Data'!$I$6,0,10*ROW('Water Data'!I84)),NA())</f>
        <v>#N/A</v>
      </c>
      <c r="U90" s="94" t="e">
        <f ca="true">+IF(AND(ISNUMBER(OFFSET('Water Data'!$I$9,0,10*ROW('Water Data'!I84))),'Data Summary'!CJ90="Yes"),OFFSET('Water Data'!$I$9,0,10*ROW('Water Data'!I84)),NA())</f>
        <v>#N/A</v>
      </c>
      <c r="V90" s="95" t="e">
        <f ca="true">+IF(AND(ISNUMBER(OFFSET('Sanitation Data'!$D$4,0,10*ROW('Sanitation Data'!D84))),'Data Summary'!CK90="Yes"),100-OFFSET('Sanitation Data'!$D$4,0,10*ROW('Sanitation Data'!D84)),NA())</f>
        <v>#N/A</v>
      </c>
      <c r="W90" s="95" t="e">
        <f ca="true">+IF(AND(ISNUMBER(OFFSET('Sanitation Data'!$D$6,0,10*ROW('Sanitation Data'!D84))),'Data Summary'!CL90="Yes"),OFFSET('Sanitation Data'!$D$6,0,10*ROW('Sanitation Data'!D84)),NA())</f>
        <v>#N/A</v>
      </c>
      <c r="X90" s="95" t="e">
        <f ca="true">+IF(AND(ISNUMBER(OFFSET('Sanitation Data'!$D$10,0,10*ROW('Sanitation Data'!D84))),'Data Summary'!CM90="Yes"),OFFSET('Sanitation Data'!$D$10,0,10*ROW('Sanitation Data'!D84)),NA())</f>
        <v>#N/A</v>
      </c>
      <c r="Y90" s="95" t="e">
        <f ca="true">+IF(AND(ISNUMBER(OFFSET('Sanitation Data'!$D$11,0,10*ROW('Sanitation Data'!D84))),'Data Summary'!CN90="Yes"),OFFSET('Sanitation Data'!$D$11,0,10*ROW('Sanitation Data'!D84)),NA())</f>
        <v>#N/A</v>
      </c>
      <c r="Z90" s="95" t="e">
        <f ca="true">+IF(AND(ISNUMBER(OFFSET('Sanitation Data'!$D$12,0,10*ROW('Sanitation Data'!D84))),'Data Summary'!CO90="Yes"),OFFSET('Sanitation Data'!$D$12,0,10*ROW('Sanitation Data'!D84)),NA())</f>
        <v>#N/A</v>
      </c>
      <c r="AA90" s="95" t="e">
        <f ca="true">+IF(AND(ISNUMBER(OFFSET('Sanitation Data'!$E$4,0,10*ROW('Sanitation Data'!E84))),'Data Summary'!CP90="Yes"),100-OFFSET('Sanitation Data'!$E$4,0,10*ROW('Sanitation Data'!E84)),NA())</f>
        <v>#N/A</v>
      </c>
      <c r="AB90" s="95" t="e">
        <f ca="true">+IF(AND(ISNUMBER(OFFSET('Sanitation Data'!$E$6,0,10*ROW('Sanitation Data'!E84))),'Data Summary'!CQ90="Yes"),OFFSET('Sanitation Data'!$E$6,0,10*ROW('Sanitation Data'!E84)),NA())</f>
        <v>#N/A</v>
      </c>
      <c r="AC90" s="95" t="e">
        <f ca="true">+IF(AND(ISNUMBER(OFFSET('Sanitation Data'!$E$10,0,10*ROW('Sanitation Data'!E84))),'Data Summary'!CR90="Yes"),OFFSET('Sanitation Data'!$E$10,0,10*ROW('Sanitation Data'!E84)),NA())</f>
        <v>#N/A</v>
      </c>
      <c r="AD90" s="95" t="e">
        <f ca="true">+IF(AND(ISNUMBER(OFFSET('Sanitation Data'!$E$11,0,10*ROW('Sanitation Data'!E84))),'Data Summary'!CS90="Yes"),OFFSET('Sanitation Data'!$E$11,0,10*ROW('Sanitation Data'!E84)),NA())</f>
        <v>#N/A</v>
      </c>
      <c r="AE90" s="95" t="e">
        <f ca="true">+IF(AND(ISNUMBER(OFFSET('Sanitation Data'!$E$12,0,10*ROW('Sanitation Data'!E84))),'Data Summary'!CT90="Yes"),OFFSET('Sanitation Data'!$E$12,0,10*ROW('Sanitation Data'!E84)),NA())</f>
        <v>#N/A</v>
      </c>
      <c r="AF90" s="95" t="e">
        <f ca="true">+IF(AND(ISNUMBER(OFFSET('Sanitation Data'!$F$4,0,10*ROW('Sanitation Data'!F84))),'Data Summary'!CU90="Yes"),100-OFFSET('Sanitation Data'!$F$4,0,10*ROW('Sanitation Data'!F84)),NA())</f>
        <v>#N/A</v>
      </c>
      <c r="AG90" s="95" t="e">
        <f ca="true">+IF(AND(ISNUMBER(OFFSET('Sanitation Data'!$F$6,0,10*ROW('Sanitation Data'!F84))),'Data Summary'!CV90="Yes"),OFFSET('Sanitation Data'!$F$6,0,10*ROW('Sanitation Data'!F84)),NA())</f>
        <v>#N/A</v>
      </c>
      <c r="AH90" s="95" t="e">
        <f ca="true">+IF(AND(ISNUMBER(OFFSET('Sanitation Data'!$F$10,0,10*ROW('Sanitation Data'!F84))),'Data Summary'!CW90="Yes"),OFFSET('Sanitation Data'!$F$10,0,10*ROW('Sanitation Data'!F84)),NA())</f>
        <v>#N/A</v>
      </c>
      <c r="AI90" s="95" t="e">
        <f ca="true">+IF(AND(ISNUMBER(OFFSET('Sanitation Data'!$F$11,0,10*ROW('Sanitation Data'!F84))),'Data Summary'!CX90="Yes"),OFFSET('Sanitation Data'!$F$11,0,10*ROW('Sanitation Data'!F84)),NA())</f>
        <v>#N/A</v>
      </c>
      <c r="AJ90" s="95" t="e">
        <f ca="true">+IF(AND(ISNUMBER(OFFSET('Sanitation Data'!$F$12,0,10*ROW('Sanitation Data'!F84))),'Data Summary'!CY90="Yes"),OFFSET('Sanitation Data'!$F$12,0,10*ROW('Sanitation Data'!F84)),NA())</f>
        <v>#N/A</v>
      </c>
      <c r="AK90" s="95" t="e">
        <f ca="true">+IF(AND(ISNUMBER(OFFSET('Sanitation Data'!$G$4,0,10*ROW('Sanitation Data'!G84))),'Data Summary'!CZ90="Yes"),100-OFFSET('Sanitation Data'!$G$4,0,10*ROW('Sanitation Data'!G84)),NA())</f>
        <v>#N/A</v>
      </c>
      <c r="AL90" s="95" t="e">
        <f ca="true">+IF(AND(ISNUMBER(OFFSET('Sanitation Data'!$G$6,0,10*ROW('Sanitation Data'!G84))),'Data Summary'!DA90="Yes"),OFFSET('Sanitation Data'!$G$6,0,10*ROW('Sanitation Data'!G84)),NA())</f>
        <v>#N/A</v>
      </c>
      <c r="AM90" s="95" t="e">
        <f ca="true">+IF(AND(ISNUMBER(OFFSET('Sanitation Data'!$G$10,0,10*ROW('Sanitation Data'!G84))),'Data Summary'!DB90="Yes"),OFFSET('Sanitation Data'!$G$10,0,10*ROW('Sanitation Data'!G84)),NA())</f>
        <v>#N/A</v>
      </c>
      <c r="AN90" s="95" t="e">
        <f ca="true">+IF(AND(ISNUMBER(OFFSET('Sanitation Data'!$G$11,0,10*ROW('Sanitation Data'!G84))),'Data Summary'!DC90="Yes"),OFFSET('Sanitation Data'!$G$11,0,10*ROW('Sanitation Data'!G84)),NA())</f>
        <v>#N/A</v>
      </c>
      <c r="AO90" s="95" t="e">
        <f ca="true">+IF(AND(ISNUMBER(OFFSET('Sanitation Data'!$G$12,0,10*ROW('Sanitation Data'!G84))),'Data Summary'!DD90="Yes"),OFFSET('Sanitation Data'!$G$12,0,10*ROW('Sanitation Data'!G84)),NA())</f>
        <v>#N/A</v>
      </c>
      <c r="AP90" s="95" t="e">
        <f ca="true">+IF(AND(ISNUMBER(OFFSET('Sanitation Data'!$H$4,0,10*ROW('Sanitation Data'!H84))),'Data Summary'!DE90="Yes"),100-OFFSET('Sanitation Data'!$H$4,0,10*ROW('Sanitation Data'!H84)),NA())</f>
        <v>#N/A</v>
      </c>
      <c r="AQ90" s="95" t="e">
        <f ca="true">+IF(AND(ISNUMBER(OFFSET('Sanitation Data'!$H$6,0,10*ROW('Sanitation Data'!H84))),'Data Summary'!DF90="Yes"),OFFSET('Sanitation Data'!$H$6,0,10*ROW('Sanitation Data'!H84)),NA())</f>
        <v>#N/A</v>
      </c>
      <c r="AR90" s="95" t="e">
        <f ca="true">+IF(AND(ISNUMBER(OFFSET('Sanitation Data'!$H$10,0,10*ROW('Sanitation Data'!H84))),'Data Summary'!DG90="Yes"),OFFSET('Sanitation Data'!$H$10,0,10*ROW('Sanitation Data'!H84)),NA())</f>
        <v>#N/A</v>
      </c>
      <c r="AS90" s="95" t="e">
        <f ca="true">+IF(AND(ISNUMBER(OFFSET('Sanitation Data'!$H$11,0,10*ROW('Sanitation Data'!H84))),'Data Summary'!DH90="Yes"),OFFSET('Sanitation Data'!$H$11,0,10*ROW('Sanitation Data'!H84)),NA())</f>
        <v>#N/A</v>
      </c>
      <c r="AT90" s="95" t="e">
        <f ca="true">+IF(AND(ISNUMBER(OFFSET('Sanitation Data'!$H$12,0,10*ROW('Sanitation Data'!H84))),'Data Summary'!DI90="Yes"),OFFSET('Sanitation Data'!$H$12,0,10*ROW('Sanitation Data'!H84)),NA())</f>
        <v>#N/A</v>
      </c>
      <c r="AU90" s="95" t="e">
        <f ca="true">+IF(AND(ISNUMBER(OFFSET('Sanitation Data'!$I$4,0,10*ROW('Sanitation Data'!I84))),'Data Summary'!DJ90="Yes"),100-OFFSET('Sanitation Data'!$I$4,0,10*ROW('Sanitation Data'!I84)),NA())</f>
        <v>#N/A</v>
      </c>
      <c r="AV90" s="95" t="e">
        <f ca="true">+IF(AND(ISNUMBER(OFFSET('Sanitation Data'!$I$6,0,10*ROW('Sanitation Data'!I84))),'Data Summary'!DK90="Yes"),OFFSET('Sanitation Data'!$I$6,0,10*ROW('Sanitation Data'!I84)),NA())</f>
        <v>#N/A</v>
      </c>
      <c r="AW90" s="95" t="e">
        <f ca="true">+IF(AND(ISNUMBER(OFFSET('Sanitation Data'!$I$10,0,10*ROW('Sanitation Data'!I84))),'Data Summary'!DL90="Yes"),OFFSET('Sanitation Data'!$I$10,0,10*ROW('Sanitation Data'!I84)),NA())</f>
        <v>#N/A</v>
      </c>
      <c r="AX90" s="95" t="e">
        <f ca="true">+IF(AND(ISNUMBER(OFFSET('Sanitation Data'!$I$11,0,10*ROW('Sanitation Data'!I84))),'Data Summary'!DM90="Yes"),OFFSET('Sanitation Data'!$I$11,0,10*ROW('Sanitation Data'!I84)),NA())</f>
        <v>#N/A</v>
      </c>
      <c r="AY90" s="95" t="e">
        <f ca="true">+IF(AND(ISNUMBER(OFFSET('Sanitation Data'!$I$12,0,10*ROW('Sanitation Data'!I84))),'Data Summary'!DN90="Yes"),OFFSET('Sanitation Data'!$I$12,0,10*ROW('Sanitation Data'!I84)),NA())</f>
        <v>#N/A</v>
      </c>
      <c r="AZ90" s="96" t="e">
        <f ca="true">+IF(AND(ISNUMBER(OFFSET('Hygiene Data'!$D$5,0,10*ROW('Hygiene Data'!D84))),'Data Summary'!DO90="Yes"),OFFSET('Hygiene Data'!$D$5,0,10*ROW('Hygiene Data'!D84)),NA())</f>
        <v>#N/A</v>
      </c>
      <c r="BA90" s="96" t="e">
        <f ca="true">+IF(AND(ISNUMBER(OFFSET('Hygiene Data'!$D$7,0,10*ROW('Hygiene Data'!D84))),'Data Summary'!DP90="Yes"),OFFSET('Hygiene Data'!$D$7,0,10*ROW('Hygiene Data'!D84)),NA())</f>
        <v>#N/A</v>
      </c>
      <c r="BB90" s="96" t="e">
        <f ca="true">+IF(AND(ISNUMBER(OFFSET('Hygiene Data'!$D$9,0,10*ROW('Hygiene Data'!D84))),'Data Summary'!DQ90="Yes"),OFFSET('Hygiene Data'!$D$9,0,10*ROW('Hygiene Data'!D84)),NA())</f>
        <v>#N/A</v>
      </c>
      <c r="BC90" s="96" t="e">
        <f ca="true">+IF(AND(ISNUMBER(OFFSET('Hygiene Data'!$E$5,0,10*ROW('Hygiene Data'!E84))),'Data Summary'!DR90="Yes"),OFFSET('Hygiene Data'!$E$5,0,10*ROW('Hygiene Data'!E84)),NA())</f>
        <v>#N/A</v>
      </c>
      <c r="BD90" s="96" t="e">
        <f ca="true">+IF(AND(ISNUMBER(OFFSET('Hygiene Data'!$E$7,0,10*ROW('Hygiene Data'!E84))),'Data Summary'!DS90="Yes"),OFFSET('Hygiene Data'!$E$7,0,10*ROW('Hygiene Data'!E84)),NA())</f>
        <v>#N/A</v>
      </c>
      <c r="BE90" s="96" t="e">
        <f ca="true">+IF(AND(ISNUMBER(OFFSET('Hygiene Data'!$E$9,0,10*ROW('Hygiene Data'!E84))),'Data Summary'!DT90="Yes"),OFFSET('Hygiene Data'!$E$9,0,10*ROW('Hygiene Data'!E84)),NA())</f>
        <v>#N/A</v>
      </c>
      <c r="BF90" s="96" t="e">
        <f ca="true">+IF(AND(ISNUMBER(OFFSET('Hygiene Data'!$F$5,0,10*ROW('Hygiene Data'!F84))),'Data Summary'!DU90="Yes"),OFFSET('Hygiene Data'!$F$5,0,10*ROW('Hygiene Data'!F84)),NA())</f>
        <v>#N/A</v>
      </c>
      <c r="BG90" s="96" t="e">
        <f ca="true">+IF(AND(ISNUMBER(OFFSET('Hygiene Data'!$F$7,0,10*ROW('Hygiene Data'!F84))),'Data Summary'!DV90="Yes"),OFFSET('Hygiene Data'!$F$7,0,10*ROW('Hygiene Data'!F84)),NA())</f>
        <v>#N/A</v>
      </c>
      <c r="BH90" s="96" t="e">
        <f ca="true">+IF(AND(ISNUMBER(OFFSET('Hygiene Data'!$F$9,0,10*ROW('Hygiene Data'!F84))),'Data Summary'!DW90="Yes"),OFFSET('Hygiene Data'!$F$9,0,10*ROW('Hygiene Data'!F84)),NA())</f>
        <v>#N/A</v>
      </c>
      <c r="BI90" s="96" t="e">
        <f ca="true">+IF(AND(ISNUMBER(OFFSET('Hygiene Data'!$G$5,0,10*ROW('Hygiene Data'!G84))),'Data Summary'!DX90="Yes"),OFFSET('Hygiene Data'!$G$5,0,10*ROW('Hygiene Data'!G84)),NA())</f>
        <v>#N/A</v>
      </c>
      <c r="BJ90" s="96" t="e">
        <f ca="true">+IF(AND(ISNUMBER(OFFSET('Hygiene Data'!$G$7,0,10*ROW('Hygiene Data'!G84))),'Data Summary'!DY90="Yes"),OFFSET('Hygiene Data'!$G$7,0,10*ROW('Hygiene Data'!G84)),NA())</f>
        <v>#N/A</v>
      </c>
      <c r="BK90" s="96" t="e">
        <f ca="true">+IF(AND(ISNUMBER(OFFSET('Hygiene Data'!$G$9,0,10*ROW('Hygiene Data'!G84))),'Data Summary'!DZ90="Yes"),OFFSET('Hygiene Data'!$G$9,0,10*ROW('Hygiene Data'!G84)),NA())</f>
        <v>#N/A</v>
      </c>
      <c r="BL90" s="96" t="e">
        <f ca="true">+IF(AND(ISNUMBER(OFFSET('Hygiene Data'!$H$5,0,10*ROW('Hygiene Data'!H84))),'Data Summary'!EA90="Yes"),OFFSET('Hygiene Data'!$H$5,0,10*ROW('Hygiene Data'!H84)),NA())</f>
        <v>#N/A</v>
      </c>
      <c r="BM90" s="96" t="e">
        <f ca="true">+IF(AND(ISNUMBER(OFFSET('Hygiene Data'!$H$7,0,10*ROW('Hygiene Data'!H84))),'Data Summary'!EB90="Yes"),OFFSET('Hygiene Data'!$H$7,0,10*ROW('Hygiene Data'!H84)),NA())</f>
        <v>#N/A</v>
      </c>
      <c r="BN90" s="96" t="e">
        <f ca="true">+IF(AND(ISNUMBER(OFFSET('Hygiene Data'!$H$9,0,10*ROW('Hygiene Data'!H84))),'Data Summary'!EC90="Yes"),OFFSET('Hygiene Data'!$H$9,0,10*ROW('Hygiene Data'!H84)),NA())</f>
        <v>#N/A</v>
      </c>
      <c r="BO90" s="96" t="e">
        <f ca="true">+IF(AND(ISNUMBER(OFFSET('Hygiene Data'!$I$5,0,10*ROW('Hygiene Data'!I84))),'Data Summary'!ED90="Yes"),OFFSET('Hygiene Data'!$I$5,0,10*ROW('Hygiene Data'!I84)),NA())</f>
        <v>#N/A</v>
      </c>
      <c r="BP90" s="96" t="e">
        <f ca="true">+IF(AND(ISNUMBER(OFFSET('Hygiene Data'!$I$7,0,10*ROW('Hygiene Data'!I84))),'Data Summary'!EE90="Yes"),OFFSET('Hygiene Data'!$I$7,0,10*ROW('Hygiene Data'!I84)),NA())</f>
        <v>#N/A</v>
      </c>
      <c r="BQ90" s="96" t="e">
        <f ca="true">+IF(AND(ISNUMBER(OFFSET('Hygiene Data'!$I$9,0,10*ROW('Hygiene Data'!I84))),'Data Summary'!EF90="Yes"),OFFSET('Hygiene Data'!$I$9,0,10*ROW('Hygiene Data'!I84)),NA())</f>
        <v>#N/A</v>
      </c>
    </row>
    <row xmlns:x14ac="http://schemas.microsoft.com/office/spreadsheetml/2009/9/ac" r="91" x14ac:dyDescent="0.2">
      <c r="A91" s="359" t="e">
        <f ca="true">+RIGHT('Data Summary'!A91,LEN('Data Summary'!A91)-9)</f>
        <v>#VALUE!</v>
      </c>
      <c r="B91" s="35" t="str">
        <f ca="true">+IF(ISTEXT('Data Summary'!B91),'Data Summary'!B91,"")</f>
        <v/>
      </c>
      <c r="C91" s="358" t="e">
        <f ca="true">+VALUE('Data Summary'!C91)</f>
        <v>#VALUE!</v>
      </c>
      <c r="D91" s="94" t="e">
        <f ca="true">+IF(AND(ISNUMBER(OFFSET('Water Data'!$D$4,0,10*ROW('Water Data'!D85))),'Data Summary'!BS91="Yes"),100-OFFSET('Water Data'!$D$4,0,10*ROW('Water Data'!D85)),NA())</f>
        <v>#N/A</v>
      </c>
      <c r="E91" s="94" t="e">
        <f ca="true">+IF(AND(ISNUMBER(OFFSET('Water Data'!$D$6,0,10*ROW('Water Data'!D85))),'Data Summary'!BT91="Yes"),OFFSET('Water Data'!$D$6,0,10*ROW('Water Data'!D85)),NA())</f>
        <v>#N/A</v>
      </c>
      <c r="F91" s="94" t="e">
        <f ca="true">+IF(AND(ISNUMBER(OFFSET('Water Data'!$D$9,0,10*ROW('Water Data'!D85))),'Data Summary'!BU91="Yes"),OFFSET('Water Data'!$D$9,0,10*ROW('Water Data'!D85)),NA())</f>
        <v>#N/A</v>
      </c>
      <c r="G91" s="94" t="e">
        <f ca="true">+IF(AND(ISNUMBER(OFFSET('Water Data'!$E$4,0,10*ROW('Water Data'!E85))),'Data Summary'!BV91="Yes"),100-OFFSET('Water Data'!$E$4,0,10*ROW('Water Data'!E85)),NA())</f>
        <v>#N/A</v>
      </c>
      <c r="H91" s="94" t="e">
        <f ca="true">+IF(AND(ISNUMBER(OFFSET('Water Data'!$E$6,0,10*ROW('Water Data'!E85))),'Data Summary'!BW91="Yes"),OFFSET('Water Data'!$E$6,0,10*ROW('Water Data'!E85)),NA())</f>
        <v>#N/A</v>
      </c>
      <c r="I91" s="94" t="e">
        <f ca="true">+IF(AND(ISNUMBER(OFFSET('Water Data'!$E$9,0,10*ROW('Water Data'!E85))),'Data Summary'!BX91="Yes"),OFFSET('Water Data'!$E$9,0,10*ROW('Water Data'!E85)),NA())</f>
        <v>#N/A</v>
      </c>
      <c r="J91" s="94" t="e">
        <f ca="true">+IF(AND(ISNUMBER(OFFSET('Water Data'!$F$4,0,10*ROW('Water Data'!F85))),'Data Summary'!BY91="Yes"),100-OFFSET('Water Data'!$F$4,0,10*ROW('Water Data'!F85)),NA())</f>
        <v>#N/A</v>
      </c>
      <c r="K91" s="94" t="e">
        <f ca="true">+IF(AND(ISNUMBER(OFFSET('Water Data'!$F$6,0,10*ROW('Water Data'!F85))),'Data Summary'!BZ91="Yes"),OFFSET('Water Data'!$F$6,0,10*ROW('Water Data'!F85)),NA())</f>
        <v>#N/A</v>
      </c>
      <c r="L91" s="94" t="e">
        <f ca="true">+IF(AND(ISNUMBER(OFFSET('Water Data'!$F$9,0,10*ROW('Water Data'!F85))),'Data Summary'!CA91="Yes"),OFFSET('Water Data'!$F$9,0,10*ROW('Water Data'!F85)),NA())</f>
        <v>#N/A</v>
      </c>
      <c r="M91" s="94" t="e">
        <f ca="true">+IF(AND(ISNUMBER(OFFSET('Water Data'!$G$4,0,10*ROW('Water Data'!G85))),'Data Summary'!CB91="Yes"),100-OFFSET('Water Data'!$G$4,0,10*ROW('Water Data'!G85)),NA())</f>
        <v>#N/A</v>
      </c>
      <c r="N91" s="94" t="e">
        <f ca="true">+IF(AND(ISNUMBER(OFFSET('Water Data'!$G$6,0,10*ROW('Water Data'!G85))),'Data Summary'!CC91="Yes"),OFFSET('Water Data'!$G$6,0,10*ROW('Water Data'!G85)),NA())</f>
        <v>#N/A</v>
      </c>
      <c r="O91" s="94" t="e">
        <f ca="true">+IF(AND(ISNUMBER(OFFSET('Water Data'!$G$9,0,10*ROW('Water Data'!G85))),'Data Summary'!CD91="Yes"),OFFSET('Water Data'!$G$9,0,10*ROW('Water Data'!G85)),NA())</f>
        <v>#N/A</v>
      </c>
      <c r="P91" s="94" t="e">
        <f ca="true">+IF(AND(ISNUMBER(OFFSET('Water Data'!$H$4,0,10*ROW('Water Data'!H85))),'Data Summary'!CE91="Yes"),100-OFFSET('Water Data'!$H$4,0,10*ROW('Water Data'!H85)),NA())</f>
        <v>#N/A</v>
      </c>
      <c r="Q91" s="94" t="e">
        <f ca="true">+IF(AND(ISNUMBER(OFFSET('Water Data'!$H$6,0,10*ROW('Water Data'!H85))),'Data Summary'!CF91="Yes"),OFFSET('Water Data'!$H$6,0,10*ROW('Water Data'!H85)),NA())</f>
        <v>#N/A</v>
      </c>
      <c r="R91" s="94" t="e">
        <f ca="true">+IF(AND(ISNUMBER(OFFSET('Water Data'!$H$9,0,10*ROW('Water Data'!H85))),'Data Summary'!CG91="Yes"),OFFSET('Water Data'!$H$9,0,10*ROW('Water Data'!H85)),NA())</f>
        <v>#N/A</v>
      </c>
      <c r="S91" s="94" t="e">
        <f ca="true">+IF(AND(ISNUMBER(OFFSET('Water Data'!$I$4,0,10*ROW('Water Data'!I85))),'Data Summary'!CH91="Yes"),100-OFFSET('Water Data'!$I$4,0,10*ROW('Water Data'!I85)),NA())</f>
        <v>#N/A</v>
      </c>
      <c r="T91" s="94" t="e">
        <f ca="true">+IF(AND(ISNUMBER(OFFSET('Water Data'!$I$6,0,10*ROW('Water Data'!I85))),'Data Summary'!CI91="Yes"),OFFSET('Water Data'!$I$6,0,10*ROW('Water Data'!I85)),NA())</f>
        <v>#N/A</v>
      </c>
      <c r="U91" s="94" t="e">
        <f ca="true">+IF(AND(ISNUMBER(OFFSET('Water Data'!$I$9,0,10*ROW('Water Data'!I85))),'Data Summary'!CJ91="Yes"),OFFSET('Water Data'!$I$9,0,10*ROW('Water Data'!I85)),NA())</f>
        <v>#N/A</v>
      </c>
      <c r="V91" s="95" t="e">
        <f ca="true">+IF(AND(ISNUMBER(OFFSET('Sanitation Data'!$D$4,0,10*ROW('Sanitation Data'!D85))),'Data Summary'!CK91="Yes"),100-OFFSET('Sanitation Data'!$D$4,0,10*ROW('Sanitation Data'!D85)),NA())</f>
        <v>#N/A</v>
      </c>
      <c r="W91" s="95" t="e">
        <f ca="true">+IF(AND(ISNUMBER(OFFSET('Sanitation Data'!$D$6,0,10*ROW('Sanitation Data'!D85))),'Data Summary'!CL91="Yes"),OFFSET('Sanitation Data'!$D$6,0,10*ROW('Sanitation Data'!D85)),NA())</f>
        <v>#N/A</v>
      </c>
      <c r="X91" s="95" t="e">
        <f ca="true">+IF(AND(ISNUMBER(OFFSET('Sanitation Data'!$D$10,0,10*ROW('Sanitation Data'!D85))),'Data Summary'!CM91="Yes"),OFFSET('Sanitation Data'!$D$10,0,10*ROW('Sanitation Data'!D85)),NA())</f>
        <v>#N/A</v>
      </c>
      <c r="Y91" s="95" t="e">
        <f ca="true">+IF(AND(ISNUMBER(OFFSET('Sanitation Data'!$D$11,0,10*ROW('Sanitation Data'!D85))),'Data Summary'!CN91="Yes"),OFFSET('Sanitation Data'!$D$11,0,10*ROW('Sanitation Data'!D85)),NA())</f>
        <v>#N/A</v>
      </c>
      <c r="Z91" s="95" t="e">
        <f ca="true">+IF(AND(ISNUMBER(OFFSET('Sanitation Data'!$D$12,0,10*ROW('Sanitation Data'!D85))),'Data Summary'!CO91="Yes"),OFFSET('Sanitation Data'!$D$12,0,10*ROW('Sanitation Data'!D85)),NA())</f>
        <v>#N/A</v>
      </c>
      <c r="AA91" s="95" t="e">
        <f ca="true">+IF(AND(ISNUMBER(OFFSET('Sanitation Data'!$E$4,0,10*ROW('Sanitation Data'!E85))),'Data Summary'!CP91="Yes"),100-OFFSET('Sanitation Data'!$E$4,0,10*ROW('Sanitation Data'!E85)),NA())</f>
        <v>#N/A</v>
      </c>
      <c r="AB91" s="95" t="e">
        <f ca="true">+IF(AND(ISNUMBER(OFFSET('Sanitation Data'!$E$6,0,10*ROW('Sanitation Data'!E85))),'Data Summary'!CQ91="Yes"),OFFSET('Sanitation Data'!$E$6,0,10*ROW('Sanitation Data'!E85)),NA())</f>
        <v>#N/A</v>
      </c>
      <c r="AC91" s="95" t="e">
        <f ca="true">+IF(AND(ISNUMBER(OFFSET('Sanitation Data'!$E$10,0,10*ROW('Sanitation Data'!E85))),'Data Summary'!CR91="Yes"),OFFSET('Sanitation Data'!$E$10,0,10*ROW('Sanitation Data'!E85)),NA())</f>
        <v>#N/A</v>
      </c>
      <c r="AD91" s="95" t="e">
        <f ca="true">+IF(AND(ISNUMBER(OFFSET('Sanitation Data'!$E$11,0,10*ROW('Sanitation Data'!E85))),'Data Summary'!CS91="Yes"),OFFSET('Sanitation Data'!$E$11,0,10*ROW('Sanitation Data'!E85)),NA())</f>
        <v>#N/A</v>
      </c>
      <c r="AE91" s="95" t="e">
        <f ca="true">+IF(AND(ISNUMBER(OFFSET('Sanitation Data'!$E$12,0,10*ROW('Sanitation Data'!E85))),'Data Summary'!CT91="Yes"),OFFSET('Sanitation Data'!$E$12,0,10*ROW('Sanitation Data'!E85)),NA())</f>
        <v>#N/A</v>
      </c>
      <c r="AF91" s="95" t="e">
        <f ca="true">+IF(AND(ISNUMBER(OFFSET('Sanitation Data'!$F$4,0,10*ROW('Sanitation Data'!F85))),'Data Summary'!CU91="Yes"),100-OFFSET('Sanitation Data'!$F$4,0,10*ROW('Sanitation Data'!F85)),NA())</f>
        <v>#N/A</v>
      </c>
      <c r="AG91" s="95" t="e">
        <f ca="true">+IF(AND(ISNUMBER(OFFSET('Sanitation Data'!$F$6,0,10*ROW('Sanitation Data'!F85))),'Data Summary'!CV91="Yes"),OFFSET('Sanitation Data'!$F$6,0,10*ROW('Sanitation Data'!F85)),NA())</f>
        <v>#N/A</v>
      </c>
      <c r="AH91" s="95" t="e">
        <f ca="true">+IF(AND(ISNUMBER(OFFSET('Sanitation Data'!$F$10,0,10*ROW('Sanitation Data'!F85))),'Data Summary'!CW91="Yes"),OFFSET('Sanitation Data'!$F$10,0,10*ROW('Sanitation Data'!F85)),NA())</f>
        <v>#N/A</v>
      </c>
      <c r="AI91" s="95" t="e">
        <f ca="true">+IF(AND(ISNUMBER(OFFSET('Sanitation Data'!$F$11,0,10*ROW('Sanitation Data'!F85))),'Data Summary'!CX91="Yes"),OFFSET('Sanitation Data'!$F$11,0,10*ROW('Sanitation Data'!F85)),NA())</f>
        <v>#N/A</v>
      </c>
      <c r="AJ91" s="95" t="e">
        <f ca="true">+IF(AND(ISNUMBER(OFFSET('Sanitation Data'!$F$12,0,10*ROW('Sanitation Data'!F85))),'Data Summary'!CY91="Yes"),OFFSET('Sanitation Data'!$F$12,0,10*ROW('Sanitation Data'!F85)),NA())</f>
        <v>#N/A</v>
      </c>
      <c r="AK91" s="95" t="e">
        <f ca="true">+IF(AND(ISNUMBER(OFFSET('Sanitation Data'!$G$4,0,10*ROW('Sanitation Data'!G85))),'Data Summary'!CZ91="Yes"),100-OFFSET('Sanitation Data'!$G$4,0,10*ROW('Sanitation Data'!G85)),NA())</f>
        <v>#N/A</v>
      </c>
      <c r="AL91" s="95" t="e">
        <f ca="true">+IF(AND(ISNUMBER(OFFSET('Sanitation Data'!$G$6,0,10*ROW('Sanitation Data'!G85))),'Data Summary'!DA91="Yes"),OFFSET('Sanitation Data'!$G$6,0,10*ROW('Sanitation Data'!G85)),NA())</f>
        <v>#N/A</v>
      </c>
      <c r="AM91" s="95" t="e">
        <f ca="true">+IF(AND(ISNUMBER(OFFSET('Sanitation Data'!$G$10,0,10*ROW('Sanitation Data'!G85))),'Data Summary'!DB91="Yes"),OFFSET('Sanitation Data'!$G$10,0,10*ROW('Sanitation Data'!G85)),NA())</f>
        <v>#N/A</v>
      </c>
      <c r="AN91" s="95" t="e">
        <f ca="true">+IF(AND(ISNUMBER(OFFSET('Sanitation Data'!$G$11,0,10*ROW('Sanitation Data'!G85))),'Data Summary'!DC91="Yes"),OFFSET('Sanitation Data'!$G$11,0,10*ROW('Sanitation Data'!G85)),NA())</f>
        <v>#N/A</v>
      </c>
      <c r="AO91" s="95" t="e">
        <f ca="true">+IF(AND(ISNUMBER(OFFSET('Sanitation Data'!$G$12,0,10*ROW('Sanitation Data'!G85))),'Data Summary'!DD91="Yes"),OFFSET('Sanitation Data'!$G$12,0,10*ROW('Sanitation Data'!G85)),NA())</f>
        <v>#N/A</v>
      </c>
      <c r="AP91" s="95" t="e">
        <f ca="true">+IF(AND(ISNUMBER(OFFSET('Sanitation Data'!$H$4,0,10*ROW('Sanitation Data'!H85))),'Data Summary'!DE91="Yes"),100-OFFSET('Sanitation Data'!$H$4,0,10*ROW('Sanitation Data'!H85)),NA())</f>
        <v>#N/A</v>
      </c>
      <c r="AQ91" s="95" t="e">
        <f ca="true">+IF(AND(ISNUMBER(OFFSET('Sanitation Data'!$H$6,0,10*ROW('Sanitation Data'!H85))),'Data Summary'!DF91="Yes"),OFFSET('Sanitation Data'!$H$6,0,10*ROW('Sanitation Data'!H85)),NA())</f>
        <v>#N/A</v>
      </c>
      <c r="AR91" s="95" t="e">
        <f ca="true">+IF(AND(ISNUMBER(OFFSET('Sanitation Data'!$H$10,0,10*ROW('Sanitation Data'!H85))),'Data Summary'!DG91="Yes"),OFFSET('Sanitation Data'!$H$10,0,10*ROW('Sanitation Data'!H85)),NA())</f>
        <v>#N/A</v>
      </c>
      <c r="AS91" s="95" t="e">
        <f ca="true">+IF(AND(ISNUMBER(OFFSET('Sanitation Data'!$H$11,0,10*ROW('Sanitation Data'!H85))),'Data Summary'!DH91="Yes"),OFFSET('Sanitation Data'!$H$11,0,10*ROW('Sanitation Data'!H85)),NA())</f>
        <v>#N/A</v>
      </c>
      <c r="AT91" s="95" t="e">
        <f ca="true">+IF(AND(ISNUMBER(OFFSET('Sanitation Data'!$H$12,0,10*ROW('Sanitation Data'!H85))),'Data Summary'!DI91="Yes"),OFFSET('Sanitation Data'!$H$12,0,10*ROW('Sanitation Data'!H85)),NA())</f>
        <v>#N/A</v>
      </c>
      <c r="AU91" s="95" t="e">
        <f ca="true">+IF(AND(ISNUMBER(OFFSET('Sanitation Data'!$I$4,0,10*ROW('Sanitation Data'!I85))),'Data Summary'!DJ91="Yes"),100-OFFSET('Sanitation Data'!$I$4,0,10*ROW('Sanitation Data'!I85)),NA())</f>
        <v>#N/A</v>
      </c>
      <c r="AV91" s="95" t="e">
        <f ca="true">+IF(AND(ISNUMBER(OFFSET('Sanitation Data'!$I$6,0,10*ROW('Sanitation Data'!I85))),'Data Summary'!DK91="Yes"),OFFSET('Sanitation Data'!$I$6,0,10*ROW('Sanitation Data'!I85)),NA())</f>
        <v>#N/A</v>
      </c>
      <c r="AW91" s="95" t="e">
        <f ca="true">+IF(AND(ISNUMBER(OFFSET('Sanitation Data'!$I$10,0,10*ROW('Sanitation Data'!I85))),'Data Summary'!DL91="Yes"),OFFSET('Sanitation Data'!$I$10,0,10*ROW('Sanitation Data'!I85)),NA())</f>
        <v>#N/A</v>
      </c>
      <c r="AX91" s="95" t="e">
        <f ca="true">+IF(AND(ISNUMBER(OFFSET('Sanitation Data'!$I$11,0,10*ROW('Sanitation Data'!I85))),'Data Summary'!DM91="Yes"),OFFSET('Sanitation Data'!$I$11,0,10*ROW('Sanitation Data'!I85)),NA())</f>
        <v>#N/A</v>
      </c>
      <c r="AY91" s="95" t="e">
        <f ca="true">+IF(AND(ISNUMBER(OFFSET('Sanitation Data'!$I$12,0,10*ROW('Sanitation Data'!I85))),'Data Summary'!DN91="Yes"),OFFSET('Sanitation Data'!$I$12,0,10*ROW('Sanitation Data'!I85)),NA())</f>
        <v>#N/A</v>
      </c>
      <c r="AZ91" s="96" t="e">
        <f ca="true">+IF(AND(ISNUMBER(OFFSET('Hygiene Data'!$D$5,0,10*ROW('Hygiene Data'!D85))),'Data Summary'!DO91="Yes"),OFFSET('Hygiene Data'!$D$5,0,10*ROW('Hygiene Data'!D85)),NA())</f>
        <v>#N/A</v>
      </c>
      <c r="BA91" s="96" t="e">
        <f ca="true">+IF(AND(ISNUMBER(OFFSET('Hygiene Data'!$D$7,0,10*ROW('Hygiene Data'!D85))),'Data Summary'!DP91="Yes"),OFFSET('Hygiene Data'!$D$7,0,10*ROW('Hygiene Data'!D85)),NA())</f>
        <v>#N/A</v>
      </c>
      <c r="BB91" s="96" t="e">
        <f ca="true">+IF(AND(ISNUMBER(OFFSET('Hygiene Data'!$D$9,0,10*ROW('Hygiene Data'!D85))),'Data Summary'!DQ91="Yes"),OFFSET('Hygiene Data'!$D$9,0,10*ROW('Hygiene Data'!D85)),NA())</f>
        <v>#N/A</v>
      </c>
      <c r="BC91" s="96" t="e">
        <f ca="true">+IF(AND(ISNUMBER(OFFSET('Hygiene Data'!$E$5,0,10*ROW('Hygiene Data'!E85))),'Data Summary'!DR91="Yes"),OFFSET('Hygiene Data'!$E$5,0,10*ROW('Hygiene Data'!E85)),NA())</f>
        <v>#N/A</v>
      </c>
      <c r="BD91" s="96" t="e">
        <f ca="true">+IF(AND(ISNUMBER(OFFSET('Hygiene Data'!$E$7,0,10*ROW('Hygiene Data'!E85))),'Data Summary'!DS91="Yes"),OFFSET('Hygiene Data'!$E$7,0,10*ROW('Hygiene Data'!E85)),NA())</f>
        <v>#N/A</v>
      </c>
      <c r="BE91" s="96" t="e">
        <f ca="true">+IF(AND(ISNUMBER(OFFSET('Hygiene Data'!$E$9,0,10*ROW('Hygiene Data'!E85))),'Data Summary'!DT91="Yes"),OFFSET('Hygiene Data'!$E$9,0,10*ROW('Hygiene Data'!E85)),NA())</f>
        <v>#N/A</v>
      </c>
      <c r="BF91" s="96" t="e">
        <f ca="true">+IF(AND(ISNUMBER(OFFSET('Hygiene Data'!$F$5,0,10*ROW('Hygiene Data'!F85))),'Data Summary'!DU91="Yes"),OFFSET('Hygiene Data'!$F$5,0,10*ROW('Hygiene Data'!F85)),NA())</f>
        <v>#N/A</v>
      </c>
      <c r="BG91" s="96" t="e">
        <f ca="true">+IF(AND(ISNUMBER(OFFSET('Hygiene Data'!$F$7,0,10*ROW('Hygiene Data'!F85))),'Data Summary'!DV91="Yes"),OFFSET('Hygiene Data'!$F$7,0,10*ROW('Hygiene Data'!F85)),NA())</f>
        <v>#N/A</v>
      </c>
      <c r="BH91" s="96" t="e">
        <f ca="true">+IF(AND(ISNUMBER(OFFSET('Hygiene Data'!$F$9,0,10*ROW('Hygiene Data'!F85))),'Data Summary'!DW91="Yes"),OFFSET('Hygiene Data'!$F$9,0,10*ROW('Hygiene Data'!F85)),NA())</f>
        <v>#N/A</v>
      </c>
      <c r="BI91" s="96" t="e">
        <f ca="true">+IF(AND(ISNUMBER(OFFSET('Hygiene Data'!$G$5,0,10*ROW('Hygiene Data'!G85))),'Data Summary'!DX91="Yes"),OFFSET('Hygiene Data'!$G$5,0,10*ROW('Hygiene Data'!G85)),NA())</f>
        <v>#N/A</v>
      </c>
      <c r="BJ91" s="96" t="e">
        <f ca="true">+IF(AND(ISNUMBER(OFFSET('Hygiene Data'!$G$7,0,10*ROW('Hygiene Data'!G85))),'Data Summary'!DY91="Yes"),OFFSET('Hygiene Data'!$G$7,0,10*ROW('Hygiene Data'!G85)),NA())</f>
        <v>#N/A</v>
      </c>
      <c r="BK91" s="96" t="e">
        <f ca="true">+IF(AND(ISNUMBER(OFFSET('Hygiene Data'!$G$9,0,10*ROW('Hygiene Data'!G85))),'Data Summary'!DZ91="Yes"),OFFSET('Hygiene Data'!$G$9,0,10*ROW('Hygiene Data'!G85)),NA())</f>
        <v>#N/A</v>
      </c>
      <c r="BL91" s="96" t="e">
        <f ca="true">+IF(AND(ISNUMBER(OFFSET('Hygiene Data'!$H$5,0,10*ROW('Hygiene Data'!H85))),'Data Summary'!EA91="Yes"),OFFSET('Hygiene Data'!$H$5,0,10*ROW('Hygiene Data'!H85)),NA())</f>
        <v>#N/A</v>
      </c>
      <c r="BM91" s="96" t="e">
        <f ca="true">+IF(AND(ISNUMBER(OFFSET('Hygiene Data'!$H$7,0,10*ROW('Hygiene Data'!H85))),'Data Summary'!EB91="Yes"),OFFSET('Hygiene Data'!$H$7,0,10*ROW('Hygiene Data'!H85)),NA())</f>
        <v>#N/A</v>
      </c>
      <c r="BN91" s="96" t="e">
        <f ca="true">+IF(AND(ISNUMBER(OFFSET('Hygiene Data'!$H$9,0,10*ROW('Hygiene Data'!H85))),'Data Summary'!EC91="Yes"),OFFSET('Hygiene Data'!$H$9,0,10*ROW('Hygiene Data'!H85)),NA())</f>
        <v>#N/A</v>
      </c>
      <c r="BO91" s="96" t="e">
        <f ca="true">+IF(AND(ISNUMBER(OFFSET('Hygiene Data'!$I$5,0,10*ROW('Hygiene Data'!I85))),'Data Summary'!ED91="Yes"),OFFSET('Hygiene Data'!$I$5,0,10*ROW('Hygiene Data'!I85)),NA())</f>
        <v>#N/A</v>
      </c>
      <c r="BP91" s="96" t="e">
        <f ca="true">+IF(AND(ISNUMBER(OFFSET('Hygiene Data'!$I$7,0,10*ROW('Hygiene Data'!I85))),'Data Summary'!EE91="Yes"),OFFSET('Hygiene Data'!$I$7,0,10*ROW('Hygiene Data'!I85)),NA())</f>
        <v>#N/A</v>
      </c>
      <c r="BQ91" s="96" t="e">
        <f ca="true">+IF(AND(ISNUMBER(OFFSET('Hygiene Data'!$I$9,0,10*ROW('Hygiene Data'!I85))),'Data Summary'!EF91="Yes"),OFFSET('Hygiene Data'!$I$9,0,10*ROW('Hygiene Data'!I85)),NA())</f>
        <v>#N/A</v>
      </c>
    </row>
    <row xmlns:x14ac="http://schemas.microsoft.com/office/spreadsheetml/2009/9/ac" r="92" x14ac:dyDescent="0.2">
      <c r="A92" s="359" t="e">
        <f ca="true">+RIGHT('Data Summary'!A92,LEN('Data Summary'!A92)-9)</f>
        <v>#VALUE!</v>
      </c>
      <c r="B92" s="35" t="str">
        <f ca="true">+IF(ISTEXT('Data Summary'!B92),'Data Summary'!B92,"")</f>
        <v/>
      </c>
      <c r="C92" s="358" t="e">
        <f ca="true">+VALUE('Data Summary'!C92)</f>
        <v>#VALUE!</v>
      </c>
      <c r="D92" s="94" t="e">
        <f ca="true">+IF(AND(ISNUMBER(OFFSET('Water Data'!$D$4,0,10*ROW('Water Data'!D86))),'Data Summary'!BS92="Yes"),100-OFFSET('Water Data'!$D$4,0,10*ROW('Water Data'!D86)),NA())</f>
        <v>#N/A</v>
      </c>
      <c r="E92" s="94" t="e">
        <f ca="true">+IF(AND(ISNUMBER(OFFSET('Water Data'!$D$6,0,10*ROW('Water Data'!D86))),'Data Summary'!BT92="Yes"),OFFSET('Water Data'!$D$6,0,10*ROW('Water Data'!D86)),NA())</f>
        <v>#N/A</v>
      </c>
      <c r="F92" s="94" t="e">
        <f ca="true">+IF(AND(ISNUMBER(OFFSET('Water Data'!$D$9,0,10*ROW('Water Data'!D86))),'Data Summary'!BU92="Yes"),OFFSET('Water Data'!$D$9,0,10*ROW('Water Data'!D86)),NA())</f>
        <v>#N/A</v>
      </c>
      <c r="G92" s="94" t="e">
        <f ca="true">+IF(AND(ISNUMBER(OFFSET('Water Data'!$E$4,0,10*ROW('Water Data'!E86))),'Data Summary'!BV92="Yes"),100-OFFSET('Water Data'!$E$4,0,10*ROW('Water Data'!E86)),NA())</f>
        <v>#N/A</v>
      </c>
      <c r="H92" s="94" t="e">
        <f ca="true">+IF(AND(ISNUMBER(OFFSET('Water Data'!$E$6,0,10*ROW('Water Data'!E86))),'Data Summary'!BW92="Yes"),OFFSET('Water Data'!$E$6,0,10*ROW('Water Data'!E86)),NA())</f>
        <v>#N/A</v>
      </c>
      <c r="I92" s="94" t="e">
        <f ca="true">+IF(AND(ISNUMBER(OFFSET('Water Data'!$E$9,0,10*ROW('Water Data'!E86))),'Data Summary'!BX92="Yes"),OFFSET('Water Data'!$E$9,0,10*ROW('Water Data'!E86)),NA())</f>
        <v>#N/A</v>
      </c>
      <c r="J92" s="94" t="e">
        <f ca="true">+IF(AND(ISNUMBER(OFFSET('Water Data'!$F$4,0,10*ROW('Water Data'!F86))),'Data Summary'!BY92="Yes"),100-OFFSET('Water Data'!$F$4,0,10*ROW('Water Data'!F86)),NA())</f>
        <v>#N/A</v>
      </c>
      <c r="K92" s="94" t="e">
        <f ca="true">+IF(AND(ISNUMBER(OFFSET('Water Data'!$F$6,0,10*ROW('Water Data'!F86))),'Data Summary'!BZ92="Yes"),OFFSET('Water Data'!$F$6,0,10*ROW('Water Data'!F86)),NA())</f>
        <v>#N/A</v>
      </c>
      <c r="L92" s="94" t="e">
        <f ca="true">+IF(AND(ISNUMBER(OFFSET('Water Data'!$F$9,0,10*ROW('Water Data'!F86))),'Data Summary'!CA92="Yes"),OFFSET('Water Data'!$F$9,0,10*ROW('Water Data'!F86)),NA())</f>
        <v>#N/A</v>
      </c>
      <c r="M92" s="94" t="e">
        <f ca="true">+IF(AND(ISNUMBER(OFFSET('Water Data'!$G$4,0,10*ROW('Water Data'!G86))),'Data Summary'!CB92="Yes"),100-OFFSET('Water Data'!$G$4,0,10*ROW('Water Data'!G86)),NA())</f>
        <v>#N/A</v>
      </c>
      <c r="N92" s="94" t="e">
        <f ca="true">+IF(AND(ISNUMBER(OFFSET('Water Data'!$G$6,0,10*ROW('Water Data'!G86))),'Data Summary'!CC92="Yes"),OFFSET('Water Data'!$G$6,0,10*ROW('Water Data'!G86)),NA())</f>
        <v>#N/A</v>
      </c>
      <c r="O92" s="94" t="e">
        <f ca="true">+IF(AND(ISNUMBER(OFFSET('Water Data'!$G$9,0,10*ROW('Water Data'!G86))),'Data Summary'!CD92="Yes"),OFFSET('Water Data'!$G$9,0,10*ROW('Water Data'!G86)),NA())</f>
        <v>#N/A</v>
      </c>
      <c r="P92" s="94" t="e">
        <f ca="true">+IF(AND(ISNUMBER(OFFSET('Water Data'!$H$4,0,10*ROW('Water Data'!H86))),'Data Summary'!CE92="Yes"),100-OFFSET('Water Data'!$H$4,0,10*ROW('Water Data'!H86)),NA())</f>
        <v>#N/A</v>
      </c>
      <c r="Q92" s="94" t="e">
        <f ca="true">+IF(AND(ISNUMBER(OFFSET('Water Data'!$H$6,0,10*ROW('Water Data'!H86))),'Data Summary'!CF92="Yes"),OFFSET('Water Data'!$H$6,0,10*ROW('Water Data'!H86)),NA())</f>
        <v>#N/A</v>
      </c>
      <c r="R92" s="94" t="e">
        <f ca="true">+IF(AND(ISNUMBER(OFFSET('Water Data'!$H$9,0,10*ROW('Water Data'!H86))),'Data Summary'!CG92="Yes"),OFFSET('Water Data'!$H$9,0,10*ROW('Water Data'!H86)),NA())</f>
        <v>#N/A</v>
      </c>
      <c r="S92" s="94" t="e">
        <f ca="true">+IF(AND(ISNUMBER(OFFSET('Water Data'!$I$4,0,10*ROW('Water Data'!I86))),'Data Summary'!CH92="Yes"),100-OFFSET('Water Data'!$I$4,0,10*ROW('Water Data'!I86)),NA())</f>
        <v>#N/A</v>
      </c>
      <c r="T92" s="94" t="e">
        <f ca="true">+IF(AND(ISNUMBER(OFFSET('Water Data'!$I$6,0,10*ROW('Water Data'!I86))),'Data Summary'!CI92="Yes"),OFFSET('Water Data'!$I$6,0,10*ROW('Water Data'!I86)),NA())</f>
        <v>#N/A</v>
      </c>
      <c r="U92" s="94" t="e">
        <f ca="true">+IF(AND(ISNUMBER(OFFSET('Water Data'!$I$9,0,10*ROW('Water Data'!I86))),'Data Summary'!CJ92="Yes"),OFFSET('Water Data'!$I$9,0,10*ROW('Water Data'!I86)),NA())</f>
        <v>#N/A</v>
      </c>
      <c r="V92" s="95" t="e">
        <f ca="true">+IF(AND(ISNUMBER(OFFSET('Sanitation Data'!$D$4,0,10*ROW('Sanitation Data'!D86))),'Data Summary'!CK92="Yes"),100-OFFSET('Sanitation Data'!$D$4,0,10*ROW('Sanitation Data'!D86)),NA())</f>
        <v>#N/A</v>
      </c>
      <c r="W92" s="95" t="e">
        <f ca="true">+IF(AND(ISNUMBER(OFFSET('Sanitation Data'!$D$6,0,10*ROW('Sanitation Data'!D86))),'Data Summary'!CL92="Yes"),OFFSET('Sanitation Data'!$D$6,0,10*ROW('Sanitation Data'!D86)),NA())</f>
        <v>#N/A</v>
      </c>
      <c r="X92" s="95" t="e">
        <f ca="true">+IF(AND(ISNUMBER(OFFSET('Sanitation Data'!$D$10,0,10*ROW('Sanitation Data'!D86))),'Data Summary'!CM92="Yes"),OFFSET('Sanitation Data'!$D$10,0,10*ROW('Sanitation Data'!D86)),NA())</f>
        <v>#N/A</v>
      </c>
      <c r="Y92" s="95" t="e">
        <f ca="true">+IF(AND(ISNUMBER(OFFSET('Sanitation Data'!$D$11,0,10*ROW('Sanitation Data'!D86))),'Data Summary'!CN92="Yes"),OFFSET('Sanitation Data'!$D$11,0,10*ROW('Sanitation Data'!D86)),NA())</f>
        <v>#N/A</v>
      </c>
      <c r="Z92" s="95" t="e">
        <f ca="true">+IF(AND(ISNUMBER(OFFSET('Sanitation Data'!$D$12,0,10*ROW('Sanitation Data'!D86))),'Data Summary'!CO92="Yes"),OFFSET('Sanitation Data'!$D$12,0,10*ROW('Sanitation Data'!D86)),NA())</f>
        <v>#N/A</v>
      </c>
      <c r="AA92" s="95" t="e">
        <f ca="true">+IF(AND(ISNUMBER(OFFSET('Sanitation Data'!$E$4,0,10*ROW('Sanitation Data'!E86))),'Data Summary'!CP92="Yes"),100-OFFSET('Sanitation Data'!$E$4,0,10*ROW('Sanitation Data'!E86)),NA())</f>
        <v>#N/A</v>
      </c>
      <c r="AB92" s="95" t="e">
        <f ca="true">+IF(AND(ISNUMBER(OFFSET('Sanitation Data'!$E$6,0,10*ROW('Sanitation Data'!E86))),'Data Summary'!CQ92="Yes"),OFFSET('Sanitation Data'!$E$6,0,10*ROW('Sanitation Data'!E86)),NA())</f>
        <v>#N/A</v>
      </c>
      <c r="AC92" s="95" t="e">
        <f ca="true">+IF(AND(ISNUMBER(OFFSET('Sanitation Data'!$E$10,0,10*ROW('Sanitation Data'!E86))),'Data Summary'!CR92="Yes"),OFFSET('Sanitation Data'!$E$10,0,10*ROW('Sanitation Data'!E86)),NA())</f>
        <v>#N/A</v>
      </c>
      <c r="AD92" s="95" t="e">
        <f ca="true">+IF(AND(ISNUMBER(OFFSET('Sanitation Data'!$E$11,0,10*ROW('Sanitation Data'!E86))),'Data Summary'!CS92="Yes"),OFFSET('Sanitation Data'!$E$11,0,10*ROW('Sanitation Data'!E86)),NA())</f>
        <v>#N/A</v>
      </c>
      <c r="AE92" s="95" t="e">
        <f ca="true">+IF(AND(ISNUMBER(OFFSET('Sanitation Data'!$E$12,0,10*ROW('Sanitation Data'!E86))),'Data Summary'!CT92="Yes"),OFFSET('Sanitation Data'!$E$12,0,10*ROW('Sanitation Data'!E86)),NA())</f>
        <v>#N/A</v>
      </c>
      <c r="AF92" s="95" t="e">
        <f ca="true">+IF(AND(ISNUMBER(OFFSET('Sanitation Data'!$F$4,0,10*ROW('Sanitation Data'!F86))),'Data Summary'!CU92="Yes"),100-OFFSET('Sanitation Data'!$F$4,0,10*ROW('Sanitation Data'!F86)),NA())</f>
        <v>#N/A</v>
      </c>
      <c r="AG92" s="95" t="e">
        <f ca="true">+IF(AND(ISNUMBER(OFFSET('Sanitation Data'!$F$6,0,10*ROW('Sanitation Data'!F86))),'Data Summary'!CV92="Yes"),OFFSET('Sanitation Data'!$F$6,0,10*ROW('Sanitation Data'!F86)),NA())</f>
        <v>#N/A</v>
      </c>
      <c r="AH92" s="95" t="e">
        <f ca="true">+IF(AND(ISNUMBER(OFFSET('Sanitation Data'!$F$10,0,10*ROW('Sanitation Data'!F86))),'Data Summary'!CW92="Yes"),OFFSET('Sanitation Data'!$F$10,0,10*ROW('Sanitation Data'!F86)),NA())</f>
        <v>#N/A</v>
      </c>
      <c r="AI92" s="95" t="e">
        <f ca="true">+IF(AND(ISNUMBER(OFFSET('Sanitation Data'!$F$11,0,10*ROW('Sanitation Data'!F86))),'Data Summary'!CX92="Yes"),OFFSET('Sanitation Data'!$F$11,0,10*ROW('Sanitation Data'!F86)),NA())</f>
        <v>#N/A</v>
      </c>
      <c r="AJ92" s="95" t="e">
        <f ca="true">+IF(AND(ISNUMBER(OFFSET('Sanitation Data'!$F$12,0,10*ROW('Sanitation Data'!F86))),'Data Summary'!CY92="Yes"),OFFSET('Sanitation Data'!$F$12,0,10*ROW('Sanitation Data'!F86)),NA())</f>
        <v>#N/A</v>
      </c>
      <c r="AK92" s="95" t="e">
        <f ca="true">+IF(AND(ISNUMBER(OFFSET('Sanitation Data'!$G$4,0,10*ROW('Sanitation Data'!G86))),'Data Summary'!CZ92="Yes"),100-OFFSET('Sanitation Data'!$G$4,0,10*ROW('Sanitation Data'!G86)),NA())</f>
        <v>#N/A</v>
      </c>
      <c r="AL92" s="95" t="e">
        <f ca="true">+IF(AND(ISNUMBER(OFFSET('Sanitation Data'!$G$6,0,10*ROW('Sanitation Data'!G86))),'Data Summary'!DA92="Yes"),OFFSET('Sanitation Data'!$G$6,0,10*ROW('Sanitation Data'!G86)),NA())</f>
        <v>#N/A</v>
      </c>
      <c r="AM92" s="95" t="e">
        <f ca="true">+IF(AND(ISNUMBER(OFFSET('Sanitation Data'!$G$10,0,10*ROW('Sanitation Data'!G86))),'Data Summary'!DB92="Yes"),OFFSET('Sanitation Data'!$G$10,0,10*ROW('Sanitation Data'!G86)),NA())</f>
        <v>#N/A</v>
      </c>
      <c r="AN92" s="95" t="e">
        <f ca="true">+IF(AND(ISNUMBER(OFFSET('Sanitation Data'!$G$11,0,10*ROW('Sanitation Data'!G86))),'Data Summary'!DC92="Yes"),OFFSET('Sanitation Data'!$G$11,0,10*ROW('Sanitation Data'!G86)),NA())</f>
        <v>#N/A</v>
      </c>
      <c r="AO92" s="95" t="e">
        <f ca="true">+IF(AND(ISNUMBER(OFFSET('Sanitation Data'!$G$12,0,10*ROW('Sanitation Data'!G86))),'Data Summary'!DD92="Yes"),OFFSET('Sanitation Data'!$G$12,0,10*ROW('Sanitation Data'!G86)),NA())</f>
        <v>#N/A</v>
      </c>
      <c r="AP92" s="95" t="e">
        <f ca="true">+IF(AND(ISNUMBER(OFFSET('Sanitation Data'!$H$4,0,10*ROW('Sanitation Data'!H86))),'Data Summary'!DE92="Yes"),100-OFFSET('Sanitation Data'!$H$4,0,10*ROW('Sanitation Data'!H86)),NA())</f>
        <v>#N/A</v>
      </c>
      <c r="AQ92" s="95" t="e">
        <f ca="true">+IF(AND(ISNUMBER(OFFSET('Sanitation Data'!$H$6,0,10*ROW('Sanitation Data'!H86))),'Data Summary'!DF92="Yes"),OFFSET('Sanitation Data'!$H$6,0,10*ROW('Sanitation Data'!H86)),NA())</f>
        <v>#N/A</v>
      </c>
      <c r="AR92" s="95" t="e">
        <f ca="true">+IF(AND(ISNUMBER(OFFSET('Sanitation Data'!$H$10,0,10*ROW('Sanitation Data'!H86))),'Data Summary'!DG92="Yes"),OFFSET('Sanitation Data'!$H$10,0,10*ROW('Sanitation Data'!H86)),NA())</f>
        <v>#N/A</v>
      </c>
      <c r="AS92" s="95" t="e">
        <f ca="true">+IF(AND(ISNUMBER(OFFSET('Sanitation Data'!$H$11,0,10*ROW('Sanitation Data'!H86))),'Data Summary'!DH92="Yes"),OFFSET('Sanitation Data'!$H$11,0,10*ROW('Sanitation Data'!H86)),NA())</f>
        <v>#N/A</v>
      </c>
      <c r="AT92" s="95" t="e">
        <f ca="true">+IF(AND(ISNUMBER(OFFSET('Sanitation Data'!$H$12,0,10*ROW('Sanitation Data'!H86))),'Data Summary'!DI92="Yes"),OFFSET('Sanitation Data'!$H$12,0,10*ROW('Sanitation Data'!H86)),NA())</f>
        <v>#N/A</v>
      </c>
      <c r="AU92" s="95" t="e">
        <f ca="true">+IF(AND(ISNUMBER(OFFSET('Sanitation Data'!$I$4,0,10*ROW('Sanitation Data'!I86))),'Data Summary'!DJ92="Yes"),100-OFFSET('Sanitation Data'!$I$4,0,10*ROW('Sanitation Data'!I86)),NA())</f>
        <v>#N/A</v>
      </c>
      <c r="AV92" s="95" t="e">
        <f ca="true">+IF(AND(ISNUMBER(OFFSET('Sanitation Data'!$I$6,0,10*ROW('Sanitation Data'!I86))),'Data Summary'!DK92="Yes"),OFFSET('Sanitation Data'!$I$6,0,10*ROW('Sanitation Data'!I86)),NA())</f>
        <v>#N/A</v>
      </c>
      <c r="AW92" s="95" t="e">
        <f ca="true">+IF(AND(ISNUMBER(OFFSET('Sanitation Data'!$I$10,0,10*ROW('Sanitation Data'!I86))),'Data Summary'!DL92="Yes"),OFFSET('Sanitation Data'!$I$10,0,10*ROW('Sanitation Data'!I86)),NA())</f>
        <v>#N/A</v>
      </c>
      <c r="AX92" s="95" t="e">
        <f ca="true">+IF(AND(ISNUMBER(OFFSET('Sanitation Data'!$I$11,0,10*ROW('Sanitation Data'!I86))),'Data Summary'!DM92="Yes"),OFFSET('Sanitation Data'!$I$11,0,10*ROW('Sanitation Data'!I86)),NA())</f>
        <v>#N/A</v>
      </c>
      <c r="AY92" s="95" t="e">
        <f ca="true">+IF(AND(ISNUMBER(OFFSET('Sanitation Data'!$I$12,0,10*ROW('Sanitation Data'!I86))),'Data Summary'!DN92="Yes"),OFFSET('Sanitation Data'!$I$12,0,10*ROW('Sanitation Data'!I86)),NA())</f>
        <v>#N/A</v>
      </c>
      <c r="AZ92" s="96" t="e">
        <f ca="true">+IF(AND(ISNUMBER(OFFSET('Hygiene Data'!$D$5,0,10*ROW('Hygiene Data'!D86))),'Data Summary'!DO92="Yes"),OFFSET('Hygiene Data'!$D$5,0,10*ROW('Hygiene Data'!D86)),NA())</f>
        <v>#N/A</v>
      </c>
      <c r="BA92" s="96" t="e">
        <f ca="true">+IF(AND(ISNUMBER(OFFSET('Hygiene Data'!$D$7,0,10*ROW('Hygiene Data'!D86))),'Data Summary'!DP92="Yes"),OFFSET('Hygiene Data'!$D$7,0,10*ROW('Hygiene Data'!D86)),NA())</f>
        <v>#N/A</v>
      </c>
      <c r="BB92" s="96" t="e">
        <f ca="true">+IF(AND(ISNUMBER(OFFSET('Hygiene Data'!$D$9,0,10*ROW('Hygiene Data'!D86))),'Data Summary'!DQ92="Yes"),OFFSET('Hygiene Data'!$D$9,0,10*ROW('Hygiene Data'!D86)),NA())</f>
        <v>#N/A</v>
      </c>
      <c r="BC92" s="96" t="e">
        <f ca="true">+IF(AND(ISNUMBER(OFFSET('Hygiene Data'!$E$5,0,10*ROW('Hygiene Data'!E86))),'Data Summary'!DR92="Yes"),OFFSET('Hygiene Data'!$E$5,0,10*ROW('Hygiene Data'!E86)),NA())</f>
        <v>#N/A</v>
      </c>
      <c r="BD92" s="96" t="e">
        <f ca="true">+IF(AND(ISNUMBER(OFFSET('Hygiene Data'!$E$7,0,10*ROW('Hygiene Data'!E86))),'Data Summary'!DS92="Yes"),OFFSET('Hygiene Data'!$E$7,0,10*ROW('Hygiene Data'!E86)),NA())</f>
        <v>#N/A</v>
      </c>
      <c r="BE92" s="96" t="e">
        <f ca="true">+IF(AND(ISNUMBER(OFFSET('Hygiene Data'!$E$9,0,10*ROW('Hygiene Data'!E86))),'Data Summary'!DT92="Yes"),OFFSET('Hygiene Data'!$E$9,0,10*ROW('Hygiene Data'!E86)),NA())</f>
        <v>#N/A</v>
      </c>
      <c r="BF92" s="96" t="e">
        <f ca="true">+IF(AND(ISNUMBER(OFFSET('Hygiene Data'!$F$5,0,10*ROW('Hygiene Data'!F86))),'Data Summary'!DU92="Yes"),OFFSET('Hygiene Data'!$F$5,0,10*ROW('Hygiene Data'!F86)),NA())</f>
        <v>#N/A</v>
      </c>
      <c r="BG92" s="96" t="e">
        <f ca="true">+IF(AND(ISNUMBER(OFFSET('Hygiene Data'!$F$7,0,10*ROW('Hygiene Data'!F86))),'Data Summary'!DV92="Yes"),OFFSET('Hygiene Data'!$F$7,0,10*ROW('Hygiene Data'!F86)),NA())</f>
        <v>#N/A</v>
      </c>
      <c r="BH92" s="96" t="e">
        <f ca="true">+IF(AND(ISNUMBER(OFFSET('Hygiene Data'!$F$9,0,10*ROW('Hygiene Data'!F86))),'Data Summary'!DW92="Yes"),OFFSET('Hygiene Data'!$F$9,0,10*ROW('Hygiene Data'!F86)),NA())</f>
        <v>#N/A</v>
      </c>
      <c r="BI92" s="96" t="e">
        <f ca="true">+IF(AND(ISNUMBER(OFFSET('Hygiene Data'!$G$5,0,10*ROW('Hygiene Data'!G86))),'Data Summary'!DX92="Yes"),OFFSET('Hygiene Data'!$G$5,0,10*ROW('Hygiene Data'!G86)),NA())</f>
        <v>#N/A</v>
      </c>
      <c r="BJ92" s="96" t="e">
        <f ca="true">+IF(AND(ISNUMBER(OFFSET('Hygiene Data'!$G$7,0,10*ROW('Hygiene Data'!G86))),'Data Summary'!DY92="Yes"),OFFSET('Hygiene Data'!$G$7,0,10*ROW('Hygiene Data'!G86)),NA())</f>
        <v>#N/A</v>
      </c>
      <c r="BK92" s="96" t="e">
        <f ca="true">+IF(AND(ISNUMBER(OFFSET('Hygiene Data'!$G$9,0,10*ROW('Hygiene Data'!G86))),'Data Summary'!DZ92="Yes"),OFFSET('Hygiene Data'!$G$9,0,10*ROW('Hygiene Data'!G86)),NA())</f>
        <v>#N/A</v>
      </c>
      <c r="BL92" s="96" t="e">
        <f ca="true">+IF(AND(ISNUMBER(OFFSET('Hygiene Data'!$H$5,0,10*ROW('Hygiene Data'!H86))),'Data Summary'!EA92="Yes"),OFFSET('Hygiene Data'!$H$5,0,10*ROW('Hygiene Data'!H86)),NA())</f>
        <v>#N/A</v>
      </c>
      <c r="BM92" s="96" t="e">
        <f ca="true">+IF(AND(ISNUMBER(OFFSET('Hygiene Data'!$H$7,0,10*ROW('Hygiene Data'!H86))),'Data Summary'!EB92="Yes"),OFFSET('Hygiene Data'!$H$7,0,10*ROW('Hygiene Data'!H86)),NA())</f>
        <v>#N/A</v>
      </c>
      <c r="BN92" s="96" t="e">
        <f ca="true">+IF(AND(ISNUMBER(OFFSET('Hygiene Data'!$H$9,0,10*ROW('Hygiene Data'!H86))),'Data Summary'!EC92="Yes"),OFFSET('Hygiene Data'!$H$9,0,10*ROW('Hygiene Data'!H86)),NA())</f>
        <v>#N/A</v>
      </c>
      <c r="BO92" s="96" t="e">
        <f ca="true">+IF(AND(ISNUMBER(OFFSET('Hygiene Data'!$I$5,0,10*ROW('Hygiene Data'!I86))),'Data Summary'!ED92="Yes"),OFFSET('Hygiene Data'!$I$5,0,10*ROW('Hygiene Data'!I86)),NA())</f>
        <v>#N/A</v>
      </c>
      <c r="BP92" s="96" t="e">
        <f ca="true">+IF(AND(ISNUMBER(OFFSET('Hygiene Data'!$I$7,0,10*ROW('Hygiene Data'!I86))),'Data Summary'!EE92="Yes"),OFFSET('Hygiene Data'!$I$7,0,10*ROW('Hygiene Data'!I86)),NA())</f>
        <v>#N/A</v>
      </c>
      <c r="BQ92" s="96" t="e">
        <f ca="true">+IF(AND(ISNUMBER(OFFSET('Hygiene Data'!$I$9,0,10*ROW('Hygiene Data'!I86))),'Data Summary'!EF92="Yes"),OFFSET('Hygiene Data'!$I$9,0,10*ROW('Hygiene Data'!I86)),NA())</f>
        <v>#N/A</v>
      </c>
    </row>
    <row xmlns:x14ac="http://schemas.microsoft.com/office/spreadsheetml/2009/9/ac" r="93" x14ac:dyDescent="0.2">
      <c r="A93" s="359" t="e">
        <f ca="true">+RIGHT('Data Summary'!A93,LEN('Data Summary'!A93)-9)</f>
        <v>#VALUE!</v>
      </c>
      <c r="B93" s="35" t="str">
        <f ca="true">+IF(ISTEXT('Data Summary'!B93),'Data Summary'!B93,"")</f>
        <v/>
      </c>
      <c r="C93" s="358" t="e">
        <f ca="true">+VALUE('Data Summary'!C93)</f>
        <v>#VALUE!</v>
      </c>
      <c r="D93" s="94" t="e">
        <f ca="true">+IF(AND(ISNUMBER(OFFSET('Water Data'!$D$4,0,10*ROW('Water Data'!D87))),'Data Summary'!BS93="Yes"),100-OFFSET('Water Data'!$D$4,0,10*ROW('Water Data'!D87)),NA())</f>
        <v>#N/A</v>
      </c>
      <c r="E93" s="94" t="e">
        <f ca="true">+IF(AND(ISNUMBER(OFFSET('Water Data'!$D$6,0,10*ROW('Water Data'!D87))),'Data Summary'!BT93="Yes"),OFFSET('Water Data'!$D$6,0,10*ROW('Water Data'!D87)),NA())</f>
        <v>#N/A</v>
      </c>
      <c r="F93" s="94" t="e">
        <f ca="true">+IF(AND(ISNUMBER(OFFSET('Water Data'!$D$9,0,10*ROW('Water Data'!D87))),'Data Summary'!BU93="Yes"),OFFSET('Water Data'!$D$9,0,10*ROW('Water Data'!D87)),NA())</f>
        <v>#N/A</v>
      </c>
      <c r="G93" s="94" t="e">
        <f ca="true">+IF(AND(ISNUMBER(OFFSET('Water Data'!$E$4,0,10*ROW('Water Data'!E87))),'Data Summary'!BV93="Yes"),100-OFFSET('Water Data'!$E$4,0,10*ROW('Water Data'!E87)),NA())</f>
        <v>#N/A</v>
      </c>
      <c r="H93" s="94" t="e">
        <f ca="true">+IF(AND(ISNUMBER(OFFSET('Water Data'!$E$6,0,10*ROW('Water Data'!E87))),'Data Summary'!BW93="Yes"),OFFSET('Water Data'!$E$6,0,10*ROW('Water Data'!E87)),NA())</f>
        <v>#N/A</v>
      </c>
      <c r="I93" s="94" t="e">
        <f ca="true">+IF(AND(ISNUMBER(OFFSET('Water Data'!$E$9,0,10*ROW('Water Data'!E87))),'Data Summary'!BX93="Yes"),OFFSET('Water Data'!$E$9,0,10*ROW('Water Data'!E87)),NA())</f>
        <v>#N/A</v>
      </c>
      <c r="J93" s="94" t="e">
        <f ca="true">+IF(AND(ISNUMBER(OFFSET('Water Data'!$F$4,0,10*ROW('Water Data'!F87))),'Data Summary'!BY93="Yes"),100-OFFSET('Water Data'!$F$4,0,10*ROW('Water Data'!F87)),NA())</f>
        <v>#N/A</v>
      </c>
      <c r="K93" s="94" t="e">
        <f ca="true">+IF(AND(ISNUMBER(OFFSET('Water Data'!$F$6,0,10*ROW('Water Data'!F87))),'Data Summary'!BZ93="Yes"),OFFSET('Water Data'!$F$6,0,10*ROW('Water Data'!F87)),NA())</f>
        <v>#N/A</v>
      </c>
      <c r="L93" s="94" t="e">
        <f ca="true">+IF(AND(ISNUMBER(OFFSET('Water Data'!$F$9,0,10*ROW('Water Data'!F87))),'Data Summary'!CA93="Yes"),OFFSET('Water Data'!$F$9,0,10*ROW('Water Data'!F87)),NA())</f>
        <v>#N/A</v>
      </c>
      <c r="M93" s="94" t="e">
        <f ca="true">+IF(AND(ISNUMBER(OFFSET('Water Data'!$G$4,0,10*ROW('Water Data'!G87))),'Data Summary'!CB93="Yes"),100-OFFSET('Water Data'!$G$4,0,10*ROW('Water Data'!G87)),NA())</f>
        <v>#N/A</v>
      </c>
      <c r="N93" s="94" t="e">
        <f ca="true">+IF(AND(ISNUMBER(OFFSET('Water Data'!$G$6,0,10*ROW('Water Data'!G87))),'Data Summary'!CC93="Yes"),OFFSET('Water Data'!$G$6,0,10*ROW('Water Data'!G87)),NA())</f>
        <v>#N/A</v>
      </c>
      <c r="O93" s="94" t="e">
        <f ca="true">+IF(AND(ISNUMBER(OFFSET('Water Data'!$G$9,0,10*ROW('Water Data'!G87))),'Data Summary'!CD93="Yes"),OFFSET('Water Data'!$G$9,0,10*ROW('Water Data'!G87)),NA())</f>
        <v>#N/A</v>
      </c>
      <c r="P93" s="94" t="e">
        <f ca="true">+IF(AND(ISNUMBER(OFFSET('Water Data'!$H$4,0,10*ROW('Water Data'!H87))),'Data Summary'!CE93="Yes"),100-OFFSET('Water Data'!$H$4,0,10*ROW('Water Data'!H87)),NA())</f>
        <v>#N/A</v>
      </c>
      <c r="Q93" s="94" t="e">
        <f ca="true">+IF(AND(ISNUMBER(OFFSET('Water Data'!$H$6,0,10*ROW('Water Data'!H87))),'Data Summary'!CF93="Yes"),OFFSET('Water Data'!$H$6,0,10*ROW('Water Data'!H87)),NA())</f>
        <v>#N/A</v>
      </c>
      <c r="R93" s="94" t="e">
        <f ca="true">+IF(AND(ISNUMBER(OFFSET('Water Data'!$H$9,0,10*ROW('Water Data'!H87))),'Data Summary'!CG93="Yes"),OFFSET('Water Data'!$H$9,0,10*ROW('Water Data'!H87)),NA())</f>
        <v>#N/A</v>
      </c>
      <c r="S93" s="94" t="e">
        <f ca="true">+IF(AND(ISNUMBER(OFFSET('Water Data'!$I$4,0,10*ROW('Water Data'!I87))),'Data Summary'!CH93="Yes"),100-OFFSET('Water Data'!$I$4,0,10*ROW('Water Data'!I87)),NA())</f>
        <v>#N/A</v>
      </c>
      <c r="T93" s="94" t="e">
        <f ca="true">+IF(AND(ISNUMBER(OFFSET('Water Data'!$I$6,0,10*ROW('Water Data'!I87))),'Data Summary'!CI93="Yes"),OFFSET('Water Data'!$I$6,0,10*ROW('Water Data'!I87)),NA())</f>
        <v>#N/A</v>
      </c>
      <c r="U93" s="94" t="e">
        <f ca="true">+IF(AND(ISNUMBER(OFFSET('Water Data'!$I$9,0,10*ROW('Water Data'!I87))),'Data Summary'!CJ93="Yes"),OFFSET('Water Data'!$I$9,0,10*ROW('Water Data'!I87)),NA())</f>
        <v>#N/A</v>
      </c>
      <c r="V93" s="95" t="e">
        <f ca="true">+IF(AND(ISNUMBER(OFFSET('Sanitation Data'!$D$4,0,10*ROW('Sanitation Data'!D87))),'Data Summary'!CK93="Yes"),100-OFFSET('Sanitation Data'!$D$4,0,10*ROW('Sanitation Data'!D87)),NA())</f>
        <v>#N/A</v>
      </c>
      <c r="W93" s="95" t="e">
        <f ca="true">+IF(AND(ISNUMBER(OFFSET('Sanitation Data'!$D$6,0,10*ROW('Sanitation Data'!D87))),'Data Summary'!CL93="Yes"),OFFSET('Sanitation Data'!$D$6,0,10*ROW('Sanitation Data'!D87)),NA())</f>
        <v>#N/A</v>
      </c>
      <c r="X93" s="95" t="e">
        <f ca="true">+IF(AND(ISNUMBER(OFFSET('Sanitation Data'!$D$10,0,10*ROW('Sanitation Data'!D87))),'Data Summary'!CM93="Yes"),OFFSET('Sanitation Data'!$D$10,0,10*ROW('Sanitation Data'!D87)),NA())</f>
        <v>#N/A</v>
      </c>
      <c r="Y93" s="95" t="e">
        <f ca="true">+IF(AND(ISNUMBER(OFFSET('Sanitation Data'!$D$11,0,10*ROW('Sanitation Data'!D87))),'Data Summary'!CN93="Yes"),OFFSET('Sanitation Data'!$D$11,0,10*ROW('Sanitation Data'!D87)),NA())</f>
        <v>#N/A</v>
      </c>
      <c r="Z93" s="95" t="e">
        <f ca="true">+IF(AND(ISNUMBER(OFFSET('Sanitation Data'!$D$12,0,10*ROW('Sanitation Data'!D87))),'Data Summary'!CO93="Yes"),OFFSET('Sanitation Data'!$D$12,0,10*ROW('Sanitation Data'!D87)),NA())</f>
        <v>#N/A</v>
      </c>
      <c r="AA93" s="95" t="e">
        <f ca="true">+IF(AND(ISNUMBER(OFFSET('Sanitation Data'!$E$4,0,10*ROW('Sanitation Data'!E87))),'Data Summary'!CP93="Yes"),100-OFFSET('Sanitation Data'!$E$4,0,10*ROW('Sanitation Data'!E87)),NA())</f>
        <v>#N/A</v>
      </c>
      <c r="AB93" s="95" t="e">
        <f ca="true">+IF(AND(ISNUMBER(OFFSET('Sanitation Data'!$E$6,0,10*ROW('Sanitation Data'!E87))),'Data Summary'!CQ93="Yes"),OFFSET('Sanitation Data'!$E$6,0,10*ROW('Sanitation Data'!E87)),NA())</f>
        <v>#N/A</v>
      </c>
      <c r="AC93" s="95" t="e">
        <f ca="true">+IF(AND(ISNUMBER(OFFSET('Sanitation Data'!$E$10,0,10*ROW('Sanitation Data'!E87))),'Data Summary'!CR93="Yes"),OFFSET('Sanitation Data'!$E$10,0,10*ROW('Sanitation Data'!E87)),NA())</f>
        <v>#N/A</v>
      </c>
      <c r="AD93" s="95" t="e">
        <f ca="true">+IF(AND(ISNUMBER(OFFSET('Sanitation Data'!$E$11,0,10*ROW('Sanitation Data'!E87))),'Data Summary'!CS93="Yes"),OFFSET('Sanitation Data'!$E$11,0,10*ROW('Sanitation Data'!E87)),NA())</f>
        <v>#N/A</v>
      </c>
      <c r="AE93" s="95" t="e">
        <f ca="true">+IF(AND(ISNUMBER(OFFSET('Sanitation Data'!$E$12,0,10*ROW('Sanitation Data'!E87))),'Data Summary'!CT93="Yes"),OFFSET('Sanitation Data'!$E$12,0,10*ROW('Sanitation Data'!E87)),NA())</f>
        <v>#N/A</v>
      </c>
      <c r="AF93" s="95" t="e">
        <f ca="true">+IF(AND(ISNUMBER(OFFSET('Sanitation Data'!$F$4,0,10*ROW('Sanitation Data'!F87))),'Data Summary'!CU93="Yes"),100-OFFSET('Sanitation Data'!$F$4,0,10*ROW('Sanitation Data'!F87)),NA())</f>
        <v>#N/A</v>
      </c>
      <c r="AG93" s="95" t="e">
        <f ca="true">+IF(AND(ISNUMBER(OFFSET('Sanitation Data'!$F$6,0,10*ROW('Sanitation Data'!F87))),'Data Summary'!CV93="Yes"),OFFSET('Sanitation Data'!$F$6,0,10*ROW('Sanitation Data'!F87)),NA())</f>
        <v>#N/A</v>
      </c>
      <c r="AH93" s="95" t="e">
        <f ca="true">+IF(AND(ISNUMBER(OFFSET('Sanitation Data'!$F$10,0,10*ROW('Sanitation Data'!F87))),'Data Summary'!CW93="Yes"),OFFSET('Sanitation Data'!$F$10,0,10*ROW('Sanitation Data'!F87)),NA())</f>
        <v>#N/A</v>
      </c>
      <c r="AI93" s="95" t="e">
        <f ca="true">+IF(AND(ISNUMBER(OFFSET('Sanitation Data'!$F$11,0,10*ROW('Sanitation Data'!F87))),'Data Summary'!CX93="Yes"),OFFSET('Sanitation Data'!$F$11,0,10*ROW('Sanitation Data'!F87)),NA())</f>
        <v>#N/A</v>
      </c>
      <c r="AJ93" s="95" t="e">
        <f ca="true">+IF(AND(ISNUMBER(OFFSET('Sanitation Data'!$F$12,0,10*ROW('Sanitation Data'!F87))),'Data Summary'!CY93="Yes"),OFFSET('Sanitation Data'!$F$12,0,10*ROW('Sanitation Data'!F87)),NA())</f>
        <v>#N/A</v>
      </c>
      <c r="AK93" s="95" t="e">
        <f ca="true">+IF(AND(ISNUMBER(OFFSET('Sanitation Data'!$G$4,0,10*ROW('Sanitation Data'!G87))),'Data Summary'!CZ93="Yes"),100-OFFSET('Sanitation Data'!$G$4,0,10*ROW('Sanitation Data'!G87)),NA())</f>
        <v>#N/A</v>
      </c>
      <c r="AL93" s="95" t="e">
        <f ca="true">+IF(AND(ISNUMBER(OFFSET('Sanitation Data'!$G$6,0,10*ROW('Sanitation Data'!G87))),'Data Summary'!DA93="Yes"),OFFSET('Sanitation Data'!$G$6,0,10*ROW('Sanitation Data'!G87)),NA())</f>
        <v>#N/A</v>
      </c>
      <c r="AM93" s="95" t="e">
        <f ca="true">+IF(AND(ISNUMBER(OFFSET('Sanitation Data'!$G$10,0,10*ROW('Sanitation Data'!G87))),'Data Summary'!DB93="Yes"),OFFSET('Sanitation Data'!$G$10,0,10*ROW('Sanitation Data'!G87)),NA())</f>
        <v>#N/A</v>
      </c>
      <c r="AN93" s="95" t="e">
        <f ca="true">+IF(AND(ISNUMBER(OFFSET('Sanitation Data'!$G$11,0,10*ROW('Sanitation Data'!G87))),'Data Summary'!DC93="Yes"),OFFSET('Sanitation Data'!$G$11,0,10*ROW('Sanitation Data'!G87)),NA())</f>
        <v>#N/A</v>
      </c>
      <c r="AO93" s="95" t="e">
        <f ca="true">+IF(AND(ISNUMBER(OFFSET('Sanitation Data'!$G$12,0,10*ROW('Sanitation Data'!G87))),'Data Summary'!DD93="Yes"),OFFSET('Sanitation Data'!$G$12,0,10*ROW('Sanitation Data'!G87)),NA())</f>
        <v>#N/A</v>
      </c>
      <c r="AP93" s="95" t="e">
        <f ca="true">+IF(AND(ISNUMBER(OFFSET('Sanitation Data'!$H$4,0,10*ROW('Sanitation Data'!H87))),'Data Summary'!DE93="Yes"),100-OFFSET('Sanitation Data'!$H$4,0,10*ROW('Sanitation Data'!H87)),NA())</f>
        <v>#N/A</v>
      </c>
      <c r="AQ93" s="95" t="e">
        <f ca="true">+IF(AND(ISNUMBER(OFFSET('Sanitation Data'!$H$6,0,10*ROW('Sanitation Data'!H87))),'Data Summary'!DF93="Yes"),OFFSET('Sanitation Data'!$H$6,0,10*ROW('Sanitation Data'!H87)),NA())</f>
        <v>#N/A</v>
      </c>
      <c r="AR93" s="95" t="e">
        <f ca="true">+IF(AND(ISNUMBER(OFFSET('Sanitation Data'!$H$10,0,10*ROW('Sanitation Data'!H87))),'Data Summary'!DG93="Yes"),OFFSET('Sanitation Data'!$H$10,0,10*ROW('Sanitation Data'!H87)),NA())</f>
        <v>#N/A</v>
      </c>
      <c r="AS93" s="95" t="e">
        <f ca="true">+IF(AND(ISNUMBER(OFFSET('Sanitation Data'!$H$11,0,10*ROW('Sanitation Data'!H87))),'Data Summary'!DH93="Yes"),OFFSET('Sanitation Data'!$H$11,0,10*ROW('Sanitation Data'!H87)),NA())</f>
        <v>#N/A</v>
      </c>
      <c r="AT93" s="95" t="e">
        <f ca="true">+IF(AND(ISNUMBER(OFFSET('Sanitation Data'!$H$12,0,10*ROW('Sanitation Data'!H87))),'Data Summary'!DI93="Yes"),OFFSET('Sanitation Data'!$H$12,0,10*ROW('Sanitation Data'!H87)),NA())</f>
        <v>#N/A</v>
      </c>
      <c r="AU93" s="95" t="e">
        <f ca="true">+IF(AND(ISNUMBER(OFFSET('Sanitation Data'!$I$4,0,10*ROW('Sanitation Data'!I87))),'Data Summary'!DJ93="Yes"),100-OFFSET('Sanitation Data'!$I$4,0,10*ROW('Sanitation Data'!I87)),NA())</f>
        <v>#N/A</v>
      </c>
      <c r="AV93" s="95" t="e">
        <f ca="true">+IF(AND(ISNUMBER(OFFSET('Sanitation Data'!$I$6,0,10*ROW('Sanitation Data'!I87))),'Data Summary'!DK93="Yes"),OFFSET('Sanitation Data'!$I$6,0,10*ROW('Sanitation Data'!I87)),NA())</f>
        <v>#N/A</v>
      </c>
      <c r="AW93" s="95" t="e">
        <f ca="true">+IF(AND(ISNUMBER(OFFSET('Sanitation Data'!$I$10,0,10*ROW('Sanitation Data'!I87))),'Data Summary'!DL93="Yes"),OFFSET('Sanitation Data'!$I$10,0,10*ROW('Sanitation Data'!I87)),NA())</f>
        <v>#N/A</v>
      </c>
      <c r="AX93" s="95" t="e">
        <f ca="true">+IF(AND(ISNUMBER(OFFSET('Sanitation Data'!$I$11,0,10*ROW('Sanitation Data'!I87))),'Data Summary'!DM93="Yes"),OFFSET('Sanitation Data'!$I$11,0,10*ROW('Sanitation Data'!I87)),NA())</f>
        <v>#N/A</v>
      </c>
      <c r="AY93" s="95" t="e">
        <f ca="true">+IF(AND(ISNUMBER(OFFSET('Sanitation Data'!$I$12,0,10*ROW('Sanitation Data'!I87))),'Data Summary'!DN93="Yes"),OFFSET('Sanitation Data'!$I$12,0,10*ROW('Sanitation Data'!I87)),NA())</f>
        <v>#N/A</v>
      </c>
      <c r="AZ93" s="96" t="e">
        <f ca="true">+IF(AND(ISNUMBER(OFFSET('Hygiene Data'!$D$5,0,10*ROW('Hygiene Data'!D87))),'Data Summary'!DO93="Yes"),OFFSET('Hygiene Data'!$D$5,0,10*ROW('Hygiene Data'!D87)),NA())</f>
        <v>#N/A</v>
      </c>
      <c r="BA93" s="96" t="e">
        <f ca="true">+IF(AND(ISNUMBER(OFFSET('Hygiene Data'!$D$7,0,10*ROW('Hygiene Data'!D87))),'Data Summary'!DP93="Yes"),OFFSET('Hygiene Data'!$D$7,0,10*ROW('Hygiene Data'!D87)),NA())</f>
        <v>#N/A</v>
      </c>
      <c r="BB93" s="96" t="e">
        <f ca="true">+IF(AND(ISNUMBER(OFFSET('Hygiene Data'!$D$9,0,10*ROW('Hygiene Data'!D87))),'Data Summary'!DQ93="Yes"),OFFSET('Hygiene Data'!$D$9,0,10*ROW('Hygiene Data'!D87)),NA())</f>
        <v>#N/A</v>
      </c>
      <c r="BC93" s="96" t="e">
        <f ca="true">+IF(AND(ISNUMBER(OFFSET('Hygiene Data'!$E$5,0,10*ROW('Hygiene Data'!E87))),'Data Summary'!DR93="Yes"),OFFSET('Hygiene Data'!$E$5,0,10*ROW('Hygiene Data'!E87)),NA())</f>
        <v>#N/A</v>
      </c>
      <c r="BD93" s="96" t="e">
        <f ca="true">+IF(AND(ISNUMBER(OFFSET('Hygiene Data'!$E$7,0,10*ROW('Hygiene Data'!E87))),'Data Summary'!DS93="Yes"),OFFSET('Hygiene Data'!$E$7,0,10*ROW('Hygiene Data'!E87)),NA())</f>
        <v>#N/A</v>
      </c>
      <c r="BE93" s="96" t="e">
        <f ca="true">+IF(AND(ISNUMBER(OFFSET('Hygiene Data'!$E$9,0,10*ROW('Hygiene Data'!E87))),'Data Summary'!DT93="Yes"),OFFSET('Hygiene Data'!$E$9,0,10*ROW('Hygiene Data'!E87)),NA())</f>
        <v>#N/A</v>
      </c>
      <c r="BF93" s="96" t="e">
        <f ca="true">+IF(AND(ISNUMBER(OFFSET('Hygiene Data'!$F$5,0,10*ROW('Hygiene Data'!F87))),'Data Summary'!DU93="Yes"),OFFSET('Hygiene Data'!$F$5,0,10*ROW('Hygiene Data'!F87)),NA())</f>
        <v>#N/A</v>
      </c>
      <c r="BG93" s="96" t="e">
        <f ca="true">+IF(AND(ISNUMBER(OFFSET('Hygiene Data'!$F$7,0,10*ROW('Hygiene Data'!F87))),'Data Summary'!DV93="Yes"),OFFSET('Hygiene Data'!$F$7,0,10*ROW('Hygiene Data'!F87)),NA())</f>
        <v>#N/A</v>
      </c>
      <c r="BH93" s="96" t="e">
        <f ca="true">+IF(AND(ISNUMBER(OFFSET('Hygiene Data'!$F$9,0,10*ROW('Hygiene Data'!F87))),'Data Summary'!DW93="Yes"),OFFSET('Hygiene Data'!$F$9,0,10*ROW('Hygiene Data'!F87)),NA())</f>
        <v>#N/A</v>
      </c>
      <c r="BI93" s="96" t="e">
        <f ca="true">+IF(AND(ISNUMBER(OFFSET('Hygiene Data'!$G$5,0,10*ROW('Hygiene Data'!G87))),'Data Summary'!DX93="Yes"),OFFSET('Hygiene Data'!$G$5,0,10*ROW('Hygiene Data'!G87)),NA())</f>
        <v>#N/A</v>
      </c>
      <c r="BJ93" s="96" t="e">
        <f ca="true">+IF(AND(ISNUMBER(OFFSET('Hygiene Data'!$G$7,0,10*ROW('Hygiene Data'!G87))),'Data Summary'!DY93="Yes"),OFFSET('Hygiene Data'!$G$7,0,10*ROW('Hygiene Data'!G87)),NA())</f>
        <v>#N/A</v>
      </c>
      <c r="BK93" s="96" t="e">
        <f ca="true">+IF(AND(ISNUMBER(OFFSET('Hygiene Data'!$G$9,0,10*ROW('Hygiene Data'!G87))),'Data Summary'!DZ93="Yes"),OFFSET('Hygiene Data'!$G$9,0,10*ROW('Hygiene Data'!G87)),NA())</f>
        <v>#N/A</v>
      </c>
      <c r="BL93" s="96" t="e">
        <f ca="true">+IF(AND(ISNUMBER(OFFSET('Hygiene Data'!$H$5,0,10*ROW('Hygiene Data'!H87))),'Data Summary'!EA93="Yes"),OFFSET('Hygiene Data'!$H$5,0,10*ROW('Hygiene Data'!H87)),NA())</f>
        <v>#N/A</v>
      </c>
      <c r="BM93" s="96" t="e">
        <f ca="true">+IF(AND(ISNUMBER(OFFSET('Hygiene Data'!$H$7,0,10*ROW('Hygiene Data'!H87))),'Data Summary'!EB93="Yes"),OFFSET('Hygiene Data'!$H$7,0,10*ROW('Hygiene Data'!H87)),NA())</f>
        <v>#N/A</v>
      </c>
      <c r="BN93" s="96" t="e">
        <f ca="true">+IF(AND(ISNUMBER(OFFSET('Hygiene Data'!$H$9,0,10*ROW('Hygiene Data'!H87))),'Data Summary'!EC93="Yes"),OFFSET('Hygiene Data'!$H$9,0,10*ROW('Hygiene Data'!H87)),NA())</f>
        <v>#N/A</v>
      </c>
      <c r="BO93" s="96" t="e">
        <f ca="true">+IF(AND(ISNUMBER(OFFSET('Hygiene Data'!$I$5,0,10*ROW('Hygiene Data'!I87))),'Data Summary'!ED93="Yes"),OFFSET('Hygiene Data'!$I$5,0,10*ROW('Hygiene Data'!I87)),NA())</f>
        <v>#N/A</v>
      </c>
      <c r="BP93" s="96" t="e">
        <f ca="true">+IF(AND(ISNUMBER(OFFSET('Hygiene Data'!$I$7,0,10*ROW('Hygiene Data'!I87))),'Data Summary'!EE93="Yes"),OFFSET('Hygiene Data'!$I$7,0,10*ROW('Hygiene Data'!I87)),NA())</f>
        <v>#N/A</v>
      </c>
      <c r="BQ93" s="96" t="e">
        <f ca="true">+IF(AND(ISNUMBER(OFFSET('Hygiene Data'!$I$9,0,10*ROW('Hygiene Data'!I87))),'Data Summary'!EF93="Yes"),OFFSET('Hygiene Data'!$I$9,0,10*ROW('Hygiene Data'!I87)),NA())</f>
        <v>#N/A</v>
      </c>
    </row>
    <row xmlns:x14ac="http://schemas.microsoft.com/office/spreadsheetml/2009/9/ac" r="94" x14ac:dyDescent="0.2">
      <c r="A94" s="359" t="e">
        <f ca="true">+RIGHT('Data Summary'!A94,LEN('Data Summary'!A94)-9)</f>
        <v>#VALUE!</v>
      </c>
      <c r="B94" s="35" t="str">
        <f ca="true">+IF(ISTEXT('Data Summary'!B94),'Data Summary'!B94,"")</f>
        <v/>
      </c>
      <c r="C94" s="358" t="e">
        <f ca="true">+VALUE('Data Summary'!C94)</f>
        <v>#VALUE!</v>
      </c>
      <c r="D94" s="94" t="e">
        <f ca="true">+IF(AND(ISNUMBER(OFFSET('Water Data'!$D$4,0,10*ROW('Water Data'!D88))),'Data Summary'!BS94="Yes"),100-OFFSET('Water Data'!$D$4,0,10*ROW('Water Data'!D88)),NA())</f>
        <v>#N/A</v>
      </c>
      <c r="E94" s="94" t="e">
        <f ca="true">+IF(AND(ISNUMBER(OFFSET('Water Data'!$D$6,0,10*ROW('Water Data'!D88))),'Data Summary'!BT94="Yes"),OFFSET('Water Data'!$D$6,0,10*ROW('Water Data'!D88)),NA())</f>
        <v>#N/A</v>
      </c>
      <c r="F94" s="94" t="e">
        <f ca="true">+IF(AND(ISNUMBER(OFFSET('Water Data'!$D$9,0,10*ROW('Water Data'!D88))),'Data Summary'!BU94="Yes"),OFFSET('Water Data'!$D$9,0,10*ROW('Water Data'!D88)),NA())</f>
        <v>#N/A</v>
      </c>
      <c r="G94" s="94" t="e">
        <f ca="true">+IF(AND(ISNUMBER(OFFSET('Water Data'!$E$4,0,10*ROW('Water Data'!E88))),'Data Summary'!BV94="Yes"),100-OFFSET('Water Data'!$E$4,0,10*ROW('Water Data'!E88)),NA())</f>
        <v>#N/A</v>
      </c>
      <c r="H94" s="94" t="e">
        <f ca="true">+IF(AND(ISNUMBER(OFFSET('Water Data'!$E$6,0,10*ROW('Water Data'!E88))),'Data Summary'!BW94="Yes"),OFFSET('Water Data'!$E$6,0,10*ROW('Water Data'!E88)),NA())</f>
        <v>#N/A</v>
      </c>
      <c r="I94" s="94" t="e">
        <f ca="true">+IF(AND(ISNUMBER(OFFSET('Water Data'!$E$9,0,10*ROW('Water Data'!E88))),'Data Summary'!BX94="Yes"),OFFSET('Water Data'!$E$9,0,10*ROW('Water Data'!E88)),NA())</f>
        <v>#N/A</v>
      </c>
      <c r="J94" s="94" t="e">
        <f ca="true">+IF(AND(ISNUMBER(OFFSET('Water Data'!$F$4,0,10*ROW('Water Data'!F88))),'Data Summary'!BY94="Yes"),100-OFFSET('Water Data'!$F$4,0,10*ROW('Water Data'!F88)),NA())</f>
        <v>#N/A</v>
      </c>
      <c r="K94" s="94" t="e">
        <f ca="true">+IF(AND(ISNUMBER(OFFSET('Water Data'!$F$6,0,10*ROW('Water Data'!F88))),'Data Summary'!BZ94="Yes"),OFFSET('Water Data'!$F$6,0,10*ROW('Water Data'!F88)),NA())</f>
        <v>#N/A</v>
      </c>
      <c r="L94" s="94" t="e">
        <f ca="true">+IF(AND(ISNUMBER(OFFSET('Water Data'!$F$9,0,10*ROW('Water Data'!F88))),'Data Summary'!CA94="Yes"),OFFSET('Water Data'!$F$9,0,10*ROW('Water Data'!F88)),NA())</f>
        <v>#N/A</v>
      </c>
      <c r="M94" s="94" t="e">
        <f ca="true">+IF(AND(ISNUMBER(OFFSET('Water Data'!$G$4,0,10*ROW('Water Data'!G88))),'Data Summary'!CB94="Yes"),100-OFFSET('Water Data'!$G$4,0,10*ROW('Water Data'!G88)),NA())</f>
        <v>#N/A</v>
      </c>
      <c r="N94" s="94" t="e">
        <f ca="true">+IF(AND(ISNUMBER(OFFSET('Water Data'!$G$6,0,10*ROW('Water Data'!G88))),'Data Summary'!CC94="Yes"),OFFSET('Water Data'!$G$6,0,10*ROW('Water Data'!G88)),NA())</f>
        <v>#N/A</v>
      </c>
      <c r="O94" s="94" t="e">
        <f ca="true">+IF(AND(ISNUMBER(OFFSET('Water Data'!$G$9,0,10*ROW('Water Data'!G88))),'Data Summary'!CD94="Yes"),OFFSET('Water Data'!$G$9,0,10*ROW('Water Data'!G88)),NA())</f>
        <v>#N/A</v>
      </c>
      <c r="P94" s="94" t="e">
        <f ca="true">+IF(AND(ISNUMBER(OFFSET('Water Data'!$H$4,0,10*ROW('Water Data'!H88))),'Data Summary'!CE94="Yes"),100-OFFSET('Water Data'!$H$4,0,10*ROW('Water Data'!H88)),NA())</f>
        <v>#N/A</v>
      </c>
      <c r="Q94" s="94" t="e">
        <f ca="true">+IF(AND(ISNUMBER(OFFSET('Water Data'!$H$6,0,10*ROW('Water Data'!H88))),'Data Summary'!CF94="Yes"),OFFSET('Water Data'!$H$6,0,10*ROW('Water Data'!H88)),NA())</f>
        <v>#N/A</v>
      </c>
      <c r="R94" s="94" t="e">
        <f ca="true">+IF(AND(ISNUMBER(OFFSET('Water Data'!$H$9,0,10*ROW('Water Data'!H88))),'Data Summary'!CG94="Yes"),OFFSET('Water Data'!$H$9,0,10*ROW('Water Data'!H88)),NA())</f>
        <v>#N/A</v>
      </c>
      <c r="S94" s="94" t="e">
        <f ca="true">+IF(AND(ISNUMBER(OFFSET('Water Data'!$I$4,0,10*ROW('Water Data'!I88))),'Data Summary'!CH94="Yes"),100-OFFSET('Water Data'!$I$4,0,10*ROW('Water Data'!I88)),NA())</f>
        <v>#N/A</v>
      </c>
      <c r="T94" s="94" t="e">
        <f ca="true">+IF(AND(ISNUMBER(OFFSET('Water Data'!$I$6,0,10*ROW('Water Data'!I88))),'Data Summary'!CI94="Yes"),OFFSET('Water Data'!$I$6,0,10*ROW('Water Data'!I88)),NA())</f>
        <v>#N/A</v>
      </c>
      <c r="U94" s="94" t="e">
        <f ca="true">+IF(AND(ISNUMBER(OFFSET('Water Data'!$I$9,0,10*ROW('Water Data'!I88))),'Data Summary'!CJ94="Yes"),OFFSET('Water Data'!$I$9,0,10*ROW('Water Data'!I88)),NA())</f>
        <v>#N/A</v>
      </c>
      <c r="V94" s="95" t="e">
        <f ca="true">+IF(AND(ISNUMBER(OFFSET('Sanitation Data'!$D$4,0,10*ROW('Sanitation Data'!D88))),'Data Summary'!CK94="Yes"),100-OFFSET('Sanitation Data'!$D$4,0,10*ROW('Sanitation Data'!D88)),NA())</f>
        <v>#N/A</v>
      </c>
      <c r="W94" s="95" t="e">
        <f ca="true">+IF(AND(ISNUMBER(OFFSET('Sanitation Data'!$D$6,0,10*ROW('Sanitation Data'!D88))),'Data Summary'!CL94="Yes"),OFFSET('Sanitation Data'!$D$6,0,10*ROW('Sanitation Data'!D88)),NA())</f>
        <v>#N/A</v>
      </c>
      <c r="X94" s="95" t="e">
        <f ca="true">+IF(AND(ISNUMBER(OFFSET('Sanitation Data'!$D$10,0,10*ROW('Sanitation Data'!D88))),'Data Summary'!CM94="Yes"),OFFSET('Sanitation Data'!$D$10,0,10*ROW('Sanitation Data'!D88)),NA())</f>
        <v>#N/A</v>
      </c>
      <c r="Y94" s="95" t="e">
        <f ca="true">+IF(AND(ISNUMBER(OFFSET('Sanitation Data'!$D$11,0,10*ROW('Sanitation Data'!D88))),'Data Summary'!CN94="Yes"),OFFSET('Sanitation Data'!$D$11,0,10*ROW('Sanitation Data'!D88)),NA())</f>
        <v>#N/A</v>
      </c>
      <c r="Z94" s="95" t="e">
        <f ca="true">+IF(AND(ISNUMBER(OFFSET('Sanitation Data'!$D$12,0,10*ROW('Sanitation Data'!D88))),'Data Summary'!CO94="Yes"),OFFSET('Sanitation Data'!$D$12,0,10*ROW('Sanitation Data'!D88)),NA())</f>
        <v>#N/A</v>
      </c>
      <c r="AA94" s="95" t="e">
        <f ca="true">+IF(AND(ISNUMBER(OFFSET('Sanitation Data'!$E$4,0,10*ROW('Sanitation Data'!E88))),'Data Summary'!CP94="Yes"),100-OFFSET('Sanitation Data'!$E$4,0,10*ROW('Sanitation Data'!E88)),NA())</f>
        <v>#N/A</v>
      </c>
      <c r="AB94" s="95" t="e">
        <f ca="true">+IF(AND(ISNUMBER(OFFSET('Sanitation Data'!$E$6,0,10*ROW('Sanitation Data'!E88))),'Data Summary'!CQ94="Yes"),OFFSET('Sanitation Data'!$E$6,0,10*ROW('Sanitation Data'!E88)),NA())</f>
        <v>#N/A</v>
      </c>
      <c r="AC94" s="95" t="e">
        <f ca="true">+IF(AND(ISNUMBER(OFFSET('Sanitation Data'!$E$10,0,10*ROW('Sanitation Data'!E88))),'Data Summary'!CR94="Yes"),OFFSET('Sanitation Data'!$E$10,0,10*ROW('Sanitation Data'!E88)),NA())</f>
        <v>#N/A</v>
      </c>
      <c r="AD94" s="95" t="e">
        <f ca="true">+IF(AND(ISNUMBER(OFFSET('Sanitation Data'!$E$11,0,10*ROW('Sanitation Data'!E88))),'Data Summary'!CS94="Yes"),OFFSET('Sanitation Data'!$E$11,0,10*ROW('Sanitation Data'!E88)),NA())</f>
        <v>#N/A</v>
      </c>
      <c r="AE94" s="95" t="e">
        <f ca="true">+IF(AND(ISNUMBER(OFFSET('Sanitation Data'!$E$12,0,10*ROW('Sanitation Data'!E88))),'Data Summary'!CT94="Yes"),OFFSET('Sanitation Data'!$E$12,0,10*ROW('Sanitation Data'!E88)),NA())</f>
        <v>#N/A</v>
      </c>
      <c r="AF94" s="95" t="e">
        <f ca="true">+IF(AND(ISNUMBER(OFFSET('Sanitation Data'!$F$4,0,10*ROW('Sanitation Data'!F88))),'Data Summary'!CU94="Yes"),100-OFFSET('Sanitation Data'!$F$4,0,10*ROW('Sanitation Data'!F88)),NA())</f>
        <v>#N/A</v>
      </c>
      <c r="AG94" s="95" t="e">
        <f ca="true">+IF(AND(ISNUMBER(OFFSET('Sanitation Data'!$F$6,0,10*ROW('Sanitation Data'!F88))),'Data Summary'!CV94="Yes"),OFFSET('Sanitation Data'!$F$6,0,10*ROW('Sanitation Data'!F88)),NA())</f>
        <v>#N/A</v>
      </c>
      <c r="AH94" s="95" t="e">
        <f ca="true">+IF(AND(ISNUMBER(OFFSET('Sanitation Data'!$F$10,0,10*ROW('Sanitation Data'!F88))),'Data Summary'!CW94="Yes"),OFFSET('Sanitation Data'!$F$10,0,10*ROW('Sanitation Data'!F88)),NA())</f>
        <v>#N/A</v>
      </c>
      <c r="AI94" s="95" t="e">
        <f ca="true">+IF(AND(ISNUMBER(OFFSET('Sanitation Data'!$F$11,0,10*ROW('Sanitation Data'!F88))),'Data Summary'!CX94="Yes"),OFFSET('Sanitation Data'!$F$11,0,10*ROW('Sanitation Data'!F88)),NA())</f>
        <v>#N/A</v>
      </c>
      <c r="AJ94" s="95" t="e">
        <f ca="true">+IF(AND(ISNUMBER(OFFSET('Sanitation Data'!$F$12,0,10*ROW('Sanitation Data'!F88))),'Data Summary'!CY94="Yes"),OFFSET('Sanitation Data'!$F$12,0,10*ROW('Sanitation Data'!F88)),NA())</f>
        <v>#N/A</v>
      </c>
      <c r="AK94" s="95" t="e">
        <f ca="true">+IF(AND(ISNUMBER(OFFSET('Sanitation Data'!$G$4,0,10*ROW('Sanitation Data'!G88))),'Data Summary'!CZ94="Yes"),100-OFFSET('Sanitation Data'!$G$4,0,10*ROW('Sanitation Data'!G88)),NA())</f>
        <v>#N/A</v>
      </c>
      <c r="AL94" s="95" t="e">
        <f ca="true">+IF(AND(ISNUMBER(OFFSET('Sanitation Data'!$G$6,0,10*ROW('Sanitation Data'!G88))),'Data Summary'!DA94="Yes"),OFFSET('Sanitation Data'!$G$6,0,10*ROW('Sanitation Data'!G88)),NA())</f>
        <v>#N/A</v>
      </c>
      <c r="AM94" s="95" t="e">
        <f ca="true">+IF(AND(ISNUMBER(OFFSET('Sanitation Data'!$G$10,0,10*ROW('Sanitation Data'!G88))),'Data Summary'!DB94="Yes"),OFFSET('Sanitation Data'!$G$10,0,10*ROW('Sanitation Data'!G88)),NA())</f>
        <v>#N/A</v>
      </c>
      <c r="AN94" s="95" t="e">
        <f ca="true">+IF(AND(ISNUMBER(OFFSET('Sanitation Data'!$G$11,0,10*ROW('Sanitation Data'!G88))),'Data Summary'!DC94="Yes"),OFFSET('Sanitation Data'!$G$11,0,10*ROW('Sanitation Data'!G88)),NA())</f>
        <v>#N/A</v>
      </c>
      <c r="AO94" s="95" t="e">
        <f ca="true">+IF(AND(ISNUMBER(OFFSET('Sanitation Data'!$G$12,0,10*ROW('Sanitation Data'!G88))),'Data Summary'!DD94="Yes"),OFFSET('Sanitation Data'!$G$12,0,10*ROW('Sanitation Data'!G88)),NA())</f>
        <v>#N/A</v>
      </c>
      <c r="AP94" s="95" t="e">
        <f ca="true">+IF(AND(ISNUMBER(OFFSET('Sanitation Data'!$H$4,0,10*ROW('Sanitation Data'!H88))),'Data Summary'!DE94="Yes"),100-OFFSET('Sanitation Data'!$H$4,0,10*ROW('Sanitation Data'!H88)),NA())</f>
        <v>#N/A</v>
      </c>
      <c r="AQ94" s="95" t="e">
        <f ca="true">+IF(AND(ISNUMBER(OFFSET('Sanitation Data'!$H$6,0,10*ROW('Sanitation Data'!H88))),'Data Summary'!DF94="Yes"),OFFSET('Sanitation Data'!$H$6,0,10*ROW('Sanitation Data'!H88)),NA())</f>
        <v>#N/A</v>
      </c>
      <c r="AR94" s="95" t="e">
        <f ca="true">+IF(AND(ISNUMBER(OFFSET('Sanitation Data'!$H$10,0,10*ROW('Sanitation Data'!H88))),'Data Summary'!DG94="Yes"),OFFSET('Sanitation Data'!$H$10,0,10*ROW('Sanitation Data'!H88)),NA())</f>
        <v>#N/A</v>
      </c>
      <c r="AS94" s="95" t="e">
        <f ca="true">+IF(AND(ISNUMBER(OFFSET('Sanitation Data'!$H$11,0,10*ROW('Sanitation Data'!H88))),'Data Summary'!DH94="Yes"),OFFSET('Sanitation Data'!$H$11,0,10*ROW('Sanitation Data'!H88)),NA())</f>
        <v>#N/A</v>
      </c>
      <c r="AT94" s="95" t="e">
        <f ca="true">+IF(AND(ISNUMBER(OFFSET('Sanitation Data'!$H$12,0,10*ROW('Sanitation Data'!H88))),'Data Summary'!DI94="Yes"),OFFSET('Sanitation Data'!$H$12,0,10*ROW('Sanitation Data'!H88)),NA())</f>
        <v>#N/A</v>
      </c>
      <c r="AU94" s="95" t="e">
        <f ca="true">+IF(AND(ISNUMBER(OFFSET('Sanitation Data'!$I$4,0,10*ROW('Sanitation Data'!I88))),'Data Summary'!DJ94="Yes"),100-OFFSET('Sanitation Data'!$I$4,0,10*ROW('Sanitation Data'!I88)),NA())</f>
        <v>#N/A</v>
      </c>
      <c r="AV94" s="95" t="e">
        <f ca="true">+IF(AND(ISNUMBER(OFFSET('Sanitation Data'!$I$6,0,10*ROW('Sanitation Data'!I88))),'Data Summary'!DK94="Yes"),OFFSET('Sanitation Data'!$I$6,0,10*ROW('Sanitation Data'!I88)),NA())</f>
        <v>#N/A</v>
      </c>
      <c r="AW94" s="95" t="e">
        <f ca="true">+IF(AND(ISNUMBER(OFFSET('Sanitation Data'!$I$10,0,10*ROW('Sanitation Data'!I88))),'Data Summary'!DL94="Yes"),OFFSET('Sanitation Data'!$I$10,0,10*ROW('Sanitation Data'!I88)),NA())</f>
        <v>#N/A</v>
      </c>
      <c r="AX94" s="95" t="e">
        <f ca="true">+IF(AND(ISNUMBER(OFFSET('Sanitation Data'!$I$11,0,10*ROW('Sanitation Data'!I88))),'Data Summary'!DM94="Yes"),OFFSET('Sanitation Data'!$I$11,0,10*ROW('Sanitation Data'!I88)),NA())</f>
        <v>#N/A</v>
      </c>
      <c r="AY94" s="95" t="e">
        <f ca="true">+IF(AND(ISNUMBER(OFFSET('Sanitation Data'!$I$12,0,10*ROW('Sanitation Data'!I88))),'Data Summary'!DN94="Yes"),OFFSET('Sanitation Data'!$I$12,0,10*ROW('Sanitation Data'!I88)),NA())</f>
        <v>#N/A</v>
      </c>
      <c r="AZ94" s="96" t="e">
        <f ca="true">+IF(AND(ISNUMBER(OFFSET('Hygiene Data'!$D$5,0,10*ROW('Hygiene Data'!D88))),'Data Summary'!DO94="Yes"),OFFSET('Hygiene Data'!$D$5,0,10*ROW('Hygiene Data'!D88)),NA())</f>
        <v>#N/A</v>
      </c>
      <c r="BA94" s="96" t="e">
        <f ca="true">+IF(AND(ISNUMBER(OFFSET('Hygiene Data'!$D$7,0,10*ROW('Hygiene Data'!D88))),'Data Summary'!DP94="Yes"),OFFSET('Hygiene Data'!$D$7,0,10*ROW('Hygiene Data'!D88)),NA())</f>
        <v>#N/A</v>
      </c>
      <c r="BB94" s="96" t="e">
        <f ca="true">+IF(AND(ISNUMBER(OFFSET('Hygiene Data'!$D$9,0,10*ROW('Hygiene Data'!D88))),'Data Summary'!DQ94="Yes"),OFFSET('Hygiene Data'!$D$9,0,10*ROW('Hygiene Data'!D88)),NA())</f>
        <v>#N/A</v>
      </c>
      <c r="BC94" s="96" t="e">
        <f ca="true">+IF(AND(ISNUMBER(OFFSET('Hygiene Data'!$E$5,0,10*ROW('Hygiene Data'!E88))),'Data Summary'!DR94="Yes"),OFFSET('Hygiene Data'!$E$5,0,10*ROW('Hygiene Data'!E88)),NA())</f>
        <v>#N/A</v>
      </c>
      <c r="BD94" s="96" t="e">
        <f ca="true">+IF(AND(ISNUMBER(OFFSET('Hygiene Data'!$E$7,0,10*ROW('Hygiene Data'!E88))),'Data Summary'!DS94="Yes"),OFFSET('Hygiene Data'!$E$7,0,10*ROW('Hygiene Data'!E88)),NA())</f>
        <v>#N/A</v>
      </c>
      <c r="BE94" s="96" t="e">
        <f ca="true">+IF(AND(ISNUMBER(OFFSET('Hygiene Data'!$E$9,0,10*ROW('Hygiene Data'!E88))),'Data Summary'!DT94="Yes"),OFFSET('Hygiene Data'!$E$9,0,10*ROW('Hygiene Data'!E88)),NA())</f>
        <v>#N/A</v>
      </c>
      <c r="BF94" s="96" t="e">
        <f ca="true">+IF(AND(ISNUMBER(OFFSET('Hygiene Data'!$F$5,0,10*ROW('Hygiene Data'!F88))),'Data Summary'!DU94="Yes"),OFFSET('Hygiene Data'!$F$5,0,10*ROW('Hygiene Data'!F88)),NA())</f>
        <v>#N/A</v>
      </c>
      <c r="BG94" s="96" t="e">
        <f ca="true">+IF(AND(ISNUMBER(OFFSET('Hygiene Data'!$F$7,0,10*ROW('Hygiene Data'!F88))),'Data Summary'!DV94="Yes"),OFFSET('Hygiene Data'!$F$7,0,10*ROW('Hygiene Data'!F88)),NA())</f>
        <v>#N/A</v>
      </c>
      <c r="BH94" s="96" t="e">
        <f ca="true">+IF(AND(ISNUMBER(OFFSET('Hygiene Data'!$F$9,0,10*ROW('Hygiene Data'!F88))),'Data Summary'!DW94="Yes"),OFFSET('Hygiene Data'!$F$9,0,10*ROW('Hygiene Data'!F88)),NA())</f>
        <v>#N/A</v>
      </c>
      <c r="BI94" s="96" t="e">
        <f ca="true">+IF(AND(ISNUMBER(OFFSET('Hygiene Data'!$G$5,0,10*ROW('Hygiene Data'!G88))),'Data Summary'!DX94="Yes"),OFFSET('Hygiene Data'!$G$5,0,10*ROW('Hygiene Data'!G88)),NA())</f>
        <v>#N/A</v>
      </c>
      <c r="BJ94" s="96" t="e">
        <f ca="true">+IF(AND(ISNUMBER(OFFSET('Hygiene Data'!$G$7,0,10*ROW('Hygiene Data'!G88))),'Data Summary'!DY94="Yes"),OFFSET('Hygiene Data'!$G$7,0,10*ROW('Hygiene Data'!G88)),NA())</f>
        <v>#N/A</v>
      </c>
      <c r="BK94" s="96" t="e">
        <f ca="true">+IF(AND(ISNUMBER(OFFSET('Hygiene Data'!$G$9,0,10*ROW('Hygiene Data'!G88))),'Data Summary'!DZ94="Yes"),OFFSET('Hygiene Data'!$G$9,0,10*ROW('Hygiene Data'!G88)),NA())</f>
        <v>#N/A</v>
      </c>
      <c r="BL94" s="96" t="e">
        <f ca="true">+IF(AND(ISNUMBER(OFFSET('Hygiene Data'!$H$5,0,10*ROW('Hygiene Data'!H88))),'Data Summary'!EA94="Yes"),OFFSET('Hygiene Data'!$H$5,0,10*ROW('Hygiene Data'!H88)),NA())</f>
        <v>#N/A</v>
      </c>
      <c r="BM94" s="96" t="e">
        <f ca="true">+IF(AND(ISNUMBER(OFFSET('Hygiene Data'!$H$7,0,10*ROW('Hygiene Data'!H88))),'Data Summary'!EB94="Yes"),OFFSET('Hygiene Data'!$H$7,0,10*ROW('Hygiene Data'!H88)),NA())</f>
        <v>#N/A</v>
      </c>
      <c r="BN94" s="96" t="e">
        <f ca="true">+IF(AND(ISNUMBER(OFFSET('Hygiene Data'!$H$9,0,10*ROW('Hygiene Data'!H88))),'Data Summary'!EC94="Yes"),OFFSET('Hygiene Data'!$H$9,0,10*ROW('Hygiene Data'!H88)),NA())</f>
        <v>#N/A</v>
      </c>
      <c r="BO94" s="96" t="e">
        <f ca="true">+IF(AND(ISNUMBER(OFFSET('Hygiene Data'!$I$5,0,10*ROW('Hygiene Data'!I88))),'Data Summary'!ED94="Yes"),OFFSET('Hygiene Data'!$I$5,0,10*ROW('Hygiene Data'!I88)),NA())</f>
        <v>#N/A</v>
      </c>
      <c r="BP94" s="96" t="e">
        <f ca="true">+IF(AND(ISNUMBER(OFFSET('Hygiene Data'!$I$7,0,10*ROW('Hygiene Data'!I88))),'Data Summary'!EE94="Yes"),OFFSET('Hygiene Data'!$I$7,0,10*ROW('Hygiene Data'!I88)),NA())</f>
        <v>#N/A</v>
      </c>
      <c r="BQ94" s="96" t="e">
        <f ca="true">+IF(AND(ISNUMBER(OFFSET('Hygiene Data'!$I$9,0,10*ROW('Hygiene Data'!I88))),'Data Summary'!EF94="Yes"),OFFSET('Hygiene Data'!$I$9,0,10*ROW('Hygiene Data'!I88)),NA())</f>
        <v>#N/A</v>
      </c>
    </row>
    <row xmlns:x14ac="http://schemas.microsoft.com/office/spreadsheetml/2009/9/ac" r="95" x14ac:dyDescent="0.2">
      <c r="A95" s="359" t="e">
        <f ca="true">+RIGHT('Data Summary'!A95,LEN('Data Summary'!A95)-9)</f>
        <v>#VALUE!</v>
      </c>
      <c r="B95" s="35" t="str">
        <f ca="true">+IF(ISTEXT('Data Summary'!B95),'Data Summary'!B95,"")</f>
        <v/>
      </c>
      <c r="C95" s="358" t="e">
        <f ca="true">+VALUE('Data Summary'!C95)</f>
        <v>#VALUE!</v>
      </c>
      <c r="D95" s="94" t="e">
        <f ca="true">+IF(AND(ISNUMBER(OFFSET('Water Data'!$D$4,0,10*ROW('Water Data'!D89))),'Data Summary'!BS95="Yes"),100-OFFSET('Water Data'!$D$4,0,10*ROW('Water Data'!D89)),NA())</f>
        <v>#N/A</v>
      </c>
      <c r="E95" s="94" t="e">
        <f ca="true">+IF(AND(ISNUMBER(OFFSET('Water Data'!$D$6,0,10*ROW('Water Data'!D89))),'Data Summary'!BT95="Yes"),OFFSET('Water Data'!$D$6,0,10*ROW('Water Data'!D89)),NA())</f>
        <v>#N/A</v>
      </c>
      <c r="F95" s="94" t="e">
        <f ca="true">+IF(AND(ISNUMBER(OFFSET('Water Data'!$D$9,0,10*ROW('Water Data'!D89))),'Data Summary'!BU95="Yes"),OFFSET('Water Data'!$D$9,0,10*ROW('Water Data'!D89)),NA())</f>
        <v>#N/A</v>
      </c>
      <c r="G95" s="94" t="e">
        <f ca="true">+IF(AND(ISNUMBER(OFFSET('Water Data'!$E$4,0,10*ROW('Water Data'!E89))),'Data Summary'!BV95="Yes"),100-OFFSET('Water Data'!$E$4,0,10*ROW('Water Data'!E89)),NA())</f>
        <v>#N/A</v>
      </c>
      <c r="H95" s="94" t="e">
        <f ca="true">+IF(AND(ISNUMBER(OFFSET('Water Data'!$E$6,0,10*ROW('Water Data'!E89))),'Data Summary'!BW95="Yes"),OFFSET('Water Data'!$E$6,0,10*ROW('Water Data'!E89)),NA())</f>
        <v>#N/A</v>
      </c>
      <c r="I95" s="94" t="e">
        <f ca="true">+IF(AND(ISNUMBER(OFFSET('Water Data'!$E$9,0,10*ROW('Water Data'!E89))),'Data Summary'!BX95="Yes"),OFFSET('Water Data'!$E$9,0,10*ROW('Water Data'!E89)),NA())</f>
        <v>#N/A</v>
      </c>
      <c r="J95" s="94" t="e">
        <f ca="true">+IF(AND(ISNUMBER(OFFSET('Water Data'!$F$4,0,10*ROW('Water Data'!F89))),'Data Summary'!BY95="Yes"),100-OFFSET('Water Data'!$F$4,0,10*ROW('Water Data'!F89)),NA())</f>
        <v>#N/A</v>
      </c>
      <c r="K95" s="94" t="e">
        <f ca="true">+IF(AND(ISNUMBER(OFFSET('Water Data'!$F$6,0,10*ROW('Water Data'!F89))),'Data Summary'!BZ95="Yes"),OFFSET('Water Data'!$F$6,0,10*ROW('Water Data'!F89)),NA())</f>
        <v>#N/A</v>
      </c>
      <c r="L95" s="94" t="e">
        <f ca="true">+IF(AND(ISNUMBER(OFFSET('Water Data'!$F$9,0,10*ROW('Water Data'!F89))),'Data Summary'!CA95="Yes"),OFFSET('Water Data'!$F$9,0,10*ROW('Water Data'!F89)),NA())</f>
        <v>#N/A</v>
      </c>
      <c r="M95" s="94" t="e">
        <f ca="true">+IF(AND(ISNUMBER(OFFSET('Water Data'!$G$4,0,10*ROW('Water Data'!G89))),'Data Summary'!CB95="Yes"),100-OFFSET('Water Data'!$G$4,0,10*ROW('Water Data'!G89)),NA())</f>
        <v>#N/A</v>
      </c>
      <c r="N95" s="94" t="e">
        <f ca="true">+IF(AND(ISNUMBER(OFFSET('Water Data'!$G$6,0,10*ROW('Water Data'!G89))),'Data Summary'!CC95="Yes"),OFFSET('Water Data'!$G$6,0,10*ROW('Water Data'!G89)),NA())</f>
        <v>#N/A</v>
      </c>
      <c r="O95" s="94" t="e">
        <f ca="true">+IF(AND(ISNUMBER(OFFSET('Water Data'!$G$9,0,10*ROW('Water Data'!G89))),'Data Summary'!CD95="Yes"),OFFSET('Water Data'!$G$9,0,10*ROW('Water Data'!G89)),NA())</f>
        <v>#N/A</v>
      </c>
      <c r="P95" s="94" t="e">
        <f ca="true">+IF(AND(ISNUMBER(OFFSET('Water Data'!$H$4,0,10*ROW('Water Data'!H89))),'Data Summary'!CE95="Yes"),100-OFFSET('Water Data'!$H$4,0,10*ROW('Water Data'!H89)),NA())</f>
        <v>#N/A</v>
      </c>
      <c r="Q95" s="94" t="e">
        <f ca="true">+IF(AND(ISNUMBER(OFFSET('Water Data'!$H$6,0,10*ROW('Water Data'!H89))),'Data Summary'!CF95="Yes"),OFFSET('Water Data'!$H$6,0,10*ROW('Water Data'!H89)),NA())</f>
        <v>#N/A</v>
      </c>
      <c r="R95" s="94" t="e">
        <f ca="true">+IF(AND(ISNUMBER(OFFSET('Water Data'!$H$9,0,10*ROW('Water Data'!H89))),'Data Summary'!CG95="Yes"),OFFSET('Water Data'!$H$9,0,10*ROW('Water Data'!H89)),NA())</f>
        <v>#N/A</v>
      </c>
      <c r="S95" s="94" t="e">
        <f ca="true">+IF(AND(ISNUMBER(OFFSET('Water Data'!$I$4,0,10*ROW('Water Data'!I89))),'Data Summary'!CH95="Yes"),100-OFFSET('Water Data'!$I$4,0,10*ROW('Water Data'!I89)),NA())</f>
        <v>#N/A</v>
      </c>
      <c r="T95" s="94" t="e">
        <f ca="true">+IF(AND(ISNUMBER(OFFSET('Water Data'!$I$6,0,10*ROW('Water Data'!I89))),'Data Summary'!CI95="Yes"),OFFSET('Water Data'!$I$6,0,10*ROW('Water Data'!I89)),NA())</f>
        <v>#N/A</v>
      </c>
      <c r="U95" s="94" t="e">
        <f ca="true">+IF(AND(ISNUMBER(OFFSET('Water Data'!$I$9,0,10*ROW('Water Data'!I89))),'Data Summary'!CJ95="Yes"),OFFSET('Water Data'!$I$9,0,10*ROW('Water Data'!I89)),NA())</f>
        <v>#N/A</v>
      </c>
      <c r="V95" s="95" t="e">
        <f ca="true">+IF(AND(ISNUMBER(OFFSET('Sanitation Data'!$D$4,0,10*ROW('Sanitation Data'!D89))),'Data Summary'!CK95="Yes"),100-OFFSET('Sanitation Data'!$D$4,0,10*ROW('Sanitation Data'!D89)),NA())</f>
        <v>#N/A</v>
      </c>
      <c r="W95" s="95" t="e">
        <f ca="true">+IF(AND(ISNUMBER(OFFSET('Sanitation Data'!$D$6,0,10*ROW('Sanitation Data'!D89))),'Data Summary'!CL95="Yes"),OFFSET('Sanitation Data'!$D$6,0,10*ROW('Sanitation Data'!D89)),NA())</f>
        <v>#N/A</v>
      </c>
      <c r="X95" s="95" t="e">
        <f ca="true">+IF(AND(ISNUMBER(OFFSET('Sanitation Data'!$D$10,0,10*ROW('Sanitation Data'!D89))),'Data Summary'!CM95="Yes"),OFFSET('Sanitation Data'!$D$10,0,10*ROW('Sanitation Data'!D89)),NA())</f>
        <v>#N/A</v>
      </c>
      <c r="Y95" s="95" t="e">
        <f ca="true">+IF(AND(ISNUMBER(OFFSET('Sanitation Data'!$D$11,0,10*ROW('Sanitation Data'!D89))),'Data Summary'!CN95="Yes"),OFFSET('Sanitation Data'!$D$11,0,10*ROW('Sanitation Data'!D89)),NA())</f>
        <v>#N/A</v>
      </c>
      <c r="Z95" s="95" t="e">
        <f ca="true">+IF(AND(ISNUMBER(OFFSET('Sanitation Data'!$D$12,0,10*ROW('Sanitation Data'!D89))),'Data Summary'!CO95="Yes"),OFFSET('Sanitation Data'!$D$12,0,10*ROW('Sanitation Data'!D89)),NA())</f>
        <v>#N/A</v>
      </c>
      <c r="AA95" s="95" t="e">
        <f ca="true">+IF(AND(ISNUMBER(OFFSET('Sanitation Data'!$E$4,0,10*ROW('Sanitation Data'!E89))),'Data Summary'!CP95="Yes"),100-OFFSET('Sanitation Data'!$E$4,0,10*ROW('Sanitation Data'!E89)),NA())</f>
        <v>#N/A</v>
      </c>
      <c r="AB95" s="95" t="e">
        <f ca="true">+IF(AND(ISNUMBER(OFFSET('Sanitation Data'!$E$6,0,10*ROW('Sanitation Data'!E89))),'Data Summary'!CQ95="Yes"),OFFSET('Sanitation Data'!$E$6,0,10*ROW('Sanitation Data'!E89)),NA())</f>
        <v>#N/A</v>
      </c>
      <c r="AC95" s="95" t="e">
        <f ca="true">+IF(AND(ISNUMBER(OFFSET('Sanitation Data'!$E$10,0,10*ROW('Sanitation Data'!E89))),'Data Summary'!CR95="Yes"),OFFSET('Sanitation Data'!$E$10,0,10*ROW('Sanitation Data'!E89)),NA())</f>
        <v>#N/A</v>
      </c>
      <c r="AD95" s="95" t="e">
        <f ca="true">+IF(AND(ISNUMBER(OFFSET('Sanitation Data'!$E$11,0,10*ROW('Sanitation Data'!E89))),'Data Summary'!CS95="Yes"),OFFSET('Sanitation Data'!$E$11,0,10*ROW('Sanitation Data'!E89)),NA())</f>
        <v>#N/A</v>
      </c>
      <c r="AE95" s="95" t="e">
        <f ca="true">+IF(AND(ISNUMBER(OFFSET('Sanitation Data'!$E$12,0,10*ROW('Sanitation Data'!E89))),'Data Summary'!CT95="Yes"),OFFSET('Sanitation Data'!$E$12,0,10*ROW('Sanitation Data'!E89)),NA())</f>
        <v>#N/A</v>
      </c>
      <c r="AF95" s="95" t="e">
        <f ca="true">+IF(AND(ISNUMBER(OFFSET('Sanitation Data'!$F$4,0,10*ROW('Sanitation Data'!F89))),'Data Summary'!CU95="Yes"),100-OFFSET('Sanitation Data'!$F$4,0,10*ROW('Sanitation Data'!F89)),NA())</f>
        <v>#N/A</v>
      </c>
      <c r="AG95" s="95" t="e">
        <f ca="true">+IF(AND(ISNUMBER(OFFSET('Sanitation Data'!$F$6,0,10*ROW('Sanitation Data'!F89))),'Data Summary'!CV95="Yes"),OFFSET('Sanitation Data'!$F$6,0,10*ROW('Sanitation Data'!F89)),NA())</f>
        <v>#N/A</v>
      </c>
      <c r="AH95" s="95" t="e">
        <f ca="true">+IF(AND(ISNUMBER(OFFSET('Sanitation Data'!$F$10,0,10*ROW('Sanitation Data'!F89))),'Data Summary'!CW95="Yes"),OFFSET('Sanitation Data'!$F$10,0,10*ROW('Sanitation Data'!F89)),NA())</f>
        <v>#N/A</v>
      </c>
      <c r="AI95" s="95" t="e">
        <f ca="true">+IF(AND(ISNUMBER(OFFSET('Sanitation Data'!$F$11,0,10*ROW('Sanitation Data'!F89))),'Data Summary'!CX95="Yes"),OFFSET('Sanitation Data'!$F$11,0,10*ROW('Sanitation Data'!F89)),NA())</f>
        <v>#N/A</v>
      </c>
      <c r="AJ95" s="95" t="e">
        <f ca="true">+IF(AND(ISNUMBER(OFFSET('Sanitation Data'!$F$12,0,10*ROW('Sanitation Data'!F89))),'Data Summary'!CY95="Yes"),OFFSET('Sanitation Data'!$F$12,0,10*ROW('Sanitation Data'!F89)),NA())</f>
        <v>#N/A</v>
      </c>
      <c r="AK95" s="95" t="e">
        <f ca="true">+IF(AND(ISNUMBER(OFFSET('Sanitation Data'!$G$4,0,10*ROW('Sanitation Data'!G89))),'Data Summary'!CZ95="Yes"),100-OFFSET('Sanitation Data'!$G$4,0,10*ROW('Sanitation Data'!G89)),NA())</f>
        <v>#N/A</v>
      </c>
      <c r="AL95" s="95" t="e">
        <f ca="true">+IF(AND(ISNUMBER(OFFSET('Sanitation Data'!$G$6,0,10*ROW('Sanitation Data'!G89))),'Data Summary'!DA95="Yes"),OFFSET('Sanitation Data'!$G$6,0,10*ROW('Sanitation Data'!G89)),NA())</f>
        <v>#N/A</v>
      </c>
      <c r="AM95" s="95" t="e">
        <f ca="true">+IF(AND(ISNUMBER(OFFSET('Sanitation Data'!$G$10,0,10*ROW('Sanitation Data'!G89))),'Data Summary'!DB95="Yes"),OFFSET('Sanitation Data'!$G$10,0,10*ROW('Sanitation Data'!G89)),NA())</f>
        <v>#N/A</v>
      </c>
      <c r="AN95" s="95" t="e">
        <f ca="true">+IF(AND(ISNUMBER(OFFSET('Sanitation Data'!$G$11,0,10*ROW('Sanitation Data'!G89))),'Data Summary'!DC95="Yes"),OFFSET('Sanitation Data'!$G$11,0,10*ROW('Sanitation Data'!G89)),NA())</f>
        <v>#N/A</v>
      </c>
      <c r="AO95" s="95" t="e">
        <f ca="true">+IF(AND(ISNUMBER(OFFSET('Sanitation Data'!$G$12,0,10*ROW('Sanitation Data'!G89))),'Data Summary'!DD95="Yes"),OFFSET('Sanitation Data'!$G$12,0,10*ROW('Sanitation Data'!G89)),NA())</f>
        <v>#N/A</v>
      </c>
      <c r="AP95" s="95" t="e">
        <f ca="true">+IF(AND(ISNUMBER(OFFSET('Sanitation Data'!$H$4,0,10*ROW('Sanitation Data'!H89))),'Data Summary'!DE95="Yes"),100-OFFSET('Sanitation Data'!$H$4,0,10*ROW('Sanitation Data'!H89)),NA())</f>
        <v>#N/A</v>
      </c>
      <c r="AQ95" s="95" t="e">
        <f ca="true">+IF(AND(ISNUMBER(OFFSET('Sanitation Data'!$H$6,0,10*ROW('Sanitation Data'!H89))),'Data Summary'!DF95="Yes"),OFFSET('Sanitation Data'!$H$6,0,10*ROW('Sanitation Data'!H89)),NA())</f>
        <v>#N/A</v>
      </c>
      <c r="AR95" s="95" t="e">
        <f ca="true">+IF(AND(ISNUMBER(OFFSET('Sanitation Data'!$H$10,0,10*ROW('Sanitation Data'!H89))),'Data Summary'!DG95="Yes"),OFFSET('Sanitation Data'!$H$10,0,10*ROW('Sanitation Data'!H89)),NA())</f>
        <v>#N/A</v>
      </c>
      <c r="AS95" s="95" t="e">
        <f ca="true">+IF(AND(ISNUMBER(OFFSET('Sanitation Data'!$H$11,0,10*ROW('Sanitation Data'!H89))),'Data Summary'!DH95="Yes"),OFFSET('Sanitation Data'!$H$11,0,10*ROW('Sanitation Data'!H89)),NA())</f>
        <v>#N/A</v>
      </c>
      <c r="AT95" s="95" t="e">
        <f ca="true">+IF(AND(ISNUMBER(OFFSET('Sanitation Data'!$H$12,0,10*ROW('Sanitation Data'!H89))),'Data Summary'!DI95="Yes"),OFFSET('Sanitation Data'!$H$12,0,10*ROW('Sanitation Data'!H89)),NA())</f>
        <v>#N/A</v>
      </c>
      <c r="AU95" s="95" t="e">
        <f ca="true">+IF(AND(ISNUMBER(OFFSET('Sanitation Data'!$I$4,0,10*ROW('Sanitation Data'!I89))),'Data Summary'!DJ95="Yes"),100-OFFSET('Sanitation Data'!$I$4,0,10*ROW('Sanitation Data'!I89)),NA())</f>
        <v>#N/A</v>
      </c>
      <c r="AV95" s="95" t="e">
        <f ca="true">+IF(AND(ISNUMBER(OFFSET('Sanitation Data'!$I$6,0,10*ROW('Sanitation Data'!I89))),'Data Summary'!DK95="Yes"),OFFSET('Sanitation Data'!$I$6,0,10*ROW('Sanitation Data'!I89)),NA())</f>
        <v>#N/A</v>
      </c>
      <c r="AW95" s="95" t="e">
        <f ca="true">+IF(AND(ISNUMBER(OFFSET('Sanitation Data'!$I$10,0,10*ROW('Sanitation Data'!I89))),'Data Summary'!DL95="Yes"),OFFSET('Sanitation Data'!$I$10,0,10*ROW('Sanitation Data'!I89)),NA())</f>
        <v>#N/A</v>
      </c>
      <c r="AX95" s="95" t="e">
        <f ca="true">+IF(AND(ISNUMBER(OFFSET('Sanitation Data'!$I$11,0,10*ROW('Sanitation Data'!I89))),'Data Summary'!DM95="Yes"),OFFSET('Sanitation Data'!$I$11,0,10*ROW('Sanitation Data'!I89)),NA())</f>
        <v>#N/A</v>
      </c>
      <c r="AY95" s="95" t="e">
        <f ca="true">+IF(AND(ISNUMBER(OFFSET('Sanitation Data'!$I$12,0,10*ROW('Sanitation Data'!I89))),'Data Summary'!DN95="Yes"),OFFSET('Sanitation Data'!$I$12,0,10*ROW('Sanitation Data'!I89)),NA())</f>
        <v>#N/A</v>
      </c>
      <c r="AZ95" s="96" t="e">
        <f ca="true">+IF(AND(ISNUMBER(OFFSET('Hygiene Data'!$D$5,0,10*ROW('Hygiene Data'!D89))),'Data Summary'!DO95="Yes"),OFFSET('Hygiene Data'!$D$5,0,10*ROW('Hygiene Data'!D89)),NA())</f>
        <v>#N/A</v>
      </c>
      <c r="BA95" s="96" t="e">
        <f ca="true">+IF(AND(ISNUMBER(OFFSET('Hygiene Data'!$D$7,0,10*ROW('Hygiene Data'!D89))),'Data Summary'!DP95="Yes"),OFFSET('Hygiene Data'!$D$7,0,10*ROW('Hygiene Data'!D89)),NA())</f>
        <v>#N/A</v>
      </c>
      <c r="BB95" s="96" t="e">
        <f ca="true">+IF(AND(ISNUMBER(OFFSET('Hygiene Data'!$D$9,0,10*ROW('Hygiene Data'!D89))),'Data Summary'!DQ95="Yes"),OFFSET('Hygiene Data'!$D$9,0,10*ROW('Hygiene Data'!D89)),NA())</f>
        <v>#N/A</v>
      </c>
      <c r="BC95" s="96" t="e">
        <f ca="true">+IF(AND(ISNUMBER(OFFSET('Hygiene Data'!$E$5,0,10*ROW('Hygiene Data'!E89))),'Data Summary'!DR95="Yes"),OFFSET('Hygiene Data'!$E$5,0,10*ROW('Hygiene Data'!E89)),NA())</f>
        <v>#N/A</v>
      </c>
      <c r="BD95" s="96" t="e">
        <f ca="true">+IF(AND(ISNUMBER(OFFSET('Hygiene Data'!$E$7,0,10*ROW('Hygiene Data'!E89))),'Data Summary'!DS95="Yes"),OFFSET('Hygiene Data'!$E$7,0,10*ROW('Hygiene Data'!E89)),NA())</f>
        <v>#N/A</v>
      </c>
      <c r="BE95" s="96" t="e">
        <f ca="true">+IF(AND(ISNUMBER(OFFSET('Hygiene Data'!$E$9,0,10*ROW('Hygiene Data'!E89))),'Data Summary'!DT95="Yes"),OFFSET('Hygiene Data'!$E$9,0,10*ROW('Hygiene Data'!E89)),NA())</f>
        <v>#N/A</v>
      </c>
      <c r="BF95" s="96" t="e">
        <f ca="true">+IF(AND(ISNUMBER(OFFSET('Hygiene Data'!$F$5,0,10*ROW('Hygiene Data'!F89))),'Data Summary'!DU95="Yes"),OFFSET('Hygiene Data'!$F$5,0,10*ROW('Hygiene Data'!F89)),NA())</f>
        <v>#N/A</v>
      </c>
      <c r="BG95" s="96" t="e">
        <f ca="true">+IF(AND(ISNUMBER(OFFSET('Hygiene Data'!$F$7,0,10*ROW('Hygiene Data'!F89))),'Data Summary'!DV95="Yes"),OFFSET('Hygiene Data'!$F$7,0,10*ROW('Hygiene Data'!F89)),NA())</f>
        <v>#N/A</v>
      </c>
      <c r="BH95" s="96" t="e">
        <f ca="true">+IF(AND(ISNUMBER(OFFSET('Hygiene Data'!$F$9,0,10*ROW('Hygiene Data'!F89))),'Data Summary'!DW95="Yes"),OFFSET('Hygiene Data'!$F$9,0,10*ROW('Hygiene Data'!F89)),NA())</f>
        <v>#N/A</v>
      </c>
      <c r="BI95" s="96" t="e">
        <f ca="true">+IF(AND(ISNUMBER(OFFSET('Hygiene Data'!$G$5,0,10*ROW('Hygiene Data'!G89))),'Data Summary'!DX95="Yes"),OFFSET('Hygiene Data'!$G$5,0,10*ROW('Hygiene Data'!G89)),NA())</f>
        <v>#N/A</v>
      </c>
      <c r="BJ95" s="96" t="e">
        <f ca="true">+IF(AND(ISNUMBER(OFFSET('Hygiene Data'!$G$7,0,10*ROW('Hygiene Data'!G89))),'Data Summary'!DY95="Yes"),OFFSET('Hygiene Data'!$G$7,0,10*ROW('Hygiene Data'!G89)),NA())</f>
        <v>#N/A</v>
      </c>
      <c r="BK95" s="96" t="e">
        <f ca="true">+IF(AND(ISNUMBER(OFFSET('Hygiene Data'!$G$9,0,10*ROW('Hygiene Data'!G89))),'Data Summary'!DZ95="Yes"),OFFSET('Hygiene Data'!$G$9,0,10*ROW('Hygiene Data'!G89)),NA())</f>
        <v>#N/A</v>
      </c>
      <c r="BL95" s="96" t="e">
        <f ca="true">+IF(AND(ISNUMBER(OFFSET('Hygiene Data'!$H$5,0,10*ROW('Hygiene Data'!H89))),'Data Summary'!EA95="Yes"),OFFSET('Hygiene Data'!$H$5,0,10*ROW('Hygiene Data'!H89)),NA())</f>
        <v>#N/A</v>
      </c>
      <c r="BM95" s="96" t="e">
        <f ca="true">+IF(AND(ISNUMBER(OFFSET('Hygiene Data'!$H$7,0,10*ROW('Hygiene Data'!H89))),'Data Summary'!EB95="Yes"),OFFSET('Hygiene Data'!$H$7,0,10*ROW('Hygiene Data'!H89)),NA())</f>
        <v>#N/A</v>
      </c>
      <c r="BN95" s="96" t="e">
        <f ca="true">+IF(AND(ISNUMBER(OFFSET('Hygiene Data'!$H$9,0,10*ROW('Hygiene Data'!H89))),'Data Summary'!EC95="Yes"),OFFSET('Hygiene Data'!$H$9,0,10*ROW('Hygiene Data'!H89)),NA())</f>
        <v>#N/A</v>
      </c>
      <c r="BO95" s="96" t="e">
        <f ca="true">+IF(AND(ISNUMBER(OFFSET('Hygiene Data'!$I$5,0,10*ROW('Hygiene Data'!I89))),'Data Summary'!ED95="Yes"),OFFSET('Hygiene Data'!$I$5,0,10*ROW('Hygiene Data'!I89)),NA())</f>
        <v>#N/A</v>
      </c>
      <c r="BP95" s="96" t="e">
        <f ca="true">+IF(AND(ISNUMBER(OFFSET('Hygiene Data'!$I$7,0,10*ROW('Hygiene Data'!I89))),'Data Summary'!EE95="Yes"),OFFSET('Hygiene Data'!$I$7,0,10*ROW('Hygiene Data'!I89)),NA())</f>
        <v>#N/A</v>
      </c>
      <c r="BQ95" s="96" t="e">
        <f ca="true">+IF(AND(ISNUMBER(OFFSET('Hygiene Data'!$I$9,0,10*ROW('Hygiene Data'!I89))),'Data Summary'!EF95="Yes"),OFFSET('Hygiene Data'!$I$9,0,10*ROW('Hygiene Data'!I89)),NA())</f>
        <v>#N/A</v>
      </c>
    </row>
    <row xmlns:x14ac="http://schemas.microsoft.com/office/spreadsheetml/2009/9/ac" r="96" x14ac:dyDescent="0.2">
      <c r="A96" s="359" t="e">
        <f ca="true">+RIGHT('Data Summary'!A96,LEN('Data Summary'!A96)-9)</f>
        <v>#VALUE!</v>
      </c>
      <c r="B96" s="35" t="str">
        <f ca="true">+IF(ISTEXT('Data Summary'!B96),'Data Summary'!B96,"")</f>
        <v/>
      </c>
      <c r="C96" s="358" t="e">
        <f ca="true">+VALUE('Data Summary'!C96)</f>
        <v>#VALUE!</v>
      </c>
      <c r="D96" s="94" t="e">
        <f ca="true">+IF(AND(ISNUMBER(OFFSET('Water Data'!$D$4,0,10*ROW('Water Data'!D90))),'Data Summary'!BS96="Yes"),100-OFFSET('Water Data'!$D$4,0,10*ROW('Water Data'!D90)),NA())</f>
        <v>#N/A</v>
      </c>
      <c r="E96" s="94" t="e">
        <f ca="true">+IF(AND(ISNUMBER(OFFSET('Water Data'!$D$6,0,10*ROW('Water Data'!D90))),'Data Summary'!BT96="Yes"),OFFSET('Water Data'!$D$6,0,10*ROW('Water Data'!D90)),NA())</f>
        <v>#N/A</v>
      </c>
      <c r="F96" s="94" t="e">
        <f ca="true">+IF(AND(ISNUMBER(OFFSET('Water Data'!$D$9,0,10*ROW('Water Data'!D90))),'Data Summary'!BU96="Yes"),OFFSET('Water Data'!$D$9,0,10*ROW('Water Data'!D90)),NA())</f>
        <v>#N/A</v>
      </c>
      <c r="G96" s="94" t="e">
        <f ca="true">+IF(AND(ISNUMBER(OFFSET('Water Data'!$E$4,0,10*ROW('Water Data'!E90))),'Data Summary'!BV96="Yes"),100-OFFSET('Water Data'!$E$4,0,10*ROW('Water Data'!E90)),NA())</f>
        <v>#N/A</v>
      </c>
      <c r="H96" s="94" t="e">
        <f ca="true">+IF(AND(ISNUMBER(OFFSET('Water Data'!$E$6,0,10*ROW('Water Data'!E90))),'Data Summary'!BW96="Yes"),OFFSET('Water Data'!$E$6,0,10*ROW('Water Data'!E90)),NA())</f>
        <v>#N/A</v>
      </c>
      <c r="I96" s="94" t="e">
        <f ca="true">+IF(AND(ISNUMBER(OFFSET('Water Data'!$E$9,0,10*ROW('Water Data'!E90))),'Data Summary'!BX96="Yes"),OFFSET('Water Data'!$E$9,0,10*ROW('Water Data'!E90)),NA())</f>
        <v>#N/A</v>
      </c>
      <c r="J96" s="94" t="e">
        <f ca="true">+IF(AND(ISNUMBER(OFFSET('Water Data'!$F$4,0,10*ROW('Water Data'!F90))),'Data Summary'!BY96="Yes"),100-OFFSET('Water Data'!$F$4,0,10*ROW('Water Data'!F90)),NA())</f>
        <v>#N/A</v>
      </c>
      <c r="K96" s="94" t="e">
        <f ca="true">+IF(AND(ISNUMBER(OFFSET('Water Data'!$F$6,0,10*ROW('Water Data'!F90))),'Data Summary'!BZ96="Yes"),OFFSET('Water Data'!$F$6,0,10*ROW('Water Data'!F90)),NA())</f>
        <v>#N/A</v>
      </c>
      <c r="L96" s="94" t="e">
        <f ca="true">+IF(AND(ISNUMBER(OFFSET('Water Data'!$F$9,0,10*ROW('Water Data'!F90))),'Data Summary'!CA96="Yes"),OFFSET('Water Data'!$F$9,0,10*ROW('Water Data'!F90)),NA())</f>
        <v>#N/A</v>
      </c>
      <c r="M96" s="94" t="e">
        <f ca="true">+IF(AND(ISNUMBER(OFFSET('Water Data'!$G$4,0,10*ROW('Water Data'!G90))),'Data Summary'!CB96="Yes"),100-OFFSET('Water Data'!$G$4,0,10*ROW('Water Data'!G90)),NA())</f>
        <v>#N/A</v>
      </c>
      <c r="N96" s="94" t="e">
        <f ca="true">+IF(AND(ISNUMBER(OFFSET('Water Data'!$G$6,0,10*ROW('Water Data'!G90))),'Data Summary'!CC96="Yes"),OFFSET('Water Data'!$G$6,0,10*ROW('Water Data'!G90)),NA())</f>
        <v>#N/A</v>
      </c>
      <c r="O96" s="94" t="e">
        <f ca="true">+IF(AND(ISNUMBER(OFFSET('Water Data'!$G$9,0,10*ROW('Water Data'!G90))),'Data Summary'!CD96="Yes"),OFFSET('Water Data'!$G$9,0,10*ROW('Water Data'!G90)),NA())</f>
        <v>#N/A</v>
      </c>
      <c r="P96" s="94" t="e">
        <f ca="true">+IF(AND(ISNUMBER(OFFSET('Water Data'!$H$4,0,10*ROW('Water Data'!H90))),'Data Summary'!CE96="Yes"),100-OFFSET('Water Data'!$H$4,0,10*ROW('Water Data'!H90)),NA())</f>
        <v>#N/A</v>
      </c>
      <c r="Q96" s="94" t="e">
        <f ca="true">+IF(AND(ISNUMBER(OFFSET('Water Data'!$H$6,0,10*ROW('Water Data'!H90))),'Data Summary'!CF96="Yes"),OFFSET('Water Data'!$H$6,0,10*ROW('Water Data'!H90)),NA())</f>
        <v>#N/A</v>
      </c>
      <c r="R96" s="94" t="e">
        <f ca="true">+IF(AND(ISNUMBER(OFFSET('Water Data'!$H$9,0,10*ROW('Water Data'!H90))),'Data Summary'!CG96="Yes"),OFFSET('Water Data'!$H$9,0,10*ROW('Water Data'!H90)),NA())</f>
        <v>#N/A</v>
      </c>
      <c r="S96" s="94" t="e">
        <f ca="true">+IF(AND(ISNUMBER(OFFSET('Water Data'!$I$4,0,10*ROW('Water Data'!I90))),'Data Summary'!CH96="Yes"),100-OFFSET('Water Data'!$I$4,0,10*ROW('Water Data'!I90)),NA())</f>
        <v>#N/A</v>
      </c>
      <c r="T96" s="94" t="e">
        <f ca="true">+IF(AND(ISNUMBER(OFFSET('Water Data'!$I$6,0,10*ROW('Water Data'!I90))),'Data Summary'!CI96="Yes"),OFFSET('Water Data'!$I$6,0,10*ROW('Water Data'!I90)),NA())</f>
        <v>#N/A</v>
      </c>
      <c r="U96" s="94" t="e">
        <f ca="true">+IF(AND(ISNUMBER(OFFSET('Water Data'!$I$9,0,10*ROW('Water Data'!I90))),'Data Summary'!CJ96="Yes"),OFFSET('Water Data'!$I$9,0,10*ROW('Water Data'!I90)),NA())</f>
        <v>#N/A</v>
      </c>
      <c r="V96" s="95" t="e">
        <f ca="true">+IF(AND(ISNUMBER(OFFSET('Sanitation Data'!$D$4,0,10*ROW('Sanitation Data'!D90))),'Data Summary'!CK96="Yes"),100-OFFSET('Sanitation Data'!$D$4,0,10*ROW('Sanitation Data'!D90)),NA())</f>
        <v>#N/A</v>
      </c>
      <c r="W96" s="95" t="e">
        <f ca="true">+IF(AND(ISNUMBER(OFFSET('Sanitation Data'!$D$6,0,10*ROW('Sanitation Data'!D90))),'Data Summary'!CL96="Yes"),OFFSET('Sanitation Data'!$D$6,0,10*ROW('Sanitation Data'!D90)),NA())</f>
        <v>#N/A</v>
      </c>
      <c r="X96" s="95" t="e">
        <f ca="true">+IF(AND(ISNUMBER(OFFSET('Sanitation Data'!$D$10,0,10*ROW('Sanitation Data'!D90))),'Data Summary'!CM96="Yes"),OFFSET('Sanitation Data'!$D$10,0,10*ROW('Sanitation Data'!D90)),NA())</f>
        <v>#N/A</v>
      </c>
      <c r="Y96" s="95" t="e">
        <f ca="true">+IF(AND(ISNUMBER(OFFSET('Sanitation Data'!$D$11,0,10*ROW('Sanitation Data'!D90))),'Data Summary'!CN96="Yes"),OFFSET('Sanitation Data'!$D$11,0,10*ROW('Sanitation Data'!D90)),NA())</f>
        <v>#N/A</v>
      </c>
      <c r="Z96" s="95" t="e">
        <f ca="true">+IF(AND(ISNUMBER(OFFSET('Sanitation Data'!$D$12,0,10*ROW('Sanitation Data'!D90))),'Data Summary'!CO96="Yes"),OFFSET('Sanitation Data'!$D$12,0,10*ROW('Sanitation Data'!D90)),NA())</f>
        <v>#N/A</v>
      </c>
      <c r="AA96" s="95" t="e">
        <f ca="true">+IF(AND(ISNUMBER(OFFSET('Sanitation Data'!$E$4,0,10*ROW('Sanitation Data'!E90))),'Data Summary'!CP96="Yes"),100-OFFSET('Sanitation Data'!$E$4,0,10*ROW('Sanitation Data'!E90)),NA())</f>
        <v>#N/A</v>
      </c>
      <c r="AB96" s="95" t="e">
        <f ca="true">+IF(AND(ISNUMBER(OFFSET('Sanitation Data'!$E$6,0,10*ROW('Sanitation Data'!E90))),'Data Summary'!CQ96="Yes"),OFFSET('Sanitation Data'!$E$6,0,10*ROW('Sanitation Data'!E90)),NA())</f>
        <v>#N/A</v>
      </c>
      <c r="AC96" s="95" t="e">
        <f ca="true">+IF(AND(ISNUMBER(OFFSET('Sanitation Data'!$E$10,0,10*ROW('Sanitation Data'!E90))),'Data Summary'!CR96="Yes"),OFFSET('Sanitation Data'!$E$10,0,10*ROW('Sanitation Data'!E90)),NA())</f>
        <v>#N/A</v>
      </c>
      <c r="AD96" s="95" t="e">
        <f ca="true">+IF(AND(ISNUMBER(OFFSET('Sanitation Data'!$E$11,0,10*ROW('Sanitation Data'!E90))),'Data Summary'!CS96="Yes"),OFFSET('Sanitation Data'!$E$11,0,10*ROW('Sanitation Data'!E90)),NA())</f>
        <v>#N/A</v>
      </c>
      <c r="AE96" s="95" t="e">
        <f ca="true">+IF(AND(ISNUMBER(OFFSET('Sanitation Data'!$E$12,0,10*ROW('Sanitation Data'!E90))),'Data Summary'!CT96="Yes"),OFFSET('Sanitation Data'!$E$12,0,10*ROW('Sanitation Data'!E90)),NA())</f>
        <v>#N/A</v>
      </c>
      <c r="AF96" s="95" t="e">
        <f ca="true">+IF(AND(ISNUMBER(OFFSET('Sanitation Data'!$F$4,0,10*ROW('Sanitation Data'!F90))),'Data Summary'!CU96="Yes"),100-OFFSET('Sanitation Data'!$F$4,0,10*ROW('Sanitation Data'!F90)),NA())</f>
        <v>#N/A</v>
      </c>
      <c r="AG96" s="95" t="e">
        <f ca="true">+IF(AND(ISNUMBER(OFFSET('Sanitation Data'!$F$6,0,10*ROW('Sanitation Data'!F90))),'Data Summary'!CV96="Yes"),OFFSET('Sanitation Data'!$F$6,0,10*ROW('Sanitation Data'!F90)),NA())</f>
        <v>#N/A</v>
      </c>
      <c r="AH96" s="95" t="e">
        <f ca="true">+IF(AND(ISNUMBER(OFFSET('Sanitation Data'!$F$10,0,10*ROW('Sanitation Data'!F90))),'Data Summary'!CW96="Yes"),OFFSET('Sanitation Data'!$F$10,0,10*ROW('Sanitation Data'!F90)),NA())</f>
        <v>#N/A</v>
      </c>
      <c r="AI96" s="95" t="e">
        <f ca="true">+IF(AND(ISNUMBER(OFFSET('Sanitation Data'!$F$11,0,10*ROW('Sanitation Data'!F90))),'Data Summary'!CX96="Yes"),OFFSET('Sanitation Data'!$F$11,0,10*ROW('Sanitation Data'!F90)),NA())</f>
        <v>#N/A</v>
      </c>
      <c r="AJ96" s="95" t="e">
        <f ca="true">+IF(AND(ISNUMBER(OFFSET('Sanitation Data'!$F$12,0,10*ROW('Sanitation Data'!F90))),'Data Summary'!CY96="Yes"),OFFSET('Sanitation Data'!$F$12,0,10*ROW('Sanitation Data'!F90)),NA())</f>
        <v>#N/A</v>
      </c>
      <c r="AK96" s="95" t="e">
        <f ca="true">+IF(AND(ISNUMBER(OFFSET('Sanitation Data'!$G$4,0,10*ROW('Sanitation Data'!G90))),'Data Summary'!CZ96="Yes"),100-OFFSET('Sanitation Data'!$G$4,0,10*ROW('Sanitation Data'!G90)),NA())</f>
        <v>#N/A</v>
      </c>
      <c r="AL96" s="95" t="e">
        <f ca="true">+IF(AND(ISNUMBER(OFFSET('Sanitation Data'!$G$6,0,10*ROW('Sanitation Data'!G90))),'Data Summary'!DA96="Yes"),OFFSET('Sanitation Data'!$G$6,0,10*ROW('Sanitation Data'!G90)),NA())</f>
        <v>#N/A</v>
      </c>
      <c r="AM96" s="95" t="e">
        <f ca="true">+IF(AND(ISNUMBER(OFFSET('Sanitation Data'!$G$10,0,10*ROW('Sanitation Data'!G90))),'Data Summary'!DB96="Yes"),OFFSET('Sanitation Data'!$G$10,0,10*ROW('Sanitation Data'!G90)),NA())</f>
        <v>#N/A</v>
      </c>
      <c r="AN96" s="95" t="e">
        <f ca="true">+IF(AND(ISNUMBER(OFFSET('Sanitation Data'!$G$11,0,10*ROW('Sanitation Data'!G90))),'Data Summary'!DC96="Yes"),OFFSET('Sanitation Data'!$G$11,0,10*ROW('Sanitation Data'!G90)),NA())</f>
        <v>#N/A</v>
      </c>
      <c r="AO96" s="95" t="e">
        <f ca="true">+IF(AND(ISNUMBER(OFFSET('Sanitation Data'!$G$12,0,10*ROW('Sanitation Data'!G90))),'Data Summary'!DD96="Yes"),OFFSET('Sanitation Data'!$G$12,0,10*ROW('Sanitation Data'!G90)),NA())</f>
        <v>#N/A</v>
      </c>
      <c r="AP96" s="95" t="e">
        <f ca="true">+IF(AND(ISNUMBER(OFFSET('Sanitation Data'!$H$4,0,10*ROW('Sanitation Data'!H90))),'Data Summary'!DE96="Yes"),100-OFFSET('Sanitation Data'!$H$4,0,10*ROW('Sanitation Data'!H90)),NA())</f>
        <v>#N/A</v>
      </c>
      <c r="AQ96" s="95" t="e">
        <f ca="true">+IF(AND(ISNUMBER(OFFSET('Sanitation Data'!$H$6,0,10*ROW('Sanitation Data'!H90))),'Data Summary'!DF96="Yes"),OFFSET('Sanitation Data'!$H$6,0,10*ROW('Sanitation Data'!H90)),NA())</f>
        <v>#N/A</v>
      </c>
      <c r="AR96" s="95" t="e">
        <f ca="true">+IF(AND(ISNUMBER(OFFSET('Sanitation Data'!$H$10,0,10*ROW('Sanitation Data'!H90))),'Data Summary'!DG96="Yes"),OFFSET('Sanitation Data'!$H$10,0,10*ROW('Sanitation Data'!H90)),NA())</f>
        <v>#N/A</v>
      </c>
      <c r="AS96" s="95" t="e">
        <f ca="true">+IF(AND(ISNUMBER(OFFSET('Sanitation Data'!$H$11,0,10*ROW('Sanitation Data'!H90))),'Data Summary'!DH96="Yes"),OFFSET('Sanitation Data'!$H$11,0,10*ROW('Sanitation Data'!H90)),NA())</f>
        <v>#N/A</v>
      </c>
      <c r="AT96" s="95" t="e">
        <f ca="true">+IF(AND(ISNUMBER(OFFSET('Sanitation Data'!$H$12,0,10*ROW('Sanitation Data'!H90))),'Data Summary'!DI96="Yes"),OFFSET('Sanitation Data'!$H$12,0,10*ROW('Sanitation Data'!H90)),NA())</f>
        <v>#N/A</v>
      </c>
      <c r="AU96" s="95" t="e">
        <f ca="true">+IF(AND(ISNUMBER(OFFSET('Sanitation Data'!$I$4,0,10*ROW('Sanitation Data'!I90))),'Data Summary'!DJ96="Yes"),100-OFFSET('Sanitation Data'!$I$4,0,10*ROW('Sanitation Data'!I90)),NA())</f>
        <v>#N/A</v>
      </c>
      <c r="AV96" s="95" t="e">
        <f ca="true">+IF(AND(ISNUMBER(OFFSET('Sanitation Data'!$I$6,0,10*ROW('Sanitation Data'!I90))),'Data Summary'!DK96="Yes"),OFFSET('Sanitation Data'!$I$6,0,10*ROW('Sanitation Data'!I90)),NA())</f>
        <v>#N/A</v>
      </c>
      <c r="AW96" s="95" t="e">
        <f ca="true">+IF(AND(ISNUMBER(OFFSET('Sanitation Data'!$I$10,0,10*ROW('Sanitation Data'!I90))),'Data Summary'!DL96="Yes"),OFFSET('Sanitation Data'!$I$10,0,10*ROW('Sanitation Data'!I90)),NA())</f>
        <v>#N/A</v>
      </c>
      <c r="AX96" s="95" t="e">
        <f ca="true">+IF(AND(ISNUMBER(OFFSET('Sanitation Data'!$I$11,0,10*ROW('Sanitation Data'!I90))),'Data Summary'!DM96="Yes"),OFFSET('Sanitation Data'!$I$11,0,10*ROW('Sanitation Data'!I90)),NA())</f>
        <v>#N/A</v>
      </c>
      <c r="AY96" s="95" t="e">
        <f ca="true">+IF(AND(ISNUMBER(OFFSET('Sanitation Data'!$I$12,0,10*ROW('Sanitation Data'!I90))),'Data Summary'!DN96="Yes"),OFFSET('Sanitation Data'!$I$12,0,10*ROW('Sanitation Data'!I90)),NA())</f>
        <v>#N/A</v>
      </c>
      <c r="AZ96" s="96" t="e">
        <f ca="true">+IF(AND(ISNUMBER(OFFSET('Hygiene Data'!$D$5,0,10*ROW('Hygiene Data'!D90))),'Data Summary'!DO96="Yes"),OFFSET('Hygiene Data'!$D$5,0,10*ROW('Hygiene Data'!D90)),NA())</f>
        <v>#N/A</v>
      </c>
      <c r="BA96" s="96" t="e">
        <f ca="true">+IF(AND(ISNUMBER(OFFSET('Hygiene Data'!$D$7,0,10*ROW('Hygiene Data'!D90))),'Data Summary'!DP96="Yes"),OFFSET('Hygiene Data'!$D$7,0,10*ROW('Hygiene Data'!D90)),NA())</f>
        <v>#N/A</v>
      </c>
      <c r="BB96" s="96" t="e">
        <f ca="true">+IF(AND(ISNUMBER(OFFSET('Hygiene Data'!$D$9,0,10*ROW('Hygiene Data'!D90))),'Data Summary'!DQ96="Yes"),OFFSET('Hygiene Data'!$D$9,0,10*ROW('Hygiene Data'!D90)),NA())</f>
        <v>#N/A</v>
      </c>
      <c r="BC96" s="96" t="e">
        <f ca="true">+IF(AND(ISNUMBER(OFFSET('Hygiene Data'!$E$5,0,10*ROW('Hygiene Data'!E90))),'Data Summary'!DR96="Yes"),OFFSET('Hygiene Data'!$E$5,0,10*ROW('Hygiene Data'!E90)),NA())</f>
        <v>#N/A</v>
      </c>
      <c r="BD96" s="96" t="e">
        <f ca="true">+IF(AND(ISNUMBER(OFFSET('Hygiene Data'!$E$7,0,10*ROW('Hygiene Data'!E90))),'Data Summary'!DS96="Yes"),OFFSET('Hygiene Data'!$E$7,0,10*ROW('Hygiene Data'!E90)),NA())</f>
        <v>#N/A</v>
      </c>
      <c r="BE96" s="96" t="e">
        <f ca="true">+IF(AND(ISNUMBER(OFFSET('Hygiene Data'!$E$9,0,10*ROW('Hygiene Data'!E90))),'Data Summary'!DT96="Yes"),OFFSET('Hygiene Data'!$E$9,0,10*ROW('Hygiene Data'!E90)),NA())</f>
        <v>#N/A</v>
      </c>
      <c r="BF96" s="96" t="e">
        <f ca="true">+IF(AND(ISNUMBER(OFFSET('Hygiene Data'!$F$5,0,10*ROW('Hygiene Data'!F90))),'Data Summary'!DU96="Yes"),OFFSET('Hygiene Data'!$F$5,0,10*ROW('Hygiene Data'!F90)),NA())</f>
        <v>#N/A</v>
      </c>
      <c r="BG96" s="96" t="e">
        <f ca="true">+IF(AND(ISNUMBER(OFFSET('Hygiene Data'!$F$7,0,10*ROW('Hygiene Data'!F90))),'Data Summary'!DV96="Yes"),OFFSET('Hygiene Data'!$F$7,0,10*ROW('Hygiene Data'!F90)),NA())</f>
        <v>#N/A</v>
      </c>
      <c r="BH96" s="96" t="e">
        <f ca="true">+IF(AND(ISNUMBER(OFFSET('Hygiene Data'!$F$9,0,10*ROW('Hygiene Data'!F90))),'Data Summary'!DW96="Yes"),OFFSET('Hygiene Data'!$F$9,0,10*ROW('Hygiene Data'!F90)),NA())</f>
        <v>#N/A</v>
      </c>
      <c r="BI96" s="96" t="e">
        <f ca="true">+IF(AND(ISNUMBER(OFFSET('Hygiene Data'!$G$5,0,10*ROW('Hygiene Data'!G90))),'Data Summary'!DX96="Yes"),OFFSET('Hygiene Data'!$G$5,0,10*ROW('Hygiene Data'!G90)),NA())</f>
        <v>#N/A</v>
      </c>
      <c r="BJ96" s="96" t="e">
        <f ca="true">+IF(AND(ISNUMBER(OFFSET('Hygiene Data'!$G$7,0,10*ROW('Hygiene Data'!G90))),'Data Summary'!DY96="Yes"),OFFSET('Hygiene Data'!$G$7,0,10*ROW('Hygiene Data'!G90)),NA())</f>
        <v>#N/A</v>
      </c>
      <c r="BK96" s="96" t="e">
        <f ca="true">+IF(AND(ISNUMBER(OFFSET('Hygiene Data'!$G$9,0,10*ROW('Hygiene Data'!G90))),'Data Summary'!DZ96="Yes"),OFFSET('Hygiene Data'!$G$9,0,10*ROW('Hygiene Data'!G90)),NA())</f>
        <v>#N/A</v>
      </c>
      <c r="BL96" s="96" t="e">
        <f ca="true">+IF(AND(ISNUMBER(OFFSET('Hygiene Data'!$H$5,0,10*ROW('Hygiene Data'!H90))),'Data Summary'!EA96="Yes"),OFFSET('Hygiene Data'!$H$5,0,10*ROW('Hygiene Data'!H90)),NA())</f>
        <v>#N/A</v>
      </c>
      <c r="BM96" s="96" t="e">
        <f ca="true">+IF(AND(ISNUMBER(OFFSET('Hygiene Data'!$H$7,0,10*ROW('Hygiene Data'!H90))),'Data Summary'!EB96="Yes"),OFFSET('Hygiene Data'!$H$7,0,10*ROW('Hygiene Data'!H90)),NA())</f>
        <v>#N/A</v>
      </c>
      <c r="BN96" s="96" t="e">
        <f ca="true">+IF(AND(ISNUMBER(OFFSET('Hygiene Data'!$H$9,0,10*ROW('Hygiene Data'!H90))),'Data Summary'!EC96="Yes"),OFFSET('Hygiene Data'!$H$9,0,10*ROW('Hygiene Data'!H90)),NA())</f>
        <v>#N/A</v>
      </c>
      <c r="BO96" s="96" t="e">
        <f ca="true">+IF(AND(ISNUMBER(OFFSET('Hygiene Data'!$I$5,0,10*ROW('Hygiene Data'!I90))),'Data Summary'!ED96="Yes"),OFFSET('Hygiene Data'!$I$5,0,10*ROW('Hygiene Data'!I90)),NA())</f>
        <v>#N/A</v>
      </c>
      <c r="BP96" s="96" t="e">
        <f ca="true">+IF(AND(ISNUMBER(OFFSET('Hygiene Data'!$I$7,0,10*ROW('Hygiene Data'!I90))),'Data Summary'!EE96="Yes"),OFFSET('Hygiene Data'!$I$7,0,10*ROW('Hygiene Data'!I90)),NA())</f>
        <v>#N/A</v>
      </c>
      <c r="BQ96" s="96" t="e">
        <f ca="true">+IF(AND(ISNUMBER(OFFSET('Hygiene Data'!$I$9,0,10*ROW('Hygiene Data'!I90))),'Data Summary'!EF96="Yes"),OFFSET('Hygiene Data'!$I$9,0,10*ROW('Hygiene Data'!I90)),NA())</f>
        <v>#N/A</v>
      </c>
    </row>
    <row xmlns:x14ac="http://schemas.microsoft.com/office/spreadsheetml/2009/9/ac" r="97" x14ac:dyDescent="0.2">
      <c r="A97" s="359" t="e">
        <f ca="true">+RIGHT('Data Summary'!A97,LEN('Data Summary'!A97)-9)</f>
        <v>#VALUE!</v>
      </c>
      <c r="B97" s="35" t="str">
        <f ca="true">+IF(ISTEXT('Data Summary'!B97),'Data Summary'!B97,"")</f>
        <v/>
      </c>
      <c r="C97" s="358" t="e">
        <f ca="true">+VALUE('Data Summary'!C97)</f>
        <v>#VALUE!</v>
      </c>
      <c r="D97" s="94" t="e">
        <f ca="true">+IF(AND(ISNUMBER(OFFSET('Water Data'!$D$4,0,10*ROW('Water Data'!D91))),'Data Summary'!BS97="Yes"),100-OFFSET('Water Data'!$D$4,0,10*ROW('Water Data'!D91)),NA())</f>
        <v>#N/A</v>
      </c>
      <c r="E97" s="94" t="e">
        <f ca="true">+IF(AND(ISNUMBER(OFFSET('Water Data'!$D$6,0,10*ROW('Water Data'!D91))),'Data Summary'!BT97="Yes"),OFFSET('Water Data'!$D$6,0,10*ROW('Water Data'!D91)),NA())</f>
        <v>#N/A</v>
      </c>
      <c r="F97" s="94" t="e">
        <f ca="true">+IF(AND(ISNUMBER(OFFSET('Water Data'!$D$9,0,10*ROW('Water Data'!D91))),'Data Summary'!BU97="Yes"),OFFSET('Water Data'!$D$9,0,10*ROW('Water Data'!D91)),NA())</f>
        <v>#N/A</v>
      </c>
      <c r="G97" s="94" t="e">
        <f ca="true">+IF(AND(ISNUMBER(OFFSET('Water Data'!$E$4,0,10*ROW('Water Data'!E91))),'Data Summary'!BV97="Yes"),100-OFFSET('Water Data'!$E$4,0,10*ROW('Water Data'!E91)),NA())</f>
        <v>#N/A</v>
      </c>
      <c r="H97" s="94" t="e">
        <f ca="true">+IF(AND(ISNUMBER(OFFSET('Water Data'!$E$6,0,10*ROW('Water Data'!E91))),'Data Summary'!BW97="Yes"),OFFSET('Water Data'!$E$6,0,10*ROW('Water Data'!E91)),NA())</f>
        <v>#N/A</v>
      </c>
      <c r="I97" s="94" t="e">
        <f ca="true">+IF(AND(ISNUMBER(OFFSET('Water Data'!$E$9,0,10*ROW('Water Data'!E91))),'Data Summary'!BX97="Yes"),OFFSET('Water Data'!$E$9,0,10*ROW('Water Data'!E91)),NA())</f>
        <v>#N/A</v>
      </c>
      <c r="J97" s="94" t="e">
        <f ca="true">+IF(AND(ISNUMBER(OFFSET('Water Data'!$F$4,0,10*ROW('Water Data'!F91))),'Data Summary'!BY97="Yes"),100-OFFSET('Water Data'!$F$4,0,10*ROW('Water Data'!F91)),NA())</f>
        <v>#N/A</v>
      </c>
      <c r="K97" s="94" t="e">
        <f ca="true">+IF(AND(ISNUMBER(OFFSET('Water Data'!$F$6,0,10*ROW('Water Data'!F91))),'Data Summary'!BZ97="Yes"),OFFSET('Water Data'!$F$6,0,10*ROW('Water Data'!F91)),NA())</f>
        <v>#N/A</v>
      </c>
      <c r="L97" s="94" t="e">
        <f ca="true">+IF(AND(ISNUMBER(OFFSET('Water Data'!$F$9,0,10*ROW('Water Data'!F91))),'Data Summary'!CA97="Yes"),OFFSET('Water Data'!$F$9,0,10*ROW('Water Data'!F91)),NA())</f>
        <v>#N/A</v>
      </c>
      <c r="M97" s="94" t="e">
        <f ca="true">+IF(AND(ISNUMBER(OFFSET('Water Data'!$G$4,0,10*ROW('Water Data'!G91))),'Data Summary'!CB97="Yes"),100-OFFSET('Water Data'!$G$4,0,10*ROW('Water Data'!G91)),NA())</f>
        <v>#N/A</v>
      </c>
      <c r="N97" s="94" t="e">
        <f ca="true">+IF(AND(ISNUMBER(OFFSET('Water Data'!$G$6,0,10*ROW('Water Data'!G91))),'Data Summary'!CC97="Yes"),OFFSET('Water Data'!$G$6,0,10*ROW('Water Data'!G91)),NA())</f>
        <v>#N/A</v>
      </c>
      <c r="O97" s="94" t="e">
        <f ca="true">+IF(AND(ISNUMBER(OFFSET('Water Data'!$G$9,0,10*ROW('Water Data'!G91))),'Data Summary'!CD97="Yes"),OFFSET('Water Data'!$G$9,0,10*ROW('Water Data'!G91)),NA())</f>
        <v>#N/A</v>
      </c>
      <c r="P97" s="94" t="e">
        <f ca="true">+IF(AND(ISNUMBER(OFFSET('Water Data'!$H$4,0,10*ROW('Water Data'!H91))),'Data Summary'!CE97="Yes"),100-OFFSET('Water Data'!$H$4,0,10*ROW('Water Data'!H91)),NA())</f>
        <v>#N/A</v>
      </c>
      <c r="Q97" s="94" t="e">
        <f ca="true">+IF(AND(ISNUMBER(OFFSET('Water Data'!$H$6,0,10*ROW('Water Data'!H91))),'Data Summary'!CF97="Yes"),OFFSET('Water Data'!$H$6,0,10*ROW('Water Data'!H91)),NA())</f>
        <v>#N/A</v>
      </c>
      <c r="R97" s="94" t="e">
        <f ca="true">+IF(AND(ISNUMBER(OFFSET('Water Data'!$H$9,0,10*ROW('Water Data'!H91))),'Data Summary'!CG97="Yes"),OFFSET('Water Data'!$H$9,0,10*ROW('Water Data'!H91)),NA())</f>
        <v>#N/A</v>
      </c>
      <c r="S97" s="94" t="e">
        <f ca="true">+IF(AND(ISNUMBER(OFFSET('Water Data'!$I$4,0,10*ROW('Water Data'!I91))),'Data Summary'!CH97="Yes"),100-OFFSET('Water Data'!$I$4,0,10*ROW('Water Data'!I91)),NA())</f>
        <v>#N/A</v>
      </c>
      <c r="T97" s="94" t="e">
        <f ca="true">+IF(AND(ISNUMBER(OFFSET('Water Data'!$I$6,0,10*ROW('Water Data'!I91))),'Data Summary'!CI97="Yes"),OFFSET('Water Data'!$I$6,0,10*ROW('Water Data'!I91)),NA())</f>
        <v>#N/A</v>
      </c>
      <c r="U97" s="94" t="e">
        <f ca="true">+IF(AND(ISNUMBER(OFFSET('Water Data'!$I$9,0,10*ROW('Water Data'!I91))),'Data Summary'!CJ97="Yes"),OFFSET('Water Data'!$I$9,0,10*ROW('Water Data'!I91)),NA())</f>
        <v>#N/A</v>
      </c>
      <c r="V97" s="95" t="e">
        <f ca="true">+IF(AND(ISNUMBER(OFFSET('Sanitation Data'!$D$4,0,10*ROW('Sanitation Data'!D91))),'Data Summary'!CK97="Yes"),100-OFFSET('Sanitation Data'!$D$4,0,10*ROW('Sanitation Data'!D91)),NA())</f>
        <v>#N/A</v>
      </c>
      <c r="W97" s="95" t="e">
        <f ca="true">+IF(AND(ISNUMBER(OFFSET('Sanitation Data'!$D$6,0,10*ROW('Sanitation Data'!D91))),'Data Summary'!CL97="Yes"),OFFSET('Sanitation Data'!$D$6,0,10*ROW('Sanitation Data'!D91)),NA())</f>
        <v>#N/A</v>
      </c>
      <c r="X97" s="95" t="e">
        <f ca="true">+IF(AND(ISNUMBER(OFFSET('Sanitation Data'!$D$10,0,10*ROW('Sanitation Data'!D91))),'Data Summary'!CM97="Yes"),OFFSET('Sanitation Data'!$D$10,0,10*ROW('Sanitation Data'!D91)),NA())</f>
        <v>#N/A</v>
      </c>
      <c r="Y97" s="95" t="e">
        <f ca="true">+IF(AND(ISNUMBER(OFFSET('Sanitation Data'!$D$11,0,10*ROW('Sanitation Data'!D91))),'Data Summary'!CN97="Yes"),OFFSET('Sanitation Data'!$D$11,0,10*ROW('Sanitation Data'!D91)),NA())</f>
        <v>#N/A</v>
      </c>
      <c r="Z97" s="95" t="e">
        <f ca="true">+IF(AND(ISNUMBER(OFFSET('Sanitation Data'!$D$12,0,10*ROW('Sanitation Data'!D91))),'Data Summary'!CO97="Yes"),OFFSET('Sanitation Data'!$D$12,0,10*ROW('Sanitation Data'!D91)),NA())</f>
        <v>#N/A</v>
      </c>
      <c r="AA97" s="95" t="e">
        <f ca="true">+IF(AND(ISNUMBER(OFFSET('Sanitation Data'!$E$4,0,10*ROW('Sanitation Data'!E91))),'Data Summary'!CP97="Yes"),100-OFFSET('Sanitation Data'!$E$4,0,10*ROW('Sanitation Data'!E91)),NA())</f>
        <v>#N/A</v>
      </c>
      <c r="AB97" s="95" t="e">
        <f ca="true">+IF(AND(ISNUMBER(OFFSET('Sanitation Data'!$E$6,0,10*ROW('Sanitation Data'!E91))),'Data Summary'!CQ97="Yes"),OFFSET('Sanitation Data'!$E$6,0,10*ROW('Sanitation Data'!E91)),NA())</f>
        <v>#N/A</v>
      </c>
      <c r="AC97" s="95" t="e">
        <f ca="true">+IF(AND(ISNUMBER(OFFSET('Sanitation Data'!$E$10,0,10*ROW('Sanitation Data'!E91))),'Data Summary'!CR97="Yes"),OFFSET('Sanitation Data'!$E$10,0,10*ROW('Sanitation Data'!E91)),NA())</f>
        <v>#N/A</v>
      </c>
      <c r="AD97" s="95" t="e">
        <f ca="true">+IF(AND(ISNUMBER(OFFSET('Sanitation Data'!$E$11,0,10*ROW('Sanitation Data'!E91))),'Data Summary'!CS97="Yes"),OFFSET('Sanitation Data'!$E$11,0,10*ROW('Sanitation Data'!E91)),NA())</f>
        <v>#N/A</v>
      </c>
      <c r="AE97" s="95" t="e">
        <f ca="true">+IF(AND(ISNUMBER(OFFSET('Sanitation Data'!$E$12,0,10*ROW('Sanitation Data'!E91))),'Data Summary'!CT97="Yes"),OFFSET('Sanitation Data'!$E$12,0,10*ROW('Sanitation Data'!E91)),NA())</f>
        <v>#N/A</v>
      </c>
      <c r="AF97" s="95" t="e">
        <f ca="true">+IF(AND(ISNUMBER(OFFSET('Sanitation Data'!$F$4,0,10*ROW('Sanitation Data'!F91))),'Data Summary'!CU97="Yes"),100-OFFSET('Sanitation Data'!$F$4,0,10*ROW('Sanitation Data'!F91)),NA())</f>
        <v>#N/A</v>
      </c>
      <c r="AG97" s="95" t="e">
        <f ca="true">+IF(AND(ISNUMBER(OFFSET('Sanitation Data'!$F$6,0,10*ROW('Sanitation Data'!F91))),'Data Summary'!CV97="Yes"),OFFSET('Sanitation Data'!$F$6,0,10*ROW('Sanitation Data'!F91)),NA())</f>
        <v>#N/A</v>
      </c>
      <c r="AH97" s="95" t="e">
        <f ca="true">+IF(AND(ISNUMBER(OFFSET('Sanitation Data'!$F$10,0,10*ROW('Sanitation Data'!F91))),'Data Summary'!CW97="Yes"),OFFSET('Sanitation Data'!$F$10,0,10*ROW('Sanitation Data'!F91)),NA())</f>
        <v>#N/A</v>
      </c>
      <c r="AI97" s="95" t="e">
        <f ca="true">+IF(AND(ISNUMBER(OFFSET('Sanitation Data'!$F$11,0,10*ROW('Sanitation Data'!F91))),'Data Summary'!CX97="Yes"),OFFSET('Sanitation Data'!$F$11,0,10*ROW('Sanitation Data'!F91)),NA())</f>
        <v>#N/A</v>
      </c>
      <c r="AJ97" s="95" t="e">
        <f ca="true">+IF(AND(ISNUMBER(OFFSET('Sanitation Data'!$F$12,0,10*ROW('Sanitation Data'!F91))),'Data Summary'!CY97="Yes"),OFFSET('Sanitation Data'!$F$12,0,10*ROW('Sanitation Data'!F91)),NA())</f>
        <v>#N/A</v>
      </c>
      <c r="AK97" s="95" t="e">
        <f ca="true">+IF(AND(ISNUMBER(OFFSET('Sanitation Data'!$G$4,0,10*ROW('Sanitation Data'!G91))),'Data Summary'!CZ97="Yes"),100-OFFSET('Sanitation Data'!$G$4,0,10*ROW('Sanitation Data'!G91)),NA())</f>
        <v>#N/A</v>
      </c>
      <c r="AL97" s="95" t="e">
        <f ca="true">+IF(AND(ISNUMBER(OFFSET('Sanitation Data'!$G$6,0,10*ROW('Sanitation Data'!G91))),'Data Summary'!DA97="Yes"),OFFSET('Sanitation Data'!$G$6,0,10*ROW('Sanitation Data'!G91)),NA())</f>
        <v>#N/A</v>
      </c>
      <c r="AM97" s="95" t="e">
        <f ca="true">+IF(AND(ISNUMBER(OFFSET('Sanitation Data'!$G$10,0,10*ROW('Sanitation Data'!G91))),'Data Summary'!DB97="Yes"),OFFSET('Sanitation Data'!$G$10,0,10*ROW('Sanitation Data'!G91)),NA())</f>
        <v>#N/A</v>
      </c>
      <c r="AN97" s="95" t="e">
        <f ca="true">+IF(AND(ISNUMBER(OFFSET('Sanitation Data'!$G$11,0,10*ROW('Sanitation Data'!G91))),'Data Summary'!DC97="Yes"),OFFSET('Sanitation Data'!$G$11,0,10*ROW('Sanitation Data'!G91)),NA())</f>
        <v>#N/A</v>
      </c>
      <c r="AO97" s="95" t="e">
        <f ca="true">+IF(AND(ISNUMBER(OFFSET('Sanitation Data'!$G$12,0,10*ROW('Sanitation Data'!G91))),'Data Summary'!DD97="Yes"),OFFSET('Sanitation Data'!$G$12,0,10*ROW('Sanitation Data'!G91)),NA())</f>
        <v>#N/A</v>
      </c>
      <c r="AP97" s="95" t="e">
        <f ca="true">+IF(AND(ISNUMBER(OFFSET('Sanitation Data'!$H$4,0,10*ROW('Sanitation Data'!H91))),'Data Summary'!DE97="Yes"),100-OFFSET('Sanitation Data'!$H$4,0,10*ROW('Sanitation Data'!H91)),NA())</f>
        <v>#N/A</v>
      </c>
      <c r="AQ97" s="95" t="e">
        <f ca="true">+IF(AND(ISNUMBER(OFFSET('Sanitation Data'!$H$6,0,10*ROW('Sanitation Data'!H91))),'Data Summary'!DF97="Yes"),OFFSET('Sanitation Data'!$H$6,0,10*ROW('Sanitation Data'!H91)),NA())</f>
        <v>#N/A</v>
      </c>
      <c r="AR97" s="95" t="e">
        <f ca="true">+IF(AND(ISNUMBER(OFFSET('Sanitation Data'!$H$10,0,10*ROW('Sanitation Data'!H91))),'Data Summary'!DG97="Yes"),OFFSET('Sanitation Data'!$H$10,0,10*ROW('Sanitation Data'!H91)),NA())</f>
        <v>#N/A</v>
      </c>
      <c r="AS97" s="95" t="e">
        <f ca="true">+IF(AND(ISNUMBER(OFFSET('Sanitation Data'!$H$11,0,10*ROW('Sanitation Data'!H91))),'Data Summary'!DH97="Yes"),OFFSET('Sanitation Data'!$H$11,0,10*ROW('Sanitation Data'!H91)),NA())</f>
        <v>#N/A</v>
      </c>
      <c r="AT97" s="95" t="e">
        <f ca="true">+IF(AND(ISNUMBER(OFFSET('Sanitation Data'!$H$12,0,10*ROW('Sanitation Data'!H91))),'Data Summary'!DI97="Yes"),OFFSET('Sanitation Data'!$H$12,0,10*ROW('Sanitation Data'!H91)),NA())</f>
        <v>#N/A</v>
      </c>
      <c r="AU97" s="95" t="e">
        <f ca="true">+IF(AND(ISNUMBER(OFFSET('Sanitation Data'!$I$4,0,10*ROW('Sanitation Data'!I91))),'Data Summary'!DJ97="Yes"),100-OFFSET('Sanitation Data'!$I$4,0,10*ROW('Sanitation Data'!I91)),NA())</f>
        <v>#N/A</v>
      </c>
      <c r="AV97" s="95" t="e">
        <f ca="true">+IF(AND(ISNUMBER(OFFSET('Sanitation Data'!$I$6,0,10*ROW('Sanitation Data'!I91))),'Data Summary'!DK97="Yes"),OFFSET('Sanitation Data'!$I$6,0,10*ROW('Sanitation Data'!I91)),NA())</f>
        <v>#N/A</v>
      </c>
      <c r="AW97" s="95" t="e">
        <f ca="true">+IF(AND(ISNUMBER(OFFSET('Sanitation Data'!$I$10,0,10*ROW('Sanitation Data'!I91))),'Data Summary'!DL97="Yes"),OFFSET('Sanitation Data'!$I$10,0,10*ROW('Sanitation Data'!I91)),NA())</f>
        <v>#N/A</v>
      </c>
      <c r="AX97" s="95" t="e">
        <f ca="true">+IF(AND(ISNUMBER(OFFSET('Sanitation Data'!$I$11,0,10*ROW('Sanitation Data'!I91))),'Data Summary'!DM97="Yes"),OFFSET('Sanitation Data'!$I$11,0,10*ROW('Sanitation Data'!I91)),NA())</f>
        <v>#N/A</v>
      </c>
      <c r="AY97" s="95" t="e">
        <f ca="true">+IF(AND(ISNUMBER(OFFSET('Sanitation Data'!$I$12,0,10*ROW('Sanitation Data'!I91))),'Data Summary'!DN97="Yes"),OFFSET('Sanitation Data'!$I$12,0,10*ROW('Sanitation Data'!I91)),NA())</f>
        <v>#N/A</v>
      </c>
      <c r="AZ97" s="96" t="e">
        <f ca="true">+IF(AND(ISNUMBER(OFFSET('Hygiene Data'!$D$5,0,10*ROW('Hygiene Data'!D91))),'Data Summary'!DO97="Yes"),OFFSET('Hygiene Data'!$D$5,0,10*ROW('Hygiene Data'!D91)),NA())</f>
        <v>#N/A</v>
      </c>
      <c r="BA97" s="96" t="e">
        <f ca="true">+IF(AND(ISNUMBER(OFFSET('Hygiene Data'!$D$7,0,10*ROW('Hygiene Data'!D91))),'Data Summary'!DP97="Yes"),OFFSET('Hygiene Data'!$D$7,0,10*ROW('Hygiene Data'!D91)),NA())</f>
        <v>#N/A</v>
      </c>
      <c r="BB97" s="96" t="e">
        <f ca="true">+IF(AND(ISNUMBER(OFFSET('Hygiene Data'!$D$9,0,10*ROW('Hygiene Data'!D91))),'Data Summary'!DQ97="Yes"),OFFSET('Hygiene Data'!$D$9,0,10*ROW('Hygiene Data'!D91)),NA())</f>
        <v>#N/A</v>
      </c>
      <c r="BC97" s="96" t="e">
        <f ca="true">+IF(AND(ISNUMBER(OFFSET('Hygiene Data'!$E$5,0,10*ROW('Hygiene Data'!E91))),'Data Summary'!DR97="Yes"),OFFSET('Hygiene Data'!$E$5,0,10*ROW('Hygiene Data'!E91)),NA())</f>
        <v>#N/A</v>
      </c>
      <c r="BD97" s="96" t="e">
        <f ca="true">+IF(AND(ISNUMBER(OFFSET('Hygiene Data'!$E$7,0,10*ROW('Hygiene Data'!E91))),'Data Summary'!DS97="Yes"),OFFSET('Hygiene Data'!$E$7,0,10*ROW('Hygiene Data'!E91)),NA())</f>
        <v>#N/A</v>
      </c>
      <c r="BE97" s="96" t="e">
        <f ca="true">+IF(AND(ISNUMBER(OFFSET('Hygiene Data'!$E$9,0,10*ROW('Hygiene Data'!E91))),'Data Summary'!DT97="Yes"),OFFSET('Hygiene Data'!$E$9,0,10*ROW('Hygiene Data'!E91)),NA())</f>
        <v>#N/A</v>
      </c>
      <c r="BF97" s="96" t="e">
        <f ca="true">+IF(AND(ISNUMBER(OFFSET('Hygiene Data'!$F$5,0,10*ROW('Hygiene Data'!F91))),'Data Summary'!DU97="Yes"),OFFSET('Hygiene Data'!$F$5,0,10*ROW('Hygiene Data'!F91)),NA())</f>
        <v>#N/A</v>
      </c>
      <c r="BG97" s="96" t="e">
        <f ca="true">+IF(AND(ISNUMBER(OFFSET('Hygiene Data'!$F$7,0,10*ROW('Hygiene Data'!F91))),'Data Summary'!DV97="Yes"),OFFSET('Hygiene Data'!$F$7,0,10*ROW('Hygiene Data'!F91)),NA())</f>
        <v>#N/A</v>
      </c>
      <c r="BH97" s="96" t="e">
        <f ca="true">+IF(AND(ISNUMBER(OFFSET('Hygiene Data'!$F$9,0,10*ROW('Hygiene Data'!F91))),'Data Summary'!DW97="Yes"),OFFSET('Hygiene Data'!$F$9,0,10*ROW('Hygiene Data'!F91)),NA())</f>
        <v>#N/A</v>
      </c>
      <c r="BI97" s="96" t="e">
        <f ca="true">+IF(AND(ISNUMBER(OFFSET('Hygiene Data'!$G$5,0,10*ROW('Hygiene Data'!G91))),'Data Summary'!DX97="Yes"),OFFSET('Hygiene Data'!$G$5,0,10*ROW('Hygiene Data'!G91)),NA())</f>
        <v>#N/A</v>
      </c>
      <c r="BJ97" s="96" t="e">
        <f ca="true">+IF(AND(ISNUMBER(OFFSET('Hygiene Data'!$G$7,0,10*ROW('Hygiene Data'!G91))),'Data Summary'!DY97="Yes"),OFFSET('Hygiene Data'!$G$7,0,10*ROW('Hygiene Data'!G91)),NA())</f>
        <v>#N/A</v>
      </c>
      <c r="BK97" s="96" t="e">
        <f ca="true">+IF(AND(ISNUMBER(OFFSET('Hygiene Data'!$G$9,0,10*ROW('Hygiene Data'!G91))),'Data Summary'!DZ97="Yes"),OFFSET('Hygiene Data'!$G$9,0,10*ROW('Hygiene Data'!G91)),NA())</f>
        <v>#N/A</v>
      </c>
      <c r="BL97" s="96" t="e">
        <f ca="true">+IF(AND(ISNUMBER(OFFSET('Hygiene Data'!$H$5,0,10*ROW('Hygiene Data'!H91))),'Data Summary'!EA97="Yes"),OFFSET('Hygiene Data'!$H$5,0,10*ROW('Hygiene Data'!H91)),NA())</f>
        <v>#N/A</v>
      </c>
      <c r="BM97" s="96" t="e">
        <f ca="true">+IF(AND(ISNUMBER(OFFSET('Hygiene Data'!$H$7,0,10*ROW('Hygiene Data'!H91))),'Data Summary'!EB97="Yes"),OFFSET('Hygiene Data'!$H$7,0,10*ROW('Hygiene Data'!H91)),NA())</f>
        <v>#N/A</v>
      </c>
      <c r="BN97" s="96" t="e">
        <f ca="true">+IF(AND(ISNUMBER(OFFSET('Hygiene Data'!$H$9,0,10*ROW('Hygiene Data'!H91))),'Data Summary'!EC97="Yes"),OFFSET('Hygiene Data'!$H$9,0,10*ROW('Hygiene Data'!H91)),NA())</f>
        <v>#N/A</v>
      </c>
      <c r="BO97" s="96" t="e">
        <f ca="true">+IF(AND(ISNUMBER(OFFSET('Hygiene Data'!$I$5,0,10*ROW('Hygiene Data'!I91))),'Data Summary'!ED97="Yes"),OFFSET('Hygiene Data'!$I$5,0,10*ROW('Hygiene Data'!I91)),NA())</f>
        <v>#N/A</v>
      </c>
      <c r="BP97" s="96" t="e">
        <f ca="true">+IF(AND(ISNUMBER(OFFSET('Hygiene Data'!$I$7,0,10*ROW('Hygiene Data'!I91))),'Data Summary'!EE97="Yes"),OFFSET('Hygiene Data'!$I$7,0,10*ROW('Hygiene Data'!I91)),NA())</f>
        <v>#N/A</v>
      </c>
      <c r="BQ97" s="96" t="e">
        <f ca="true">+IF(AND(ISNUMBER(OFFSET('Hygiene Data'!$I$9,0,10*ROW('Hygiene Data'!I91))),'Data Summary'!EF97="Yes"),OFFSET('Hygiene Data'!$I$9,0,10*ROW('Hygiene Data'!I91)),NA())</f>
        <v>#N/A</v>
      </c>
    </row>
    <row xmlns:x14ac="http://schemas.microsoft.com/office/spreadsheetml/2009/9/ac" r="98" x14ac:dyDescent="0.2">
      <c r="A98" s="359" t="e">
        <f ca="true">+RIGHT('Data Summary'!A98,LEN('Data Summary'!A98)-9)</f>
        <v>#VALUE!</v>
      </c>
      <c r="B98" s="35" t="str">
        <f ca="true">+IF(ISTEXT('Data Summary'!B98),'Data Summary'!B98,"")</f>
        <v/>
      </c>
      <c r="C98" s="358" t="e">
        <f ca="true">+VALUE('Data Summary'!C98)</f>
        <v>#VALUE!</v>
      </c>
      <c r="D98" s="94" t="e">
        <f ca="true">+IF(AND(ISNUMBER(OFFSET('Water Data'!$D$4,0,10*ROW('Water Data'!D92))),'Data Summary'!BS98="Yes"),100-OFFSET('Water Data'!$D$4,0,10*ROW('Water Data'!D92)),NA())</f>
        <v>#N/A</v>
      </c>
      <c r="E98" s="94" t="e">
        <f ca="true">+IF(AND(ISNUMBER(OFFSET('Water Data'!$D$6,0,10*ROW('Water Data'!D92))),'Data Summary'!BT98="Yes"),OFFSET('Water Data'!$D$6,0,10*ROW('Water Data'!D92)),NA())</f>
        <v>#N/A</v>
      </c>
      <c r="F98" s="94" t="e">
        <f ca="true">+IF(AND(ISNUMBER(OFFSET('Water Data'!$D$9,0,10*ROW('Water Data'!D92))),'Data Summary'!BU98="Yes"),OFFSET('Water Data'!$D$9,0,10*ROW('Water Data'!D92)),NA())</f>
        <v>#N/A</v>
      </c>
      <c r="G98" s="94" t="e">
        <f ca="true">+IF(AND(ISNUMBER(OFFSET('Water Data'!$E$4,0,10*ROW('Water Data'!E92))),'Data Summary'!BV98="Yes"),100-OFFSET('Water Data'!$E$4,0,10*ROW('Water Data'!E92)),NA())</f>
        <v>#N/A</v>
      </c>
      <c r="H98" s="94" t="e">
        <f ca="true">+IF(AND(ISNUMBER(OFFSET('Water Data'!$E$6,0,10*ROW('Water Data'!E92))),'Data Summary'!BW98="Yes"),OFFSET('Water Data'!$E$6,0,10*ROW('Water Data'!E92)),NA())</f>
        <v>#N/A</v>
      </c>
      <c r="I98" s="94" t="e">
        <f ca="true">+IF(AND(ISNUMBER(OFFSET('Water Data'!$E$9,0,10*ROW('Water Data'!E92))),'Data Summary'!BX98="Yes"),OFFSET('Water Data'!$E$9,0,10*ROW('Water Data'!E92)),NA())</f>
        <v>#N/A</v>
      </c>
      <c r="J98" s="94" t="e">
        <f ca="true">+IF(AND(ISNUMBER(OFFSET('Water Data'!$F$4,0,10*ROW('Water Data'!F92))),'Data Summary'!BY98="Yes"),100-OFFSET('Water Data'!$F$4,0,10*ROW('Water Data'!F92)),NA())</f>
        <v>#N/A</v>
      </c>
      <c r="K98" s="94" t="e">
        <f ca="true">+IF(AND(ISNUMBER(OFFSET('Water Data'!$F$6,0,10*ROW('Water Data'!F92))),'Data Summary'!BZ98="Yes"),OFFSET('Water Data'!$F$6,0,10*ROW('Water Data'!F92)),NA())</f>
        <v>#N/A</v>
      </c>
      <c r="L98" s="94" t="e">
        <f ca="true">+IF(AND(ISNUMBER(OFFSET('Water Data'!$F$9,0,10*ROW('Water Data'!F92))),'Data Summary'!CA98="Yes"),OFFSET('Water Data'!$F$9,0,10*ROW('Water Data'!F92)),NA())</f>
        <v>#N/A</v>
      </c>
      <c r="M98" s="94" t="e">
        <f ca="true">+IF(AND(ISNUMBER(OFFSET('Water Data'!$G$4,0,10*ROW('Water Data'!G92))),'Data Summary'!CB98="Yes"),100-OFFSET('Water Data'!$G$4,0,10*ROW('Water Data'!G92)),NA())</f>
        <v>#N/A</v>
      </c>
      <c r="N98" s="94" t="e">
        <f ca="true">+IF(AND(ISNUMBER(OFFSET('Water Data'!$G$6,0,10*ROW('Water Data'!G92))),'Data Summary'!CC98="Yes"),OFFSET('Water Data'!$G$6,0,10*ROW('Water Data'!G92)),NA())</f>
        <v>#N/A</v>
      </c>
      <c r="O98" s="94" t="e">
        <f ca="true">+IF(AND(ISNUMBER(OFFSET('Water Data'!$G$9,0,10*ROW('Water Data'!G92))),'Data Summary'!CD98="Yes"),OFFSET('Water Data'!$G$9,0,10*ROW('Water Data'!G92)),NA())</f>
        <v>#N/A</v>
      </c>
      <c r="P98" s="94" t="e">
        <f ca="true">+IF(AND(ISNUMBER(OFFSET('Water Data'!$H$4,0,10*ROW('Water Data'!H92))),'Data Summary'!CE98="Yes"),100-OFFSET('Water Data'!$H$4,0,10*ROW('Water Data'!H92)),NA())</f>
        <v>#N/A</v>
      </c>
      <c r="Q98" s="94" t="e">
        <f ca="true">+IF(AND(ISNUMBER(OFFSET('Water Data'!$H$6,0,10*ROW('Water Data'!H92))),'Data Summary'!CF98="Yes"),OFFSET('Water Data'!$H$6,0,10*ROW('Water Data'!H92)),NA())</f>
        <v>#N/A</v>
      </c>
      <c r="R98" s="94" t="e">
        <f ca="true">+IF(AND(ISNUMBER(OFFSET('Water Data'!$H$9,0,10*ROW('Water Data'!H92))),'Data Summary'!CG98="Yes"),OFFSET('Water Data'!$H$9,0,10*ROW('Water Data'!H92)),NA())</f>
        <v>#N/A</v>
      </c>
      <c r="S98" s="94" t="e">
        <f ca="true">+IF(AND(ISNUMBER(OFFSET('Water Data'!$I$4,0,10*ROW('Water Data'!I92))),'Data Summary'!CH98="Yes"),100-OFFSET('Water Data'!$I$4,0,10*ROW('Water Data'!I92)),NA())</f>
        <v>#N/A</v>
      </c>
      <c r="T98" s="94" t="e">
        <f ca="true">+IF(AND(ISNUMBER(OFFSET('Water Data'!$I$6,0,10*ROW('Water Data'!I92))),'Data Summary'!CI98="Yes"),OFFSET('Water Data'!$I$6,0,10*ROW('Water Data'!I92)),NA())</f>
        <v>#N/A</v>
      </c>
      <c r="U98" s="94" t="e">
        <f ca="true">+IF(AND(ISNUMBER(OFFSET('Water Data'!$I$9,0,10*ROW('Water Data'!I92))),'Data Summary'!CJ98="Yes"),OFFSET('Water Data'!$I$9,0,10*ROW('Water Data'!I92)),NA())</f>
        <v>#N/A</v>
      </c>
      <c r="V98" s="95" t="e">
        <f ca="true">+IF(AND(ISNUMBER(OFFSET('Sanitation Data'!$D$4,0,10*ROW('Sanitation Data'!D92))),'Data Summary'!CK98="Yes"),100-OFFSET('Sanitation Data'!$D$4,0,10*ROW('Sanitation Data'!D92)),NA())</f>
        <v>#N/A</v>
      </c>
      <c r="W98" s="95" t="e">
        <f ca="true">+IF(AND(ISNUMBER(OFFSET('Sanitation Data'!$D$6,0,10*ROW('Sanitation Data'!D92))),'Data Summary'!CL98="Yes"),OFFSET('Sanitation Data'!$D$6,0,10*ROW('Sanitation Data'!D92)),NA())</f>
        <v>#N/A</v>
      </c>
      <c r="X98" s="95" t="e">
        <f ca="true">+IF(AND(ISNUMBER(OFFSET('Sanitation Data'!$D$10,0,10*ROW('Sanitation Data'!D92))),'Data Summary'!CM98="Yes"),OFFSET('Sanitation Data'!$D$10,0,10*ROW('Sanitation Data'!D92)),NA())</f>
        <v>#N/A</v>
      </c>
      <c r="Y98" s="95" t="e">
        <f ca="true">+IF(AND(ISNUMBER(OFFSET('Sanitation Data'!$D$11,0,10*ROW('Sanitation Data'!D92))),'Data Summary'!CN98="Yes"),OFFSET('Sanitation Data'!$D$11,0,10*ROW('Sanitation Data'!D92)),NA())</f>
        <v>#N/A</v>
      </c>
      <c r="Z98" s="95" t="e">
        <f ca="true">+IF(AND(ISNUMBER(OFFSET('Sanitation Data'!$D$12,0,10*ROW('Sanitation Data'!D92))),'Data Summary'!CO98="Yes"),OFFSET('Sanitation Data'!$D$12,0,10*ROW('Sanitation Data'!D92)),NA())</f>
        <v>#N/A</v>
      </c>
      <c r="AA98" s="95" t="e">
        <f ca="true">+IF(AND(ISNUMBER(OFFSET('Sanitation Data'!$E$4,0,10*ROW('Sanitation Data'!E92))),'Data Summary'!CP98="Yes"),100-OFFSET('Sanitation Data'!$E$4,0,10*ROW('Sanitation Data'!E92)),NA())</f>
        <v>#N/A</v>
      </c>
      <c r="AB98" s="95" t="e">
        <f ca="true">+IF(AND(ISNUMBER(OFFSET('Sanitation Data'!$E$6,0,10*ROW('Sanitation Data'!E92))),'Data Summary'!CQ98="Yes"),OFFSET('Sanitation Data'!$E$6,0,10*ROW('Sanitation Data'!E92)),NA())</f>
        <v>#N/A</v>
      </c>
      <c r="AC98" s="95" t="e">
        <f ca="true">+IF(AND(ISNUMBER(OFFSET('Sanitation Data'!$E$10,0,10*ROW('Sanitation Data'!E92))),'Data Summary'!CR98="Yes"),OFFSET('Sanitation Data'!$E$10,0,10*ROW('Sanitation Data'!E92)),NA())</f>
        <v>#N/A</v>
      </c>
      <c r="AD98" s="95" t="e">
        <f ca="true">+IF(AND(ISNUMBER(OFFSET('Sanitation Data'!$E$11,0,10*ROW('Sanitation Data'!E92))),'Data Summary'!CS98="Yes"),OFFSET('Sanitation Data'!$E$11,0,10*ROW('Sanitation Data'!E92)),NA())</f>
        <v>#N/A</v>
      </c>
      <c r="AE98" s="95" t="e">
        <f ca="true">+IF(AND(ISNUMBER(OFFSET('Sanitation Data'!$E$12,0,10*ROW('Sanitation Data'!E92))),'Data Summary'!CT98="Yes"),OFFSET('Sanitation Data'!$E$12,0,10*ROW('Sanitation Data'!E92)),NA())</f>
        <v>#N/A</v>
      </c>
      <c r="AF98" s="95" t="e">
        <f ca="true">+IF(AND(ISNUMBER(OFFSET('Sanitation Data'!$F$4,0,10*ROW('Sanitation Data'!F92))),'Data Summary'!CU98="Yes"),100-OFFSET('Sanitation Data'!$F$4,0,10*ROW('Sanitation Data'!F92)),NA())</f>
        <v>#N/A</v>
      </c>
      <c r="AG98" s="95" t="e">
        <f ca="true">+IF(AND(ISNUMBER(OFFSET('Sanitation Data'!$F$6,0,10*ROW('Sanitation Data'!F92))),'Data Summary'!CV98="Yes"),OFFSET('Sanitation Data'!$F$6,0,10*ROW('Sanitation Data'!F92)),NA())</f>
        <v>#N/A</v>
      </c>
      <c r="AH98" s="95" t="e">
        <f ca="true">+IF(AND(ISNUMBER(OFFSET('Sanitation Data'!$F$10,0,10*ROW('Sanitation Data'!F92))),'Data Summary'!CW98="Yes"),OFFSET('Sanitation Data'!$F$10,0,10*ROW('Sanitation Data'!F92)),NA())</f>
        <v>#N/A</v>
      </c>
      <c r="AI98" s="95" t="e">
        <f ca="true">+IF(AND(ISNUMBER(OFFSET('Sanitation Data'!$F$11,0,10*ROW('Sanitation Data'!F92))),'Data Summary'!CX98="Yes"),OFFSET('Sanitation Data'!$F$11,0,10*ROW('Sanitation Data'!F92)),NA())</f>
        <v>#N/A</v>
      </c>
      <c r="AJ98" s="95" t="e">
        <f ca="true">+IF(AND(ISNUMBER(OFFSET('Sanitation Data'!$F$12,0,10*ROW('Sanitation Data'!F92))),'Data Summary'!CY98="Yes"),OFFSET('Sanitation Data'!$F$12,0,10*ROW('Sanitation Data'!F92)),NA())</f>
        <v>#N/A</v>
      </c>
      <c r="AK98" s="95" t="e">
        <f ca="true">+IF(AND(ISNUMBER(OFFSET('Sanitation Data'!$G$4,0,10*ROW('Sanitation Data'!G92))),'Data Summary'!CZ98="Yes"),100-OFFSET('Sanitation Data'!$G$4,0,10*ROW('Sanitation Data'!G92)),NA())</f>
        <v>#N/A</v>
      </c>
      <c r="AL98" s="95" t="e">
        <f ca="true">+IF(AND(ISNUMBER(OFFSET('Sanitation Data'!$G$6,0,10*ROW('Sanitation Data'!G92))),'Data Summary'!DA98="Yes"),OFFSET('Sanitation Data'!$G$6,0,10*ROW('Sanitation Data'!G92)),NA())</f>
        <v>#N/A</v>
      </c>
      <c r="AM98" s="95" t="e">
        <f ca="true">+IF(AND(ISNUMBER(OFFSET('Sanitation Data'!$G$10,0,10*ROW('Sanitation Data'!G92))),'Data Summary'!DB98="Yes"),OFFSET('Sanitation Data'!$G$10,0,10*ROW('Sanitation Data'!G92)),NA())</f>
        <v>#N/A</v>
      </c>
      <c r="AN98" s="95" t="e">
        <f ca="true">+IF(AND(ISNUMBER(OFFSET('Sanitation Data'!$G$11,0,10*ROW('Sanitation Data'!G92))),'Data Summary'!DC98="Yes"),OFFSET('Sanitation Data'!$G$11,0,10*ROW('Sanitation Data'!G92)),NA())</f>
        <v>#N/A</v>
      </c>
      <c r="AO98" s="95" t="e">
        <f ca="true">+IF(AND(ISNUMBER(OFFSET('Sanitation Data'!$G$12,0,10*ROW('Sanitation Data'!G92))),'Data Summary'!DD98="Yes"),OFFSET('Sanitation Data'!$G$12,0,10*ROW('Sanitation Data'!G92)),NA())</f>
        <v>#N/A</v>
      </c>
      <c r="AP98" s="95" t="e">
        <f ca="true">+IF(AND(ISNUMBER(OFFSET('Sanitation Data'!$H$4,0,10*ROW('Sanitation Data'!H92))),'Data Summary'!DE98="Yes"),100-OFFSET('Sanitation Data'!$H$4,0,10*ROW('Sanitation Data'!H92)),NA())</f>
        <v>#N/A</v>
      </c>
      <c r="AQ98" s="95" t="e">
        <f ca="true">+IF(AND(ISNUMBER(OFFSET('Sanitation Data'!$H$6,0,10*ROW('Sanitation Data'!H92))),'Data Summary'!DF98="Yes"),OFFSET('Sanitation Data'!$H$6,0,10*ROW('Sanitation Data'!H92)),NA())</f>
        <v>#N/A</v>
      </c>
      <c r="AR98" s="95" t="e">
        <f ca="true">+IF(AND(ISNUMBER(OFFSET('Sanitation Data'!$H$10,0,10*ROW('Sanitation Data'!H92))),'Data Summary'!DG98="Yes"),OFFSET('Sanitation Data'!$H$10,0,10*ROW('Sanitation Data'!H92)),NA())</f>
        <v>#N/A</v>
      </c>
      <c r="AS98" s="95" t="e">
        <f ca="true">+IF(AND(ISNUMBER(OFFSET('Sanitation Data'!$H$11,0,10*ROW('Sanitation Data'!H92))),'Data Summary'!DH98="Yes"),OFFSET('Sanitation Data'!$H$11,0,10*ROW('Sanitation Data'!H92)),NA())</f>
        <v>#N/A</v>
      </c>
      <c r="AT98" s="95" t="e">
        <f ca="true">+IF(AND(ISNUMBER(OFFSET('Sanitation Data'!$H$12,0,10*ROW('Sanitation Data'!H92))),'Data Summary'!DI98="Yes"),OFFSET('Sanitation Data'!$H$12,0,10*ROW('Sanitation Data'!H92)),NA())</f>
        <v>#N/A</v>
      </c>
      <c r="AU98" s="95" t="e">
        <f ca="true">+IF(AND(ISNUMBER(OFFSET('Sanitation Data'!$I$4,0,10*ROW('Sanitation Data'!I92))),'Data Summary'!DJ98="Yes"),100-OFFSET('Sanitation Data'!$I$4,0,10*ROW('Sanitation Data'!I92)),NA())</f>
        <v>#N/A</v>
      </c>
      <c r="AV98" s="95" t="e">
        <f ca="true">+IF(AND(ISNUMBER(OFFSET('Sanitation Data'!$I$6,0,10*ROW('Sanitation Data'!I92))),'Data Summary'!DK98="Yes"),OFFSET('Sanitation Data'!$I$6,0,10*ROW('Sanitation Data'!I92)),NA())</f>
        <v>#N/A</v>
      </c>
      <c r="AW98" s="95" t="e">
        <f ca="true">+IF(AND(ISNUMBER(OFFSET('Sanitation Data'!$I$10,0,10*ROW('Sanitation Data'!I92))),'Data Summary'!DL98="Yes"),OFFSET('Sanitation Data'!$I$10,0,10*ROW('Sanitation Data'!I92)),NA())</f>
        <v>#N/A</v>
      </c>
      <c r="AX98" s="95" t="e">
        <f ca="true">+IF(AND(ISNUMBER(OFFSET('Sanitation Data'!$I$11,0,10*ROW('Sanitation Data'!I92))),'Data Summary'!DM98="Yes"),OFFSET('Sanitation Data'!$I$11,0,10*ROW('Sanitation Data'!I92)),NA())</f>
        <v>#N/A</v>
      </c>
      <c r="AY98" s="95" t="e">
        <f ca="true">+IF(AND(ISNUMBER(OFFSET('Sanitation Data'!$I$12,0,10*ROW('Sanitation Data'!I92))),'Data Summary'!DN98="Yes"),OFFSET('Sanitation Data'!$I$12,0,10*ROW('Sanitation Data'!I92)),NA())</f>
        <v>#N/A</v>
      </c>
      <c r="AZ98" s="96" t="e">
        <f ca="true">+IF(AND(ISNUMBER(OFFSET('Hygiene Data'!$D$5,0,10*ROW('Hygiene Data'!D92))),'Data Summary'!DO98="Yes"),OFFSET('Hygiene Data'!$D$5,0,10*ROW('Hygiene Data'!D92)),NA())</f>
        <v>#N/A</v>
      </c>
      <c r="BA98" s="96" t="e">
        <f ca="true">+IF(AND(ISNUMBER(OFFSET('Hygiene Data'!$D$7,0,10*ROW('Hygiene Data'!D92))),'Data Summary'!DP98="Yes"),OFFSET('Hygiene Data'!$D$7,0,10*ROW('Hygiene Data'!D92)),NA())</f>
        <v>#N/A</v>
      </c>
      <c r="BB98" s="96" t="e">
        <f ca="true">+IF(AND(ISNUMBER(OFFSET('Hygiene Data'!$D$9,0,10*ROW('Hygiene Data'!D92))),'Data Summary'!DQ98="Yes"),OFFSET('Hygiene Data'!$D$9,0,10*ROW('Hygiene Data'!D92)),NA())</f>
        <v>#N/A</v>
      </c>
      <c r="BC98" s="96" t="e">
        <f ca="true">+IF(AND(ISNUMBER(OFFSET('Hygiene Data'!$E$5,0,10*ROW('Hygiene Data'!E92))),'Data Summary'!DR98="Yes"),OFFSET('Hygiene Data'!$E$5,0,10*ROW('Hygiene Data'!E92)),NA())</f>
        <v>#N/A</v>
      </c>
      <c r="BD98" s="96" t="e">
        <f ca="true">+IF(AND(ISNUMBER(OFFSET('Hygiene Data'!$E$7,0,10*ROW('Hygiene Data'!E92))),'Data Summary'!DS98="Yes"),OFFSET('Hygiene Data'!$E$7,0,10*ROW('Hygiene Data'!E92)),NA())</f>
        <v>#N/A</v>
      </c>
      <c r="BE98" s="96" t="e">
        <f ca="true">+IF(AND(ISNUMBER(OFFSET('Hygiene Data'!$E$9,0,10*ROW('Hygiene Data'!E92))),'Data Summary'!DT98="Yes"),OFFSET('Hygiene Data'!$E$9,0,10*ROW('Hygiene Data'!E92)),NA())</f>
        <v>#N/A</v>
      </c>
      <c r="BF98" s="96" t="e">
        <f ca="true">+IF(AND(ISNUMBER(OFFSET('Hygiene Data'!$F$5,0,10*ROW('Hygiene Data'!F92))),'Data Summary'!DU98="Yes"),OFFSET('Hygiene Data'!$F$5,0,10*ROW('Hygiene Data'!F92)),NA())</f>
        <v>#N/A</v>
      </c>
      <c r="BG98" s="96" t="e">
        <f ca="true">+IF(AND(ISNUMBER(OFFSET('Hygiene Data'!$F$7,0,10*ROW('Hygiene Data'!F92))),'Data Summary'!DV98="Yes"),OFFSET('Hygiene Data'!$F$7,0,10*ROW('Hygiene Data'!F92)),NA())</f>
        <v>#N/A</v>
      </c>
      <c r="BH98" s="96" t="e">
        <f ca="true">+IF(AND(ISNUMBER(OFFSET('Hygiene Data'!$F$9,0,10*ROW('Hygiene Data'!F92))),'Data Summary'!DW98="Yes"),OFFSET('Hygiene Data'!$F$9,0,10*ROW('Hygiene Data'!F92)),NA())</f>
        <v>#N/A</v>
      </c>
      <c r="BI98" s="96" t="e">
        <f ca="true">+IF(AND(ISNUMBER(OFFSET('Hygiene Data'!$G$5,0,10*ROW('Hygiene Data'!G92))),'Data Summary'!DX98="Yes"),OFFSET('Hygiene Data'!$G$5,0,10*ROW('Hygiene Data'!G92)),NA())</f>
        <v>#N/A</v>
      </c>
      <c r="BJ98" s="96" t="e">
        <f ca="true">+IF(AND(ISNUMBER(OFFSET('Hygiene Data'!$G$7,0,10*ROW('Hygiene Data'!G92))),'Data Summary'!DY98="Yes"),OFFSET('Hygiene Data'!$G$7,0,10*ROW('Hygiene Data'!G92)),NA())</f>
        <v>#N/A</v>
      </c>
      <c r="BK98" s="96" t="e">
        <f ca="true">+IF(AND(ISNUMBER(OFFSET('Hygiene Data'!$G$9,0,10*ROW('Hygiene Data'!G92))),'Data Summary'!DZ98="Yes"),OFFSET('Hygiene Data'!$G$9,0,10*ROW('Hygiene Data'!G92)),NA())</f>
        <v>#N/A</v>
      </c>
      <c r="BL98" s="96" t="e">
        <f ca="true">+IF(AND(ISNUMBER(OFFSET('Hygiene Data'!$H$5,0,10*ROW('Hygiene Data'!H92))),'Data Summary'!EA98="Yes"),OFFSET('Hygiene Data'!$H$5,0,10*ROW('Hygiene Data'!H92)),NA())</f>
        <v>#N/A</v>
      </c>
      <c r="BM98" s="96" t="e">
        <f ca="true">+IF(AND(ISNUMBER(OFFSET('Hygiene Data'!$H$7,0,10*ROW('Hygiene Data'!H92))),'Data Summary'!EB98="Yes"),OFFSET('Hygiene Data'!$H$7,0,10*ROW('Hygiene Data'!H92)),NA())</f>
        <v>#N/A</v>
      </c>
      <c r="BN98" s="96" t="e">
        <f ca="true">+IF(AND(ISNUMBER(OFFSET('Hygiene Data'!$H$9,0,10*ROW('Hygiene Data'!H92))),'Data Summary'!EC98="Yes"),OFFSET('Hygiene Data'!$H$9,0,10*ROW('Hygiene Data'!H92)),NA())</f>
        <v>#N/A</v>
      </c>
      <c r="BO98" s="96" t="e">
        <f ca="true">+IF(AND(ISNUMBER(OFFSET('Hygiene Data'!$I$5,0,10*ROW('Hygiene Data'!I92))),'Data Summary'!ED98="Yes"),OFFSET('Hygiene Data'!$I$5,0,10*ROW('Hygiene Data'!I92)),NA())</f>
        <v>#N/A</v>
      </c>
      <c r="BP98" s="96" t="e">
        <f ca="true">+IF(AND(ISNUMBER(OFFSET('Hygiene Data'!$I$7,0,10*ROW('Hygiene Data'!I92))),'Data Summary'!EE98="Yes"),OFFSET('Hygiene Data'!$I$7,0,10*ROW('Hygiene Data'!I92)),NA())</f>
        <v>#N/A</v>
      </c>
      <c r="BQ98" s="96" t="e">
        <f ca="true">+IF(AND(ISNUMBER(OFFSET('Hygiene Data'!$I$9,0,10*ROW('Hygiene Data'!I92))),'Data Summary'!EF98="Yes"),OFFSET('Hygiene Data'!$I$9,0,10*ROW('Hygiene Data'!I92)),NA())</f>
        <v>#N/A</v>
      </c>
    </row>
    <row xmlns:x14ac="http://schemas.microsoft.com/office/spreadsheetml/2009/9/ac" r="99" x14ac:dyDescent="0.2">
      <c r="A99" s="359" t="e">
        <f ca="true">+RIGHT('Data Summary'!A99,LEN('Data Summary'!A99)-9)</f>
        <v>#VALUE!</v>
      </c>
      <c r="B99" s="35" t="str">
        <f ca="true">+IF(ISTEXT('Data Summary'!B99),'Data Summary'!B99,"")</f>
        <v/>
      </c>
      <c r="C99" s="358" t="e">
        <f ca="true">+VALUE('Data Summary'!C99)</f>
        <v>#VALUE!</v>
      </c>
      <c r="D99" s="94" t="e">
        <f ca="true">+IF(AND(ISNUMBER(OFFSET('Water Data'!$D$4,0,10*ROW('Water Data'!D93))),'Data Summary'!BS99="Yes"),100-OFFSET('Water Data'!$D$4,0,10*ROW('Water Data'!D93)),NA())</f>
        <v>#N/A</v>
      </c>
      <c r="E99" s="94" t="e">
        <f ca="true">+IF(AND(ISNUMBER(OFFSET('Water Data'!$D$6,0,10*ROW('Water Data'!D93))),'Data Summary'!BT99="Yes"),OFFSET('Water Data'!$D$6,0,10*ROW('Water Data'!D93)),NA())</f>
        <v>#N/A</v>
      </c>
      <c r="F99" s="94" t="e">
        <f ca="true">+IF(AND(ISNUMBER(OFFSET('Water Data'!$D$9,0,10*ROW('Water Data'!D93))),'Data Summary'!BU99="Yes"),OFFSET('Water Data'!$D$9,0,10*ROW('Water Data'!D93)),NA())</f>
        <v>#N/A</v>
      </c>
      <c r="G99" s="94" t="e">
        <f ca="true">+IF(AND(ISNUMBER(OFFSET('Water Data'!$E$4,0,10*ROW('Water Data'!E93))),'Data Summary'!BV99="Yes"),100-OFFSET('Water Data'!$E$4,0,10*ROW('Water Data'!E93)),NA())</f>
        <v>#N/A</v>
      </c>
      <c r="H99" s="94" t="e">
        <f ca="true">+IF(AND(ISNUMBER(OFFSET('Water Data'!$E$6,0,10*ROW('Water Data'!E93))),'Data Summary'!BW99="Yes"),OFFSET('Water Data'!$E$6,0,10*ROW('Water Data'!E93)),NA())</f>
        <v>#N/A</v>
      </c>
      <c r="I99" s="94" t="e">
        <f ca="true">+IF(AND(ISNUMBER(OFFSET('Water Data'!$E$9,0,10*ROW('Water Data'!E93))),'Data Summary'!BX99="Yes"),OFFSET('Water Data'!$E$9,0,10*ROW('Water Data'!E93)),NA())</f>
        <v>#N/A</v>
      </c>
      <c r="J99" s="94" t="e">
        <f ca="true">+IF(AND(ISNUMBER(OFFSET('Water Data'!$F$4,0,10*ROW('Water Data'!F93))),'Data Summary'!BY99="Yes"),100-OFFSET('Water Data'!$F$4,0,10*ROW('Water Data'!F93)),NA())</f>
        <v>#N/A</v>
      </c>
      <c r="K99" s="94" t="e">
        <f ca="true">+IF(AND(ISNUMBER(OFFSET('Water Data'!$F$6,0,10*ROW('Water Data'!F93))),'Data Summary'!BZ99="Yes"),OFFSET('Water Data'!$F$6,0,10*ROW('Water Data'!F93)),NA())</f>
        <v>#N/A</v>
      </c>
      <c r="L99" s="94" t="e">
        <f ca="true">+IF(AND(ISNUMBER(OFFSET('Water Data'!$F$9,0,10*ROW('Water Data'!F93))),'Data Summary'!CA99="Yes"),OFFSET('Water Data'!$F$9,0,10*ROW('Water Data'!F93)),NA())</f>
        <v>#N/A</v>
      </c>
      <c r="M99" s="94" t="e">
        <f ca="true">+IF(AND(ISNUMBER(OFFSET('Water Data'!$G$4,0,10*ROW('Water Data'!G93))),'Data Summary'!CB99="Yes"),100-OFFSET('Water Data'!$G$4,0,10*ROW('Water Data'!G93)),NA())</f>
        <v>#N/A</v>
      </c>
      <c r="N99" s="94" t="e">
        <f ca="true">+IF(AND(ISNUMBER(OFFSET('Water Data'!$G$6,0,10*ROW('Water Data'!G93))),'Data Summary'!CC99="Yes"),OFFSET('Water Data'!$G$6,0,10*ROW('Water Data'!G93)),NA())</f>
        <v>#N/A</v>
      </c>
      <c r="O99" s="94" t="e">
        <f ca="true">+IF(AND(ISNUMBER(OFFSET('Water Data'!$G$9,0,10*ROW('Water Data'!G93))),'Data Summary'!CD99="Yes"),OFFSET('Water Data'!$G$9,0,10*ROW('Water Data'!G93)),NA())</f>
        <v>#N/A</v>
      </c>
      <c r="P99" s="94" t="e">
        <f ca="true">+IF(AND(ISNUMBER(OFFSET('Water Data'!$H$4,0,10*ROW('Water Data'!H93))),'Data Summary'!CE99="Yes"),100-OFFSET('Water Data'!$H$4,0,10*ROW('Water Data'!H93)),NA())</f>
        <v>#N/A</v>
      </c>
      <c r="Q99" s="94" t="e">
        <f ca="true">+IF(AND(ISNUMBER(OFFSET('Water Data'!$H$6,0,10*ROW('Water Data'!H93))),'Data Summary'!CF99="Yes"),OFFSET('Water Data'!$H$6,0,10*ROW('Water Data'!H93)),NA())</f>
        <v>#N/A</v>
      </c>
      <c r="R99" s="94" t="e">
        <f ca="true">+IF(AND(ISNUMBER(OFFSET('Water Data'!$H$9,0,10*ROW('Water Data'!H93))),'Data Summary'!CG99="Yes"),OFFSET('Water Data'!$H$9,0,10*ROW('Water Data'!H93)),NA())</f>
        <v>#N/A</v>
      </c>
      <c r="S99" s="94" t="e">
        <f ca="true">+IF(AND(ISNUMBER(OFFSET('Water Data'!$I$4,0,10*ROW('Water Data'!I93))),'Data Summary'!CH99="Yes"),100-OFFSET('Water Data'!$I$4,0,10*ROW('Water Data'!I93)),NA())</f>
        <v>#N/A</v>
      </c>
      <c r="T99" s="94" t="e">
        <f ca="true">+IF(AND(ISNUMBER(OFFSET('Water Data'!$I$6,0,10*ROW('Water Data'!I93))),'Data Summary'!CI99="Yes"),OFFSET('Water Data'!$I$6,0,10*ROW('Water Data'!I93)),NA())</f>
        <v>#N/A</v>
      </c>
      <c r="U99" s="94" t="e">
        <f ca="true">+IF(AND(ISNUMBER(OFFSET('Water Data'!$I$9,0,10*ROW('Water Data'!I93))),'Data Summary'!CJ99="Yes"),OFFSET('Water Data'!$I$9,0,10*ROW('Water Data'!I93)),NA())</f>
        <v>#N/A</v>
      </c>
      <c r="V99" s="95" t="e">
        <f ca="true">+IF(AND(ISNUMBER(OFFSET('Sanitation Data'!$D$4,0,10*ROW('Sanitation Data'!D93))),'Data Summary'!CK99="Yes"),100-OFFSET('Sanitation Data'!$D$4,0,10*ROW('Sanitation Data'!D93)),NA())</f>
        <v>#N/A</v>
      </c>
      <c r="W99" s="95" t="e">
        <f ca="true">+IF(AND(ISNUMBER(OFFSET('Sanitation Data'!$D$6,0,10*ROW('Sanitation Data'!D93))),'Data Summary'!CL99="Yes"),OFFSET('Sanitation Data'!$D$6,0,10*ROW('Sanitation Data'!D93)),NA())</f>
        <v>#N/A</v>
      </c>
      <c r="X99" s="95" t="e">
        <f ca="true">+IF(AND(ISNUMBER(OFFSET('Sanitation Data'!$D$10,0,10*ROW('Sanitation Data'!D93))),'Data Summary'!CM99="Yes"),OFFSET('Sanitation Data'!$D$10,0,10*ROW('Sanitation Data'!D93)),NA())</f>
        <v>#N/A</v>
      </c>
      <c r="Y99" s="95" t="e">
        <f ca="true">+IF(AND(ISNUMBER(OFFSET('Sanitation Data'!$D$11,0,10*ROW('Sanitation Data'!D93))),'Data Summary'!CN99="Yes"),OFFSET('Sanitation Data'!$D$11,0,10*ROW('Sanitation Data'!D93)),NA())</f>
        <v>#N/A</v>
      </c>
      <c r="Z99" s="95" t="e">
        <f ca="true">+IF(AND(ISNUMBER(OFFSET('Sanitation Data'!$D$12,0,10*ROW('Sanitation Data'!D93))),'Data Summary'!CO99="Yes"),OFFSET('Sanitation Data'!$D$12,0,10*ROW('Sanitation Data'!D93)),NA())</f>
        <v>#N/A</v>
      </c>
      <c r="AA99" s="95" t="e">
        <f ca="true">+IF(AND(ISNUMBER(OFFSET('Sanitation Data'!$E$4,0,10*ROW('Sanitation Data'!E93))),'Data Summary'!CP99="Yes"),100-OFFSET('Sanitation Data'!$E$4,0,10*ROW('Sanitation Data'!E93)),NA())</f>
        <v>#N/A</v>
      </c>
      <c r="AB99" s="95" t="e">
        <f ca="true">+IF(AND(ISNUMBER(OFFSET('Sanitation Data'!$E$6,0,10*ROW('Sanitation Data'!E93))),'Data Summary'!CQ99="Yes"),OFFSET('Sanitation Data'!$E$6,0,10*ROW('Sanitation Data'!E93)),NA())</f>
        <v>#N/A</v>
      </c>
      <c r="AC99" s="95" t="e">
        <f ca="true">+IF(AND(ISNUMBER(OFFSET('Sanitation Data'!$E$10,0,10*ROW('Sanitation Data'!E93))),'Data Summary'!CR99="Yes"),OFFSET('Sanitation Data'!$E$10,0,10*ROW('Sanitation Data'!E93)),NA())</f>
        <v>#N/A</v>
      </c>
      <c r="AD99" s="95" t="e">
        <f ca="true">+IF(AND(ISNUMBER(OFFSET('Sanitation Data'!$E$11,0,10*ROW('Sanitation Data'!E93))),'Data Summary'!CS99="Yes"),OFFSET('Sanitation Data'!$E$11,0,10*ROW('Sanitation Data'!E93)),NA())</f>
        <v>#N/A</v>
      </c>
      <c r="AE99" s="95" t="e">
        <f ca="true">+IF(AND(ISNUMBER(OFFSET('Sanitation Data'!$E$12,0,10*ROW('Sanitation Data'!E93))),'Data Summary'!CT99="Yes"),OFFSET('Sanitation Data'!$E$12,0,10*ROW('Sanitation Data'!E93)),NA())</f>
        <v>#N/A</v>
      </c>
      <c r="AF99" s="95" t="e">
        <f ca="true">+IF(AND(ISNUMBER(OFFSET('Sanitation Data'!$F$4,0,10*ROW('Sanitation Data'!F93))),'Data Summary'!CU99="Yes"),100-OFFSET('Sanitation Data'!$F$4,0,10*ROW('Sanitation Data'!F93)),NA())</f>
        <v>#N/A</v>
      </c>
      <c r="AG99" s="95" t="e">
        <f ca="true">+IF(AND(ISNUMBER(OFFSET('Sanitation Data'!$F$6,0,10*ROW('Sanitation Data'!F93))),'Data Summary'!CV99="Yes"),OFFSET('Sanitation Data'!$F$6,0,10*ROW('Sanitation Data'!F93)),NA())</f>
        <v>#N/A</v>
      </c>
      <c r="AH99" s="95" t="e">
        <f ca="true">+IF(AND(ISNUMBER(OFFSET('Sanitation Data'!$F$10,0,10*ROW('Sanitation Data'!F93))),'Data Summary'!CW99="Yes"),OFFSET('Sanitation Data'!$F$10,0,10*ROW('Sanitation Data'!F93)),NA())</f>
        <v>#N/A</v>
      </c>
      <c r="AI99" s="95" t="e">
        <f ca="true">+IF(AND(ISNUMBER(OFFSET('Sanitation Data'!$F$11,0,10*ROW('Sanitation Data'!F93))),'Data Summary'!CX99="Yes"),OFFSET('Sanitation Data'!$F$11,0,10*ROW('Sanitation Data'!F93)),NA())</f>
        <v>#N/A</v>
      </c>
      <c r="AJ99" s="95" t="e">
        <f ca="true">+IF(AND(ISNUMBER(OFFSET('Sanitation Data'!$F$12,0,10*ROW('Sanitation Data'!F93))),'Data Summary'!CY99="Yes"),OFFSET('Sanitation Data'!$F$12,0,10*ROW('Sanitation Data'!F93)),NA())</f>
        <v>#N/A</v>
      </c>
      <c r="AK99" s="95" t="e">
        <f ca="true">+IF(AND(ISNUMBER(OFFSET('Sanitation Data'!$G$4,0,10*ROW('Sanitation Data'!G93))),'Data Summary'!CZ99="Yes"),100-OFFSET('Sanitation Data'!$G$4,0,10*ROW('Sanitation Data'!G93)),NA())</f>
        <v>#N/A</v>
      </c>
      <c r="AL99" s="95" t="e">
        <f ca="true">+IF(AND(ISNUMBER(OFFSET('Sanitation Data'!$G$6,0,10*ROW('Sanitation Data'!G93))),'Data Summary'!DA99="Yes"),OFFSET('Sanitation Data'!$G$6,0,10*ROW('Sanitation Data'!G93)),NA())</f>
        <v>#N/A</v>
      </c>
      <c r="AM99" s="95" t="e">
        <f ca="true">+IF(AND(ISNUMBER(OFFSET('Sanitation Data'!$G$10,0,10*ROW('Sanitation Data'!G93))),'Data Summary'!DB99="Yes"),OFFSET('Sanitation Data'!$G$10,0,10*ROW('Sanitation Data'!G93)),NA())</f>
        <v>#N/A</v>
      </c>
      <c r="AN99" s="95" t="e">
        <f ca="true">+IF(AND(ISNUMBER(OFFSET('Sanitation Data'!$G$11,0,10*ROW('Sanitation Data'!G93))),'Data Summary'!DC99="Yes"),OFFSET('Sanitation Data'!$G$11,0,10*ROW('Sanitation Data'!G93)),NA())</f>
        <v>#N/A</v>
      </c>
      <c r="AO99" s="95" t="e">
        <f ca="true">+IF(AND(ISNUMBER(OFFSET('Sanitation Data'!$G$12,0,10*ROW('Sanitation Data'!G93))),'Data Summary'!DD99="Yes"),OFFSET('Sanitation Data'!$G$12,0,10*ROW('Sanitation Data'!G93)),NA())</f>
        <v>#N/A</v>
      </c>
      <c r="AP99" s="95" t="e">
        <f ca="true">+IF(AND(ISNUMBER(OFFSET('Sanitation Data'!$H$4,0,10*ROW('Sanitation Data'!H93))),'Data Summary'!DE99="Yes"),100-OFFSET('Sanitation Data'!$H$4,0,10*ROW('Sanitation Data'!H93)),NA())</f>
        <v>#N/A</v>
      </c>
      <c r="AQ99" s="95" t="e">
        <f ca="true">+IF(AND(ISNUMBER(OFFSET('Sanitation Data'!$H$6,0,10*ROW('Sanitation Data'!H93))),'Data Summary'!DF99="Yes"),OFFSET('Sanitation Data'!$H$6,0,10*ROW('Sanitation Data'!H93)),NA())</f>
        <v>#N/A</v>
      </c>
      <c r="AR99" s="95" t="e">
        <f ca="true">+IF(AND(ISNUMBER(OFFSET('Sanitation Data'!$H$10,0,10*ROW('Sanitation Data'!H93))),'Data Summary'!DG99="Yes"),OFFSET('Sanitation Data'!$H$10,0,10*ROW('Sanitation Data'!H93)),NA())</f>
        <v>#N/A</v>
      </c>
      <c r="AS99" s="95" t="e">
        <f ca="true">+IF(AND(ISNUMBER(OFFSET('Sanitation Data'!$H$11,0,10*ROW('Sanitation Data'!H93))),'Data Summary'!DH99="Yes"),OFFSET('Sanitation Data'!$H$11,0,10*ROW('Sanitation Data'!H93)),NA())</f>
        <v>#N/A</v>
      </c>
      <c r="AT99" s="95" t="e">
        <f ca="true">+IF(AND(ISNUMBER(OFFSET('Sanitation Data'!$H$12,0,10*ROW('Sanitation Data'!H93))),'Data Summary'!DI99="Yes"),OFFSET('Sanitation Data'!$H$12,0,10*ROW('Sanitation Data'!H93)),NA())</f>
        <v>#N/A</v>
      </c>
      <c r="AU99" s="95" t="e">
        <f ca="true">+IF(AND(ISNUMBER(OFFSET('Sanitation Data'!$I$4,0,10*ROW('Sanitation Data'!I93))),'Data Summary'!DJ99="Yes"),100-OFFSET('Sanitation Data'!$I$4,0,10*ROW('Sanitation Data'!I93)),NA())</f>
        <v>#N/A</v>
      </c>
      <c r="AV99" s="95" t="e">
        <f ca="true">+IF(AND(ISNUMBER(OFFSET('Sanitation Data'!$I$6,0,10*ROW('Sanitation Data'!I93))),'Data Summary'!DK99="Yes"),OFFSET('Sanitation Data'!$I$6,0,10*ROW('Sanitation Data'!I93)),NA())</f>
        <v>#N/A</v>
      </c>
      <c r="AW99" s="95" t="e">
        <f ca="true">+IF(AND(ISNUMBER(OFFSET('Sanitation Data'!$I$10,0,10*ROW('Sanitation Data'!I93))),'Data Summary'!DL99="Yes"),OFFSET('Sanitation Data'!$I$10,0,10*ROW('Sanitation Data'!I93)),NA())</f>
        <v>#N/A</v>
      </c>
      <c r="AX99" s="95" t="e">
        <f ca="true">+IF(AND(ISNUMBER(OFFSET('Sanitation Data'!$I$11,0,10*ROW('Sanitation Data'!I93))),'Data Summary'!DM99="Yes"),OFFSET('Sanitation Data'!$I$11,0,10*ROW('Sanitation Data'!I93)),NA())</f>
        <v>#N/A</v>
      </c>
      <c r="AY99" s="95" t="e">
        <f ca="true">+IF(AND(ISNUMBER(OFFSET('Sanitation Data'!$I$12,0,10*ROW('Sanitation Data'!I93))),'Data Summary'!DN99="Yes"),OFFSET('Sanitation Data'!$I$12,0,10*ROW('Sanitation Data'!I93)),NA())</f>
        <v>#N/A</v>
      </c>
      <c r="AZ99" s="96" t="e">
        <f ca="true">+IF(AND(ISNUMBER(OFFSET('Hygiene Data'!$D$5,0,10*ROW('Hygiene Data'!D93))),'Data Summary'!DO99="Yes"),OFFSET('Hygiene Data'!$D$5,0,10*ROW('Hygiene Data'!D93)),NA())</f>
        <v>#N/A</v>
      </c>
      <c r="BA99" s="96" t="e">
        <f ca="true">+IF(AND(ISNUMBER(OFFSET('Hygiene Data'!$D$7,0,10*ROW('Hygiene Data'!D93))),'Data Summary'!DP99="Yes"),OFFSET('Hygiene Data'!$D$7,0,10*ROW('Hygiene Data'!D93)),NA())</f>
        <v>#N/A</v>
      </c>
      <c r="BB99" s="96" t="e">
        <f ca="true">+IF(AND(ISNUMBER(OFFSET('Hygiene Data'!$D$9,0,10*ROW('Hygiene Data'!D93))),'Data Summary'!DQ99="Yes"),OFFSET('Hygiene Data'!$D$9,0,10*ROW('Hygiene Data'!D93)),NA())</f>
        <v>#N/A</v>
      </c>
      <c r="BC99" s="96" t="e">
        <f ca="true">+IF(AND(ISNUMBER(OFFSET('Hygiene Data'!$E$5,0,10*ROW('Hygiene Data'!E93))),'Data Summary'!DR99="Yes"),OFFSET('Hygiene Data'!$E$5,0,10*ROW('Hygiene Data'!E93)),NA())</f>
        <v>#N/A</v>
      </c>
      <c r="BD99" s="96" t="e">
        <f ca="true">+IF(AND(ISNUMBER(OFFSET('Hygiene Data'!$E$7,0,10*ROW('Hygiene Data'!E93))),'Data Summary'!DS99="Yes"),OFFSET('Hygiene Data'!$E$7,0,10*ROW('Hygiene Data'!E93)),NA())</f>
        <v>#N/A</v>
      </c>
      <c r="BE99" s="96" t="e">
        <f ca="true">+IF(AND(ISNUMBER(OFFSET('Hygiene Data'!$E$9,0,10*ROW('Hygiene Data'!E93))),'Data Summary'!DT99="Yes"),OFFSET('Hygiene Data'!$E$9,0,10*ROW('Hygiene Data'!E93)),NA())</f>
        <v>#N/A</v>
      </c>
      <c r="BF99" s="96" t="e">
        <f ca="true">+IF(AND(ISNUMBER(OFFSET('Hygiene Data'!$F$5,0,10*ROW('Hygiene Data'!F93))),'Data Summary'!DU99="Yes"),OFFSET('Hygiene Data'!$F$5,0,10*ROW('Hygiene Data'!F93)),NA())</f>
        <v>#N/A</v>
      </c>
      <c r="BG99" s="96" t="e">
        <f ca="true">+IF(AND(ISNUMBER(OFFSET('Hygiene Data'!$F$7,0,10*ROW('Hygiene Data'!F93))),'Data Summary'!DV99="Yes"),OFFSET('Hygiene Data'!$F$7,0,10*ROW('Hygiene Data'!F93)),NA())</f>
        <v>#N/A</v>
      </c>
      <c r="BH99" s="96" t="e">
        <f ca="true">+IF(AND(ISNUMBER(OFFSET('Hygiene Data'!$F$9,0,10*ROW('Hygiene Data'!F93))),'Data Summary'!DW99="Yes"),OFFSET('Hygiene Data'!$F$9,0,10*ROW('Hygiene Data'!F93)),NA())</f>
        <v>#N/A</v>
      </c>
      <c r="BI99" s="96" t="e">
        <f ca="true">+IF(AND(ISNUMBER(OFFSET('Hygiene Data'!$G$5,0,10*ROW('Hygiene Data'!G93))),'Data Summary'!DX99="Yes"),OFFSET('Hygiene Data'!$G$5,0,10*ROW('Hygiene Data'!G93)),NA())</f>
        <v>#N/A</v>
      </c>
      <c r="BJ99" s="96" t="e">
        <f ca="true">+IF(AND(ISNUMBER(OFFSET('Hygiene Data'!$G$7,0,10*ROW('Hygiene Data'!G93))),'Data Summary'!DY99="Yes"),OFFSET('Hygiene Data'!$G$7,0,10*ROW('Hygiene Data'!G93)),NA())</f>
        <v>#N/A</v>
      </c>
      <c r="BK99" s="96" t="e">
        <f ca="true">+IF(AND(ISNUMBER(OFFSET('Hygiene Data'!$G$9,0,10*ROW('Hygiene Data'!G93))),'Data Summary'!DZ99="Yes"),OFFSET('Hygiene Data'!$G$9,0,10*ROW('Hygiene Data'!G93)),NA())</f>
        <v>#N/A</v>
      </c>
      <c r="BL99" s="96" t="e">
        <f ca="true">+IF(AND(ISNUMBER(OFFSET('Hygiene Data'!$H$5,0,10*ROW('Hygiene Data'!H93))),'Data Summary'!EA99="Yes"),OFFSET('Hygiene Data'!$H$5,0,10*ROW('Hygiene Data'!H93)),NA())</f>
        <v>#N/A</v>
      </c>
      <c r="BM99" s="96" t="e">
        <f ca="true">+IF(AND(ISNUMBER(OFFSET('Hygiene Data'!$H$7,0,10*ROW('Hygiene Data'!H93))),'Data Summary'!EB99="Yes"),OFFSET('Hygiene Data'!$H$7,0,10*ROW('Hygiene Data'!H93)),NA())</f>
        <v>#N/A</v>
      </c>
      <c r="BN99" s="96" t="e">
        <f ca="true">+IF(AND(ISNUMBER(OFFSET('Hygiene Data'!$H$9,0,10*ROW('Hygiene Data'!H93))),'Data Summary'!EC99="Yes"),OFFSET('Hygiene Data'!$H$9,0,10*ROW('Hygiene Data'!H93)),NA())</f>
        <v>#N/A</v>
      </c>
      <c r="BO99" s="96" t="e">
        <f ca="true">+IF(AND(ISNUMBER(OFFSET('Hygiene Data'!$I$5,0,10*ROW('Hygiene Data'!I93))),'Data Summary'!ED99="Yes"),OFFSET('Hygiene Data'!$I$5,0,10*ROW('Hygiene Data'!I93)),NA())</f>
        <v>#N/A</v>
      </c>
      <c r="BP99" s="96" t="e">
        <f ca="true">+IF(AND(ISNUMBER(OFFSET('Hygiene Data'!$I$7,0,10*ROW('Hygiene Data'!I93))),'Data Summary'!EE99="Yes"),OFFSET('Hygiene Data'!$I$7,0,10*ROW('Hygiene Data'!I93)),NA())</f>
        <v>#N/A</v>
      </c>
      <c r="BQ99" s="96" t="e">
        <f ca="true">+IF(AND(ISNUMBER(OFFSET('Hygiene Data'!$I$9,0,10*ROW('Hygiene Data'!I93))),'Data Summary'!EF99="Yes"),OFFSET('Hygiene Data'!$I$9,0,10*ROW('Hygiene Data'!I93)),NA())</f>
        <v>#N/A</v>
      </c>
    </row>
    <row xmlns:x14ac="http://schemas.microsoft.com/office/spreadsheetml/2009/9/ac" r="100" x14ac:dyDescent="0.2">
      <c r="A100" s="359" t="e">
        <f ca="true">+RIGHT('Data Summary'!A100,LEN('Data Summary'!A100)-9)</f>
        <v>#VALUE!</v>
      </c>
      <c r="B100" s="35" t="str">
        <f ca="true">+IF(ISTEXT('Data Summary'!B100),'Data Summary'!B100,"")</f>
        <v/>
      </c>
      <c r="C100" s="358" t="e">
        <f ca="true">+VALUE('Data Summary'!C100)</f>
        <v>#VALUE!</v>
      </c>
      <c r="D100" s="94" t="e">
        <f ca="true">+IF(AND(ISNUMBER(OFFSET('Water Data'!$D$4,0,10*ROW('Water Data'!D94))),'Data Summary'!BS100="Yes"),100-OFFSET('Water Data'!$D$4,0,10*ROW('Water Data'!D94)),NA())</f>
        <v>#N/A</v>
      </c>
      <c r="E100" s="94" t="e">
        <f ca="true">+IF(AND(ISNUMBER(OFFSET('Water Data'!$D$6,0,10*ROW('Water Data'!D94))),'Data Summary'!BT100="Yes"),OFFSET('Water Data'!$D$6,0,10*ROW('Water Data'!D94)),NA())</f>
        <v>#N/A</v>
      </c>
      <c r="F100" s="94" t="e">
        <f ca="true">+IF(AND(ISNUMBER(OFFSET('Water Data'!$D$9,0,10*ROW('Water Data'!D94))),'Data Summary'!BU100="Yes"),OFFSET('Water Data'!$D$9,0,10*ROW('Water Data'!D94)),NA())</f>
        <v>#N/A</v>
      </c>
      <c r="G100" s="94" t="e">
        <f ca="true">+IF(AND(ISNUMBER(OFFSET('Water Data'!$E$4,0,10*ROW('Water Data'!E94))),'Data Summary'!BV100="Yes"),100-OFFSET('Water Data'!$E$4,0,10*ROW('Water Data'!E94)),NA())</f>
        <v>#N/A</v>
      </c>
      <c r="H100" s="94" t="e">
        <f ca="true">+IF(AND(ISNUMBER(OFFSET('Water Data'!$E$6,0,10*ROW('Water Data'!E94))),'Data Summary'!BW100="Yes"),OFFSET('Water Data'!$E$6,0,10*ROW('Water Data'!E94)),NA())</f>
        <v>#N/A</v>
      </c>
      <c r="I100" s="94" t="e">
        <f ca="true">+IF(AND(ISNUMBER(OFFSET('Water Data'!$E$9,0,10*ROW('Water Data'!E94))),'Data Summary'!BX100="Yes"),OFFSET('Water Data'!$E$9,0,10*ROW('Water Data'!E94)),NA())</f>
        <v>#N/A</v>
      </c>
      <c r="J100" s="94" t="e">
        <f ca="true">+IF(AND(ISNUMBER(OFFSET('Water Data'!$F$4,0,10*ROW('Water Data'!F94))),'Data Summary'!BY100="Yes"),100-OFFSET('Water Data'!$F$4,0,10*ROW('Water Data'!F94)),NA())</f>
        <v>#N/A</v>
      </c>
      <c r="K100" s="94" t="e">
        <f ca="true">+IF(AND(ISNUMBER(OFFSET('Water Data'!$F$6,0,10*ROW('Water Data'!F94))),'Data Summary'!BZ100="Yes"),OFFSET('Water Data'!$F$6,0,10*ROW('Water Data'!F94)),NA())</f>
        <v>#N/A</v>
      </c>
      <c r="L100" s="94" t="e">
        <f ca="true">+IF(AND(ISNUMBER(OFFSET('Water Data'!$F$9,0,10*ROW('Water Data'!F94))),'Data Summary'!CA100="Yes"),OFFSET('Water Data'!$F$9,0,10*ROW('Water Data'!F94)),NA())</f>
        <v>#N/A</v>
      </c>
      <c r="M100" s="94" t="e">
        <f ca="true">+IF(AND(ISNUMBER(OFFSET('Water Data'!$G$4,0,10*ROW('Water Data'!G94))),'Data Summary'!CB100="Yes"),100-OFFSET('Water Data'!$G$4,0,10*ROW('Water Data'!G94)),NA())</f>
        <v>#N/A</v>
      </c>
      <c r="N100" s="94" t="e">
        <f ca="true">+IF(AND(ISNUMBER(OFFSET('Water Data'!$G$6,0,10*ROW('Water Data'!G94))),'Data Summary'!CC100="Yes"),OFFSET('Water Data'!$G$6,0,10*ROW('Water Data'!G94)),NA())</f>
        <v>#N/A</v>
      </c>
      <c r="O100" s="94" t="e">
        <f ca="true">+IF(AND(ISNUMBER(OFFSET('Water Data'!$G$9,0,10*ROW('Water Data'!G94))),'Data Summary'!CD100="Yes"),OFFSET('Water Data'!$G$9,0,10*ROW('Water Data'!G94)),NA())</f>
        <v>#N/A</v>
      </c>
      <c r="P100" s="94" t="e">
        <f ca="true">+IF(AND(ISNUMBER(OFFSET('Water Data'!$H$4,0,10*ROW('Water Data'!H94))),'Data Summary'!CE100="Yes"),100-OFFSET('Water Data'!$H$4,0,10*ROW('Water Data'!H94)),NA())</f>
        <v>#N/A</v>
      </c>
      <c r="Q100" s="94" t="e">
        <f ca="true">+IF(AND(ISNUMBER(OFFSET('Water Data'!$H$6,0,10*ROW('Water Data'!H94))),'Data Summary'!CF100="Yes"),OFFSET('Water Data'!$H$6,0,10*ROW('Water Data'!H94)),NA())</f>
        <v>#N/A</v>
      </c>
      <c r="R100" s="94" t="e">
        <f ca="true">+IF(AND(ISNUMBER(OFFSET('Water Data'!$H$9,0,10*ROW('Water Data'!H94))),'Data Summary'!CG100="Yes"),OFFSET('Water Data'!$H$9,0,10*ROW('Water Data'!H94)),NA())</f>
        <v>#N/A</v>
      </c>
      <c r="S100" s="94" t="e">
        <f ca="true">+IF(AND(ISNUMBER(OFFSET('Water Data'!$I$4,0,10*ROW('Water Data'!I94))),'Data Summary'!CH100="Yes"),100-OFFSET('Water Data'!$I$4,0,10*ROW('Water Data'!I94)),NA())</f>
        <v>#N/A</v>
      </c>
      <c r="T100" s="94" t="e">
        <f ca="true">+IF(AND(ISNUMBER(OFFSET('Water Data'!$I$6,0,10*ROW('Water Data'!I94))),'Data Summary'!CI100="Yes"),OFFSET('Water Data'!$I$6,0,10*ROW('Water Data'!I94)),NA())</f>
        <v>#N/A</v>
      </c>
      <c r="U100" s="94" t="e">
        <f ca="true">+IF(AND(ISNUMBER(OFFSET('Water Data'!$I$9,0,10*ROW('Water Data'!I94))),'Data Summary'!CJ100="Yes"),OFFSET('Water Data'!$I$9,0,10*ROW('Water Data'!I94)),NA())</f>
        <v>#N/A</v>
      </c>
      <c r="V100" s="95" t="e">
        <f ca="true">+IF(AND(ISNUMBER(OFFSET('Sanitation Data'!$D$4,0,10*ROW('Sanitation Data'!D94))),'Data Summary'!CK100="Yes"),100-OFFSET('Sanitation Data'!$D$4,0,10*ROW('Sanitation Data'!D94)),NA())</f>
        <v>#N/A</v>
      </c>
      <c r="W100" s="95" t="e">
        <f ca="true">+IF(AND(ISNUMBER(OFFSET('Sanitation Data'!$D$6,0,10*ROW('Sanitation Data'!D94))),'Data Summary'!CL100="Yes"),OFFSET('Sanitation Data'!$D$6,0,10*ROW('Sanitation Data'!D94)),NA())</f>
        <v>#N/A</v>
      </c>
      <c r="X100" s="95" t="e">
        <f ca="true">+IF(AND(ISNUMBER(OFFSET('Sanitation Data'!$D$10,0,10*ROW('Sanitation Data'!D94))),'Data Summary'!CM100="Yes"),OFFSET('Sanitation Data'!$D$10,0,10*ROW('Sanitation Data'!D94)),NA())</f>
        <v>#N/A</v>
      </c>
      <c r="Y100" s="95" t="e">
        <f ca="true">+IF(AND(ISNUMBER(OFFSET('Sanitation Data'!$D$11,0,10*ROW('Sanitation Data'!D94))),'Data Summary'!CN100="Yes"),OFFSET('Sanitation Data'!$D$11,0,10*ROW('Sanitation Data'!D94)),NA())</f>
        <v>#N/A</v>
      </c>
      <c r="Z100" s="95" t="e">
        <f ca="true">+IF(AND(ISNUMBER(OFFSET('Sanitation Data'!$D$12,0,10*ROW('Sanitation Data'!D94))),'Data Summary'!CO100="Yes"),OFFSET('Sanitation Data'!$D$12,0,10*ROW('Sanitation Data'!D94)),NA())</f>
        <v>#N/A</v>
      </c>
      <c r="AA100" s="95" t="e">
        <f ca="true">+IF(AND(ISNUMBER(OFFSET('Sanitation Data'!$E$4,0,10*ROW('Sanitation Data'!E94))),'Data Summary'!CP100="Yes"),100-OFFSET('Sanitation Data'!$E$4,0,10*ROW('Sanitation Data'!E94)),NA())</f>
        <v>#N/A</v>
      </c>
      <c r="AB100" s="95" t="e">
        <f ca="true">+IF(AND(ISNUMBER(OFFSET('Sanitation Data'!$E$6,0,10*ROW('Sanitation Data'!E94))),'Data Summary'!CQ100="Yes"),OFFSET('Sanitation Data'!$E$6,0,10*ROW('Sanitation Data'!E94)),NA())</f>
        <v>#N/A</v>
      </c>
      <c r="AC100" s="95" t="e">
        <f ca="true">+IF(AND(ISNUMBER(OFFSET('Sanitation Data'!$E$10,0,10*ROW('Sanitation Data'!E94))),'Data Summary'!CR100="Yes"),OFFSET('Sanitation Data'!$E$10,0,10*ROW('Sanitation Data'!E94)),NA())</f>
        <v>#N/A</v>
      </c>
      <c r="AD100" s="95" t="e">
        <f ca="true">+IF(AND(ISNUMBER(OFFSET('Sanitation Data'!$E$11,0,10*ROW('Sanitation Data'!E94))),'Data Summary'!CS100="Yes"),OFFSET('Sanitation Data'!$E$11,0,10*ROW('Sanitation Data'!E94)),NA())</f>
        <v>#N/A</v>
      </c>
      <c r="AE100" s="95" t="e">
        <f ca="true">+IF(AND(ISNUMBER(OFFSET('Sanitation Data'!$E$12,0,10*ROW('Sanitation Data'!E94))),'Data Summary'!CT100="Yes"),OFFSET('Sanitation Data'!$E$12,0,10*ROW('Sanitation Data'!E94)),NA())</f>
        <v>#N/A</v>
      </c>
      <c r="AF100" s="95" t="e">
        <f ca="true">+IF(AND(ISNUMBER(OFFSET('Sanitation Data'!$F$4,0,10*ROW('Sanitation Data'!F94))),'Data Summary'!CU100="Yes"),100-OFFSET('Sanitation Data'!$F$4,0,10*ROW('Sanitation Data'!F94)),NA())</f>
        <v>#N/A</v>
      </c>
      <c r="AG100" s="95" t="e">
        <f ca="true">+IF(AND(ISNUMBER(OFFSET('Sanitation Data'!$F$6,0,10*ROW('Sanitation Data'!F94))),'Data Summary'!CV100="Yes"),OFFSET('Sanitation Data'!$F$6,0,10*ROW('Sanitation Data'!F94)),NA())</f>
        <v>#N/A</v>
      </c>
      <c r="AH100" s="95" t="e">
        <f ca="true">+IF(AND(ISNUMBER(OFFSET('Sanitation Data'!$F$10,0,10*ROW('Sanitation Data'!F94))),'Data Summary'!CW100="Yes"),OFFSET('Sanitation Data'!$F$10,0,10*ROW('Sanitation Data'!F94)),NA())</f>
        <v>#N/A</v>
      </c>
      <c r="AI100" s="95" t="e">
        <f ca="true">+IF(AND(ISNUMBER(OFFSET('Sanitation Data'!$F$11,0,10*ROW('Sanitation Data'!F94))),'Data Summary'!CX100="Yes"),OFFSET('Sanitation Data'!$F$11,0,10*ROW('Sanitation Data'!F94)),NA())</f>
        <v>#N/A</v>
      </c>
      <c r="AJ100" s="95" t="e">
        <f ca="true">+IF(AND(ISNUMBER(OFFSET('Sanitation Data'!$F$12,0,10*ROW('Sanitation Data'!F94))),'Data Summary'!CY100="Yes"),OFFSET('Sanitation Data'!$F$12,0,10*ROW('Sanitation Data'!F94)),NA())</f>
        <v>#N/A</v>
      </c>
      <c r="AK100" s="95" t="e">
        <f ca="true">+IF(AND(ISNUMBER(OFFSET('Sanitation Data'!$G$4,0,10*ROW('Sanitation Data'!G94))),'Data Summary'!CZ100="Yes"),100-OFFSET('Sanitation Data'!$G$4,0,10*ROW('Sanitation Data'!G94)),NA())</f>
        <v>#N/A</v>
      </c>
      <c r="AL100" s="95" t="e">
        <f ca="true">+IF(AND(ISNUMBER(OFFSET('Sanitation Data'!$G$6,0,10*ROW('Sanitation Data'!G94))),'Data Summary'!DA100="Yes"),OFFSET('Sanitation Data'!$G$6,0,10*ROW('Sanitation Data'!G94)),NA())</f>
        <v>#N/A</v>
      </c>
      <c r="AM100" s="95" t="e">
        <f ca="true">+IF(AND(ISNUMBER(OFFSET('Sanitation Data'!$G$10,0,10*ROW('Sanitation Data'!G94))),'Data Summary'!DB100="Yes"),OFFSET('Sanitation Data'!$G$10,0,10*ROW('Sanitation Data'!G94)),NA())</f>
        <v>#N/A</v>
      </c>
      <c r="AN100" s="95" t="e">
        <f ca="true">+IF(AND(ISNUMBER(OFFSET('Sanitation Data'!$G$11,0,10*ROW('Sanitation Data'!G94))),'Data Summary'!DC100="Yes"),OFFSET('Sanitation Data'!$G$11,0,10*ROW('Sanitation Data'!G94)),NA())</f>
        <v>#N/A</v>
      </c>
      <c r="AO100" s="95" t="e">
        <f ca="true">+IF(AND(ISNUMBER(OFFSET('Sanitation Data'!$G$12,0,10*ROW('Sanitation Data'!G94))),'Data Summary'!DD100="Yes"),OFFSET('Sanitation Data'!$G$12,0,10*ROW('Sanitation Data'!G94)),NA())</f>
        <v>#N/A</v>
      </c>
      <c r="AP100" s="95" t="e">
        <f ca="true">+IF(AND(ISNUMBER(OFFSET('Sanitation Data'!$H$4,0,10*ROW('Sanitation Data'!H94))),'Data Summary'!DE100="Yes"),100-OFFSET('Sanitation Data'!$H$4,0,10*ROW('Sanitation Data'!H94)),NA())</f>
        <v>#N/A</v>
      </c>
      <c r="AQ100" s="95" t="e">
        <f ca="true">+IF(AND(ISNUMBER(OFFSET('Sanitation Data'!$H$6,0,10*ROW('Sanitation Data'!H94))),'Data Summary'!DF100="Yes"),OFFSET('Sanitation Data'!$H$6,0,10*ROW('Sanitation Data'!H94)),NA())</f>
        <v>#N/A</v>
      </c>
      <c r="AR100" s="95" t="e">
        <f ca="true">+IF(AND(ISNUMBER(OFFSET('Sanitation Data'!$H$10,0,10*ROW('Sanitation Data'!H94))),'Data Summary'!DG100="Yes"),OFFSET('Sanitation Data'!$H$10,0,10*ROW('Sanitation Data'!H94)),NA())</f>
        <v>#N/A</v>
      </c>
      <c r="AS100" s="95" t="e">
        <f ca="true">+IF(AND(ISNUMBER(OFFSET('Sanitation Data'!$H$11,0,10*ROW('Sanitation Data'!H94))),'Data Summary'!DH100="Yes"),OFFSET('Sanitation Data'!$H$11,0,10*ROW('Sanitation Data'!H94)),NA())</f>
        <v>#N/A</v>
      </c>
      <c r="AT100" s="95" t="e">
        <f ca="true">+IF(AND(ISNUMBER(OFFSET('Sanitation Data'!$H$12,0,10*ROW('Sanitation Data'!H94))),'Data Summary'!DI100="Yes"),OFFSET('Sanitation Data'!$H$12,0,10*ROW('Sanitation Data'!H94)),NA())</f>
        <v>#N/A</v>
      </c>
      <c r="AU100" s="95" t="e">
        <f ca="true">+IF(AND(ISNUMBER(OFFSET('Sanitation Data'!$I$4,0,10*ROW('Sanitation Data'!I94))),'Data Summary'!DJ100="Yes"),100-OFFSET('Sanitation Data'!$I$4,0,10*ROW('Sanitation Data'!I94)),NA())</f>
        <v>#N/A</v>
      </c>
      <c r="AV100" s="95" t="e">
        <f ca="true">+IF(AND(ISNUMBER(OFFSET('Sanitation Data'!$I$6,0,10*ROW('Sanitation Data'!I94))),'Data Summary'!DK100="Yes"),OFFSET('Sanitation Data'!$I$6,0,10*ROW('Sanitation Data'!I94)),NA())</f>
        <v>#N/A</v>
      </c>
      <c r="AW100" s="95" t="e">
        <f ca="true">+IF(AND(ISNUMBER(OFFSET('Sanitation Data'!$I$10,0,10*ROW('Sanitation Data'!I94))),'Data Summary'!DL100="Yes"),OFFSET('Sanitation Data'!$I$10,0,10*ROW('Sanitation Data'!I94)),NA())</f>
        <v>#N/A</v>
      </c>
      <c r="AX100" s="95" t="e">
        <f ca="true">+IF(AND(ISNUMBER(OFFSET('Sanitation Data'!$I$11,0,10*ROW('Sanitation Data'!I94))),'Data Summary'!DM100="Yes"),OFFSET('Sanitation Data'!$I$11,0,10*ROW('Sanitation Data'!I94)),NA())</f>
        <v>#N/A</v>
      </c>
      <c r="AY100" s="95" t="e">
        <f ca="true">+IF(AND(ISNUMBER(OFFSET('Sanitation Data'!$I$12,0,10*ROW('Sanitation Data'!I94))),'Data Summary'!DN100="Yes"),OFFSET('Sanitation Data'!$I$12,0,10*ROW('Sanitation Data'!I94)),NA())</f>
        <v>#N/A</v>
      </c>
      <c r="AZ100" s="96" t="e">
        <f ca="true">+IF(AND(ISNUMBER(OFFSET('Hygiene Data'!$D$5,0,10*ROW('Hygiene Data'!D94))),'Data Summary'!DO100="Yes"),OFFSET('Hygiene Data'!$D$5,0,10*ROW('Hygiene Data'!D94)),NA())</f>
        <v>#N/A</v>
      </c>
      <c r="BA100" s="96" t="e">
        <f ca="true">+IF(AND(ISNUMBER(OFFSET('Hygiene Data'!$D$7,0,10*ROW('Hygiene Data'!D94))),'Data Summary'!DP100="Yes"),OFFSET('Hygiene Data'!$D$7,0,10*ROW('Hygiene Data'!D94)),NA())</f>
        <v>#N/A</v>
      </c>
      <c r="BB100" s="96" t="e">
        <f ca="true">+IF(AND(ISNUMBER(OFFSET('Hygiene Data'!$D$9,0,10*ROW('Hygiene Data'!D94))),'Data Summary'!DQ100="Yes"),OFFSET('Hygiene Data'!$D$9,0,10*ROW('Hygiene Data'!D94)),NA())</f>
        <v>#N/A</v>
      </c>
      <c r="BC100" s="96" t="e">
        <f ca="true">+IF(AND(ISNUMBER(OFFSET('Hygiene Data'!$E$5,0,10*ROW('Hygiene Data'!E94))),'Data Summary'!DR100="Yes"),OFFSET('Hygiene Data'!$E$5,0,10*ROW('Hygiene Data'!E94)),NA())</f>
        <v>#N/A</v>
      </c>
      <c r="BD100" s="96" t="e">
        <f ca="true">+IF(AND(ISNUMBER(OFFSET('Hygiene Data'!$E$7,0,10*ROW('Hygiene Data'!E94))),'Data Summary'!DS100="Yes"),OFFSET('Hygiene Data'!$E$7,0,10*ROW('Hygiene Data'!E94)),NA())</f>
        <v>#N/A</v>
      </c>
      <c r="BE100" s="96" t="e">
        <f ca="true">+IF(AND(ISNUMBER(OFFSET('Hygiene Data'!$E$9,0,10*ROW('Hygiene Data'!E94))),'Data Summary'!DT100="Yes"),OFFSET('Hygiene Data'!$E$9,0,10*ROW('Hygiene Data'!E94)),NA())</f>
        <v>#N/A</v>
      </c>
      <c r="BF100" s="96" t="e">
        <f ca="true">+IF(AND(ISNUMBER(OFFSET('Hygiene Data'!$F$5,0,10*ROW('Hygiene Data'!F94))),'Data Summary'!DU100="Yes"),OFFSET('Hygiene Data'!$F$5,0,10*ROW('Hygiene Data'!F94)),NA())</f>
        <v>#N/A</v>
      </c>
      <c r="BG100" s="96" t="e">
        <f ca="true">+IF(AND(ISNUMBER(OFFSET('Hygiene Data'!$F$7,0,10*ROW('Hygiene Data'!F94))),'Data Summary'!DV100="Yes"),OFFSET('Hygiene Data'!$F$7,0,10*ROW('Hygiene Data'!F94)),NA())</f>
        <v>#N/A</v>
      </c>
      <c r="BH100" s="96" t="e">
        <f ca="true">+IF(AND(ISNUMBER(OFFSET('Hygiene Data'!$F$9,0,10*ROW('Hygiene Data'!F94))),'Data Summary'!DW100="Yes"),OFFSET('Hygiene Data'!$F$9,0,10*ROW('Hygiene Data'!F94)),NA())</f>
        <v>#N/A</v>
      </c>
      <c r="BI100" s="96" t="e">
        <f ca="true">+IF(AND(ISNUMBER(OFFSET('Hygiene Data'!$G$5,0,10*ROW('Hygiene Data'!G94))),'Data Summary'!DX100="Yes"),OFFSET('Hygiene Data'!$G$5,0,10*ROW('Hygiene Data'!G94)),NA())</f>
        <v>#N/A</v>
      </c>
      <c r="BJ100" s="96" t="e">
        <f ca="true">+IF(AND(ISNUMBER(OFFSET('Hygiene Data'!$G$7,0,10*ROW('Hygiene Data'!G94))),'Data Summary'!DY100="Yes"),OFFSET('Hygiene Data'!$G$7,0,10*ROW('Hygiene Data'!G94)),NA())</f>
        <v>#N/A</v>
      </c>
      <c r="BK100" s="96" t="e">
        <f ca="true">+IF(AND(ISNUMBER(OFFSET('Hygiene Data'!$G$9,0,10*ROW('Hygiene Data'!G94))),'Data Summary'!DZ100="Yes"),OFFSET('Hygiene Data'!$G$9,0,10*ROW('Hygiene Data'!G94)),NA())</f>
        <v>#N/A</v>
      </c>
      <c r="BL100" s="96" t="e">
        <f ca="true">+IF(AND(ISNUMBER(OFFSET('Hygiene Data'!$H$5,0,10*ROW('Hygiene Data'!H94))),'Data Summary'!EA100="Yes"),OFFSET('Hygiene Data'!$H$5,0,10*ROW('Hygiene Data'!H94)),NA())</f>
        <v>#N/A</v>
      </c>
      <c r="BM100" s="96" t="e">
        <f ca="true">+IF(AND(ISNUMBER(OFFSET('Hygiene Data'!$H$7,0,10*ROW('Hygiene Data'!H94))),'Data Summary'!EB100="Yes"),OFFSET('Hygiene Data'!$H$7,0,10*ROW('Hygiene Data'!H94)),NA())</f>
        <v>#N/A</v>
      </c>
      <c r="BN100" s="96" t="e">
        <f ca="true">+IF(AND(ISNUMBER(OFFSET('Hygiene Data'!$H$9,0,10*ROW('Hygiene Data'!H94))),'Data Summary'!EC100="Yes"),OFFSET('Hygiene Data'!$H$9,0,10*ROW('Hygiene Data'!H94)),NA())</f>
        <v>#N/A</v>
      </c>
      <c r="BO100" s="96" t="e">
        <f ca="true">+IF(AND(ISNUMBER(OFFSET('Hygiene Data'!$I$5,0,10*ROW('Hygiene Data'!I94))),'Data Summary'!ED100="Yes"),OFFSET('Hygiene Data'!$I$5,0,10*ROW('Hygiene Data'!I94)),NA())</f>
        <v>#N/A</v>
      </c>
      <c r="BP100" s="96" t="e">
        <f ca="true">+IF(AND(ISNUMBER(OFFSET('Hygiene Data'!$I$7,0,10*ROW('Hygiene Data'!I94))),'Data Summary'!EE100="Yes"),OFFSET('Hygiene Data'!$I$7,0,10*ROW('Hygiene Data'!I94)),NA())</f>
        <v>#N/A</v>
      </c>
      <c r="BQ100" s="96" t="e">
        <f ca="true">+IF(AND(ISNUMBER(OFFSET('Hygiene Data'!$I$9,0,10*ROW('Hygiene Data'!I94))),'Data Summary'!EF100="Yes"),OFFSET('Hygiene Data'!$I$9,0,10*ROW('Hygiene Data'!I94)),NA())</f>
        <v>#N/A</v>
      </c>
    </row>
    <row xmlns:x14ac="http://schemas.microsoft.com/office/spreadsheetml/2009/9/ac" r="101" x14ac:dyDescent="0.2">
      <c r="A101" s="359" t="e">
        <f ca="true">+RIGHT('Data Summary'!A101,LEN('Data Summary'!A101)-9)</f>
        <v>#VALUE!</v>
      </c>
      <c r="B101" s="35" t="str">
        <f ca="true">+IF(ISTEXT('Data Summary'!B101),'Data Summary'!B101,"")</f>
        <v/>
      </c>
      <c r="C101" s="358" t="e">
        <f ca="true">+VALUE('Data Summary'!C101)</f>
        <v>#VALUE!</v>
      </c>
      <c r="D101" s="94" t="e">
        <f ca="true">+IF(AND(ISNUMBER(OFFSET('Water Data'!$D$4,0,10*ROW('Water Data'!D95))),'Data Summary'!BS101="Yes"),100-OFFSET('Water Data'!$D$4,0,10*ROW('Water Data'!D95)),NA())</f>
        <v>#N/A</v>
      </c>
      <c r="E101" s="94" t="e">
        <f ca="true">+IF(AND(ISNUMBER(OFFSET('Water Data'!$D$6,0,10*ROW('Water Data'!D95))),'Data Summary'!BT101="Yes"),OFFSET('Water Data'!$D$6,0,10*ROW('Water Data'!D95)),NA())</f>
        <v>#N/A</v>
      </c>
      <c r="F101" s="94" t="e">
        <f ca="true">+IF(AND(ISNUMBER(OFFSET('Water Data'!$D$9,0,10*ROW('Water Data'!D95))),'Data Summary'!BU101="Yes"),OFFSET('Water Data'!$D$9,0,10*ROW('Water Data'!D95)),NA())</f>
        <v>#N/A</v>
      </c>
      <c r="G101" s="94" t="e">
        <f ca="true">+IF(AND(ISNUMBER(OFFSET('Water Data'!$E$4,0,10*ROW('Water Data'!E95))),'Data Summary'!BV101="Yes"),100-OFFSET('Water Data'!$E$4,0,10*ROW('Water Data'!E95)),NA())</f>
        <v>#N/A</v>
      </c>
      <c r="H101" s="94" t="e">
        <f ca="true">+IF(AND(ISNUMBER(OFFSET('Water Data'!$E$6,0,10*ROW('Water Data'!E95))),'Data Summary'!BW101="Yes"),OFFSET('Water Data'!$E$6,0,10*ROW('Water Data'!E95)),NA())</f>
        <v>#N/A</v>
      </c>
      <c r="I101" s="94" t="e">
        <f ca="true">+IF(AND(ISNUMBER(OFFSET('Water Data'!$E$9,0,10*ROW('Water Data'!E95))),'Data Summary'!BX101="Yes"),OFFSET('Water Data'!$E$9,0,10*ROW('Water Data'!E95)),NA())</f>
        <v>#N/A</v>
      </c>
      <c r="J101" s="94" t="e">
        <f ca="true">+IF(AND(ISNUMBER(OFFSET('Water Data'!$F$4,0,10*ROW('Water Data'!F95))),'Data Summary'!BY101="Yes"),100-OFFSET('Water Data'!$F$4,0,10*ROW('Water Data'!F95)),NA())</f>
        <v>#N/A</v>
      </c>
      <c r="K101" s="94" t="e">
        <f ca="true">+IF(AND(ISNUMBER(OFFSET('Water Data'!$F$6,0,10*ROW('Water Data'!F95))),'Data Summary'!BZ101="Yes"),OFFSET('Water Data'!$F$6,0,10*ROW('Water Data'!F95)),NA())</f>
        <v>#N/A</v>
      </c>
      <c r="L101" s="94" t="e">
        <f ca="true">+IF(AND(ISNUMBER(OFFSET('Water Data'!$F$9,0,10*ROW('Water Data'!F95))),'Data Summary'!CA101="Yes"),OFFSET('Water Data'!$F$9,0,10*ROW('Water Data'!F95)),NA())</f>
        <v>#N/A</v>
      </c>
      <c r="M101" s="94" t="e">
        <f ca="true">+IF(AND(ISNUMBER(OFFSET('Water Data'!$G$4,0,10*ROW('Water Data'!G95))),'Data Summary'!CB101="Yes"),100-OFFSET('Water Data'!$G$4,0,10*ROW('Water Data'!G95)),NA())</f>
        <v>#N/A</v>
      </c>
      <c r="N101" s="94" t="e">
        <f ca="true">+IF(AND(ISNUMBER(OFFSET('Water Data'!$G$6,0,10*ROW('Water Data'!G95))),'Data Summary'!CC101="Yes"),OFFSET('Water Data'!$G$6,0,10*ROW('Water Data'!G95)),NA())</f>
        <v>#N/A</v>
      </c>
      <c r="O101" s="94" t="e">
        <f ca="true">+IF(AND(ISNUMBER(OFFSET('Water Data'!$G$9,0,10*ROW('Water Data'!G95))),'Data Summary'!CD101="Yes"),OFFSET('Water Data'!$G$9,0,10*ROW('Water Data'!G95)),NA())</f>
        <v>#N/A</v>
      </c>
      <c r="P101" s="94" t="e">
        <f ca="true">+IF(AND(ISNUMBER(OFFSET('Water Data'!$H$4,0,10*ROW('Water Data'!H95))),'Data Summary'!CE101="Yes"),100-OFFSET('Water Data'!$H$4,0,10*ROW('Water Data'!H95)),NA())</f>
        <v>#N/A</v>
      </c>
      <c r="Q101" s="94" t="e">
        <f ca="true">+IF(AND(ISNUMBER(OFFSET('Water Data'!$H$6,0,10*ROW('Water Data'!H95))),'Data Summary'!CF101="Yes"),OFFSET('Water Data'!$H$6,0,10*ROW('Water Data'!H95)),NA())</f>
        <v>#N/A</v>
      </c>
      <c r="R101" s="94" t="e">
        <f ca="true">+IF(AND(ISNUMBER(OFFSET('Water Data'!$H$9,0,10*ROW('Water Data'!H95))),'Data Summary'!CG101="Yes"),OFFSET('Water Data'!$H$9,0,10*ROW('Water Data'!H95)),NA())</f>
        <v>#N/A</v>
      </c>
      <c r="S101" s="94" t="e">
        <f ca="true">+IF(AND(ISNUMBER(OFFSET('Water Data'!$I$4,0,10*ROW('Water Data'!I95))),'Data Summary'!CH101="Yes"),100-OFFSET('Water Data'!$I$4,0,10*ROW('Water Data'!I95)),NA())</f>
        <v>#N/A</v>
      </c>
      <c r="T101" s="94" t="e">
        <f ca="true">+IF(AND(ISNUMBER(OFFSET('Water Data'!$I$6,0,10*ROW('Water Data'!I95))),'Data Summary'!CI101="Yes"),OFFSET('Water Data'!$I$6,0,10*ROW('Water Data'!I95)),NA())</f>
        <v>#N/A</v>
      </c>
      <c r="U101" s="94" t="e">
        <f ca="true">+IF(AND(ISNUMBER(OFFSET('Water Data'!$I$9,0,10*ROW('Water Data'!I95))),'Data Summary'!CJ101="Yes"),OFFSET('Water Data'!$I$9,0,10*ROW('Water Data'!I95)),NA())</f>
        <v>#N/A</v>
      </c>
      <c r="V101" s="95" t="e">
        <f ca="true">+IF(AND(ISNUMBER(OFFSET('Sanitation Data'!$D$4,0,10*ROW('Sanitation Data'!D95))),'Data Summary'!CK101="Yes"),100-OFFSET('Sanitation Data'!$D$4,0,10*ROW('Sanitation Data'!D95)),NA())</f>
        <v>#N/A</v>
      </c>
      <c r="W101" s="95" t="e">
        <f ca="true">+IF(AND(ISNUMBER(OFFSET('Sanitation Data'!$D$6,0,10*ROW('Sanitation Data'!D95))),'Data Summary'!CL101="Yes"),OFFSET('Sanitation Data'!$D$6,0,10*ROW('Sanitation Data'!D95)),NA())</f>
        <v>#N/A</v>
      </c>
      <c r="X101" s="95" t="e">
        <f ca="true">+IF(AND(ISNUMBER(OFFSET('Sanitation Data'!$D$10,0,10*ROW('Sanitation Data'!D95))),'Data Summary'!CM101="Yes"),OFFSET('Sanitation Data'!$D$10,0,10*ROW('Sanitation Data'!D95)),NA())</f>
        <v>#N/A</v>
      </c>
      <c r="Y101" s="95" t="e">
        <f ca="true">+IF(AND(ISNUMBER(OFFSET('Sanitation Data'!$D$11,0,10*ROW('Sanitation Data'!D95))),'Data Summary'!CN101="Yes"),OFFSET('Sanitation Data'!$D$11,0,10*ROW('Sanitation Data'!D95)),NA())</f>
        <v>#N/A</v>
      </c>
      <c r="Z101" s="95" t="e">
        <f ca="true">+IF(AND(ISNUMBER(OFFSET('Sanitation Data'!$D$12,0,10*ROW('Sanitation Data'!D95))),'Data Summary'!CO101="Yes"),OFFSET('Sanitation Data'!$D$12,0,10*ROW('Sanitation Data'!D95)),NA())</f>
        <v>#N/A</v>
      </c>
      <c r="AA101" s="95" t="e">
        <f ca="true">+IF(AND(ISNUMBER(OFFSET('Sanitation Data'!$E$4,0,10*ROW('Sanitation Data'!E95))),'Data Summary'!CP101="Yes"),100-OFFSET('Sanitation Data'!$E$4,0,10*ROW('Sanitation Data'!E95)),NA())</f>
        <v>#N/A</v>
      </c>
      <c r="AB101" s="95" t="e">
        <f ca="true">+IF(AND(ISNUMBER(OFFSET('Sanitation Data'!$E$6,0,10*ROW('Sanitation Data'!E95))),'Data Summary'!CQ101="Yes"),OFFSET('Sanitation Data'!$E$6,0,10*ROW('Sanitation Data'!E95)),NA())</f>
        <v>#N/A</v>
      </c>
      <c r="AC101" s="95" t="e">
        <f ca="true">+IF(AND(ISNUMBER(OFFSET('Sanitation Data'!$E$10,0,10*ROW('Sanitation Data'!E95))),'Data Summary'!CR101="Yes"),OFFSET('Sanitation Data'!$E$10,0,10*ROW('Sanitation Data'!E95)),NA())</f>
        <v>#N/A</v>
      </c>
      <c r="AD101" s="95" t="e">
        <f ca="true">+IF(AND(ISNUMBER(OFFSET('Sanitation Data'!$E$11,0,10*ROW('Sanitation Data'!E95))),'Data Summary'!CS101="Yes"),OFFSET('Sanitation Data'!$E$11,0,10*ROW('Sanitation Data'!E95)),NA())</f>
        <v>#N/A</v>
      </c>
      <c r="AE101" s="95" t="e">
        <f ca="true">+IF(AND(ISNUMBER(OFFSET('Sanitation Data'!$E$12,0,10*ROW('Sanitation Data'!E95))),'Data Summary'!CT101="Yes"),OFFSET('Sanitation Data'!$E$12,0,10*ROW('Sanitation Data'!E95)),NA())</f>
        <v>#N/A</v>
      </c>
      <c r="AF101" s="95" t="e">
        <f ca="true">+IF(AND(ISNUMBER(OFFSET('Sanitation Data'!$F$4,0,10*ROW('Sanitation Data'!F95))),'Data Summary'!CU101="Yes"),100-OFFSET('Sanitation Data'!$F$4,0,10*ROW('Sanitation Data'!F95)),NA())</f>
        <v>#N/A</v>
      </c>
      <c r="AG101" s="95" t="e">
        <f ca="true">+IF(AND(ISNUMBER(OFFSET('Sanitation Data'!$F$6,0,10*ROW('Sanitation Data'!F95))),'Data Summary'!CV101="Yes"),OFFSET('Sanitation Data'!$F$6,0,10*ROW('Sanitation Data'!F95)),NA())</f>
        <v>#N/A</v>
      </c>
      <c r="AH101" s="95" t="e">
        <f ca="true">+IF(AND(ISNUMBER(OFFSET('Sanitation Data'!$F$10,0,10*ROW('Sanitation Data'!F95))),'Data Summary'!CW101="Yes"),OFFSET('Sanitation Data'!$F$10,0,10*ROW('Sanitation Data'!F95)),NA())</f>
        <v>#N/A</v>
      </c>
      <c r="AI101" s="95" t="e">
        <f ca="true">+IF(AND(ISNUMBER(OFFSET('Sanitation Data'!$F$11,0,10*ROW('Sanitation Data'!F95))),'Data Summary'!CX101="Yes"),OFFSET('Sanitation Data'!$F$11,0,10*ROW('Sanitation Data'!F95)),NA())</f>
        <v>#N/A</v>
      </c>
      <c r="AJ101" s="95" t="e">
        <f ca="true">+IF(AND(ISNUMBER(OFFSET('Sanitation Data'!$F$12,0,10*ROW('Sanitation Data'!F95))),'Data Summary'!CY101="Yes"),OFFSET('Sanitation Data'!$F$12,0,10*ROW('Sanitation Data'!F95)),NA())</f>
        <v>#N/A</v>
      </c>
      <c r="AK101" s="95" t="e">
        <f ca="true">+IF(AND(ISNUMBER(OFFSET('Sanitation Data'!$G$4,0,10*ROW('Sanitation Data'!G95))),'Data Summary'!CZ101="Yes"),100-OFFSET('Sanitation Data'!$G$4,0,10*ROW('Sanitation Data'!G95)),NA())</f>
        <v>#N/A</v>
      </c>
      <c r="AL101" s="95" t="e">
        <f ca="true">+IF(AND(ISNUMBER(OFFSET('Sanitation Data'!$G$6,0,10*ROW('Sanitation Data'!G95))),'Data Summary'!DA101="Yes"),OFFSET('Sanitation Data'!$G$6,0,10*ROW('Sanitation Data'!G95)),NA())</f>
        <v>#N/A</v>
      </c>
      <c r="AM101" s="95" t="e">
        <f ca="true">+IF(AND(ISNUMBER(OFFSET('Sanitation Data'!$G$10,0,10*ROW('Sanitation Data'!G95))),'Data Summary'!DB101="Yes"),OFFSET('Sanitation Data'!$G$10,0,10*ROW('Sanitation Data'!G95)),NA())</f>
        <v>#N/A</v>
      </c>
      <c r="AN101" s="95" t="e">
        <f ca="true">+IF(AND(ISNUMBER(OFFSET('Sanitation Data'!$G$11,0,10*ROW('Sanitation Data'!G95))),'Data Summary'!DC101="Yes"),OFFSET('Sanitation Data'!$G$11,0,10*ROW('Sanitation Data'!G95)),NA())</f>
        <v>#N/A</v>
      </c>
      <c r="AO101" s="95" t="e">
        <f ca="true">+IF(AND(ISNUMBER(OFFSET('Sanitation Data'!$G$12,0,10*ROW('Sanitation Data'!G95))),'Data Summary'!DD101="Yes"),OFFSET('Sanitation Data'!$G$12,0,10*ROW('Sanitation Data'!G95)),NA())</f>
        <v>#N/A</v>
      </c>
      <c r="AP101" s="95" t="e">
        <f ca="true">+IF(AND(ISNUMBER(OFFSET('Sanitation Data'!$H$4,0,10*ROW('Sanitation Data'!H95))),'Data Summary'!DE101="Yes"),100-OFFSET('Sanitation Data'!$H$4,0,10*ROW('Sanitation Data'!H95)),NA())</f>
        <v>#N/A</v>
      </c>
      <c r="AQ101" s="95" t="e">
        <f ca="true">+IF(AND(ISNUMBER(OFFSET('Sanitation Data'!$H$6,0,10*ROW('Sanitation Data'!H95))),'Data Summary'!DF101="Yes"),OFFSET('Sanitation Data'!$H$6,0,10*ROW('Sanitation Data'!H95)),NA())</f>
        <v>#N/A</v>
      </c>
      <c r="AR101" s="95" t="e">
        <f ca="true">+IF(AND(ISNUMBER(OFFSET('Sanitation Data'!$H$10,0,10*ROW('Sanitation Data'!H95))),'Data Summary'!DG101="Yes"),OFFSET('Sanitation Data'!$H$10,0,10*ROW('Sanitation Data'!H95)),NA())</f>
        <v>#N/A</v>
      </c>
      <c r="AS101" s="95" t="e">
        <f ca="true">+IF(AND(ISNUMBER(OFFSET('Sanitation Data'!$H$11,0,10*ROW('Sanitation Data'!H95))),'Data Summary'!DH101="Yes"),OFFSET('Sanitation Data'!$H$11,0,10*ROW('Sanitation Data'!H95)),NA())</f>
        <v>#N/A</v>
      </c>
      <c r="AT101" s="95" t="e">
        <f ca="true">+IF(AND(ISNUMBER(OFFSET('Sanitation Data'!$H$12,0,10*ROW('Sanitation Data'!H95))),'Data Summary'!DI101="Yes"),OFFSET('Sanitation Data'!$H$12,0,10*ROW('Sanitation Data'!H95)),NA())</f>
        <v>#N/A</v>
      </c>
      <c r="AU101" s="95" t="e">
        <f ca="true">+IF(AND(ISNUMBER(OFFSET('Sanitation Data'!$I$4,0,10*ROW('Sanitation Data'!I95))),'Data Summary'!DJ101="Yes"),100-OFFSET('Sanitation Data'!$I$4,0,10*ROW('Sanitation Data'!I95)),NA())</f>
        <v>#N/A</v>
      </c>
      <c r="AV101" s="95" t="e">
        <f ca="true">+IF(AND(ISNUMBER(OFFSET('Sanitation Data'!$I$6,0,10*ROW('Sanitation Data'!I95))),'Data Summary'!DK101="Yes"),OFFSET('Sanitation Data'!$I$6,0,10*ROW('Sanitation Data'!I95)),NA())</f>
        <v>#N/A</v>
      </c>
      <c r="AW101" s="95" t="e">
        <f ca="true">+IF(AND(ISNUMBER(OFFSET('Sanitation Data'!$I$10,0,10*ROW('Sanitation Data'!I95))),'Data Summary'!DL101="Yes"),OFFSET('Sanitation Data'!$I$10,0,10*ROW('Sanitation Data'!I95)),NA())</f>
        <v>#N/A</v>
      </c>
      <c r="AX101" s="95" t="e">
        <f ca="true">+IF(AND(ISNUMBER(OFFSET('Sanitation Data'!$I$11,0,10*ROW('Sanitation Data'!I95))),'Data Summary'!DM101="Yes"),OFFSET('Sanitation Data'!$I$11,0,10*ROW('Sanitation Data'!I95)),NA())</f>
        <v>#N/A</v>
      </c>
      <c r="AY101" s="95" t="e">
        <f ca="true">+IF(AND(ISNUMBER(OFFSET('Sanitation Data'!$I$12,0,10*ROW('Sanitation Data'!I95))),'Data Summary'!DN101="Yes"),OFFSET('Sanitation Data'!$I$12,0,10*ROW('Sanitation Data'!I95)),NA())</f>
        <v>#N/A</v>
      </c>
      <c r="AZ101" s="96" t="e">
        <f ca="true">+IF(AND(ISNUMBER(OFFSET('Hygiene Data'!$D$5,0,10*ROW('Hygiene Data'!D95))),'Data Summary'!DO101="Yes"),OFFSET('Hygiene Data'!$D$5,0,10*ROW('Hygiene Data'!D95)),NA())</f>
        <v>#N/A</v>
      </c>
      <c r="BA101" s="96" t="e">
        <f ca="true">+IF(AND(ISNUMBER(OFFSET('Hygiene Data'!$D$7,0,10*ROW('Hygiene Data'!D95))),'Data Summary'!DP101="Yes"),OFFSET('Hygiene Data'!$D$7,0,10*ROW('Hygiene Data'!D95)),NA())</f>
        <v>#N/A</v>
      </c>
      <c r="BB101" s="96" t="e">
        <f ca="true">+IF(AND(ISNUMBER(OFFSET('Hygiene Data'!$D$9,0,10*ROW('Hygiene Data'!D95))),'Data Summary'!DQ101="Yes"),OFFSET('Hygiene Data'!$D$9,0,10*ROW('Hygiene Data'!D95)),NA())</f>
        <v>#N/A</v>
      </c>
      <c r="BC101" s="96" t="e">
        <f ca="true">+IF(AND(ISNUMBER(OFFSET('Hygiene Data'!$E$5,0,10*ROW('Hygiene Data'!E95))),'Data Summary'!DR101="Yes"),OFFSET('Hygiene Data'!$E$5,0,10*ROW('Hygiene Data'!E95)),NA())</f>
        <v>#N/A</v>
      </c>
      <c r="BD101" s="96" t="e">
        <f ca="true">+IF(AND(ISNUMBER(OFFSET('Hygiene Data'!$E$7,0,10*ROW('Hygiene Data'!E95))),'Data Summary'!DS101="Yes"),OFFSET('Hygiene Data'!$E$7,0,10*ROW('Hygiene Data'!E95)),NA())</f>
        <v>#N/A</v>
      </c>
      <c r="BE101" s="96" t="e">
        <f ca="true">+IF(AND(ISNUMBER(OFFSET('Hygiene Data'!$E$9,0,10*ROW('Hygiene Data'!E95))),'Data Summary'!DT101="Yes"),OFFSET('Hygiene Data'!$E$9,0,10*ROW('Hygiene Data'!E95)),NA())</f>
        <v>#N/A</v>
      </c>
      <c r="BF101" s="96" t="e">
        <f ca="true">+IF(AND(ISNUMBER(OFFSET('Hygiene Data'!$F$5,0,10*ROW('Hygiene Data'!F95))),'Data Summary'!DU101="Yes"),OFFSET('Hygiene Data'!$F$5,0,10*ROW('Hygiene Data'!F95)),NA())</f>
        <v>#N/A</v>
      </c>
      <c r="BG101" s="96" t="e">
        <f ca="true">+IF(AND(ISNUMBER(OFFSET('Hygiene Data'!$F$7,0,10*ROW('Hygiene Data'!F95))),'Data Summary'!DV101="Yes"),OFFSET('Hygiene Data'!$F$7,0,10*ROW('Hygiene Data'!F95)),NA())</f>
        <v>#N/A</v>
      </c>
      <c r="BH101" s="96" t="e">
        <f ca="true">+IF(AND(ISNUMBER(OFFSET('Hygiene Data'!$F$9,0,10*ROW('Hygiene Data'!F95))),'Data Summary'!DW101="Yes"),OFFSET('Hygiene Data'!$F$9,0,10*ROW('Hygiene Data'!F95)),NA())</f>
        <v>#N/A</v>
      </c>
      <c r="BI101" s="96" t="e">
        <f ca="true">+IF(AND(ISNUMBER(OFFSET('Hygiene Data'!$G$5,0,10*ROW('Hygiene Data'!G95))),'Data Summary'!DX101="Yes"),OFFSET('Hygiene Data'!$G$5,0,10*ROW('Hygiene Data'!G95)),NA())</f>
        <v>#N/A</v>
      </c>
      <c r="BJ101" s="96" t="e">
        <f ca="true">+IF(AND(ISNUMBER(OFFSET('Hygiene Data'!$G$7,0,10*ROW('Hygiene Data'!G95))),'Data Summary'!DY101="Yes"),OFFSET('Hygiene Data'!$G$7,0,10*ROW('Hygiene Data'!G95)),NA())</f>
        <v>#N/A</v>
      </c>
      <c r="BK101" s="96" t="e">
        <f ca="true">+IF(AND(ISNUMBER(OFFSET('Hygiene Data'!$G$9,0,10*ROW('Hygiene Data'!G95))),'Data Summary'!DZ101="Yes"),OFFSET('Hygiene Data'!$G$9,0,10*ROW('Hygiene Data'!G95)),NA())</f>
        <v>#N/A</v>
      </c>
      <c r="BL101" s="96" t="e">
        <f ca="true">+IF(AND(ISNUMBER(OFFSET('Hygiene Data'!$H$5,0,10*ROW('Hygiene Data'!H95))),'Data Summary'!EA101="Yes"),OFFSET('Hygiene Data'!$H$5,0,10*ROW('Hygiene Data'!H95)),NA())</f>
        <v>#N/A</v>
      </c>
      <c r="BM101" s="96" t="e">
        <f ca="true">+IF(AND(ISNUMBER(OFFSET('Hygiene Data'!$H$7,0,10*ROW('Hygiene Data'!H95))),'Data Summary'!EB101="Yes"),OFFSET('Hygiene Data'!$H$7,0,10*ROW('Hygiene Data'!H95)),NA())</f>
        <v>#N/A</v>
      </c>
      <c r="BN101" s="96" t="e">
        <f ca="true">+IF(AND(ISNUMBER(OFFSET('Hygiene Data'!$H$9,0,10*ROW('Hygiene Data'!H95))),'Data Summary'!EC101="Yes"),OFFSET('Hygiene Data'!$H$9,0,10*ROW('Hygiene Data'!H95)),NA())</f>
        <v>#N/A</v>
      </c>
      <c r="BO101" s="96" t="e">
        <f ca="true">+IF(AND(ISNUMBER(OFFSET('Hygiene Data'!$I$5,0,10*ROW('Hygiene Data'!I95))),'Data Summary'!ED101="Yes"),OFFSET('Hygiene Data'!$I$5,0,10*ROW('Hygiene Data'!I95)),NA())</f>
        <v>#N/A</v>
      </c>
      <c r="BP101" s="96" t="e">
        <f ca="true">+IF(AND(ISNUMBER(OFFSET('Hygiene Data'!$I$7,0,10*ROW('Hygiene Data'!I95))),'Data Summary'!EE101="Yes"),OFFSET('Hygiene Data'!$I$7,0,10*ROW('Hygiene Data'!I95)),NA())</f>
        <v>#N/A</v>
      </c>
      <c r="BQ101" s="96" t="e">
        <f ca="true">+IF(AND(ISNUMBER(OFFSET('Hygiene Data'!$I$9,0,10*ROW('Hygiene Data'!I95))),'Data Summary'!EF101="Yes"),OFFSET('Hygiene Data'!$I$9,0,10*ROW('Hygiene Data'!I95)),NA())</f>
        <v>#N/A</v>
      </c>
    </row>
    <row xmlns:x14ac="http://schemas.microsoft.com/office/spreadsheetml/2009/9/ac" r="102" x14ac:dyDescent="0.2">
      <c r="A102" s="359" t="e">
        <f ca="true">+RIGHT('Data Summary'!A102,LEN('Data Summary'!A102)-9)</f>
        <v>#VALUE!</v>
      </c>
      <c r="B102" s="35" t="str">
        <f ca="true">+IF(ISTEXT('Data Summary'!B102),'Data Summary'!B102,"")</f>
        <v/>
      </c>
      <c r="C102" s="358" t="e">
        <f ca="true">+VALUE('Data Summary'!C102)</f>
        <v>#VALUE!</v>
      </c>
      <c r="D102" s="94" t="e">
        <f ca="true">+IF(AND(ISNUMBER(OFFSET('Water Data'!$D$4,0,10*ROW('Water Data'!D96))),'Data Summary'!BS102="Yes"),100-OFFSET('Water Data'!$D$4,0,10*ROW('Water Data'!D96)),NA())</f>
        <v>#N/A</v>
      </c>
      <c r="E102" s="94" t="e">
        <f ca="true">+IF(AND(ISNUMBER(OFFSET('Water Data'!$D$6,0,10*ROW('Water Data'!D96))),'Data Summary'!BT102="Yes"),OFFSET('Water Data'!$D$6,0,10*ROW('Water Data'!D96)),NA())</f>
        <v>#N/A</v>
      </c>
      <c r="F102" s="94" t="e">
        <f ca="true">+IF(AND(ISNUMBER(OFFSET('Water Data'!$D$9,0,10*ROW('Water Data'!D96))),'Data Summary'!BU102="Yes"),OFFSET('Water Data'!$D$9,0,10*ROW('Water Data'!D96)),NA())</f>
        <v>#N/A</v>
      </c>
      <c r="G102" s="94" t="e">
        <f ca="true">+IF(AND(ISNUMBER(OFFSET('Water Data'!$E$4,0,10*ROW('Water Data'!E96))),'Data Summary'!BV102="Yes"),100-OFFSET('Water Data'!$E$4,0,10*ROW('Water Data'!E96)),NA())</f>
        <v>#N/A</v>
      </c>
      <c r="H102" s="94" t="e">
        <f ca="true">+IF(AND(ISNUMBER(OFFSET('Water Data'!$E$6,0,10*ROW('Water Data'!E96))),'Data Summary'!BW102="Yes"),OFFSET('Water Data'!$E$6,0,10*ROW('Water Data'!E96)),NA())</f>
        <v>#N/A</v>
      </c>
      <c r="I102" s="94" t="e">
        <f ca="true">+IF(AND(ISNUMBER(OFFSET('Water Data'!$E$9,0,10*ROW('Water Data'!E96))),'Data Summary'!BX102="Yes"),OFFSET('Water Data'!$E$9,0,10*ROW('Water Data'!E96)),NA())</f>
        <v>#N/A</v>
      </c>
      <c r="J102" s="94" t="e">
        <f ca="true">+IF(AND(ISNUMBER(OFFSET('Water Data'!$F$4,0,10*ROW('Water Data'!F96))),'Data Summary'!BY102="Yes"),100-OFFSET('Water Data'!$F$4,0,10*ROW('Water Data'!F96)),NA())</f>
        <v>#N/A</v>
      </c>
      <c r="K102" s="94" t="e">
        <f ca="true">+IF(AND(ISNUMBER(OFFSET('Water Data'!$F$6,0,10*ROW('Water Data'!F96))),'Data Summary'!BZ102="Yes"),OFFSET('Water Data'!$F$6,0,10*ROW('Water Data'!F96)),NA())</f>
        <v>#N/A</v>
      </c>
      <c r="L102" s="94" t="e">
        <f ca="true">+IF(AND(ISNUMBER(OFFSET('Water Data'!$F$9,0,10*ROW('Water Data'!F96))),'Data Summary'!CA102="Yes"),OFFSET('Water Data'!$F$9,0,10*ROW('Water Data'!F96)),NA())</f>
        <v>#N/A</v>
      </c>
      <c r="M102" s="94" t="e">
        <f ca="true">+IF(AND(ISNUMBER(OFFSET('Water Data'!$G$4,0,10*ROW('Water Data'!G96))),'Data Summary'!CB102="Yes"),100-OFFSET('Water Data'!$G$4,0,10*ROW('Water Data'!G96)),NA())</f>
        <v>#N/A</v>
      </c>
      <c r="N102" s="94" t="e">
        <f ca="true">+IF(AND(ISNUMBER(OFFSET('Water Data'!$G$6,0,10*ROW('Water Data'!G96))),'Data Summary'!CC102="Yes"),OFFSET('Water Data'!$G$6,0,10*ROW('Water Data'!G96)),NA())</f>
        <v>#N/A</v>
      </c>
      <c r="O102" s="94" t="e">
        <f ca="true">+IF(AND(ISNUMBER(OFFSET('Water Data'!$G$9,0,10*ROW('Water Data'!G96))),'Data Summary'!CD102="Yes"),OFFSET('Water Data'!$G$9,0,10*ROW('Water Data'!G96)),NA())</f>
        <v>#N/A</v>
      </c>
      <c r="P102" s="94" t="e">
        <f ca="true">+IF(AND(ISNUMBER(OFFSET('Water Data'!$H$4,0,10*ROW('Water Data'!H96))),'Data Summary'!CE102="Yes"),100-OFFSET('Water Data'!$H$4,0,10*ROW('Water Data'!H96)),NA())</f>
        <v>#N/A</v>
      </c>
      <c r="Q102" s="94" t="e">
        <f ca="true">+IF(AND(ISNUMBER(OFFSET('Water Data'!$H$6,0,10*ROW('Water Data'!H96))),'Data Summary'!CF102="Yes"),OFFSET('Water Data'!$H$6,0,10*ROW('Water Data'!H96)),NA())</f>
        <v>#N/A</v>
      </c>
      <c r="R102" s="94" t="e">
        <f ca="true">+IF(AND(ISNUMBER(OFFSET('Water Data'!$H$9,0,10*ROW('Water Data'!H96))),'Data Summary'!CG102="Yes"),OFFSET('Water Data'!$H$9,0,10*ROW('Water Data'!H96)),NA())</f>
        <v>#N/A</v>
      </c>
      <c r="S102" s="94" t="e">
        <f ca="true">+IF(AND(ISNUMBER(OFFSET('Water Data'!$I$4,0,10*ROW('Water Data'!I96))),'Data Summary'!CH102="Yes"),100-OFFSET('Water Data'!$I$4,0,10*ROW('Water Data'!I96)),NA())</f>
        <v>#N/A</v>
      </c>
      <c r="T102" s="94" t="e">
        <f ca="true">+IF(AND(ISNUMBER(OFFSET('Water Data'!$I$6,0,10*ROW('Water Data'!I96))),'Data Summary'!CI102="Yes"),OFFSET('Water Data'!$I$6,0,10*ROW('Water Data'!I96)),NA())</f>
        <v>#N/A</v>
      </c>
      <c r="U102" s="94" t="e">
        <f ca="true">+IF(AND(ISNUMBER(OFFSET('Water Data'!$I$9,0,10*ROW('Water Data'!I96))),'Data Summary'!CJ102="Yes"),OFFSET('Water Data'!$I$9,0,10*ROW('Water Data'!I96)),NA())</f>
        <v>#N/A</v>
      </c>
      <c r="V102" s="95" t="e">
        <f ca="true">+IF(AND(ISNUMBER(OFFSET('Sanitation Data'!$D$4,0,10*ROW('Sanitation Data'!D96))),'Data Summary'!CK102="Yes"),100-OFFSET('Sanitation Data'!$D$4,0,10*ROW('Sanitation Data'!D96)),NA())</f>
        <v>#N/A</v>
      </c>
      <c r="W102" s="95" t="e">
        <f ca="true">+IF(AND(ISNUMBER(OFFSET('Sanitation Data'!$D$6,0,10*ROW('Sanitation Data'!D96))),'Data Summary'!CL102="Yes"),OFFSET('Sanitation Data'!$D$6,0,10*ROW('Sanitation Data'!D96)),NA())</f>
        <v>#N/A</v>
      </c>
      <c r="X102" s="95" t="e">
        <f ca="true">+IF(AND(ISNUMBER(OFFSET('Sanitation Data'!$D$10,0,10*ROW('Sanitation Data'!D96))),'Data Summary'!CM102="Yes"),OFFSET('Sanitation Data'!$D$10,0,10*ROW('Sanitation Data'!D96)),NA())</f>
        <v>#N/A</v>
      </c>
      <c r="Y102" s="95" t="e">
        <f ca="true">+IF(AND(ISNUMBER(OFFSET('Sanitation Data'!$D$11,0,10*ROW('Sanitation Data'!D96))),'Data Summary'!CN102="Yes"),OFFSET('Sanitation Data'!$D$11,0,10*ROW('Sanitation Data'!D96)),NA())</f>
        <v>#N/A</v>
      </c>
      <c r="Z102" s="95" t="e">
        <f ca="true">+IF(AND(ISNUMBER(OFFSET('Sanitation Data'!$D$12,0,10*ROW('Sanitation Data'!D96))),'Data Summary'!CO102="Yes"),OFFSET('Sanitation Data'!$D$12,0,10*ROW('Sanitation Data'!D96)),NA())</f>
        <v>#N/A</v>
      </c>
      <c r="AA102" s="95" t="e">
        <f ca="true">+IF(AND(ISNUMBER(OFFSET('Sanitation Data'!$E$4,0,10*ROW('Sanitation Data'!E96))),'Data Summary'!CP102="Yes"),100-OFFSET('Sanitation Data'!$E$4,0,10*ROW('Sanitation Data'!E96)),NA())</f>
        <v>#N/A</v>
      </c>
      <c r="AB102" s="95" t="e">
        <f ca="true">+IF(AND(ISNUMBER(OFFSET('Sanitation Data'!$E$6,0,10*ROW('Sanitation Data'!E96))),'Data Summary'!CQ102="Yes"),OFFSET('Sanitation Data'!$E$6,0,10*ROW('Sanitation Data'!E96)),NA())</f>
        <v>#N/A</v>
      </c>
      <c r="AC102" s="95" t="e">
        <f ca="true">+IF(AND(ISNUMBER(OFFSET('Sanitation Data'!$E$10,0,10*ROW('Sanitation Data'!E96))),'Data Summary'!CR102="Yes"),OFFSET('Sanitation Data'!$E$10,0,10*ROW('Sanitation Data'!E96)),NA())</f>
        <v>#N/A</v>
      </c>
      <c r="AD102" s="95" t="e">
        <f ca="true">+IF(AND(ISNUMBER(OFFSET('Sanitation Data'!$E$11,0,10*ROW('Sanitation Data'!E96))),'Data Summary'!CS102="Yes"),OFFSET('Sanitation Data'!$E$11,0,10*ROW('Sanitation Data'!E96)),NA())</f>
        <v>#N/A</v>
      </c>
      <c r="AE102" s="95" t="e">
        <f ca="true">+IF(AND(ISNUMBER(OFFSET('Sanitation Data'!$E$12,0,10*ROW('Sanitation Data'!E96))),'Data Summary'!CT102="Yes"),OFFSET('Sanitation Data'!$E$12,0,10*ROW('Sanitation Data'!E96)),NA())</f>
        <v>#N/A</v>
      </c>
      <c r="AF102" s="95" t="e">
        <f ca="true">+IF(AND(ISNUMBER(OFFSET('Sanitation Data'!$F$4,0,10*ROW('Sanitation Data'!F96))),'Data Summary'!CU102="Yes"),100-OFFSET('Sanitation Data'!$F$4,0,10*ROW('Sanitation Data'!F96)),NA())</f>
        <v>#N/A</v>
      </c>
      <c r="AG102" s="95" t="e">
        <f ca="true">+IF(AND(ISNUMBER(OFFSET('Sanitation Data'!$F$6,0,10*ROW('Sanitation Data'!F96))),'Data Summary'!CV102="Yes"),OFFSET('Sanitation Data'!$F$6,0,10*ROW('Sanitation Data'!F96)),NA())</f>
        <v>#N/A</v>
      </c>
      <c r="AH102" s="95" t="e">
        <f ca="true">+IF(AND(ISNUMBER(OFFSET('Sanitation Data'!$F$10,0,10*ROW('Sanitation Data'!F96))),'Data Summary'!CW102="Yes"),OFFSET('Sanitation Data'!$F$10,0,10*ROW('Sanitation Data'!F96)),NA())</f>
        <v>#N/A</v>
      </c>
      <c r="AI102" s="95" t="e">
        <f ca="true">+IF(AND(ISNUMBER(OFFSET('Sanitation Data'!$F$11,0,10*ROW('Sanitation Data'!F96))),'Data Summary'!CX102="Yes"),OFFSET('Sanitation Data'!$F$11,0,10*ROW('Sanitation Data'!F96)),NA())</f>
        <v>#N/A</v>
      </c>
      <c r="AJ102" s="95" t="e">
        <f ca="true">+IF(AND(ISNUMBER(OFFSET('Sanitation Data'!$F$12,0,10*ROW('Sanitation Data'!F96))),'Data Summary'!CY102="Yes"),OFFSET('Sanitation Data'!$F$12,0,10*ROW('Sanitation Data'!F96)),NA())</f>
        <v>#N/A</v>
      </c>
      <c r="AK102" s="95" t="e">
        <f ca="true">+IF(AND(ISNUMBER(OFFSET('Sanitation Data'!$G$4,0,10*ROW('Sanitation Data'!G96))),'Data Summary'!CZ102="Yes"),100-OFFSET('Sanitation Data'!$G$4,0,10*ROW('Sanitation Data'!G96)),NA())</f>
        <v>#N/A</v>
      </c>
      <c r="AL102" s="95" t="e">
        <f ca="true">+IF(AND(ISNUMBER(OFFSET('Sanitation Data'!$G$6,0,10*ROW('Sanitation Data'!G96))),'Data Summary'!DA102="Yes"),OFFSET('Sanitation Data'!$G$6,0,10*ROW('Sanitation Data'!G96)),NA())</f>
        <v>#N/A</v>
      </c>
      <c r="AM102" s="95" t="e">
        <f ca="true">+IF(AND(ISNUMBER(OFFSET('Sanitation Data'!$G$10,0,10*ROW('Sanitation Data'!G96))),'Data Summary'!DB102="Yes"),OFFSET('Sanitation Data'!$G$10,0,10*ROW('Sanitation Data'!G96)),NA())</f>
        <v>#N/A</v>
      </c>
      <c r="AN102" s="95" t="e">
        <f ca="true">+IF(AND(ISNUMBER(OFFSET('Sanitation Data'!$G$11,0,10*ROW('Sanitation Data'!G96))),'Data Summary'!DC102="Yes"),OFFSET('Sanitation Data'!$G$11,0,10*ROW('Sanitation Data'!G96)),NA())</f>
        <v>#N/A</v>
      </c>
      <c r="AO102" s="95" t="e">
        <f ca="true">+IF(AND(ISNUMBER(OFFSET('Sanitation Data'!$G$12,0,10*ROW('Sanitation Data'!G96))),'Data Summary'!DD102="Yes"),OFFSET('Sanitation Data'!$G$12,0,10*ROW('Sanitation Data'!G96)),NA())</f>
        <v>#N/A</v>
      </c>
      <c r="AP102" s="95" t="e">
        <f ca="true">+IF(AND(ISNUMBER(OFFSET('Sanitation Data'!$H$4,0,10*ROW('Sanitation Data'!H96))),'Data Summary'!DE102="Yes"),100-OFFSET('Sanitation Data'!$H$4,0,10*ROW('Sanitation Data'!H96)),NA())</f>
        <v>#N/A</v>
      </c>
      <c r="AQ102" s="95" t="e">
        <f ca="true">+IF(AND(ISNUMBER(OFFSET('Sanitation Data'!$H$6,0,10*ROW('Sanitation Data'!H96))),'Data Summary'!DF102="Yes"),OFFSET('Sanitation Data'!$H$6,0,10*ROW('Sanitation Data'!H96)),NA())</f>
        <v>#N/A</v>
      </c>
      <c r="AR102" s="95" t="e">
        <f ca="true">+IF(AND(ISNUMBER(OFFSET('Sanitation Data'!$H$10,0,10*ROW('Sanitation Data'!H96))),'Data Summary'!DG102="Yes"),OFFSET('Sanitation Data'!$H$10,0,10*ROW('Sanitation Data'!H96)),NA())</f>
        <v>#N/A</v>
      </c>
      <c r="AS102" s="95" t="e">
        <f ca="true">+IF(AND(ISNUMBER(OFFSET('Sanitation Data'!$H$11,0,10*ROW('Sanitation Data'!H96))),'Data Summary'!DH102="Yes"),OFFSET('Sanitation Data'!$H$11,0,10*ROW('Sanitation Data'!H96)),NA())</f>
        <v>#N/A</v>
      </c>
      <c r="AT102" s="95" t="e">
        <f ca="true">+IF(AND(ISNUMBER(OFFSET('Sanitation Data'!$H$12,0,10*ROW('Sanitation Data'!H96))),'Data Summary'!DI102="Yes"),OFFSET('Sanitation Data'!$H$12,0,10*ROW('Sanitation Data'!H96)),NA())</f>
        <v>#N/A</v>
      </c>
      <c r="AU102" s="95" t="e">
        <f ca="true">+IF(AND(ISNUMBER(OFFSET('Sanitation Data'!$I$4,0,10*ROW('Sanitation Data'!I96))),'Data Summary'!DJ102="Yes"),100-OFFSET('Sanitation Data'!$I$4,0,10*ROW('Sanitation Data'!I96)),NA())</f>
        <v>#N/A</v>
      </c>
      <c r="AV102" s="95" t="e">
        <f ca="true">+IF(AND(ISNUMBER(OFFSET('Sanitation Data'!$I$6,0,10*ROW('Sanitation Data'!I96))),'Data Summary'!DK102="Yes"),OFFSET('Sanitation Data'!$I$6,0,10*ROW('Sanitation Data'!I96)),NA())</f>
        <v>#N/A</v>
      </c>
      <c r="AW102" s="95" t="e">
        <f ca="true">+IF(AND(ISNUMBER(OFFSET('Sanitation Data'!$I$10,0,10*ROW('Sanitation Data'!I96))),'Data Summary'!DL102="Yes"),OFFSET('Sanitation Data'!$I$10,0,10*ROW('Sanitation Data'!I96)),NA())</f>
        <v>#N/A</v>
      </c>
      <c r="AX102" s="95" t="e">
        <f ca="true">+IF(AND(ISNUMBER(OFFSET('Sanitation Data'!$I$11,0,10*ROW('Sanitation Data'!I96))),'Data Summary'!DM102="Yes"),OFFSET('Sanitation Data'!$I$11,0,10*ROW('Sanitation Data'!I96)),NA())</f>
        <v>#N/A</v>
      </c>
      <c r="AY102" s="95" t="e">
        <f ca="true">+IF(AND(ISNUMBER(OFFSET('Sanitation Data'!$I$12,0,10*ROW('Sanitation Data'!I96))),'Data Summary'!DN102="Yes"),OFFSET('Sanitation Data'!$I$12,0,10*ROW('Sanitation Data'!I96)),NA())</f>
        <v>#N/A</v>
      </c>
      <c r="AZ102" s="96" t="e">
        <f ca="true">+IF(AND(ISNUMBER(OFFSET('Hygiene Data'!$D$5,0,10*ROW('Hygiene Data'!D96))),'Data Summary'!DO102="Yes"),OFFSET('Hygiene Data'!$D$5,0,10*ROW('Hygiene Data'!D96)),NA())</f>
        <v>#N/A</v>
      </c>
      <c r="BA102" s="96" t="e">
        <f ca="true">+IF(AND(ISNUMBER(OFFSET('Hygiene Data'!$D$7,0,10*ROW('Hygiene Data'!D96))),'Data Summary'!DP102="Yes"),OFFSET('Hygiene Data'!$D$7,0,10*ROW('Hygiene Data'!D96)),NA())</f>
        <v>#N/A</v>
      </c>
      <c r="BB102" s="96" t="e">
        <f ca="true">+IF(AND(ISNUMBER(OFFSET('Hygiene Data'!$D$9,0,10*ROW('Hygiene Data'!D96))),'Data Summary'!DQ102="Yes"),OFFSET('Hygiene Data'!$D$9,0,10*ROW('Hygiene Data'!D96)),NA())</f>
        <v>#N/A</v>
      </c>
      <c r="BC102" s="96" t="e">
        <f ca="true">+IF(AND(ISNUMBER(OFFSET('Hygiene Data'!$E$5,0,10*ROW('Hygiene Data'!E96))),'Data Summary'!DR102="Yes"),OFFSET('Hygiene Data'!$E$5,0,10*ROW('Hygiene Data'!E96)),NA())</f>
        <v>#N/A</v>
      </c>
      <c r="BD102" s="96" t="e">
        <f ca="true">+IF(AND(ISNUMBER(OFFSET('Hygiene Data'!$E$7,0,10*ROW('Hygiene Data'!E96))),'Data Summary'!DS102="Yes"),OFFSET('Hygiene Data'!$E$7,0,10*ROW('Hygiene Data'!E96)),NA())</f>
        <v>#N/A</v>
      </c>
      <c r="BE102" s="96" t="e">
        <f ca="true">+IF(AND(ISNUMBER(OFFSET('Hygiene Data'!$E$9,0,10*ROW('Hygiene Data'!E96))),'Data Summary'!DT102="Yes"),OFFSET('Hygiene Data'!$E$9,0,10*ROW('Hygiene Data'!E96)),NA())</f>
        <v>#N/A</v>
      </c>
      <c r="BF102" s="96" t="e">
        <f ca="true">+IF(AND(ISNUMBER(OFFSET('Hygiene Data'!$F$5,0,10*ROW('Hygiene Data'!F96))),'Data Summary'!DU102="Yes"),OFFSET('Hygiene Data'!$F$5,0,10*ROW('Hygiene Data'!F96)),NA())</f>
        <v>#N/A</v>
      </c>
      <c r="BG102" s="96" t="e">
        <f ca="true">+IF(AND(ISNUMBER(OFFSET('Hygiene Data'!$F$7,0,10*ROW('Hygiene Data'!F96))),'Data Summary'!DV102="Yes"),OFFSET('Hygiene Data'!$F$7,0,10*ROW('Hygiene Data'!F96)),NA())</f>
        <v>#N/A</v>
      </c>
      <c r="BH102" s="96" t="e">
        <f ca="true">+IF(AND(ISNUMBER(OFFSET('Hygiene Data'!$F$9,0,10*ROW('Hygiene Data'!F96))),'Data Summary'!DW102="Yes"),OFFSET('Hygiene Data'!$F$9,0,10*ROW('Hygiene Data'!F96)),NA())</f>
        <v>#N/A</v>
      </c>
      <c r="BI102" s="96" t="e">
        <f ca="true">+IF(AND(ISNUMBER(OFFSET('Hygiene Data'!$G$5,0,10*ROW('Hygiene Data'!G96))),'Data Summary'!DX102="Yes"),OFFSET('Hygiene Data'!$G$5,0,10*ROW('Hygiene Data'!G96)),NA())</f>
        <v>#N/A</v>
      </c>
      <c r="BJ102" s="96" t="e">
        <f ca="true">+IF(AND(ISNUMBER(OFFSET('Hygiene Data'!$G$7,0,10*ROW('Hygiene Data'!G96))),'Data Summary'!DY102="Yes"),OFFSET('Hygiene Data'!$G$7,0,10*ROW('Hygiene Data'!G96)),NA())</f>
        <v>#N/A</v>
      </c>
      <c r="BK102" s="96" t="e">
        <f ca="true">+IF(AND(ISNUMBER(OFFSET('Hygiene Data'!$G$9,0,10*ROW('Hygiene Data'!G96))),'Data Summary'!DZ102="Yes"),OFFSET('Hygiene Data'!$G$9,0,10*ROW('Hygiene Data'!G96)),NA())</f>
        <v>#N/A</v>
      </c>
      <c r="BL102" s="96" t="e">
        <f ca="true">+IF(AND(ISNUMBER(OFFSET('Hygiene Data'!$H$5,0,10*ROW('Hygiene Data'!H96))),'Data Summary'!EA102="Yes"),OFFSET('Hygiene Data'!$H$5,0,10*ROW('Hygiene Data'!H96)),NA())</f>
        <v>#N/A</v>
      </c>
      <c r="BM102" s="96" t="e">
        <f ca="true">+IF(AND(ISNUMBER(OFFSET('Hygiene Data'!$H$7,0,10*ROW('Hygiene Data'!H96))),'Data Summary'!EB102="Yes"),OFFSET('Hygiene Data'!$H$7,0,10*ROW('Hygiene Data'!H96)),NA())</f>
        <v>#N/A</v>
      </c>
      <c r="BN102" s="96" t="e">
        <f ca="true">+IF(AND(ISNUMBER(OFFSET('Hygiene Data'!$H$9,0,10*ROW('Hygiene Data'!H96))),'Data Summary'!EC102="Yes"),OFFSET('Hygiene Data'!$H$9,0,10*ROW('Hygiene Data'!H96)),NA())</f>
        <v>#N/A</v>
      </c>
      <c r="BO102" s="96" t="e">
        <f ca="true">+IF(AND(ISNUMBER(OFFSET('Hygiene Data'!$I$5,0,10*ROW('Hygiene Data'!I96))),'Data Summary'!ED102="Yes"),OFFSET('Hygiene Data'!$I$5,0,10*ROW('Hygiene Data'!I96)),NA())</f>
        <v>#N/A</v>
      </c>
      <c r="BP102" s="96" t="e">
        <f ca="true">+IF(AND(ISNUMBER(OFFSET('Hygiene Data'!$I$7,0,10*ROW('Hygiene Data'!I96))),'Data Summary'!EE102="Yes"),OFFSET('Hygiene Data'!$I$7,0,10*ROW('Hygiene Data'!I96)),NA())</f>
        <v>#N/A</v>
      </c>
      <c r="BQ102" s="96" t="e">
        <f ca="true">+IF(AND(ISNUMBER(OFFSET('Hygiene Data'!$I$9,0,10*ROW('Hygiene Data'!I96))),'Data Summary'!EF102="Yes"),OFFSET('Hygiene Data'!$I$9,0,10*ROW('Hygiene Data'!I96)),NA())</f>
        <v>#N/A</v>
      </c>
    </row>
    <row xmlns:x14ac="http://schemas.microsoft.com/office/spreadsheetml/2009/9/ac" r="103" x14ac:dyDescent="0.2">
      <c r="A103" s="359" t="e">
        <f ca="true">+RIGHT('Data Summary'!A103,LEN('Data Summary'!A103)-9)</f>
        <v>#VALUE!</v>
      </c>
      <c r="B103" s="35" t="str">
        <f ca="true">+IF(ISTEXT('Data Summary'!B103),'Data Summary'!B103,"")</f>
        <v/>
      </c>
      <c r="C103" s="358" t="e">
        <f ca="true">+VALUE('Data Summary'!C103)</f>
        <v>#VALUE!</v>
      </c>
      <c r="D103" s="94" t="e">
        <f ca="true">+IF(AND(ISNUMBER(OFFSET('Water Data'!$D$4,0,10*ROW('Water Data'!D97))),'Data Summary'!BS103="Yes"),100-OFFSET('Water Data'!$D$4,0,10*ROW('Water Data'!D97)),NA())</f>
        <v>#N/A</v>
      </c>
      <c r="E103" s="94" t="e">
        <f ca="true">+IF(AND(ISNUMBER(OFFSET('Water Data'!$D$6,0,10*ROW('Water Data'!D97))),'Data Summary'!BT103="Yes"),OFFSET('Water Data'!$D$6,0,10*ROW('Water Data'!D97)),NA())</f>
        <v>#N/A</v>
      </c>
      <c r="F103" s="94" t="e">
        <f ca="true">+IF(AND(ISNUMBER(OFFSET('Water Data'!$D$9,0,10*ROW('Water Data'!D97))),'Data Summary'!BU103="Yes"),OFFSET('Water Data'!$D$9,0,10*ROW('Water Data'!D97)),NA())</f>
        <v>#N/A</v>
      </c>
      <c r="G103" s="94" t="e">
        <f ca="true">+IF(AND(ISNUMBER(OFFSET('Water Data'!$E$4,0,10*ROW('Water Data'!E97))),'Data Summary'!BV103="Yes"),100-OFFSET('Water Data'!$E$4,0,10*ROW('Water Data'!E97)),NA())</f>
        <v>#N/A</v>
      </c>
      <c r="H103" s="94" t="e">
        <f ca="true">+IF(AND(ISNUMBER(OFFSET('Water Data'!$E$6,0,10*ROW('Water Data'!E97))),'Data Summary'!BW103="Yes"),OFFSET('Water Data'!$E$6,0,10*ROW('Water Data'!E97)),NA())</f>
        <v>#N/A</v>
      </c>
      <c r="I103" s="94" t="e">
        <f ca="true">+IF(AND(ISNUMBER(OFFSET('Water Data'!$E$9,0,10*ROW('Water Data'!E97))),'Data Summary'!BX103="Yes"),OFFSET('Water Data'!$E$9,0,10*ROW('Water Data'!E97)),NA())</f>
        <v>#N/A</v>
      </c>
      <c r="J103" s="94" t="e">
        <f ca="true">+IF(AND(ISNUMBER(OFFSET('Water Data'!$F$4,0,10*ROW('Water Data'!F97))),'Data Summary'!BY103="Yes"),100-OFFSET('Water Data'!$F$4,0,10*ROW('Water Data'!F97)),NA())</f>
        <v>#N/A</v>
      </c>
      <c r="K103" s="94" t="e">
        <f ca="true">+IF(AND(ISNUMBER(OFFSET('Water Data'!$F$6,0,10*ROW('Water Data'!F97))),'Data Summary'!BZ103="Yes"),OFFSET('Water Data'!$F$6,0,10*ROW('Water Data'!F97)),NA())</f>
        <v>#N/A</v>
      </c>
      <c r="L103" s="94" t="e">
        <f ca="true">+IF(AND(ISNUMBER(OFFSET('Water Data'!$F$9,0,10*ROW('Water Data'!F97))),'Data Summary'!CA103="Yes"),OFFSET('Water Data'!$F$9,0,10*ROW('Water Data'!F97)),NA())</f>
        <v>#N/A</v>
      </c>
      <c r="M103" s="94" t="e">
        <f ca="true">+IF(AND(ISNUMBER(OFFSET('Water Data'!$G$4,0,10*ROW('Water Data'!G97))),'Data Summary'!CB103="Yes"),100-OFFSET('Water Data'!$G$4,0,10*ROW('Water Data'!G97)),NA())</f>
        <v>#N/A</v>
      </c>
      <c r="N103" s="94" t="e">
        <f ca="true">+IF(AND(ISNUMBER(OFFSET('Water Data'!$G$6,0,10*ROW('Water Data'!G97))),'Data Summary'!CC103="Yes"),OFFSET('Water Data'!$G$6,0,10*ROW('Water Data'!G97)),NA())</f>
        <v>#N/A</v>
      </c>
      <c r="O103" s="94" t="e">
        <f ca="true">+IF(AND(ISNUMBER(OFFSET('Water Data'!$G$9,0,10*ROW('Water Data'!G97))),'Data Summary'!CD103="Yes"),OFFSET('Water Data'!$G$9,0,10*ROW('Water Data'!G97)),NA())</f>
        <v>#N/A</v>
      </c>
      <c r="P103" s="94" t="e">
        <f ca="true">+IF(AND(ISNUMBER(OFFSET('Water Data'!$H$4,0,10*ROW('Water Data'!H97))),'Data Summary'!CE103="Yes"),100-OFFSET('Water Data'!$H$4,0,10*ROW('Water Data'!H97)),NA())</f>
        <v>#N/A</v>
      </c>
      <c r="Q103" s="94" t="e">
        <f ca="true">+IF(AND(ISNUMBER(OFFSET('Water Data'!$H$6,0,10*ROW('Water Data'!H97))),'Data Summary'!CF103="Yes"),OFFSET('Water Data'!$H$6,0,10*ROW('Water Data'!H97)),NA())</f>
        <v>#N/A</v>
      </c>
      <c r="R103" s="94" t="e">
        <f ca="true">+IF(AND(ISNUMBER(OFFSET('Water Data'!$H$9,0,10*ROW('Water Data'!H97))),'Data Summary'!CG103="Yes"),OFFSET('Water Data'!$H$9,0,10*ROW('Water Data'!H97)),NA())</f>
        <v>#N/A</v>
      </c>
      <c r="S103" s="94" t="e">
        <f ca="true">+IF(AND(ISNUMBER(OFFSET('Water Data'!$I$4,0,10*ROW('Water Data'!I97))),'Data Summary'!CH103="Yes"),100-OFFSET('Water Data'!$I$4,0,10*ROW('Water Data'!I97)),NA())</f>
        <v>#N/A</v>
      </c>
      <c r="T103" s="94" t="e">
        <f ca="true">+IF(AND(ISNUMBER(OFFSET('Water Data'!$I$6,0,10*ROW('Water Data'!I97))),'Data Summary'!CI103="Yes"),OFFSET('Water Data'!$I$6,0,10*ROW('Water Data'!I97)),NA())</f>
        <v>#N/A</v>
      </c>
      <c r="U103" s="94" t="e">
        <f ca="true">+IF(AND(ISNUMBER(OFFSET('Water Data'!$I$9,0,10*ROW('Water Data'!I97))),'Data Summary'!CJ103="Yes"),OFFSET('Water Data'!$I$9,0,10*ROW('Water Data'!I97)),NA())</f>
        <v>#N/A</v>
      </c>
      <c r="V103" s="95" t="e">
        <f ca="true">+IF(AND(ISNUMBER(OFFSET('Sanitation Data'!$D$4,0,10*ROW('Sanitation Data'!D97))),'Data Summary'!CK103="Yes"),100-OFFSET('Sanitation Data'!$D$4,0,10*ROW('Sanitation Data'!D97)),NA())</f>
        <v>#N/A</v>
      </c>
      <c r="W103" s="95" t="e">
        <f ca="true">+IF(AND(ISNUMBER(OFFSET('Sanitation Data'!$D$6,0,10*ROW('Sanitation Data'!D97))),'Data Summary'!CL103="Yes"),OFFSET('Sanitation Data'!$D$6,0,10*ROW('Sanitation Data'!D97)),NA())</f>
        <v>#N/A</v>
      </c>
      <c r="X103" s="95" t="e">
        <f ca="true">+IF(AND(ISNUMBER(OFFSET('Sanitation Data'!$D$10,0,10*ROW('Sanitation Data'!D97))),'Data Summary'!CM103="Yes"),OFFSET('Sanitation Data'!$D$10,0,10*ROW('Sanitation Data'!D97)),NA())</f>
        <v>#N/A</v>
      </c>
      <c r="Y103" s="95" t="e">
        <f ca="true">+IF(AND(ISNUMBER(OFFSET('Sanitation Data'!$D$11,0,10*ROW('Sanitation Data'!D97))),'Data Summary'!CN103="Yes"),OFFSET('Sanitation Data'!$D$11,0,10*ROW('Sanitation Data'!D97)),NA())</f>
        <v>#N/A</v>
      </c>
      <c r="Z103" s="95" t="e">
        <f ca="true">+IF(AND(ISNUMBER(OFFSET('Sanitation Data'!$D$12,0,10*ROW('Sanitation Data'!D97))),'Data Summary'!CO103="Yes"),OFFSET('Sanitation Data'!$D$12,0,10*ROW('Sanitation Data'!D97)),NA())</f>
        <v>#N/A</v>
      </c>
      <c r="AA103" s="95" t="e">
        <f ca="true">+IF(AND(ISNUMBER(OFFSET('Sanitation Data'!$E$4,0,10*ROW('Sanitation Data'!E97))),'Data Summary'!CP103="Yes"),100-OFFSET('Sanitation Data'!$E$4,0,10*ROW('Sanitation Data'!E97)),NA())</f>
        <v>#N/A</v>
      </c>
      <c r="AB103" s="95" t="e">
        <f ca="true">+IF(AND(ISNUMBER(OFFSET('Sanitation Data'!$E$6,0,10*ROW('Sanitation Data'!E97))),'Data Summary'!CQ103="Yes"),OFFSET('Sanitation Data'!$E$6,0,10*ROW('Sanitation Data'!E97)),NA())</f>
        <v>#N/A</v>
      </c>
      <c r="AC103" s="95" t="e">
        <f ca="true">+IF(AND(ISNUMBER(OFFSET('Sanitation Data'!$E$10,0,10*ROW('Sanitation Data'!E97))),'Data Summary'!CR103="Yes"),OFFSET('Sanitation Data'!$E$10,0,10*ROW('Sanitation Data'!E97)),NA())</f>
        <v>#N/A</v>
      </c>
      <c r="AD103" s="95" t="e">
        <f ca="true">+IF(AND(ISNUMBER(OFFSET('Sanitation Data'!$E$11,0,10*ROW('Sanitation Data'!E97))),'Data Summary'!CS103="Yes"),OFFSET('Sanitation Data'!$E$11,0,10*ROW('Sanitation Data'!E97)),NA())</f>
        <v>#N/A</v>
      </c>
      <c r="AE103" s="95" t="e">
        <f ca="true">+IF(AND(ISNUMBER(OFFSET('Sanitation Data'!$E$12,0,10*ROW('Sanitation Data'!E97))),'Data Summary'!CT103="Yes"),OFFSET('Sanitation Data'!$E$12,0,10*ROW('Sanitation Data'!E97)),NA())</f>
        <v>#N/A</v>
      </c>
      <c r="AF103" s="95" t="e">
        <f ca="true">+IF(AND(ISNUMBER(OFFSET('Sanitation Data'!$F$4,0,10*ROW('Sanitation Data'!F97))),'Data Summary'!CU103="Yes"),100-OFFSET('Sanitation Data'!$F$4,0,10*ROW('Sanitation Data'!F97)),NA())</f>
        <v>#N/A</v>
      </c>
      <c r="AG103" s="95" t="e">
        <f ca="true">+IF(AND(ISNUMBER(OFFSET('Sanitation Data'!$F$6,0,10*ROW('Sanitation Data'!F97))),'Data Summary'!CV103="Yes"),OFFSET('Sanitation Data'!$F$6,0,10*ROW('Sanitation Data'!F97)),NA())</f>
        <v>#N/A</v>
      </c>
      <c r="AH103" s="95" t="e">
        <f ca="true">+IF(AND(ISNUMBER(OFFSET('Sanitation Data'!$F$10,0,10*ROW('Sanitation Data'!F97))),'Data Summary'!CW103="Yes"),OFFSET('Sanitation Data'!$F$10,0,10*ROW('Sanitation Data'!F97)),NA())</f>
        <v>#N/A</v>
      </c>
      <c r="AI103" s="95" t="e">
        <f ca="true">+IF(AND(ISNUMBER(OFFSET('Sanitation Data'!$F$11,0,10*ROW('Sanitation Data'!F97))),'Data Summary'!CX103="Yes"),OFFSET('Sanitation Data'!$F$11,0,10*ROW('Sanitation Data'!F97)),NA())</f>
        <v>#N/A</v>
      </c>
      <c r="AJ103" s="95" t="e">
        <f ca="true">+IF(AND(ISNUMBER(OFFSET('Sanitation Data'!$F$12,0,10*ROW('Sanitation Data'!F97))),'Data Summary'!CY103="Yes"),OFFSET('Sanitation Data'!$F$12,0,10*ROW('Sanitation Data'!F97)),NA())</f>
        <v>#N/A</v>
      </c>
      <c r="AK103" s="95" t="e">
        <f ca="true">+IF(AND(ISNUMBER(OFFSET('Sanitation Data'!$G$4,0,10*ROW('Sanitation Data'!G97))),'Data Summary'!CZ103="Yes"),100-OFFSET('Sanitation Data'!$G$4,0,10*ROW('Sanitation Data'!G97)),NA())</f>
        <v>#N/A</v>
      </c>
      <c r="AL103" s="95" t="e">
        <f ca="true">+IF(AND(ISNUMBER(OFFSET('Sanitation Data'!$G$6,0,10*ROW('Sanitation Data'!G97))),'Data Summary'!DA103="Yes"),OFFSET('Sanitation Data'!$G$6,0,10*ROW('Sanitation Data'!G97)),NA())</f>
        <v>#N/A</v>
      </c>
      <c r="AM103" s="95" t="e">
        <f ca="true">+IF(AND(ISNUMBER(OFFSET('Sanitation Data'!$G$10,0,10*ROW('Sanitation Data'!G97))),'Data Summary'!DB103="Yes"),OFFSET('Sanitation Data'!$G$10,0,10*ROW('Sanitation Data'!G97)),NA())</f>
        <v>#N/A</v>
      </c>
      <c r="AN103" s="95" t="e">
        <f ca="true">+IF(AND(ISNUMBER(OFFSET('Sanitation Data'!$G$11,0,10*ROW('Sanitation Data'!G97))),'Data Summary'!DC103="Yes"),OFFSET('Sanitation Data'!$G$11,0,10*ROW('Sanitation Data'!G97)),NA())</f>
        <v>#N/A</v>
      </c>
      <c r="AO103" s="95" t="e">
        <f ca="true">+IF(AND(ISNUMBER(OFFSET('Sanitation Data'!$G$12,0,10*ROW('Sanitation Data'!G97))),'Data Summary'!DD103="Yes"),OFFSET('Sanitation Data'!$G$12,0,10*ROW('Sanitation Data'!G97)),NA())</f>
        <v>#N/A</v>
      </c>
      <c r="AP103" s="95" t="e">
        <f ca="true">+IF(AND(ISNUMBER(OFFSET('Sanitation Data'!$H$4,0,10*ROW('Sanitation Data'!H97))),'Data Summary'!DE103="Yes"),100-OFFSET('Sanitation Data'!$H$4,0,10*ROW('Sanitation Data'!H97)),NA())</f>
        <v>#N/A</v>
      </c>
      <c r="AQ103" s="95" t="e">
        <f ca="true">+IF(AND(ISNUMBER(OFFSET('Sanitation Data'!$H$6,0,10*ROW('Sanitation Data'!H97))),'Data Summary'!DF103="Yes"),OFFSET('Sanitation Data'!$H$6,0,10*ROW('Sanitation Data'!H97)),NA())</f>
        <v>#N/A</v>
      </c>
      <c r="AR103" s="95" t="e">
        <f ca="true">+IF(AND(ISNUMBER(OFFSET('Sanitation Data'!$H$10,0,10*ROW('Sanitation Data'!H97))),'Data Summary'!DG103="Yes"),OFFSET('Sanitation Data'!$H$10,0,10*ROW('Sanitation Data'!H97)),NA())</f>
        <v>#N/A</v>
      </c>
      <c r="AS103" s="95" t="e">
        <f ca="true">+IF(AND(ISNUMBER(OFFSET('Sanitation Data'!$H$11,0,10*ROW('Sanitation Data'!H97))),'Data Summary'!DH103="Yes"),OFFSET('Sanitation Data'!$H$11,0,10*ROW('Sanitation Data'!H97)),NA())</f>
        <v>#N/A</v>
      </c>
      <c r="AT103" s="95" t="e">
        <f ca="true">+IF(AND(ISNUMBER(OFFSET('Sanitation Data'!$H$12,0,10*ROW('Sanitation Data'!H97))),'Data Summary'!DI103="Yes"),OFFSET('Sanitation Data'!$H$12,0,10*ROW('Sanitation Data'!H97)),NA())</f>
        <v>#N/A</v>
      </c>
      <c r="AU103" s="95" t="e">
        <f ca="true">+IF(AND(ISNUMBER(OFFSET('Sanitation Data'!$I$4,0,10*ROW('Sanitation Data'!I97))),'Data Summary'!DJ103="Yes"),100-OFFSET('Sanitation Data'!$I$4,0,10*ROW('Sanitation Data'!I97)),NA())</f>
        <v>#N/A</v>
      </c>
      <c r="AV103" s="95" t="e">
        <f ca="true">+IF(AND(ISNUMBER(OFFSET('Sanitation Data'!$I$6,0,10*ROW('Sanitation Data'!I97))),'Data Summary'!DK103="Yes"),OFFSET('Sanitation Data'!$I$6,0,10*ROW('Sanitation Data'!I97)),NA())</f>
        <v>#N/A</v>
      </c>
      <c r="AW103" s="95" t="e">
        <f ca="true">+IF(AND(ISNUMBER(OFFSET('Sanitation Data'!$I$10,0,10*ROW('Sanitation Data'!I97))),'Data Summary'!DL103="Yes"),OFFSET('Sanitation Data'!$I$10,0,10*ROW('Sanitation Data'!I97)),NA())</f>
        <v>#N/A</v>
      </c>
      <c r="AX103" s="95" t="e">
        <f ca="true">+IF(AND(ISNUMBER(OFFSET('Sanitation Data'!$I$11,0,10*ROW('Sanitation Data'!I97))),'Data Summary'!DM103="Yes"),OFFSET('Sanitation Data'!$I$11,0,10*ROW('Sanitation Data'!I97)),NA())</f>
        <v>#N/A</v>
      </c>
      <c r="AY103" s="95" t="e">
        <f ca="true">+IF(AND(ISNUMBER(OFFSET('Sanitation Data'!$I$12,0,10*ROW('Sanitation Data'!I97))),'Data Summary'!DN103="Yes"),OFFSET('Sanitation Data'!$I$12,0,10*ROW('Sanitation Data'!I97)),NA())</f>
        <v>#N/A</v>
      </c>
      <c r="AZ103" s="96" t="e">
        <f ca="true">+IF(AND(ISNUMBER(OFFSET('Hygiene Data'!$D$5,0,10*ROW('Hygiene Data'!D97))),'Data Summary'!DO103="Yes"),OFFSET('Hygiene Data'!$D$5,0,10*ROW('Hygiene Data'!D97)),NA())</f>
        <v>#N/A</v>
      </c>
      <c r="BA103" s="96" t="e">
        <f ca="true">+IF(AND(ISNUMBER(OFFSET('Hygiene Data'!$D$7,0,10*ROW('Hygiene Data'!D97))),'Data Summary'!DP103="Yes"),OFFSET('Hygiene Data'!$D$7,0,10*ROW('Hygiene Data'!D97)),NA())</f>
        <v>#N/A</v>
      </c>
      <c r="BB103" s="96" t="e">
        <f ca="true">+IF(AND(ISNUMBER(OFFSET('Hygiene Data'!$D$9,0,10*ROW('Hygiene Data'!D97))),'Data Summary'!DQ103="Yes"),OFFSET('Hygiene Data'!$D$9,0,10*ROW('Hygiene Data'!D97)),NA())</f>
        <v>#N/A</v>
      </c>
      <c r="BC103" s="96" t="e">
        <f ca="true">+IF(AND(ISNUMBER(OFFSET('Hygiene Data'!$E$5,0,10*ROW('Hygiene Data'!E97))),'Data Summary'!DR103="Yes"),OFFSET('Hygiene Data'!$E$5,0,10*ROW('Hygiene Data'!E97)),NA())</f>
        <v>#N/A</v>
      </c>
      <c r="BD103" s="96" t="e">
        <f ca="true">+IF(AND(ISNUMBER(OFFSET('Hygiene Data'!$E$7,0,10*ROW('Hygiene Data'!E97))),'Data Summary'!DS103="Yes"),OFFSET('Hygiene Data'!$E$7,0,10*ROW('Hygiene Data'!E97)),NA())</f>
        <v>#N/A</v>
      </c>
      <c r="BE103" s="96" t="e">
        <f ca="true">+IF(AND(ISNUMBER(OFFSET('Hygiene Data'!$E$9,0,10*ROW('Hygiene Data'!E97))),'Data Summary'!DT103="Yes"),OFFSET('Hygiene Data'!$E$9,0,10*ROW('Hygiene Data'!E97)),NA())</f>
        <v>#N/A</v>
      </c>
      <c r="BF103" s="96" t="e">
        <f ca="true">+IF(AND(ISNUMBER(OFFSET('Hygiene Data'!$F$5,0,10*ROW('Hygiene Data'!F97))),'Data Summary'!DU103="Yes"),OFFSET('Hygiene Data'!$F$5,0,10*ROW('Hygiene Data'!F97)),NA())</f>
        <v>#N/A</v>
      </c>
      <c r="BG103" s="96" t="e">
        <f ca="true">+IF(AND(ISNUMBER(OFFSET('Hygiene Data'!$F$7,0,10*ROW('Hygiene Data'!F97))),'Data Summary'!DV103="Yes"),OFFSET('Hygiene Data'!$F$7,0,10*ROW('Hygiene Data'!F97)),NA())</f>
        <v>#N/A</v>
      </c>
      <c r="BH103" s="96" t="e">
        <f ca="true">+IF(AND(ISNUMBER(OFFSET('Hygiene Data'!$F$9,0,10*ROW('Hygiene Data'!F97))),'Data Summary'!DW103="Yes"),OFFSET('Hygiene Data'!$F$9,0,10*ROW('Hygiene Data'!F97)),NA())</f>
        <v>#N/A</v>
      </c>
      <c r="BI103" s="96" t="e">
        <f ca="true">+IF(AND(ISNUMBER(OFFSET('Hygiene Data'!$G$5,0,10*ROW('Hygiene Data'!G97))),'Data Summary'!DX103="Yes"),OFFSET('Hygiene Data'!$G$5,0,10*ROW('Hygiene Data'!G97)),NA())</f>
        <v>#N/A</v>
      </c>
      <c r="BJ103" s="96" t="e">
        <f ca="true">+IF(AND(ISNUMBER(OFFSET('Hygiene Data'!$G$7,0,10*ROW('Hygiene Data'!G97))),'Data Summary'!DY103="Yes"),OFFSET('Hygiene Data'!$G$7,0,10*ROW('Hygiene Data'!G97)),NA())</f>
        <v>#N/A</v>
      </c>
      <c r="BK103" s="96" t="e">
        <f ca="true">+IF(AND(ISNUMBER(OFFSET('Hygiene Data'!$G$9,0,10*ROW('Hygiene Data'!G97))),'Data Summary'!DZ103="Yes"),OFFSET('Hygiene Data'!$G$9,0,10*ROW('Hygiene Data'!G97)),NA())</f>
        <v>#N/A</v>
      </c>
      <c r="BL103" s="96" t="e">
        <f ca="true">+IF(AND(ISNUMBER(OFFSET('Hygiene Data'!$H$5,0,10*ROW('Hygiene Data'!H97))),'Data Summary'!EA103="Yes"),OFFSET('Hygiene Data'!$H$5,0,10*ROW('Hygiene Data'!H97)),NA())</f>
        <v>#N/A</v>
      </c>
      <c r="BM103" s="96" t="e">
        <f ca="true">+IF(AND(ISNUMBER(OFFSET('Hygiene Data'!$H$7,0,10*ROW('Hygiene Data'!H97))),'Data Summary'!EB103="Yes"),OFFSET('Hygiene Data'!$H$7,0,10*ROW('Hygiene Data'!H97)),NA())</f>
        <v>#N/A</v>
      </c>
      <c r="BN103" s="96" t="e">
        <f ca="true">+IF(AND(ISNUMBER(OFFSET('Hygiene Data'!$H$9,0,10*ROW('Hygiene Data'!H97))),'Data Summary'!EC103="Yes"),OFFSET('Hygiene Data'!$H$9,0,10*ROW('Hygiene Data'!H97)),NA())</f>
        <v>#N/A</v>
      </c>
      <c r="BO103" s="96" t="e">
        <f ca="true">+IF(AND(ISNUMBER(OFFSET('Hygiene Data'!$I$5,0,10*ROW('Hygiene Data'!I97))),'Data Summary'!ED103="Yes"),OFFSET('Hygiene Data'!$I$5,0,10*ROW('Hygiene Data'!I97)),NA())</f>
        <v>#N/A</v>
      </c>
      <c r="BP103" s="96" t="e">
        <f ca="true">+IF(AND(ISNUMBER(OFFSET('Hygiene Data'!$I$7,0,10*ROW('Hygiene Data'!I97))),'Data Summary'!EE103="Yes"),OFFSET('Hygiene Data'!$I$7,0,10*ROW('Hygiene Data'!I97)),NA())</f>
        <v>#N/A</v>
      </c>
      <c r="BQ103" s="96" t="e">
        <f ca="true">+IF(AND(ISNUMBER(OFFSET('Hygiene Data'!$I$9,0,10*ROW('Hygiene Data'!I97))),'Data Summary'!EF103="Yes"),OFFSET('Hygiene Data'!$I$9,0,10*ROW('Hygiene Data'!I97)),NA())</f>
        <v>#N/A</v>
      </c>
    </row>
    <row xmlns:x14ac="http://schemas.microsoft.com/office/spreadsheetml/2009/9/ac" r="104" x14ac:dyDescent="0.2">
      <c r="A104" s="359" t="e">
        <f ca="true">+RIGHT('Data Summary'!A104,LEN('Data Summary'!A104)-9)</f>
        <v>#VALUE!</v>
      </c>
      <c r="B104" s="35" t="str">
        <f ca="true">+IF(ISTEXT('Data Summary'!B104),'Data Summary'!B104,"")</f>
        <v/>
      </c>
      <c r="C104" s="358" t="e">
        <f ca="true">+VALUE('Data Summary'!C104)</f>
        <v>#VALUE!</v>
      </c>
      <c r="D104" s="94" t="e">
        <f ca="true">+IF(AND(ISNUMBER(OFFSET('Water Data'!$D$4,0,10*ROW('Water Data'!D98))),'Data Summary'!BS104="Yes"),100-OFFSET('Water Data'!$D$4,0,10*ROW('Water Data'!D98)),NA())</f>
        <v>#N/A</v>
      </c>
      <c r="E104" s="94" t="e">
        <f ca="true">+IF(AND(ISNUMBER(OFFSET('Water Data'!$D$6,0,10*ROW('Water Data'!D98))),'Data Summary'!BT104="Yes"),OFFSET('Water Data'!$D$6,0,10*ROW('Water Data'!D98)),NA())</f>
        <v>#N/A</v>
      </c>
      <c r="F104" s="94" t="e">
        <f ca="true">+IF(AND(ISNUMBER(OFFSET('Water Data'!$D$9,0,10*ROW('Water Data'!D98))),'Data Summary'!BU104="Yes"),OFFSET('Water Data'!$D$9,0,10*ROW('Water Data'!D98)),NA())</f>
        <v>#N/A</v>
      </c>
      <c r="G104" s="94" t="e">
        <f ca="true">+IF(AND(ISNUMBER(OFFSET('Water Data'!$E$4,0,10*ROW('Water Data'!E98))),'Data Summary'!BV104="Yes"),100-OFFSET('Water Data'!$E$4,0,10*ROW('Water Data'!E98)),NA())</f>
        <v>#N/A</v>
      </c>
      <c r="H104" s="94" t="e">
        <f ca="true">+IF(AND(ISNUMBER(OFFSET('Water Data'!$E$6,0,10*ROW('Water Data'!E98))),'Data Summary'!BW104="Yes"),OFFSET('Water Data'!$E$6,0,10*ROW('Water Data'!E98)),NA())</f>
        <v>#N/A</v>
      </c>
      <c r="I104" s="94" t="e">
        <f ca="true">+IF(AND(ISNUMBER(OFFSET('Water Data'!$E$9,0,10*ROW('Water Data'!E98))),'Data Summary'!BX104="Yes"),OFFSET('Water Data'!$E$9,0,10*ROW('Water Data'!E98)),NA())</f>
        <v>#N/A</v>
      </c>
      <c r="J104" s="94" t="e">
        <f ca="true">+IF(AND(ISNUMBER(OFFSET('Water Data'!$F$4,0,10*ROW('Water Data'!F98))),'Data Summary'!BY104="Yes"),100-OFFSET('Water Data'!$F$4,0,10*ROW('Water Data'!F98)),NA())</f>
        <v>#N/A</v>
      </c>
      <c r="K104" s="94" t="e">
        <f ca="true">+IF(AND(ISNUMBER(OFFSET('Water Data'!$F$6,0,10*ROW('Water Data'!F98))),'Data Summary'!BZ104="Yes"),OFFSET('Water Data'!$F$6,0,10*ROW('Water Data'!F98)),NA())</f>
        <v>#N/A</v>
      </c>
      <c r="L104" s="94" t="e">
        <f ca="true">+IF(AND(ISNUMBER(OFFSET('Water Data'!$F$9,0,10*ROW('Water Data'!F98))),'Data Summary'!CA104="Yes"),OFFSET('Water Data'!$F$9,0,10*ROW('Water Data'!F98)),NA())</f>
        <v>#N/A</v>
      </c>
      <c r="M104" s="94" t="e">
        <f ca="true">+IF(AND(ISNUMBER(OFFSET('Water Data'!$G$4,0,10*ROW('Water Data'!G98))),'Data Summary'!CB104="Yes"),100-OFFSET('Water Data'!$G$4,0,10*ROW('Water Data'!G98)),NA())</f>
        <v>#N/A</v>
      </c>
      <c r="N104" s="94" t="e">
        <f ca="true">+IF(AND(ISNUMBER(OFFSET('Water Data'!$G$6,0,10*ROW('Water Data'!G98))),'Data Summary'!CC104="Yes"),OFFSET('Water Data'!$G$6,0,10*ROW('Water Data'!G98)),NA())</f>
        <v>#N/A</v>
      </c>
      <c r="O104" s="94" t="e">
        <f ca="true">+IF(AND(ISNUMBER(OFFSET('Water Data'!$G$9,0,10*ROW('Water Data'!G98))),'Data Summary'!CD104="Yes"),OFFSET('Water Data'!$G$9,0,10*ROW('Water Data'!G98)),NA())</f>
        <v>#N/A</v>
      </c>
      <c r="P104" s="94" t="e">
        <f ca="true">+IF(AND(ISNUMBER(OFFSET('Water Data'!$H$4,0,10*ROW('Water Data'!H98))),'Data Summary'!CE104="Yes"),100-OFFSET('Water Data'!$H$4,0,10*ROW('Water Data'!H98)),NA())</f>
        <v>#N/A</v>
      </c>
      <c r="Q104" s="94" t="e">
        <f ca="true">+IF(AND(ISNUMBER(OFFSET('Water Data'!$H$6,0,10*ROW('Water Data'!H98))),'Data Summary'!CF104="Yes"),OFFSET('Water Data'!$H$6,0,10*ROW('Water Data'!H98)),NA())</f>
        <v>#N/A</v>
      </c>
      <c r="R104" s="94" t="e">
        <f ca="true">+IF(AND(ISNUMBER(OFFSET('Water Data'!$H$9,0,10*ROW('Water Data'!H98))),'Data Summary'!CG104="Yes"),OFFSET('Water Data'!$H$9,0,10*ROW('Water Data'!H98)),NA())</f>
        <v>#N/A</v>
      </c>
      <c r="S104" s="94" t="e">
        <f ca="true">+IF(AND(ISNUMBER(OFFSET('Water Data'!$I$4,0,10*ROW('Water Data'!I98))),'Data Summary'!CH104="Yes"),100-OFFSET('Water Data'!$I$4,0,10*ROW('Water Data'!I98)),NA())</f>
        <v>#N/A</v>
      </c>
      <c r="T104" s="94" t="e">
        <f ca="true">+IF(AND(ISNUMBER(OFFSET('Water Data'!$I$6,0,10*ROW('Water Data'!I98))),'Data Summary'!CI104="Yes"),OFFSET('Water Data'!$I$6,0,10*ROW('Water Data'!I98)),NA())</f>
        <v>#N/A</v>
      </c>
      <c r="U104" s="94" t="e">
        <f ca="true">+IF(AND(ISNUMBER(OFFSET('Water Data'!$I$9,0,10*ROW('Water Data'!I98))),'Data Summary'!CJ104="Yes"),OFFSET('Water Data'!$I$9,0,10*ROW('Water Data'!I98)),NA())</f>
        <v>#N/A</v>
      </c>
      <c r="V104" s="95" t="e">
        <f ca="true">+IF(AND(ISNUMBER(OFFSET('Sanitation Data'!$D$4,0,10*ROW('Sanitation Data'!D98))),'Data Summary'!CK104="Yes"),100-OFFSET('Sanitation Data'!$D$4,0,10*ROW('Sanitation Data'!D98)),NA())</f>
        <v>#N/A</v>
      </c>
      <c r="W104" s="95" t="e">
        <f ca="true">+IF(AND(ISNUMBER(OFFSET('Sanitation Data'!$D$6,0,10*ROW('Sanitation Data'!D98))),'Data Summary'!CL104="Yes"),OFFSET('Sanitation Data'!$D$6,0,10*ROW('Sanitation Data'!D98)),NA())</f>
        <v>#N/A</v>
      </c>
      <c r="X104" s="95" t="e">
        <f ca="true">+IF(AND(ISNUMBER(OFFSET('Sanitation Data'!$D$10,0,10*ROW('Sanitation Data'!D98))),'Data Summary'!CM104="Yes"),OFFSET('Sanitation Data'!$D$10,0,10*ROW('Sanitation Data'!D98)),NA())</f>
        <v>#N/A</v>
      </c>
      <c r="Y104" s="95" t="e">
        <f ca="true">+IF(AND(ISNUMBER(OFFSET('Sanitation Data'!$D$11,0,10*ROW('Sanitation Data'!D98))),'Data Summary'!CN104="Yes"),OFFSET('Sanitation Data'!$D$11,0,10*ROW('Sanitation Data'!D98)),NA())</f>
        <v>#N/A</v>
      </c>
      <c r="Z104" s="95" t="e">
        <f ca="true">+IF(AND(ISNUMBER(OFFSET('Sanitation Data'!$D$12,0,10*ROW('Sanitation Data'!D98))),'Data Summary'!CO104="Yes"),OFFSET('Sanitation Data'!$D$12,0,10*ROW('Sanitation Data'!D98)),NA())</f>
        <v>#N/A</v>
      </c>
      <c r="AA104" s="95" t="e">
        <f ca="true">+IF(AND(ISNUMBER(OFFSET('Sanitation Data'!$E$4,0,10*ROW('Sanitation Data'!E98))),'Data Summary'!CP104="Yes"),100-OFFSET('Sanitation Data'!$E$4,0,10*ROW('Sanitation Data'!E98)),NA())</f>
        <v>#N/A</v>
      </c>
      <c r="AB104" s="95" t="e">
        <f ca="true">+IF(AND(ISNUMBER(OFFSET('Sanitation Data'!$E$6,0,10*ROW('Sanitation Data'!E98))),'Data Summary'!CQ104="Yes"),OFFSET('Sanitation Data'!$E$6,0,10*ROW('Sanitation Data'!E98)),NA())</f>
        <v>#N/A</v>
      </c>
      <c r="AC104" s="95" t="e">
        <f ca="true">+IF(AND(ISNUMBER(OFFSET('Sanitation Data'!$E$10,0,10*ROW('Sanitation Data'!E98))),'Data Summary'!CR104="Yes"),OFFSET('Sanitation Data'!$E$10,0,10*ROW('Sanitation Data'!E98)),NA())</f>
        <v>#N/A</v>
      </c>
      <c r="AD104" s="95" t="e">
        <f ca="true">+IF(AND(ISNUMBER(OFFSET('Sanitation Data'!$E$11,0,10*ROW('Sanitation Data'!E98))),'Data Summary'!CS104="Yes"),OFFSET('Sanitation Data'!$E$11,0,10*ROW('Sanitation Data'!E98)),NA())</f>
        <v>#N/A</v>
      </c>
      <c r="AE104" s="95" t="e">
        <f ca="true">+IF(AND(ISNUMBER(OFFSET('Sanitation Data'!$E$12,0,10*ROW('Sanitation Data'!E98))),'Data Summary'!CT104="Yes"),OFFSET('Sanitation Data'!$E$12,0,10*ROW('Sanitation Data'!E98)),NA())</f>
        <v>#N/A</v>
      </c>
      <c r="AF104" s="95" t="e">
        <f ca="true">+IF(AND(ISNUMBER(OFFSET('Sanitation Data'!$F$4,0,10*ROW('Sanitation Data'!F98))),'Data Summary'!CU104="Yes"),100-OFFSET('Sanitation Data'!$F$4,0,10*ROW('Sanitation Data'!F98)),NA())</f>
        <v>#N/A</v>
      </c>
      <c r="AG104" s="95" t="e">
        <f ca="true">+IF(AND(ISNUMBER(OFFSET('Sanitation Data'!$F$6,0,10*ROW('Sanitation Data'!F98))),'Data Summary'!CV104="Yes"),OFFSET('Sanitation Data'!$F$6,0,10*ROW('Sanitation Data'!F98)),NA())</f>
        <v>#N/A</v>
      </c>
      <c r="AH104" s="95" t="e">
        <f ca="true">+IF(AND(ISNUMBER(OFFSET('Sanitation Data'!$F$10,0,10*ROW('Sanitation Data'!F98))),'Data Summary'!CW104="Yes"),OFFSET('Sanitation Data'!$F$10,0,10*ROW('Sanitation Data'!F98)),NA())</f>
        <v>#N/A</v>
      </c>
      <c r="AI104" s="95" t="e">
        <f ca="true">+IF(AND(ISNUMBER(OFFSET('Sanitation Data'!$F$11,0,10*ROW('Sanitation Data'!F98))),'Data Summary'!CX104="Yes"),OFFSET('Sanitation Data'!$F$11,0,10*ROW('Sanitation Data'!F98)),NA())</f>
        <v>#N/A</v>
      </c>
      <c r="AJ104" s="95" t="e">
        <f ca="true">+IF(AND(ISNUMBER(OFFSET('Sanitation Data'!$F$12,0,10*ROW('Sanitation Data'!F98))),'Data Summary'!CY104="Yes"),OFFSET('Sanitation Data'!$F$12,0,10*ROW('Sanitation Data'!F98)),NA())</f>
        <v>#N/A</v>
      </c>
      <c r="AK104" s="95" t="e">
        <f ca="true">+IF(AND(ISNUMBER(OFFSET('Sanitation Data'!$G$4,0,10*ROW('Sanitation Data'!G98))),'Data Summary'!CZ104="Yes"),100-OFFSET('Sanitation Data'!$G$4,0,10*ROW('Sanitation Data'!G98)),NA())</f>
        <v>#N/A</v>
      </c>
      <c r="AL104" s="95" t="e">
        <f ca="true">+IF(AND(ISNUMBER(OFFSET('Sanitation Data'!$G$6,0,10*ROW('Sanitation Data'!G98))),'Data Summary'!DA104="Yes"),OFFSET('Sanitation Data'!$G$6,0,10*ROW('Sanitation Data'!G98)),NA())</f>
        <v>#N/A</v>
      </c>
      <c r="AM104" s="95" t="e">
        <f ca="true">+IF(AND(ISNUMBER(OFFSET('Sanitation Data'!$G$10,0,10*ROW('Sanitation Data'!G98))),'Data Summary'!DB104="Yes"),OFFSET('Sanitation Data'!$G$10,0,10*ROW('Sanitation Data'!G98)),NA())</f>
        <v>#N/A</v>
      </c>
      <c r="AN104" s="95" t="e">
        <f ca="true">+IF(AND(ISNUMBER(OFFSET('Sanitation Data'!$G$11,0,10*ROW('Sanitation Data'!G98))),'Data Summary'!DC104="Yes"),OFFSET('Sanitation Data'!$G$11,0,10*ROW('Sanitation Data'!G98)),NA())</f>
        <v>#N/A</v>
      </c>
      <c r="AO104" s="95" t="e">
        <f ca="true">+IF(AND(ISNUMBER(OFFSET('Sanitation Data'!$G$12,0,10*ROW('Sanitation Data'!G98))),'Data Summary'!DD104="Yes"),OFFSET('Sanitation Data'!$G$12,0,10*ROW('Sanitation Data'!G98)),NA())</f>
        <v>#N/A</v>
      </c>
      <c r="AP104" s="95" t="e">
        <f ca="true">+IF(AND(ISNUMBER(OFFSET('Sanitation Data'!$H$4,0,10*ROW('Sanitation Data'!H98))),'Data Summary'!DE104="Yes"),100-OFFSET('Sanitation Data'!$H$4,0,10*ROW('Sanitation Data'!H98)),NA())</f>
        <v>#N/A</v>
      </c>
      <c r="AQ104" s="95" t="e">
        <f ca="true">+IF(AND(ISNUMBER(OFFSET('Sanitation Data'!$H$6,0,10*ROW('Sanitation Data'!H98))),'Data Summary'!DF104="Yes"),OFFSET('Sanitation Data'!$H$6,0,10*ROW('Sanitation Data'!H98)),NA())</f>
        <v>#N/A</v>
      </c>
      <c r="AR104" s="95" t="e">
        <f ca="true">+IF(AND(ISNUMBER(OFFSET('Sanitation Data'!$H$10,0,10*ROW('Sanitation Data'!H98))),'Data Summary'!DG104="Yes"),OFFSET('Sanitation Data'!$H$10,0,10*ROW('Sanitation Data'!H98)),NA())</f>
        <v>#N/A</v>
      </c>
      <c r="AS104" s="95" t="e">
        <f ca="true">+IF(AND(ISNUMBER(OFFSET('Sanitation Data'!$H$11,0,10*ROW('Sanitation Data'!H98))),'Data Summary'!DH104="Yes"),OFFSET('Sanitation Data'!$H$11,0,10*ROW('Sanitation Data'!H98)),NA())</f>
        <v>#N/A</v>
      </c>
      <c r="AT104" s="95" t="e">
        <f ca="true">+IF(AND(ISNUMBER(OFFSET('Sanitation Data'!$H$12,0,10*ROW('Sanitation Data'!H98))),'Data Summary'!DI104="Yes"),OFFSET('Sanitation Data'!$H$12,0,10*ROW('Sanitation Data'!H98)),NA())</f>
        <v>#N/A</v>
      </c>
      <c r="AU104" s="95" t="e">
        <f ca="true">+IF(AND(ISNUMBER(OFFSET('Sanitation Data'!$I$4,0,10*ROW('Sanitation Data'!I98))),'Data Summary'!DJ104="Yes"),100-OFFSET('Sanitation Data'!$I$4,0,10*ROW('Sanitation Data'!I98)),NA())</f>
        <v>#N/A</v>
      </c>
      <c r="AV104" s="95" t="e">
        <f ca="true">+IF(AND(ISNUMBER(OFFSET('Sanitation Data'!$I$6,0,10*ROW('Sanitation Data'!I98))),'Data Summary'!DK104="Yes"),OFFSET('Sanitation Data'!$I$6,0,10*ROW('Sanitation Data'!I98)),NA())</f>
        <v>#N/A</v>
      </c>
      <c r="AW104" s="95" t="e">
        <f ca="true">+IF(AND(ISNUMBER(OFFSET('Sanitation Data'!$I$10,0,10*ROW('Sanitation Data'!I98))),'Data Summary'!DL104="Yes"),OFFSET('Sanitation Data'!$I$10,0,10*ROW('Sanitation Data'!I98)),NA())</f>
        <v>#N/A</v>
      </c>
      <c r="AX104" s="95" t="e">
        <f ca="true">+IF(AND(ISNUMBER(OFFSET('Sanitation Data'!$I$11,0,10*ROW('Sanitation Data'!I98))),'Data Summary'!DM104="Yes"),OFFSET('Sanitation Data'!$I$11,0,10*ROW('Sanitation Data'!I98)),NA())</f>
        <v>#N/A</v>
      </c>
      <c r="AY104" s="95" t="e">
        <f ca="true">+IF(AND(ISNUMBER(OFFSET('Sanitation Data'!$I$12,0,10*ROW('Sanitation Data'!I98))),'Data Summary'!DN104="Yes"),OFFSET('Sanitation Data'!$I$12,0,10*ROW('Sanitation Data'!I98)),NA())</f>
        <v>#N/A</v>
      </c>
      <c r="AZ104" s="96" t="e">
        <f ca="true">+IF(AND(ISNUMBER(OFFSET('Hygiene Data'!$D$5,0,10*ROW('Hygiene Data'!D98))),'Data Summary'!DO104="Yes"),OFFSET('Hygiene Data'!$D$5,0,10*ROW('Hygiene Data'!D98)),NA())</f>
        <v>#N/A</v>
      </c>
      <c r="BA104" s="96" t="e">
        <f ca="true">+IF(AND(ISNUMBER(OFFSET('Hygiene Data'!$D$7,0,10*ROW('Hygiene Data'!D98))),'Data Summary'!DP104="Yes"),OFFSET('Hygiene Data'!$D$7,0,10*ROW('Hygiene Data'!D98)),NA())</f>
        <v>#N/A</v>
      </c>
      <c r="BB104" s="96" t="e">
        <f ca="true">+IF(AND(ISNUMBER(OFFSET('Hygiene Data'!$D$9,0,10*ROW('Hygiene Data'!D98))),'Data Summary'!DQ104="Yes"),OFFSET('Hygiene Data'!$D$9,0,10*ROW('Hygiene Data'!D98)),NA())</f>
        <v>#N/A</v>
      </c>
      <c r="BC104" s="96" t="e">
        <f ca="true">+IF(AND(ISNUMBER(OFFSET('Hygiene Data'!$E$5,0,10*ROW('Hygiene Data'!E98))),'Data Summary'!DR104="Yes"),OFFSET('Hygiene Data'!$E$5,0,10*ROW('Hygiene Data'!E98)),NA())</f>
        <v>#N/A</v>
      </c>
      <c r="BD104" s="96" t="e">
        <f ca="true">+IF(AND(ISNUMBER(OFFSET('Hygiene Data'!$E$7,0,10*ROW('Hygiene Data'!E98))),'Data Summary'!DS104="Yes"),OFFSET('Hygiene Data'!$E$7,0,10*ROW('Hygiene Data'!E98)),NA())</f>
        <v>#N/A</v>
      </c>
      <c r="BE104" s="96" t="e">
        <f ca="true">+IF(AND(ISNUMBER(OFFSET('Hygiene Data'!$E$9,0,10*ROW('Hygiene Data'!E98))),'Data Summary'!DT104="Yes"),OFFSET('Hygiene Data'!$E$9,0,10*ROW('Hygiene Data'!E98)),NA())</f>
        <v>#N/A</v>
      </c>
      <c r="BF104" s="96" t="e">
        <f ca="true">+IF(AND(ISNUMBER(OFFSET('Hygiene Data'!$F$5,0,10*ROW('Hygiene Data'!F98))),'Data Summary'!DU104="Yes"),OFFSET('Hygiene Data'!$F$5,0,10*ROW('Hygiene Data'!F98)),NA())</f>
        <v>#N/A</v>
      </c>
      <c r="BG104" s="96" t="e">
        <f ca="true">+IF(AND(ISNUMBER(OFFSET('Hygiene Data'!$F$7,0,10*ROW('Hygiene Data'!F98))),'Data Summary'!DV104="Yes"),OFFSET('Hygiene Data'!$F$7,0,10*ROW('Hygiene Data'!F98)),NA())</f>
        <v>#N/A</v>
      </c>
      <c r="BH104" s="96" t="e">
        <f ca="true">+IF(AND(ISNUMBER(OFFSET('Hygiene Data'!$F$9,0,10*ROW('Hygiene Data'!F98))),'Data Summary'!DW104="Yes"),OFFSET('Hygiene Data'!$F$9,0,10*ROW('Hygiene Data'!F98)),NA())</f>
        <v>#N/A</v>
      </c>
      <c r="BI104" s="96" t="e">
        <f ca="true">+IF(AND(ISNUMBER(OFFSET('Hygiene Data'!$G$5,0,10*ROW('Hygiene Data'!G98))),'Data Summary'!DX104="Yes"),OFFSET('Hygiene Data'!$G$5,0,10*ROW('Hygiene Data'!G98)),NA())</f>
        <v>#N/A</v>
      </c>
      <c r="BJ104" s="96" t="e">
        <f ca="true">+IF(AND(ISNUMBER(OFFSET('Hygiene Data'!$G$7,0,10*ROW('Hygiene Data'!G98))),'Data Summary'!DY104="Yes"),OFFSET('Hygiene Data'!$G$7,0,10*ROW('Hygiene Data'!G98)),NA())</f>
        <v>#N/A</v>
      </c>
      <c r="BK104" s="96" t="e">
        <f ca="true">+IF(AND(ISNUMBER(OFFSET('Hygiene Data'!$G$9,0,10*ROW('Hygiene Data'!G98))),'Data Summary'!DZ104="Yes"),OFFSET('Hygiene Data'!$G$9,0,10*ROW('Hygiene Data'!G98)),NA())</f>
        <v>#N/A</v>
      </c>
      <c r="BL104" s="96" t="e">
        <f ca="true">+IF(AND(ISNUMBER(OFFSET('Hygiene Data'!$H$5,0,10*ROW('Hygiene Data'!H98))),'Data Summary'!EA104="Yes"),OFFSET('Hygiene Data'!$H$5,0,10*ROW('Hygiene Data'!H98)),NA())</f>
        <v>#N/A</v>
      </c>
      <c r="BM104" s="96" t="e">
        <f ca="true">+IF(AND(ISNUMBER(OFFSET('Hygiene Data'!$H$7,0,10*ROW('Hygiene Data'!H98))),'Data Summary'!EB104="Yes"),OFFSET('Hygiene Data'!$H$7,0,10*ROW('Hygiene Data'!H98)),NA())</f>
        <v>#N/A</v>
      </c>
      <c r="BN104" s="96" t="e">
        <f ca="true">+IF(AND(ISNUMBER(OFFSET('Hygiene Data'!$H$9,0,10*ROW('Hygiene Data'!H98))),'Data Summary'!EC104="Yes"),OFFSET('Hygiene Data'!$H$9,0,10*ROW('Hygiene Data'!H98)),NA())</f>
        <v>#N/A</v>
      </c>
      <c r="BO104" s="96" t="e">
        <f ca="true">+IF(AND(ISNUMBER(OFFSET('Hygiene Data'!$I$5,0,10*ROW('Hygiene Data'!I98))),'Data Summary'!ED104="Yes"),OFFSET('Hygiene Data'!$I$5,0,10*ROW('Hygiene Data'!I98)),NA())</f>
        <v>#N/A</v>
      </c>
      <c r="BP104" s="96" t="e">
        <f ca="true">+IF(AND(ISNUMBER(OFFSET('Hygiene Data'!$I$7,0,10*ROW('Hygiene Data'!I98))),'Data Summary'!EE104="Yes"),OFFSET('Hygiene Data'!$I$7,0,10*ROW('Hygiene Data'!I98)),NA())</f>
        <v>#N/A</v>
      </c>
      <c r="BQ104" s="96" t="e">
        <f ca="true">+IF(AND(ISNUMBER(OFFSET('Hygiene Data'!$I$9,0,10*ROW('Hygiene Data'!I98))),'Data Summary'!EF104="Yes"),OFFSET('Hygiene Data'!$I$9,0,10*ROW('Hygiene Data'!I98)),NA())</f>
        <v>#N/A</v>
      </c>
    </row>
    <row xmlns:x14ac="http://schemas.microsoft.com/office/spreadsheetml/2009/9/ac" r="105" x14ac:dyDescent="0.2">
      <c r="A105" s="359" t="e">
        <f ca="true">+RIGHT('Data Summary'!A105,LEN('Data Summary'!A105)-9)</f>
        <v>#VALUE!</v>
      </c>
      <c r="B105" s="35" t="str">
        <f ca="true">+IF(ISTEXT('Data Summary'!B105),'Data Summary'!B105,"")</f>
        <v/>
      </c>
      <c r="C105" s="358" t="e">
        <f ca="true">+VALUE('Data Summary'!C105)</f>
        <v>#VALUE!</v>
      </c>
      <c r="D105" s="94" t="e">
        <f ca="true">+IF(AND(ISNUMBER(OFFSET('Water Data'!$D$4,0,10*ROW('Water Data'!D99))),'Data Summary'!BS105="Yes"),100-OFFSET('Water Data'!$D$4,0,10*ROW('Water Data'!D99)),NA())</f>
        <v>#N/A</v>
      </c>
      <c r="E105" s="94" t="e">
        <f ca="true">+IF(AND(ISNUMBER(OFFSET('Water Data'!$D$6,0,10*ROW('Water Data'!D99))),'Data Summary'!BT105="Yes"),OFFSET('Water Data'!$D$6,0,10*ROW('Water Data'!D99)),NA())</f>
        <v>#N/A</v>
      </c>
      <c r="F105" s="94" t="e">
        <f ca="true">+IF(AND(ISNUMBER(OFFSET('Water Data'!$D$9,0,10*ROW('Water Data'!D99))),'Data Summary'!BU105="Yes"),OFFSET('Water Data'!$D$9,0,10*ROW('Water Data'!D99)),NA())</f>
        <v>#N/A</v>
      </c>
      <c r="G105" s="94" t="e">
        <f ca="true">+IF(AND(ISNUMBER(OFFSET('Water Data'!$E$4,0,10*ROW('Water Data'!E99))),'Data Summary'!BV105="Yes"),100-OFFSET('Water Data'!$E$4,0,10*ROW('Water Data'!E99)),NA())</f>
        <v>#N/A</v>
      </c>
      <c r="H105" s="94" t="e">
        <f ca="true">+IF(AND(ISNUMBER(OFFSET('Water Data'!$E$6,0,10*ROW('Water Data'!E99))),'Data Summary'!BW105="Yes"),OFFSET('Water Data'!$E$6,0,10*ROW('Water Data'!E99)),NA())</f>
        <v>#N/A</v>
      </c>
      <c r="I105" s="94" t="e">
        <f ca="true">+IF(AND(ISNUMBER(OFFSET('Water Data'!$E$9,0,10*ROW('Water Data'!E99))),'Data Summary'!BX105="Yes"),OFFSET('Water Data'!$E$9,0,10*ROW('Water Data'!E99)),NA())</f>
        <v>#N/A</v>
      </c>
      <c r="J105" s="94" t="e">
        <f ca="true">+IF(AND(ISNUMBER(OFFSET('Water Data'!$F$4,0,10*ROW('Water Data'!F99))),'Data Summary'!BY105="Yes"),100-OFFSET('Water Data'!$F$4,0,10*ROW('Water Data'!F99)),NA())</f>
        <v>#N/A</v>
      </c>
      <c r="K105" s="94" t="e">
        <f ca="true">+IF(AND(ISNUMBER(OFFSET('Water Data'!$F$6,0,10*ROW('Water Data'!F99))),'Data Summary'!BZ105="Yes"),OFFSET('Water Data'!$F$6,0,10*ROW('Water Data'!F99)),NA())</f>
        <v>#N/A</v>
      </c>
      <c r="L105" s="94" t="e">
        <f ca="true">+IF(AND(ISNUMBER(OFFSET('Water Data'!$F$9,0,10*ROW('Water Data'!F99))),'Data Summary'!CA105="Yes"),OFFSET('Water Data'!$F$9,0,10*ROW('Water Data'!F99)),NA())</f>
        <v>#N/A</v>
      </c>
      <c r="M105" s="94" t="e">
        <f ca="true">+IF(AND(ISNUMBER(OFFSET('Water Data'!$G$4,0,10*ROW('Water Data'!G99))),'Data Summary'!CB105="Yes"),100-OFFSET('Water Data'!$G$4,0,10*ROW('Water Data'!G99)),NA())</f>
        <v>#N/A</v>
      </c>
      <c r="N105" s="94" t="e">
        <f ca="true">+IF(AND(ISNUMBER(OFFSET('Water Data'!$G$6,0,10*ROW('Water Data'!G99))),'Data Summary'!CC105="Yes"),OFFSET('Water Data'!$G$6,0,10*ROW('Water Data'!G99)),NA())</f>
        <v>#N/A</v>
      </c>
      <c r="O105" s="94" t="e">
        <f ca="true">+IF(AND(ISNUMBER(OFFSET('Water Data'!$G$9,0,10*ROW('Water Data'!G99))),'Data Summary'!CD105="Yes"),OFFSET('Water Data'!$G$9,0,10*ROW('Water Data'!G99)),NA())</f>
        <v>#N/A</v>
      </c>
      <c r="P105" s="94" t="e">
        <f ca="true">+IF(AND(ISNUMBER(OFFSET('Water Data'!$H$4,0,10*ROW('Water Data'!H99))),'Data Summary'!CE105="Yes"),100-OFFSET('Water Data'!$H$4,0,10*ROW('Water Data'!H99)),NA())</f>
        <v>#N/A</v>
      </c>
      <c r="Q105" s="94" t="e">
        <f ca="true">+IF(AND(ISNUMBER(OFFSET('Water Data'!$H$6,0,10*ROW('Water Data'!H99))),'Data Summary'!CF105="Yes"),OFFSET('Water Data'!$H$6,0,10*ROW('Water Data'!H99)),NA())</f>
        <v>#N/A</v>
      </c>
      <c r="R105" s="94" t="e">
        <f ca="true">+IF(AND(ISNUMBER(OFFSET('Water Data'!$H$9,0,10*ROW('Water Data'!H99))),'Data Summary'!CG105="Yes"),OFFSET('Water Data'!$H$9,0,10*ROW('Water Data'!H99)),NA())</f>
        <v>#N/A</v>
      </c>
      <c r="S105" s="94" t="e">
        <f ca="true">+IF(AND(ISNUMBER(OFFSET('Water Data'!$I$4,0,10*ROW('Water Data'!I99))),'Data Summary'!CH105="Yes"),100-OFFSET('Water Data'!$I$4,0,10*ROW('Water Data'!I99)),NA())</f>
        <v>#N/A</v>
      </c>
      <c r="T105" s="94" t="e">
        <f ca="true">+IF(AND(ISNUMBER(OFFSET('Water Data'!$I$6,0,10*ROW('Water Data'!I99))),'Data Summary'!CI105="Yes"),OFFSET('Water Data'!$I$6,0,10*ROW('Water Data'!I99)),NA())</f>
        <v>#N/A</v>
      </c>
      <c r="U105" s="94" t="e">
        <f ca="true">+IF(AND(ISNUMBER(OFFSET('Water Data'!$I$9,0,10*ROW('Water Data'!I99))),'Data Summary'!CJ105="Yes"),OFFSET('Water Data'!$I$9,0,10*ROW('Water Data'!I99)),NA())</f>
        <v>#N/A</v>
      </c>
      <c r="V105" s="95" t="e">
        <f ca="true">+IF(AND(ISNUMBER(OFFSET('Sanitation Data'!$D$4,0,10*ROW('Sanitation Data'!D99))),'Data Summary'!CK105="Yes"),100-OFFSET('Sanitation Data'!$D$4,0,10*ROW('Sanitation Data'!D99)),NA())</f>
        <v>#N/A</v>
      </c>
      <c r="W105" s="95" t="e">
        <f ca="true">+IF(AND(ISNUMBER(OFFSET('Sanitation Data'!$D$6,0,10*ROW('Sanitation Data'!D99))),'Data Summary'!CL105="Yes"),OFFSET('Sanitation Data'!$D$6,0,10*ROW('Sanitation Data'!D99)),NA())</f>
        <v>#N/A</v>
      </c>
      <c r="X105" s="95" t="e">
        <f ca="true">+IF(AND(ISNUMBER(OFFSET('Sanitation Data'!$D$10,0,10*ROW('Sanitation Data'!D99))),'Data Summary'!CM105="Yes"),OFFSET('Sanitation Data'!$D$10,0,10*ROW('Sanitation Data'!D99)),NA())</f>
        <v>#N/A</v>
      </c>
      <c r="Y105" s="95" t="e">
        <f ca="true">+IF(AND(ISNUMBER(OFFSET('Sanitation Data'!$D$11,0,10*ROW('Sanitation Data'!D99))),'Data Summary'!CN105="Yes"),OFFSET('Sanitation Data'!$D$11,0,10*ROW('Sanitation Data'!D99)),NA())</f>
        <v>#N/A</v>
      </c>
      <c r="Z105" s="95" t="e">
        <f ca="true">+IF(AND(ISNUMBER(OFFSET('Sanitation Data'!$D$12,0,10*ROW('Sanitation Data'!D99))),'Data Summary'!CO105="Yes"),OFFSET('Sanitation Data'!$D$12,0,10*ROW('Sanitation Data'!D99)),NA())</f>
        <v>#N/A</v>
      </c>
      <c r="AA105" s="95" t="e">
        <f ca="true">+IF(AND(ISNUMBER(OFFSET('Sanitation Data'!$E$4,0,10*ROW('Sanitation Data'!E99))),'Data Summary'!CP105="Yes"),100-OFFSET('Sanitation Data'!$E$4,0,10*ROW('Sanitation Data'!E99)),NA())</f>
        <v>#N/A</v>
      </c>
      <c r="AB105" s="95" t="e">
        <f ca="true">+IF(AND(ISNUMBER(OFFSET('Sanitation Data'!$E$6,0,10*ROW('Sanitation Data'!E99))),'Data Summary'!CQ105="Yes"),OFFSET('Sanitation Data'!$E$6,0,10*ROW('Sanitation Data'!E99)),NA())</f>
        <v>#N/A</v>
      </c>
      <c r="AC105" s="95" t="e">
        <f ca="true">+IF(AND(ISNUMBER(OFFSET('Sanitation Data'!$E$10,0,10*ROW('Sanitation Data'!E99))),'Data Summary'!CR105="Yes"),OFFSET('Sanitation Data'!$E$10,0,10*ROW('Sanitation Data'!E99)),NA())</f>
        <v>#N/A</v>
      </c>
      <c r="AD105" s="95" t="e">
        <f ca="true">+IF(AND(ISNUMBER(OFFSET('Sanitation Data'!$E$11,0,10*ROW('Sanitation Data'!E99))),'Data Summary'!CS105="Yes"),OFFSET('Sanitation Data'!$E$11,0,10*ROW('Sanitation Data'!E99)),NA())</f>
        <v>#N/A</v>
      </c>
      <c r="AE105" s="95" t="e">
        <f ca="true">+IF(AND(ISNUMBER(OFFSET('Sanitation Data'!$E$12,0,10*ROW('Sanitation Data'!E99))),'Data Summary'!CT105="Yes"),OFFSET('Sanitation Data'!$E$12,0,10*ROW('Sanitation Data'!E99)),NA())</f>
        <v>#N/A</v>
      </c>
      <c r="AF105" s="95" t="e">
        <f ca="true">+IF(AND(ISNUMBER(OFFSET('Sanitation Data'!$F$4,0,10*ROW('Sanitation Data'!F99))),'Data Summary'!CU105="Yes"),100-OFFSET('Sanitation Data'!$F$4,0,10*ROW('Sanitation Data'!F99)),NA())</f>
        <v>#N/A</v>
      </c>
      <c r="AG105" s="95" t="e">
        <f ca="true">+IF(AND(ISNUMBER(OFFSET('Sanitation Data'!$F$6,0,10*ROW('Sanitation Data'!F99))),'Data Summary'!CV105="Yes"),OFFSET('Sanitation Data'!$F$6,0,10*ROW('Sanitation Data'!F99)),NA())</f>
        <v>#N/A</v>
      </c>
      <c r="AH105" s="95" t="e">
        <f ca="true">+IF(AND(ISNUMBER(OFFSET('Sanitation Data'!$F$10,0,10*ROW('Sanitation Data'!F99))),'Data Summary'!CW105="Yes"),OFFSET('Sanitation Data'!$F$10,0,10*ROW('Sanitation Data'!F99)),NA())</f>
        <v>#N/A</v>
      </c>
      <c r="AI105" s="95" t="e">
        <f ca="true">+IF(AND(ISNUMBER(OFFSET('Sanitation Data'!$F$11,0,10*ROW('Sanitation Data'!F99))),'Data Summary'!CX105="Yes"),OFFSET('Sanitation Data'!$F$11,0,10*ROW('Sanitation Data'!F99)),NA())</f>
        <v>#N/A</v>
      </c>
      <c r="AJ105" s="95" t="e">
        <f ca="true">+IF(AND(ISNUMBER(OFFSET('Sanitation Data'!$F$12,0,10*ROW('Sanitation Data'!F99))),'Data Summary'!CY105="Yes"),OFFSET('Sanitation Data'!$F$12,0,10*ROW('Sanitation Data'!F99)),NA())</f>
        <v>#N/A</v>
      </c>
      <c r="AK105" s="95" t="e">
        <f ca="true">+IF(AND(ISNUMBER(OFFSET('Sanitation Data'!$G$4,0,10*ROW('Sanitation Data'!G99))),'Data Summary'!CZ105="Yes"),100-OFFSET('Sanitation Data'!$G$4,0,10*ROW('Sanitation Data'!G99)),NA())</f>
        <v>#N/A</v>
      </c>
      <c r="AL105" s="95" t="e">
        <f ca="true">+IF(AND(ISNUMBER(OFFSET('Sanitation Data'!$G$6,0,10*ROW('Sanitation Data'!G99))),'Data Summary'!DA105="Yes"),OFFSET('Sanitation Data'!$G$6,0,10*ROW('Sanitation Data'!G99)),NA())</f>
        <v>#N/A</v>
      </c>
      <c r="AM105" s="95" t="e">
        <f ca="true">+IF(AND(ISNUMBER(OFFSET('Sanitation Data'!$G$10,0,10*ROW('Sanitation Data'!G99))),'Data Summary'!DB105="Yes"),OFFSET('Sanitation Data'!$G$10,0,10*ROW('Sanitation Data'!G99)),NA())</f>
        <v>#N/A</v>
      </c>
      <c r="AN105" s="95" t="e">
        <f ca="true">+IF(AND(ISNUMBER(OFFSET('Sanitation Data'!$G$11,0,10*ROW('Sanitation Data'!G99))),'Data Summary'!DC105="Yes"),OFFSET('Sanitation Data'!$G$11,0,10*ROW('Sanitation Data'!G99)),NA())</f>
        <v>#N/A</v>
      </c>
      <c r="AO105" s="95" t="e">
        <f ca="true">+IF(AND(ISNUMBER(OFFSET('Sanitation Data'!$G$12,0,10*ROW('Sanitation Data'!G99))),'Data Summary'!DD105="Yes"),OFFSET('Sanitation Data'!$G$12,0,10*ROW('Sanitation Data'!G99)),NA())</f>
        <v>#N/A</v>
      </c>
      <c r="AP105" s="95" t="e">
        <f ca="true">+IF(AND(ISNUMBER(OFFSET('Sanitation Data'!$H$4,0,10*ROW('Sanitation Data'!H99))),'Data Summary'!DE105="Yes"),100-OFFSET('Sanitation Data'!$H$4,0,10*ROW('Sanitation Data'!H99)),NA())</f>
        <v>#N/A</v>
      </c>
      <c r="AQ105" s="95" t="e">
        <f ca="true">+IF(AND(ISNUMBER(OFFSET('Sanitation Data'!$H$6,0,10*ROW('Sanitation Data'!H99))),'Data Summary'!DF105="Yes"),OFFSET('Sanitation Data'!$H$6,0,10*ROW('Sanitation Data'!H99)),NA())</f>
        <v>#N/A</v>
      </c>
      <c r="AR105" s="95" t="e">
        <f ca="true">+IF(AND(ISNUMBER(OFFSET('Sanitation Data'!$H$10,0,10*ROW('Sanitation Data'!H99))),'Data Summary'!DG105="Yes"),OFFSET('Sanitation Data'!$H$10,0,10*ROW('Sanitation Data'!H99)),NA())</f>
        <v>#N/A</v>
      </c>
      <c r="AS105" s="95" t="e">
        <f ca="true">+IF(AND(ISNUMBER(OFFSET('Sanitation Data'!$H$11,0,10*ROW('Sanitation Data'!H99))),'Data Summary'!DH105="Yes"),OFFSET('Sanitation Data'!$H$11,0,10*ROW('Sanitation Data'!H99)),NA())</f>
        <v>#N/A</v>
      </c>
      <c r="AT105" s="95" t="e">
        <f ca="true">+IF(AND(ISNUMBER(OFFSET('Sanitation Data'!$H$12,0,10*ROW('Sanitation Data'!H99))),'Data Summary'!DI105="Yes"),OFFSET('Sanitation Data'!$H$12,0,10*ROW('Sanitation Data'!H99)),NA())</f>
        <v>#N/A</v>
      </c>
      <c r="AU105" s="95" t="e">
        <f ca="true">+IF(AND(ISNUMBER(OFFSET('Sanitation Data'!$I$4,0,10*ROW('Sanitation Data'!I99))),'Data Summary'!DJ105="Yes"),100-OFFSET('Sanitation Data'!$I$4,0,10*ROW('Sanitation Data'!I99)),NA())</f>
        <v>#N/A</v>
      </c>
      <c r="AV105" s="95" t="e">
        <f ca="true">+IF(AND(ISNUMBER(OFFSET('Sanitation Data'!$I$6,0,10*ROW('Sanitation Data'!I99))),'Data Summary'!DK105="Yes"),OFFSET('Sanitation Data'!$I$6,0,10*ROW('Sanitation Data'!I99)),NA())</f>
        <v>#N/A</v>
      </c>
      <c r="AW105" s="95" t="e">
        <f ca="true">+IF(AND(ISNUMBER(OFFSET('Sanitation Data'!$I$10,0,10*ROW('Sanitation Data'!I99))),'Data Summary'!DL105="Yes"),OFFSET('Sanitation Data'!$I$10,0,10*ROW('Sanitation Data'!I99)),NA())</f>
        <v>#N/A</v>
      </c>
      <c r="AX105" s="95" t="e">
        <f ca="true">+IF(AND(ISNUMBER(OFFSET('Sanitation Data'!$I$11,0,10*ROW('Sanitation Data'!I99))),'Data Summary'!DM105="Yes"),OFFSET('Sanitation Data'!$I$11,0,10*ROW('Sanitation Data'!I99)),NA())</f>
        <v>#N/A</v>
      </c>
      <c r="AY105" s="95" t="e">
        <f ca="true">+IF(AND(ISNUMBER(OFFSET('Sanitation Data'!$I$12,0,10*ROW('Sanitation Data'!I99))),'Data Summary'!DN105="Yes"),OFFSET('Sanitation Data'!$I$12,0,10*ROW('Sanitation Data'!I99)),NA())</f>
        <v>#N/A</v>
      </c>
      <c r="AZ105" s="96" t="e">
        <f ca="true">+IF(AND(ISNUMBER(OFFSET('Hygiene Data'!$D$5,0,10*ROW('Hygiene Data'!D99))),'Data Summary'!DO105="Yes"),OFFSET('Hygiene Data'!$D$5,0,10*ROW('Hygiene Data'!D99)),NA())</f>
        <v>#N/A</v>
      </c>
      <c r="BA105" s="96" t="e">
        <f ca="true">+IF(AND(ISNUMBER(OFFSET('Hygiene Data'!$D$7,0,10*ROW('Hygiene Data'!D99))),'Data Summary'!DP105="Yes"),OFFSET('Hygiene Data'!$D$7,0,10*ROW('Hygiene Data'!D99)),NA())</f>
        <v>#N/A</v>
      </c>
      <c r="BB105" s="96" t="e">
        <f ca="true">+IF(AND(ISNUMBER(OFFSET('Hygiene Data'!$D$9,0,10*ROW('Hygiene Data'!D99))),'Data Summary'!DQ105="Yes"),OFFSET('Hygiene Data'!$D$9,0,10*ROW('Hygiene Data'!D99)),NA())</f>
        <v>#N/A</v>
      </c>
      <c r="BC105" s="96" t="e">
        <f ca="true">+IF(AND(ISNUMBER(OFFSET('Hygiene Data'!$E$5,0,10*ROW('Hygiene Data'!E99))),'Data Summary'!DR105="Yes"),OFFSET('Hygiene Data'!$E$5,0,10*ROW('Hygiene Data'!E99)),NA())</f>
        <v>#N/A</v>
      </c>
      <c r="BD105" s="96" t="e">
        <f ca="true">+IF(AND(ISNUMBER(OFFSET('Hygiene Data'!$E$7,0,10*ROW('Hygiene Data'!E99))),'Data Summary'!DS105="Yes"),OFFSET('Hygiene Data'!$E$7,0,10*ROW('Hygiene Data'!E99)),NA())</f>
        <v>#N/A</v>
      </c>
      <c r="BE105" s="96" t="e">
        <f ca="true">+IF(AND(ISNUMBER(OFFSET('Hygiene Data'!$E$9,0,10*ROW('Hygiene Data'!E99))),'Data Summary'!DT105="Yes"),OFFSET('Hygiene Data'!$E$9,0,10*ROW('Hygiene Data'!E99)),NA())</f>
        <v>#N/A</v>
      </c>
      <c r="BF105" s="96" t="e">
        <f ca="true">+IF(AND(ISNUMBER(OFFSET('Hygiene Data'!$F$5,0,10*ROW('Hygiene Data'!F99))),'Data Summary'!DU105="Yes"),OFFSET('Hygiene Data'!$F$5,0,10*ROW('Hygiene Data'!F99)),NA())</f>
        <v>#N/A</v>
      </c>
      <c r="BG105" s="96" t="e">
        <f ca="true">+IF(AND(ISNUMBER(OFFSET('Hygiene Data'!$F$7,0,10*ROW('Hygiene Data'!F99))),'Data Summary'!DV105="Yes"),OFFSET('Hygiene Data'!$F$7,0,10*ROW('Hygiene Data'!F99)),NA())</f>
        <v>#N/A</v>
      </c>
      <c r="BH105" s="96" t="e">
        <f ca="true">+IF(AND(ISNUMBER(OFFSET('Hygiene Data'!$F$9,0,10*ROW('Hygiene Data'!F99))),'Data Summary'!DW105="Yes"),OFFSET('Hygiene Data'!$F$9,0,10*ROW('Hygiene Data'!F99)),NA())</f>
        <v>#N/A</v>
      </c>
      <c r="BI105" s="96" t="e">
        <f ca="true">+IF(AND(ISNUMBER(OFFSET('Hygiene Data'!$G$5,0,10*ROW('Hygiene Data'!G99))),'Data Summary'!DX105="Yes"),OFFSET('Hygiene Data'!$G$5,0,10*ROW('Hygiene Data'!G99)),NA())</f>
        <v>#N/A</v>
      </c>
      <c r="BJ105" s="96" t="e">
        <f ca="true">+IF(AND(ISNUMBER(OFFSET('Hygiene Data'!$G$7,0,10*ROW('Hygiene Data'!G99))),'Data Summary'!DY105="Yes"),OFFSET('Hygiene Data'!$G$7,0,10*ROW('Hygiene Data'!G99)),NA())</f>
        <v>#N/A</v>
      </c>
      <c r="BK105" s="96" t="e">
        <f ca="true">+IF(AND(ISNUMBER(OFFSET('Hygiene Data'!$G$9,0,10*ROW('Hygiene Data'!G99))),'Data Summary'!DZ105="Yes"),OFFSET('Hygiene Data'!$G$9,0,10*ROW('Hygiene Data'!G99)),NA())</f>
        <v>#N/A</v>
      </c>
      <c r="BL105" s="96" t="e">
        <f ca="true">+IF(AND(ISNUMBER(OFFSET('Hygiene Data'!$H$5,0,10*ROW('Hygiene Data'!H99))),'Data Summary'!EA105="Yes"),OFFSET('Hygiene Data'!$H$5,0,10*ROW('Hygiene Data'!H99)),NA())</f>
        <v>#N/A</v>
      </c>
      <c r="BM105" s="96" t="e">
        <f ca="true">+IF(AND(ISNUMBER(OFFSET('Hygiene Data'!$H$7,0,10*ROW('Hygiene Data'!H99))),'Data Summary'!EB105="Yes"),OFFSET('Hygiene Data'!$H$7,0,10*ROW('Hygiene Data'!H99)),NA())</f>
        <v>#N/A</v>
      </c>
      <c r="BN105" s="96" t="e">
        <f ca="true">+IF(AND(ISNUMBER(OFFSET('Hygiene Data'!$H$9,0,10*ROW('Hygiene Data'!H99))),'Data Summary'!EC105="Yes"),OFFSET('Hygiene Data'!$H$9,0,10*ROW('Hygiene Data'!H99)),NA())</f>
        <v>#N/A</v>
      </c>
      <c r="BO105" s="96" t="e">
        <f ca="true">+IF(AND(ISNUMBER(OFFSET('Hygiene Data'!$I$5,0,10*ROW('Hygiene Data'!I99))),'Data Summary'!ED105="Yes"),OFFSET('Hygiene Data'!$I$5,0,10*ROW('Hygiene Data'!I99)),NA())</f>
        <v>#N/A</v>
      </c>
      <c r="BP105" s="96" t="e">
        <f ca="true">+IF(AND(ISNUMBER(OFFSET('Hygiene Data'!$I$7,0,10*ROW('Hygiene Data'!I99))),'Data Summary'!EE105="Yes"),OFFSET('Hygiene Data'!$I$7,0,10*ROW('Hygiene Data'!I99)),NA())</f>
        <v>#N/A</v>
      </c>
      <c r="BQ105" s="96" t="e">
        <f ca="true">+IF(AND(ISNUMBER(OFFSET('Hygiene Data'!$I$9,0,10*ROW('Hygiene Data'!I99))),'Data Summary'!EF105="Yes"),OFFSET('Hygiene Data'!$I$9,0,10*ROW('Hygiene Data'!I99)),NA())</f>
        <v>#N/A</v>
      </c>
    </row>
    <row xmlns:x14ac="http://schemas.microsoft.com/office/spreadsheetml/2009/9/ac" r="106" x14ac:dyDescent="0.2">
      <c r="A106" s="359" t="e">
        <f ca="true">+RIGHT('Data Summary'!A106,LEN('Data Summary'!A106)-9)</f>
        <v>#VALUE!</v>
      </c>
      <c r="B106" s="35" t="str">
        <f ca="true">+IF(ISTEXT('Data Summary'!B106),'Data Summary'!B106,"")</f>
        <v/>
      </c>
      <c r="C106" s="358" t="e">
        <f ca="true">+VALUE('Data Summary'!C106)</f>
        <v>#VALUE!</v>
      </c>
      <c r="D106" s="94" t="e">
        <f ca="true">+IF(AND(ISNUMBER(OFFSET('Water Data'!$D$4,0,10*ROW('Water Data'!D100))),'Data Summary'!BS106="Yes"),100-OFFSET('Water Data'!$D$4,0,10*ROW('Water Data'!D100)),NA())</f>
        <v>#N/A</v>
      </c>
      <c r="E106" s="94" t="e">
        <f ca="true">+IF(AND(ISNUMBER(OFFSET('Water Data'!$D$6,0,10*ROW('Water Data'!D100))),'Data Summary'!BT106="Yes"),OFFSET('Water Data'!$D$6,0,10*ROW('Water Data'!D100)),NA())</f>
        <v>#N/A</v>
      </c>
      <c r="F106" s="94" t="e">
        <f ca="true">+IF(AND(ISNUMBER(OFFSET('Water Data'!$D$9,0,10*ROW('Water Data'!D100))),'Data Summary'!BU106="Yes"),OFFSET('Water Data'!$D$9,0,10*ROW('Water Data'!D100)),NA())</f>
        <v>#N/A</v>
      </c>
      <c r="G106" s="94" t="e">
        <f ca="true">+IF(AND(ISNUMBER(OFFSET('Water Data'!$E$4,0,10*ROW('Water Data'!E100))),'Data Summary'!BV106="Yes"),100-OFFSET('Water Data'!$E$4,0,10*ROW('Water Data'!E100)),NA())</f>
        <v>#N/A</v>
      </c>
      <c r="H106" s="94" t="e">
        <f ca="true">+IF(AND(ISNUMBER(OFFSET('Water Data'!$E$6,0,10*ROW('Water Data'!E100))),'Data Summary'!BW106="Yes"),OFFSET('Water Data'!$E$6,0,10*ROW('Water Data'!E100)),NA())</f>
        <v>#N/A</v>
      </c>
      <c r="I106" s="94" t="e">
        <f ca="true">+IF(AND(ISNUMBER(OFFSET('Water Data'!$E$9,0,10*ROW('Water Data'!E100))),'Data Summary'!BX106="Yes"),OFFSET('Water Data'!$E$9,0,10*ROW('Water Data'!E100)),NA())</f>
        <v>#N/A</v>
      </c>
      <c r="J106" s="94" t="e">
        <f ca="true">+IF(AND(ISNUMBER(OFFSET('Water Data'!$F$4,0,10*ROW('Water Data'!F100))),'Data Summary'!BY106="Yes"),100-OFFSET('Water Data'!$F$4,0,10*ROW('Water Data'!F100)),NA())</f>
        <v>#N/A</v>
      </c>
      <c r="K106" s="94" t="e">
        <f ca="true">+IF(AND(ISNUMBER(OFFSET('Water Data'!$F$6,0,10*ROW('Water Data'!F100))),'Data Summary'!BZ106="Yes"),OFFSET('Water Data'!$F$6,0,10*ROW('Water Data'!F100)),NA())</f>
        <v>#N/A</v>
      </c>
      <c r="L106" s="94" t="e">
        <f ca="true">+IF(AND(ISNUMBER(OFFSET('Water Data'!$F$9,0,10*ROW('Water Data'!F100))),'Data Summary'!CA106="Yes"),OFFSET('Water Data'!$F$9,0,10*ROW('Water Data'!F100)),NA())</f>
        <v>#N/A</v>
      </c>
      <c r="M106" s="94" t="e">
        <f ca="true">+IF(AND(ISNUMBER(OFFSET('Water Data'!$G$4,0,10*ROW('Water Data'!G100))),'Data Summary'!CB106="Yes"),100-OFFSET('Water Data'!$G$4,0,10*ROW('Water Data'!G100)),NA())</f>
        <v>#N/A</v>
      </c>
      <c r="N106" s="94" t="e">
        <f ca="true">+IF(AND(ISNUMBER(OFFSET('Water Data'!$G$6,0,10*ROW('Water Data'!G100))),'Data Summary'!CC106="Yes"),OFFSET('Water Data'!$G$6,0,10*ROW('Water Data'!G100)),NA())</f>
        <v>#N/A</v>
      </c>
      <c r="O106" s="94" t="e">
        <f ca="true">+IF(AND(ISNUMBER(OFFSET('Water Data'!$G$9,0,10*ROW('Water Data'!G100))),'Data Summary'!CD106="Yes"),OFFSET('Water Data'!$G$9,0,10*ROW('Water Data'!G100)),NA())</f>
        <v>#N/A</v>
      </c>
      <c r="P106" s="94" t="e">
        <f ca="true">+IF(AND(ISNUMBER(OFFSET('Water Data'!$H$4,0,10*ROW('Water Data'!H100))),'Data Summary'!CE106="Yes"),100-OFFSET('Water Data'!$H$4,0,10*ROW('Water Data'!H100)),NA())</f>
        <v>#N/A</v>
      </c>
      <c r="Q106" s="94" t="e">
        <f ca="true">+IF(AND(ISNUMBER(OFFSET('Water Data'!$H$6,0,10*ROW('Water Data'!H100))),'Data Summary'!CF106="Yes"),OFFSET('Water Data'!$H$6,0,10*ROW('Water Data'!H100)),NA())</f>
        <v>#N/A</v>
      </c>
      <c r="R106" s="94" t="e">
        <f ca="true">+IF(AND(ISNUMBER(OFFSET('Water Data'!$H$9,0,10*ROW('Water Data'!H100))),'Data Summary'!CG106="Yes"),OFFSET('Water Data'!$H$9,0,10*ROW('Water Data'!H100)),NA())</f>
        <v>#N/A</v>
      </c>
      <c r="S106" s="94" t="e">
        <f ca="true">+IF(AND(ISNUMBER(OFFSET('Water Data'!$I$4,0,10*ROW('Water Data'!I100))),'Data Summary'!CH106="Yes"),100-OFFSET('Water Data'!$I$4,0,10*ROW('Water Data'!I100)),NA())</f>
        <v>#N/A</v>
      </c>
      <c r="T106" s="94" t="e">
        <f ca="true">+IF(AND(ISNUMBER(OFFSET('Water Data'!$I$6,0,10*ROW('Water Data'!I100))),'Data Summary'!CI106="Yes"),OFFSET('Water Data'!$I$6,0,10*ROW('Water Data'!I100)),NA())</f>
        <v>#N/A</v>
      </c>
      <c r="U106" s="94" t="e">
        <f ca="true">+IF(AND(ISNUMBER(OFFSET('Water Data'!$I$9,0,10*ROW('Water Data'!I100))),'Data Summary'!CJ106="Yes"),OFFSET('Water Data'!$I$9,0,10*ROW('Water Data'!I100)),NA())</f>
        <v>#N/A</v>
      </c>
      <c r="V106" s="95" t="e">
        <f ca="true">+IF(AND(ISNUMBER(OFFSET('Sanitation Data'!$D$4,0,10*ROW('Sanitation Data'!D100))),'Data Summary'!CK106="Yes"),100-OFFSET('Sanitation Data'!$D$4,0,10*ROW('Sanitation Data'!D100)),NA())</f>
        <v>#N/A</v>
      </c>
      <c r="W106" s="95" t="e">
        <f ca="true">+IF(AND(ISNUMBER(OFFSET('Sanitation Data'!$D$6,0,10*ROW('Sanitation Data'!D100))),'Data Summary'!CL106="Yes"),OFFSET('Sanitation Data'!$D$6,0,10*ROW('Sanitation Data'!D100)),NA())</f>
        <v>#N/A</v>
      </c>
      <c r="X106" s="95" t="e">
        <f ca="true">+IF(AND(ISNUMBER(OFFSET('Sanitation Data'!$D$10,0,10*ROW('Sanitation Data'!D100))),'Data Summary'!CM106="Yes"),OFFSET('Sanitation Data'!$D$10,0,10*ROW('Sanitation Data'!D100)),NA())</f>
        <v>#N/A</v>
      </c>
      <c r="Y106" s="95" t="e">
        <f ca="true">+IF(AND(ISNUMBER(OFFSET('Sanitation Data'!$D$11,0,10*ROW('Sanitation Data'!D100))),'Data Summary'!CN106="Yes"),OFFSET('Sanitation Data'!$D$11,0,10*ROW('Sanitation Data'!D100)),NA())</f>
        <v>#N/A</v>
      </c>
      <c r="Z106" s="95" t="e">
        <f ca="true">+IF(AND(ISNUMBER(OFFSET('Sanitation Data'!$D$12,0,10*ROW('Sanitation Data'!D100))),'Data Summary'!CO106="Yes"),OFFSET('Sanitation Data'!$D$12,0,10*ROW('Sanitation Data'!D100)),NA())</f>
        <v>#N/A</v>
      </c>
      <c r="AA106" s="95" t="e">
        <f ca="true">+IF(AND(ISNUMBER(OFFSET('Sanitation Data'!$E$4,0,10*ROW('Sanitation Data'!E100))),'Data Summary'!CP106="Yes"),100-OFFSET('Sanitation Data'!$E$4,0,10*ROW('Sanitation Data'!E100)),NA())</f>
        <v>#N/A</v>
      </c>
      <c r="AB106" s="95" t="e">
        <f ca="true">+IF(AND(ISNUMBER(OFFSET('Sanitation Data'!$E$6,0,10*ROW('Sanitation Data'!E100))),'Data Summary'!CQ106="Yes"),OFFSET('Sanitation Data'!$E$6,0,10*ROW('Sanitation Data'!E100)),NA())</f>
        <v>#N/A</v>
      </c>
      <c r="AC106" s="95" t="e">
        <f ca="true">+IF(AND(ISNUMBER(OFFSET('Sanitation Data'!$E$10,0,10*ROW('Sanitation Data'!E100))),'Data Summary'!CR106="Yes"),OFFSET('Sanitation Data'!$E$10,0,10*ROW('Sanitation Data'!E100)),NA())</f>
        <v>#N/A</v>
      </c>
      <c r="AD106" s="95" t="e">
        <f ca="true">+IF(AND(ISNUMBER(OFFSET('Sanitation Data'!$E$11,0,10*ROW('Sanitation Data'!E100))),'Data Summary'!CS106="Yes"),OFFSET('Sanitation Data'!$E$11,0,10*ROW('Sanitation Data'!E100)),NA())</f>
        <v>#N/A</v>
      </c>
      <c r="AE106" s="95" t="e">
        <f ca="true">+IF(AND(ISNUMBER(OFFSET('Sanitation Data'!$E$12,0,10*ROW('Sanitation Data'!E100))),'Data Summary'!CT106="Yes"),OFFSET('Sanitation Data'!$E$12,0,10*ROW('Sanitation Data'!E100)),NA())</f>
        <v>#N/A</v>
      </c>
      <c r="AF106" s="95" t="e">
        <f ca="true">+IF(AND(ISNUMBER(OFFSET('Sanitation Data'!$F$4,0,10*ROW('Sanitation Data'!F100))),'Data Summary'!CU106="Yes"),100-OFFSET('Sanitation Data'!$F$4,0,10*ROW('Sanitation Data'!F100)),NA())</f>
        <v>#N/A</v>
      </c>
      <c r="AG106" s="95" t="e">
        <f ca="true">+IF(AND(ISNUMBER(OFFSET('Sanitation Data'!$F$6,0,10*ROW('Sanitation Data'!F100))),'Data Summary'!CV106="Yes"),OFFSET('Sanitation Data'!$F$6,0,10*ROW('Sanitation Data'!F100)),NA())</f>
        <v>#N/A</v>
      </c>
      <c r="AH106" s="95" t="e">
        <f ca="true">+IF(AND(ISNUMBER(OFFSET('Sanitation Data'!$F$10,0,10*ROW('Sanitation Data'!F100))),'Data Summary'!CW106="Yes"),OFFSET('Sanitation Data'!$F$10,0,10*ROW('Sanitation Data'!F100)),NA())</f>
        <v>#N/A</v>
      </c>
      <c r="AI106" s="95" t="e">
        <f ca="true">+IF(AND(ISNUMBER(OFFSET('Sanitation Data'!$F$11,0,10*ROW('Sanitation Data'!F100))),'Data Summary'!CX106="Yes"),OFFSET('Sanitation Data'!$F$11,0,10*ROW('Sanitation Data'!F100)),NA())</f>
        <v>#N/A</v>
      </c>
      <c r="AJ106" s="95" t="e">
        <f ca="true">+IF(AND(ISNUMBER(OFFSET('Sanitation Data'!$F$12,0,10*ROW('Sanitation Data'!F100))),'Data Summary'!CY106="Yes"),OFFSET('Sanitation Data'!$F$12,0,10*ROW('Sanitation Data'!F100)),NA())</f>
        <v>#N/A</v>
      </c>
      <c r="AK106" s="95" t="e">
        <f ca="true">+IF(AND(ISNUMBER(OFFSET('Sanitation Data'!$G$4,0,10*ROW('Sanitation Data'!G100))),'Data Summary'!CZ106="Yes"),100-OFFSET('Sanitation Data'!$G$4,0,10*ROW('Sanitation Data'!G100)),NA())</f>
        <v>#N/A</v>
      </c>
      <c r="AL106" s="95" t="e">
        <f ca="true">+IF(AND(ISNUMBER(OFFSET('Sanitation Data'!$G$6,0,10*ROW('Sanitation Data'!G100))),'Data Summary'!DA106="Yes"),OFFSET('Sanitation Data'!$G$6,0,10*ROW('Sanitation Data'!G100)),NA())</f>
        <v>#N/A</v>
      </c>
      <c r="AM106" s="95" t="e">
        <f ca="true">+IF(AND(ISNUMBER(OFFSET('Sanitation Data'!$G$10,0,10*ROW('Sanitation Data'!G100))),'Data Summary'!DB106="Yes"),OFFSET('Sanitation Data'!$G$10,0,10*ROW('Sanitation Data'!G100)),NA())</f>
        <v>#N/A</v>
      </c>
      <c r="AN106" s="95" t="e">
        <f ca="true">+IF(AND(ISNUMBER(OFFSET('Sanitation Data'!$G$11,0,10*ROW('Sanitation Data'!G100))),'Data Summary'!DC106="Yes"),OFFSET('Sanitation Data'!$G$11,0,10*ROW('Sanitation Data'!G100)),NA())</f>
        <v>#N/A</v>
      </c>
      <c r="AO106" s="95" t="e">
        <f ca="true">+IF(AND(ISNUMBER(OFFSET('Sanitation Data'!$G$12,0,10*ROW('Sanitation Data'!G100))),'Data Summary'!DD106="Yes"),OFFSET('Sanitation Data'!$G$12,0,10*ROW('Sanitation Data'!G100)),NA())</f>
        <v>#N/A</v>
      </c>
      <c r="AP106" s="95" t="e">
        <f ca="true">+IF(AND(ISNUMBER(OFFSET('Sanitation Data'!$H$4,0,10*ROW('Sanitation Data'!H100))),'Data Summary'!DE106="Yes"),100-OFFSET('Sanitation Data'!$H$4,0,10*ROW('Sanitation Data'!H100)),NA())</f>
        <v>#N/A</v>
      </c>
      <c r="AQ106" s="95" t="e">
        <f ca="true">+IF(AND(ISNUMBER(OFFSET('Sanitation Data'!$H$6,0,10*ROW('Sanitation Data'!H100))),'Data Summary'!DF106="Yes"),OFFSET('Sanitation Data'!$H$6,0,10*ROW('Sanitation Data'!H100)),NA())</f>
        <v>#N/A</v>
      </c>
      <c r="AR106" s="95" t="e">
        <f ca="true">+IF(AND(ISNUMBER(OFFSET('Sanitation Data'!$H$10,0,10*ROW('Sanitation Data'!H100))),'Data Summary'!DG106="Yes"),OFFSET('Sanitation Data'!$H$10,0,10*ROW('Sanitation Data'!H100)),NA())</f>
        <v>#N/A</v>
      </c>
      <c r="AS106" s="95" t="e">
        <f ca="true">+IF(AND(ISNUMBER(OFFSET('Sanitation Data'!$H$11,0,10*ROW('Sanitation Data'!H100))),'Data Summary'!DH106="Yes"),OFFSET('Sanitation Data'!$H$11,0,10*ROW('Sanitation Data'!H100)),NA())</f>
        <v>#N/A</v>
      </c>
      <c r="AT106" s="95" t="e">
        <f ca="true">+IF(AND(ISNUMBER(OFFSET('Sanitation Data'!$H$12,0,10*ROW('Sanitation Data'!H100))),'Data Summary'!DI106="Yes"),OFFSET('Sanitation Data'!$H$12,0,10*ROW('Sanitation Data'!H100)),NA())</f>
        <v>#N/A</v>
      </c>
      <c r="AU106" s="95" t="e">
        <f ca="true">+IF(AND(ISNUMBER(OFFSET('Sanitation Data'!$I$4,0,10*ROW('Sanitation Data'!I100))),'Data Summary'!DJ106="Yes"),100-OFFSET('Sanitation Data'!$I$4,0,10*ROW('Sanitation Data'!I100)),NA())</f>
        <v>#N/A</v>
      </c>
      <c r="AV106" s="95" t="e">
        <f ca="true">+IF(AND(ISNUMBER(OFFSET('Sanitation Data'!$I$6,0,10*ROW('Sanitation Data'!I100))),'Data Summary'!DK106="Yes"),OFFSET('Sanitation Data'!$I$6,0,10*ROW('Sanitation Data'!I100)),NA())</f>
        <v>#N/A</v>
      </c>
      <c r="AW106" s="95" t="e">
        <f ca="true">+IF(AND(ISNUMBER(OFFSET('Sanitation Data'!$I$10,0,10*ROW('Sanitation Data'!I100))),'Data Summary'!DL106="Yes"),OFFSET('Sanitation Data'!$I$10,0,10*ROW('Sanitation Data'!I100)),NA())</f>
        <v>#N/A</v>
      </c>
      <c r="AX106" s="95" t="e">
        <f ca="true">+IF(AND(ISNUMBER(OFFSET('Sanitation Data'!$I$11,0,10*ROW('Sanitation Data'!I100))),'Data Summary'!DM106="Yes"),OFFSET('Sanitation Data'!$I$11,0,10*ROW('Sanitation Data'!I100)),NA())</f>
        <v>#N/A</v>
      </c>
      <c r="AY106" s="95" t="e">
        <f ca="true">+IF(AND(ISNUMBER(OFFSET('Sanitation Data'!$I$12,0,10*ROW('Sanitation Data'!I100))),'Data Summary'!DN106="Yes"),OFFSET('Sanitation Data'!$I$12,0,10*ROW('Sanitation Data'!I100)),NA())</f>
        <v>#N/A</v>
      </c>
      <c r="AZ106" s="96" t="e">
        <f ca="true">+IF(AND(ISNUMBER(OFFSET('Hygiene Data'!$D$5,0,10*ROW('Hygiene Data'!D100))),'Data Summary'!DO106="Yes"),OFFSET('Hygiene Data'!$D$5,0,10*ROW('Hygiene Data'!D100)),NA())</f>
        <v>#N/A</v>
      </c>
      <c r="BA106" s="96" t="e">
        <f ca="true">+IF(AND(ISNUMBER(OFFSET('Hygiene Data'!$D$7,0,10*ROW('Hygiene Data'!D100))),'Data Summary'!DP106="Yes"),OFFSET('Hygiene Data'!$D$7,0,10*ROW('Hygiene Data'!D100)),NA())</f>
        <v>#N/A</v>
      </c>
      <c r="BB106" s="96" t="e">
        <f ca="true">+IF(AND(ISNUMBER(OFFSET('Hygiene Data'!$D$9,0,10*ROW('Hygiene Data'!D100))),'Data Summary'!DQ106="Yes"),OFFSET('Hygiene Data'!$D$9,0,10*ROW('Hygiene Data'!D100)),NA())</f>
        <v>#N/A</v>
      </c>
      <c r="BC106" s="96" t="e">
        <f ca="true">+IF(AND(ISNUMBER(OFFSET('Hygiene Data'!$E$5,0,10*ROW('Hygiene Data'!E100))),'Data Summary'!DR106="Yes"),OFFSET('Hygiene Data'!$E$5,0,10*ROW('Hygiene Data'!E100)),NA())</f>
        <v>#N/A</v>
      </c>
      <c r="BD106" s="96" t="e">
        <f ca="true">+IF(AND(ISNUMBER(OFFSET('Hygiene Data'!$E$7,0,10*ROW('Hygiene Data'!E100))),'Data Summary'!DS106="Yes"),OFFSET('Hygiene Data'!$E$7,0,10*ROW('Hygiene Data'!E100)),NA())</f>
        <v>#N/A</v>
      </c>
      <c r="BE106" s="96" t="e">
        <f ca="true">+IF(AND(ISNUMBER(OFFSET('Hygiene Data'!$E$9,0,10*ROW('Hygiene Data'!E100))),'Data Summary'!DT106="Yes"),OFFSET('Hygiene Data'!$E$9,0,10*ROW('Hygiene Data'!E100)),NA())</f>
        <v>#N/A</v>
      </c>
      <c r="BF106" s="96" t="e">
        <f ca="true">+IF(AND(ISNUMBER(OFFSET('Hygiene Data'!$F$5,0,10*ROW('Hygiene Data'!F100))),'Data Summary'!DU106="Yes"),OFFSET('Hygiene Data'!$F$5,0,10*ROW('Hygiene Data'!F100)),NA())</f>
        <v>#N/A</v>
      </c>
      <c r="BG106" s="96" t="e">
        <f ca="true">+IF(AND(ISNUMBER(OFFSET('Hygiene Data'!$F$7,0,10*ROW('Hygiene Data'!F100))),'Data Summary'!DV106="Yes"),OFFSET('Hygiene Data'!$F$7,0,10*ROW('Hygiene Data'!F100)),NA())</f>
        <v>#N/A</v>
      </c>
      <c r="BH106" s="96" t="e">
        <f ca="true">+IF(AND(ISNUMBER(OFFSET('Hygiene Data'!$F$9,0,10*ROW('Hygiene Data'!F100))),'Data Summary'!DW106="Yes"),OFFSET('Hygiene Data'!$F$9,0,10*ROW('Hygiene Data'!F100)),NA())</f>
        <v>#N/A</v>
      </c>
      <c r="BI106" s="96" t="e">
        <f ca="true">+IF(AND(ISNUMBER(OFFSET('Hygiene Data'!$G$5,0,10*ROW('Hygiene Data'!G100))),'Data Summary'!DX106="Yes"),OFFSET('Hygiene Data'!$G$5,0,10*ROW('Hygiene Data'!G100)),NA())</f>
        <v>#N/A</v>
      </c>
      <c r="BJ106" s="96" t="e">
        <f ca="true">+IF(AND(ISNUMBER(OFFSET('Hygiene Data'!$G$7,0,10*ROW('Hygiene Data'!G100))),'Data Summary'!DY106="Yes"),OFFSET('Hygiene Data'!$G$7,0,10*ROW('Hygiene Data'!G100)),NA())</f>
        <v>#N/A</v>
      </c>
      <c r="BK106" s="96" t="e">
        <f ca="true">+IF(AND(ISNUMBER(OFFSET('Hygiene Data'!$G$9,0,10*ROW('Hygiene Data'!G100))),'Data Summary'!DZ106="Yes"),OFFSET('Hygiene Data'!$G$9,0,10*ROW('Hygiene Data'!G100)),NA())</f>
        <v>#N/A</v>
      </c>
      <c r="BL106" s="96" t="e">
        <f ca="true">+IF(AND(ISNUMBER(OFFSET('Hygiene Data'!$H$5,0,10*ROW('Hygiene Data'!H100))),'Data Summary'!EA106="Yes"),OFFSET('Hygiene Data'!$H$5,0,10*ROW('Hygiene Data'!H100)),NA())</f>
        <v>#N/A</v>
      </c>
      <c r="BM106" s="96" t="e">
        <f ca="true">+IF(AND(ISNUMBER(OFFSET('Hygiene Data'!$H$7,0,10*ROW('Hygiene Data'!H100))),'Data Summary'!EB106="Yes"),OFFSET('Hygiene Data'!$H$7,0,10*ROW('Hygiene Data'!H100)),NA())</f>
        <v>#N/A</v>
      </c>
      <c r="BN106" s="96" t="e">
        <f ca="true">+IF(AND(ISNUMBER(OFFSET('Hygiene Data'!$H$9,0,10*ROW('Hygiene Data'!H100))),'Data Summary'!EC106="Yes"),OFFSET('Hygiene Data'!$H$9,0,10*ROW('Hygiene Data'!H100)),NA())</f>
        <v>#N/A</v>
      </c>
      <c r="BO106" s="96" t="e">
        <f ca="true">+IF(AND(ISNUMBER(OFFSET('Hygiene Data'!$I$5,0,10*ROW('Hygiene Data'!I100))),'Data Summary'!ED106="Yes"),OFFSET('Hygiene Data'!$I$5,0,10*ROW('Hygiene Data'!I100)),NA())</f>
        <v>#N/A</v>
      </c>
      <c r="BP106" s="96" t="e">
        <f ca="true">+IF(AND(ISNUMBER(OFFSET('Hygiene Data'!$I$7,0,10*ROW('Hygiene Data'!I100))),'Data Summary'!EE106="Yes"),OFFSET('Hygiene Data'!$I$7,0,10*ROW('Hygiene Data'!I100)),NA())</f>
        <v>#N/A</v>
      </c>
      <c r="BQ106" s="96" t="e">
        <f ca="true">+IF(AND(ISNUMBER(OFFSET('Hygiene Data'!$I$9,0,10*ROW('Hygiene Data'!I100))),'Data Summary'!EF106="Yes"),OFFSET('Hygiene Data'!$I$9,0,10*ROW('Hygiene Data'!I100)),NA())</f>
        <v>#N/A</v>
      </c>
    </row>
    <row xmlns:x14ac="http://schemas.microsoft.com/office/spreadsheetml/2009/9/ac" r="107" x14ac:dyDescent="0.2">
      <c r="A107" s="359" t="e">
        <f ca="true">+RIGHT('Data Summary'!A107,LEN('Data Summary'!A107)-9)</f>
        <v>#VALUE!</v>
      </c>
      <c r="B107" s="35" t="str">
        <f ca="true">+IF(ISTEXT('Data Summary'!B107),'Data Summary'!B107,"")</f>
        <v/>
      </c>
      <c r="C107" s="358" t="e">
        <f ca="true">+VALUE('Data Summary'!C107)</f>
        <v>#VALUE!</v>
      </c>
      <c r="D107" s="94" t="e">
        <f ca="true">+IF(AND(ISNUMBER(OFFSET('Water Data'!$D$4,0,10*ROW('Water Data'!D101))),'Data Summary'!BS107="Yes"),100-OFFSET('Water Data'!$D$4,0,10*ROW('Water Data'!D101)),NA())</f>
        <v>#N/A</v>
      </c>
      <c r="E107" s="94" t="e">
        <f ca="true">+IF(AND(ISNUMBER(OFFSET('Water Data'!$D$6,0,10*ROW('Water Data'!D101))),'Data Summary'!BT107="Yes"),OFFSET('Water Data'!$D$6,0,10*ROW('Water Data'!D101)),NA())</f>
        <v>#N/A</v>
      </c>
      <c r="F107" s="94" t="e">
        <f ca="true">+IF(AND(ISNUMBER(OFFSET('Water Data'!$D$9,0,10*ROW('Water Data'!D101))),'Data Summary'!BU107="Yes"),OFFSET('Water Data'!$D$9,0,10*ROW('Water Data'!D101)),NA())</f>
        <v>#N/A</v>
      </c>
      <c r="G107" s="94" t="e">
        <f ca="true">+IF(AND(ISNUMBER(OFFSET('Water Data'!$E$4,0,10*ROW('Water Data'!E101))),'Data Summary'!BV107="Yes"),100-OFFSET('Water Data'!$E$4,0,10*ROW('Water Data'!E101)),NA())</f>
        <v>#N/A</v>
      </c>
      <c r="H107" s="94" t="e">
        <f ca="true">+IF(AND(ISNUMBER(OFFSET('Water Data'!$E$6,0,10*ROW('Water Data'!E101))),'Data Summary'!BW107="Yes"),OFFSET('Water Data'!$E$6,0,10*ROW('Water Data'!E101)),NA())</f>
        <v>#N/A</v>
      </c>
      <c r="I107" s="94" t="e">
        <f ca="true">+IF(AND(ISNUMBER(OFFSET('Water Data'!$E$9,0,10*ROW('Water Data'!E101))),'Data Summary'!BX107="Yes"),OFFSET('Water Data'!$E$9,0,10*ROW('Water Data'!E101)),NA())</f>
        <v>#N/A</v>
      </c>
      <c r="J107" s="94" t="e">
        <f ca="true">+IF(AND(ISNUMBER(OFFSET('Water Data'!$F$4,0,10*ROW('Water Data'!F101))),'Data Summary'!BY107="Yes"),100-OFFSET('Water Data'!$F$4,0,10*ROW('Water Data'!F101)),NA())</f>
        <v>#N/A</v>
      </c>
      <c r="K107" s="94" t="e">
        <f ca="true">+IF(AND(ISNUMBER(OFFSET('Water Data'!$F$6,0,10*ROW('Water Data'!F101))),'Data Summary'!BZ107="Yes"),OFFSET('Water Data'!$F$6,0,10*ROW('Water Data'!F101)),NA())</f>
        <v>#N/A</v>
      </c>
      <c r="L107" s="94" t="e">
        <f ca="true">+IF(AND(ISNUMBER(OFFSET('Water Data'!$F$9,0,10*ROW('Water Data'!F101))),'Data Summary'!CA107="Yes"),OFFSET('Water Data'!$F$9,0,10*ROW('Water Data'!F101)),NA())</f>
        <v>#N/A</v>
      </c>
      <c r="M107" s="94" t="e">
        <f ca="true">+IF(AND(ISNUMBER(OFFSET('Water Data'!$G$4,0,10*ROW('Water Data'!G101))),'Data Summary'!CB107="Yes"),100-OFFSET('Water Data'!$G$4,0,10*ROW('Water Data'!G101)),NA())</f>
        <v>#N/A</v>
      </c>
      <c r="N107" s="94" t="e">
        <f ca="true">+IF(AND(ISNUMBER(OFFSET('Water Data'!$G$6,0,10*ROW('Water Data'!G101))),'Data Summary'!CC107="Yes"),OFFSET('Water Data'!$G$6,0,10*ROW('Water Data'!G101)),NA())</f>
        <v>#N/A</v>
      </c>
      <c r="O107" s="94" t="e">
        <f ca="true">+IF(AND(ISNUMBER(OFFSET('Water Data'!$G$9,0,10*ROW('Water Data'!G101))),'Data Summary'!CD107="Yes"),OFFSET('Water Data'!$G$9,0,10*ROW('Water Data'!G101)),NA())</f>
        <v>#N/A</v>
      </c>
      <c r="P107" s="94" t="e">
        <f ca="true">+IF(AND(ISNUMBER(OFFSET('Water Data'!$H$4,0,10*ROW('Water Data'!H101))),'Data Summary'!CE107="Yes"),100-OFFSET('Water Data'!$H$4,0,10*ROW('Water Data'!H101)),NA())</f>
        <v>#N/A</v>
      </c>
      <c r="Q107" s="94" t="e">
        <f ca="true">+IF(AND(ISNUMBER(OFFSET('Water Data'!$H$6,0,10*ROW('Water Data'!H101))),'Data Summary'!CF107="Yes"),OFFSET('Water Data'!$H$6,0,10*ROW('Water Data'!H101)),NA())</f>
        <v>#N/A</v>
      </c>
      <c r="R107" s="94" t="e">
        <f ca="true">+IF(AND(ISNUMBER(OFFSET('Water Data'!$H$9,0,10*ROW('Water Data'!H101))),'Data Summary'!CG107="Yes"),OFFSET('Water Data'!$H$9,0,10*ROW('Water Data'!H101)),NA())</f>
        <v>#N/A</v>
      </c>
      <c r="S107" s="94" t="e">
        <f ca="true">+IF(AND(ISNUMBER(OFFSET('Water Data'!$I$4,0,10*ROW('Water Data'!I101))),'Data Summary'!CH107="Yes"),100-OFFSET('Water Data'!$I$4,0,10*ROW('Water Data'!I101)),NA())</f>
        <v>#N/A</v>
      </c>
      <c r="T107" s="94" t="e">
        <f ca="true">+IF(AND(ISNUMBER(OFFSET('Water Data'!$I$6,0,10*ROW('Water Data'!I101))),'Data Summary'!CI107="Yes"),OFFSET('Water Data'!$I$6,0,10*ROW('Water Data'!I101)),NA())</f>
        <v>#N/A</v>
      </c>
      <c r="U107" s="94" t="e">
        <f ca="true">+IF(AND(ISNUMBER(OFFSET('Water Data'!$I$9,0,10*ROW('Water Data'!I101))),'Data Summary'!CJ107="Yes"),OFFSET('Water Data'!$I$9,0,10*ROW('Water Data'!I101)),NA())</f>
        <v>#N/A</v>
      </c>
      <c r="V107" s="95" t="e">
        <f ca="true">+IF(AND(ISNUMBER(OFFSET('Sanitation Data'!$D$4,0,10*ROW('Sanitation Data'!D101))),'Data Summary'!CK107="Yes"),100-OFFSET('Sanitation Data'!$D$4,0,10*ROW('Sanitation Data'!D101)),NA())</f>
        <v>#N/A</v>
      </c>
      <c r="W107" s="95" t="e">
        <f ca="true">+IF(AND(ISNUMBER(OFFSET('Sanitation Data'!$D$6,0,10*ROW('Sanitation Data'!D101))),'Data Summary'!CL107="Yes"),OFFSET('Sanitation Data'!$D$6,0,10*ROW('Sanitation Data'!D101)),NA())</f>
        <v>#N/A</v>
      </c>
      <c r="X107" s="95" t="e">
        <f ca="true">+IF(AND(ISNUMBER(OFFSET('Sanitation Data'!$D$10,0,10*ROW('Sanitation Data'!D101))),'Data Summary'!CM107="Yes"),OFFSET('Sanitation Data'!$D$10,0,10*ROW('Sanitation Data'!D101)),NA())</f>
        <v>#N/A</v>
      </c>
      <c r="Y107" s="95" t="e">
        <f ca="true">+IF(AND(ISNUMBER(OFFSET('Sanitation Data'!$D$11,0,10*ROW('Sanitation Data'!D101))),'Data Summary'!CN107="Yes"),OFFSET('Sanitation Data'!$D$11,0,10*ROW('Sanitation Data'!D101)),NA())</f>
        <v>#N/A</v>
      </c>
      <c r="Z107" s="95" t="e">
        <f ca="true">+IF(AND(ISNUMBER(OFFSET('Sanitation Data'!$D$12,0,10*ROW('Sanitation Data'!D101))),'Data Summary'!CO107="Yes"),OFFSET('Sanitation Data'!$D$12,0,10*ROW('Sanitation Data'!D101)),NA())</f>
        <v>#N/A</v>
      </c>
      <c r="AA107" s="95" t="e">
        <f ca="true">+IF(AND(ISNUMBER(OFFSET('Sanitation Data'!$E$4,0,10*ROW('Sanitation Data'!E101))),'Data Summary'!CP107="Yes"),100-OFFSET('Sanitation Data'!$E$4,0,10*ROW('Sanitation Data'!E101)),NA())</f>
        <v>#N/A</v>
      </c>
      <c r="AB107" s="95" t="e">
        <f ca="true">+IF(AND(ISNUMBER(OFFSET('Sanitation Data'!$E$6,0,10*ROW('Sanitation Data'!E101))),'Data Summary'!CQ107="Yes"),OFFSET('Sanitation Data'!$E$6,0,10*ROW('Sanitation Data'!E101)),NA())</f>
        <v>#N/A</v>
      </c>
      <c r="AC107" s="95" t="e">
        <f ca="true">+IF(AND(ISNUMBER(OFFSET('Sanitation Data'!$E$10,0,10*ROW('Sanitation Data'!E101))),'Data Summary'!CR107="Yes"),OFFSET('Sanitation Data'!$E$10,0,10*ROW('Sanitation Data'!E101)),NA())</f>
        <v>#N/A</v>
      </c>
      <c r="AD107" s="95" t="e">
        <f ca="true">+IF(AND(ISNUMBER(OFFSET('Sanitation Data'!$E$11,0,10*ROW('Sanitation Data'!E101))),'Data Summary'!CS107="Yes"),OFFSET('Sanitation Data'!$E$11,0,10*ROW('Sanitation Data'!E101)),NA())</f>
        <v>#N/A</v>
      </c>
      <c r="AE107" s="95" t="e">
        <f ca="true">+IF(AND(ISNUMBER(OFFSET('Sanitation Data'!$E$12,0,10*ROW('Sanitation Data'!E101))),'Data Summary'!CT107="Yes"),OFFSET('Sanitation Data'!$E$12,0,10*ROW('Sanitation Data'!E101)),NA())</f>
        <v>#N/A</v>
      </c>
      <c r="AF107" s="95" t="e">
        <f ca="true">+IF(AND(ISNUMBER(OFFSET('Sanitation Data'!$F$4,0,10*ROW('Sanitation Data'!F101))),'Data Summary'!CU107="Yes"),100-OFFSET('Sanitation Data'!$F$4,0,10*ROW('Sanitation Data'!F101)),NA())</f>
        <v>#N/A</v>
      </c>
      <c r="AG107" s="95" t="e">
        <f ca="true">+IF(AND(ISNUMBER(OFFSET('Sanitation Data'!$F$6,0,10*ROW('Sanitation Data'!F101))),'Data Summary'!CV107="Yes"),OFFSET('Sanitation Data'!$F$6,0,10*ROW('Sanitation Data'!F101)),NA())</f>
        <v>#N/A</v>
      </c>
      <c r="AH107" s="95" t="e">
        <f ca="true">+IF(AND(ISNUMBER(OFFSET('Sanitation Data'!$F$10,0,10*ROW('Sanitation Data'!F101))),'Data Summary'!CW107="Yes"),OFFSET('Sanitation Data'!$F$10,0,10*ROW('Sanitation Data'!F101)),NA())</f>
        <v>#N/A</v>
      </c>
      <c r="AI107" s="95" t="e">
        <f ca="true">+IF(AND(ISNUMBER(OFFSET('Sanitation Data'!$F$11,0,10*ROW('Sanitation Data'!F101))),'Data Summary'!CX107="Yes"),OFFSET('Sanitation Data'!$F$11,0,10*ROW('Sanitation Data'!F101)),NA())</f>
        <v>#N/A</v>
      </c>
      <c r="AJ107" s="95" t="e">
        <f ca="true">+IF(AND(ISNUMBER(OFFSET('Sanitation Data'!$F$12,0,10*ROW('Sanitation Data'!F101))),'Data Summary'!CY107="Yes"),OFFSET('Sanitation Data'!$F$12,0,10*ROW('Sanitation Data'!F101)),NA())</f>
        <v>#N/A</v>
      </c>
      <c r="AK107" s="95" t="e">
        <f ca="true">+IF(AND(ISNUMBER(OFFSET('Sanitation Data'!$G$4,0,10*ROW('Sanitation Data'!G101))),'Data Summary'!CZ107="Yes"),100-OFFSET('Sanitation Data'!$G$4,0,10*ROW('Sanitation Data'!G101)),NA())</f>
        <v>#N/A</v>
      </c>
      <c r="AL107" s="95" t="e">
        <f ca="true">+IF(AND(ISNUMBER(OFFSET('Sanitation Data'!$G$6,0,10*ROW('Sanitation Data'!G101))),'Data Summary'!DA107="Yes"),OFFSET('Sanitation Data'!$G$6,0,10*ROW('Sanitation Data'!G101)),NA())</f>
        <v>#N/A</v>
      </c>
      <c r="AM107" s="95" t="e">
        <f ca="true">+IF(AND(ISNUMBER(OFFSET('Sanitation Data'!$G$10,0,10*ROW('Sanitation Data'!G101))),'Data Summary'!DB107="Yes"),OFFSET('Sanitation Data'!$G$10,0,10*ROW('Sanitation Data'!G101)),NA())</f>
        <v>#N/A</v>
      </c>
      <c r="AN107" s="95" t="e">
        <f ca="true">+IF(AND(ISNUMBER(OFFSET('Sanitation Data'!$G$11,0,10*ROW('Sanitation Data'!G101))),'Data Summary'!DC107="Yes"),OFFSET('Sanitation Data'!$G$11,0,10*ROW('Sanitation Data'!G101)),NA())</f>
        <v>#N/A</v>
      </c>
      <c r="AO107" s="95" t="e">
        <f ca="true">+IF(AND(ISNUMBER(OFFSET('Sanitation Data'!$G$12,0,10*ROW('Sanitation Data'!G101))),'Data Summary'!DD107="Yes"),OFFSET('Sanitation Data'!$G$12,0,10*ROW('Sanitation Data'!G101)),NA())</f>
        <v>#N/A</v>
      </c>
      <c r="AP107" s="95" t="e">
        <f ca="true">+IF(AND(ISNUMBER(OFFSET('Sanitation Data'!$H$4,0,10*ROW('Sanitation Data'!H101))),'Data Summary'!DE107="Yes"),100-OFFSET('Sanitation Data'!$H$4,0,10*ROW('Sanitation Data'!H101)),NA())</f>
        <v>#N/A</v>
      </c>
      <c r="AQ107" s="95" t="e">
        <f ca="true">+IF(AND(ISNUMBER(OFFSET('Sanitation Data'!$H$6,0,10*ROW('Sanitation Data'!H101))),'Data Summary'!DF107="Yes"),OFFSET('Sanitation Data'!$H$6,0,10*ROW('Sanitation Data'!H101)),NA())</f>
        <v>#N/A</v>
      </c>
      <c r="AR107" s="95" t="e">
        <f ca="true">+IF(AND(ISNUMBER(OFFSET('Sanitation Data'!$H$10,0,10*ROW('Sanitation Data'!H101))),'Data Summary'!DG107="Yes"),OFFSET('Sanitation Data'!$H$10,0,10*ROW('Sanitation Data'!H101)),NA())</f>
        <v>#N/A</v>
      </c>
      <c r="AS107" s="95" t="e">
        <f ca="true">+IF(AND(ISNUMBER(OFFSET('Sanitation Data'!$H$11,0,10*ROW('Sanitation Data'!H101))),'Data Summary'!DH107="Yes"),OFFSET('Sanitation Data'!$H$11,0,10*ROW('Sanitation Data'!H101)),NA())</f>
        <v>#N/A</v>
      </c>
      <c r="AT107" s="95" t="e">
        <f ca="true">+IF(AND(ISNUMBER(OFFSET('Sanitation Data'!$H$12,0,10*ROW('Sanitation Data'!H101))),'Data Summary'!DI107="Yes"),OFFSET('Sanitation Data'!$H$12,0,10*ROW('Sanitation Data'!H101)),NA())</f>
        <v>#N/A</v>
      </c>
      <c r="AU107" s="95" t="e">
        <f ca="true">+IF(AND(ISNUMBER(OFFSET('Sanitation Data'!$I$4,0,10*ROW('Sanitation Data'!I101))),'Data Summary'!DJ107="Yes"),100-OFFSET('Sanitation Data'!$I$4,0,10*ROW('Sanitation Data'!I101)),NA())</f>
        <v>#N/A</v>
      </c>
      <c r="AV107" s="95" t="e">
        <f ca="true">+IF(AND(ISNUMBER(OFFSET('Sanitation Data'!$I$6,0,10*ROW('Sanitation Data'!I101))),'Data Summary'!DK107="Yes"),OFFSET('Sanitation Data'!$I$6,0,10*ROW('Sanitation Data'!I101)),NA())</f>
        <v>#N/A</v>
      </c>
      <c r="AW107" s="95" t="e">
        <f ca="true">+IF(AND(ISNUMBER(OFFSET('Sanitation Data'!$I$10,0,10*ROW('Sanitation Data'!I101))),'Data Summary'!DL107="Yes"),OFFSET('Sanitation Data'!$I$10,0,10*ROW('Sanitation Data'!I101)),NA())</f>
        <v>#N/A</v>
      </c>
      <c r="AX107" s="95" t="e">
        <f ca="true">+IF(AND(ISNUMBER(OFFSET('Sanitation Data'!$I$11,0,10*ROW('Sanitation Data'!I101))),'Data Summary'!DM107="Yes"),OFFSET('Sanitation Data'!$I$11,0,10*ROW('Sanitation Data'!I101)),NA())</f>
        <v>#N/A</v>
      </c>
      <c r="AY107" s="95" t="e">
        <f ca="true">+IF(AND(ISNUMBER(OFFSET('Sanitation Data'!$I$12,0,10*ROW('Sanitation Data'!I101))),'Data Summary'!DN107="Yes"),OFFSET('Sanitation Data'!$I$12,0,10*ROW('Sanitation Data'!I101)),NA())</f>
        <v>#N/A</v>
      </c>
      <c r="AZ107" s="96" t="e">
        <f ca="true">+IF(AND(ISNUMBER(OFFSET('Hygiene Data'!$D$5,0,10*ROW('Hygiene Data'!D101))),'Data Summary'!DO107="Yes"),OFFSET('Hygiene Data'!$D$5,0,10*ROW('Hygiene Data'!D101)),NA())</f>
        <v>#N/A</v>
      </c>
      <c r="BA107" s="96" t="e">
        <f ca="true">+IF(AND(ISNUMBER(OFFSET('Hygiene Data'!$D$7,0,10*ROW('Hygiene Data'!D101))),'Data Summary'!DP107="Yes"),OFFSET('Hygiene Data'!$D$7,0,10*ROW('Hygiene Data'!D101)),NA())</f>
        <v>#N/A</v>
      </c>
      <c r="BB107" s="96" t="e">
        <f ca="true">+IF(AND(ISNUMBER(OFFSET('Hygiene Data'!$D$9,0,10*ROW('Hygiene Data'!D101))),'Data Summary'!DQ107="Yes"),OFFSET('Hygiene Data'!$D$9,0,10*ROW('Hygiene Data'!D101)),NA())</f>
        <v>#N/A</v>
      </c>
      <c r="BC107" s="96" t="e">
        <f ca="true">+IF(AND(ISNUMBER(OFFSET('Hygiene Data'!$E$5,0,10*ROW('Hygiene Data'!E101))),'Data Summary'!DR107="Yes"),OFFSET('Hygiene Data'!$E$5,0,10*ROW('Hygiene Data'!E101)),NA())</f>
        <v>#N/A</v>
      </c>
      <c r="BD107" s="96" t="e">
        <f ca="true">+IF(AND(ISNUMBER(OFFSET('Hygiene Data'!$E$7,0,10*ROW('Hygiene Data'!E101))),'Data Summary'!DS107="Yes"),OFFSET('Hygiene Data'!$E$7,0,10*ROW('Hygiene Data'!E101)),NA())</f>
        <v>#N/A</v>
      </c>
      <c r="BE107" s="96" t="e">
        <f ca="true">+IF(AND(ISNUMBER(OFFSET('Hygiene Data'!$E$9,0,10*ROW('Hygiene Data'!E101))),'Data Summary'!DT107="Yes"),OFFSET('Hygiene Data'!$E$9,0,10*ROW('Hygiene Data'!E101)),NA())</f>
        <v>#N/A</v>
      </c>
      <c r="BF107" s="96" t="e">
        <f ca="true">+IF(AND(ISNUMBER(OFFSET('Hygiene Data'!$F$5,0,10*ROW('Hygiene Data'!F101))),'Data Summary'!DU107="Yes"),OFFSET('Hygiene Data'!$F$5,0,10*ROW('Hygiene Data'!F101)),NA())</f>
        <v>#N/A</v>
      </c>
      <c r="BG107" s="96" t="e">
        <f ca="true">+IF(AND(ISNUMBER(OFFSET('Hygiene Data'!$F$7,0,10*ROW('Hygiene Data'!F101))),'Data Summary'!DV107="Yes"),OFFSET('Hygiene Data'!$F$7,0,10*ROW('Hygiene Data'!F101)),NA())</f>
        <v>#N/A</v>
      </c>
      <c r="BH107" s="96" t="e">
        <f ca="true">+IF(AND(ISNUMBER(OFFSET('Hygiene Data'!$F$9,0,10*ROW('Hygiene Data'!F101))),'Data Summary'!DW107="Yes"),OFFSET('Hygiene Data'!$F$9,0,10*ROW('Hygiene Data'!F101)),NA())</f>
        <v>#N/A</v>
      </c>
      <c r="BI107" s="96" t="e">
        <f ca="true">+IF(AND(ISNUMBER(OFFSET('Hygiene Data'!$G$5,0,10*ROW('Hygiene Data'!G101))),'Data Summary'!DX107="Yes"),OFFSET('Hygiene Data'!$G$5,0,10*ROW('Hygiene Data'!G101)),NA())</f>
        <v>#N/A</v>
      </c>
      <c r="BJ107" s="96" t="e">
        <f ca="true">+IF(AND(ISNUMBER(OFFSET('Hygiene Data'!$G$7,0,10*ROW('Hygiene Data'!G101))),'Data Summary'!DY107="Yes"),OFFSET('Hygiene Data'!$G$7,0,10*ROW('Hygiene Data'!G101)),NA())</f>
        <v>#N/A</v>
      </c>
      <c r="BK107" s="96" t="e">
        <f ca="true">+IF(AND(ISNUMBER(OFFSET('Hygiene Data'!$G$9,0,10*ROW('Hygiene Data'!G101))),'Data Summary'!DZ107="Yes"),OFFSET('Hygiene Data'!$G$9,0,10*ROW('Hygiene Data'!G101)),NA())</f>
        <v>#N/A</v>
      </c>
      <c r="BL107" s="96" t="e">
        <f ca="true">+IF(AND(ISNUMBER(OFFSET('Hygiene Data'!$H$5,0,10*ROW('Hygiene Data'!H101))),'Data Summary'!EA107="Yes"),OFFSET('Hygiene Data'!$H$5,0,10*ROW('Hygiene Data'!H101)),NA())</f>
        <v>#N/A</v>
      </c>
      <c r="BM107" s="96" t="e">
        <f ca="true">+IF(AND(ISNUMBER(OFFSET('Hygiene Data'!$H$7,0,10*ROW('Hygiene Data'!H101))),'Data Summary'!EB107="Yes"),OFFSET('Hygiene Data'!$H$7,0,10*ROW('Hygiene Data'!H101)),NA())</f>
        <v>#N/A</v>
      </c>
      <c r="BN107" s="96" t="e">
        <f ca="true">+IF(AND(ISNUMBER(OFFSET('Hygiene Data'!$H$9,0,10*ROW('Hygiene Data'!H101))),'Data Summary'!EC107="Yes"),OFFSET('Hygiene Data'!$H$9,0,10*ROW('Hygiene Data'!H101)),NA())</f>
        <v>#N/A</v>
      </c>
      <c r="BO107" s="96" t="e">
        <f ca="true">+IF(AND(ISNUMBER(OFFSET('Hygiene Data'!$I$5,0,10*ROW('Hygiene Data'!I101))),'Data Summary'!ED107="Yes"),OFFSET('Hygiene Data'!$I$5,0,10*ROW('Hygiene Data'!I101)),NA())</f>
        <v>#N/A</v>
      </c>
      <c r="BP107" s="96" t="e">
        <f ca="true">+IF(AND(ISNUMBER(OFFSET('Hygiene Data'!$I$7,0,10*ROW('Hygiene Data'!I101))),'Data Summary'!EE107="Yes"),OFFSET('Hygiene Data'!$I$7,0,10*ROW('Hygiene Data'!I101)),NA())</f>
        <v>#N/A</v>
      </c>
      <c r="BQ107" s="96" t="e">
        <f ca="true">+IF(AND(ISNUMBER(OFFSET('Hygiene Data'!$I$9,0,10*ROW('Hygiene Data'!I101))),'Data Summary'!EF107="Yes"),OFFSET('Hygiene Data'!$I$9,0,10*ROW('Hygiene Data'!I101)),NA())</f>
        <v>#N/A</v>
      </c>
    </row>
    <row xmlns:x14ac="http://schemas.microsoft.com/office/spreadsheetml/2009/9/ac" r="108" x14ac:dyDescent="0.2">
      <c r="A108" s="359" t="e">
        <f ca="true">+RIGHT('Data Summary'!A108,LEN('Data Summary'!A108)-9)</f>
        <v>#VALUE!</v>
      </c>
      <c r="B108" s="35" t="str">
        <f ca="true">+IF(ISTEXT('Data Summary'!B108),'Data Summary'!B108,"")</f>
        <v/>
      </c>
      <c r="C108" s="358" t="e">
        <f ca="true">+VALUE('Data Summary'!C108)</f>
        <v>#VALUE!</v>
      </c>
      <c r="D108" s="94" t="e">
        <f ca="true">+IF(AND(ISNUMBER(OFFSET('Water Data'!$D$4,0,10*ROW('Water Data'!D102))),'Data Summary'!BS108="Yes"),100-OFFSET('Water Data'!$D$4,0,10*ROW('Water Data'!D102)),NA())</f>
        <v>#N/A</v>
      </c>
      <c r="E108" s="94" t="e">
        <f ca="true">+IF(AND(ISNUMBER(OFFSET('Water Data'!$D$6,0,10*ROW('Water Data'!D102))),'Data Summary'!BT108="Yes"),OFFSET('Water Data'!$D$6,0,10*ROW('Water Data'!D102)),NA())</f>
        <v>#N/A</v>
      </c>
      <c r="F108" s="94" t="e">
        <f ca="true">+IF(AND(ISNUMBER(OFFSET('Water Data'!$D$9,0,10*ROW('Water Data'!D102))),'Data Summary'!BU108="Yes"),OFFSET('Water Data'!$D$9,0,10*ROW('Water Data'!D102)),NA())</f>
        <v>#N/A</v>
      </c>
      <c r="G108" s="94" t="e">
        <f ca="true">+IF(AND(ISNUMBER(OFFSET('Water Data'!$E$4,0,10*ROW('Water Data'!E102))),'Data Summary'!BV108="Yes"),100-OFFSET('Water Data'!$E$4,0,10*ROW('Water Data'!E102)),NA())</f>
        <v>#N/A</v>
      </c>
      <c r="H108" s="94" t="e">
        <f ca="true">+IF(AND(ISNUMBER(OFFSET('Water Data'!$E$6,0,10*ROW('Water Data'!E102))),'Data Summary'!BW108="Yes"),OFFSET('Water Data'!$E$6,0,10*ROW('Water Data'!E102)),NA())</f>
        <v>#N/A</v>
      </c>
      <c r="I108" s="94" t="e">
        <f ca="true">+IF(AND(ISNUMBER(OFFSET('Water Data'!$E$9,0,10*ROW('Water Data'!E102))),'Data Summary'!BX108="Yes"),OFFSET('Water Data'!$E$9,0,10*ROW('Water Data'!E102)),NA())</f>
        <v>#N/A</v>
      </c>
      <c r="J108" s="94" t="e">
        <f ca="true">+IF(AND(ISNUMBER(OFFSET('Water Data'!$F$4,0,10*ROW('Water Data'!F102))),'Data Summary'!BY108="Yes"),100-OFFSET('Water Data'!$F$4,0,10*ROW('Water Data'!F102)),NA())</f>
        <v>#N/A</v>
      </c>
      <c r="K108" s="94" t="e">
        <f ca="true">+IF(AND(ISNUMBER(OFFSET('Water Data'!$F$6,0,10*ROW('Water Data'!F102))),'Data Summary'!BZ108="Yes"),OFFSET('Water Data'!$F$6,0,10*ROW('Water Data'!F102)),NA())</f>
        <v>#N/A</v>
      </c>
      <c r="L108" s="94" t="e">
        <f ca="true">+IF(AND(ISNUMBER(OFFSET('Water Data'!$F$9,0,10*ROW('Water Data'!F102))),'Data Summary'!CA108="Yes"),OFFSET('Water Data'!$F$9,0,10*ROW('Water Data'!F102)),NA())</f>
        <v>#N/A</v>
      </c>
      <c r="M108" s="94" t="e">
        <f ca="true">+IF(AND(ISNUMBER(OFFSET('Water Data'!$G$4,0,10*ROW('Water Data'!G102))),'Data Summary'!CB108="Yes"),100-OFFSET('Water Data'!$G$4,0,10*ROW('Water Data'!G102)),NA())</f>
        <v>#N/A</v>
      </c>
      <c r="N108" s="94" t="e">
        <f ca="true">+IF(AND(ISNUMBER(OFFSET('Water Data'!$G$6,0,10*ROW('Water Data'!G102))),'Data Summary'!CC108="Yes"),OFFSET('Water Data'!$G$6,0,10*ROW('Water Data'!G102)),NA())</f>
        <v>#N/A</v>
      </c>
      <c r="O108" s="94" t="e">
        <f ca="true">+IF(AND(ISNUMBER(OFFSET('Water Data'!$G$9,0,10*ROW('Water Data'!G102))),'Data Summary'!CD108="Yes"),OFFSET('Water Data'!$G$9,0,10*ROW('Water Data'!G102)),NA())</f>
        <v>#N/A</v>
      </c>
      <c r="P108" s="94" t="e">
        <f ca="true">+IF(AND(ISNUMBER(OFFSET('Water Data'!$H$4,0,10*ROW('Water Data'!H102))),'Data Summary'!CE108="Yes"),100-OFFSET('Water Data'!$H$4,0,10*ROW('Water Data'!H102)),NA())</f>
        <v>#N/A</v>
      </c>
      <c r="Q108" s="94" t="e">
        <f ca="true">+IF(AND(ISNUMBER(OFFSET('Water Data'!$H$6,0,10*ROW('Water Data'!H102))),'Data Summary'!CF108="Yes"),OFFSET('Water Data'!$H$6,0,10*ROW('Water Data'!H102)),NA())</f>
        <v>#N/A</v>
      </c>
      <c r="R108" s="94" t="e">
        <f ca="true">+IF(AND(ISNUMBER(OFFSET('Water Data'!$H$9,0,10*ROW('Water Data'!H102))),'Data Summary'!CG108="Yes"),OFFSET('Water Data'!$H$9,0,10*ROW('Water Data'!H102)),NA())</f>
        <v>#N/A</v>
      </c>
      <c r="S108" s="94" t="e">
        <f ca="true">+IF(AND(ISNUMBER(OFFSET('Water Data'!$I$4,0,10*ROW('Water Data'!I102))),'Data Summary'!CH108="Yes"),100-OFFSET('Water Data'!$I$4,0,10*ROW('Water Data'!I102)),NA())</f>
        <v>#N/A</v>
      </c>
      <c r="T108" s="94" t="e">
        <f ca="true">+IF(AND(ISNUMBER(OFFSET('Water Data'!$I$6,0,10*ROW('Water Data'!I102))),'Data Summary'!CI108="Yes"),OFFSET('Water Data'!$I$6,0,10*ROW('Water Data'!I102)),NA())</f>
        <v>#N/A</v>
      </c>
      <c r="U108" s="94" t="e">
        <f ca="true">+IF(AND(ISNUMBER(OFFSET('Water Data'!$I$9,0,10*ROW('Water Data'!I102))),'Data Summary'!CJ108="Yes"),OFFSET('Water Data'!$I$9,0,10*ROW('Water Data'!I102)),NA())</f>
        <v>#N/A</v>
      </c>
      <c r="V108" s="95" t="e">
        <f ca="true">+IF(AND(ISNUMBER(OFFSET('Sanitation Data'!$D$4,0,10*ROW('Sanitation Data'!D102))),'Data Summary'!CK108="Yes"),100-OFFSET('Sanitation Data'!$D$4,0,10*ROW('Sanitation Data'!D102)),NA())</f>
        <v>#N/A</v>
      </c>
      <c r="W108" s="95" t="e">
        <f ca="true">+IF(AND(ISNUMBER(OFFSET('Sanitation Data'!$D$6,0,10*ROW('Sanitation Data'!D102))),'Data Summary'!CL108="Yes"),OFFSET('Sanitation Data'!$D$6,0,10*ROW('Sanitation Data'!D102)),NA())</f>
        <v>#N/A</v>
      </c>
      <c r="X108" s="95" t="e">
        <f ca="true">+IF(AND(ISNUMBER(OFFSET('Sanitation Data'!$D$10,0,10*ROW('Sanitation Data'!D102))),'Data Summary'!CM108="Yes"),OFFSET('Sanitation Data'!$D$10,0,10*ROW('Sanitation Data'!D102)),NA())</f>
        <v>#N/A</v>
      </c>
      <c r="Y108" s="95" t="e">
        <f ca="true">+IF(AND(ISNUMBER(OFFSET('Sanitation Data'!$D$11,0,10*ROW('Sanitation Data'!D102))),'Data Summary'!CN108="Yes"),OFFSET('Sanitation Data'!$D$11,0,10*ROW('Sanitation Data'!D102)),NA())</f>
        <v>#N/A</v>
      </c>
      <c r="Z108" s="95" t="e">
        <f ca="true">+IF(AND(ISNUMBER(OFFSET('Sanitation Data'!$D$12,0,10*ROW('Sanitation Data'!D102))),'Data Summary'!CO108="Yes"),OFFSET('Sanitation Data'!$D$12,0,10*ROW('Sanitation Data'!D102)),NA())</f>
        <v>#N/A</v>
      </c>
      <c r="AA108" s="95" t="e">
        <f ca="true">+IF(AND(ISNUMBER(OFFSET('Sanitation Data'!$E$4,0,10*ROW('Sanitation Data'!E102))),'Data Summary'!CP108="Yes"),100-OFFSET('Sanitation Data'!$E$4,0,10*ROW('Sanitation Data'!E102)),NA())</f>
        <v>#N/A</v>
      </c>
      <c r="AB108" s="95" t="e">
        <f ca="true">+IF(AND(ISNUMBER(OFFSET('Sanitation Data'!$E$6,0,10*ROW('Sanitation Data'!E102))),'Data Summary'!CQ108="Yes"),OFFSET('Sanitation Data'!$E$6,0,10*ROW('Sanitation Data'!E102)),NA())</f>
        <v>#N/A</v>
      </c>
      <c r="AC108" s="95" t="e">
        <f ca="true">+IF(AND(ISNUMBER(OFFSET('Sanitation Data'!$E$10,0,10*ROW('Sanitation Data'!E102))),'Data Summary'!CR108="Yes"),OFFSET('Sanitation Data'!$E$10,0,10*ROW('Sanitation Data'!E102)),NA())</f>
        <v>#N/A</v>
      </c>
      <c r="AD108" s="95" t="e">
        <f ca="true">+IF(AND(ISNUMBER(OFFSET('Sanitation Data'!$E$11,0,10*ROW('Sanitation Data'!E102))),'Data Summary'!CS108="Yes"),OFFSET('Sanitation Data'!$E$11,0,10*ROW('Sanitation Data'!E102)),NA())</f>
        <v>#N/A</v>
      </c>
      <c r="AE108" s="95" t="e">
        <f ca="true">+IF(AND(ISNUMBER(OFFSET('Sanitation Data'!$E$12,0,10*ROW('Sanitation Data'!E102))),'Data Summary'!CT108="Yes"),OFFSET('Sanitation Data'!$E$12,0,10*ROW('Sanitation Data'!E102)),NA())</f>
        <v>#N/A</v>
      </c>
      <c r="AF108" s="95" t="e">
        <f ca="true">+IF(AND(ISNUMBER(OFFSET('Sanitation Data'!$F$4,0,10*ROW('Sanitation Data'!F102))),'Data Summary'!CU108="Yes"),100-OFFSET('Sanitation Data'!$F$4,0,10*ROW('Sanitation Data'!F102)),NA())</f>
        <v>#N/A</v>
      </c>
      <c r="AG108" s="95" t="e">
        <f ca="true">+IF(AND(ISNUMBER(OFFSET('Sanitation Data'!$F$6,0,10*ROW('Sanitation Data'!F102))),'Data Summary'!CV108="Yes"),OFFSET('Sanitation Data'!$F$6,0,10*ROW('Sanitation Data'!F102)),NA())</f>
        <v>#N/A</v>
      </c>
      <c r="AH108" s="95" t="e">
        <f ca="true">+IF(AND(ISNUMBER(OFFSET('Sanitation Data'!$F$10,0,10*ROW('Sanitation Data'!F102))),'Data Summary'!CW108="Yes"),OFFSET('Sanitation Data'!$F$10,0,10*ROW('Sanitation Data'!F102)),NA())</f>
        <v>#N/A</v>
      </c>
      <c r="AI108" s="95" t="e">
        <f ca="true">+IF(AND(ISNUMBER(OFFSET('Sanitation Data'!$F$11,0,10*ROW('Sanitation Data'!F102))),'Data Summary'!CX108="Yes"),OFFSET('Sanitation Data'!$F$11,0,10*ROW('Sanitation Data'!F102)),NA())</f>
        <v>#N/A</v>
      </c>
      <c r="AJ108" s="95" t="e">
        <f ca="true">+IF(AND(ISNUMBER(OFFSET('Sanitation Data'!$F$12,0,10*ROW('Sanitation Data'!F102))),'Data Summary'!CY108="Yes"),OFFSET('Sanitation Data'!$F$12,0,10*ROW('Sanitation Data'!F102)),NA())</f>
        <v>#N/A</v>
      </c>
      <c r="AK108" s="95" t="e">
        <f ca="true">+IF(AND(ISNUMBER(OFFSET('Sanitation Data'!$G$4,0,10*ROW('Sanitation Data'!G102))),'Data Summary'!CZ108="Yes"),100-OFFSET('Sanitation Data'!$G$4,0,10*ROW('Sanitation Data'!G102)),NA())</f>
        <v>#N/A</v>
      </c>
      <c r="AL108" s="95" t="e">
        <f ca="true">+IF(AND(ISNUMBER(OFFSET('Sanitation Data'!$G$6,0,10*ROW('Sanitation Data'!G102))),'Data Summary'!DA108="Yes"),OFFSET('Sanitation Data'!$G$6,0,10*ROW('Sanitation Data'!G102)),NA())</f>
        <v>#N/A</v>
      </c>
      <c r="AM108" s="95" t="e">
        <f ca="true">+IF(AND(ISNUMBER(OFFSET('Sanitation Data'!$G$10,0,10*ROW('Sanitation Data'!G102))),'Data Summary'!DB108="Yes"),OFFSET('Sanitation Data'!$G$10,0,10*ROW('Sanitation Data'!G102)),NA())</f>
        <v>#N/A</v>
      </c>
      <c r="AN108" s="95" t="e">
        <f ca="true">+IF(AND(ISNUMBER(OFFSET('Sanitation Data'!$G$11,0,10*ROW('Sanitation Data'!G102))),'Data Summary'!DC108="Yes"),OFFSET('Sanitation Data'!$G$11,0,10*ROW('Sanitation Data'!G102)),NA())</f>
        <v>#N/A</v>
      </c>
      <c r="AO108" s="95" t="e">
        <f ca="true">+IF(AND(ISNUMBER(OFFSET('Sanitation Data'!$G$12,0,10*ROW('Sanitation Data'!G102))),'Data Summary'!DD108="Yes"),OFFSET('Sanitation Data'!$G$12,0,10*ROW('Sanitation Data'!G102)),NA())</f>
        <v>#N/A</v>
      </c>
      <c r="AP108" s="95" t="e">
        <f ca="true">+IF(AND(ISNUMBER(OFFSET('Sanitation Data'!$H$4,0,10*ROW('Sanitation Data'!H102))),'Data Summary'!DE108="Yes"),100-OFFSET('Sanitation Data'!$H$4,0,10*ROW('Sanitation Data'!H102)),NA())</f>
        <v>#N/A</v>
      </c>
      <c r="AQ108" s="95" t="e">
        <f ca="true">+IF(AND(ISNUMBER(OFFSET('Sanitation Data'!$H$6,0,10*ROW('Sanitation Data'!H102))),'Data Summary'!DF108="Yes"),OFFSET('Sanitation Data'!$H$6,0,10*ROW('Sanitation Data'!H102)),NA())</f>
        <v>#N/A</v>
      </c>
      <c r="AR108" s="95" t="e">
        <f ca="true">+IF(AND(ISNUMBER(OFFSET('Sanitation Data'!$H$10,0,10*ROW('Sanitation Data'!H102))),'Data Summary'!DG108="Yes"),OFFSET('Sanitation Data'!$H$10,0,10*ROW('Sanitation Data'!H102)),NA())</f>
        <v>#N/A</v>
      </c>
      <c r="AS108" s="95" t="e">
        <f ca="true">+IF(AND(ISNUMBER(OFFSET('Sanitation Data'!$H$11,0,10*ROW('Sanitation Data'!H102))),'Data Summary'!DH108="Yes"),OFFSET('Sanitation Data'!$H$11,0,10*ROW('Sanitation Data'!H102)),NA())</f>
        <v>#N/A</v>
      </c>
      <c r="AT108" s="95" t="e">
        <f ca="true">+IF(AND(ISNUMBER(OFFSET('Sanitation Data'!$H$12,0,10*ROW('Sanitation Data'!H102))),'Data Summary'!DI108="Yes"),OFFSET('Sanitation Data'!$H$12,0,10*ROW('Sanitation Data'!H102)),NA())</f>
        <v>#N/A</v>
      </c>
      <c r="AU108" s="95" t="e">
        <f ca="true">+IF(AND(ISNUMBER(OFFSET('Sanitation Data'!$I$4,0,10*ROW('Sanitation Data'!I102))),'Data Summary'!DJ108="Yes"),100-OFFSET('Sanitation Data'!$I$4,0,10*ROW('Sanitation Data'!I102)),NA())</f>
        <v>#N/A</v>
      </c>
      <c r="AV108" s="95" t="e">
        <f ca="true">+IF(AND(ISNUMBER(OFFSET('Sanitation Data'!$I$6,0,10*ROW('Sanitation Data'!I102))),'Data Summary'!DK108="Yes"),OFFSET('Sanitation Data'!$I$6,0,10*ROW('Sanitation Data'!I102)),NA())</f>
        <v>#N/A</v>
      </c>
      <c r="AW108" s="95" t="e">
        <f ca="true">+IF(AND(ISNUMBER(OFFSET('Sanitation Data'!$I$10,0,10*ROW('Sanitation Data'!I102))),'Data Summary'!DL108="Yes"),OFFSET('Sanitation Data'!$I$10,0,10*ROW('Sanitation Data'!I102)),NA())</f>
        <v>#N/A</v>
      </c>
      <c r="AX108" s="95" t="e">
        <f ca="true">+IF(AND(ISNUMBER(OFFSET('Sanitation Data'!$I$11,0,10*ROW('Sanitation Data'!I102))),'Data Summary'!DM108="Yes"),OFFSET('Sanitation Data'!$I$11,0,10*ROW('Sanitation Data'!I102)),NA())</f>
        <v>#N/A</v>
      </c>
      <c r="AY108" s="95" t="e">
        <f ca="true">+IF(AND(ISNUMBER(OFFSET('Sanitation Data'!$I$12,0,10*ROW('Sanitation Data'!I102))),'Data Summary'!DN108="Yes"),OFFSET('Sanitation Data'!$I$12,0,10*ROW('Sanitation Data'!I102)),NA())</f>
        <v>#N/A</v>
      </c>
      <c r="AZ108" s="96" t="e">
        <f ca="true">+IF(AND(ISNUMBER(OFFSET('Hygiene Data'!$D$5,0,10*ROW('Hygiene Data'!D102))),'Data Summary'!DO108="Yes"),OFFSET('Hygiene Data'!$D$5,0,10*ROW('Hygiene Data'!D102)),NA())</f>
        <v>#N/A</v>
      </c>
      <c r="BA108" s="96" t="e">
        <f ca="true">+IF(AND(ISNUMBER(OFFSET('Hygiene Data'!$D$7,0,10*ROW('Hygiene Data'!D102))),'Data Summary'!DP108="Yes"),OFFSET('Hygiene Data'!$D$7,0,10*ROW('Hygiene Data'!D102)),NA())</f>
        <v>#N/A</v>
      </c>
      <c r="BB108" s="96" t="e">
        <f ca="true">+IF(AND(ISNUMBER(OFFSET('Hygiene Data'!$D$9,0,10*ROW('Hygiene Data'!D102))),'Data Summary'!DQ108="Yes"),OFFSET('Hygiene Data'!$D$9,0,10*ROW('Hygiene Data'!D102)),NA())</f>
        <v>#N/A</v>
      </c>
      <c r="BC108" s="96" t="e">
        <f ca="true">+IF(AND(ISNUMBER(OFFSET('Hygiene Data'!$E$5,0,10*ROW('Hygiene Data'!E102))),'Data Summary'!DR108="Yes"),OFFSET('Hygiene Data'!$E$5,0,10*ROW('Hygiene Data'!E102)),NA())</f>
        <v>#N/A</v>
      </c>
      <c r="BD108" s="96" t="e">
        <f ca="true">+IF(AND(ISNUMBER(OFFSET('Hygiene Data'!$E$7,0,10*ROW('Hygiene Data'!E102))),'Data Summary'!DS108="Yes"),OFFSET('Hygiene Data'!$E$7,0,10*ROW('Hygiene Data'!E102)),NA())</f>
        <v>#N/A</v>
      </c>
      <c r="BE108" s="96" t="e">
        <f ca="true">+IF(AND(ISNUMBER(OFFSET('Hygiene Data'!$E$9,0,10*ROW('Hygiene Data'!E102))),'Data Summary'!DT108="Yes"),OFFSET('Hygiene Data'!$E$9,0,10*ROW('Hygiene Data'!E102)),NA())</f>
        <v>#N/A</v>
      </c>
      <c r="BF108" s="96" t="e">
        <f ca="true">+IF(AND(ISNUMBER(OFFSET('Hygiene Data'!$F$5,0,10*ROW('Hygiene Data'!F102))),'Data Summary'!DU108="Yes"),OFFSET('Hygiene Data'!$F$5,0,10*ROW('Hygiene Data'!F102)),NA())</f>
        <v>#N/A</v>
      </c>
      <c r="BG108" s="96" t="e">
        <f ca="true">+IF(AND(ISNUMBER(OFFSET('Hygiene Data'!$F$7,0,10*ROW('Hygiene Data'!F102))),'Data Summary'!DV108="Yes"),OFFSET('Hygiene Data'!$F$7,0,10*ROW('Hygiene Data'!F102)),NA())</f>
        <v>#N/A</v>
      </c>
      <c r="BH108" s="96" t="e">
        <f ca="true">+IF(AND(ISNUMBER(OFFSET('Hygiene Data'!$F$9,0,10*ROW('Hygiene Data'!F102))),'Data Summary'!DW108="Yes"),OFFSET('Hygiene Data'!$F$9,0,10*ROW('Hygiene Data'!F102)),NA())</f>
        <v>#N/A</v>
      </c>
      <c r="BI108" s="96" t="e">
        <f ca="true">+IF(AND(ISNUMBER(OFFSET('Hygiene Data'!$G$5,0,10*ROW('Hygiene Data'!G102))),'Data Summary'!DX108="Yes"),OFFSET('Hygiene Data'!$G$5,0,10*ROW('Hygiene Data'!G102)),NA())</f>
        <v>#N/A</v>
      </c>
      <c r="BJ108" s="96" t="e">
        <f ca="true">+IF(AND(ISNUMBER(OFFSET('Hygiene Data'!$G$7,0,10*ROW('Hygiene Data'!G102))),'Data Summary'!DY108="Yes"),OFFSET('Hygiene Data'!$G$7,0,10*ROW('Hygiene Data'!G102)),NA())</f>
        <v>#N/A</v>
      </c>
      <c r="BK108" s="96" t="e">
        <f ca="true">+IF(AND(ISNUMBER(OFFSET('Hygiene Data'!$G$9,0,10*ROW('Hygiene Data'!G102))),'Data Summary'!DZ108="Yes"),OFFSET('Hygiene Data'!$G$9,0,10*ROW('Hygiene Data'!G102)),NA())</f>
        <v>#N/A</v>
      </c>
      <c r="BL108" s="96" t="e">
        <f ca="true">+IF(AND(ISNUMBER(OFFSET('Hygiene Data'!$H$5,0,10*ROW('Hygiene Data'!H102))),'Data Summary'!EA108="Yes"),OFFSET('Hygiene Data'!$H$5,0,10*ROW('Hygiene Data'!H102)),NA())</f>
        <v>#N/A</v>
      </c>
      <c r="BM108" s="96" t="e">
        <f ca="true">+IF(AND(ISNUMBER(OFFSET('Hygiene Data'!$H$7,0,10*ROW('Hygiene Data'!H102))),'Data Summary'!EB108="Yes"),OFFSET('Hygiene Data'!$H$7,0,10*ROW('Hygiene Data'!H102)),NA())</f>
        <v>#N/A</v>
      </c>
      <c r="BN108" s="96" t="e">
        <f ca="true">+IF(AND(ISNUMBER(OFFSET('Hygiene Data'!$H$9,0,10*ROW('Hygiene Data'!H102))),'Data Summary'!EC108="Yes"),OFFSET('Hygiene Data'!$H$9,0,10*ROW('Hygiene Data'!H102)),NA())</f>
        <v>#N/A</v>
      </c>
      <c r="BO108" s="96" t="e">
        <f ca="true">+IF(AND(ISNUMBER(OFFSET('Hygiene Data'!$I$5,0,10*ROW('Hygiene Data'!I102))),'Data Summary'!ED108="Yes"),OFFSET('Hygiene Data'!$I$5,0,10*ROW('Hygiene Data'!I102)),NA())</f>
        <v>#N/A</v>
      </c>
      <c r="BP108" s="96" t="e">
        <f ca="true">+IF(AND(ISNUMBER(OFFSET('Hygiene Data'!$I$7,0,10*ROW('Hygiene Data'!I102))),'Data Summary'!EE108="Yes"),OFFSET('Hygiene Data'!$I$7,0,10*ROW('Hygiene Data'!I102)),NA())</f>
        <v>#N/A</v>
      </c>
      <c r="BQ108" s="96" t="e">
        <f ca="true">+IF(AND(ISNUMBER(OFFSET('Hygiene Data'!$I$9,0,10*ROW('Hygiene Data'!I102))),'Data Summary'!EF108="Yes"),OFFSET('Hygiene Data'!$I$9,0,10*ROW('Hygiene Data'!I102)),NA())</f>
        <v>#N/A</v>
      </c>
    </row>
    <row xmlns:x14ac="http://schemas.microsoft.com/office/spreadsheetml/2009/9/ac" r="109" x14ac:dyDescent="0.2">
      <c r="A109" s="359" t="e">
        <f ca="true">+RIGHT('Data Summary'!A109,LEN('Data Summary'!A109)-9)</f>
        <v>#VALUE!</v>
      </c>
      <c r="B109" s="35" t="str">
        <f ca="true">+IF(ISTEXT('Data Summary'!B109),'Data Summary'!B109,"")</f>
        <v/>
      </c>
      <c r="C109" s="358" t="e">
        <f ca="true">+VALUE('Data Summary'!C109)</f>
        <v>#VALUE!</v>
      </c>
      <c r="D109" s="94" t="e">
        <f ca="true">+IF(AND(ISNUMBER(OFFSET('Water Data'!$D$4,0,10*ROW('Water Data'!D103))),'Data Summary'!BS109="Yes"),100-OFFSET('Water Data'!$D$4,0,10*ROW('Water Data'!D103)),NA())</f>
        <v>#N/A</v>
      </c>
      <c r="E109" s="94" t="e">
        <f ca="true">+IF(AND(ISNUMBER(OFFSET('Water Data'!$D$6,0,10*ROW('Water Data'!D103))),'Data Summary'!BT109="Yes"),OFFSET('Water Data'!$D$6,0,10*ROW('Water Data'!D103)),NA())</f>
        <v>#N/A</v>
      </c>
      <c r="F109" s="94" t="e">
        <f ca="true">+IF(AND(ISNUMBER(OFFSET('Water Data'!$D$9,0,10*ROW('Water Data'!D103))),'Data Summary'!BU109="Yes"),OFFSET('Water Data'!$D$9,0,10*ROW('Water Data'!D103)),NA())</f>
        <v>#N/A</v>
      </c>
      <c r="G109" s="94" t="e">
        <f ca="true">+IF(AND(ISNUMBER(OFFSET('Water Data'!$E$4,0,10*ROW('Water Data'!E103))),'Data Summary'!BV109="Yes"),100-OFFSET('Water Data'!$E$4,0,10*ROW('Water Data'!E103)),NA())</f>
        <v>#N/A</v>
      </c>
      <c r="H109" s="94" t="e">
        <f ca="true">+IF(AND(ISNUMBER(OFFSET('Water Data'!$E$6,0,10*ROW('Water Data'!E103))),'Data Summary'!BW109="Yes"),OFFSET('Water Data'!$E$6,0,10*ROW('Water Data'!E103)),NA())</f>
        <v>#N/A</v>
      </c>
      <c r="I109" s="94" t="e">
        <f ca="true">+IF(AND(ISNUMBER(OFFSET('Water Data'!$E$9,0,10*ROW('Water Data'!E103))),'Data Summary'!BX109="Yes"),OFFSET('Water Data'!$E$9,0,10*ROW('Water Data'!E103)),NA())</f>
        <v>#N/A</v>
      </c>
      <c r="J109" s="94" t="e">
        <f ca="true">+IF(AND(ISNUMBER(OFFSET('Water Data'!$F$4,0,10*ROW('Water Data'!F103))),'Data Summary'!BY109="Yes"),100-OFFSET('Water Data'!$F$4,0,10*ROW('Water Data'!F103)),NA())</f>
        <v>#N/A</v>
      </c>
      <c r="K109" s="94" t="e">
        <f ca="true">+IF(AND(ISNUMBER(OFFSET('Water Data'!$F$6,0,10*ROW('Water Data'!F103))),'Data Summary'!BZ109="Yes"),OFFSET('Water Data'!$F$6,0,10*ROW('Water Data'!F103)),NA())</f>
        <v>#N/A</v>
      </c>
      <c r="L109" s="94" t="e">
        <f ca="true">+IF(AND(ISNUMBER(OFFSET('Water Data'!$F$9,0,10*ROW('Water Data'!F103))),'Data Summary'!CA109="Yes"),OFFSET('Water Data'!$F$9,0,10*ROW('Water Data'!F103)),NA())</f>
        <v>#N/A</v>
      </c>
      <c r="M109" s="94" t="e">
        <f ca="true">+IF(AND(ISNUMBER(OFFSET('Water Data'!$G$4,0,10*ROW('Water Data'!G103))),'Data Summary'!CB109="Yes"),100-OFFSET('Water Data'!$G$4,0,10*ROW('Water Data'!G103)),NA())</f>
        <v>#N/A</v>
      </c>
      <c r="N109" s="94" t="e">
        <f ca="true">+IF(AND(ISNUMBER(OFFSET('Water Data'!$G$6,0,10*ROW('Water Data'!G103))),'Data Summary'!CC109="Yes"),OFFSET('Water Data'!$G$6,0,10*ROW('Water Data'!G103)),NA())</f>
        <v>#N/A</v>
      </c>
      <c r="O109" s="94" t="e">
        <f ca="true">+IF(AND(ISNUMBER(OFFSET('Water Data'!$G$9,0,10*ROW('Water Data'!G103))),'Data Summary'!CD109="Yes"),OFFSET('Water Data'!$G$9,0,10*ROW('Water Data'!G103)),NA())</f>
        <v>#N/A</v>
      </c>
      <c r="P109" s="94" t="e">
        <f ca="true">+IF(AND(ISNUMBER(OFFSET('Water Data'!$H$4,0,10*ROW('Water Data'!H103))),'Data Summary'!CE109="Yes"),100-OFFSET('Water Data'!$H$4,0,10*ROW('Water Data'!H103)),NA())</f>
        <v>#N/A</v>
      </c>
      <c r="Q109" s="94" t="e">
        <f ca="true">+IF(AND(ISNUMBER(OFFSET('Water Data'!$H$6,0,10*ROW('Water Data'!H103))),'Data Summary'!CF109="Yes"),OFFSET('Water Data'!$H$6,0,10*ROW('Water Data'!H103)),NA())</f>
        <v>#N/A</v>
      </c>
      <c r="R109" s="94" t="e">
        <f ca="true">+IF(AND(ISNUMBER(OFFSET('Water Data'!$H$9,0,10*ROW('Water Data'!H103))),'Data Summary'!CG109="Yes"),OFFSET('Water Data'!$H$9,0,10*ROW('Water Data'!H103)),NA())</f>
        <v>#N/A</v>
      </c>
      <c r="S109" s="94" t="e">
        <f ca="true">+IF(AND(ISNUMBER(OFFSET('Water Data'!$I$4,0,10*ROW('Water Data'!I103))),'Data Summary'!CH109="Yes"),100-OFFSET('Water Data'!$I$4,0,10*ROW('Water Data'!I103)),NA())</f>
        <v>#N/A</v>
      </c>
      <c r="T109" s="94" t="e">
        <f ca="true">+IF(AND(ISNUMBER(OFFSET('Water Data'!$I$6,0,10*ROW('Water Data'!I103))),'Data Summary'!CI109="Yes"),OFFSET('Water Data'!$I$6,0,10*ROW('Water Data'!I103)),NA())</f>
        <v>#N/A</v>
      </c>
      <c r="U109" s="94" t="e">
        <f ca="true">+IF(AND(ISNUMBER(OFFSET('Water Data'!$I$9,0,10*ROW('Water Data'!I103))),'Data Summary'!CJ109="Yes"),OFFSET('Water Data'!$I$9,0,10*ROW('Water Data'!I103)),NA())</f>
        <v>#N/A</v>
      </c>
      <c r="V109" s="95" t="e">
        <f ca="true">+IF(AND(ISNUMBER(OFFSET('Sanitation Data'!$D$4,0,10*ROW('Sanitation Data'!D103))),'Data Summary'!CK109="Yes"),100-OFFSET('Sanitation Data'!$D$4,0,10*ROW('Sanitation Data'!D103)),NA())</f>
        <v>#N/A</v>
      </c>
      <c r="W109" s="95" t="e">
        <f ca="true">+IF(AND(ISNUMBER(OFFSET('Sanitation Data'!$D$6,0,10*ROW('Sanitation Data'!D103))),'Data Summary'!CL109="Yes"),OFFSET('Sanitation Data'!$D$6,0,10*ROW('Sanitation Data'!D103)),NA())</f>
        <v>#N/A</v>
      </c>
      <c r="X109" s="95" t="e">
        <f ca="true">+IF(AND(ISNUMBER(OFFSET('Sanitation Data'!$D$10,0,10*ROW('Sanitation Data'!D103))),'Data Summary'!CM109="Yes"),OFFSET('Sanitation Data'!$D$10,0,10*ROW('Sanitation Data'!D103)),NA())</f>
        <v>#N/A</v>
      </c>
      <c r="Y109" s="95" t="e">
        <f ca="true">+IF(AND(ISNUMBER(OFFSET('Sanitation Data'!$D$11,0,10*ROW('Sanitation Data'!D103))),'Data Summary'!CN109="Yes"),OFFSET('Sanitation Data'!$D$11,0,10*ROW('Sanitation Data'!D103)),NA())</f>
        <v>#N/A</v>
      </c>
      <c r="Z109" s="95" t="e">
        <f ca="true">+IF(AND(ISNUMBER(OFFSET('Sanitation Data'!$D$12,0,10*ROW('Sanitation Data'!D103))),'Data Summary'!CO109="Yes"),OFFSET('Sanitation Data'!$D$12,0,10*ROW('Sanitation Data'!D103)),NA())</f>
        <v>#N/A</v>
      </c>
      <c r="AA109" s="95" t="e">
        <f ca="true">+IF(AND(ISNUMBER(OFFSET('Sanitation Data'!$E$4,0,10*ROW('Sanitation Data'!E103))),'Data Summary'!CP109="Yes"),100-OFFSET('Sanitation Data'!$E$4,0,10*ROW('Sanitation Data'!E103)),NA())</f>
        <v>#N/A</v>
      </c>
      <c r="AB109" s="95" t="e">
        <f ca="true">+IF(AND(ISNUMBER(OFFSET('Sanitation Data'!$E$6,0,10*ROW('Sanitation Data'!E103))),'Data Summary'!CQ109="Yes"),OFFSET('Sanitation Data'!$E$6,0,10*ROW('Sanitation Data'!E103)),NA())</f>
        <v>#N/A</v>
      </c>
      <c r="AC109" s="95" t="e">
        <f ca="true">+IF(AND(ISNUMBER(OFFSET('Sanitation Data'!$E$10,0,10*ROW('Sanitation Data'!E103))),'Data Summary'!CR109="Yes"),OFFSET('Sanitation Data'!$E$10,0,10*ROW('Sanitation Data'!E103)),NA())</f>
        <v>#N/A</v>
      </c>
      <c r="AD109" s="95" t="e">
        <f ca="true">+IF(AND(ISNUMBER(OFFSET('Sanitation Data'!$E$11,0,10*ROW('Sanitation Data'!E103))),'Data Summary'!CS109="Yes"),OFFSET('Sanitation Data'!$E$11,0,10*ROW('Sanitation Data'!E103)),NA())</f>
        <v>#N/A</v>
      </c>
      <c r="AE109" s="95" t="e">
        <f ca="true">+IF(AND(ISNUMBER(OFFSET('Sanitation Data'!$E$12,0,10*ROW('Sanitation Data'!E103))),'Data Summary'!CT109="Yes"),OFFSET('Sanitation Data'!$E$12,0,10*ROW('Sanitation Data'!E103)),NA())</f>
        <v>#N/A</v>
      </c>
      <c r="AF109" s="95" t="e">
        <f ca="true">+IF(AND(ISNUMBER(OFFSET('Sanitation Data'!$F$4,0,10*ROW('Sanitation Data'!F103))),'Data Summary'!CU109="Yes"),100-OFFSET('Sanitation Data'!$F$4,0,10*ROW('Sanitation Data'!F103)),NA())</f>
        <v>#N/A</v>
      </c>
      <c r="AG109" s="95" t="e">
        <f ca="true">+IF(AND(ISNUMBER(OFFSET('Sanitation Data'!$F$6,0,10*ROW('Sanitation Data'!F103))),'Data Summary'!CV109="Yes"),OFFSET('Sanitation Data'!$F$6,0,10*ROW('Sanitation Data'!F103)),NA())</f>
        <v>#N/A</v>
      </c>
      <c r="AH109" s="95" t="e">
        <f ca="true">+IF(AND(ISNUMBER(OFFSET('Sanitation Data'!$F$10,0,10*ROW('Sanitation Data'!F103))),'Data Summary'!CW109="Yes"),OFFSET('Sanitation Data'!$F$10,0,10*ROW('Sanitation Data'!F103)),NA())</f>
        <v>#N/A</v>
      </c>
      <c r="AI109" s="95" t="e">
        <f ca="true">+IF(AND(ISNUMBER(OFFSET('Sanitation Data'!$F$11,0,10*ROW('Sanitation Data'!F103))),'Data Summary'!CX109="Yes"),OFFSET('Sanitation Data'!$F$11,0,10*ROW('Sanitation Data'!F103)),NA())</f>
        <v>#N/A</v>
      </c>
      <c r="AJ109" s="95" t="e">
        <f ca="true">+IF(AND(ISNUMBER(OFFSET('Sanitation Data'!$F$12,0,10*ROW('Sanitation Data'!F103))),'Data Summary'!CY109="Yes"),OFFSET('Sanitation Data'!$F$12,0,10*ROW('Sanitation Data'!F103)),NA())</f>
        <v>#N/A</v>
      </c>
      <c r="AK109" s="95" t="e">
        <f ca="true">+IF(AND(ISNUMBER(OFFSET('Sanitation Data'!$G$4,0,10*ROW('Sanitation Data'!G103))),'Data Summary'!CZ109="Yes"),100-OFFSET('Sanitation Data'!$G$4,0,10*ROW('Sanitation Data'!G103)),NA())</f>
        <v>#N/A</v>
      </c>
      <c r="AL109" s="95" t="e">
        <f ca="true">+IF(AND(ISNUMBER(OFFSET('Sanitation Data'!$G$6,0,10*ROW('Sanitation Data'!G103))),'Data Summary'!DA109="Yes"),OFFSET('Sanitation Data'!$G$6,0,10*ROW('Sanitation Data'!G103)),NA())</f>
        <v>#N/A</v>
      </c>
      <c r="AM109" s="95" t="e">
        <f ca="true">+IF(AND(ISNUMBER(OFFSET('Sanitation Data'!$G$10,0,10*ROW('Sanitation Data'!G103))),'Data Summary'!DB109="Yes"),OFFSET('Sanitation Data'!$G$10,0,10*ROW('Sanitation Data'!G103)),NA())</f>
        <v>#N/A</v>
      </c>
      <c r="AN109" s="95" t="e">
        <f ca="true">+IF(AND(ISNUMBER(OFFSET('Sanitation Data'!$G$11,0,10*ROW('Sanitation Data'!G103))),'Data Summary'!DC109="Yes"),OFFSET('Sanitation Data'!$G$11,0,10*ROW('Sanitation Data'!G103)),NA())</f>
        <v>#N/A</v>
      </c>
      <c r="AO109" s="95" t="e">
        <f ca="true">+IF(AND(ISNUMBER(OFFSET('Sanitation Data'!$G$12,0,10*ROW('Sanitation Data'!G103))),'Data Summary'!DD109="Yes"),OFFSET('Sanitation Data'!$G$12,0,10*ROW('Sanitation Data'!G103)),NA())</f>
        <v>#N/A</v>
      </c>
      <c r="AP109" s="95" t="e">
        <f ca="true">+IF(AND(ISNUMBER(OFFSET('Sanitation Data'!$H$4,0,10*ROW('Sanitation Data'!H103))),'Data Summary'!DE109="Yes"),100-OFFSET('Sanitation Data'!$H$4,0,10*ROW('Sanitation Data'!H103)),NA())</f>
        <v>#N/A</v>
      </c>
      <c r="AQ109" s="95" t="e">
        <f ca="true">+IF(AND(ISNUMBER(OFFSET('Sanitation Data'!$H$6,0,10*ROW('Sanitation Data'!H103))),'Data Summary'!DF109="Yes"),OFFSET('Sanitation Data'!$H$6,0,10*ROW('Sanitation Data'!H103)),NA())</f>
        <v>#N/A</v>
      </c>
      <c r="AR109" s="95" t="e">
        <f ca="true">+IF(AND(ISNUMBER(OFFSET('Sanitation Data'!$H$10,0,10*ROW('Sanitation Data'!H103))),'Data Summary'!DG109="Yes"),OFFSET('Sanitation Data'!$H$10,0,10*ROW('Sanitation Data'!H103)),NA())</f>
        <v>#N/A</v>
      </c>
      <c r="AS109" s="95" t="e">
        <f ca="true">+IF(AND(ISNUMBER(OFFSET('Sanitation Data'!$H$11,0,10*ROW('Sanitation Data'!H103))),'Data Summary'!DH109="Yes"),OFFSET('Sanitation Data'!$H$11,0,10*ROW('Sanitation Data'!H103)),NA())</f>
        <v>#N/A</v>
      </c>
      <c r="AT109" s="95" t="e">
        <f ca="true">+IF(AND(ISNUMBER(OFFSET('Sanitation Data'!$H$12,0,10*ROW('Sanitation Data'!H103))),'Data Summary'!DI109="Yes"),OFFSET('Sanitation Data'!$H$12,0,10*ROW('Sanitation Data'!H103)),NA())</f>
        <v>#N/A</v>
      </c>
      <c r="AU109" s="95" t="e">
        <f ca="true">+IF(AND(ISNUMBER(OFFSET('Sanitation Data'!$I$4,0,10*ROW('Sanitation Data'!I103))),'Data Summary'!DJ109="Yes"),100-OFFSET('Sanitation Data'!$I$4,0,10*ROW('Sanitation Data'!I103)),NA())</f>
        <v>#N/A</v>
      </c>
      <c r="AV109" s="95" t="e">
        <f ca="true">+IF(AND(ISNUMBER(OFFSET('Sanitation Data'!$I$6,0,10*ROW('Sanitation Data'!I103))),'Data Summary'!DK109="Yes"),OFFSET('Sanitation Data'!$I$6,0,10*ROW('Sanitation Data'!I103)),NA())</f>
        <v>#N/A</v>
      </c>
      <c r="AW109" s="95" t="e">
        <f ca="true">+IF(AND(ISNUMBER(OFFSET('Sanitation Data'!$I$10,0,10*ROW('Sanitation Data'!I103))),'Data Summary'!DL109="Yes"),OFFSET('Sanitation Data'!$I$10,0,10*ROW('Sanitation Data'!I103)),NA())</f>
        <v>#N/A</v>
      </c>
      <c r="AX109" s="95" t="e">
        <f ca="true">+IF(AND(ISNUMBER(OFFSET('Sanitation Data'!$I$11,0,10*ROW('Sanitation Data'!I103))),'Data Summary'!DM109="Yes"),OFFSET('Sanitation Data'!$I$11,0,10*ROW('Sanitation Data'!I103)),NA())</f>
        <v>#N/A</v>
      </c>
      <c r="AY109" s="95" t="e">
        <f ca="true">+IF(AND(ISNUMBER(OFFSET('Sanitation Data'!$I$12,0,10*ROW('Sanitation Data'!I103))),'Data Summary'!DN109="Yes"),OFFSET('Sanitation Data'!$I$12,0,10*ROW('Sanitation Data'!I103)),NA())</f>
        <v>#N/A</v>
      </c>
      <c r="AZ109" s="96" t="e">
        <f ca="true">+IF(AND(ISNUMBER(OFFSET('Hygiene Data'!$D$5,0,10*ROW('Hygiene Data'!D103))),'Data Summary'!DO109="Yes"),OFFSET('Hygiene Data'!$D$5,0,10*ROW('Hygiene Data'!D103)),NA())</f>
        <v>#N/A</v>
      </c>
      <c r="BA109" s="96" t="e">
        <f ca="true">+IF(AND(ISNUMBER(OFFSET('Hygiene Data'!$D$7,0,10*ROW('Hygiene Data'!D103))),'Data Summary'!DP109="Yes"),OFFSET('Hygiene Data'!$D$7,0,10*ROW('Hygiene Data'!D103)),NA())</f>
        <v>#N/A</v>
      </c>
      <c r="BB109" s="96" t="e">
        <f ca="true">+IF(AND(ISNUMBER(OFFSET('Hygiene Data'!$D$9,0,10*ROW('Hygiene Data'!D103))),'Data Summary'!DQ109="Yes"),OFFSET('Hygiene Data'!$D$9,0,10*ROW('Hygiene Data'!D103)),NA())</f>
        <v>#N/A</v>
      </c>
      <c r="BC109" s="96" t="e">
        <f ca="true">+IF(AND(ISNUMBER(OFFSET('Hygiene Data'!$E$5,0,10*ROW('Hygiene Data'!E103))),'Data Summary'!DR109="Yes"),OFFSET('Hygiene Data'!$E$5,0,10*ROW('Hygiene Data'!E103)),NA())</f>
        <v>#N/A</v>
      </c>
      <c r="BD109" s="96" t="e">
        <f ca="true">+IF(AND(ISNUMBER(OFFSET('Hygiene Data'!$E$7,0,10*ROW('Hygiene Data'!E103))),'Data Summary'!DS109="Yes"),OFFSET('Hygiene Data'!$E$7,0,10*ROW('Hygiene Data'!E103)),NA())</f>
        <v>#N/A</v>
      </c>
      <c r="BE109" s="96" t="e">
        <f ca="true">+IF(AND(ISNUMBER(OFFSET('Hygiene Data'!$E$9,0,10*ROW('Hygiene Data'!E103))),'Data Summary'!DT109="Yes"),OFFSET('Hygiene Data'!$E$9,0,10*ROW('Hygiene Data'!E103)),NA())</f>
        <v>#N/A</v>
      </c>
      <c r="BF109" s="96" t="e">
        <f ca="true">+IF(AND(ISNUMBER(OFFSET('Hygiene Data'!$F$5,0,10*ROW('Hygiene Data'!F103))),'Data Summary'!DU109="Yes"),OFFSET('Hygiene Data'!$F$5,0,10*ROW('Hygiene Data'!F103)),NA())</f>
        <v>#N/A</v>
      </c>
      <c r="BG109" s="96" t="e">
        <f ca="true">+IF(AND(ISNUMBER(OFFSET('Hygiene Data'!$F$7,0,10*ROW('Hygiene Data'!F103))),'Data Summary'!DV109="Yes"),OFFSET('Hygiene Data'!$F$7,0,10*ROW('Hygiene Data'!F103)),NA())</f>
        <v>#N/A</v>
      </c>
      <c r="BH109" s="96" t="e">
        <f ca="true">+IF(AND(ISNUMBER(OFFSET('Hygiene Data'!$F$9,0,10*ROW('Hygiene Data'!F103))),'Data Summary'!DW109="Yes"),OFFSET('Hygiene Data'!$F$9,0,10*ROW('Hygiene Data'!F103)),NA())</f>
        <v>#N/A</v>
      </c>
      <c r="BI109" s="96" t="e">
        <f ca="true">+IF(AND(ISNUMBER(OFFSET('Hygiene Data'!$G$5,0,10*ROW('Hygiene Data'!G103))),'Data Summary'!DX109="Yes"),OFFSET('Hygiene Data'!$G$5,0,10*ROW('Hygiene Data'!G103)),NA())</f>
        <v>#N/A</v>
      </c>
      <c r="BJ109" s="96" t="e">
        <f ca="true">+IF(AND(ISNUMBER(OFFSET('Hygiene Data'!$G$7,0,10*ROW('Hygiene Data'!G103))),'Data Summary'!DY109="Yes"),OFFSET('Hygiene Data'!$G$7,0,10*ROW('Hygiene Data'!G103)),NA())</f>
        <v>#N/A</v>
      </c>
      <c r="BK109" s="96" t="e">
        <f ca="true">+IF(AND(ISNUMBER(OFFSET('Hygiene Data'!$G$9,0,10*ROW('Hygiene Data'!G103))),'Data Summary'!DZ109="Yes"),OFFSET('Hygiene Data'!$G$9,0,10*ROW('Hygiene Data'!G103)),NA())</f>
        <v>#N/A</v>
      </c>
      <c r="BL109" s="96" t="e">
        <f ca="true">+IF(AND(ISNUMBER(OFFSET('Hygiene Data'!$H$5,0,10*ROW('Hygiene Data'!H103))),'Data Summary'!EA109="Yes"),OFFSET('Hygiene Data'!$H$5,0,10*ROW('Hygiene Data'!H103)),NA())</f>
        <v>#N/A</v>
      </c>
      <c r="BM109" s="96" t="e">
        <f ca="true">+IF(AND(ISNUMBER(OFFSET('Hygiene Data'!$H$7,0,10*ROW('Hygiene Data'!H103))),'Data Summary'!EB109="Yes"),OFFSET('Hygiene Data'!$H$7,0,10*ROW('Hygiene Data'!H103)),NA())</f>
        <v>#N/A</v>
      </c>
      <c r="BN109" s="96" t="e">
        <f ca="true">+IF(AND(ISNUMBER(OFFSET('Hygiene Data'!$H$9,0,10*ROW('Hygiene Data'!H103))),'Data Summary'!EC109="Yes"),OFFSET('Hygiene Data'!$H$9,0,10*ROW('Hygiene Data'!H103)),NA())</f>
        <v>#N/A</v>
      </c>
      <c r="BO109" s="96" t="e">
        <f ca="true">+IF(AND(ISNUMBER(OFFSET('Hygiene Data'!$I$5,0,10*ROW('Hygiene Data'!I103))),'Data Summary'!ED109="Yes"),OFFSET('Hygiene Data'!$I$5,0,10*ROW('Hygiene Data'!I103)),NA())</f>
        <v>#N/A</v>
      </c>
      <c r="BP109" s="96" t="e">
        <f ca="true">+IF(AND(ISNUMBER(OFFSET('Hygiene Data'!$I$7,0,10*ROW('Hygiene Data'!I103))),'Data Summary'!EE109="Yes"),OFFSET('Hygiene Data'!$I$7,0,10*ROW('Hygiene Data'!I103)),NA())</f>
        <v>#N/A</v>
      </c>
      <c r="BQ109" s="96" t="e">
        <f ca="true">+IF(AND(ISNUMBER(OFFSET('Hygiene Data'!$I$9,0,10*ROW('Hygiene Data'!I103))),'Data Summary'!EF109="Yes"),OFFSET('Hygiene Data'!$I$9,0,10*ROW('Hygiene Data'!I103)),NA())</f>
        <v>#N/A</v>
      </c>
    </row>
    <row xmlns:x14ac="http://schemas.microsoft.com/office/spreadsheetml/2009/9/ac" r="110" x14ac:dyDescent="0.2">
      <c r="A110" s="359" t="e">
        <f ca="true">+RIGHT('Data Summary'!A110,LEN('Data Summary'!A110)-9)</f>
        <v>#VALUE!</v>
      </c>
      <c r="B110" s="35" t="str">
        <f ca="true">+IF(ISTEXT('Data Summary'!B110),'Data Summary'!B110,"")</f>
        <v/>
      </c>
      <c r="C110" s="358" t="e">
        <f ca="true">+VALUE('Data Summary'!C110)</f>
        <v>#VALUE!</v>
      </c>
      <c r="D110" s="94" t="e">
        <f ca="true">+IF(AND(ISNUMBER(OFFSET('Water Data'!$D$4,0,10*ROW('Water Data'!D104))),'Data Summary'!BS110="Yes"),100-OFFSET('Water Data'!$D$4,0,10*ROW('Water Data'!D104)),NA())</f>
        <v>#N/A</v>
      </c>
      <c r="E110" s="94" t="e">
        <f ca="true">+IF(AND(ISNUMBER(OFFSET('Water Data'!$D$6,0,10*ROW('Water Data'!D104))),'Data Summary'!BT110="Yes"),OFFSET('Water Data'!$D$6,0,10*ROW('Water Data'!D104)),NA())</f>
        <v>#N/A</v>
      </c>
      <c r="F110" s="94" t="e">
        <f ca="true">+IF(AND(ISNUMBER(OFFSET('Water Data'!$D$9,0,10*ROW('Water Data'!D104))),'Data Summary'!BU110="Yes"),OFFSET('Water Data'!$D$9,0,10*ROW('Water Data'!D104)),NA())</f>
        <v>#N/A</v>
      </c>
      <c r="G110" s="94" t="e">
        <f ca="true">+IF(AND(ISNUMBER(OFFSET('Water Data'!$E$4,0,10*ROW('Water Data'!E104))),'Data Summary'!BV110="Yes"),100-OFFSET('Water Data'!$E$4,0,10*ROW('Water Data'!E104)),NA())</f>
        <v>#N/A</v>
      </c>
      <c r="H110" s="94" t="e">
        <f ca="true">+IF(AND(ISNUMBER(OFFSET('Water Data'!$E$6,0,10*ROW('Water Data'!E104))),'Data Summary'!BW110="Yes"),OFFSET('Water Data'!$E$6,0,10*ROW('Water Data'!E104)),NA())</f>
        <v>#N/A</v>
      </c>
      <c r="I110" s="94" t="e">
        <f ca="true">+IF(AND(ISNUMBER(OFFSET('Water Data'!$E$9,0,10*ROW('Water Data'!E104))),'Data Summary'!BX110="Yes"),OFFSET('Water Data'!$E$9,0,10*ROW('Water Data'!E104)),NA())</f>
        <v>#N/A</v>
      </c>
      <c r="J110" s="94" t="e">
        <f ca="true">+IF(AND(ISNUMBER(OFFSET('Water Data'!$F$4,0,10*ROW('Water Data'!F104))),'Data Summary'!BY110="Yes"),100-OFFSET('Water Data'!$F$4,0,10*ROW('Water Data'!F104)),NA())</f>
        <v>#N/A</v>
      </c>
      <c r="K110" s="94" t="e">
        <f ca="true">+IF(AND(ISNUMBER(OFFSET('Water Data'!$F$6,0,10*ROW('Water Data'!F104))),'Data Summary'!BZ110="Yes"),OFFSET('Water Data'!$F$6,0,10*ROW('Water Data'!F104)),NA())</f>
        <v>#N/A</v>
      </c>
      <c r="L110" s="94" t="e">
        <f ca="true">+IF(AND(ISNUMBER(OFFSET('Water Data'!$F$9,0,10*ROW('Water Data'!F104))),'Data Summary'!CA110="Yes"),OFFSET('Water Data'!$F$9,0,10*ROW('Water Data'!F104)),NA())</f>
        <v>#N/A</v>
      </c>
      <c r="M110" s="94" t="e">
        <f ca="true">+IF(AND(ISNUMBER(OFFSET('Water Data'!$G$4,0,10*ROW('Water Data'!G104))),'Data Summary'!CB110="Yes"),100-OFFSET('Water Data'!$G$4,0,10*ROW('Water Data'!G104)),NA())</f>
        <v>#N/A</v>
      </c>
      <c r="N110" s="94" t="e">
        <f ca="true">+IF(AND(ISNUMBER(OFFSET('Water Data'!$G$6,0,10*ROW('Water Data'!G104))),'Data Summary'!CC110="Yes"),OFFSET('Water Data'!$G$6,0,10*ROW('Water Data'!G104)),NA())</f>
        <v>#N/A</v>
      </c>
      <c r="O110" s="94" t="e">
        <f ca="true">+IF(AND(ISNUMBER(OFFSET('Water Data'!$G$9,0,10*ROW('Water Data'!G104))),'Data Summary'!CD110="Yes"),OFFSET('Water Data'!$G$9,0,10*ROW('Water Data'!G104)),NA())</f>
        <v>#N/A</v>
      </c>
      <c r="P110" s="94" t="e">
        <f ca="true">+IF(AND(ISNUMBER(OFFSET('Water Data'!$H$4,0,10*ROW('Water Data'!H104))),'Data Summary'!CE110="Yes"),100-OFFSET('Water Data'!$H$4,0,10*ROW('Water Data'!H104)),NA())</f>
        <v>#N/A</v>
      </c>
      <c r="Q110" s="94" t="e">
        <f ca="true">+IF(AND(ISNUMBER(OFFSET('Water Data'!$H$6,0,10*ROW('Water Data'!H104))),'Data Summary'!CF110="Yes"),OFFSET('Water Data'!$H$6,0,10*ROW('Water Data'!H104)),NA())</f>
        <v>#N/A</v>
      </c>
      <c r="R110" s="94" t="e">
        <f ca="true">+IF(AND(ISNUMBER(OFFSET('Water Data'!$H$9,0,10*ROW('Water Data'!H104))),'Data Summary'!CG110="Yes"),OFFSET('Water Data'!$H$9,0,10*ROW('Water Data'!H104)),NA())</f>
        <v>#N/A</v>
      </c>
      <c r="S110" s="94" t="e">
        <f ca="true">+IF(AND(ISNUMBER(OFFSET('Water Data'!$I$4,0,10*ROW('Water Data'!I104))),'Data Summary'!CH110="Yes"),100-OFFSET('Water Data'!$I$4,0,10*ROW('Water Data'!I104)),NA())</f>
        <v>#N/A</v>
      </c>
      <c r="T110" s="94" t="e">
        <f ca="true">+IF(AND(ISNUMBER(OFFSET('Water Data'!$I$6,0,10*ROW('Water Data'!I104))),'Data Summary'!CI110="Yes"),OFFSET('Water Data'!$I$6,0,10*ROW('Water Data'!I104)),NA())</f>
        <v>#N/A</v>
      </c>
      <c r="U110" s="94" t="e">
        <f ca="true">+IF(AND(ISNUMBER(OFFSET('Water Data'!$I$9,0,10*ROW('Water Data'!I104))),'Data Summary'!CJ110="Yes"),OFFSET('Water Data'!$I$9,0,10*ROW('Water Data'!I104)),NA())</f>
        <v>#N/A</v>
      </c>
      <c r="V110" s="95" t="e">
        <f ca="true">+IF(AND(ISNUMBER(OFFSET('Sanitation Data'!$D$4,0,10*ROW('Sanitation Data'!D104))),'Data Summary'!CK110="Yes"),100-OFFSET('Sanitation Data'!$D$4,0,10*ROW('Sanitation Data'!D104)),NA())</f>
        <v>#N/A</v>
      </c>
      <c r="W110" s="95" t="e">
        <f ca="true">+IF(AND(ISNUMBER(OFFSET('Sanitation Data'!$D$6,0,10*ROW('Sanitation Data'!D104))),'Data Summary'!CL110="Yes"),OFFSET('Sanitation Data'!$D$6,0,10*ROW('Sanitation Data'!D104)),NA())</f>
        <v>#N/A</v>
      </c>
      <c r="X110" s="95" t="e">
        <f ca="true">+IF(AND(ISNUMBER(OFFSET('Sanitation Data'!$D$10,0,10*ROW('Sanitation Data'!D104))),'Data Summary'!CM110="Yes"),OFFSET('Sanitation Data'!$D$10,0,10*ROW('Sanitation Data'!D104)),NA())</f>
        <v>#N/A</v>
      </c>
      <c r="Y110" s="95" t="e">
        <f ca="true">+IF(AND(ISNUMBER(OFFSET('Sanitation Data'!$D$11,0,10*ROW('Sanitation Data'!D104))),'Data Summary'!CN110="Yes"),OFFSET('Sanitation Data'!$D$11,0,10*ROW('Sanitation Data'!D104)),NA())</f>
        <v>#N/A</v>
      </c>
      <c r="Z110" s="95" t="e">
        <f ca="true">+IF(AND(ISNUMBER(OFFSET('Sanitation Data'!$D$12,0,10*ROW('Sanitation Data'!D104))),'Data Summary'!CO110="Yes"),OFFSET('Sanitation Data'!$D$12,0,10*ROW('Sanitation Data'!D104)),NA())</f>
        <v>#N/A</v>
      </c>
      <c r="AA110" s="95" t="e">
        <f ca="true">+IF(AND(ISNUMBER(OFFSET('Sanitation Data'!$E$4,0,10*ROW('Sanitation Data'!E104))),'Data Summary'!CP110="Yes"),100-OFFSET('Sanitation Data'!$E$4,0,10*ROW('Sanitation Data'!E104)),NA())</f>
        <v>#N/A</v>
      </c>
      <c r="AB110" s="95" t="e">
        <f ca="true">+IF(AND(ISNUMBER(OFFSET('Sanitation Data'!$E$6,0,10*ROW('Sanitation Data'!E104))),'Data Summary'!CQ110="Yes"),OFFSET('Sanitation Data'!$E$6,0,10*ROW('Sanitation Data'!E104)),NA())</f>
        <v>#N/A</v>
      </c>
      <c r="AC110" s="95" t="e">
        <f ca="true">+IF(AND(ISNUMBER(OFFSET('Sanitation Data'!$E$10,0,10*ROW('Sanitation Data'!E104))),'Data Summary'!CR110="Yes"),OFFSET('Sanitation Data'!$E$10,0,10*ROW('Sanitation Data'!E104)),NA())</f>
        <v>#N/A</v>
      </c>
      <c r="AD110" s="95" t="e">
        <f ca="true">+IF(AND(ISNUMBER(OFFSET('Sanitation Data'!$E$11,0,10*ROW('Sanitation Data'!E104))),'Data Summary'!CS110="Yes"),OFFSET('Sanitation Data'!$E$11,0,10*ROW('Sanitation Data'!E104)),NA())</f>
        <v>#N/A</v>
      </c>
      <c r="AE110" s="95" t="e">
        <f ca="true">+IF(AND(ISNUMBER(OFFSET('Sanitation Data'!$E$12,0,10*ROW('Sanitation Data'!E104))),'Data Summary'!CT110="Yes"),OFFSET('Sanitation Data'!$E$12,0,10*ROW('Sanitation Data'!E104)),NA())</f>
        <v>#N/A</v>
      </c>
      <c r="AF110" s="95" t="e">
        <f ca="true">+IF(AND(ISNUMBER(OFFSET('Sanitation Data'!$F$4,0,10*ROW('Sanitation Data'!F104))),'Data Summary'!CU110="Yes"),100-OFFSET('Sanitation Data'!$F$4,0,10*ROW('Sanitation Data'!F104)),NA())</f>
        <v>#N/A</v>
      </c>
      <c r="AG110" s="95" t="e">
        <f ca="true">+IF(AND(ISNUMBER(OFFSET('Sanitation Data'!$F$6,0,10*ROW('Sanitation Data'!F104))),'Data Summary'!CV110="Yes"),OFFSET('Sanitation Data'!$F$6,0,10*ROW('Sanitation Data'!F104)),NA())</f>
        <v>#N/A</v>
      </c>
      <c r="AH110" s="95" t="e">
        <f ca="true">+IF(AND(ISNUMBER(OFFSET('Sanitation Data'!$F$10,0,10*ROW('Sanitation Data'!F104))),'Data Summary'!CW110="Yes"),OFFSET('Sanitation Data'!$F$10,0,10*ROW('Sanitation Data'!F104)),NA())</f>
        <v>#N/A</v>
      </c>
      <c r="AI110" s="95" t="e">
        <f ca="true">+IF(AND(ISNUMBER(OFFSET('Sanitation Data'!$F$11,0,10*ROW('Sanitation Data'!F104))),'Data Summary'!CX110="Yes"),OFFSET('Sanitation Data'!$F$11,0,10*ROW('Sanitation Data'!F104)),NA())</f>
        <v>#N/A</v>
      </c>
      <c r="AJ110" s="95" t="e">
        <f ca="true">+IF(AND(ISNUMBER(OFFSET('Sanitation Data'!$F$12,0,10*ROW('Sanitation Data'!F104))),'Data Summary'!CY110="Yes"),OFFSET('Sanitation Data'!$F$12,0,10*ROW('Sanitation Data'!F104)),NA())</f>
        <v>#N/A</v>
      </c>
      <c r="AK110" s="95" t="e">
        <f ca="true">+IF(AND(ISNUMBER(OFFSET('Sanitation Data'!$G$4,0,10*ROW('Sanitation Data'!G104))),'Data Summary'!CZ110="Yes"),100-OFFSET('Sanitation Data'!$G$4,0,10*ROW('Sanitation Data'!G104)),NA())</f>
        <v>#N/A</v>
      </c>
      <c r="AL110" s="95" t="e">
        <f ca="true">+IF(AND(ISNUMBER(OFFSET('Sanitation Data'!$G$6,0,10*ROW('Sanitation Data'!G104))),'Data Summary'!DA110="Yes"),OFFSET('Sanitation Data'!$G$6,0,10*ROW('Sanitation Data'!G104)),NA())</f>
        <v>#N/A</v>
      </c>
      <c r="AM110" s="95" t="e">
        <f ca="true">+IF(AND(ISNUMBER(OFFSET('Sanitation Data'!$G$10,0,10*ROW('Sanitation Data'!G104))),'Data Summary'!DB110="Yes"),OFFSET('Sanitation Data'!$G$10,0,10*ROW('Sanitation Data'!G104)),NA())</f>
        <v>#N/A</v>
      </c>
      <c r="AN110" s="95" t="e">
        <f ca="true">+IF(AND(ISNUMBER(OFFSET('Sanitation Data'!$G$11,0,10*ROW('Sanitation Data'!G104))),'Data Summary'!DC110="Yes"),OFFSET('Sanitation Data'!$G$11,0,10*ROW('Sanitation Data'!G104)),NA())</f>
        <v>#N/A</v>
      </c>
      <c r="AO110" s="95" t="e">
        <f ca="true">+IF(AND(ISNUMBER(OFFSET('Sanitation Data'!$G$12,0,10*ROW('Sanitation Data'!G104))),'Data Summary'!DD110="Yes"),OFFSET('Sanitation Data'!$G$12,0,10*ROW('Sanitation Data'!G104)),NA())</f>
        <v>#N/A</v>
      </c>
      <c r="AP110" s="95" t="e">
        <f ca="true">+IF(AND(ISNUMBER(OFFSET('Sanitation Data'!$H$4,0,10*ROW('Sanitation Data'!H104))),'Data Summary'!DE110="Yes"),100-OFFSET('Sanitation Data'!$H$4,0,10*ROW('Sanitation Data'!H104)),NA())</f>
        <v>#N/A</v>
      </c>
      <c r="AQ110" s="95" t="e">
        <f ca="true">+IF(AND(ISNUMBER(OFFSET('Sanitation Data'!$H$6,0,10*ROW('Sanitation Data'!H104))),'Data Summary'!DF110="Yes"),OFFSET('Sanitation Data'!$H$6,0,10*ROW('Sanitation Data'!H104)),NA())</f>
        <v>#N/A</v>
      </c>
      <c r="AR110" s="95" t="e">
        <f ca="true">+IF(AND(ISNUMBER(OFFSET('Sanitation Data'!$H$10,0,10*ROW('Sanitation Data'!H104))),'Data Summary'!DG110="Yes"),OFFSET('Sanitation Data'!$H$10,0,10*ROW('Sanitation Data'!H104)),NA())</f>
        <v>#N/A</v>
      </c>
      <c r="AS110" s="95" t="e">
        <f ca="true">+IF(AND(ISNUMBER(OFFSET('Sanitation Data'!$H$11,0,10*ROW('Sanitation Data'!H104))),'Data Summary'!DH110="Yes"),OFFSET('Sanitation Data'!$H$11,0,10*ROW('Sanitation Data'!H104)),NA())</f>
        <v>#N/A</v>
      </c>
      <c r="AT110" s="95" t="e">
        <f ca="true">+IF(AND(ISNUMBER(OFFSET('Sanitation Data'!$H$12,0,10*ROW('Sanitation Data'!H104))),'Data Summary'!DI110="Yes"),OFFSET('Sanitation Data'!$H$12,0,10*ROW('Sanitation Data'!H104)),NA())</f>
        <v>#N/A</v>
      </c>
      <c r="AU110" s="95" t="e">
        <f ca="true">+IF(AND(ISNUMBER(OFFSET('Sanitation Data'!$I$4,0,10*ROW('Sanitation Data'!I104))),'Data Summary'!DJ110="Yes"),100-OFFSET('Sanitation Data'!$I$4,0,10*ROW('Sanitation Data'!I104)),NA())</f>
        <v>#N/A</v>
      </c>
      <c r="AV110" s="95" t="e">
        <f ca="true">+IF(AND(ISNUMBER(OFFSET('Sanitation Data'!$I$6,0,10*ROW('Sanitation Data'!I104))),'Data Summary'!DK110="Yes"),OFFSET('Sanitation Data'!$I$6,0,10*ROW('Sanitation Data'!I104)),NA())</f>
        <v>#N/A</v>
      </c>
      <c r="AW110" s="95" t="e">
        <f ca="true">+IF(AND(ISNUMBER(OFFSET('Sanitation Data'!$I$10,0,10*ROW('Sanitation Data'!I104))),'Data Summary'!DL110="Yes"),OFFSET('Sanitation Data'!$I$10,0,10*ROW('Sanitation Data'!I104)),NA())</f>
        <v>#N/A</v>
      </c>
      <c r="AX110" s="95" t="e">
        <f ca="true">+IF(AND(ISNUMBER(OFFSET('Sanitation Data'!$I$11,0,10*ROW('Sanitation Data'!I104))),'Data Summary'!DM110="Yes"),OFFSET('Sanitation Data'!$I$11,0,10*ROW('Sanitation Data'!I104)),NA())</f>
        <v>#N/A</v>
      </c>
      <c r="AY110" s="95" t="e">
        <f ca="true">+IF(AND(ISNUMBER(OFFSET('Sanitation Data'!$I$12,0,10*ROW('Sanitation Data'!I104))),'Data Summary'!DN110="Yes"),OFFSET('Sanitation Data'!$I$12,0,10*ROW('Sanitation Data'!I104)),NA())</f>
        <v>#N/A</v>
      </c>
      <c r="AZ110" s="96" t="e">
        <f ca="true">+IF(AND(ISNUMBER(OFFSET('Hygiene Data'!$D$5,0,10*ROW('Hygiene Data'!D104))),'Data Summary'!DO110="Yes"),OFFSET('Hygiene Data'!$D$5,0,10*ROW('Hygiene Data'!D104)),NA())</f>
        <v>#N/A</v>
      </c>
      <c r="BA110" s="96" t="e">
        <f ca="true">+IF(AND(ISNUMBER(OFFSET('Hygiene Data'!$D$7,0,10*ROW('Hygiene Data'!D104))),'Data Summary'!DP110="Yes"),OFFSET('Hygiene Data'!$D$7,0,10*ROW('Hygiene Data'!D104)),NA())</f>
        <v>#N/A</v>
      </c>
      <c r="BB110" s="96" t="e">
        <f ca="true">+IF(AND(ISNUMBER(OFFSET('Hygiene Data'!$D$9,0,10*ROW('Hygiene Data'!D104))),'Data Summary'!DQ110="Yes"),OFFSET('Hygiene Data'!$D$9,0,10*ROW('Hygiene Data'!D104)),NA())</f>
        <v>#N/A</v>
      </c>
      <c r="BC110" s="96" t="e">
        <f ca="true">+IF(AND(ISNUMBER(OFFSET('Hygiene Data'!$E$5,0,10*ROW('Hygiene Data'!E104))),'Data Summary'!DR110="Yes"),OFFSET('Hygiene Data'!$E$5,0,10*ROW('Hygiene Data'!E104)),NA())</f>
        <v>#N/A</v>
      </c>
      <c r="BD110" s="96" t="e">
        <f ca="true">+IF(AND(ISNUMBER(OFFSET('Hygiene Data'!$E$7,0,10*ROW('Hygiene Data'!E104))),'Data Summary'!DS110="Yes"),OFFSET('Hygiene Data'!$E$7,0,10*ROW('Hygiene Data'!E104)),NA())</f>
        <v>#N/A</v>
      </c>
      <c r="BE110" s="96" t="e">
        <f ca="true">+IF(AND(ISNUMBER(OFFSET('Hygiene Data'!$E$9,0,10*ROW('Hygiene Data'!E104))),'Data Summary'!DT110="Yes"),OFFSET('Hygiene Data'!$E$9,0,10*ROW('Hygiene Data'!E104)),NA())</f>
        <v>#N/A</v>
      </c>
      <c r="BF110" s="96" t="e">
        <f ca="true">+IF(AND(ISNUMBER(OFFSET('Hygiene Data'!$F$5,0,10*ROW('Hygiene Data'!F104))),'Data Summary'!DU110="Yes"),OFFSET('Hygiene Data'!$F$5,0,10*ROW('Hygiene Data'!F104)),NA())</f>
        <v>#N/A</v>
      </c>
      <c r="BG110" s="96" t="e">
        <f ca="true">+IF(AND(ISNUMBER(OFFSET('Hygiene Data'!$F$7,0,10*ROW('Hygiene Data'!F104))),'Data Summary'!DV110="Yes"),OFFSET('Hygiene Data'!$F$7,0,10*ROW('Hygiene Data'!F104)),NA())</f>
        <v>#N/A</v>
      </c>
      <c r="BH110" s="96" t="e">
        <f ca="true">+IF(AND(ISNUMBER(OFFSET('Hygiene Data'!$F$9,0,10*ROW('Hygiene Data'!F104))),'Data Summary'!DW110="Yes"),OFFSET('Hygiene Data'!$F$9,0,10*ROW('Hygiene Data'!F104)),NA())</f>
        <v>#N/A</v>
      </c>
      <c r="BI110" s="96" t="e">
        <f ca="true">+IF(AND(ISNUMBER(OFFSET('Hygiene Data'!$G$5,0,10*ROW('Hygiene Data'!G104))),'Data Summary'!DX110="Yes"),OFFSET('Hygiene Data'!$G$5,0,10*ROW('Hygiene Data'!G104)),NA())</f>
        <v>#N/A</v>
      </c>
      <c r="BJ110" s="96" t="e">
        <f ca="true">+IF(AND(ISNUMBER(OFFSET('Hygiene Data'!$G$7,0,10*ROW('Hygiene Data'!G104))),'Data Summary'!DY110="Yes"),OFFSET('Hygiene Data'!$G$7,0,10*ROW('Hygiene Data'!G104)),NA())</f>
        <v>#N/A</v>
      </c>
      <c r="BK110" s="96" t="e">
        <f ca="true">+IF(AND(ISNUMBER(OFFSET('Hygiene Data'!$G$9,0,10*ROW('Hygiene Data'!G104))),'Data Summary'!DZ110="Yes"),OFFSET('Hygiene Data'!$G$9,0,10*ROW('Hygiene Data'!G104)),NA())</f>
        <v>#N/A</v>
      </c>
      <c r="BL110" s="96" t="e">
        <f ca="true">+IF(AND(ISNUMBER(OFFSET('Hygiene Data'!$H$5,0,10*ROW('Hygiene Data'!H104))),'Data Summary'!EA110="Yes"),OFFSET('Hygiene Data'!$H$5,0,10*ROW('Hygiene Data'!H104)),NA())</f>
        <v>#N/A</v>
      </c>
      <c r="BM110" s="96" t="e">
        <f ca="true">+IF(AND(ISNUMBER(OFFSET('Hygiene Data'!$H$7,0,10*ROW('Hygiene Data'!H104))),'Data Summary'!EB110="Yes"),OFFSET('Hygiene Data'!$H$7,0,10*ROW('Hygiene Data'!H104)),NA())</f>
        <v>#N/A</v>
      </c>
      <c r="BN110" s="96" t="e">
        <f ca="true">+IF(AND(ISNUMBER(OFFSET('Hygiene Data'!$H$9,0,10*ROW('Hygiene Data'!H104))),'Data Summary'!EC110="Yes"),OFFSET('Hygiene Data'!$H$9,0,10*ROW('Hygiene Data'!H104)),NA())</f>
        <v>#N/A</v>
      </c>
      <c r="BO110" s="96" t="e">
        <f ca="true">+IF(AND(ISNUMBER(OFFSET('Hygiene Data'!$I$5,0,10*ROW('Hygiene Data'!I104))),'Data Summary'!ED110="Yes"),OFFSET('Hygiene Data'!$I$5,0,10*ROW('Hygiene Data'!I104)),NA())</f>
        <v>#N/A</v>
      </c>
      <c r="BP110" s="96" t="e">
        <f ca="true">+IF(AND(ISNUMBER(OFFSET('Hygiene Data'!$I$7,0,10*ROW('Hygiene Data'!I104))),'Data Summary'!EE110="Yes"),OFFSET('Hygiene Data'!$I$7,0,10*ROW('Hygiene Data'!I104)),NA())</f>
        <v>#N/A</v>
      </c>
      <c r="BQ110" s="96" t="e">
        <f ca="true">+IF(AND(ISNUMBER(OFFSET('Hygiene Data'!$I$9,0,10*ROW('Hygiene Data'!I104))),'Data Summary'!EF110="Yes"),OFFSET('Hygiene Data'!$I$9,0,10*ROW('Hygiene Data'!I104)),NA())</f>
        <v>#N/A</v>
      </c>
    </row>
    <row xmlns:x14ac="http://schemas.microsoft.com/office/spreadsheetml/2009/9/ac" r="111" x14ac:dyDescent="0.2">
      <c r="A111" s="359" t="e">
        <f ca="true">+RIGHT('Data Summary'!A111,LEN('Data Summary'!A111)-9)</f>
        <v>#VALUE!</v>
      </c>
      <c r="B111" s="35" t="str">
        <f ca="true">+IF(ISTEXT('Data Summary'!B111),'Data Summary'!B111,"")</f>
        <v/>
      </c>
      <c r="C111" s="358" t="e">
        <f ca="true">+VALUE('Data Summary'!C111)</f>
        <v>#VALUE!</v>
      </c>
      <c r="D111" s="94" t="e">
        <f ca="true">+IF(AND(ISNUMBER(OFFSET('Water Data'!$D$4,0,10*ROW('Water Data'!D105))),'Data Summary'!BS111="Yes"),100-OFFSET('Water Data'!$D$4,0,10*ROW('Water Data'!D105)),NA())</f>
        <v>#N/A</v>
      </c>
      <c r="E111" s="94" t="e">
        <f ca="true">+IF(AND(ISNUMBER(OFFSET('Water Data'!$D$6,0,10*ROW('Water Data'!D105))),'Data Summary'!BT111="Yes"),OFFSET('Water Data'!$D$6,0,10*ROW('Water Data'!D105)),NA())</f>
        <v>#N/A</v>
      </c>
      <c r="F111" s="94" t="e">
        <f ca="true">+IF(AND(ISNUMBER(OFFSET('Water Data'!$D$9,0,10*ROW('Water Data'!D105))),'Data Summary'!BU111="Yes"),OFFSET('Water Data'!$D$9,0,10*ROW('Water Data'!D105)),NA())</f>
        <v>#N/A</v>
      </c>
      <c r="G111" s="94" t="e">
        <f ca="true">+IF(AND(ISNUMBER(OFFSET('Water Data'!$E$4,0,10*ROW('Water Data'!E105))),'Data Summary'!BV111="Yes"),100-OFFSET('Water Data'!$E$4,0,10*ROW('Water Data'!E105)),NA())</f>
        <v>#N/A</v>
      </c>
      <c r="H111" s="94" t="e">
        <f ca="true">+IF(AND(ISNUMBER(OFFSET('Water Data'!$E$6,0,10*ROW('Water Data'!E105))),'Data Summary'!BW111="Yes"),OFFSET('Water Data'!$E$6,0,10*ROW('Water Data'!E105)),NA())</f>
        <v>#N/A</v>
      </c>
      <c r="I111" s="94" t="e">
        <f ca="true">+IF(AND(ISNUMBER(OFFSET('Water Data'!$E$9,0,10*ROW('Water Data'!E105))),'Data Summary'!BX111="Yes"),OFFSET('Water Data'!$E$9,0,10*ROW('Water Data'!E105)),NA())</f>
        <v>#N/A</v>
      </c>
      <c r="J111" s="94" t="e">
        <f ca="true">+IF(AND(ISNUMBER(OFFSET('Water Data'!$F$4,0,10*ROW('Water Data'!F105))),'Data Summary'!BY111="Yes"),100-OFFSET('Water Data'!$F$4,0,10*ROW('Water Data'!F105)),NA())</f>
        <v>#N/A</v>
      </c>
      <c r="K111" s="94" t="e">
        <f ca="true">+IF(AND(ISNUMBER(OFFSET('Water Data'!$F$6,0,10*ROW('Water Data'!F105))),'Data Summary'!BZ111="Yes"),OFFSET('Water Data'!$F$6,0,10*ROW('Water Data'!F105)),NA())</f>
        <v>#N/A</v>
      </c>
      <c r="L111" s="94" t="e">
        <f ca="true">+IF(AND(ISNUMBER(OFFSET('Water Data'!$F$9,0,10*ROW('Water Data'!F105))),'Data Summary'!CA111="Yes"),OFFSET('Water Data'!$F$9,0,10*ROW('Water Data'!F105)),NA())</f>
        <v>#N/A</v>
      </c>
      <c r="M111" s="94" t="e">
        <f ca="true">+IF(AND(ISNUMBER(OFFSET('Water Data'!$G$4,0,10*ROW('Water Data'!G105))),'Data Summary'!CB111="Yes"),100-OFFSET('Water Data'!$G$4,0,10*ROW('Water Data'!G105)),NA())</f>
        <v>#N/A</v>
      </c>
      <c r="N111" s="94" t="e">
        <f ca="true">+IF(AND(ISNUMBER(OFFSET('Water Data'!$G$6,0,10*ROW('Water Data'!G105))),'Data Summary'!CC111="Yes"),OFFSET('Water Data'!$G$6,0,10*ROW('Water Data'!G105)),NA())</f>
        <v>#N/A</v>
      </c>
      <c r="O111" s="94" t="e">
        <f ca="true">+IF(AND(ISNUMBER(OFFSET('Water Data'!$G$9,0,10*ROW('Water Data'!G105))),'Data Summary'!CD111="Yes"),OFFSET('Water Data'!$G$9,0,10*ROW('Water Data'!G105)),NA())</f>
        <v>#N/A</v>
      </c>
      <c r="P111" s="94" t="e">
        <f ca="true">+IF(AND(ISNUMBER(OFFSET('Water Data'!$H$4,0,10*ROW('Water Data'!H105))),'Data Summary'!CE111="Yes"),100-OFFSET('Water Data'!$H$4,0,10*ROW('Water Data'!H105)),NA())</f>
        <v>#N/A</v>
      </c>
      <c r="Q111" s="94" t="e">
        <f ca="true">+IF(AND(ISNUMBER(OFFSET('Water Data'!$H$6,0,10*ROW('Water Data'!H105))),'Data Summary'!CF111="Yes"),OFFSET('Water Data'!$H$6,0,10*ROW('Water Data'!H105)),NA())</f>
        <v>#N/A</v>
      </c>
      <c r="R111" s="94" t="e">
        <f ca="true">+IF(AND(ISNUMBER(OFFSET('Water Data'!$H$9,0,10*ROW('Water Data'!H105))),'Data Summary'!CG111="Yes"),OFFSET('Water Data'!$H$9,0,10*ROW('Water Data'!H105)),NA())</f>
        <v>#N/A</v>
      </c>
      <c r="S111" s="94" t="e">
        <f ca="true">+IF(AND(ISNUMBER(OFFSET('Water Data'!$I$4,0,10*ROW('Water Data'!I105))),'Data Summary'!CH111="Yes"),100-OFFSET('Water Data'!$I$4,0,10*ROW('Water Data'!I105)),NA())</f>
        <v>#N/A</v>
      </c>
      <c r="T111" s="94" t="e">
        <f ca="true">+IF(AND(ISNUMBER(OFFSET('Water Data'!$I$6,0,10*ROW('Water Data'!I105))),'Data Summary'!CI111="Yes"),OFFSET('Water Data'!$I$6,0,10*ROW('Water Data'!I105)),NA())</f>
        <v>#N/A</v>
      </c>
      <c r="U111" s="94" t="e">
        <f ca="true">+IF(AND(ISNUMBER(OFFSET('Water Data'!$I$9,0,10*ROW('Water Data'!I105))),'Data Summary'!CJ111="Yes"),OFFSET('Water Data'!$I$9,0,10*ROW('Water Data'!I105)),NA())</f>
        <v>#N/A</v>
      </c>
      <c r="V111" s="95" t="e">
        <f ca="true">+IF(AND(ISNUMBER(OFFSET('Sanitation Data'!$D$4,0,10*ROW('Sanitation Data'!D105))),'Data Summary'!CK111="Yes"),100-OFFSET('Sanitation Data'!$D$4,0,10*ROW('Sanitation Data'!D105)),NA())</f>
        <v>#N/A</v>
      </c>
      <c r="W111" s="95" t="e">
        <f ca="true">+IF(AND(ISNUMBER(OFFSET('Sanitation Data'!$D$6,0,10*ROW('Sanitation Data'!D105))),'Data Summary'!CL111="Yes"),OFFSET('Sanitation Data'!$D$6,0,10*ROW('Sanitation Data'!D105)),NA())</f>
        <v>#N/A</v>
      </c>
      <c r="X111" s="95" t="e">
        <f ca="true">+IF(AND(ISNUMBER(OFFSET('Sanitation Data'!$D$10,0,10*ROW('Sanitation Data'!D105))),'Data Summary'!CM111="Yes"),OFFSET('Sanitation Data'!$D$10,0,10*ROW('Sanitation Data'!D105)),NA())</f>
        <v>#N/A</v>
      </c>
      <c r="Y111" s="95" t="e">
        <f ca="true">+IF(AND(ISNUMBER(OFFSET('Sanitation Data'!$D$11,0,10*ROW('Sanitation Data'!D105))),'Data Summary'!CN111="Yes"),OFFSET('Sanitation Data'!$D$11,0,10*ROW('Sanitation Data'!D105)),NA())</f>
        <v>#N/A</v>
      </c>
      <c r="Z111" s="95" t="e">
        <f ca="true">+IF(AND(ISNUMBER(OFFSET('Sanitation Data'!$D$12,0,10*ROW('Sanitation Data'!D105))),'Data Summary'!CO111="Yes"),OFFSET('Sanitation Data'!$D$12,0,10*ROW('Sanitation Data'!D105)),NA())</f>
        <v>#N/A</v>
      </c>
      <c r="AA111" s="95" t="e">
        <f ca="true">+IF(AND(ISNUMBER(OFFSET('Sanitation Data'!$E$4,0,10*ROW('Sanitation Data'!E105))),'Data Summary'!CP111="Yes"),100-OFFSET('Sanitation Data'!$E$4,0,10*ROW('Sanitation Data'!E105)),NA())</f>
        <v>#N/A</v>
      </c>
      <c r="AB111" s="95" t="e">
        <f ca="true">+IF(AND(ISNUMBER(OFFSET('Sanitation Data'!$E$6,0,10*ROW('Sanitation Data'!E105))),'Data Summary'!CQ111="Yes"),OFFSET('Sanitation Data'!$E$6,0,10*ROW('Sanitation Data'!E105)),NA())</f>
        <v>#N/A</v>
      </c>
      <c r="AC111" s="95" t="e">
        <f ca="true">+IF(AND(ISNUMBER(OFFSET('Sanitation Data'!$E$10,0,10*ROW('Sanitation Data'!E105))),'Data Summary'!CR111="Yes"),OFFSET('Sanitation Data'!$E$10,0,10*ROW('Sanitation Data'!E105)),NA())</f>
        <v>#N/A</v>
      </c>
      <c r="AD111" s="95" t="e">
        <f ca="true">+IF(AND(ISNUMBER(OFFSET('Sanitation Data'!$E$11,0,10*ROW('Sanitation Data'!E105))),'Data Summary'!CS111="Yes"),OFFSET('Sanitation Data'!$E$11,0,10*ROW('Sanitation Data'!E105)),NA())</f>
        <v>#N/A</v>
      </c>
      <c r="AE111" s="95" t="e">
        <f ca="true">+IF(AND(ISNUMBER(OFFSET('Sanitation Data'!$E$12,0,10*ROW('Sanitation Data'!E105))),'Data Summary'!CT111="Yes"),OFFSET('Sanitation Data'!$E$12,0,10*ROW('Sanitation Data'!E105)),NA())</f>
        <v>#N/A</v>
      </c>
      <c r="AF111" s="95" t="e">
        <f ca="true">+IF(AND(ISNUMBER(OFFSET('Sanitation Data'!$F$4,0,10*ROW('Sanitation Data'!F105))),'Data Summary'!CU111="Yes"),100-OFFSET('Sanitation Data'!$F$4,0,10*ROW('Sanitation Data'!F105)),NA())</f>
        <v>#N/A</v>
      </c>
      <c r="AG111" s="95" t="e">
        <f ca="true">+IF(AND(ISNUMBER(OFFSET('Sanitation Data'!$F$6,0,10*ROW('Sanitation Data'!F105))),'Data Summary'!CV111="Yes"),OFFSET('Sanitation Data'!$F$6,0,10*ROW('Sanitation Data'!F105)),NA())</f>
        <v>#N/A</v>
      </c>
      <c r="AH111" s="95" t="e">
        <f ca="true">+IF(AND(ISNUMBER(OFFSET('Sanitation Data'!$F$10,0,10*ROW('Sanitation Data'!F105))),'Data Summary'!CW111="Yes"),OFFSET('Sanitation Data'!$F$10,0,10*ROW('Sanitation Data'!F105)),NA())</f>
        <v>#N/A</v>
      </c>
      <c r="AI111" s="95" t="e">
        <f ca="true">+IF(AND(ISNUMBER(OFFSET('Sanitation Data'!$F$11,0,10*ROW('Sanitation Data'!F105))),'Data Summary'!CX111="Yes"),OFFSET('Sanitation Data'!$F$11,0,10*ROW('Sanitation Data'!F105)),NA())</f>
        <v>#N/A</v>
      </c>
      <c r="AJ111" s="95" t="e">
        <f ca="true">+IF(AND(ISNUMBER(OFFSET('Sanitation Data'!$F$12,0,10*ROW('Sanitation Data'!F105))),'Data Summary'!CY111="Yes"),OFFSET('Sanitation Data'!$F$12,0,10*ROW('Sanitation Data'!F105)),NA())</f>
        <v>#N/A</v>
      </c>
      <c r="AK111" s="95" t="e">
        <f ca="true">+IF(AND(ISNUMBER(OFFSET('Sanitation Data'!$G$4,0,10*ROW('Sanitation Data'!G105))),'Data Summary'!CZ111="Yes"),100-OFFSET('Sanitation Data'!$G$4,0,10*ROW('Sanitation Data'!G105)),NA())</f>
        <v>#N/A</v>
      </c>
      <c r="AL111" s="95" t="e">
        <f ca="true">+IF(AND(ISNUMBER(OFFSET('Sanitation Data'!$G$6,0,10*ROW('Sanitation Data'!G105))),'Data Summary'!DA111="Yes"),OFFSET('Sanitation Data'!$G$6,0,10*ROW('Sanitation Data'!G105)),NA())</f>
        <v>#N/A</v>
      </c>
      <c r="AM111" s="95" t="e">
        <f ca="true">+IF(AND(ISNUMBER(OFFSET('Sanitation Data'!$G$10,0,10*ROW('Sanitation Data'!G105))),'Data Summary'!DB111="Yes"),OFFSET('Sanitation Data'!$G$10,0,10*ROW('Sanitation Data'!G105)),NA())</f>
        <v>#N/A</v>
      </c>
      <c r="AN111" s="95" t="e">
        <f ca="true">+IF(AND(ISNUMBER(OFFSET('Sanitation Data'!$G$11,0,10*ROW('Sanitation Data'!G105))),'Data Summary'!DC111="Yes"),OFFSET('Sanitation Data'!$G$11,0,10*ROW('Sanitation Data'!G105)),NA())</f>
        <v>#N/A</v>
      </c>
      <c r="AO111" s="95" t="e">
        <f ca="true">+IF(AND(ISNUMBER(OFFSET('Sanitation Data'!$G$12,0,10*ROW('Sanitation Data'!G105))),'Data Summary'!DD111="Yes"),OFFSET('Sanitation Data'!$G$12,0,10*ROW('Sanitation Data'!G105)),NA())</f>
        <v>#N/A</v>
      </c>
      <c r="AP111" s="95" t="e">
        <f ca="true">+IF(AND(ISNUMBER(OFFSET('Sanitation Data'!$H$4,0,10*ROW('Sanitation Data'!H105))),'Data Summary'!DE111="Yes"),100-OFFSET('Sanitation Data'!$H$4,0,10*ROW('Sanitation Data'!H105)),NA())</f>
        <v>#N/A</v>
      </c>
      <c r="AQ111" s="95" t="e">
        <f ca="true">+IF(AND(ISNUMBER(OFFSET('Sanitation Data'!$H$6,0,10*ROW('Sanitation Data'!H105))),'Data Summary'!DF111="Yes"),OFFSET('Sanitation Data'!$H$6,0,10*ROW('Sanitation Data'!H105)),NA())</f>
        <v>#N/A</v>
      </c>
      <c r="AR111" s="95" t="e">
        <f ca="true">+IF(AND(ISNUMBER(OFFSET('Sanitation Data'!$H$10,0,10*ROW('Sanitation Data'!H105))),'Data Summary'!DG111="Yes"),OFFSET('Sanitation Data'!$H$10,0,10*ROW('Sanitation Data'!H105)),NA())</f>
        <v>#N/A</v>
      </c>
      <c r="AS111" s="95" t="e">
        <f ca="true">+IF(AND(ISNUMBER(OFFSET('Sanitation Data'!$H$11,0,10*ROW('Sanitation Data'!H105))),'Data Summary'!DH111="Yes"),OFFSET('Sanitation Data'!$H$11,0,10*ROW('Sanitation Data'!H105)),NA())</f>
        <v>#N/A</v>
      </c>
      <c r="AT111" s="95" t="e">
        <f ca="true">+IF(AND(ISNUMBER(OFFSET('Sanitation Data'!$H$12,0,10*ROW('Sanitation Data'!H105))),'Data Summary'!DI111="Yes"),OFFSET('Sanitation Data'!$H$12,0,10*ROW('Sanitation Data'!H105)),NA())</f>
        <v>#N/A</v>
      </c>
      <c r="AU111" s="95" t="e">
        <f ca="true">+IF(AND(ISNUMBER(OFFSET('Sanitation Data'!$I$4,0,10*ROW('Sanitation Data'!I105))),'Data Summary'!DJ111="Yes"),100-OFFSET('Sanitation Data'!$I$4,0,10*ROW('Sanitation Data'!I105)),NA())</f>
        <v>#N/A</v>
      </c>
      <c r="AV111" s="95" t="e">
        <f ca="true">+IF(AND(ISNUMBER(OFFSET('Sanitation Data'!$I$6,0,10*ROW('Sanitation Data'!I105))),'Data Summary'!DK111="Yes"),OFFSET('Sanitation Data'!$I$6,0,10*ROW('Sanitation Data'!I105)),NA())</f>
        <v>#N/A</v>
      </c>
      <c r="AW111" s="95" t="e">
        <f ca="true">+IF(AND(ISNUMBER(OFFSET('Sanitation Data'!$I$10,0,10*ROW('Sanitation Data'!I105))),'Data Summary'!DL111="Yes"),OFFSET('Sanitation Data'!$I$10,0,10*ROW('Sanitation Data'!I105)),NA())</f>
        <v>#N/A</v>
      </c>
      <c r="AX111" s="95" t="e">
        <f ca="true">+IF(AND(ISNUMBER(OFFSET('Sanitation Data'!$I$11,0,10*ROW('Sanitation Data'!I105))),'Data Summary'!DM111="Yes"),OFFSET('Sanitation Data'!$I$11,0,10*ROW('Sanitation Data'!I105)),NA())</f>
        <v>#N/A</v>
      </c>
      <c r="AY111" s="95" t="e">
        <f ca="true">+IF(AND(ISNUMBER(OFFSET('Sanitation Data'!$I$12,0,10*ROW('Sanitation Data'!I105))),'Data Summary'!DN111="Yes"),OFFSET('Sanitation Data'!$I$12,0,10*ROW('Sanitation Data'!I105)),NA())</f>
        <v>#N/A</v>
      </c>
      <c r="AZ111" s="96" t="e">
        <f ca="true">+IF(AND(ISNUMBER(OFFSET('Hygiene Data'!$D$5,0,10*ROW('Hygiene Data'!D105))),'Data Summary'!DO111="Yes"),OFFSET('Hygiene Data'!$D$5,0,10*ROW('Hygiene Data'!D105)),NA())</f>
        <v>#N/A</v>
      </c>
      <c r="BA111" s="96" t="e">
        <f ca="true">+IF(AND(ISNUMBER(OFFSET('Hygiene Data'!$D$7,0,10*ROW('Hygiene Data'!D105))),'Data Summary'!DP111="Yes"),OFFSET('Hygiene Data'!$D$7,0,10*ROW('Hygiene Data'!D105)),NA())</f>
        <v>#N/A</v>
      </c>
      <c r="BB111" s="96" t="e">
        <f ca="true">+IF(AND(ISNUMBER(OFFSET('Hygiene Data'!$D$9,0,10*ROW('Hygiene Data'!D105))),'Data Summary'!DQ111="Yes"),OFFSET('Hygiene Data'!$D$9,0,10*ROW('Hygiene Data'!D105)),NA())</f>
        <v>#N/A</v>
      </c>
      <c r="BC111" s="96" t="e">
        <f ca="true">+IF(AND(ISNUMBER(OFFSET('Hygiene Data'!$E$5,0,10*ROW('Hygiene Data'!E105))),'Data Summary'!DR111="Yes"),OFFSET('Hygiene Data'!$E$5,0,10*ROW('Hygiene Data'!E105)),NA())</f>
        <v>#N/A</v>
      </c>
      <c r="BD111" s="96" t="e">
        <f ca="true">+IF(AND(ISNUMBER(OFFSET('Hygiene Data'!$E$7,0,10*ROW('Hygiene Data'!E105))),'Data Summary'!DS111="Yes"),OFFSET('Hygiene Data'!$E$7,0,10*ROW('Hygiene Data'!E105)),NA())</f>
        <v>#N/A</v>
      </c>
      <c r="BE111" s="96" t="e">
        <f ca="true">+IF(AND(ISNUMBER(OFFSET('Hygiene Data'!$E$9,0,10*ROW('Hygiene Data'!E105))),'Data Summary'!DT111="Yes"),OFFSET('Hygiene Data'!$E$9,0,10*ROW('Hygiene Data'!E105)),NA())</f>
        <v>#N/A</v>
      </c>
      <c r="BF111" s="96" t="e">
        <f ca="true">+IF(AND(ISNUMBER(OFFSET('Hygiene Data'!$F$5,0,10*ROW('Hygiene Data'!F105))),'Data Summary'!DU111="Yes"),OFFSET('Hygiene Data'!$F$5,0,10*ROW('Hygiene Data'!F105)),NA())</f>
        <v>#N/A</v>
      </c>
      <c r="BG111" s="96" t="e">
        <f ca="true">+IF(AND(ISNUMBER(OFFSET('Hygiene Data'!$F$7,0,10*ROW('Hygiene Data'!F105))),'Data Summary'!DV111="Yes"),OFFSET('Hygiene Data'!$F$7,0,10*ROW('Hygiene Data'!F105)),NA())</f>
        <v>#N/A</v>
      </c>
      <c r="BH111" s="96" t="e">
        <f ca="true">+IF(AND(ISNUMBER(OFFSET('Hygiene Data'!$F$9,0,10*ROW('Hygiene Data'!F105))),'Data Summary'!DW111="Yes"),OFFSET('Hygiene Data'!$F$9,0,10*ROW('Hygiene Data'!F105)),NA())</f>
        <v>#N/A</v>
      </c>
      <c r="BI111" s="96" t="e">
        <f ca="true">+IF(AND(ISNUMBER(OFFSET('Hygiene Data'!$G$5,0,10*ROW('Hygiene Data'!G105))),'Data Summary'!DX111="Yes"),OFFSET('Hygiene Data'!$G$5,0,10*ROW('Hygiene Data'!G105)),NA())</f>
        <v>#N/A</v>
      </c>
      <c r="BJ111" s="96" t="e">
        <f ca="true">+IF(AND(ISNUMBER(OFFSET('Hygiene Data'!$G$7,0,10*ROW('Hygiene Data'!G105))),'Data Summary'!DY111="Yes"),OFFSET('Hygiene Data'!$G$7,0,10*ROW('Hygiene Data'!G105)),NA())</f>
        <v>#N/A</v>
      </c>
      <c r="BK111" s="96" t="e">
        <f ca="true">+IF(AND(ISNUMBER(OFFSET('Hygiene Data'!$G$9,0,10*ROW('Hygiene Data'!G105))),'Data Summary'!DZ111="Yes"),OFFSET('Hygiene Data'!$G$9,0,10*ROW('Hygiene Data'!G105)),NA())</f>
        <v>#N/A</v>
      </c>
      <c r="BL111" s="96" t="e">
        <f ca="true">+IF(AND(ISNUMBER(OFFSET('Hygiene Data'!$H$5,0,10*ROW('Hygiene Data'!H105))),'Data Summary'!EA111="Yes"),OFFSET('Hygiene Data'!$H$5,0,10*ROW('Hygiene Data'!H105)),NA())</f>
        <v>#N/A</v>
      </c>
      <c r="BM111" s="96" t="e">
        <f ca="true">+IF(AND(ISNUMBER(OFFSET('Hygiene Data'!$H$7,0,10*ROW('Hygiene Data'!H105))),'Data Summary'!EB111="Yes"),OFFSET('Hygiene Data'!$H$7,0,10*ROW('Hygiene Data'!H105)),NA())</f>
        <v>#N/A</v>
      </c>
      <c r="BN111" s="96" t="e">
        <f ca="true">+IF(AND(ISNUMBER(OFFSET('Hygiene Data'!$H$9,0,10*ROW('Hygiene Data'!H105))),'Data Summary'!EC111="Yes"),OFFSET('Hygiene Data'!$H$9,0,10*ROW('Hygiene Data'!H105)),NA())</f>
        <v>#N/A</v>
      </c>
      <c r="BO111" s="96" t="e">
        <f ca="true">+IF(AND(ISNUMBER(OFFSET('Hygiene Data'!$I$5,0,10*ROW('Hygiene Data'!I105))),'Data Summary'!ED111="Yes"),OFFSET('Hygiene Data'!$I$5,0,10*ROW('Hygiene Data'!I105)),NA())</f>
        <v>#N/A</v>
      </c>
      <c r="BP111" s="96" t="e">
        <f ca="true">+IF(AND(ISNUMBER(OFFSET('Hygiene Data'!$I$7,0,10*ROW('Hygiene Data'!I105))),'Data Summary'!EE111="Yes"),OFFSET('Hygiene Data'!$I$7,0,10*ROW('Hygiene Data'!I105)),NA())</f>
        <v>#N/A</v>
      </c>
      <c r="BQ111" s="96" t="e">
        <f ca="true">+IF(AND(ISNUMBER(OFFSET('Hygiene Data'!$I$9,0,10*ROW('Hygiene Data'!I105))),'Data Summary'!EF111="Yes"),OFFSET('Hygiene Data'!$I$9,0,10*ROW('Hygiene Data'!I105)),NA())</f>
        <v>#N/A</v>
      </c>
    </row>
    <row xmlns:x14ac="http://schemas.microsoft.com/office/spreadsheetml/2009/9/ac" r="112" x14ac:dyDescent="0.2">
      <c r="A112" s="359" t="e">
        <f ca="true">+RIGHT('Data Summary'!A112,LEN('Data Summary'!A112)-9)</f>
        <v>#VALUE!</v>
      </c>
      <c r="B112" s="35" t="str">
        <f ca="true">+IF(ISTEXT('Data Summary'!B112),'Data Summary'!B112,"")</f>
        <v/>
      </c>
      <c r="C112" s="358" t="e">
        <f ca="true">+VALUE('Data Summary'!C112)</f>
        <v>#VALUE!</v>
      </c>
      <c r="D112" s="94" t="e">
        <f ca="true">+IF(AND(ISNUMBER(OFFSET('Water Data'!$D$4,0,10*ROW('Water Data'!D106))),'Data Summary'!BS112="Yes"),100-OFFSET('Water Data'!$D$4,0,10*ROW('Water Data'!D106)),NA())</f>
        <v>#N/A</v>
      </c>
      <c r="E112" s="94" t="e">
        <f ca="true">+IF(AND(ISNUMBER(OFFSET('Water Data'!$D$6,0,10*ROW('Water Data'!D106))),'Data Summary'!BT112="Yes"),OFFSET('Water Data'!$D$6,0,10*ROW('Water Data'!D106)),NA())</f>
        <v>#N/A</v>
      </c>
      <c r="F112" s="94" t="e">
        <f ca="true">+IF(AND(ISNUMBER(OFFSET('Water Data'!$D$9,0,10*ROW('Water Data'!D106))),'Data Summary'!BU112="Yes"),OFFSET('Water Data'!$D$9,0,10*ROW('Water Data'!D106)),NA())</f>
        <v>#N/A</v>
      </c>
      <c r="G112" s="94" t="e">
        <f ca="true">+IF(AND(ISNUMBER(OFFSET('Water Data'!$E$4,0,10*ROW('Water Data'!E106))),'Data Summary'!BV112="Yes"),100-OFFSET('Water Data'!$E$4,0,10*ROW('Water Data'!E106)),NA())</f>
        <v>#N/A</v>
      </c>
      <c r="H112" s="94" t="e">
        <f ca="true">+IF(AND(ISNUMBER(OFFSET('Water Data'!$E$6,0,10*ROW('Water Data'!E106))),'Data Summary'!BW112="Yes"),OFFSET('Water Data'!$E$6,0,10*ROW('Water Data'!E106)),NA())</f>
        <v>#N/A</v>
      </c>
      <c r="I112" s="94" t="e">
        <f ca="true">+IF(AND(ISNUMBER(OFFSET('Water Data'!$E$9,0,10*ROW('Water Data'!E106))),'Data Summary'!BX112="Yes"),OFFSET('Water Data'!$E$9,0,10*ROW('Water Data'!E106)),NA())</f>
        <v>#N/A</v>
      </c>
      <c r="J112" s="94" t="e">
        <f ca="true">+IF(AND(ISNUMBER(OFFSET('Water Data'!$F$4,0,10*ROW('Water Data'!F106))),'Data Summary'!BY112="Yes"),100-OFFSET('Water Data'!$F$4,0,10*ROW('Water Data'!F106)),NA())</f>
        <v>#N/A</v>
      </c>
      <c r="K112" s="94" t="e">
        <f ca="true">+IF(AND(ISNUMBER(OFFSET('Water Data'!$F$6,0,10*ROW('Water Data'!F106))),'Data Summary'!BZ112="Yes"),OFFSET('Water Data'!$F$6,0,10*ROW('Water Data'!F106)),NA())</f>
        <v>#N/A</v>
      </c>
      <c r="L112" s="94" t="e">
        <f ca="true">+IF(AND(ISNUMBER(OFFSET('Water Data'!$F$9,0,10*ROW('Water Data'!F106))),'Data Summary'!CA112="Yes"),OFFSET('Water Data'!$F$9,0,10*ROW('Water Data'!F106)),NA())</f>
        <v>#N/A</v>
      </c>
      <c r="M112" s="94" t="e">
        <f ca="true">+IF(AND(ISNUMBER(OFFSET('Water Data'!$G$4,0,10*ROW('Water Data'!G106))),'Data Summary'!CB112="Yes"),100-OFFSET('Water Data'!$G$4,0,10*ROW('Water Data'!G106)),NA())</f>
        <v>#N/A</v>
      </c>
      <c r="N112" s="94" t="e">
        <f ca="true">+IF(AND(ISNUMBER(OFFSET('Water Data'!$G$6,0,10*ROW('Water Data'!G106))),'Data Summary'!CC112="Yes"),OFFSET('Water Data'!$G$6,0,10*ROW('Water Data'!G106)),NA())</f>
        <v>#N/A</v>
      </c>
      <c r="O112" s="94" t="e">
        <f ca="true">+IF(AND(ISNUMBER(OFFSET('Water Data'!$G$9,0,10*ROW('Water Data'!G106))),'Data Summary'!CD112="Yes"),OFFSET('Water Data'!$G$9,0,10*ROW('Water Data'!G106)),NA())</f>
        <v>#N/A</v>
      </c>
      <c r="P112" s="94" t="e">
        <f ca="true">+IF(AND(ISNUMBER(OFFSET('Water Data'!$H$4,0,10*ROW('Water Data'!H106))),'Data Summary'!CE112="Yes"),100-OFFSET('Water Data'!$H$4,0,10*ROW('Water Data'!H106)),NA())</f>
        <v>#N/A</v>
      </c>
      <c r="Q112" s="94" t="e">
        <f ca="true">+IF(AND(ISNUMBER(OFFSET('Water Data'!$H$6,0,10*ROW('Water Data'!H106))),'Data Summary'!CF112="Yes"),OFFSET('Water Data'!$H$6,0,10*ROW('Water Data'!H106)),NA())</f>
        <v>#N/A</v>
      </c>
      <c r="R112" s="94" t="e">
        <f ca="true">+IF(AND(ISNUMBER(OFFSET('Water Data'!$H$9,0,10*ROW('Water Data'!H106))),'Data Summary'!CG112="Yes"),OFFSET('Water Data'!$H$9,0,10*ROW('Water Data'!H106)),NA())</f>
        <v>#N/A</v>
      </c>
      <c r="S112" s="94" t="e">
        <f ca="true">+IF(AND(ISNUMBER(OFFSET('Water Data'!$I$4,0,10*ROW('Water Data'!I106))),'Data Summary'!CH112="Yes"),100-OFFSET('Water Data'!$I$4,0,10*ROW('Water Data'!I106)),NA())</f>
        <v>#N/A</v>
      </c>
      <c r="T112" s="94" t="e">
        <f ca="true">+IF(AND(ISNUMBER(OFFSET('Water Data'!$I$6,0,10*ROW('Water Data'!I106))),'Data Summary'!CI112="Yes"),OFFSET('Water Data'!$I$6,0,10*ROW('Water Data'!I106)),NA())</f>
        <v>#N/A</v>
      </c>
      <c r="U112" s="94" t="e">
        <f ca="true">+IF(AND(ISNUMBER(OFFSET('Water Data'!$I$9,0,10*ROW('Water Data'!I106))),'Data Summary'!CJ112="Yes"),OFFSET('Water Data'!$I$9,0,10*ROW('Water Data'!I106)),NA())</f>
        <v>#N/A</v>
      </c>
      <c r="V112" s="95" t="e">
        <f ca="true">+IF(AND(ISNUMBER(OFFSET('Sanitation Data'!$D$4,0,10*ROW('Sanitation Data'!D106))),'Data Summary'!CK112="Yes"),100-OFFSET('Sanitation Data'!$D$4,0,10*ROW('Sanitation Data'!D106)),NA())</f>
        <v>#N/A</v>
      </c>
      <c r="W112" s="95" t="e">
        <f ca="true">+IF(AND(ISNUMBER(OFFSET('Sanitation Data'!$D$6,0,10*ROW('Sanitation Data'!D106))),'Data Summary'!CL112="Yes"),OFFSET('Sanitation Data'!$D$6,0,10*ROW('Sanitation Data'!D106)),NA())</f>
        <v>#N/A</v>
      </c>
      <c r="X112" s="95" t="e">
        <f ca="true">+IF(AND(ISNUMBER(OFFSET('Sanitation Data'!$D$10,0,10*ROW('Sanitation Data'!D106))),'Data Summary'!CM112="Yes"),OFFSET('Sanitation Data'!$D$10,0,10*ROW('Sanitation Data'!D106)),NA())</f>
        <v>#N/A</v>
      </c>
      <c r="Y112" s="95" t="e">
        <f ca="true">+IF(AND(ISNUMBER(OFFSET('Sanitation Data'!$D$11,0,10*ROW('Sanitation Data'!D106))),'Data Summary'!CN112="Yes"),OFFSET('Sanitation Data'!$D$11,0,10*ROW('Sanitation Data'!D106)),NA())</f>
        <v>#N/A</v>
      </c>
      <c r="Z112" s="95" t="e">
        <f ca="true">+IF(AND(ISNUMBER(OFFSET('Sanitation Data'!$D$12,0,10*ROW('Sanitation Data'!D106))),'Data Summary'!CO112="Yes"),OFFSET('Sanitation Data'!$D$12,0,10*ROW('Sanitation Data'!D106)),NA())</f>
        <v>#N/A</v>
      </c>
      <c r="AA112" s="95" t="e">
        <f ca="true">+IF(AND(ISNUMBER(OFFSET('Sanitation Data'!$E$4,0,10*ROW('Sanitation Data'!E106))),'Data Summary'!CP112="Yes"),100-OFFSET('Sanitation Data'!$E$4,0,10*ROW('Sanitation Data'!E106)),NA())</f>
        <v>#N/A</v>
      </c>
      <c r="AB112" s="95" t="e">
        <f ca="true">+IF(AND(ISNUMBER(OFFSET('Sanitation Data'!$E$6,0,10*ROW('Sanitation Data'!E106))),'Data Summary'!CQ112="Yes"),OFFSET('Sanitation Data'!$E$6,0,10*ROW('Sanitation Data'!E106)),NA())</f>
        <v>#N/A</v>
      </c>
      <c r="AC112" s="95" t="e">
        <f ca="true">+IF(AND(ISNUMBER(OFFSET('Sanitation Data'!$E$10,0,10*ROW('Sanitation Data'!E106))),'Data Summary'!CR112="Yes"),OFFSET('Sanitation Data'!$E$10,0,10*ROW('Sanitation Data'!E106)),NA())</f>
        <v>#N/A</v>
      </c>
      <c r="AD112" s="95" t="e">
        <f ca="true">+IF(AND(ISNUMBER(OFFSET('Sanitation Data'!$E$11,0,10*ROW('Sanitation Data'!E106))),'Data Summary'!CS112="Yes"),OFFSET('Sanitation Data'!$E$11,0,10*ROW('Sanitation Data'!E106)),NA())</f>
        <v>#N/A</v>
      </c>
      <c r="AE112" s="95" t="e">
        <f ca="true">+IF(AND(ISNUMBER(OFFSET('Sanitation Data'!$E$12,0,10*ROW('Sanitation Data'!E106))),'Data Summary'!CT112="Yes"),OFFSET('Sanitation Data'!$E$12,0,10*ROW('Sanitation Data'!E106)),NA())</f>
        <v>#N/A</v>
      </c>
      <c r="AF112" s="95" t="e">
        <f ca="true">+IF(AND(ISNUMBER(OFFSET('Sanitation Data'!$F$4,0,10*ROW('Sanitation Data'!F106))),'Data Summary'!CU112="Yes"),100-OFFSET('Sanitation Data'!$F$4,0,10*ROW('Sanitation Data'!F106)),NA())</f>
        <v>#N/A</v>
      </c>
      <c r="AG112" s="95" t="e">
        <f ca="true">+IF(AND(ISNUMBER(OFFSET('Sanitation Data'!$F$6,0,10*ROW('Sanitation Data'!F106))),'Data Summary'!CV112="Yes"),OFFSET('Sanitation Data'!$F$6,0,10*ROW('Sanitation Data'!F106)),NA())</f>
        <v>#N/A</v>
      </c>
      <c r="AH112" s="95" t="e">
        <f ca="true">+IF(AND(ISNUMBER(OFFSET('Sanitation Data'!$F$10,0,10*ROW('Sanitation Data'!F106))),'Data Summary'!CW112="Yes"),OFFSET('Sanitation Data'!$F$10,0,10*ROW('Sanitation Data'!F106)),NA())</f>
        <v>#N/A</v>
      </c>
      <c r="AI112" s="95" t="e">
        <f ca="true">+IF(AND(ISNUMBER(OFFSET('Sanitation Data'!$F$11,0,10*ROW('Sanitation Data'!F106))),'Data Summary'!CX112="Yes"),OFFSET('Sanitation Data'!$F$11,0,10*ROW('Sanitation Data'!F106)),NA())</f>
        <v>#N/A</v>
      </c>
      <c r="AJ112" s="95" t="e">
        <f ca="true">+IF(AND(ISNUMBER(OFFSET('Sanitation Data'!$F$12,0,10*ROW('Sanitation Data'!F106))),'Data Summary'!CY112="Yes"),OFFSET('Sanitation Data'!$F$12,0,10*ROW('Sanitation Data'!F106)),NA())</f>
        <v>#N/A</v>
      </c>
      <c r="AK112" s="95" t="e">
        <f ca="true">+IF(AND(ISNUMBER(OFFSET('Sanitation Data'!$G$4,0,10*ROW('Sanitation Data'!G106))),'Data Summary'!CZ112="Yes"),100-OFFSET('Sanitation Data'!$G$4,0,10*ROW('Sanitation Data'!G106)),NA())</f>
        <v>#N/A</v>
      </c>
      <c r="AL112" s="95" t="e">
        <f ca="true">+IF(AND(ISNUMBER(OFFSET('Sanitation Data'!$G$6,0,10*ROW('Sanitation Data'!G106))),'Data Summary'!DA112="Yes"),OFFSET('Sanitation Data'!$G$6,0,10*ROW('Sanitation Data'!G106)),NA())</f>
        <v>#N/A</v>
      </c>
      <c r="AM112" s="95" t="e">
        <f ca="true">+IF(AND(ISNUMBER(OFFSET('Sanitation Data'!$G$10,0,10*ROW('Sanitation Data'!G106))),'Data Summary'!DB112="Yes"),OFFSET('Sanitation Data'!$G$10,0,10*ROW('Sanitation Data'!G106)),NA())</f>
        <v>#N/A</v>
      </c>
      <c r="AN112" s="95" t="e">
        <f ca="true">+IF(AND(ISNUMBER(OFFSET('Sanitation Data'!$G$11,0,10*ROW('Sanitation Data'!G106))),'Data Summary'!DC112="Yes"),OFFSET('Sanitation Data'!$G$11,0,10*ROW('Sanitation Data'!G106)),NA())</f>
        <v>#N/A</v>
      </c>
      <c r="AO112" s="95" t="e">
        <f ca="true">+IF(AND(ISNUMBER(OFFSET('Sanitation Data'!$G$12,0,10*ROW('Sanitation Data'!G106))),'Data Summary'!DD112="Yes"),OFFSET('Sanitation Data'!$G$12,0,10*ROW('Sanitation Data'!G106)),NA())</f>
        <v>#N/A</v>
      </c>
      <c r="AP112" s="95" t="e">
        <f ca="true">+IF(AND(ISNUMBER(OFFSET('Sanitation Data'!$H$4,0,10*ROW('Sanitation Data'!H106))),'Data Summary'!DE112="Yes"),100-OFFSET('Sanitation Data'!$H$4,0,10*ROW('Sanitation Data'!H106)),NA())</f>
        <v>#N/A</v>
      </c>
      <c r="AQ112" s="95" t="e">
        <f ca="true">+IF(AND(ISNUMBER(OFFSET('Sanitation Data'!$H$6,0,10*ROW('Sanitation Data'!H106))),'Data Summary'!DF112="Yes"),OFFSET('Sanitation Data'!$H$6,0,10*ROW('Sanitation Data'!H106)),NA())</f>
        <v>#N/A</v>
      </c>
      <c r="AR112" s="95" t="e">
        <f ca="true">+IF(AND(ISNUMBER(OFFSET('Sanitation Data'!$H$10,0,10*ROW('Sanitation Data'!H106))),'Data Summary'!DG112="Yes"),OFFSET('Sanitation Data'!$H$10,0,10*ROW('Sanitation Data'!H106)),NA())</f>
        <v>#N/A</v>
      </c>
      <c r="AS112" s="95" t="e">
        <f ca="true">+IF(AND(ISNUMBER(OFFSET('Sanitation Data'!$H$11,0,10*ROW('Sanitation Data'!H106))),'Data Summary'!DH112="Yes"),OFFSET('Sanitation Data'!$H$11,0,10*ROW('Sanitation Data'!H106)),NA())</f>
        <v>#N/A</v>
      </c>
      <c r="AT112" s="95" t="e">
        <f ca="true">+IF(AND(ISNUMBER(OFFSET('Sanitation Data'!$H$12,0,10*ROW('Sanitation Data'!H106))),'Data Summary'!DI112="Yes"),OFFSET('Sanitation Data'!$H$12,0,10*ROW('Sanitation Data'!H106)),NA())</f>
        <v>#N/A</v>
      </c>
      <c r="AU112" s="95" t="e">
        <f ca="true">+IF(AND(ISNUMBER(OFFSET('Sanitation Data'!$I$4,0,10*ROW('Sanitation Data'!I106))),'Data Summary'!DJ112="Yes"),100-OFFSET('Sanitation Data'!$I$4,0,10*ROW('Sanitation Data'!I106)),NA())</f>
        <v>#N/A</v>
      </c>
      <c r="AV112" s="95" t="e">
        <f ca="true">+IF(AND(ISNUMBER(OFFSET('Sanitation Data'!$I$6,0,10*ROW('Sanitation Data'!I106))),'Data Summary'!DK112="Yes"),OFFSET('Sanitation Data'!$I$6,0,10*ROW('Sanitation Data'!I106)),NA())</f>
        <v>#N/A</v>
      </c>
      <c r="AW112" s="95" t="e">
        <f ca="true">+IF(AND(ISNUMBER(OFFSET('Sanitation Data'!$I$10,0,10*ROW('Sanitation Data'!I106))),'Data Summary'!DL112="Yes"),OFFSET('Sanitation Data'!$I$10,0,10*ROW('Sanitation Data'!I106)),NA())</f>
        <v>#N/A</v>
      </c>
      <c r="AX112" s="95" t="e">
        <f ca="true">+IF(AND(ISNUMBER(OFFSET('Sanitation Data'!$I$11,0,10*ROW('Sanitation Data'!I106))),'Data Summary'!DM112="Yes"),OFFSET('Sanitation Data'!$I$11,0,10*ROW('Sanitation Data'!I106)),NA())</f>
        <v>#N/A</v>
      </c>
      <c r="AY112" s="95" t="e">
        <f ca="true">+IF(AND(ISNUMBER(OFFSET('Sanitation Data'!$I$12,0,10*ROW('Sanitation Data'!I106))),'Data Summary'!DN112="Yes"),OFFSET('Sanitation Data'!$I$12,0,10*ROW('Sanitation Data'!I106)),NA())</f>
        <v>#N/A</v>
      </c>
      <c r="AZ112" s="96" t="e">
        <f ca="true">+IF(AND(ISNUMBER(OFFSET('Hygiene Data'!$D$5,0,10*ROW('Hygiene Data'!D106))),'Data Summary'!DO112="Yes"),OFFSET('Hygiene Data'!$D$5,0,10*ROW('Hygiene Data'!D106)),NA())</f>
        <v>#N/A</v>
      </c>
      <c r="BA112" s="96" t="e">
        <f ca="true">+IF(AND(ISNUMBER(OFFSET('Hygiene Data'!$D$7,0,10*ROW('Hygiene Data'!D106))),'Data Summary'!DP112="Yes"),OFFSET('Hygiene Data'!$D$7,0,10*ROW('Hygiene Data'!D106)),NA())</f>
        <v>#N/A</v>
      </c>
      <c r="BB112" s="96" t="e">
        <f ca="true">+IF(AND(ISNUMBER(OFFSET('Hygiene Data'!$D$9,0,10*ROW('Hygiene Data'!D106))),'Data Summary'!DQ112="Yes"),OFFSET('Hygiene Data'!$D$9,0,10*ROW('Hygiene Data'!D106)),NA())</f>
        <v>#N/A</v>
      </c>
      <c r="BC112" s="96" t="e">
        <f ca="true">+IF(AND(ISNUMBER(OFFSET('Hygiene Data'!$E$5,0,10*ROW('Hygiene Data'!E106))),'Data Summary'!DR112="Yes"),OFFSET('Hygiene Data'!$E$5,0,10*ROW('Hygiene Data'!E106)),NA())</f>
        <v>#N/A</v>
      </c>
      <c r="BD112" s="96" t="e">
        <f ca="true">+IF(AND(ISNUMBER(OFFSET('Hygiene Data'!$E$7,0,10*ROW('Hygiene Data'!E106))),'Data Summary'!DS112="Yes"),OFFSET('Hygiene Data'!$E$7,0,10*ROW('Hygiene Data'!E106)),NA())</f>
        <v>#N/A</v>
      </c>
      <c r="BE112" s="96" t="e">
        <f ca="true">+IF(AND(ISNUMBER(OFFSET('Hygiene Data'!$E$9,0,10*ROW('Hygiene Data'!E106))),'Data Summary'!DT112="Yes"),OFFSET('Hygiene Data'!$E$9,0,10*ROW('Hygiene Data'!E106)),NA())</f>
        <v>#N/A</v>
      </c>
      <c r="BF112" s="96" t="e">
        <f ca="true">+IF(AND(ISNUMBER(OFFSET('Hygiene Data'!$F$5,0,10*ROW('Hygiene Data'!F106))),'Data Summary'!DU112="Yes"),OFFSET('Hygiene Data'!$F$5,0,10*ROW('Hygiene Data'!F106)),NA())</f>
        <v>#N/A</v>
      </c>
      <c r="BG112" s="96" t="e">
        <f ca="true">+IF(AND(ISNUMBER(OFFSET('Hygiene Data'!$F$7,0,10*ROW('Hygiene Data'!F106))),'Data Summary'!DV112="Yes"),OFFSET('Hygiene Data'!$F$7,0,10*ROW('Hygiene Data'!F106)),NA())</f>
        <v>#N/A</v>
      </c>
      <c r="BH112" s="96" t="e">
        <f ca="true">+IF(AND(ISNUMBER(OFFSET('Hygiene Data'!$F$9,0,10*ROW('Hygiene Data'!F106))),'Data Summary'!DW112="Yes"),OFFSET('Hygiene Data'!$F$9,0,10*ROW('Hygiene Data'!F106)),NA())</f>
        <v>#N/A</v>
      </c>
      <c r="BI112" s="96" t="e">
        <f ca="true">+IF(AND(ISNUMBER(OFFSET('Hygiene Data'!$G$5,0,10*ROW('Hygiene Data'!G106))),'Data Summary'!DX112="Yes"),OFFSET('Hygiene Data'!$G$5,0,10*ROW('Hygiene Data'!G106)),NA())</f>
        <v>#N/A</v>
      </c>
      <c r="BJ112" s="96" t="e">
        <f ca="true">+IF(AND(ISNUMBER(OFFSET('Hygiene Data'!$G$7,0,10*ROW('Hygiene Data'!G106))),'Data Summary'!DY112="Yes"),OFFSET('Hygiene Data'!$G$7,0,10*ROW('Hygiene Data'!G106)),NA())</f>
        <v>#N/A</v>
      </c>
      <c r="BK112" s="96" t="e">
        <f ca="true">+IF(AND(ISNUMBER(OFFSET('Hygiene Data'!$G$9,0,10*ROW('Hygiene Data'!G106))),'Data Summary'!DZ112="Yes"),OFFSET('Hygiene Data'!$G$9,0,10*ROW('Hygiene Data'!G106)),NA())</f>
        <v>#N/A</v>
      </c>
      <c r="BL112" s="96" t="e">
        <f ca="true">+IF(AND(ISNUMBER(OFFSET('Hygiene Data'!$H$5,0,10*ROW('Hygiene Data'!H106))),'Data Summary'!EA112="Yes"),OFFSET('Hygiene Data'!$H$5,0,10*ROW('Hygiene Data'!H106)),NA())</f>
        <v>#N/A</v>
      </c>
      <c r="BM112" s="96" t="e">
        <f ca="true">+IF(AND(ISNUMBER(OFFSET('Hygiene Data'!$H$7,0,10*ROW('Hygiene Data'!H106))),'Data Summary'!EB112="Yes"),OFFSET('Hygiene Data'!$H$7,0,10*ROW('Hygiene Data'!H106)),NA())</f>
        <v>#N/A</v>
      </c>
      <c r="BN112" s="96" t="e">
        <f ca="true">+IF(AND(ISNUMBER(OFFSET('Hygiene Data'!$H$9,0,10*ROW('Hygiene Data'!H106))),'Data Summary'!EC112="Yes"),OFFSET('Hygiene Data'!$H$9,0,10*ROW('Hygiene Data'!H106)),NA())</f>
        <v>#N/A</v>
      </c>
      <c r="BO112" s="96" t="e">
        <f ca="true">+IF(AND(ISNUMBER(OFFSET('Hygiene Data'!$I$5,0,10*ROW('Hygiene Data'!I106))),'Data Summary'!ED112="Yes"),OFFSET('Hygiene Data'!$I$5,0,10*ROW('Hygiene Data'!I106)),NA())</f>
        <v>#N/A</v>
      </c>
      <c r="BP112" s="96" t="e">
        <f ca="true">+IF(AND(ISNUMBER(OFFSET('Hygiene Data'!$I$7,0,10*ROW('Hygiene Data'!I106))),'Data Summary'!EE112="Yes"),OFFSET('Hygiene Data'!$I$7,0,10*ROW('Hygiene Data'!I106)),NA())</f>
        <v>#N/A</v>
      </c>
      <c r="BQ112" s="96" t="e">
        <f ca="true">+IF(AND(ISNUMBER(OFFSET('Hygiene Data'!$I$9,0,10*ROW('Hygiene Data'!I106))),'Data Summary'!EF112="Yes"),OFFSET('Hygiene Data'!$I$9,0,10*ROW('Hygiene Data'!I106)),NA())</f>
        <v>#N/A</v>
      </c>
    </row>
    <row xmlns:x14ac="http://schemas.microsoft.com/office/spreadsheetml/2009/9/ac" r="113" x14ac:dyDescent="0.2">
      <c r="A113" s="359" t="e">
        <f ca="true">+RIGHT('Data Summary'!A113,LEN('Data Summary'!A113)-9)</f>
        <v>#VALUE!</v>
      </c>
      <c r="B113" s="35" t="str">
        <f ca="true">+IF(ISTEXT('Data Summary'!B113),'Data Summary'!B113,"")</f>
        <v/>
      </c>
      <c r="C113" s="358" t="e">
        <f ca="true">+VALUE('Data Summary'!C113)</f>
        <v>#VALUE!</v>
      </c>
      <c r="D113" s="94" t="e">
        <f ca="true">+IF(AND(ISNUMBER(OFFSET('Water Data'!$D$4,0,10*ROW('Water Data'!D107))),'Data Summary'!BS113="Yes"),100-OFFSET('Water Data'!$D$4,0,10*ROW('Water Data'!D107)),NA())</f>
        <v>#N/A</v>
      </c>
      <c r="E113" s="94" t="e">
        <f ca="true">+IF(AND(ISNUMBER(OFFSET('Water Data'!$D$6,0,10*ROW('Water Data'!D107))),'Data Summary'!BT113="Yes"),OFFSET('Water Data'!$D$6,0,10*ROW('Water Data'!D107)),NA())</f>
        <v>#N/A</v>
      </c>
      <c r="F113" s="94" t="e">
        <f ca="true">+IF(AND(ISNUMBER(OFFSET('Water Data'!$D$9,0,10*ROW('Water Data'!D107))),'Data Summary'!BU113="Yes"),OFFSET('Water Data'!$D$9,0,10*ROW('Water Data'!D107)),NA())</f>
        <v>#N/A</v>
      </c>
      <c r="G113" s="94" t="e">
        <f ca="true">+IF(AND(ISNUMBER(OFFSET('Water Data'!$E$4,0,10*ROW('Water Data'!E107))),'Data Summary'!BV113="Yes"),100-OFFSET('Water Data'!$E$4,0,10*ROW('Water Data'!E107)),NA())</f>
        <v>#N/A</v>
      </c>
      <c r="H113" s="94" t="e">
        <f ca="true">+IF(AND(ISNUMBER(OFFSET('Water Data'!$E$6,0,10*ROW('Water Data'!E107))),'Data Summary'!BW113="Yes"),OFFSET('Water Data'!$E$6,0,10*ROW('Water Data'!E107)),NA())</f>
        <v>#N/A</v>
      </c>
      <c r="I113" s="94" t="e">
        <f ca="true">+IF(AND(ISNUMBER(OFFSET('Water Data'!$E$9,0,10*ROW('Water Data'!E107))),'Data Summary'!BX113="Yes"),OFFSET('Water Data'!$E$9,0,10*ROW('Water Data'!E107)),NA())</f>
        <v>#N/A</v>
      </c>
      <c r="J113" s="94" t="e">
        <f ca="true">+IF(AND(ISNUMBER(OFFSET('Water Data'!$F$4,0,10*ROW('Water Data'!F107))),'Data Summary'!BY113="Yes"),100-OFFSET('Water Data'!$F$4,0,10*ROW('Water Data'!F107)),NA())</f>
        <v>#N/A</v>
      </c>
      <c r="K113" s="94" t="e">
        <f ca="true">+IF(AND(ISNUMBER(OFFSET('Water Data'!$F$6,0,10*ROW('Water Data'!F107))),'Data Summary'!BZ113="Yes"),OFFSET('Water Data'!$F$6,0,10*ROW('Water Data'!F107)),NA())</f>
        <v>#N/A</v>
      </c>
      <c r="L113" s="94" t="e">
        <f ca="true">+IF(AND(ISNUMBER(OFFSET('Water Data'!$F$9,0,10*ROW('Water Data'!F107))),'Data Summary'!CA113="Yes"),OFFSET('Water Data'!$F$9,0,10*ROW('Water Data'!F107)),NA())</f>
        <v>#N/A</v>
      </c>
      <c r="M113" s="94" t="e">
        <f ca="true">+IF(AND(ISNUMBER(OFFSET('Water Data'!$G$4,0,10*ROW('Water Data'!G107))),'Data Summary'!CB113="Yes"),100-OFFSET('Water Data'!$G$4,0,10*ROW('Water Data'!G107)),NA())</f>
        <v>#N/A</v>
      </c>
      <c r="N113" s="94" t="e">
        <f ca="true">+IF(AND(ISNUMBER(OFFSET('Water Data'!$G$6,0,10*ROW('Water Data'!G107))),'Data Summary'!CC113="Yes"),OFFSET('Water Data'!$G$6,0,10*ROW('Water Data'!G107)),NA())</f>
        <v>#N/A</v>
      </c>
      <c r="O113" s="94" t="e">
        <f ca="true">+IF(AND(ISNUMBER(OFFSET('Water Data'!$G$9,0,10*ROW('Water Data'!G107))),'Data Summary'!CD113="Yes"),OFFSET('Water Data'!$G$9,0,10*ROW('Water Data'!G107)),NA())</f>
        <v>#N/A</v>
      </c>
      <c r="P113" s="94" t="e">
        <f ca="true">+IF(AND(ISNUMBER(OFFSET('Water Data'!$H$4,0,10*ROW('Water Data'!H107))),'Data Summary'!CE113="Yes"),100-OFFSET('Water Data'!$H$4,0,10*ROW('Water Data'!H107)),NA())</f>
        <v>#N/A</v>
      </c>
      <c r="Q113" s="94" t="e">
        <f ca="true">+IF(AND(ISNUMBER(OFFSET('Water Data'!$H$6,0,10*ROW('Water Data'!H107))),'Data Summary'!CF113="Yes"),OFFSET('Water Data'!$H$6,0,10*ROW('Water Data'!H107)),NA())</f>
        <v>#N/A</v>
      </c>
      <c r="R113" s="94" t="e">
        <f ca="true">+IF(AND(ISNUMBER(OFFSET('Water Data'!$H$9,0,10*ROW('Water Data'!H107))),'Data Summary'!CG113="Yes"),OFFSET('Water Data'!$H$9,0,10*ROW('Water Data'!H107)),NA())</f>
        <v>#N/A</v>
      </c>
      <c r="S113" s="94" t="e">
        <f ca="true">+IF(AND(ISNUMBER(OFFSET('Water Data'!$I$4,0,10*ROW('Water Data'!I107))),'Data Summary'!CH113="Yes"),100-OFFSET('Water Data'!$I$4,0,10*ROW('Water Data'!I107)),NA())</f>
        <v>#N/A</v>
      </c>
      <c r="T113" s="94" t="e">
        <f ca="true">+IF(AND(ISNUMBER(OFFSET('Water Data'!$I$6,0,10*ROW('Water Data'!I107))),'Data Summary'!CI113="Yes"),OFFSET('Water Data'!$I$6,0,10*ROW('Water Data'!I107)),NA())</f>
        <v>#N/A</v>
      </c>
      <c r="U113" s="94" t="e">
        <f ca="true">+IF(AND(ISNUMBER(OFFSET('Water Data'!$I$9,0,10*ROW('Water Data'!I107))),'Data Summary'!CJ113="Yes"),OFFSET('Water Data'!$I$9,0,10*ROW('Water Data'!I107)),NA())</f>
        <v>#N/A</v>
      </c>
      <c r="V113" s="95" t="e">
        <f ca="true">+IF(AND(ISNUMBER(OFFSET('Sanitation Data'!$D$4,0,10*ROW('Sanitation Data'!D107))),'Data Summary'!CK113="Yes"),100-OFFSET('Sanitation Data'!$D$4,0,10*ROW('Sanitation Data'!D107)),NA())</f>
        <v>#N/A</v>
      </c>
      <c r="W113" s="95" t="e">
        <f ca="true">+IF(AND(ISNUMBER(OFFSET('Sanitation Data'!$D$6,0,10*ROW('Sanitation Data'!D107))),'Data Summary'!CL113="Yes"),OFFSET('Sanitation Data'!$D$6,0,10*ROW('Sanitation Data'!D107)),NA())</f>
        <v>#N/A</v>
      </c>
      <c r="X113" s="95" t="e">
        <f ca="true">+IF(AND(ISNUMBER(OFFSET('Sanitation Data'!$D$10,0,10*ROW('Sanitation Data'!D107))),'Data Summary'!CM113="Yes"),OFFSET('Sanitation Data'!$D$10,0,10*ROW('Sanitation Data'!D107)),NA())</f>
        <v>#N/A</v>
      </c>
      <c r="Y113" s="95" t="e">
        <f ca="true">+IF(AND(ISNUMBER(OFFSET('Sanitation Data'!$D$11,0,10*ROW('Sanitation Data'!D107))),'Data Summary'!CN113="Yes"),OFFSET('Sanitation Data'!$D$11,0,10*ROW('Sanitation Data'!D107)),NA())</f>
        <v>#N/A</v>
      </c>
      <c r="Z113" s="95" t="e">
        <f ca="true">+IF(AND(ISNUMBER(OFFSET('Sanitation Data'!$D$12,0,10*ROW('Sanitation Data'!D107))),'Data Summary'!CO113="Yes"),OFFSET('Sanitation Data'!$D$12,0,10*ROW('Sanitation Data'!D107)),NA())</f>
        <v>#N/A</v>
      </c>
      <c r="AA113" s="95" t="e">
        <f ca="true">+IF(AND(ISNUMBER(OFFSET('Sanitation Data'!$E$4,0,10*ROW('Sanitation Data'!E107))),'Data Summary'!CP113="Yes"),100-OFFSET('Sanitation Data'!$E$4,0,10*ROW('Sanitation Data'!E107)),NA())</f>
        <v>#N/A</v>
      </c>
      <c r="AB113" s="95" t="e">
        <f ca="true">+IF(AND(ISNUMBER(OFFSET('Sanitation Data'!$E$6,0,10*ROW('Sanitation Data'!E107))),'Data Summary'!CQ113="Yes"),OFFSET('Sanitation Data'!$E$6,0,10*ROW('Sanitation Data'!E107)),NA())</f>
        <v>#N/A</v>
      </c>
      <c r="AC113" s="95" t="e">
        <f ca="true">+IF(AND(ISNUMBER(OFFSET('Sanitation Data'!$E$10,0,10*ROW('Sanitation Data'!E107))),'Data Summary'!CR113="Yes"),OFFSET('Sanitation Data'!$E$10,0,10*ROW('Sanitation Data'!E107)),NA())</f>
        <v>#N/A</v>
      </c>
      <c r="AD113" s="95" t="e">
        <f ca="true">+IF(AND(ISNUMBER(OFFSET('Sanitation Data'!$E$11,0,10*ROW('Sanitation Data'!E107))),'Data Summary'!CS113="Yes"),OFFSET('Sanitation Data'!$E$11,0,10*ROW('Sanitation Data'!E107)),NA())</f>
        <v>#N/A</v>
      </c>
      <c r="AE113" s="95" t="e">
        <f ca="true">+IF(AND(ISNUMBER(OFFSET('Sanitation Data'!$E$12,0,10*ROW('Sanitation Data'!E107))),'Data Summary'!CT113="Yes"),OFFSET('Sanitation Data'!$E$12,0,10*ROW('Sanitation Data'!E107)),NA())</f>
        <v>#N/A</v>
      </c>
      <c r="AF113" s="95" t="e">
        <f ca="true">+IF(AND(ISNUMBER(OFFSET('Sanitation Data'!$F$4,0,10*ROW('Sanitation Data'!F107))),'Data Summary'!CU113="Yes"),100-OFFSET('Sanitation Data'!$F$4,0,10*ROW('Sanitation Data'!F107)),NA())</f>
        <v>#N/A</v>
      </c>
      <c r="AG113" s="95" t="e">
        <f ca="true">+IF(AND(ISNUMBER(OFFSET('Sanitation Data'!$F$6,0,10*ROW('Sanitation Data'!F107))),'Data Summary'!CV113="Yes"),OFFSET('Sanitation Data'!$F$6,0,10*ROW('Sanitation Data'!F107)),NA())</f>
        <v>#N/A</v>
      </c>
      <c r="AH113" s="95" t="e">
        <f ca="true">+IF(AND(ISNUMBER(OFFSET('Sanitation Data'!$F$10,0,10*ROW('Sanitation Data'!F107))),'Data Summary'!CW113="Yes"),OFFSET('Sanitation Data'!$F$10,0,10*ROW('Sanitation Data'!F107)),NA())</f>
        <v>#N/A</v>
      </c>
      <c r="AI113" s="95" t="e">
        <f ca="true">+IF(AND(ISNUMBER(OFFSET('Sanitation Data'!$F$11,0,10*ROW('Sanitation Data'!F107))),'Data Summary'!CX113="Yes"),OFFSET('Sanitation Data'!$F$11,0,10*ROW('Sanitation Data'!F107)),NA())</f>
        <v>#N/A</v>
      </c>
      <c r="AJ113" s="95" t="e">
        <f ca="true">+IF(AND(ISNUMBER(OFFSET('Sanitation Data'!$F$12,0,10*ROW('Sanitation Data'!F107))),'Data Summary'!CY113="Yes"),OFFSET('Sanitation Data'!$F$12,0,10*ROW('Sanitation Data'!F107)),NA())</f>
        <v>#N/A</v>
      </c>
      <c r="AK113" s="95" t="e">
        <f ca="true">+IF(AND(ISNUMBER(OFFSET('Sanitation Data'!$G$4,0,10*ROW('Sanitation Data'!G107))),'Data Summary'!CZ113="Yes"),100-OFFSET('Sanitation Data'!$G$4,0,10*ROW('Sanitation Data'!G107)),NA())</f>
        <v>#N/A</v>
      </c>
      <c r="AL113" s="95" t="e">
        <f ca="true">+IF(AND(ISNUMBER(OFFSET('Sanitation Data'!$G$6,0,10*ROW('Sanitation Data'!G107))),'Data Summary'!DA113="Yes"),OFFSET('Sanitation Data'!$G$6,0,10*ROW('Sanitation Data'!G107)),NA())</f>
        <v>#N/A</v>
      </c>
      <c r="AM113" s="95" t="e">
        <f ca="true">+IF(AND(ISNUMBER(OFFSET('Sanitation Data'!$G$10,0,10*ROW('Sanitation Data'!G107))),'Data Summary'!DB113="Yes"),OFFSET('Sanitation Data'!$G$10,0,10*ROW('Sanitation Data'!G107)),NA())</f>
        <v>#N/A</v>
      </c>
      <c r="AN113" s="95" t="e">
        <f ca="true">+IF(AND(ISNUMBER(OFFSET('Sanitation Data'!$G$11,0,10*ROW('Sanitation Data'!G107))),'Data Summary'!DC113="Yes"),OFFSET('Sanitation Data'!$G$11,0,10*ROW('Sanitation Data'!G107)),NA())</f>
        <v>#N/A</v>
      </c>
      <c r="AO113" s="95" t="e">
        <f ca="true">+IF(AND(ISNUMBER(OFFSET('Sanitation Data'!$G$12,0,10*ROW('Sanitation Data'!G107))),'Data Summary'!DD113="Yes"),OFFSET('Sanitation Data'!$G$12,0,10*ROW('Sanitation Data'!G107)),NA())</f>
        <v>#N/A</v>
      </c>
      <c r="AP113" s="95" t="e">
        <f ca="true">+IF(AND(ISNUMBER(OFFSET('Sanitation Data'!$H$4,0,10*ROW('Sanitation Data'!H107))),'Data Summary'!DE113="Yes"),100-OFFSET('Sanitation Data'!$H$4,0,10*ROW('Sanitation Data'!H107)),NA())</f>
        <v>#N/A</v>
      </c>
      <c r="AQ113" s="95" t="e">
        <f ca="true">+IF(AND(ISNUMBER(OFFSET('Sanitation Data'!$H$6,0,10*ROW('Sanitation Data'!H107))),'Data Summary'!DF113="Yes"),OFFSET('Sanitation Data'!$H$6,0,10*ROW('Sanitation Data'!H107)),NA())</f>
        <v>#N/A</v>
      </c>
      <c r="AR113" s="95" t="e">
        <f ca="true">+IF(AND(ISNUMBER(OFFSET('Sanitation Data'!$H$10,0,10*ROW('Sanitation Data'!H107))),'Data Summary'!DG113="Yes"),OFFSET('Sanitation Data'!$H$10,0,10*ROW('Sanitation Data'!H107)),NA())</f>
        <v>#N/A</v>
      </c>
      <c r="AS113" s="95" t="e">
        <f ca="true">+IF(AND(ISNUMBER(OFFSET('Sanitation Data'!$H$11,0,10*ROW('Sanitation Data'!H107))),'Data Summary'!DH113="Yes"),OFFSET('Sanitation Data'!$H$11,0,10*ROW('Sanitation Data'!H107)),NA())</f>
        <v>#N/A</v>
      </c>
      <c r="AT113" s="95" t="e">
        <f ca="true">+IF(AND(ISNUMBER(OFFSET('Sanitation Data'!$H$12,0,10*ROW('Sanitation Data'!H107))),'Data Summary'!DI113="Yes"),OFFSET('Sanitation Data'!$H$12,0,10*ROW('Sanitation Data'!H107)),NA())</f>
        <v>#N/A</v>
      </c>
      <c r="AU113" s="95" t="e">
        <f ca="true">+IF(AND(ISNUMBER(OFFSET('Sanitation Data'!$I$4,0,10*ROW('Sanitation Data'!I107))),'Data Summary'!DJ113="Yes"),100-OFFSET('Sanitation Data'!$I$4,0,10*ROW('Sanitation Data'!I107)),NA())</f>
        <v>#N/A</v>
      </c>
      <c r="AV113" s="95" t="e">
        <f ca="true">+IF(AND(ISNUMBER(OFFSET('Sanitation Data'!$I$6,0,10*ROW('Sanitation Data'!I107))),'Data Summary'!DK113="Yes"),OFFSET('Sanitation Data'!$I$6,0,10*ROW('Sanitation Data'!I107)),NA())</f>
        <v>#N/A</v>
      </c>
      <c r="AW113" s="95" t="e">
        <f ca="true">+IF(AND(ISNUMBER(OFFSET('Sanitation Data'!$I$10,0,10*ROW('Sanitation Data'!I107))),'Data Summary'!DL113="Yes"),OFFSET('Sanitation Data'!$I$10,0,10*ROW('Sanitation Data'!I107)),NA())</f>
        <v>#N/A</v>
      </c>
      <c r="AX113" s="95" t="e">
        <f ca="true">+IF(AND(ISNUMBER(OFFSET('Sanitation Data'!$I$11,0,10*ROW('Sanitation Data'!I107))),'Data Summary'!DM113="Yes"),OFFSET('Sanitation Data'!$I$11,0,10*ROW('Sanitation Data'!I107)),NA())</f>
        <v>#N/A</v>
      </c>
      <c r="AY113" s="95" t="e">
        <f ca="true">+IF(AND(ISNUMBER(OFFSET('Sanitation Data'!$I$12,0,10*ROW('Sanitation Data'!I107))),'Data Summary'!DN113="Yes"),OFFSET('Sanitation Data'!$I$12,0,10*ROW('Sanitation Data'!I107)),NA())</f>
        <v>#N/A</v>
      </c>
      <c r="AZ113" s="96" t="e">
        <f ca="true">+IF(AND(ISNUMBER(OFFSET('Hygiene Data'!$D$5,0,10*ROW('Hygiene Data'!D107))),'Data Summary'!DO113="Yes"),OFFSET('Hygiene Data'!$D$5,0,10*ROW('Hygiene Data'!D107)),NA())</f>
        <v>#N/A</v>
      </c>
      <c r="BA113" s="96" t="e">
        <f ca="true">+IF(AND(ISNUMBER(OFFSET('Hygiene Data'!$D$7,0,10*ROW('Hygiene Data'!D107))),'Data Summary'!DP113="Yes"),OFFSET('Hygiene Data'!$D$7,0,10*ROW('Hygiene Data'!D107)),NA())</f>
        <v>#N/A</v>
      </c>
      <c r="BB113" s="96" t="e">
        <f ca="true">+IF(AND(ISNUMBER(OFFSET('Hygiene Data'!$D$9,0,10*ROW('Hygiene Data'!D107))),'Data Summary'!DQ113="Yes"),OFFSET('Hygiene Data'!$D$9,0,10*ROW('Hygiene Data'!D107)),NA())</f>
        <v>#N/A</v>
      </c>
      <c r="BC113" s="96" t="e">
        <f ca="true">+IF(AND(ISNUMBER(OFFSET('Hygiene Data'!$E$5,0,10*ROW('Hygiene Data'!E107))),'Data Summary'!DR113="Yes"),OFFSET('Hygiene Data'!$E$5,0,10*ROW('Hygiene Data'!E107)),NA())</f>
        <v>#N/A</v>
      </c>
      <c r="BD113" s="96" t="e">
        <f ca="true">+IF(AND(ISNUMBER(OFFSET('Hygiene Data'!$E$7,0,10*ROW('Hygiene Data'!E107))),'Data Summary'!DS113="Yes"),OFFSET('Hygiene Data'!$E$7,0,10*ROW('Hygiene Data'!E107)),NA())</f>
        <v>#N/A</v>
      </c>
      <c r="BE113" s="96" t="e">
        <f ca="true">+IF(AND(ISNUMBER(OFFSET('Hygiene Data'!$E$9,0,10*ROW('Hygiene Data'!E107))),'Data Summary'!DT113="Yes"),OFFSET('Hygiene Data'!$E$9,0,10*ROW('Hygiene Data'!E107)),NA())</f>
        <v>#N/A</v>
      </c>
      <c r="BF113" s="96" t="e">
        <f ca="true">+IF(AND(ISNUMBER(OFFSET('Hygiene Data'!$F$5,0,10*ROW('Hygiene Data'!F107))),'Data Summary'!DU113="Yes"),OFFSET('Hygiene Data'!$F$5,0,10*ROW('Hygiene Data'!F107)),NA())</f>
        <v>#N/A</v>
      </c>
      <c r="BG113" s="96" t="e">
        <f ca="true">+IF(AND(ISNUMBER(OFFSET('Hygiene Data'!$F$7,0,10*ROW('Hygiene Data'!F107))),'Data Summary'!DV113="Yes"),OFFSET('Hygiene Data'!$F$7,0,10*ROW('Hygiene Data'!F107)),NA())</f>
        <v>#N/A</v>
      </c>
      <c r="BH113" s="96" t="e">
        <f ca="true">+IF(AND(ISNUMBER(OFFSET('Hygiene Data'!$F$9,0,10*ROW('Hygiene Data'!F107))),'Data Summary'!DW113="Yes"),OFFSET('Hygiene Data'!$F$9,0,10*ROW('Hygiene Data'!F107)),NA())</f>
        <v>#N/A</v>
      </c>
      <c r="BI113" s="96" t="e">
        <f ca="true">+IF(AND(ISNUMBER(OFFSET('Hygiene Data'!$G$5,0,10*ROW('Hygiene Data'!G107))),'Data Summary'!DX113="Yes"),OFFSET('Hygiene Data'!$G$5,0,10*ROW('Hygiene Data'!G107)),NA())</f>
        <v>#N/A</v>
      </c>
      <c r="BJ113" s="96" t="e">
        <f ca="true">+IF(AND(ISNUMBER(OFFSET('Hygiene Data'!$G$7,0,10*ROW('Hygiene Data'!G107))),'Data Summary'!DY113="Yes"),OFFSET('Hygiene Data'!$G$7,0,10*ROW('Hygiene Data'!G107)),NA())</f>
        <v>#N/A</v>
      </c>
      <c r="BK113" s="96" t="e">
        <f ca="true">+IF(AND(ISNUMBER(OFFSET('Hygiene Data'!$G$9,0,10*ROW('Hygiene Data'!G107))),'Data Summary'!DZ113="Yes"),OFFSET('Hygiene Data'!$G$9,0,10*ROW('Hygiene Data'!G107)),NA())</f>
        <v>#N/A</v>
      </c>
      <c r="BL113" s="96" t="e">
        <f ca="true">+IF(AND(ISNUMBER(OFFSET('Hygiene Data'!$H$5,0,10*ROW('Hygiene Data'!H107))),'Data Summary'!EA113="Yes"),OFFSET('Hygiene Data'!$H$5,0,10*ROW('Hygiene Data'!H107)),NA())</f>
        <v>#N/A</v>
      </c>
      <c r="BM113" s="96" t="e">
        <f ca="true">+IF(AND(ISNUMBER(OFFSET('Hygiene Data'!$H$7,0,10*ROW('Hygiene Data'!H107))),'Data Summary'!EB113="Yes"),OFFSET('Hygiene Data'!$H$7,0,10*ROW('Hygiene Data'!H107)),NA())</f>
        <v>#N/A</v>
      </c>
      <c r="BN113" s="96" t="e">
        <f ca="true">+IF(AND(ISNUMBER(OFFSET('Hygiene Data'!$H$9,0,10*ROW('Hygiene Data'!H107))),'Data Summary'!EC113="Yes"),OFFSET('Hygiene Data'!$H$9,0,10*ROW('Hygiene Data'!H107)),NA())</f>
        <v>#N/A</v>
      </c>
      <c r="BO113" s="96" t="e">
        <f ca="true">+IF(AND(ISNUMBER(OFFSET('Hygiene Data'!$I$5,0,10*ROW('Hygiene Data'!I107))),'Data Summary'!ED113="Yes"),OFFSET('Hygiene Data'!$I$5,0,10*ROW('Hygiene Data'!I107)),NA())</f>
        <v>#N/A</v>
      </c>
      <c r="BP113" s="96" t="e">
        <f ca="true">+IF(AND(ISNUMBER(OFFSET('Hygiene Data'!$I$7,0,10*ROW('Hygiene Data'!I107))),'Data Summary'!EE113="Yes"),OFFSET('Hygiene Data'!$I$7,0,10*ROW('Hygiene Data'!I107)),NA())</f>
        <v>#N/A</v>
      </c>
      <c r="BQ113" s="96" t="e">
        <f ca="true">+IF(AND(ISNUMBER(OFFSET('Hygiene Data'!$I$9,0,10*ROW('Hygiene Data'!I107))),'Data Summary'!EF113="Yes"),OFFSET('Hygiene Data'!$I$9,0,10*ROW('Hygiene Data'!I107)),NA())</f>
        <v>#N/A</v>
      </c>
    </row>
    <row xmlns:x14ac="http://schemas.microsoft.com/office/spreadsheetml/2009/9/ac" r="114" x14ac:dyDescent="0.2">
      <c r="A114" s="359" t="e">
        <f ca="true">+RIGHT('Data Summary'!A114,LEN('Data Summary'!A114)-9)</f>
        <v>#VALUE!</v>
      </c>
      <c r="B114" s="35" t="str">
        <f ca="true">+IF(ISTEXT('Data Summary'!B114),'Data Summary'!B114,"")</f>
        <v/>
      </c>
      <c r="C114" s="358" t="e">
        <f ca="true">+VALUE('Data Summary'!C114)</f>
        <v>#VALUE!</v>
      </c>
      <c r="D114" s="94" t="e">
        <f ca="true">+IF(AND(ISNUMBER(OFFSET('Water Data'!$D$4,0,10*ROW('Water Data'!D108))),'Data Summary'!BS114="Yes"),100-OFFSET('Water Data'!$D$4,0,10*ROW('Water Data'!D108)),NA())</f>
        <v>#N/A</v>
      </c>
      <c r="E114" s="94" t="e">
        <f ca="true">+IF(AND(ISNUMBER(OFFSET('Water Data'!$D$6,0,10*ROW('Water Data'!D108))),'Data Summary'!BT114="Yes"),OFFSET('Water Data'!$D$6,0,10*ROW('Water Data'!D108)),NA())</f>
        <v>#N/A</v>
      </c>
      <c r="F114" s="94" t="e">
        <f ca="true">+IF(AND(ISNUMBER(OFFSET('Water Data'!$D$9,0,10*ROW('Water Data'!D108))),'Data Summary'!BU114="Yes"),OFFSET('Water Data'!$D$9,0,10*ROW('Water Data'!D108)),NA())</f>
        <v>#N/A</v>
      </c>
      <c r="G114" s="94" t="e">
        <f ca="true">+IF(AND(ISNUMBER(OFFSET('Water Data'!$E$4,0,10*ROW('Water Data'!E108))),'Data Summary'!BV114="Yes"),100-OFFSET('Water Data'!$E$4,0,10*ROW('Water Data'!E108)),NA())</f>
        <v>#N/A</v>
      </c>
      <c r="H114" s="94" t="e">
        <f ca="true">+IF(AND(ISNUMBER(OFFSET('Water Data'!$E$6,0,10*ROW('Water Data'!E108))),'Data Summary'!BW114="Yes"),OFFSET('Water Data'!$E$6,0,10*ROW('Water Data'!E108)),NA())</f>
        <v>#N/A</v>
      </c>
      <c r="I114" s="94" t="e">
        <f ca="true">+IF(AND(ISNUMBER(OFFSET('Water Data'!$E$9,0,10*ROW('Water Data'!E108))),'Data Summary'!BX114="Yes"),OFFSET('Water Data'!$E$9,0,10*ROW('Water Data'!E108)),NA())</f>
        <v>#N/A</v>
      </c>
      <c r="J114" s="94" t="e">
        <f ca="true">+IF(AND(ISNUMBER(OFFSET('Water Data'!$F$4,0,10*ROW('Water Data'!F108))),'Data Summary'!BY114="Yes"),100-OFFSET('Water Data'!$F$4,0,10*ROW('Water Data'!F108)),NA())</f>
        <v>#N/A</v>
      </c>
      <c r="K114" s="94" t="e">
        <f ca="true">+IF(AND(ISNUMBER(OFFSET('Water Data'!$F$6,0,10*ROW('Water Data'!F108))),'Data Summary'!BZ114="Yes"),OFFSET('Water Data'!$F$6,0,10*ROW('Water Data'!F108)),NA())</f>
        <v>#N/A</v>
      </c>
      <c r="L114" s="94" t="e">
        <f ca="true">+IF(AND(ISNUMBER(OFFSET('Water Data'!$F$9,0,10*ROW('Water Data'!F108))),'Data Summary'!CA114="Yes"),OFFSET('Water Data'!$F$9,0,10*ROW('Water Data'!F108)),NA())</f>
        <v>#N/A</v>
      </c>
      <c r="M114" s="94" t="e">
        <f ca="true">+IF(AND(ISNUMBER(OFFSET('Water Data'!$G$4,0,10*ROW('Water Data'!G108))),'Data Summary'!CB114="Yes"),100-OFFSET('Water Data'!$G$4,0,10*ROW('Water Data'!G108)),NA())</f>
        <v>#N/A</v>
      </c>
      <c r="N114" s="94" t="e">
        <f ca="true">+IF(AND(ISNUMBER(OFFSET('Water Data'!$G$6,0,10*ROW('Water Data'!G108))),'Data Summary'!CC114="Yes"),OFFSET('Water Data'!$G$6,0,10*ROW('Water Data'!G108)),NA())</f>
        <v>#N/A</v>
      </c>
      <c r="O114" s="94" t="e">
        <f ca="true">+IF(AND(ISNUMBER(OFFSET('Water Data'!$G$9,0,10*ROW('Water Data'!G108))),'Data Summary'!CD114="Yes"),OFFSET('Water Data'!$G$9,0,10*ROW('Water Data'!G108)),NA())</f>
        <v>#N/A</v>
      </c>
      <c r="P114" s="94" t="e">
        <f ca="true">+IF(AND(ISNUMBER(OFFSET('Water Data'!$H$4,0,10*ROW('Water Data'!H108))),'Data Summary'!CE114="Yes"),100-OFFSET('Water Data'!$H$4,0,10*ROW('Water Data'!H108)),NA())</f>
        <v>#N/A</v>
      </c>
      <c r="Q114" s="94" t="e">
        <f ca="true">+IF(AND(ISNUMBER(OFFSET('Water Data'!$H$6,0,10*ROW('Water Data'!H108))),'Data Summary'!CF114="Yes"),OFFSET('Water Data'!$H$6,0,10*ROW('Water Data'!H108)),NA())</f>
        <v>#N/A</v>
      </c>
      <c r="R114" s="94" t="e">
        <f ca="true">+IF(AND(ISNUMBER(OFFSET('Water Data'!$H$9,0,10*ROW('Water Data'!H108))),'Data Summary'!CG114="Yes"),OFFSET('Water Data'!$H$9,0,10*ROW('Water Data'!H108)),NA())</f>
        <v>#N/A</v>
      </c>
      <c r="S114" s="94" t="e">
        <f ca="true">+IF(AND(ISNUMBER(OFFSET('Water Data'!$I$4,0,10*ROW('Water Data'!I108))),'Data Summary'!CH114="Yes"),100-OFFSET('Water Data'!$I$4,0,10*ROW('Water Data'!I108)),NA())</f>
        <v>#N/A</v>
      </c>
      <c r="T114" s="94" t="e">
        <f ca="true">+IF(AND(ISNUMBER(OFFSET('Water Data'!$I$6,0,10*ROW('Water Data'!I108))),'Data Summary'!CI114="Yes"),OFFSET('Water Data'!$I$6,0,10*ROW('Water Data'!I108)),NA())</f>
        <v>#N/A</v>
      </c>
      <c r="U114" s="94" t="e">
        <f ca="true">+IF(AND(ISNUMBER(OFFSET('Water Data'!$I$9,0,10*ROW('Water Data'!I108))),'Data Summary'!CJ114="Yes"),OFFSET('Water Data'!$I$9,0,10*ROW('Water Data'!I108)),NA())</f>
        <v>#N/A</v>
      </c>
      <c r="V114" s="95" t="e">
        <f ca="true">+IF(AND(ISNUMBER(OFFSET('Sanitation Data'!$D$4,0,10*ROW('Sanitation Data'!D108))),'Data Summary'!CK114="Yes"),100-OFFSET('Sanitation Data'!$D$4,0,10*ROW('Sanitation Data'!D108)),NA())</f>
        <v>#N/A</v>
      </c>
      <c r="W114" s="95" t="e">
        <f ca="true">+IF(AND(ISNUMBER(OFFSET('Sanitation Data'!$D$6,0,10*ROW('Sanitation Data'!D108))),'Data Summary'!CL114="Yes"),OFFSET('Sanitation Data'!$D$6,0,10*ROW('Sanitation Data'!D108)),NA())</f>
        <v>#N/A</v>
      </c>
      <c r="X114" s="95" t="e">
        <f ca="true">+IF(AND(ISNUMBER(OFFSET('Sanitation Data'!$D$10,0,10*ROW('Sanitation Data'!D108))),'Data Summary'!CM114="Yes"),OFFSET('Sanitation Data'!$D$10,0,10*ROW('Sanitation Data'!D108)),NA())</f>
        <v>#N/A</v>
      </c>
      <c r="Y114" s="95" t="e">
        <f ca="true">+IF(AND(ISNUMBER(OFFSET('Sanitation Data'!$D$11,0,10*ROW('Sanitation Data'!D108))),'Data Summary'!CN114="Yes"),OFFSET('Sanitation Data'!$D$11,0,10*ROW('Sanitation Data'!D108)),NA())</f>
        <v>#N/A</v>
      </c>
      <c r="Z114" s="95" t="e">
        <f ca="true">+IF(AND(ISNUMBER(OFFSET('Sanitation Data'!$D$12,0,10*ROW('Sanitation Data'!D108))),'Data Summary'!CO114="Yes"),OFFSET('Sanitation Data'!$D$12,0,10*ROW('Sanitation Data'!D108)),NA())</f>
        <v>#N/A</v>
      </c>
      <c r="AA114" s="95" t="e">
        <f ca="true">+IF(AND(ISNUMBER(OFFSET('Sanitation Data'!$E$4,0,10*ROW('Sanitation Data'!E108))),'Data Summary'!CP114="Yes"),100-OFFSET('Sanitation Data'!$E$4,0,10*ROW('Sanitation Data'!E108)),NA())</f>
        <v>#N/A</v>
      </c>
      <c r="AB114" s="95" t="e">
        <f ca="true">+IF(AND(ISNUMBER(OFFSET('Sanitation Data'!$E$6,0,10*ROW('Sanitation Data'!E108))),'Data Summary'!CQ114="Yes"),OFFSET('Sanitation Data'!$E$6,0,10*ROW('Sanitation Data'!E108)),NA())</f>
        <v>#N/A</v>
      </c>
      <c r="AC114" s="95" t="e">
        <f ca="true">+IF(AND(ISNUMBER(OFFSET('Sanitation Data'!$E$10,0,10*ROW('Sanitation Data'!E108))),'Data Summary'!CR114="Yes"),OFFSET('Sanitation Data'!$E$10,0,10*ROW('Sanitation Data'!E108)),NA())</f>
        <v>#N/A</v>
      </c>
      <c r="AD114" s="95" t="e">
        <f ca="true">+IF(AND(ISNUMBER(OFFSET('Sanitation Data'!$E$11,0,10*ROW('Sanitation Data'!E108))),'Data Summary'!CS114="Yes"),OFFSET('Sanitation Data'!$E$11,0,10*ROW('Sanitation Data'!E108)),NA())</f>
        <v>#N/A</v>
      </c>
      <c r="AE114" s="95" t="e">
        <f ca="true">+IF(AND(ISNUMBER(OFFSET('Sanitation Data'!$E$12,0,10*ROW('Sanitation Data'!E108))),'Data Summary'!CT114="Yes"),OFFSET('Sanitation Data'!$E$12,0,10*ROW('Sanitation Data'!E108)),NA())</f>
        <v>#N/A</v>
      </c>
      <c r="AF114" s="95" t="e">
        <f ca="true">+IF(AND(ISNUMBER(OFFSET('Sanitation Data'!$F$4,0,10*ROW('Sanitation Data'!F108))),'Data Summary'!CU114="Yes"),100-OFFSET('Sanitation Data'!$F$4,0,10*ROW('Sanitation Data'!F108)),NA())</f>
        <v>#N/A</v>
      </c>
      <c r="AG114" s="95" t="e">
        <f ca="true">+IF(AND(ISNUMBER(OFFSET('Sanitation Data'!$F$6,0,10*ROW('Sanitation Data'!F108))),'Data Summary'!CV114="Yes"),OFFSET('Sanitation Data'!$F$6,0,10*ROW('Sanitation Data'!F108)),NA())</f>
        <v>#N/A</v>
      </c>
      <c r="AH114" s="95" t="e">
        <f ca="true">+IF(AND(ISNUMBER(OFFSET('Sanitation Data'!$F$10,0,10*ROW('Sanitation Data'!F108))),'Data Summary'!CW114="Yes"),OFFSET('Sanitation Data'!$F$10,0,10*ROW('Sanitation Data'!F108)),NA())</f>
        <v>#N/A</v>
      </c>
      <c r="AI114" s="95" t="e">
        <f ca="true">+IF(AND(ISNUMBER(OFFSET('Sanitation Data'!$F$11,0,10*ROW('Sanitation Data'!F108))),'Data Summary'!CX114="Yes"),OFFSET('Sanitation Data'!$F$11,0,10*ROW('Sanitation Data'!F108)),NA())</f>
        <v>#N/A</v>
      </c>
      <c r="AJ114" s="95" t="e">
        <f ca="true">+IF(AND(ISNUMBER(OFFSET('Sanitation Data'!$F$12,0,10*ROW('Sanitation Data'!F108))),'Data Summary'!CY114="Yes"),OFFSET('Sanitation Data'!$F$12,0,10*ROW('Sanitation Data'!F108)),NA())</f>
        <v>#N/A</v>
      </c>
      <c r="AK114" s="95" t="e">
        <f ca="true">+IF(AND(ISNUMBER(OFFSET('Sanitation Data'!$G$4,0,10*ROW('Sanitation Data'!G108))),'Data Summary'!CZ114="Yes"),100-OFFSET('Sanitation Data'!$G$4,0,10*ROW('Sanitation Data'!G108)),NA())</f>
        <v>#N/A</v>
      </c>
      <c r="AL114" s="95" t="e">
        <f ca="true">+IF(AND(ISNUMBER(OFFSET('Sanitation Data'!$G$6,0,10*ROW('Sanitation Data'!G108))),'Data Summary'!DA114="Yes"),OFFSET('Sanitation Data'!$G$6,0,10*ROW('Sanitation Data'!G108)),NA())</f>
        <v>#N/A</v>
      </c>
      <c r="AM114" s="95" t="e">
        <f ca="true">+IF(AND(ISNUMBER(OFFSET('Sanitation Data'!$G$10,0,10*ROW('Sanitation Data'!G108))),'Data Summary'!DB114="Yes"),OFFSET('Sanitation Data'!$G$10,0,10*ROW('Sanitation Data'!G108)),NA())</f>
        <v>#N/A</v>
      </c>
      <c r="AN114" s="95" t="e">
        <f ca="true">+IF(AND(ISNUMBER(OFFSET('Sanitation Data'!$G$11,0,10*ROW('Sanitation Data'!G108))),'Data Summary'!DC114="Yes"),OFFSET('Sanitation Data'!$G$11,0,10*ROW('Sanitation Data'!G108)),NA())</f>
        <v>#N/A</v>
      </c>
      <c r="AO114" s="95" t="e">
        <f ca="true">+IF(AND(ISNUMBER(OFFSET('Sanitation Data'!$G$12,0,10*ROW('Sanitation Data'!G108))),'Data Summary'!DD114="Yes"),OFFSET('Sanitation Data'!$G$12,0,10*ROW('Sanitation Data'!G108)),NA())</f>
        <v>#N/A</v>
      </c>
      <c r="AP114" s="95" t="e">
        <f ca="true">+IF(AND(ISNUMBER(OFFSET('Sanitation Data'!$H$4,0,10*ROW('Sanitation Data'!H108))),'Data Summary'!DE114="Yes"),100-OFFSET('Sanitation Data'!$H$4,0,10*ROW('Sanitation Data'!H108)),NA())</f>
        <v>#N/A</v>
      </c>
      <c r="AQ114" s="95" t="e">
        <f ca="true">+IF(AND(ISNUMBER(OFFSET('Sanitation Data'!$H$6,0,10*ROW('Sanitation Data'!H108))),'Data Summary'!DF114="Yes"),OFFSET('Sanitation Data'!$H$6,0,10*ROW('Sanitation Data'!H108)),NA())</f>
        <v>#N/A</v>
      </c>
      <c r="AR114" s="95" t="e">
        <f ca="true">+IF(AND(ISNUMBER(OFFSET('Sanitation Data'!$H$10,0,10*ROW('Sanitation Data'!H108))),'Data Summary'!DG114="Yes"),OFFSET('Sanitation Data'!$H$10,0,10*ROW('Sanitation Data'!H108)),NA())</f>
        <v>#N/A</v>
      </c>
      <c r="AS114" s="95" t="e">
        <f ca="true">+IF(AND(ISNUMBER(OFFSET('Sanitation Data'!$H$11,0,10*ROW('Sanitation Data'!H108))),'Data Summary'!DH114="Yes"),OFFSET('Sanitation Data'!$H$11,0,10*ROW('Sanitation Data'!H108)),NA())</f>
        <v>#N/A</v>
      </c>
      <c r="AT114" s="95" t="e">
        <f ca="true">+IF(AND(ISNUMBER(OFFSET('Sanitation Data'!$H$12,0,10*ROW('Sanitation Data'!H108))),'Data Summary'!DI114="Yes"),OFFSET('Sanitation Data'!$H$12,0,10*ROW('Sanitation Data'!H108)),NA())</f>
        <v>#N/A</v>
      </c>
      <c r="AU114" s="95" t="e">
        <f ca="true">+IF(AND(ISNUMBER(OFFSET('Sanitation Data'!$I$4,0,10*ROW('Sanitation Data'!I108))),'Data Summary'!DJ114="Yes"),100-OFFSET('Sanitation Data'!$I$4,0,10*ROW('Sanitation Data'!I108)),NA())</f>
        <v>#N/A</v>
      </c>
      <c r="AV114" s="95" t="e">
        <f ca="true">+IF(AND(ISNUMBER(OFFSET('Sanitation Data'!$I$6,0,10*ROW('Sanitation Data'!I108))),'Data Summary'!DK114="Yes"),OFFSET('Sanitation Data'!$I$6,0,10*ROW('Sanitation Data'!I108)),NA())</f>
        <v>#N/A</v>
      </c>
      <c r="AW114" s="95" t="e">
        <f ca="true">+IF(AND(ISNUMBER(OFFSET('Sanitation Data'!$I$10,0,10*ROW('Sanitation Data'!I108))),'Data Summary'!DL114="Yes"),OFFSET('Sanitation Data'!$I$10,0,10*ROW('Sanitation Data'!I108)),NA())</f>
        <v>#N/A</v>
      </c>
      <c r="AX114" s="95" t="e">
        <f ca="true">+IF(AND(ISNUMBER(OFFSET('Sanitation Data'!$I$11,0,10*ROW('Sanitation Data'!I108))),'Data Summary'!DM114="Yes"),OFFSET('Sanitation Data'!$I$11,0,10*ROW('Sanitation Data'!I108)),NA())</f>
        <v>#N/A</v>
      </c>
      <c r="AY114" s="95" t="e">
        <f ca="true">+IF(AND(ISNUMBER(OFFSET('Sanitation Data'!$I$12,0,10*ROW('Sanitation Data'!I108))),'Data Summary'!DN114="Yes"),OFFSET('Sanitation Data'!$I$12,0,10*ROW('Sanitation Data'!I108)),NA())</f>
        <v>#N/A</v>
      </c>
      <c r="AZ114" s="96" t="e">
        <f ca="true">+IF(AND(ISNUMBER(OFFSET('Hygiene Data'!$D$5,0,10*ROW('Hygiene Data'!D108))),'Data Summary'!DO114="Yes"),OFFSET('Hygiene Data'!$D$5,0,10*ROW('Hygiene Data'!D108)),NA())</f>
        <v>#N/A</v>
      </c>
      <c r="BA114" s="96" t="e">
        <f ca="true">+IF(AND(ISNUMBER(OFFSET('Hygiene Data'!$D$7,0,10*ROW('Hygiene Data'!D108))),'Data Summary'!DP114="Yes"),OFFSET('Hygiene Data'!$D$7,0,10*ROW('Hygiene Data'!D108)),NA())</f>
        <v>#N/A</v>
      </c>
      <c r="BB114" s="96" t="e">
        <f ca="true">+IF(AND(ISNUMBER(OFFSET('Hygiene Data'!$D$9,0,10*ROW('Hygiene Data'!D108))),'Data Summary'!DQ114="Yes"),OFFSET('Hygiene Data'!$D$9,0,10*ROW('Hygiene Data'!D108)),NA())</f>
        <v>#N/A</v>
      </c>
      <c r="BC114" s="96" t="e">
        <f ca="true">+IF(AND(ISNUMBER(OFFSET('Hygiene Data'!$E$5,0,10*ROW('Hygiene Data'!E108))),'Data Summary'!DR114="Yes"),OFFSET('Hygiene Data'!$E$5,0,10*ROW('Hygiene Data'!E108)),NA())</f>
        <v>#N/A</v>
      </c>
      <c r="BD114" s="96" t="e">
        <f ca="true">+IF(AND(ISNUMBER(OFFSET('Hygiene Data'!$E$7,0,10*ROW('Hygiene Data'!E108))),'Data Summary'!DS114="Yes"),OFFSET('Hygiene Data'!$E$7,0,10*ROW('Hygiene Data'!E108)),NA())</f>
        <v>#N/A</v>
      </c>
      <c r="BE114" s="96" t="e">
        <f ca="true">+IF(AND(ISNUMBER(OFFSET('Hygiene Data'!$E$9,0,10*ROW('Hygiene Data'!E108))),'Data Summary'!DT114="Yes"),OFFSET('Hygiene Data'!$E$9,0,10*ROW('Hygiene Data'!E108)),NA())</f>
        <v>#N/A</v>
      </c>
      <c r="BF114" s="96" t="e">
        <f ca="true">+IF(AND(ISNUMBER(OFFSET('Hygiene Data'!$F$5,0,10*ROW('Hygiene Data'!F108))),'Data Summary'!DU114="Yes"),OFFSET('Hygiene Data'!$F$5,0,10*ROW('Hygiene Data'!F108)),NA())</f>
        <v>#N/A</v>
      </c>
      <c r="BG114" s="96" t="e">
        <f ca="true">+IF(AND(ISNUMBER(OFFSET('Hygiene Data'!$F$7,0,10*ROW('Hygiene Data'!F108))),'Data Summary'!DV114="Yes"),OFFSET('Hygiene Data'!$F$7,0,10*ROW('Hygiene Data'!F108)),NA())</f>
        <v>#N/A</v>
      </c>
      <c r="BH114" s="96" t="e">
        <f ca="true">+IF(AND(ISNUMBER(OFFSET('Hygiene Data'!$F$9,0,10*ROW('Hygiene Data'!F108))),'Data Summary'!DW114="Yes"),OFFSET('Hygiene Data'!$F$9,0,10*ROW('Hygiene Data'!F108)),NA())</f>
        <v>#N/A</v>
      </c>
      <c r="BI114" s="96" t="e">
        <f ca="true">+IF(AND(ISNUMBER(OFFSET('Hygiene Data'!$G$5,0,10*ROW('Hygiene Data'!G108))),'Data Summary'!DX114="Yes"),OFFSET('Hygiene Data'!$G$5,0,10*ROW('Hygiene Data'!G108)),NA())</f>
        <v>#N/A</v>
      </c>
      <c r="BJ114" s="96" t="e">
        <f ca="true">+IF(AND(ISNUMBER(OFFSET('Hygiene Data'!$G$7,0,10*ROW('Hygiene Data'!G108))),'Data Summary'!DY114="Yes"),OFFSET('Hygiene Data'!$G$7,0,10*ROW('Hygiene Data'!G108)),NA())</f>
        <v>#N/A</v>
      </c>
      <c r="BK114" s="96" t="e">
        <f ca="true">+IF(AND(ISNUMBER(OFFSET('Hygiene Data'!$G$9,0,10*ROW('Hygiene Data'!G108))),'Data Summary'!DZ114="Yes"),OFFSET('Hygiene Data'!$G$9,0,10*ROW('Hygiene Data'!G108)),NA())</f>
        <v>#N/A</v>
      </c>
      <c r="BL114" s="96" t="e">
        <f ca="true">+IF(AND(ISNUMBER(OFFSET('Hygiene Data'!$H$5,0,10*ROW('Hygiene Data'!H108))),'Data Summary'!EA114="Yes"),OFFSET('Hygiene Data'!$H$5,0,10*ROW('Hygiene Data'!H108)),NA())</f>
        <v>#N/A</v>
      </c>
      <c r="BM114" s="96" t="e">
        <f ca="true">+IF(AND(ISNUMBER(OFFSET('Hygiene Data'!$H$7,0,10*ROW('Hygiene Data'!H108))),'Data Summary'!EB114="Yes"),OFFSET('Hygiene Data'!$H$7,0,10*ROW('Hygiene Data'!H108)),NA())</f>
        <v>#N/A</v>
      </c>
      <c r="BN114" s="96" t="e">
        <f ca="true">+IF(AND(ISNUMBER(OFFSET('Hygiene Data'!$H$9,0,10*ROW('Hygiene Data'!H108))),'Data Summary'!EC114="Yes"),OFFSET('Hygiene Data'!$H$9,0,10*ROW('Hygiene Data'!H108)),NA())</f>
        <v>#N/A</v>
      </c>
      <c r="BO114" s="96" t="e">
        <f ca="true">+IF(AND(ISNUMBER(OFFSET('Hygiene Data'!$I$5,0,10*ROW('Hygiene Data'!I108))),'Data Summary'!ED114="Yes"),OFFSET('Hygiene Data'!$I$5,0,10*ROW('Hygiene Data'!I108)),NA())</f>
        <v>#N/A</v>
      </c>
      <c r="BP114" s="96" t="e">
        <f ca="true">+IF(AND(ISNUMBER(OFFSET('Hygiene Data'!$I$7,0,10*ROW('Hygiene Data'!I108))),'Data Summary'!EE114="Yes"),OFFSET('Hygiene Data'!$I$7,0,10*ROW('Hygiene Data'!I108)),NA())</f>
        <v>#N/A</v>
      </c>
      <c r="BQ114" s="96" t="e">
        <f ca="true">+IF(AND(ISNUMBER(OFFSET('Hygiene Data'!$I$9,0,10*ROW('Hygiene Data'!I108))),'Data Summary'!EF114="Yes"),OFFSET('Hygiene Data'!$I$9,0,10*ROW('Hygiene Data'!I108)),NA())</f>
        <v>#N/A</v>
      </c>
    </row>
    <row xmlns:x14ac="http://schemas.microsoft.com/office/spreadsheetml/2009/9/ac" r="115" x14ac:dyDescent="0.2">
      <c r="A115" s="359" t="e">
        <f ca="true">+RIGHT('Data Summary'!A115,LEN('Data Summary'!A115)-9)</f>
        <v>#VALUE!</v>
      </c>
      <c r="B115" s="35" t="str">
        <f ca="true">+IF(ISTEXT('Data Summary'!B115),'Data Summary'!B115,"")</f>
        <v/>
      </c>
      <c r="C115" s="358" t="e">
        <f ca="true">+VALUE('Data Summary'!C115)</f>
        <v>#VALUE!</v>
      </c>
      <c r="D115" s="94" t="e">
        <f ca="true">+IF(AND(ISNUMBER(OFFSET('Water Data'!$D$4,0,10*ROW('Water Data'!D109))),'Data Summary'!BS115="Yes"),100-OFFSET('Water Data'!$D$4,0,10*ROW('Water Data'!D109)),NA())</f>
        <v>#N/A</v>
      </c>
      <c r="E115" s="94" t="e">
        <f ca="true">+IF(AND(ISNUMBER(OFFSET('Water Data'!$D$6,0,10*ROW('Water Data'!D109))),'Data Summary'!BT115="Yes"),OFFSET('Water Data'!$D$6,0,10*ROW('Water Data'!D109)),NA())</f>
        <v>#N/A</v>
      </c>
      <c r="F115" s="94" t="e">
        <f ca="true">+IF(AND(ISNUMBER(OFFSET('Water Data'!$D$9,0,10*ROW('Water Data'!D109))),'Data Summary'!BU115="Yes"),OFFSET('Water Data'!$D$9,0,10*ROW('Water Data'!D109)),NA())</f>
        <v>#N/A</v>
      </c>
      <c r="G115" s="94" t="e">
        <f ca="true">+IF(AND(ISNUMBER(OFFSET('Water Data'!$E$4,0,10*ROW('Water Data'!E109))),'Data Summary'!BV115="Yes"),100-OFFSET('Water Data'!$E$4,0,10*ROW('Water Data'!E109)),NA())</f>
        <v>#N/A</v>
      </c>
      <c r="H115" s="94" t="e">
        <f ca="true">+IF(AND(ISNUMBER(OFFSET('Water Data'!$E$6,0,10*ROW('Water Data'!E109))),'Data Summary'!BW115="Yes"),OFFSET('Water Data'!$E$6,0,10*ROW('Water Data'!E109)),NA())</f>
        <v>#N/A</v>
      </c>
      <c r="I115" s="94" t="e">
        <f ca="true">+IF(AND(ISNUMBER(OFFSET('Water Data'!$E$9,0,10*ROW('Water Data'!E109))),'Data Summary'!BX115="Yes"),OFFSET('Water Data'!$E$9,0,10*ROW('Water Data'!E109)),NA())</f>
        <v>#N/A</v>
      </c>
      <c r="J115" s="94" t="e">
        <f ca="true">+IF(AND(ISNUMBER(OFFSET('Water Data'!$F$4,0,10*ROW('Water Data'!F109))),'Data Summary'!BY115="Yes"),100-OFFSET('Water Data'!$F$4,0,10*ROW('Water Data'!F109)),NA())</f>
        <v>#N/A</v>
      </c>
      <c r="K115" s="94" t="e">
        <f ca="true">+IF(AND(ISNUMBER(OFFSET('Water Data'!$F$6,0,10*ROW('Water Data'!F109))),'Data Summary'!BZ115="Yes"),OFFSET('Water Data'!$F$6,0,10*ROW('Water Data'!F109)),NA())</f>
        <v>#N/A</v>
      </c>
      <c r="L115" s="94" t="e">
        <f ca="true">+IF(AND(ISNUMBER(OFFSET('Water Data'!$F$9,0,10*ROW('Water Data'!F109))),'Data Summary'!CA115="Yes"),OFFSET('Water Data'!$F$9,0,10*ROW('Water Data'!F109)),NA())</f>
        <v>#N/A</v>
      </c>
      <c r="M115" s="94" t="e">
        <f ca="true">+IF(AND(ISNUMBER(OFFSET('Water Data'!$G$4,0,10*ROW('Water Data'!G109))),'Data Summary'!CB115="Yes"),100-OFFSET('Water Data'!$G$4,0,10*ROW('Water Data'!G109)),NA())</f>
        <v>#N/A</v>
      </c>
      <c r="N115" s="94" t="e">
        <f ca="true">+IF(AND(ISNUMBER(OFFSET('Water Data'!$G$6,0,10*ROW('Water Data'!G109))),'Data Summary'!CC115="Yes"),OFFSET('Water Data'!$G$6,0,10*ROW('Water Data'!G109)),NA())</f>
        <v>#N/A</v>
      </c>
      <c r="O115" s="94" t="e">
        <f ca="true">+IF(AND(ISNUMBER(OFFSET('Water Data'!$G$9,0,10*ROW('Water Data'!G109))),'Data Summary'!CD115="Yes"),OFFSET('Water Data'!$G$9,0,10*ROW('Water Data'!G109)),NA())</f>
        <v>#N/A</v>
      </c>
      <c r="P115" s="94" t="e">
        <f ca="true">+IF(AND(ISNUMBER(OFFSET('Water Data'!$H$4,0,10*ROW('Water Data'!H109))),'Data Summary'!CE115="Yes"),100-OFFSET('Water Data'!$H$4,0,10*ROW('Water Data'!H109)),NA())</f>
        <v>#N/A</v>
      </c>
      <c r="Q115" s="94" t="e">
        <f ca="true">+IF(AND(ISNUMBER(OFFSET('Water Data'!$H$6,0,10*ROW('Water Data'!H109))),'Data Summary'!CF115="Yes"),OFFSET('Water Data'!$H$6,0,10*ROW('Water Data'!H109)),NA())</f>
        <v>#N/A</v>
      </c>
      <c r="R115" s="94" t="e">
        <f ca="true">+IF(AND(ISNUMBER(OFFSET('Water Data'!$H$9,0,10*ROW('Water Data'!H109))),'Data Summary'!CG115="Yes"),OFFSET('Water Data'!$H$9,0,10*ROW('Water Data'!H109)),NA())</f>
        <v>#N/A</v>
      </c>
      <c r="S115" s="94" t="e">
        <f ca="true">+IF(AND(ISNUMBER(OFFSET('Water Data'!$I$4,0,10*ROW('Water Data'!I109))),'Data Summary'!CH115="Yes"),100-OFFSET('Water Data'!$I$4,0,10*ROW('Water Data'!I109)),NA())</f>
        <v>#N/A</v>
      </c>
      <c r="T115" s="94" t="e">
        <f ca="true">+IF(AND(ISNUMBER(OFFSET('Water Data'!$I$6,0,10*ROW('Water Data'!I109))),'Data Summary'!CI115="Yes"),OFFSET('Water Data'!$I$6,0,10*ROW('Water Data'!I109)),NA())</f>
        <v>#N/A</v>
      </c>
      <c r="U115" s="94" t="e">
        <f ca="true">+IF(AND(ISNUMBER(OFFSET('Water Data'!$I$9,0,10*ROW('Water Data'!I109))),'Data Summary'!CJ115="Yes"),OFFSET('Water Data'!$I$9,0,10*ROW('Water Data'!I109)),NA())</f>
        <v>#N/A</v>
      </c>
      <c r="V115" s="95" t="e">
        <f ca="true">+IF(AND(ISNUMBER(OFFSET('Sanitation Data'!$D$4,0,10*ROW('Sanitation Data'!D109))),'Data Summary'!CK115="Yes"),100-OFFSET('Sanitation Data'!$D$4,0,10*ROW('Sanitation Data'!D109)),NA())</f>
        <v>#N/A</v>
      </c>
      <c r="W115" s="95" t="e">
        <f ca="true">+IF(AND(ISNUMBER(OFFSET('Sanitation Data'!$D$6,0,10*ROW('Sanitation Data'!D109))),'Data Summary'!CL115="Yes"),OFFSET('Sanitation Data'!$D$6,0,10*ROW('Sanitation Data'!D109)),NA())</f>
        <v>#N/A</v>
      </c>
      <c r="X115" s="95" t="e">
        <f ca="true">+IF(AND(ISNUMBER(OFFSET('Sanitation Data'!$D$10,0,10*ROW('Sanitation Data'!D109))),'Data Summary'!CM115="Yes"),OFFSET('Sanitation Data'!$D$10,0,10*ROW('Sanitation Data'!D109)),NA())</f>
        <v>#N/A</v>
      </c>
      <c r="Y115" s="95" t="e">
        <f ca="true">+IF(AND(ISNUMBER(OFFSET('Sanitation Data'!$D$11,0,10*ROW('Sanitation Data'!D109))),'Data Summary'!CN115="Yes"),OFFSET('Sanitation Data'!$D$11,0,10*ROW('Sanitation Data'!D109)),NA())</f>
        <v>#N/A</v>
      </c>
      <c r="Z115" s="95" t="e">
        <f ca="true">+IF(AND(ISNUMBER(OFFSET('Sanitation Data'!$D$12,0,10*ROW('Sanitation Data'!D109))),'Data Summary'!CO115="Yes"),OFFSET('Sanitation Data'!$D$12,0,10*ROW('Sanitation Data'!D109)),NA())</f>
        <v>#N/A</v>
      </c>
      <c r="AA115" s="95" t="e">
        <f ca="true">+IF(AND(ISNUMBER(OFFSET('Sanitation Data'!$E$4,0,10*ROW('Sanitation Data'!E109))),'Data Summary'!CP115="Yes"),100-OFFSET('Sanitation Data'!$E$4,0,10*ROW('Sanitation Data'!E109)),NA())</f>
        <v>#N/A</v>
      </c>
      <c r="AB115" s="95" t="e">
        <f ca="true">+IF(AND(ISNUMBER(OFFSET('Sanitation Data'!$E$6,0,10*ROW('Sanitation Data'!E109))),'Data Summary'!CQ115="Yes"),OFFSET('Sanitation Data'!$E$6,0,10*ROW('Sanitation Data'!E109)),NA())</f>
        <v>#N/A</v>
      </c>
      <c r="AC115" s="95" t="e">
        <f ca="true">+IF(AND(ISNUMBER(OFFSET('Sanitation Data'!$E$10,0,10*ROW('Sanitation Data'!E109))),'Data Summary'!CR115="Yes"),OFFSET('Sanitation Data'!$E$10,0,10*ROW('Sanitation Data'!E109)),NA())</f>
        <v>#N/A</v>
      </c>
      <c r="AD115" s="95" t="e">
        <f ca="true">+IF(AND(ISNUMBER(OFFSET('Sanitation Data'!$E$11,0,10*ROW('Sanitation Data'!E109))),'Data Summary'!CS115="Yes"),OFFSET('Sanitation Data'!$E$11,0,10*ROW('Sanitation Data'!E109)),NA())</f>
        <v>#N/A</v>
      </c>
      <c r="AE115" s="95" t="e">
        <f ca="true">+IF(AND(ISNUMBER(OFFSET('Sanitation Data'!$E$12,0,10*ROW('Sanitation Data'!E109))),'Data Summary'!CT115="Yes"),OFFSET('Sanitation Data'!$E$12,0,10*ROW('Sanitation Data'!E109)),NA())</f>
        <v>#N/A</v>
      </c>
      <c r="AF115" s="95" t="e">
        <f ca="true">+IF(AND(ISNUMBER(OFFSET('Sanitation Data'!$F$4,0,10*ROW('Sanitation Data'!F109))),'Data Summary'!CU115="Yes"),100-OFFSET('Sanitation Data'!$F$4,0,10*ROW('Sanitation Data'!F109)),NA())</f>
        <v>#N/A</v>
      </c>
      <c r="AG115" s="95" t="e">
        <f ca="true">+IF(AND(ISNUMBER(OFFSET('Sanitation Data'!$F$6,0,10*ROW('Sanitation Data'!F109))),'Data Summary'!CV115="Yes"),OFFSET('Sanitation Data'!$F$6,0,10*ROW('Sanitation Data'!F109)),NA())</f>
        <v>#N/A</v>
      </c>
      <c r="AH115" s="95" t="e">
        <f ca="true">+IF(AND(ISNUMBER(OFFSET('Sanitation Data'!$F$10,0,10*ROW('Sanitation Data'!F109))),'Data Summary'!CW115="Yes"),OFFSET('Sanitation Data'!$F$10,0,10*ROW('Sanitation Data'!F109)),NA())</f>
        <v>#N/A</v>
      </c>
      <c r="AI115" s="95" t="e">
        <f ca="true">+IF(AND(ISNUMBER(OFFSET('Sanitation Data'!$F$11,0,10*ROW('Sanitation Data'!F109))),'Data Summary'!CX115="Yes"),OFFSET('Sanitation Data'!$F$11,0,10*ROW('Sanitation Data'!F109)),NA())</f>
        <v>#N/A</v>
      </c>
      <c r="AJ115" s="95" t="e">
        <f ca="true">+IF(AND(ISNUMBER(OFFSET('Sanitation Data'!$F$12,0,10*ROW('Sanitation Data'!F109))),'Data Summary'!CY115="Yes"),OFFSET('Sanitation Data'!$F$12,0,10*ROW('Sanitation Data'!F109)),NA())</f>
        <v>#N/A</v>
      </c>
      <c r="AK115" s="95" t="e">
        <f ca="true">+IF(AND(ISNUMBER(OFFSET('Sanitation Data'!$G$4,0,10*ROW('Sanitation Data'!G109))),'Data Summary'!CZ115="Yes"),100-OFFSET('Sanitation Data'!$G$4,0,10*ROW('Sanitation Data'!G109)),NA())</f>
        <v>#N/A</v>
      </c>
      <c r="AL115" s="95" t="e">
        <f ca="true">+IF(AND(ISNUMBER(OFFSET('Sanitation Data'!$G$6,0,10*ROW('Sanitation Data'!G109))),'Data Summary'!DA115="Yes"),OFFSET('Sanitation Data'!$G$6,0,10*ROW('Sanitation Data'!G109)),NA())</f>
        <v>#N/A</v>
      </c>
      <c r="AM115" s="95" t="e">
        <f ca="true">+IF(AND(ISNUMBER(OFFSET('Sanitation Data'!$G$10,0,10*ROW('Sanitation Data'!G109))),'Data Summary'!DB115="Yes"),OFFSET('Sanitation Data'!$G$10,0,10*ROW('Sanitation Data'!G109)),NA())</f>
        <v>#N/A</v>
      </c>
      <c r="AN115" s="95" t="e">
        <f ca="true">+IF(AND(ISNUMBER(OFFSET('Sanitation Data'!$G$11,0,10*ROW('Sanitation Data'!G109))),'Data Summary'!DC115="Yes"),OFFSET('Sanitation Data'!$G$11,0,10*ROW('Sanitation Data'!G109)),NA())</f>
        <v>#N/A</v>
      </c>
      <c r="AO115" s="95" t="e">
        <f ca="true">+IF(AND(ISNUMBER(OFFSET('Sanitation Data'!$G$12,0,10*ROW('Sanitation Data'!G109))),'Data Summary'!DD115="Yes"),OFFSET('Sanitation Data'!$G$12,0,10*ROW('Sanitation Data'!G109)),NA())</f>
        <v>#N/A</v>
      </c>
      <c r="AP115" s="95" t="e">
        <f ca="true">+IF(AND(ISNUMBER(OFFSET('Sanitation Data'!$H$4,0,10*ROW('Sanitation Data'!H109))),'Data Summary'!DE115="Yes"),100-OFFSET('Sanitation Data'!$H$4,0,10*ROW('Sanitation Data'!H109)),NA())</f>
        <v>#N/A</v>
      </c>
      <c r="AQ115" s="95" t="e">
        <f ca="true">+IF(AND(ISNUMBER(OFFSET('Sanitation Data'!$H$6,0,10*ROW('Sanitation Data'!H109))),'Data Summary'!DF115="Yes"),OFFSET('Sanitation Data'!$H$6,0,10*ROW('Sanitation Data'!H109)),NA())</f>
        <v>#N/A</v>
      </c>
      <c r="AR115" s="95" t="e">
        <f ca="true">+IF(AND(ISNUMBER(OFFSET('Sanitation Data'!$H$10,0,10*ROW('Sanitation Data'!H109))),'Data Summary'!DG115="Yes"),OFFSET('Sanitation Data'!$H$10,0,10*ROW('Sanitation Data'!H109)),NA())</f>
        <v>#N/A</v>
      </c>
      <c r="AS115" s="95" t="e">
        <f ca="true">+IF(AND(ISNUMBER(OFFSET('Sanitation Data'!$H$11,0,10*ROW('Sanitation Data'!H109))),'Data Summary'!DH115="Yes"),OFFSET('Sanitation Data'!$H$11,0,10*ROW('Sanitation Data'!H109)),NA())</f>
        <v>#N/A</v>
      </c>
      <c r="AT115" s="95" t="e">
        <f ca="true">+IF(AND(ISNUMBER(OFFSET('Sanitation Data'!$H$12,0,10*ROW('Sanitation Data'!H109))),'Data Summary'!DI115="Yes"),OFFSET('Sanitation Data'!$H$12,0,10*ROW('Sanitation Data'!H109)),NA())</f>
        <v>#N/A</v>
      </c>
      <c r="AU115" s="95" t="e">
        <f ca="true">+IF(AND(ISNUMBER(OFFSET('Sanitation Data'!$I$4,0,10*ROW('Sanitation Data'!I109))),'Data Summary'!DJ115="Yes"),100-OFFSET('Sanitation Data'!$I$4,0,10*ROW('Sanitation Data'!I109)),NA())</f>
        <v>#N/A</v>
      </c>
      <c r="AV115" s="95" t="e">
        <f ca="true">+IF(AND(ISNUMBER(OFFSET('Sanitation Data'!$I$6,0,10*ROW('Sanitation Data'!I109))),'Data Summary'!DK115="Yes"),OFFSET('Sanitation Data'!$I$6,0,10*ROW('Sanitation Data'!I109)),NA())</f>
        <v>#N/A</v>
      </c>
      <c r="AW115" s="95" t="e">
        <f ca="true">+IF(AND(ISNUMBER(OFFSET('Sanitation Data'!$I$10,0,10*ROW('Sanitation Data'!I109))),'Data Summary'!DL115="Yes"),OFFSET('Sanitation Data'!$I$10,0,10*ROW('Sanitation Data'!I109)),NA())</f>
        <v>#N/A</v>
      </c>
      <c r="AX115" s="95" t="e">
        <f ca="true">+IF(AND(ISNUMBER(OFFSET('Sanitation Data'!$I$11,0,10*ROW('Sanitation Data'!I109))),'Data Summary'!DM115="Yes"),OFFSET('Sanitation Data'!$I$11,0,10*ROW('Sanitation Data'!I109)),NA())</f>
        <v>#N/A</v>
      </c>
      <c r="AY115" s="95" t="e">
        <f ca="true">+IF(AND(ISNUMBER(OFFSET('Sanitation Data'!$I$12,0,10*ROW('Sanitation Data'!I109))),'Data Summary'!DN115="Yes"),OFFSET('Sanitation Data'!$I$12,0,10*ROW('Sanitation Data'!I109)),NA())</f>
        <v>#N/A</v>
      </c>
      <c r="AZ115" s="96" t="e">
        <f ca="true">+IF(AND(ISNUMBER(OFFSET('Hygiene Data'!$D$5,0,10*ROW('Hygiene Data'!D109))),'Data Summary'!DO115="Yes"),OFFSET('Hygiene Data'!$D$5,0,10*ROW('Hygiene Data'!D109)),NA())</f>
        <v>#N/A</v>
      </c>
      <c r="BA115" s="96" t="e">
        <f ca="true">+IF(AND(ISNUMBER(OFFSET('Hygiene Data'!$D$7,0,10*ROW('Hygiene Data'!D109))),'Data Summary'!DP115="Yes"),OFFSET('Hygiene Data'!$D$7,0,10*ROW('Hygiene Data'!D109)),NA())</f>
        <v>#N/A</v>
      </c>
      <c r="BB115" s="96" t="e">
        <f ca="true">+IF(AND(ISNUMBER(OFFSET('Hygiene Data'!$D$9,0,10*ROW('Hygiene Data'!D109))),'Data Summary'!DQ115="Yes"),OFFSET('Hygiene Data'!$D$9,0,10*ROW('Hygiene Data'!D109)),NA())</f>
        <v>#N/A</v>
      </c>
      <c r="BC115" s="96" t="e">
        <f ca="true">+IF(AND(ISNUMBER(OFFSET('Hygiene Data'!$E$5,0,10*ROW('Hygiene Data'!E109))),'Data Summary'!DR115="Yes"),OFFSET('Hygiene Data'!$E$5,0,10*ROW('Hygiene Data'!E109)),NA())</f>
        <v>#N/A</v>
      </c>
      <c r="BD115" s="96" t="e">
        <f ca="true">+IF(AND(ISNUMBER(OFFSET('Hygiene Data'!$E$7,0,10*ROW('Hygiene Data'!E109))),'Data Summary'!DS115="Yes"),OFFSET('Hygiene Data'!$E$7,0,10*ROW('Hygiene Data'!E109)),NA())</f>
        <v>#N/A</v>
      </c>
      <c r="BE115" s="96" t="e">
        <f ca="true">+IF(AND(ISNUMBER(OFFSET('Hygiene Data'!$E$9,0,10*ROW('Hygiene Data'!E109))),'Data Summary'!DT115="Yes"),OFFSET('Hygiene Data'!$E$9,0,10*ROW('Hygiene Data'!E109)),NA())</f>
        <v>#N/A</v>
      </c>
      <c r="BF115" s="96" t="e">
        <f ca="true">+IF(AND(ISNUMBER(OFFSET('Hygiene Data'!$F$5,0,10*ROW('Hygiene Data'!F109))),'Data Summary'!DU115="Yes"),OFFSET('Hygiene Data'!$F$5,0,10*ROW('Hygiene Data'!F109)),NA())</f>
        <v>#N/A</v>
      </c>
      <c r="BG115" s="96" t="e">
        <f ca="true">+IF(AND(ISNUMBER(OFFSET('Hygiene Data'!$F$7,0,10*ROW('Hygiene Data'!F109))),'Data Summary'!DV115="Yes"),OFFSET('Hygiene Data'!$F$7,0,10*ROW('Hygiene Data'!F109)),NA())</f>
        <v>#N/A</v>
      </c>
      <c r="BH115" s="96" t="e">
        <f ca="true">+IF(AND(ISNUMBER(OFFSET('Hygiene Data'!$F$9,0,10*ROW('Hygiene Data'!F109))),'Data Summary'!DW115="Yes"),OFFSET('Hygiene Data'!$F$9,0,10*ROW('Hygiene Data'!F109)),NA())</f>
        <v>#N/A</v>
      </c>
      <c r="BI115" s="96" t="e">
        <f ca="true">+IF(AND(ISNUMBER(OFFSET('Hygiene Data'!$G$5,0,10*ROW('Hygiene Data'!G109))),'Data Summary'!DX115="Yes"),OFFSET('Hygiene Data'!$G$5,0,10*ROW('Hygiene Data'!G109)),NA())</f>
        <v>#N/A</v>
      </c>
      <c r="BJ115" s="96" t="e">
        <f ca="true">+IF(AND(ISNUMBER(OFFSET('Hygiene Data'!$G$7,0,10*ROW('Hygiene Data'!G109))),'Data Summary'!DY115="Yes"),OFFSET('Hygiene Data'!$G$7,0,10*ROW('Hygiene Data'!G109)),NA())</f>
        <v>#N/A</v>
      </c>
      <c r="BK115" s="96" t="e">
        <f ca="true">+IF(AND(ISNUMBER(OFFSET('Hygiene Data'!$G$9,0,10*ROW('Hygiene Data'!G109))),'Data Summary'!DZ115="Yes"),OFFSET('Hygiene Data'!$G$9,0,10*ROW('Hygiene Data'!G109)),NA())</f>
        <v>#N/A</v>
      </c>
      <c r="BL115" s="96" t="e">
        <f ca="true">+IF(AND(ISNUMBER(OFFSET('Hygiene Data'!$H$5,0,10*ROW('Hygiene Data'!H109))),'Data Summary'!EA115="Yes"),OFFSET('Hygiene Data'!$H$5,0,10*ROW('Hygiene Data'!H109)),NA())</f>
        <v>#N/A</v>
      </c>
      <c r="BM115" s="96" t="e">
        <f ca="true">+IF(AND(ISNUMBER(OFFSET('Hygiene Data'!$H$7,0,10*ROW('Hygiene Data'!H109))),'Data Summary'!EB115="Yes"),OFFSET('Hygiene Data'!$H$7,0,10*ROW('Hygiene Data'!H109)),NA())</f>
        <v>#N/A</v>
      </c>
      <c r="BN115" s="96" t="e">
        <f ca="true">+IF(AND(ISNUMBER(OFFSET('Hygiene Data'!$H$9,0,10*ROW('Hygiene Data'!H109))),'Data Summary'!EC115="Yes"),OFFSET('Hygiene Data'!$H$9,0,10*ROW('Hygiene Data'!H109)),NA())</f>
        <v>#N/A</v>
      </c>
      <c r="BO115" s="96" t="e">
        <f ca="true">+IF(AND(ISNUMBER(OFFSET('Hygiene Data'!$I$5,0,10*ROW('Hygiene Data'!I109))),'Data Summary'!ED115="Yes"),OFFSET('Hygiene Data'!$I$5,0,10*ROW('Hygiene Data'!I109)),NA())</f>
        <v>#N/A</v>
      </c>
      <c r="BP115" s="96" t="e">
        <f ca="true">+IF(AND(ISNUMBER(OFFSET('Hygiene Data'!$I$7,0,10*ROW('Hygiene Data'!I109))),'Data Summary'!EE115="Yes"),OFFSET('Hygiene Data'!$I$7,0,10*ROW('Hygiene Data'!I109)),NA())</f>
        <v>#N/A</v>
      </c>
      <c r="BQ115" s="96" t="e">
        <f ca="true">+IF(AND(ISNUMBER(OFFSET('Hygiene Data'!$I$9,0,10*ROW('Hygiene Data'!I109))),'Data Summary'!EF115="Yes"),OFFSET('Hygiene Data'!$I$9,0,10*ROW('Hygiene Data'!I109)),NA())</f>
        <v>#N/A</v>
      </c>
    </row>
    <row xmlns:x14ac="http://schemas.microsoft.com/office/spreadsheetml/2009/9/ac" r="116" x14ac:dyDescent="0.2">
      <c r="A116" s="359" t="e">
        <f ca="true">+RIGHT('Data Summary'!A116,LEN('Data Summary'!A116)-9)</f>
        <v>#VALUE!</v>
      </c>
      <c r="B116" s="35" t="str">
        <f ca="true">+IF(ISTEXT('Data Summary'!B116),'Data Summary'!B116,"")</f>
        <v/>
      </c>
      <c r="C116" s="358" t="e">
        <f ca="true">+VALUE('Data Summary'!C116)</f>
        <v>#VALUE!</v>
      </c>
      <c r="D116" s="94" t="e">
        <f ca="true">+IF(AND(ISNUMBER(OFFSET('Water Data'!$D$4,0,10*ROW('Water Data'!D110))),'Data Summary'!BS116="Yes"),100-OFFSET('Water Data'!$D$4,0,10*ROW('Water Data'!D110)),NA())</f>
        <v>#N/A</v>
      </c>
      <c r="E116" s="94" t="e">
        <f ca="true">+IF(AND(ISNUMBER(OFFSET('Water Data'!$D$6,0,10*ROW('Water Data'!D110))),'Data Summary'!BT116="Yes"),OFFSET('Water Data'!$D$6,0,10*ROW('Water Data'!D110)),NA())</f>
        <v>#N/A</v>
      </c>
      <c r="F116" s="94" t="e">
        <f ca="true">+IF(AND(ISNUMBER(OFFSET('Water Data'!$D$9,0,10*ROW('Water Data'!D110))),'Data Summary'!BU116="Yes"),OFFSET('Water Data'!$D$9,0,10*ROW('Water Data'!D110)),NA())</f>
        <v>#N/A</v>
      </c>
      <c r="G116" s="94" t="e">
        <f ca="true">+IF(AND(ISNUMBER(OFFSET('Water Data'!$E$4,0,10*ROW('Water Data'!E110))),'Data Summary'!BV116="Yes"),100-OFFSET('Water Data'!$E$4,0,10*ROW('Water Data'!E110)),NA())</f>
        <v>#N/A</v>
      </c>
      <c r="H116" s="94" t="e">
        <f ca="true">+IF(AND(ISNUMBER(OFFSET('Water Data'!$E$6,0,10*ROW('Water Data'!E110))),'Data Summary'!BW116="Yes"),OFFSET('Water Data'!$E$6,0,10*ROW('Water Data'!E110)),NA())</f>
        <v>#N/A</v>
      </c>
      <c r="I116" s="94" t="e">
        <f ca="true">+IF(AND(ISNUMBER(OFFSET('Water Data'!$E$9,0,10*ROW('Water Data'!E110))),'Data Summary'!BX116="Yes"),OFFSET('Water Data'!$E$9,0,10*ROW('Water Data'!E110)),NA())</f>
        <v>#N/A</v>
      </c>
      <c r="J116" s="94" t="e">
        <f ca="true">+IF(AND(ISNUMBER(OFFSET('Water Data'!$F$4,0,10*ROW('Water Data'!F110))),'Data Summary'!BY116="Yes"),100-OFFSET('Water Data'!$F$4,0,10*ROW('Water Data'!F110)),NA())</f>
        <v>#N/A</v>
      </c>
      <c r="K116" s="94" t="e">
        <f ca="true">+IF(AND(ISNUMBER(OFFSET('Water Data'!$F$6,0,10*ROW('Water Data'!F110))),'Data Summary'!BZ116="Yes"),OFFSET('Water Data'!$F$6,0,10*ROW('Water Data'!F110)),NA())</f>
        <v>#N/A</v>
      </c>
      <c r="L116" s="94" t="e">
        <f ca="true">+IF(AND(ISNUMBER(OFFSET('Water Data'!$F$9,0,10*ROW('Water Data'!F110))),'Data Summary'!CA116="Yes"),OFFSET('Water Data'!$F$9,0,10*ROW('Water Data'!F110)),NA())</f>
        <v>#N/A</v>
      </c>
      <c r="M116" s="94" t="e">
        <f ca="true">+IF(AND(ISNUMBER(OFFSET('Water Data'!$G$4,0,10*ROW('Water Data'!G110))),'Data Summary'!CB116="Yes"),100-OFFSET('Water Data'!$G$4,0,10*ROW('Water Data'!G110)),NA())</f>
        <v>#N/A</v>
      </c>
      <c r="N116" s="94" t="e">
        <f ca="true">+IF(AND(ISNUMBER(OFFSET('Water Data'!$G$6,0,10*ROW('Water Data'!G110))),'Data Summary'!CC116="Yes"),OFFSET('Water Data'!$G$6,0,10*ROW('Water Data'!G110)),NA())</f>
        <v>#N/A</v>
      </c>
      <c r="O116" s="94" t="e">
        <f ca="true">+IF(AND(ISNUMBER(OFFSET('Water Data'!$G$9,0,10*ROW('Water Data'!G110))),'Data Summary'!CD116="Yes"),OFFSET('Water Data'!$G$9,0,10*ROW('Water Data'!G110)),NA())</f>
        <v>#N/A</v>
      </c>
      <c r="P116" s="94" t="e">
        <f ca="true">+IF(AND(ISNUMBER(OFFSET('Water Data'!$H$4,0,10*ROW('Water Data'!H110))),'Data Summary'!CE116="Yes"),100-OFFSET('Water Data'!$H$4,0,10*ROW('Water Data'!H110)),NA())</f>
        <v>#N/A</v>
      </c>
      <c r="Q116" s="94" t="e">
        <f ca="true">+IF(AND(ISNUMBER(OFFSET('Water Data'!$H$6,0,10*ROW('Water Data'!H110))),'Data Summary'!CF116="Yes"),OFFSET('Water Data'!$H$6,0,10*ROW('Water Data'!H110)),NA())</f>
        <v>#N/A</v>
      </c>
      <c r="R116" s="94" t="e">
        <f ca="true">+IF(AND(ISNUMBER(OFFSET('Water Data'!$H$9,0,10*ROW('Water Data'!H110))),'Data Summary'!CG116="Yes"),OFFSET('Water Data'!$H$9,0,10*ROW('Water Data'!H110)),NA())</f>
        <v>#N/A</v>
      </c>
      <c r="S116" s="94" t="e">
        <f ca="true">+IF(AND(ISNUMBER(OFFSET('Water Data'!$I$4,0,10*ROW('Water Data'!I110))),'Data Summary'!CH116="Yes"),100-OFFSET('Water Data'!$I$4,0,10*ROW('Water Data'!I110)),NA())</f>
        <v>#N/A</v>
      </c>
      <c r="T116" s="94" t="e">
        <f ca="true">+IF(AND(ISNUMBER(OFFSET('Water Data'!$I$6,0,10*ROW('Water Data'!I110))),'Data Summary'!CI116="Yes"),OFFSET('Water Data'!$I$6,0,10*ROW('Water Data'!I110)),NA())</f>
        <v>#N/A</v>
      </c>
      <c r="U116" s="94" t="e">
        <f ca="true">+IF(AND(ISNUMBER(OFFSET('Water Data'!$I$9,0,10*ROW('Water Data'!I110))),'Data Summary'!CJ116="Yes"),OFFSET('Water Data'!$I$9,0,10*ROW('Water Data'!I110)),NA())</f>
        <v>#N/A</v>
      </c>
      <c r="V116" s="95" t="e">
        <f ca="true">+IF(AND(ISNUMBER(OFFSET('Sanitation Data'!$D$4,0,10*ROW('Sanitation Data'!D110))),'Data Summary'!CK116="Yes"),100-OFFSET('Sanitation Data'!$D$4,0,10*ROW('Sanitation Data'!D110)),NA())</f>
        <v>#N/A</v>
      </c>
      <c r="W116" s="95" t="e">
        <f ca="true">+IF(AND(ISNUMBER(OFFSET('Sanitation Data'!$D$6,0,10*ROW('Sanitation Data'!D110))),'Data Summary'!CL116="Yes"),OFFSET('Sanitation Data'!$D$6,0,10*ROW('Sanitation Data'!D110)),NA())</f>
        <v>#N/A</v>
      </c>
      <c r="X116" s="95" t="e">
        <f ca="true">+IF(AND(ISNUMBER(OFFSET('Sanitation Data'!$D$10,0,10*ROW('Sanitation Data'!D110))),'Data Summary'!CM116="Yes"),OFFSET('Sanitation Data'!$D$10,0,10*ROW('Sanitation Data'!D110)),NA())</f>
        <v>#N/A</v>
      </c>
      <c r="Y116" s="95" t="e">
        <f ca="true">+IF(AND(ISNUMBER(OFFSET('Sanitation Data'!$D$11,0,10*ROW('Sanitation Data'!D110))),'Data Summary'!CN116="Yes"),OFFSET('Sanitation Data'!$D$11,0,10*ROW('Sanitation Data'!D110)),NA())</f>
        <v>#N/A</v>
      </c>
      <c r="Z116" s="95" t="e">
        <f ca="true">+IF(AND(ISNUMBER(OFFSET('Sanitation Data'!$D$12,0,10*ROW('Sanitation Data'!D110))),'Data Summary'!CO116="Yes"),OFFSET('Sanitation Data'!$D$12,0,10*ROW('Sanitation Data'!D110)),NA())</f>
        <v>#N/A</v>
      </c>
      <c r="AA116" s="95" t="e">
        <f ca="true">+IF(AND(ISNUMBER(OFFSET('Sanitation Data'!$E$4,0,10*ROW('Sanitation Data'!E110))),'Data Summary'!CP116="Yes"),100-OFFSET('Sanitation Data'!$E$4,0,10*ROW('Sanitation Data'!E110)),NA())</f>
        <v>#N/A</v>
      </c>
      <c r="AB116" s="95" t="e">
        <f ca="true">+IF(AND(ISNUMBER(OFFSET('Sanitation Data'!$E$6,0,10*ROW('Sanitation Data'!E110))),'Data Summary'!CQ116="Yes"),OFFSET('Sanitation Data'!$E$6,0,10*ROW('Sanitation Data'!E110)),NA())</f>
        <v>#N/A</v>
      </c>
      <c r="AC116" s="95" t="e">
        <f ca="true">+IF(AND(ISNUMBER(OFFSET('Sanitation Data'!$E$10,0,10*ROW('Sanitation Data'!E110))),'Data Summary'!CR116="Yes"),OFFSET('Sanitation Data'!$E$10,0,10*ROW('Sanitation Data'!E110)),NA())</f>
        <v>#N/A</v>
      </c>
      <c r="AD116" s="95" t="e">
        <f ca="true">+IF(AND(ISNUMBER(OFFSET('Sanitation Data'!$E$11,0,10*ROW('Sanitation Data'!E110))),'Data Summary'!CS116="Yes"),OFFSET('Sanitation Data'!$E$11,0,10*ROW('Sanitation Data'!E110)),NA())</f>
        <v>#N/A</v>
      </c>
      <c r="AE116" s="95" t="e">
        <f ca="true">+IF(AND(ISNUMBER(OFFSET('Sanitation Data'!$E$12,0,10*ROW('Sanitation Data'!E110))),'Data Summary'!CT116="Yes"),OFFSET('Sanitation Data'!$E$12,0,10*ROW('Sanitation Data'!E110)),NA())</f>
        <v>#N/A</v>
      </c>
      <c r="AF116" s="95" t="e">
        <f ca="true">+IF(AND(ISNUMBER(OFFSET('Sanitation Data'!$F$4,0,10*ROW('Sanitation Data'!F110))),'Data Summary'!CU116="Yes"),100-OFFSET('Sanitation Data'!$F$4,0,10*ROW('Sanitation Data'!F110)),NA())</f>
        <v>#N/A</v>
      </c>
      <c r="AG116" s="95" t="e">
        <f ca="true">+IF(AND(ISNUMBER(OFFSET('Sanitation Data'!$F$6,0,10*ROW('Sanitation Data'!F110))),'Data Summary'!CV116="Yes"),OFFSET('Sanitation Data'!$F$6,0,10*ROW('Sanitation Data'!F110)),NA())</f>
        <v>#N/A</v>
      </c>
      <c r="AH116" s="95" t="e">
        <f ca="true">+IF(AND(ISNUMBER(OFFSET('Sanitation Data'!$F$10,0,10*ROW('Sanitation Data'!F110))),'Data Summary'!CW116="Yes"),OFFSET('Sanitation Data'!$F$10,0,10*ROW('Sanitation Data'!F110)),NA())</f>
        <v>#N/A</v>
      </c>
      <c r="AI116" s="95" t="e">
        <f ca="true">+IF(AND(ISNUMBER(OFFSET('Sanitation Data'!$F$11,0,10*ROW('Sanitation Data'!F110))),'Data Summary'!CX116="Yes"),OFFSET('Sanitation Data'!$F$11,0,10*ROW('Sanitation Data'!F110)),NA())</f>
        <v>#N/A</v>
      </c>
      <c r="AJ116" s="95" t="e">
        <f ca="true">+IF(AND(ISNUMBER(OFFSET('Sanitation Data'!$F$12,0,10*ROW('Sanitation Data'!F110))),'Data Summary'!CY116="Yes"),OFFSET('Sanitation Data'!$F$12,0,10*ROW('Sanitation Data'!F110)),NA())</f>
        <v>#N/A</v>
      </c>
      <c r="AK116" s="95" t="e">
        <f ca="true">+IF(AND(ISNUMBER(OFFSET('Sanitation Data'!$G$4,0,10*ROW('Sanitation Data'!G110))),'Data Summary'!CZ116="Yes"),100-OFFSET('Sanitation Data'!$G$4,0,10*ROW('Sanitation Data'!G110)),NA())</f>
        <v>#N/A</v>
      </c>
      <c r="AL116" s="95" t="e">
        <f ca="true">+IF(AND(ISNUMBER(OFFSET('Sanitation Data'!$G$6,0,10*ROW('Sanitation Data'!G110))),'Data Summary'!DA116="Yes"),OFFSET('Sanitation Data'!$G$6,0,10*ROW('Sanitation Data'!G110)),NA())</f>
        <v>#N/A</v>
      </c>
      <c r="AM116" s="95" t="e">
        <f ca="true">+IF(AND(ISNUMBER(OFFSET('Sanitation Data'!$G$10,0,10*ROW('Sanitation Data'!G110))),'Data Summary'!DB116="Yes"),OFFSET('Sanitation Data'!$G$10,0,10*ROW('Sanitation Data'!G110)),NA())</f>
        <v>#N/A</v>
      </c>
      <c r="AN116" s="95" t="e">
        <f ca="true">+IF(AND(ISNUMBER(OFFSET('Sanitation Data'!$G$11,0,10*ROW('Sanitation Data'!G110))),'Data Summary'!DC116="Yes"),OFFSET('Sanitation Data'!$G$11,0,10*ROW('Sanitation Data'!G110)),NA())</f>
        <v>#N/A</v>
      </c>
      <c r="AO116" s="95" t="e">
        <f ca="true">+IF(AND(ISNUMBER(OFFSET('Sanitation Data'!$G$12,0,10*ROW('Sanitation Data'!G110))),'Data Summary'!DD116="Yes"),OFFSET('Sanitation Data'!$G$12,0,10*ROW('Sanitation Data'!G110)),NA())</f>
        <v>#N/A</v>
      </c>
      <c r="AP116" s="95" t="e">
        <f ca="true">+IF(AND(ISNUMBER(OFFSET('Sanitation Data'!$H$4,0,10*ROW('Sanitation Data'!H110))),'Data Summary'!DE116="Yes"),100-OFFSET('Sanitation Data'!$H$4,0,10*ROW('Sanitation Data'!H110)),NA())</f>
        <v>#N/A</v>
      </c>
      <c r="AQ116" s="95" t="e">
        <f ca="true">+IF(AND(ISNUMBER(OFFSET('Sanitation Data'!$H$6,0,10*ROW('Sanitation Data'!H110))),'Data Summary'!DF116="Yes"),OFFSET('Sanitation Data'!$H$6,0,10*ROW('Sanitation Data'!H110)),NA())</f>
        <v>#N/A</v>
      </c>
      <c r="AR116" s="95" t="e">
        <f ca="true">+IF(AND(ISNUMBER(OFFSET('Sanitation Data'!$H$10,0,10*ROW('Sanitation Data'!H110))),'Data Summary'!DG116="Yes"),OFFSET('Sanitation Data'!$H$10,0,10*ROW('Sanitation Data'!H110)),NA())</f>
        <v>#N/A</v>
      </c>
      <c r="AS116" s="95" t="e">
        <f ca="true">+IF(AND(ISNUMBER(OFFSET('Sanitation Data'!$H$11,0,10*ROW('Sanitation Data'!H110))),'Data Summary'!DH116="Yes"),OFFSET('Sanitation Data'!$H$11,0,10*ROW('Sanitation Data'!H110)),NA())</f>
        <v>#N/A</v>
      </c>
      <c r="AT116" s="95" t="e">
        <f ca="true">+IF(AND(ISNUMBER(OFFSET('Sanitation Data'!$H$12,0,10*ROW('Sanitation Data'!H110))),'Data Summary'!DI116="Yes"),OFFSET('Sanitation Data'!$H$12,0,10*ROW('Sanitation Data'!H110)),NA())</f>
        <v>#N/A</v>
      </c>
      <c r="AU116" s="95" t="e">
        <f ca="true">+IF(AND(ISNUMBER(OFFSET('Sanitation Data'!$I$4,0,10*ROW('Sanitation Data'!I110))),'Data Summary'!DJ116="Yes"),100-OFFSET('Sanitation Data'!$I$4,0,10*ROW('Sanitation Data'!I110)),NA())</f>
        <v>#N/A</v>
      </c>
      <c r="AV116" s="95" t="e">
        <f ca="true">+IF(AND(ISNUMBER(OFFSET('Sanitation Data'!$I$6,0,10*ROW('Sanitation Data'!I110))),'Data Summary'!DK116="Yes"),OFFSET('Sanitation Data'!$I$6,0,10*ROW('Sanitation Data'!I110)),NA())</f>
        <v>#N/A</v>
      </c>
      <c r="AW116" s="95" t="e">
        <f ca="true">+IF(AND(ISNUMBER(OFFSET('Sanitation Data'!$I$10,0,10*ROW('Sanitation Data'!I110))),'Data Summary'!DL116="Yes"),OFFSET('Sanitation Data'!$I$10,0,10*ROW('Sanitation Data'!I110)),NA())</f>
        <v>#N/A</v>
      </c>
      <c r="AX116" s="95" t="e">
        <f ca="true">+IF(AND(ISNUMBER(OFFSET('Sanitation Data'!$I$11,0,10*ROW('Sanitation Data'!I110))),'Data Summary'!DM116="Yes"),OFFSET('Sanitation Data'!$I$11,0,10*ROW('Sanitation Data'!I110)),NA())</f>
        <v>#N/A</v>
      </c>
      <c r="AY116" s="95" t="e">
        <f ca="true">+IF(AND(ISNUMBER(OFFSET('Sanitation Data'!$I$12,0,10*ROW('Sanitation Data'!I110))),'Data Summary'!DN116="Yes"),OFFSET('Sanitation Data'!$I$12,0,10*ROW('Sanitation Data'!I110)),NA())</f>
        <v>#N/A</v>
      </c>
      <c r="AZ116" s="96" t="e">
        <f ca="true">+IF(AND(ISNUMBER(OFFSET('Hygiene Data'!$D$5,0,10*ROW('Hygiene Data'!D110))),'Data Summary'!DO116="Yes"),OFFSET('Hygiene Data'!$D$5,0,10*ROW('Hygiene Data'!D110)),NA())</f>
        <v>#N/A</v>
      </c>
      <c r="BA116" s="96" t="e">
        <f ca="true">+IF(AND(ISNUMBER(OFFSET('Hygiene Data'!$D$7,0,10*ROW('Hygiene Data'!D110))),'Data Summary'!DP116="Yes"),OFFSET('Hygiene Data'!$D$7,0,10*ROW('Hygiene Data'!D110)),NA())</f>
        <v>#N/A</v>
      </c>
      <c r="BB116" s="96" t="e">
        <f ca="true">+IF(AND(ISNUMBER(OFFSET('Hygiene Data'!$D$9,0,10*ROW('Hygiene Data'!D110))),'Data Summary'!DQ116="Yes"),OFFSET('Hygiene Data'!$D$9,0,10*ROW('Hygiene Data'!D110)),NA())</f>
        <v>#N/A</v>
      </c>
      <c r="BC116" s="96" t="e">
        <f ca="true">+IF(AND(ISNUMBER(OFFSET('Hygiene Data'!$E$5,0,10*ROW('Hygiene Data'!E110))),'Data Summary'!DR116="Yes"),OFFSET('Hygiene Data'!$E$5,0,10*ROW('Hygiene Data'!E110)),NA())</f>
        <v>#N/A</v>
      </c>
      <c r="BD116" s="96" t="e">
        <f ca="true">+IF(AND(ISNUMBER(OFFSET('Hygiene Data'!$E$7,0,10*ROW('Hygiene Data'!E110))),'Data Summary'!DS116="Yes"),OFFSET('Hygiene Data'!$E$7,0,10*ROW('Hygiene Data'!E110)),NA())</f>
        <v>#N/A</v>
      </c>
      <c r="BE116" s="96" t="e">
        <f ca="true">+IF(AND(ISNUMBER(OFFSET('Hygiene Data'!$E$9,0,10*ROW('Hygiene Data'!E110))),'Data Summary'!DT116="Yes"),OFFSET('Hygiene Data'!$E$9,0,10*ROW('Hygiene Data'!E110)),NA())</f>
        <v>#N/A</v>
      </c>
      <c r="BF116" s="96" t="e">
        <f ca="true">+IF(AND(ISNUMBER(OFFSET('Hygiene Data'!$F$5,0,10*ROW('Hygiene Data'!F110))),'Data Summary'!DU116="Yes"),OFFSET('Hygiene Data'!$F$5,0,10*ROW('Hygiene Data'!F110)),NA())</f>
        <v>#N/A</v>
      </c>
      <c r="BG116" s="96" t="e">
        <f ca="true">+IF(AND(ISNUMBER(OFFSET('Hygiene Data'!$F$7,0,10*ROW('Hygiene Data'!F110))),'Data Summary'!DV116="Yes"),OFFSET('Hygiene Data'!$F$7,0,10*ROW('Hygiene Data'!F110)),NA())</f>
        <v>#N/A</v>
      </c>
      <c r="BH116" s="96" t="e">
        <f ca="true">+IF(AND(ISNUMBER(OFFSET('Hygiene Data'!$F$9,0,10*ROW('Hygiene Data'!F110))),'Data Summary'!DW116="Yes"),OFFSET('Hygiene Data'!$F$9,0,10*ROW('Hygiene Data'!F110)),NA())</f>
        <v>#N/A</v>
      </c>
      <c r="BI116" s="96" t="e">
        <f ca="true">+IF(AND(ISNUMBER(OFFSET('Hygiene Data'!$G$5,0,10*ROW('Hygiene Data'!G110))),'Data Summary'!DX116="Yes"),OFFSET('Hygiene Data'!$G$5,0,10*ROW('Hygiene Data'!G110)),NA())</f>
        <v>#N/A</v>
      </c>
      <c r="BJ116" s="96" t="e">
        <f ca="true">+IF(AND(ISNUMBER(OFFSET('Hygiene Data'!$G$7,0,10*ROW('Hygiene Data'!G110))),'Data Summary'!DY116="Yes"),OFFSET('Hygiene Data'!$G$7,0,10*ROW('Hygiene Data'!G110)),NA())</f>
        <v>#N/A</v>
      </c>
      <c r="BK116" s="96" t="e">
        <f ca="true">+IF(AND(ISNUMBER(OFFSET('Hygiene Data'!$G$9,0,10*ROW('Hygiene Data'!G110))),'Data Summary'!DZ116="Yes"),OFFSET('Hygiene Data'!$G$9,0,10*ROW('Hygiene Data'!G110)),NA())</f>
        <v>#N/A</v>
      </c>
      <c r="BL116" s="96" t="e">
        <f ca="true">+IF(AND(ISNUMBER(OFFSET('Hygiene Data'!$H$5,0,10*ROW('Hygiene Data'!H110))),'Data Summary'!EA116="Yes"),OFFSET('Hygiene Data'!$H$5,0,10*ROW('Hygiene Data'!H110)),NA())</f>
        <v>#N/A</v>
      </c>
      <c r="BM116" s="96" t="e">
        <f ca="true">+IF(AND(ISNUMBER(OFFSET('Hygiene Data'!$H$7,0,10*ROW('Hygiene Data'!H110))),'Data Summary'!EB116="Yes"),OFFSET('Hygiene Data'!$H$7,0,10*ROW('Hygiene Data'!H110)),NA())</f>
        <v>#N/A</v>
      </c>
      <c r="BN116" s="96" t="e">
        <f ca="true">+IF(AND(ISNUMBER(OFFSET('Hygiene Data'!$H$9,0,10*ROW('Hygiene Data'!H110))),'Data Summary'!EC116="Yes"),OFFSET('Hygiene Data'!$H$9,0,10*ROW('Hygiene Data'!H110)),NA())</f>
        <v>#N/A</v>
      </c>
      <c r="BO116" s="96" t="e">
        <f ca="true">+IF(AND(ISNUMBER(OFFSET('Hygiene Data'!$I$5,0,10*ROW('Hygiene Data'!I110))),'Data Summary'!ED116="Yes"),OFFSET('Hygiene Data'!$I$5,0,10*ROW('Hygiene Data'!I110)),NA())</f>
        <v>#N/A</v>
      </c>
      <c r="BP116" s="96" t="e">
        <f ca="true">+IF(AND(ISNUMBER(OFFSET('Hygiene Data'!$I$7,0,10*ROW('Hygiene Data'!I110))),'Data Summary'!EE116="Yes"),OFFSET('Hygiene Data'!$I$7,0,10*ROW('Hygiene Data'!I110)),NA())</f>
        <v>#N/A</v>
      </c>
      <c r="BQ116" s="96" t="e">
        <f ca="true">+IF(AND(ISNUMBER(OFFSET('Hygiene Data'!$I$9,0,10*ROW('Hygiene Data'!I110))),'Data Summary'!EF116="Yes"),OFFSET('Hygiene Data'!$I$9,0,10*ROW('Hygiene Data'!I110)),NA())</f>
        <v>#N/A</v>
      </c>
    </row>
    <row xmlns:x14ac="http://schemas.microsoft.com/office/spreadsheetml/2009/9/ac" r="117" x14ac:dyDescent="0.2">
      <c r="A117" s="359" t="e">
        <f ca="true">+RIGHT('Data Summary'!A117,LEN('Data Summary'!A117)-9)</f>
        <v>#VALUE!</v>
      </c>
      <c r="B117" s="35" t="str">
        <f ca="true">+IF(ISTEXT('Data Summary'!B117),'Data Summary'!B117,"")</f>
        <v/>
      </c>
      <c r="C117" s="358" t="e">
        <f ca="true">+VALUE('Data Summary'!C117)</f>
        <v>#VALUE!</v>
      </c>
      <c r="D117" s="94" t="e">
        <f ca="true">+IF(AND(ISNUMBER(OFFSET('Water Data'!$D$4,0,10*ROW('Water Data'!D111))),'Data Summary'!BS117="Yes"),100-OFFSET('Water Data'!$D$4,0,10*ROW('Water Data'!D111)),NA())</f>
        <v>#N/A</v>
      </c>
      <c r="E117" s="94" t="e">
        <f ca="true">+IF(AND(ISNUMBER(OFFSET('Water Data'!$D$6,0,10*ROW('Water Data'!D111))),'Data Summary'!BT117="Yes"),OFFSET('Water Data'!$D$6,0,10*ROW('Water Data'!D111)),NA())</f>
        <v>#N/A</v>
      </c>
      <c r="F117" s="94" t="e">
        <f ca="true">+IF(AND(ISNUMBER(OFFSET('Water Data'!$D$9,0,10*ROW('Water Data'!D111))),'Data Summary'!BU117="Yes"),OFFSET('Water Data'!$D$9,0,10*ROW('Water Data'!D111)),NA())</f>
        <v>#N/A</v>
      </c>
      <c r="G117" s="94" t="e">
        <f ca="true">+IF(AND(ISNUMBER(OFFSET('Water Data'!$E$4,0,10*ROW('Water Data'!E111))),'Data Summary'!BV117="Yes"),100-OFFSET('Water Data'!$E$4,0,10*ROW('Water Data'!E111)),NA())</f>
        <v>#N/A</v>
      </c>
      <c r="H117" s="94" t="e">
        <f ca="true">+IF(AND(ISNUMBER(OFFSET('Water Data'!$E$6,0,10*ROW('Water Data'!E111))),'Data Summary'!BW117="Yes"),OFFSET('Water Data'!$E$6,0,10*ROW('Water Data'!E111)),NA())</f>
        <v>#N/A</v>
      </c>
      <c r="I117" s="94" t="e">
        <f ca="true">+IF(AND(ISNUMBER(OFFSET('Water Data'!$E$9,0,10*ROW('Water Data'!E111))),'Data Summary'!BX117="Yes"),OFFSET('Water Data'!$E$9,0,10*ROW('Water Data'!E111)),NA())</f>
        <v>#N/A</v>
      </c>
      <c r="J117" s="94" t="e">
        <f ca="true">+IF(AND(ISNUMBER(OFFSET('Water Data'!$F$4,0,10*ROW('Water Data'!F111))),'Data Summary'!BY117="Yes"),100-OFFSET('Water Data'!$F$4,0,10*ROW('Water Data'!F111)),NA())</f>
        <v>#N/A</v>
      </c>
      <c r="K117" s="94" t="e">
        <f ca="true">+IF(AND(ISNUMBER(OFFSET('Water Data'!$F$6,0,10*ROW('Water Data'!F111))),'Data Summary'!BZ117="Yes"),OFFSET('Water Data'!$F$6,0,10*ROW('Water Data'!F111)),NA())</f>
        <v>#N/A</v>
      </c>
      <c r="L117" s="94" t="e">
        <f ca="true">+IF(AND(ISNUMBER(OFFSET('Water Data'!$F$9,0,10*ROW('Water Data'!F111))),'Data Summary'!CA117="Yes"),OFFSET('Water Data'!$F$9,0,10*ROW('Water Data'!F111)),NA())</f>
        <v>#N/A</v>
      </c>
      <c r="M117" s="94" t="e">
        <f ca="true">+IF(AND(ISNUMBER(OFFSET('Water Data'!$G$4,0,10*ROW('Water Data'!G111))),'Data Summary'!CB117="Yes"),100-OFFSET('Water Data'!$G$4,0,10*ROW('Water Data'!G111)),NA())</f>
        <v>#N/A</v>
      </c>
      <c r="N117" s="94" t="e">
        <f ca="true">+IF(AND(ISNUMBER(OFFSET('Water Data'!$G$6,0,10*ROW('Water Data'!G111))),'Data Summary'!CC117="Yes"),OFFSET('Water Data'!$G$6,0,10*ROW('Water Data'!G111)),NA())</f>
        <v>#N/A</v>
      </c>
      <c r="O117" s="94" t="e">
        <f ca="true">+IF(AND(ISNUMBER(OFFSET('Water Data'!$G$9,0,10*ROW('Water Data'!G111))),'Data Summary'!CD117="Yes"),OFFSET('Water Data'!$G$9,0,10*ROW('Water Data'!G111)),NA())</f>
        <v>#N/A</v>
      </c>
      <c r="P117" s="94" t="e">
        <f ca="true">+IF(AND(ISNUMBER(OFFSET('Water Data'!$H$4,0,10*ROW('Water Data'!H111))),'Data Summary'!CE117="Yes"),100-OFFSET('Water Data'!$H$4,0,10*ROW('Water Data'!H111)),NA())</f>
        <v>#N/A</v>
      </c>
      <c r="Q117" s="94" t="e">
        <f ca="true">+IF(AND(ISNUMBER(OFFSET('Water Data'!$H$6,0,10*ROW('Water Data'!H111))),'Data Summary'!CF117="Yes"),OFFSET('Water Data'!$H$6,0,10*ROW('Water Data'!H111)),NA())</f>
        <v>#N/A</v>
      </c>
      <c r="R117" s="94" t="e">
        <f ca="true">+IF(AND(ISNUMBER(OFFSET('Water Data'!$H$9,0,10*ROW('Water Data'!H111))),'Data Summary'!CG117="Yes"),OFFSET('Water Data'!$H$9,0,10*ROW('Water Data'!H111)),NA())</f>
        <v>#N/A</v>
      </c>
      <c r="S117" s="94" t="e">
        <f ca="true">+IF(AND(ISNUMBER(OFFSET('Water Data'!$I$4,0,10*ROW('Water Data'!I111))),'Data Summary'!CH117="Yes"),100-OFFSET('Water Data'!$I$4,0,10*ROW('Water Data'!I111)),NA())</f>
        <v>#N/A</v>
      </c>
      <c r="T117" s="94" t="e">
        <f ca="true">+IF(AND(ISNUMBER(OFFSET('Water Data'!$I$6,0,10*ROW('Water Data'!I111))),'Data Summary'!CI117="Yes"),OFFSET('Water Data'!$I$6,0,10*ROW('Water Data'!I111)),NA())</f>
        <v>#N/A</v>
      </c>
      <c r="U117" s="94" t="e">
        <f ca="true">+IF(AND(ISNUMBER(OFFSET('Water Data'!$I$9,0,10*ROW('Water Data'!I111))),'Data Summary'!CJ117="Yes"),OFFSET('Water Data'!$I$9,0,10*ROW('Water Data'!I111)),NA())</f>
        <v>#N/A</v>
      </c>
      <c r="V117" s="95" t="e">
        <f ca="true">+IF(AND(ISNUMBER(OFFSET('Sanitation Data'!$D$4,0,10*ROW('Sanitation Data'!D111))),'Data Summary'!CK117="Yes"),100-OFFSET('Sanitation Data'!$D$4,0,10*ROW('Sanitation Data'!D111)),NA())</f>
        <v>#N/A</v>
      </c>
      <c r="W117" s="95" t="e">
        <f ca="true">+IF(AND(ISNUMBER(OFFSET('Sanitation Data'!$D$6,0,10*ROW('Sanitation Data'!D111))),'Data Summary'!CL117="Yes"),OFFSET('Sanitation Data'!$D$6,0,10*ROW('Sanitation Data'!D111)),NA())</f>
        <v>#N/A</v>
      </c>
      <c r="X117" s="95" t="e">
        <f ca="true">+IF(AND(ISNUMBER(OFFSET('Sanitation Data'!$D$10,0,10*ROW('Sanitation Data'!D111))),'Data Summary'!CM117="Yes"),OFFSET('Sanitation Data'!$D$10,0,10*ROW('Sanitation Data'!D111)),NA())</f>
        <v>#N/A</v>
      </c>
      <c r="Y117" s="95" t="e">
        <f ca="true">+IF(AND(ISNUMBER(OFFSET('Sanitation Data'!$D$11,0,10*ROW('Sanitation Data'!D111))),'Data Summary'!CN117="Yes"),OFFSET('Sanitation Data'!$D$11,0,10*ROW('Sanitation Data'!D111)),NA())</f>
        <v>#N/A</v>
      </c>
      <c r="Z117" s="95" t="e">
        <f ca="true">+IF(AND(ISNUMBER(OFFSET('Sanitation Data'!$D$12,0,10*ROW('Sanitation Data'!D111))),'Data Summary'!CO117="Yes"),OFFSET('Sanitation Data'!$D$12,0,10*ROW('Sanitation Data'!D111)),NA())</f>
        <v>#N/A</v>
      </c>
      <c r="AA117" s="95" t="e">
        <f ca="true">+IF(AND(ISNUMBER(OFFSET('Sanitation Data'!$E$4,0,10*ROW('Sanitation Data'!E111))),'Data Summary'!CP117="Yes"),100-OFFSET('Sanitation Data'!$E$4,0,10*ROW('Sanitation Data'!E111)),NA())</f>
        <v>#N/A</v>
      </c>
      <c r="AB117" s="95" t="e">
        <f ca="true">+IF(AND(ISNUMBER(OFFSET('Sanitation Data'!$E$6,0,10*ROW('Sanitation Data'!E111))),'Data Summary'!CQ117="Yes"),OFFSET('Sanitation Data'!$E$6,0,10*ROW('Sanitation Data'!E111)),NA())</f>
        <v>#N/A</v>
      </c>
      <c r="AC117" s="95" t="e">
        <f ca="true">+IF(AND(ISNUMBER(OFFSET('Sanitation Data'!$E$10,0,10*ROW('Sanitation Data'!E111))),'Data Summary'!CR117="Yes"),OFFSET('Sanitation Data'!$E$10,0,10*ROW('Sanitation Data'!E111)),NA())</f>
        <v>#N/A</v>
      </c>
      <c r="AD117" s="95" t="e">
        <f ca="true">+IF(AND(ISNUMBER(OFFSET('Sanitation Data'!$E$11,0,10*ROW('Sanitation Data'!E111))),'Data Summary'!CS117="Yes"),OFFSET('Sanitation Data'!$E$11,0,10*ROW('Sanitation Data'!E111)),NA())</f>
        <v>#N/A</v>
      </c>
      <c r="AE117" s="95" t="e">
        <f ca="true">+IF(AND(ISNUMBER(OFFSET('Sanitation Data'!$E$12,0,10*ROW('Sanitation Data'!E111))),'Data Summary'!CT117="Yes"),OFFSET('Sanitation Data'!$E$12,0,10*ROW('Sanitation Data'!E111)),NA())</f>
        <v>#N/A</v>
      </c>
      <c r="AF117" s="95" t="e">
        <f ca="true">+IF(AND(ISNUMBER(OFFSET('Sanitation Data'!$F$4,0,10*ROW('Sanitation Data'!F111))),'Data Summary'!CU117="Yes"),100-OFFSET('Sanitation Data'!$F$4,0,10*ROW('Sanitation Data'!F111)),NA())</f>
        <v>#N/A</v>
      </c>
      <c r="AG117" s="95" t="e">
        <f ca="true">+IF(AND(ISNUMBER(OFFSET('Sanitation Data'!$F$6,0,10*ROW('Sanitation Data'!F111))),'Data Summary'!CV117="Yes"),OFFSET('Sanitation Data'!$F$6,0,10*ROW('Sanitation Data'!F111)),NA())</f>
        <v>#N/A</v>
      </c>
      <c r="AH117" s="95" t="e">
        <f ca="true">+IF(AND(ISNUMBER(OFFSET('Sanitation Data'!$F$10,0,10*ROW('Sanitation Data'!F111))),'Data Summary'!CW117="Yes"),OFFSET('Sanitation Data'!$F$10,0,10*ROW('Sanitation Data'!F111)),NA())</f>
        <v>#N/A</v>
      </c>
      <c r="AI117" s="95" t="e">
        <f ca="true">+IF(AND(ISNUMBER(OFFSET('Sanitation Data'!$F$11,0,10*ROW('Sanitation Data'!F111))),'Data Summary'!CX117="Yes"),OFFSET('Sanitation Data'!$F$11,0,10*ROW('Sanitation Data'!F111)),NA())</f>
        <v>#N/A</v>
      </c>
      <c r="AJ117" s="95" t="e">
        <f ca="true">+IF(AND(ISNUMBER(OFFSET('Sanitation Data'!$F$12,0,10*ROW('Sanitation Data'!F111))),'Data Summary'!CY117="Yes"),OFFSET('Sanitation Data'!$F$12,0,10*ROW('Sanitation Data'!F111)),NA())</f>
        <v>#N/A</v>
      </c>
      <c r="AK117" s="95" t="e">
        <f ca="true">+IF(AND(ISNUMBER(OFFSET('Sanitation Data'!$G$4,0,10*ROW('Sanitation Data'!G111))),'Data Summary'!CZ117="Yes"),100-OFFSET('Sanitation Data'!$G$4,0,10*ROW('Sanitation Data'!G111)),NA())</f>
        <v>#N/A</v>
      </c>
      <c r="AL117" s="95" t="e">
        <f ca="true">+IF(AND(ISNUMBER(OFFSET('Sanitation Data'!$G$6,0,10*ROW('Sanitation Data'!G111))),'Data Summary'!DA117="Yes"),OFFSET('Sanitation Data'!$G$6,0,10*ROW('Sanitation Data'!G111)),NA())</f>
        <v>#N/A</v>
      </c>
      <c r="AM117" s="95" t="e">
        <f ca="true">+IF(AND(ISNUMBER(OFFSET('Sanitation Data'!$G$10,0,10*ROW('Sanitation Data'!G111))),'Data Summary'!DB117="Yes"),OFFSET('Sanitation Data'!$G$10,0,10*ROW('Sanitation Data'!G111)),NA())</f>
        <v>#N/A</v>
      </c>
      <c r="AN117" s="95" t="e">
        <f ca="true">+IF(AND(ISNUMBER(OFFSET('Sanitation Data'!$G$11,0,10*ROW('Sanitation Data'!G111))),'Data Summary'!DC117="Yes"),OFFSET('Sanitation Data'!$G$11,0,10*ROW('Sanitation Data'!G111)),NA())</f>
        <v>#N/A</v>
      </c>
      <c r="AO117" s="95" t="e">
        <f ca="true">+IF(AND(ISNUMBER(OFFSET('Sanitation Data'!$G$12,0,10*ROW('Sanitation Data'!G111))),'Data Summary'!DD117="Yes"),OFFSET('Sanitation Data'!$G$12,0,10*ROW('Sanitation Data'!G111)),NA())</f>
        <v>#N/A</v>
      </c>
      <c r="AP117" s="95" t="e">
        <f ca="true">+IF(AND(ISNUMBER(OFFSET('Sanitation Data'!$H$4,0,10*ROW('Sanitation Data'!H111))),'Data Summary'!DE117="Yes"),100-OFFSET('Sanitation Data'!$H$4,0,10*ROW('Sanitation Data'!H111)),NA())</f>
        <v>#N/A</v>
      </c>
      <c r="AQ117" s="95" t="e">
        <f ca="true">+IF(AND(ISNUMBER(OFFSET('Sanitation Data'!$H$6,0,10*ROW('Sanitation Data'!H111))),'Data Summary'!DF117="Yes"),OFFSET('Sanitation Data'!$H$6,0,10*ROW('Sanitation Data'!H111)),NA())</f>
        <v>#N/A</v>
      </c>
      <c r="AR117" s="95" t="e">
        <f ca="true">+IF(AND(ISNUMBER(OFFSET('Sanitation Data'!$H$10,0,10*ROW('Sanitation Data'!H111))),'Data Summary'!DG117="Yes"),OFFSET('Sanitation Data'!$H$10,0,10*ROW('Sanitation Data'!H111)),NA())</f>
        <v>#N/A</v>
      </c>
      <c r="AS117" s="95" t="e">
        <f ca="true">+IF(AND(ISNUMBER(OFFSET('Sanitation Data'!$H$11,0,10*ROW('Sanitation Data'!H111))),'Data Summary'!DH117="Yes"),OFFSET('Sanitation Data'!$H$11,0,10*ROW('Sanitation Data'!H111)),NA())</f>
        <v>#N/A</v>
      </c>
      <c r="AT117" s="95" t="e">
        <f ca="true">+IF(AND(ISNUMBER(OFFSET('Sanitation Data'!$H$12,0,10*ROW('Sanitation Data'!H111))),'Data Summary'!DI117="Yes"),OFFSET('Sanitation Data'!$H$12,0,10*ROW('Sanitation Data'!H111)),NA())</f>
        <v>#N/A</v>
      </c>
      <c r="AU117" s="95" t="e">
        <f ca="true">+IF(AND(ISNUMBER(OFFSET('Sanitation Data'!$I$4,0,10*ROW('Sanitation Data'!I111))),'Data Summary'!DJ117="Yes"),100-OFFSET('Sanitation Data'!$I$4,0,10*ROW('Sanitation Data'!I111)),NA())</f>
        <v>#N/A</v>
      </c>
      <c r="AV117" s="95" t="e">
        <f ca="true">+IF(AND(ISNUMBER(OFFSET('Sanitation Data'!$I$6,0,10*ROW('Sanitation Data'!I111))),'Data Summary'!DK117="Yes"),OFFSET('Sanitation Data'!$I$6,0,10*ROW('Sanitation Data'!I111)),NA())</f>
        <v>#N/A</v>
      </c>
      <c r="AW117" s="95" t="e">
        <f ca="true">+IF(AND(ISNUMBER(OFFSET('Sanitation Data'!$I$10,0,10*ROW('Sanitation Data'!I111))),'Data Summary'!DL117="Yes"),OFFSET('Sanitation Data'!$I$10,0,10*ROW('Sanitation Data'!I111)),NA())</f>
        <v>#N/A</v>
      </c>
      <c r="AX117" s="95" t="e">
        <f ca="true">+IF(AND(ISNUMBER(OFFSET('Sanitation Data'!$I$11,0,10*ROW('Sanitation Data'!I111))),'Data Summary'!DM117="Yes"),OFFSET('Sanitation Data'!$I$11,0,10*ROW('Sanitation Data'!I111)),NA())</f>
        <v>#N/A</v>
      </c>
      <c r="AY117" s="95" t="e">
        <f ca="true">+IF(AND(ISNUMBER(OFFSET('Sanitation Data'!$I$12,0,10*ROW('Sanitation Data'!I111))),'Data Summary'!DN117="Yes"),OFFSET('Sanitation Data'!$I$12,0,10*ROW('Sanitation Data'!I111)),NA())</f>
        <v>#N/A</v>
      </c>
      <c r="AZ117" s="96" t="e">
        <f ca="true">+IF(AND(ISNUMBER(OFFSET('Hygiene Data'!$D$5,0,10*ROW('Hygiene Data'!D111))),'Data Summary'!DO117="Yes"),OFFSET('Hygiene Data'!$D$5,0,10*ROW('Hygiene Data'!D111)),NA())</f>
        <v>#N/A</v>
      </c>
      <c r="BA117" s="96" t="e">
        <f ca="true">+IF(AND(ISNUMBER(OFFSET('Hygiene Data'!$D$7,0,10*ROW('Hygiene Data'!D111))),'Data Summary'!DP117="Yes"),OFFSET('Hygiene Data'!$D$7,0,10*ROW('Hygiene Data'!D111)),NA())</f>
        <v>#N/A</v>
      </c>
      <c r="BB117" s="96" t="e">
        <f ca="true">+IF(AND(ISNUMBER(OFFSET('Hygiene Data'!$D$9,0,10*ROW('Hygiene Data'!D111))),'Data Summary'!DQ117="Yes"),OFFSET('Hygiene Data'!$D$9,0,10*ROW('Hygiene Data'!D111)),NA())</f>
        <v>#N/A</v>
      </c>
      <c r="BC117" s="96" t="e">
        <f ca="true">+IF(AND(ISNUMBER(OFFSET('Hygiene Data'!$E$5,0,10*ROW('Hygiene Data'!E111))),'Data Summary'!DR117="Yes"),OFFSET('Hygiene Data'!$E$5,0,10*ROW('Hygiene Data'!E111)),NA())</f>
        <v>#N/A</v>
      </c>
      <c r="BD117" s="96" t="e">
        <f ca="true">+IF(AND(ISNUMBER(OFFSET('Hygiene Data'!$E$7,0,10*ROW('Hygiene Data'!E111))),'Data Summary'!DS117="Yes"),OFFSET('Hygiene Data'!$E$7,0,10*ROW('Hygiene Data'!E111)),NA())</f>
        <v>#N/A</v>
      </c>
      <c r="BE117" s="96" t="e">
        <f ca="true">+IF(AND(ISNUMBER(OFFSET('Hygiene Data'!$E$9,0,10*ROW('Hygiene Data'!E111))),'Data Summary'!DT117="Yes"),OFFSET('Hygiene Data'!$E$9,0,10*ROW('Hygiene Data'!E111)),NA())</f>
        <v>#N/A</v>
      </c>
      <c r="BF117" s="96" t="e">
        <f ca="true">+IF(AND(ISNUMBER(OFFSET('Hygiene Data'!$F$5,0,10*ROW('Hygiene Data'!F111))),'Data Summary'!DU117="Yes"),OFFSET('Hygiene Data'!$F$5,0,10*ROW('Hygiene Data'!F111)),NA())</f>
        <v>#N/A</v>
      </c>
      <c r="BG117" s="96" t="e">
        <f ca="true">+IF(AND(ISNUMBER(OFFSET('Hygiene Data'!$F$7,0,10*ROW('Hygiene Data'!F111))),'Data Summary'!DV117="Yes"),OFFSET('Hygiene Data'!$F$7,0,10*ROW('Hygiene Data'!F111)),NA())</f>
        <v>#N/A</v>
      </c>
      <c r="BH117" s="96" t="e">
        <f ca="true">+IF(AND(ISNUMBER(OFFSET('Hygiene Data'!$F$9,0,10*ROW('Hygiene Data'!F111))),'Data Summary'!DW117="Yes"),OFFSET('Hygiene Data'!$F$9,0,10*ROW('Hygiene Data'!F111)),NA())</f>
        <v>#N/A</v>
      </c>
      <c r="BI117" s="96" t="e">
        <f ca="true">+IF(AND(ISNUMBER(OFFSET('Hygiene Data'!$G$5,0,10*ROW('Hygiene Data'!G111))),'Data Summary'!DX117="Yes"),OFFSET('Hygiene Data'!$G$5,0,10*ROW('Hygiene Data'!G111)),NA())</f>
        <v>#N/A</v>
      </c>
      <c r="BJ117" s="96" t="e">
        <f ca="true">+IF(AND(ISNUMBER(OFFSET('Hygiene Data'!$G$7,0,10*ROW('Hygiene Data'!G111))),'Data Summary'!DY117="Yes"),OFFSET('Hygiene Data'!$G$7,0,10*ROW('Hygiene Data'!G111)),NA())</f>
        <v>#N/A</v>
      </c>
      <c r="BK117" s="96" t="e">
        <f ca="true">+IF(AND(ISNUMBER(OFFSET('Hygiene Data'!$G$9,0,10*ROW('Hygiene Data'!G111))),'Data Summary'!DZ117="Yes"),OFFSET('Hygiene Data'!$G$9,0,10*ROW('Hygiene Data'!G111)),NA())</f>
        <v>#N/A</v>
      </c>
      <c r="BL117" s="96" t="e">
        <f ca="true">+IF(AND(ISNUMBER(OFFSET('Hygiene Data'!$H$5,0,10*ROW('Hygiene Data'!H111))),'Data Summary'!EA117="Yes"),OFFSET('Hygiene Data'!$H$5,0,10*ROW('Hygiene Data'!H111)),NA())</f>
        <v>#N/A</v>
      </c>
      <c r="BM117" s="96" t="e">
        <f ca="true">+IF(AND(ISNUMBER(OFFSET('Hygiene Data'!$H$7,0,10*ROW('Hygiene Data'!H111))),'Data Summary'!EB117="Yes"),OFFSET('Hygiene Data'!$H$7,0,10*ROW('Hygiene Data'!H111)),NA())</f>
        <v>#N/A</v>
      </c>
      <c r="BN117" s="96" t="e">
        <f ca="true">+IF(AND(ISNUMBER(OFFSET('Hygiene Data'!$H$9,0,10*ROW('Hygiene Data'!H111))),'Data Summary'!EC117="Yes"),OFFSET('Hygiene Data'!$H$9,0,10*ROW('Hygiene Data'!H111)),NA())</f>
        <v>#N/A</v>
      </c>
      <c r="BO117" s="96" t="e">
        <f ca="true">+IF(AND(ISNUMBER(OFFSET('Hygiene Data'!$I$5,0,10*ROW('Hygiene Data'!I111))),'Data Summary'!ED117="Yes"),OFFSET('Hygiene Data'!$I$5,0,10*ROW('Hygiene Data'!I111)),NA())</f>
        <v>#N/A</v>
      </c>
      <c r="BP117" s="96" t="e">
        <f ca="true">+IF(AND(ISNUMBER(OFFSET('Hygiene Data'!$I$7,0,10*ROW('Hygiene Data'!I111))),'Data Summary'!EE117="Yes"),OFFSET('Hygiene Data'!$I$7,0,10*ROW('Hygiene Data'!I111)),NA())</f>
        <v>#N/A</v>
      </c>
      <c r="BQ117" s="96" t="e">
        <f ca="true">+IF(AND(ISNUMBER(OFFSET('Hygiene Data'!$I$9,0,10*ROW('Hygiene Data'!I111))),'Data Summary'!EF117="Yes"),OFFSET('Hygiene Data'!$I$9,0,10*ROW('Hygiene Data'!I111)),NA())</f>
        <v>#N/A</v>
      </c>
    </row>
    <row xmlns:x14ac="http://schemas.microsoft.com/office/spreadsheetml/2009/9/ac" r="118" x14ac:dyDescent="0.2">
      <c r="A118" s="359" t="e">
        <f ca="true">+RIGHT('Data Summary'!A118,LEN('Data Summary'!A118)-9)</f>
        <v>#VALUE!</v>
      </c>
      <c r="B118" s="35" t="str">
        <f ca="true">+IF(ISTEXT('Data Summary'!B118),'Data Summary'!B118,"")</f>
        <v/>
      </c>
      <c r="C118" s="358" t="e">
        <f ca="true">+VALUE('Data Summary'!C118)</f>
        <v>#VALUE!</v>
      </c>
      <c r="D118" s="94" t="e">
        <f ca="true">+IF(AND(ISNUMBER(OFFSET('Water Data'!$D$4,0,10*ROW('Water Data'!D112))),'Data Summary'!BS118="Yes"),100-OFFSET('Water Data'!$D$4,0,10*ROW('Water Data'!D112)),NA())</f>
        <v>#N/A</v>
      </c>
      <c r="E118" s="94" t="e">
        <f ca="true">+IF(AND(ISNUMBER(OFFSET('Water Data'!$D$6,0,10*ROW('Water Data'!D112))),'Data Summary'!BT118="Yes"),OFFSET('Water Data'!$D$6,0,10*ROW('Water Data'!D112)),NA())</f>
        <v>#N/A</v>
      </c>
      <c r="F118" s="94" t="e">
        <f ca="true">+IF(AND(ISNUMBER(OFFSET('Water Data'!$D$9,0,10*ROW('Water Data'!D112))),'Data Summary'!BU118="Yes"),OFFSET('Water Data'!$D$9,0,10*ROW('Water Data'!D112)),NA())</f>
        <v>#N/A</v>
      </c>
      <c r="G118" s="94" t="e">
        <f ca="true">+IF(AND(ISNUMBER(OFFSET('Water Data'!$E$4,0,10*ROW('Water Data'!E112))),'Data Summary'!BV118="Yes"),100-OFFSET('Water Data'!$E$4,0,10*ROW('Water Data'!E112)),NA())</f>
        <v>#N/A</v>
      </c>
      <c r="H118" s="94" t="e">
        <f ca="true">+IF(AND(ISNUMBER(OFFSET('Water Data'!$E$6,0,10*ROW('Water Data'!E112))),'Data Summary'!BW118="Yes"),OFFSET('Water Data'!$E$6,0,10*ROW('Water Data'!E112)),NA())</f>
        <v>#N/A</v>
      </c>
      <c r="I118" s="94" t="e">
        <f ca="true">+IF(AND(ISNUMBER(OFFSET('Water Data'!$E$9,0,10*ROW('Water Data'!E112))),'Data Summary'!BX118="Yes"),OFFSET('Water Data'!$E$9,0,10*ROW('Water Data'!E112)),NA())</f>
        <v>#N/A</v>
      </c>
      <c r="J118" s="94" t="e">
        <f ca="true">+IF(AND(ISNUMBER(OFFSET('Water Data'!$F$4,0,10*ROW('Water Data'!F112))),'Data Summary'!BY118="Yes"),100-OFFSET('Water Data'!$F$4,0,10*ROW('Water Data'!F112)),NA())</f>
        <v>#N/A</v>
      </c>
      <c r="K118" s="94" t="e">
        <f ca="true">+IF(AND(ISNUMBER(OFFSET('Water Data'!$F$6,0,10*ROW('Water Data'!F112))),'Data Summary'!BZ118="Yes"),OFFSET('Water Data'!$F$6,0,10*ROW('Water Data'!F112)),NA())</f>
        <v>#N/A</v>
      </c>
      <c r="L118" s="94" t="e">
        <f ca="true">+IF(AND(ISNUMBER(OFFSET('Water Data'!$F$9,0,10*ROW('Water Data'!F112))),'Data Summary'!CA118="Yes"),OFFSET('Water Data'!$F$9,0,10*ROW('Water Data'!F112)),NA())</f>
        <v>#N/A</v>
      </c>
      <c r="M118" s="94" t="e">
        <f ca="true">+IF(AND(ISNUMBER(OFFSET('Water Data'!$G$4,0,10*ROW('Water Data'!G112))),'Data Summary'!CB118="Yes"),100-OFFSET('Water Data'!$G$4,0,10*ROW('Water Data'!G112)),NA())</f>
        <v>#N/A</v>
      </c>
      <c r="N118" s="94" t="e">
        <f ca="true">+IF(AND(ISNUMBER(OFFSET('Water Data'!$G$6,0,10*ROW('Water Data'!G112))),'Data Summary'!CC118="Yes"),OFFSET('Water Data'!$G$6,0,10*ROW('Water Data'!G112)),NA())</f>
        <v>#N/A</v>
      </c>
      <c r="O118" s="94" t="e">
        <f ca="true">+IF(AND(ISNUMBER(OFFSET('Water Data'!$G$9,0,10*ROW('Water Data'!G112))),'Data Summary'!CD118="Yes"),OFFSET('Water Data'!$G$9,0,10*ROW('Water Data'!G112)),NA())</f>
        <v>#N/A</v>
      </c>
      <c r="P118" s="94" t="e">
        <f ca="true">+IF(AND(ISNUMBER(OFFSET('Water Data'!$H$4,0,10*ROW('Water Data'!H112))),'Data Summary'!CE118="Yes"),100-OFFSET('Water Data'!$H$4,0,10*ROW('Water Data'!H112)),NA())</f>
        <v>#N/A</v>
      </c>
      <c r="Q118" s="94" t="e">
        <f ca="true">+IF(AND(ISNUMBER(OFFSET('Water Data'!$H$6,0,10*ROW('Water Data'!H112))),'Data Summary'!CF118="Yes"),OFFSET('Water Data'!$H$6,0,10*ROW('Water Data'!H112)),NA())</f>
        <v>#N/A</v>
      </c>
      <c r="R118" s="94" t="e">
        <f ca="true">+IF(AND(ISNUMBER(OFFSET('Water Data'!$H$9,0,10*ROW('Water Data'!H112))),'Data Summary'!CG118="Yes"),OFFSET('Water Data'!$H$9,0,10*ROW('Water Data'!H112)),NA())</f>
        <v>#N/A</v>
      </c>
      <c r="S118" s="94" t="e">
        <f ca="true">+IF(AND(ISNUMBER(OFFSET('Water Data'!$I$4,0,10*ROW('Water Data'!I112))),'Data Summary'!CH118="Yes"),100-OFFSET('Water Data'!$I$4,0,10*ROW('Water Data'!I112)),NA())</f>
        <v>#N/A</v>
      </c>
      <c r="T118" s="94" t="e">
        <f ca="true">+IF(AND(ISNUMBER(OFFSET('Water Data'!$I$6,0,10*ROW('Water Data'!I112))),'Data Summary'!CI118="Yes"),OFFSET('Water Data'!$I$6,0,10*ROW('Water Data'!I112)),NA())</f>
        <v>#N/A</v>
      </c>
      <c r="U118" s="94" t="e">
        <f ca="true">+IF(AND(ISNUMBER(OFFSET('Water Data'!$I$9,0,10*ROW('Water Data'!I112))),'Data Summary'!CJ118="Yes"),OFFSET('Water Data'!$I$9,0,10*ROW('Water Data'!I112)),NA())</f>
        <v>#N/A</v>
      </c>
      <c r="V118" s="95" t="e">
        <f ca="true">+IF(AND(ISNUMBER(OFFSET('Sanitation Data'!$D$4,0,10*ROW('Sanitation Data'!D112))),'Data Summary'!CK118="Yes"),100-OFFSET('Sanitation Data'!$D$4,0,10*ROW('Sanitation Data'!D112)),NA())</f>
        <v>#N/A</v>
      </c>
      <c r="W118" s="95" t="e">
        <f ca="true">+IF(AND(ISNUMBER(OFFSET('Sanitation Data'!$D$6,0,10*ROW('Sanitation Data'!D112))),'Data Summary'!CL118="Yes"),OFFSET('Sanitation Data'!$D$6,0,10*ROW('Sanitation Data'!D112)),NA())</f>
        <v>#N/A</v>
      </c>
      <c r="X118" s="95" t="e">
        <f ca="true">+IF(AND(ISNUMBER(OFFSET('Sanitation Data'!$D$10,0,10*ROW('Sanitation Data'!D112))),'Data Summary'!CM118="Yes"),OFFSET('Sanitation Data'!$D$10,0,10*ROW('Sanitation Data'!D112)),NA())</f>
        <v>#N/A</v>
      </c>
      <c r="Y118" s="95" t="e">
        <f ca="true">+IF(AND(ISNUMBER(OFFSET('Sanitation Data'!$D$11,0,10*ROW('Sanitation Data'!D112))),'Data Summary'!CN118="Yes"),OFFSET('Sanitation Data'!$D$11,0,10*ROW('Sanitation Data'!D112)),NA())</f>
        <v>#N/A</v>
      </c>
      <c r="Z118" s="95" t="e">
        <f ca="true">+IF(AND(ISNUMBER(OFFSET('Sanitation Data'!$D$12,0,10*ROW('Sanitation Data'!D112))),'Data Summary'!CO118="Yes"),OFFSET('Sanitation Data'!$D$12,0,10*ROW('Sanitation Data'!D112)),NA())</f>
        <v>#N/A</v>
      </c>
      <c r="AA118" s="95" t="e">
        <f ca="true">+IF(AND(ISNUMBER(OFFSET('Sanitation Data'!$E$4,0,10*ROW('Sanitation Data'!E112))),'Data Summary'!CP118="Yes"),100-OFFSET('Sanitation Data'!$E$4,0,10*ROW('Sanitation Data'!E112)),NA())</f>
        <v>#N/A</v>
      </c>
      <c r="AB118" s="95" t="e">
        <f ca="true">+IF(AND(ISNUMBER(OFFSET('Sanitation Data'!$E$6,0,10*ROW('Sanitation Data'!E112))),'Data Summary'!CQ118="Yes"),OFFSET('Sanitation Data'!$E$6,0,10*ROW('Sanitation Data'!E112)),NA())</f>
        <v>#N/A</v>
      </c>
      <c r="AC118" s="95" t="e">
        <f ca="true">+IF(AND(ISNUMBER(OFFSET('Sanitation Data'!$E$10,0,10*ROW('Sanitation Data'!E112))),'Data Summary'!CR118="Yes"),OFFSET('Sanitation Data'!$E$10,0,10*ROW('Sanitation Data'!E112)),NA())</f>
        <v>#N/A</v>
      </c>
      <c r="AD118" s="95" t="e">
        <f ca="true">+IF(AND(ISNUMBER(OFFSET('Sanitation Data'!$E$11,0,10*ROW('Sanitation Data'!E112))),'Data Summary'!CS118="Yes"),OFFSET('Sanitation Data'!$E$11,0,10*ROW('Sanitation Data'!E112)),NA())</f>
        <v>#N/A</v>
      </c>
      <c r="AE118" s="95" t="e">
        <f ca="true">+IF(AND(ISNUMBER(OFFSET('Sanitation Data'!$E$12,0,10*ROW('Sanitation Data'!E112))),'Data Summary'!CT118="Yes"),OFFSET('Sanitation Data'!$E$12,0,10*ROW('Sanitation Data'!E112)),NA())</f>
        <v>#N/A</v>
      </c>
      <c r="AF118" s="95" t="e">
        <f ca="true">+IF(AND(ISNUMBER(OFFSET('Sanitation Data'!$F$4,0,10*ROW('Sanitation Data'!F112))),'Data Summary'!CU118="Yes"),100-OFFSET('Sanitation Data'!$F$4,0,10*ROW('Sanitation Data'!F112)),NA())</f>
        <v>#N/A</v>
      </c>
      <c r="AG118" s="95" t="e">
        <f ca="true">+IF(AND(ISNUMBER(OFFSET('Sanitation Data'!$F$6,0,10*ROW('Sanitation Data'!F112))),'Data Summary'!CV118="Yes"),OFFSET('Sanitation Data'!$F$6,0,10*ROW('Sanitation Data'!F112)),NA())</f>
        <v>#N/A</v>
      </c>
      <c r="AH118" s="95" t="e">
        <f ca="true">+IF(AND(ISNUMBER(OFFSET('Sanitation Data'!$F$10,0,10*ROW('Sanitation Data'!F112))),'Data Summary'!CW118="Yes"),OFFSET('Sanitation Data'!$F$10,0,10*ROW('Sanitation Data'!F112)),NA())</f>
        <v>#N/A</v>
      </c>
      <c r="AI118" s="95" t="e">
        <f ca="true">+IF(AND(ISNUMBER(OFFSET('Sanitation Data'!$F$11,0,10*ROW('Sanitation Data'!F112))),'Data Summary'!CX118="Yes"),OFFSET('Sanitation Data'!$F$11,0,10*ROW('Sanitation Data'!F112)),NA())</f>
        <v>#N/A</v>
      </c>
      <c r="AJ118" s="95" t="e">
        <f ca="true">+IF(AND(ISNUMBER(OFFSET('Sanitation Data'!$F$12,0,10*ROW('Sanitation Data'!F112))),'Data Summary'!CY118="Yes"),OFFSET('Sanitation Data'!$F$12,0,10*ROW('Sanitation Data'!F112)),NA())</f>
        <v>#N/A</v>
      </c>
      <c r="AK118" s="95" t="e">
        <f ca="true">+IF(AND(ISNUMBER(OFFSET('Sanitation Data'!$G$4,0,10*ROW('Sanitation Data'!G112))),'Data Summary'!CZ118="Yes"),100-OFFSET('Sanitation Data'!$G$4,0,10*ROW('Sanitation Data'!G112)),NA())</f>
        <v>#N/A</v>
      </c>
      <c r="AL118" s="95" t="e">
        <f ca="true">+IF(AND(ISNUMBER(OFFSET('Sanitation Data'!$G$6,0,10*ROW('Sanitation Data'!G112))),'Data Summary'!DA118="Yes"),OFFSET('Sanitation Data'!$G$6,0,10*ROW('Sanitation Data'!G112)),NA())</f>
        <v>#N/A</v>
      </c>
      <c r="AM118" s="95" t="e">
        <f ca="true">+IF(AND(ISNUMBER(OFFSET('Sanitation Data'!$G$10,0,10*ROW('Sanitation Data'!G112))),'Data Summary'!DB118="Yes"),OFFSET('Sanitation Data'!$G$10,0,10*ROW('Sanitation Data'!G112)),NA())</f>
        <v>#N/A</v>
      </c>
      <c r="AN118" s="95" t="e">
        <f ca="true">+IF(AND(ISNUMBER(OFFSET('Sanitation Data'!$G$11,0,10*ROW('Sanitation Data'!G112))),'Data Summary'!DC118="Yes"),OFFSET('Sanitation Data'!$G$11,0,10*ROW('Sanitation Data'!G112)),NA())</f>
        <v>#N/A</v>
      </c>
      <c r="AO118" s="95" t="e">
        <f ca="true">+IF(AND(ISNUMBER(OFFSET('Sanitation Data'!$G$12,0,10*ROW('Sanitation Data'!G112))),'Data Summary'!DD118="Yes"),OFFSET('Sanitation Data'!$G$12,0,10*ROW('Sanitation Data'!G112)),NA())</f>
        <v>#N/A</v>
      </c>
      <c r="AP118" s="95" t="e">
        <f ca="true">+IF(AND(ISNUMBER(OFFSET('Sanitation Data'!$H$4,0,10*ROW('Sanitation Data'!H112))),'Data Summary'!DE118="Yes"),100-OFFSET('Sanitation Data'!$H$4,0,10*ROW('Sanitation Data'!H112)),NA())</f>
        <v>#N/A</v>
      </c>
      <c r="AQ118" s="95" t="e">
        <f ca="true">+IF(AND(ISNUMBER(OFFSET('Sanitation Data'!$H$6,0,10*ROW('Sanitation Data'!H112))),'Data Summary'!DF118="Yes"),OFFSET('Sanitation Data'!$H$6,0,10*ROW('Sanitation Data'!H112)),NA())</f>
        <v>#N/A</v>
      </c>
      <c r="AR118" s="95" t="e">
        <f ca="true">+IF(AND(ISNUMBER(OFFSET('Sanitation Data'!$H$10,0,10*ROW('Sanitation Data'!H112))),'Data Summary'!DG118="Yes"),OFFSET('Sanitation Data'!$H$10,0,10*ROW('Sanitation Data'!H112)),NA())</f>
        <v>#N/A</v>
      </c>
      <c r="AS118" s="95" t="e">
        <f ca="true">+IF(AND(ISNUMBER(OFFSET('Sanitation Data'!$H$11,0,10*ROW('Sanitation Data'!H112))),'Data Summary'!DH118="Yes"),OFFSET('Sanitation Data'!$H$11,0,10*ROW('Sanitation Data'!H112)),NA())</f>
        <v>#N/A</v>
      </c>
      <c r="AT118" s="95" t="e">
        <f ca="true">+IF(AND(ISNUMBER(OFFSET('Sanitation Data'!$H$12,0,10*ROW('Sanitation Data'!H112))),'Data Summary'!DI118="Yes"),OFFSET('Sanitation Data'!$H$12,0,10*ROW('Sanitation Data'!H112)),NA())</f>
        <v>#N/A</v>
      </c>
      <c r="AU118" s="95" t="e">
        <f ca="true">+IF(AND(ISNUMBER(OFFSET('Sanitation Data'!$I$4,0,10*ROW('Sanitation Data'!I112))),'Data Summary'!DJ118="Yes"),100-OFFSET('Sanitation Data'!$I$4,0,10*ROW('Sanitation Data'!I112)),NA())</f>
        <v>#N/A</v>
      </c>
      <c r="AV118" s="95" t="e">
        <f ca="true">+IF(AND(ISNUMBER(OFFSET('Sanitation Data'!$I$6,0,10*ROW('Sanitation Data'!I112))),'Data Summary'!DK118="Yes"),OFFSET('Sanitation Data'!$I$6,0,10*ROW('Sanitation Data'!I112)),NA())</f>
        <v>#N/A</v>
      </c>
      <c r="AW118" s="95" t="e">
        <f ca="true">+IF(AND(ISNUMBER(OFFSET('Sanitation Data'!$I$10,0,10*ROW('Sanitation Data'!I112))),'Data Summary'!DL118="Yes"),OFFSET('Sanitation Data'!$I$10,0,10*ROW('Sanitation Data'!I112)),NA())</f>
        <v>#N/A</v>
      </c>
      <c r="AX118" s="95" t="e">
        <f ca="true">+IF(AND(ISNUMBER(OFFSET('Sanitation Data'!$I$11,0,10*ROW('Sanitation Data'!I112))),'Data Summary'!DM118="Yes"),OFFSET('Sanitation Data'!$I$11,0,10*ROW('Sanitation Data'!I112)),NA())</f>
        <v>#N/A</v>
      </c>
      <c r="AY118" s="95" t="e">
        <f ca="true">+IF(AND(ISNUMBER(OFFSET('Sanitation Data'!$I$12,0,10*ROW('Sanitation Data'!I112))),'Data Summary'!DN118="Yes"),OFFSET('Sanitation Data'!$I$12,0,10*ROW('Sanitation Data'!I112)),NA())</f>
        <v>#N/A</v>
      </c>
      <c r="AZ118" s="96" t="e">
        <f ca="true">+IF(AND(ISNUMBER(OFFSET('Hygiene Data'!$D$5,0,10*ROW('Hygiene Data'!D112))),'Data Summary'!DO118="Yes"),OFFSET('Hygiene Data'!$D$5,0,10*ROW('Hygiene Data'!D112)),NA())</f>
        <v>#N/A</v>
      </c>
      <c r="BA118" s="96" t="e">
        <f ca="true">+IF(AND(ISNUMBER(OFFSET('Hygiene Data'!$D$7,0,10*ROW('Hygiene Data'!D112))),'Data Summary'!DP118="Yes"),OFFSET('Hygiene Data'!$D$7,0,10*ROW('Hygiene Data'!D112)),NA())</f>
        <v>#N/A</v>
      </c>
      <c r="BB118" s="96" t="e">
        <f ca="true">+IF(AND(ISNUMBER(OFFSET('Hygiene Data'!$D$9,0,10*ROW('Hygiene Data'!D112))),'Data Summary'!DQ118="Yes"),OFFSET('Hygiene Data'!$D$9,0,10*ROW('Hygiene Data'!D112)),NA())</f>
        <v>#N/A</v>
      </c>
      <c r="BC118" s="96" t="e">
        <f ca="true">+IF(AND(ISNUMBER(OFFSET('Hygiene Data'!$E$5,0,10*ROW('Hygiene Data'!E112))),'Data Summary'!DR118="Yes"),OFFSET('Hygiene Data'!$E$5,0,10*ROW('Hygiene Data'!E112)),NA())</f>
        <v>#N/A</v>
      </c>
      <c r="BD118" s="96" t="e">
        <f ca="true">+IF(AND(ISNUMBER(OFFSET('Hygiene Data'!$E$7,0,10*ROW('Hygiene Data'!E112))),'Data Summary'!DS118="Yes"),OFFSET('Hygiene Data'!$E$7,0,10*ROW('Hygiene Data'!E112)),NA())</f>
        <v>#N/A</v>
      </c>
      <c r="BE118" s="96" t="e">
        <f ca="true">+IF(AND(ISNUMBER(OFFSET('Hygiene Data'!$E$9,0,10*ROW('Hygiene Data'!E112))),'Data Summary'!DT118="Yes"),OFFSET('Hygiene Data'!$E$9,0,10*ROW('Hygiene Data'!E112)),NA())</f>
        <v>#N/A</v>
      </c>
      <c r="BF118" s="96" t="e">
        <f ca="true">+IF(AND(ISNUMBER(OFFSET('Hygiene Data'!$F$5,0,10*ROW('Hygiene Data'!F112))),'Data Summary'!DU118="Yes"),OFFSET('Hygiene Data'!$F$5,0,10*ROW('Hygiene Data'!F112)),NA())</f>
        <v>#N/A</v>
      </c>
      <c r="BG118" s="96" t="e">
        <f ca="true">+IF(AND(ISNUMBER(OFFSET('Hygiene Data'!$F$7,0,10*ROW('Hygiene Data'!F112))),'Data Summary'!DV118="Yes"),OFFSET('Hygiene Data'!$F$7,0,10*ROW('Hygiene Data'!F112)),NA())</f>
        <v>#N/A</v>
      </c>
      <c r="BH118" s="96" t="e">
        <f ca="true">+IF(AND(ISNUMBER(OFFSET('Hygiene Data'!$F$9,0,10*ROW('Hygiene Data'!F112))),'Data Summary'!DW118="Yes"),OFFSET('Hygiene Data'!$F$9,0,10*ROW('Hygiene Data'!F112)),NA())</f>
        <v>#N/A</v>
      </c>
      <c r="BI118" s="96" t="e">
        <f ca="true">+IF(AND(ISNUMBER(OFFSET('Hygiene Data'!$G$5,0,10*ROW('Hygiene Data'!G112))),'Data Summary'!DX118="Yes"),OFFSET('Hygiene Data'!$G$5,0,10*ROW('Hygiene Data'!G112)),NA())</f>
        <v>#N/A</v>
      </c>
      <c r="BJ118" s="96" t="e">
        <f ca="true">+IF(AND(ISNUMBER(OFFSET('Hygiene Data'!$G$7,0,10*ROW('Hygiene Data'!G112))),'Data Summary'!DY118="Yes"),OFFSET('Hygiene Data'!$G$7,0,10*ROW('Hygiene Data'!G112)),NA())</f>
        <v>#N/A</v>
      </c>
      <c r="BK118" s="96" t="e">
        <f ca="true">+IF(AND(ISNUMBER(OFFSET('Hygiene Data'!$G$9,0,10*ROW('Hygiene Data'!G112))),'Data Summary'!DZ118="Yes"),OFFSET('Hygiene Data'!$G$9,0,10*ROW('Hygiene Data'!G112)),NA())</f>
        <v>#N/A</v>
      </c>
      <c r="BL118" s="96" t="e">
        <f ca="true">+IF(AND(ISNUMBER(OFFSET('Hygiene Data'!$H$5,0,10*ROW('Hygiene Data'!H112))),'Data Summary'!EA118="Yes"),OFFSET('Hygiene Data'!$H$5,0,10*ROW('Hygiene Data'!H112)),NA())</f>
        <v>#N/A</v>
      </c>
      <c r="BM118" s="96" t="e">
        <f ca="true">+IF(AND(ISNUMBER(OFFSET('Hygiene Data'!$H$7,0,10*ROW('Hygiene Data'!H112))),'Data Summary'!EB118="Yes"),OFFSET('Hygiene Data'!$H$7,0,10*ROW('Hygiene Data'!H112)),NA())</f>
        <v>#N/A</v>
      </c>
      <c r="BN118" s="96" t="e">
        <f ca="true">+IF(AND(ISNUMBER(OFFSET('Hygiene Data'!$H$9,0,10*ROW('Hygiene Data'!H112))),'Data Summary'!EC118="Yes"),OFFSET('Hygiene Data'!$H$9,0,10*ROW('Hygiene Data'!H112)),NA())</f>
        <v>#N/A</v>
      </c>
      <c r="BO118" s="96" t="e">
        <f ca="true">+IF(AND(ISNUMBER(OFFSET('Hygiene Data'!$I$5,0,10*ROW('Hygiene Data'!I112))),'Data Summary'!ED118="Yes"),OFFSET('Hygiene Data'!$I$5,0,10*ROW('Hygiene Data'!I112)),NA())</f>
        <v>#N/A</v>
      </c>
      <c r="BP118" s="96" t="e">
        <f ca="true">+IF(AND(ISNUMBER(OFFSET('Hygiene Data'!$I$7,0,10*ROW('Hygiene Data'!I112))),'Data Summary'!EE118="Yes"),OFFSET('Hygiene Data'!$I$7,0,10*ROW('Hygiene Data'!I112)),NA())</f>
        <v>#N/A</v>
      </c>
      <c r="BQ118" s="96" t="e">
        <f ca="true">+IF(AND(ISNUMBER(OFFSET('Hygiene Data'!$I$9,0,10*ROW('Hygiene Data'!I112))),'Data Summary'!EF118="Yes"),OFFSET('Hygiene Data'!$I$9,0,10*ROW('Hygiene Data'!I112)),NA())</f>
        <v>#N/A</v>
      </c>
    </row>
    <row xmlns:x14ac="http://schemas.microsoft.com/office/spreadsheetml/2009/9/ac" r="119" x14ac:dyDescent="0.2">
      <c r="A119" s="359" t="e">
        <f ca="true">+RIGHT('Data Summary'!A119,LEN('Data Summary'!A119)-9)</f>
        <v>#VALUE!</v>
      </c>
      <c r="B119" s="35" t="str">
        <f ca="true">+IF(ISTEXT('Data Summary'!B119),'Data Summary'!B119,"")</f>
        <v/>
      </c>
      <c r="C119" s="358" t="e">
        <f ca="true">+VALUE('Data Summary'!C119)</f>
        <v>#VALUE!</v>
      </c>
      <c r="D119" s="94" t="e">
        <f ca="true">+IF(AND(ISNUMBER(OFFSET('Water Data'!$D$4,0,10*ROW('Water Data'!D113))),'Data Summary'!BS119="Yes"),100-OFFSET('Water Data'!$D$4,0,10*ROW('Water Data'!D113)),NA())</f>
        <v>#N/A</v>
      </c>
      <c r="E119" s="94" t="e">
        <f ca="true">+IF(AND(ISNUMBER(OFFSET('Water Data'!$D$6,0,10*ROW('Water Data'!D113))),'Data Summary'!BT119="Yes"),OFFSET('Water Data'!$D$6,0,10*ROW('Water Data'!D113)),NA())</f>
        <v>#N/A</v>
      </c>
      <c r="F119" s="94" t="e">
        <f ca="true">+IF(AND(ISNUMBER(OFFSET('Water Data'!$D$9,0,10*ROW('Water Data'!D113))),'Data Summary'!BU119="Yes"),OFFSET('Water Data'!$D$9,0,10*ROW('Water Data'!D113)),NA())</f>
        <v>#N/A</v>
      </c>
      <c r="G119" s="94" t="e">
        <f ca="true">+IF(AND(ISNUMBER(OFFSET('Water Data'!$E$4,0,10*ROW('Water Data'!E113))),'Data Summary'!BV119="Yes"),100-OFFSET('Water Data'!$E$4,0,10*ROW('Water Data'!E113)),NA())</f>
        <v>#N/A</v>
      </c>
      <c r="H119" s="94" t="e">
        <f ca="true">+IF(AND(ISNUMBER(OFFSET('Water Data'!$E$6,0,10*ROW('Water Data'!E113))),'Data Summary'!BW119="Yes"),OFFSET('Water Data'!$E$6,0,10*ROW('Water Data'!E113)),NA())</f>
        <v>#N/A</v>
      </c>
      <c r="I119" s="94" t="e">
        <f ca="true">+IF(AND(ISNUMBER(OFFSET('Water Data'!$E$9,0,10*ROW('Water Data'!E113))),'Data Summary'!BX119="Yes"),OFFSET('Water Data'!$E$9,0,10*ROW('Water Data'!E113)),NA())</f>
        <v>#N/A</v>
      </c>
      <c r="J119" s="94" t="e">
        <f ca="true">+IF(AND(ISNUMBER(OFFSET('Water Data'!$F$4,0,10*ROW('Water Data'!F113))),'Data Summary'!BY119="Yes"),100-OFFSET('Water Data'!$F$4,0,10*ROW('Water Data'!F113)),NA())</f>
        <v>#N/A</v>
      </c>
      <c r="K119" s="94" t="e">
        <f ca="true">+IF(AND(ISNUMBER(OFFSET('Water Data'!$F$6,0,10*ROW('Water Data'!F113))),'Data Summary'!BZ119="Yes"),OFFSET('Water Data'!$F$6,0,10*ROW('Water Data'!F113)),NA())</f>
        <v>#N/A</v>
      </c>
      <c r="L119" s="94" t="e">
        <f ca="true">+IF(AND(ISNUMBER(OFFSET('Water Data'!$F$9,0,10*ROW('Water Data'!F113))),'Data Summary'!CA119="Yes"),OFFSET('Water Data'!$F$9,0,10*ROW('Water Data'!F113)),NA())</f>
        <v>#N/A</v>
      </c>
      <c r="M119" s="94" t="e">
        <f ca="true">+IF(AND(ISNUMBER(OFFSET('Water Data'!$G$4,0,10*ROW('Water Data'!G113))),'Data Summary'!CB119="Yes"),100-OFFSET('Water Data'!$G$4,0,10*ROW('Water Data'!G113)),NA())</f>
        <v>#N/A</v>
      </c>
      <c r="N119" s="94" t="e">
        <f ca="true">+IF(AND(ISNUMBER(OFFSET('Water Data'!$G$6,0,10*ROW('Water Data'!G113))),'Data Summary'!CC119="Yes"),OFFSET('Water Data'!$G$6,0,10*ROW('Water Data'!G113)),NA())</f>
        <v>#N/A</v>
      </c>
      <c r="O119" s="94" t="e">
        <f ca="true">+IF(AND(ISNUMBER(OFFSET('Water Data'!$G$9,0,10*ROW('Water Data'!G113))),'Data Summary'!CD119="Yes"),OFFSET('Water Data'!$G$9,0,10*ROW('Water Data'!G113)),NA())</f>
        <v>#N/A</v>
      </c>
      <c r="P119" s="94" t="e">
        <f ca="true">+IF(AND(ISNUMBER(OFFSET('Water Data'!$H$4,0,10*ROW('Water Data'!H113))),'Data Summary'!CE119="Yes"),100-OFFSET('Water Data'!$H$4,0,10*ROW('Water Data'!H113)),NA())</f>
        <v>#N/A</v>
      </c>
      <c r="Q119" s="94" t="e">
        <f ca="true">+IF(AND(ISNUMBER(OFFSET('Water Data'!$H$6,0,10*ROW('Water Data'!H113))),'Data Summary'!CF119="Yes"),OFFSET('Water Data'!$H$6,0,10*ROW('Water Data'!H113)),NA())</f>
        <v>#N/A</v>
      </c>
      <c r="R119" s="94" t="e">
        <f ca="true">+IF(AND(ISNUMBER(OFFSET('Water Data'!$H$9,0,10*ROW('Water Data'!H113))),'Data Summary'!CG119="Yes"),OFFSET('Water Data'!$H$9,0,10*ROW('Water Data'!H113)),NA())</f>
        <v>#N/A</v>
      </c>
      <c r="S119" s="94" t="e">
        <f ca="true">+IF(AND(ISNUMBER(OFFSET('Water Data'!$I$4,0,10*ROW('Water Data'!I113))),'Data Summary'!CH119="Yes"),100-OFFSET('Water Data'!$I$4,0,10*ROW('Water Data'!I113)),NA())</f>
        <v>#N/A</v>
      </c>
      <c r="T119" s="94" t="e">
        <f ca="true">+IF(AND(ISNUMBER(OFFSET('Water Data'!$I$6,0,10*ROW('Water Data'!I113))),'Data Summary'!CI119="Yes"),OFFSET('Water Data'!$I$6,0,10*ROW('Water Data'!I113)),NA())</f>
        <v>#N/A</v>
      </c>
      <c r="U119" s="94" t="e">
        <f ca="true">+IF(AND(ISNUMBER(OFFSET('Water Data'!$I$9,0,10*ROW('Water Data'!I113))),'Data Summary'!CJ119="Yes"),OFFSET('Water Data'!$I$9,0,10*ROW('Water Data'!I113)),NA())</f>
        <v>#N/A</v>
      </c>
      <c r="V119" s="95" t="e">
        <f ca="true">+IF(AND(ISNUMBER(OFFSET('Sanitation Data'!$D$4,0,10*ROW('Sanitation Data'!D113))),'Data Summary'!CK119="Yes"),100-OFFSET('Sanitation Data'!$D$4,0,10*ROW('Sanitation Data'!D113)),NA())</f>
        <v>#N/A</v>
      </c>
      <c r="W119" s="95" t="e">
        <f ca="true">+IF(AND(ISNUMBER(OFFSET('Sanitation Data'!$D$6,0,10*ROW('Sanitation Data'!D113))),'Data Summary'!CL119="Yes"),OFFSET('Sanitation Data'!$D$6,0,10*ROW('Sanitation Data'!D113)),NA())</f>
        <v>#N/A</v>
      </c>
      <c r="X119" s="95" t="e">
        <f ca="true">+IF(AND(ISNUMBER(OFFSET('Sanitation Data'!$D$10,0,10*ROW('Sanitation Data'!D113))),'Data Summary'!CM119="Yes"),OFFSET('Sanitation Data'!$D$10,0,10*ROW('Sanitation Data'!D113)),NA())</f>
        <v>#N/A</v>
      </c>
      <c r="Y119" s="95" t="e">
        <f ca="true">+IF(AND(ISNUMBER(OFFSET('Sanitation Data'!$D$11,0,10*ROW('Sanitation Data'!D113))),'Data Summary'!CN119="Yes"),OFFSET('Sanitation Data'!$D$11,0,10*ROW('Sanitation Data'!D113)),NA())</f>
        <v>#N/A</v>
      </c>
      <c r="Z119" s="95" t="e">
        <f ca="true">+IF(AND(ISNUMBER(OFFSET('Sanitation Data'!$D$12,0,10*ROW('Sanitation Data'!D113))),'Data Summary'!CO119="Yes"),OFFSET('Sanitation Data'!$D$12,0,10*ROW('Sanitation Data'!D113)),NA())</f>
        <v>#N/A</v>
      </c>
      <c r="AA119" s="95" t="e">
        <f ca="true">+IF(AND(ISNUMBER(OFFSET('Sanitation Data'!$E$4,0,10*ROW('Sanitation Data'!E113))),'Data Summary'!CP119="Yes"),100-OFFSET('Sanitation Data'!$E$4,0,10*ROW('Sanitation Data'!E113)),NA())</f>
        <v>#N/A</v>
      </c>
      <c r="AB119" s="95" t="e">
        <f ca="true">+IF(AND(ISNUMBER(OFFSET('Sanitation Data'!$E$6,0,10*ROW('Sanitation Data'!E113))),'Data Summary'!CQ119="Yes"),OFFSET('Sanitation Data'!$E$6,0,10*ROW('Sanitation Data'!E113)),NA())</f>
        <v>#N/A</v>
      </c>
      <c r="AC119" s="95" t="e">
        <f ca="true">+IF(AND(ISNUMBER(OFFSET('Sanitation Data'!$E$10,0,10*ROW('Sanitation Data'!E113))),'Data Summary'!CR119="Yes"),OFFSET('Sanitation Data'!$E$10,0,10*ROW('Sanitation Data'!E113)),NA())</f>
        <v>#N/A</v>
      </c>
      <c r="AD119" s="95" t="e">
        <f ca="true">+IF(AND(ISNUMBER(OFFSET('Sanitation Data'!$E$11,0,10*ROW('Sanitation Data'!E113))),'Data Summary'!CS119="Yes"),OFFSET('Sanitation Data'!$E$11,0,10*ROW('Sanitation Data'!E113)),NA())</f>
        <v>#N/A</v>
      </c>
      <c r="AE119" s="95" t="e">
        <f ca="true">+IF(AND(ISNUMBER(OFFSET('Sanitation Data'!$E$12,0,10*ROW('Sanitation Data'!E113))),'Data Summary'!CT119="Yes"),OFFSET('Sanitation Data'!$E$12,0,10*ROW('Sanitation Data'!E113)),NA())</f>
        <v>#N/A</v>
      </c>
      <c r="AF119" s="95" t="e">
        <f ca="true">+IF(AND(ISNUMBER(OFFSET('Sanitation Data'!$F$4,0,10*ROW('Sanitation Data'!F113))),'Data Summary'!CU119="Yes"),100-OFFSET('Sanitation Data'!$F$4,0,10*ROW('Sanitation Data'!F113)),NA())</f>
        <v>#N/A</v>
      </c>
      <c r="AG119" s="95" t="e">
        <f ca="true">+IF(AND(ISNUMBER(OFFSET('Sanitation Data'!$F$6,0,10*ROW('Sanitation Data'!F113))),'Data Summary'!CV119="Yes"),OFFSET('Sanitation Data'!$F$6,0,10*ROW('Sanitation Data'!F113)),NA())</f>
        <v>#N/A</v>
      </c>
      <c r="AH119" s="95" t="e">
        <f ca="true">+IF(AND(ISNUMBER(OFFSET('Sanitation Data'!$F$10,0,10*ROW('Sanitation Data'!F113))),'Data Summary'!CW119="Yes"),OFFSET('Sanitation Data'!$F$10,0,10*ROW('Sanitation Data'!F113)),NA())</f>
        <v>#N/A</v>
      </c>
      <c r="AI119" s="95" t="e">
        <f ca="true">+IF(AND(ISNUMBER(OFFSET('Sanitation Data'!$F$11,0,10*ROW('Sanitation Data'!F113))),'Data Summary'!CX119="Yes"),OFFSET('Sanitation Data'!$F$11,0,10*ROW('Sanitation Data'!F113)),NA())</f>
        <v>#N/A</v>
      </c>
      <c r="AJ119" s="95" t="e">
        <f ca="true">+IF(AND(ISNUMBER(OFFSET('Sanitation Data'!$F$12,0,10*ROW('Sanitation Data'!F113))),'Data Summary'!CY119="Yes"),OFFSET('Sanitation Data'!$F$12,0,10*ROW('Sanitation Data'!F113)),NA())</f>
        <v>#N/A</v>
      </c>
      <c r="AK119" s="95" t="e">
        <f ca="true">+IF(AND(ISNUMBER(OFFSET('Sanitation Data'!$G$4,0,10*ROW('Sanitation Data'!G113))),'Data Summary'!CZ119="Yes"),100-OFFSET('Sanitation Data'!$G$4,0,10*ROW('Sanitation Data'!G113)),NA())</f>
        <v>#N/A</v>
      </c>
      <c r="AL119" s="95" t="e">
        <f ca="true">+IF(AND(ISNUMBER(OFFSET('Sanitation Data'!$G$6,0,10*ROW('Sanitation Data'!G113))),'Data Summary'!DA119="Yes"),OFFSET('Sanitation Data'!$G$6,0,10*ROW('Sanitation Data'!G113)),NA())</f>
        <v>#N/A</v>
      </c>
      <c r="AM119" s="95" t="e">
        <f ca="true">+IF(AND(ISNUMBER(OFFSET('Sanitation Data'!$G$10,0,10*ROW('Sanitation Data'!G113))),'Data Summary'!DB119="Yes"),OFFSET('Sanitation Data'!$G$10,0,10*ROW('Sanitation Data'!G113)),NA())</f>
        <v>#N/A</v>
      </c>
      <c r="AN119" s="95" t="e">
        <f ca="true">+IF(AND(ISNUMBER(OFFSET('Sanitation Data'!$G$11,0,10*ROW('Sanitation Data'!G113))),'Data Summary'!DC119="Yes"),OFFSET('Sanitation Data'!$G$11,0,10*ROW('Sanitation Data'!G113)),NA())</f>
        <v>#N/A</v>
      </c>
      <c r="AO119" s="95" t="e">
        <f ca="true">+IF(AND(ISNUMBER(OFFSET('Sanitation Data'!$G$12,0,10*ROW('Sanitation Data'!G113))),'Data Summary'!DD119="Yes"),OFFSET('Sanitation Data'!$G$12,0,10*ROW('Sanitation Data'!G113)),NA())</f>
        <v>#N/A</v>
      </c>
      <c r="AP119" s="95" t="e">
        <f ca="true">+IF(AND(ISNUMBER(OFFSET('Sanitation Data'!$H$4,0,10*ROW('Sanitation Data'!H113))),'Data Summary'!DE119="Yes"),100-OFFSET('Sanitation Data'!$H$4,0,10*ROW('Sanitation Data'!H113)),NA())</f>
        <v>#N/A</v>
      </c>
      <c r="AQ119" s="95" t="e">
        <f ca="true">+IF(AND(ISNUMBER(OFFSET('Sanitation Data'!$H$6,0,10*ROW('Sanitation Data'!H113))),'Data Summary'!DF119="Yes"),OFFSET('Sanitation Data'!$H$6,0,10*ROW('Sanitation Data'!H113)),NA())</f>
        <v>#N/A</v>
      </c>
      <c r="AR119" s="95" t="e">
        <f ca="true">+IF(AND(ISNUMBER(OFFSET('Sanitation Data'!$H$10,0,10*ROW('Sanitation Data'!H113))),'Data Summary'!DG119="Yes"),OFFSET('Sanitation Data'!$H$10,0,10*ROW('Sanitation Data'!H113)),NA())</f>
        <v>#N/A</v>
      </c>
      <c r="AS119" s="95" t="e">
        <f ca="true">+IF(AND(ISNUMBER(OFFSET('Sanitation Data'!$H$11,0,10*ROW('Sanitation Data'!H113))),'Data Summary'!DH119="Yes"),OFFSET('Sanitation Data'!$H$11,0,10*ROW('Sanitation Data'!H113)),NA())</f>
        <v>#N/A</v>
      </c>
      <c r="AT119" s="95" t="e">
        <f ca="true">+IF(AND(ISNUMBER(OFFSET('Sanitation Data'!$H$12,0,10*ROW('Sanitation Data'!H113))),'Data Summary'!DI119="Yes"),OFFSET('Sanitation Data'!$H$12,0,10*ROW('Sanitation Data'!H113)),NA())</f>
        <v>#N/A</v>
      </c>
      <c r="AU119" s="95" t="e">
        <f ca="true">+IF(AND(ISNUMBER(OFFSET('Sanitation Data'!$I$4,0,10*ROW('Sanitation Data'!I113))),'Data Summary'!DJ119="Yes"),100-OFFSET('Sanitation Data'!$I$4,0,10*ROW('Sanitation Data'!I113)),NA())</f>
        <v>#N/A</v>
      </c>
      <c r="AV119" s="95" t="e">
        <f ca="true">+IF(AND(ISNUMBER(OFFSET('Sanitation Data'!$I$6,0,10*ROW('Sanitation Data'!I113))),'Data Summary'!DK119="Yes"),OFFSET('Sanitation Data'!$I$6,0,10*ROW('Sanitation Data'!I113)),NA())</f>
        <v>#N/A</v>
      </c>
      <c r="AW119" s="95" t="e">
        <f ca="true">+IF(AND(ISNUMBER(OFFSET('Sanitation Data'!$I$10,0,10*ROW('Sanitation Data'!I113))),'Data Summary'!DL119="Yes"),OFFSET('Sanitation Data'!$I$10,0,10*ROW('Sanitation Data'!I113)),NA())</f>
        <v>#N/A</v>
      </c>
      <c r="AX119" s="95" t="e">
        <f ca="true">+IF(AND(ISNUMBER(OFFSET('Sanitation Data'!$I$11,0,10*ROW('Sanitation Data'!I113))),'Data Summary'!DM119="Yes"),OFFSET('Sanitation Data'!$I$11,0,10*ROW('Sanitation Data'!I113)),NA())</f>
        <v>#N/A</v>
      </c>
      <c r="AY119" s="95" t="e">
        <f ca="true">+IF(AND(ISNUMBER(OFFSET('Sanitation Data'!$I$12,0,10*ROW('Sanitation Data'!I113))),'Data Summary'!DN119="Yes"),OFFSET('Sanitation Data'!$I$12,0,10*ROW('Sanitation Data'!I113)),NA())</f>
        <v>#N/A</v>
      </c>
      <c r="AZ119" s="96" t="e">
        <f ca="true">+IF(AND(ISNUMBER(OFFSET('Hygiene Data'!$D$5,0,10*ROW('Hygiene Data'!D113))),'Data Summary'!DO119="Yes"),OFFSET('Hygiene Data'!$D$5,0,10*ROW('Hygiene Data'!D113)),NA())</f>
        <v>#N/A</v>
      </c>
      <c r="BA119" s="96" t="e">
        <f ca="true">+IF(AND(ISNUMBER(OFFSET('Hygiene Data'!$D$7,0,10*ROW('Hygiene Data'!D113))),'Data Summary'!DP119="Yes"),OFFSET('Hygiene Data'!$D$7,0,10*ROW('Hygiene Data'!D113)),NA())</f>
        <v>#N/A</v>
      </c>
      <c r="BB119" s="96" t="e">
        <f ca="true">+IF(AND(ISNUMBER(OFFSET('Hygiene Data'!$D$9,0,10*ROW('Hygiene Data'!D113))),'Data Summary'!DQ119="Yes"),OFFSET('Hygiene Data'!$D$9,0,10*ROW('Hygiene Data'!D113)),NA())</f>
        <v>#N/A</v>
      </c>
      <c r="BC119" s="96" t="e">
        <f ca="true">+IF(AND(ISNUMBER(OFFSET('Hygiene Data'!$E$5,0,10*ROW('Hygiene Data'!E113))),'Data Summary'!DR119="Yes"),OFFSET('Hygiene Data'!$E$5,0,10*ROW('Hygiene Data'!E113)),NA())</f>
        <v>#N/A</v>
      </c>
      <c r="BD119" s="96" t="e">
        <f ca="true">+IF(AND(ISNUMBER(OFFSET('Hygiene Data'!$E$7,0,10*ROW('Hygiene Data'!E113))),'Data Summary'!DS119="Yes"),OFFSET('Hygiene Data'!$E$7,0,10*ROW('Hygiene Data'!E113)),NA())</f>
        <v>#N/A</v>
      </c>
      <c r="BE119" s="96" t="e">
        <f ca="true">+IF(AND(ISNUMBER(OFFSET('Hygiene Data'!$E$9,0,10*ROW('Hygiene Data'!E113))),'Data Summary'!DT119="Yes"),OFFSET('Hygiene Data'!$E$9,0,10*ROW('Hygiene Data'!E113)),NA())</f>
        <v>#N/A</v>
      </c>
      <c r="BF119" s="96" t="e">
        <f ca="true">+IF(AND(ISNUMBER(OFFSET('Hygiene Data'!$F$5,0,10*ROW('Hygiene Data'!F113))),'Data Summary'!DU119="Yes"),OFFSET('Hygiene Data'!$F$5,0,10*ROW('Hygiene Data'!F113)),NA())</f>
        <v>#N/A</v>
      </c>
      <c r="BG119" s="96" t="e">
        <f ca="true">+IF(AND(ISNUMBER(OFFSET('Hygiene Data'!$F$7,0,10*ROW('Hygiene Data'!F113))),'Data Summary'!DV119="Yes"),OFFSET('Hygiene Data'!$F$7,0,10*ROW('Hygiene Data'!F113)),NA())</f>
        <v>#N/A</v>
      </c>
      <c r="BH119" s="96" t="e">
        <f ca="true">+IF(AND(ISNUMBER(OFFSET('Hygiene Data'!$F$9,0,10*ROW('Hygiene Data'!F113))),'Data Summary'!DW119="Yes"),OFFSET('Hygiene Data'!$F$9,0,10*ROW('Hygiene Data'!F113)),NA())</f>
        <v>#N/A</v>
      </c>
      <c r="BI119" s="96" t="e">
        <f ca="true">+IF(AND(ISNUMBER(OFFSET('Hygiene Data'!$G$5,0,10*ROW('Hygiene Data'!G113))),'Data Summary'!DX119="Yes"),OFFSET('Hygiene Data'!$G$5,0,10*ROW('Hygiene Data'!G113)),NA())</f>
        <v>#N/A</v>
      </c>
      <c r="BJ119" s="96" t="e">
        <f ca="true">+IF(AND(ISNUMBER(OFFSET('Hygiene Data'!$G$7,0,10*ROW('Hygiene Data'!G113))),'Data Summary'!DY119="Yes"),OFFSET('Hygiene Data'!$G$7,0,10*ROW('Hygiene Data'!G113)),NA())</f>
        <v>#N/A</v>
      </c>
      <c r="BK119" s="96" t="e">
        <f ca="true">+IF(AND(ISNUMBER(OFFSET('Hygiene Data'!$G$9,0,10*ROW('Hygiene Data'!G113))),'Data Summary'!DZ119="Yes"),OFFSET('Hygiene Data'!$G$9,0,10*ROW('Hygiene Data'!G113)),NA())</f>
        <v>#N/A</v>
      </c>
      <c r="BL119" s="96" t="e">
        <f ca="true">+IF(AND(ISNUMBER(OFFSET('Hygiene Data'!$H$5,0,10*ROW('Hygiene Data'!H113))),'Data Summary'!EA119="Yes"),OFFSET('Hygiene Data'!$H$5,0,10*ROW('Hygiene Data'!H113)),NA())</f>
        <v>#N/A</v>
      </c>
      <c r="BM119" s="96" t="e">
        <f ca="true">+IF(AND(ISNUMBER(OFFSET('Hygiene Data'!$H$7,0,10*ROW('Hygiene Data'!H113))),'Data Summary'!EB119="Yes"),OFFSET('Hygiene Data'!$H$7,0,10*ROW('Hygiene Data'!H113)),NA())</f>
        <v>#N/A</v>
      </c>
      <c r="BN119" s="96" t="e">
        <f ca="true">+IF(AND(ISNUMBER(OFFSET('Hygiene Data'!$H$9,0,10*ROW('Hygiene Data'!H113))),'Data Summary'!EC119="Yes"),OFFSET('Hygiene Data'!$H$9,0,10*ROW('Hygiene Data'!H113)),NA())</f>
        <v>#N/A</v>
      </c>
      <c r="BO119" s="96" t="e">
        <f ca="true">+IF(AND(ISNUMBER(OFFSET('Hygiene Data'!$I$5,0,10*ROW('Hygiene Data'!I113))),'Data Summary'!ED119="Yes"),OFFSET('Hygiene Data'!$I$5,0,10*ROW('Hygiene Data'!I113)),NA())</f>
        <v>#N/A</v>
      </c>
      <c r="BP119" s="96" t="e">
        <f ca="true">+IF(AND(ISNUMBER(OFFSET('Hygiene Data'!$I$7,0,10*ROW('Hygiene Data'!I113))),'Data Summary'!EE119="Yes"),OFFSET('Hygiene Data'!$I$7,0,10*ROW('Hygiene Data'!I113)),NA())</f>
        <v>#N/A</v>
      </c>
      <c r="BQ119" s="96" t="e">
        <f ca="true">+IF(AND(ISNUMBER(OFFSET('Hygiene Data'!$I$9,0,10*ROW('Hygiene Data'!I113))),'Data Summary'!EF119="Yes"),OFFSET('Hygiene Data'!$I$9,0,10*ROW('Hygiene Data'!I113)),NA())</f>
        <v>#N/A</v>
      </c>
    </row>
    <row xmlns:x14ac="http://schemas.microsoft.com/office/spreadsheetml/2009/9/ac" r="120" x14ac:dyDescent="0.2">
      <c r="A120" s="359" t="e">
        <f ca="true">+RIGHT('Data Summary'!A120,LEN('Data Summary'!A120)-9)</f>
        <v>#VALUE!</v>
      </c>
      <c r="B120" s="35" t="str">
        <f ca="true">+IF(ISTEXT('Data Summary'!B120),'Data Summary'!B120,"")</f>
        <v/>
      </c>
      <c r="C120" s="358" t="e">
        <f ca="true">+VALUE('Data Summary'!C120)</f>
        <v>#VALUE!</v>
      </c>
      <c r="D120" s="94" t="e">
        <f ca="true">+IF(AND(ISNUMBER(OFFSET('Water Data'!$D$4,0,10*ROW('Water Data'!D114))),'Data Summary'!BS120="Yes"),100-OFFSET('Water Data'!$D$4,0,10*ROW('Water Data'!D114)),NA())</f>
        <v>#N/A</v>
      </c>
      <c r="E120" s="94" t="e">
        <f ca="true">+IF(AND(ISNUMBER(OFFSET('Water Data'!$D$6,0,10*ROW('Water Data'!D114))),'Data Summary'!BT120="Yes"),OFFSET('Water Data'!$D$6,0,10*ROW('Water Data'!D114)),NA())</f>
        <v>#N/A</v>
      </c>
      <c r="F120" s="94" t="e">
        <f ca="true">+IF(AND(ISNUMBER(OFFSET('Water Data'!$D$9,0,10*ROW('Water Data'!D114))),'Data Summary'!BU120="Yes"),OFFSET('Water Data'!$D$9,0,10*ROW('Water Data'!D114)),NA())</f>
        <v>#N/A</v>
      </c>
      <c r="G120" s="94" t="e">
        <f ca="true">+IF(AND(ISNUMBER(OFFSET('Water Data'!$E$4,0,10*ROW('Water Data'!E114))),'Data Summary'!BV120="Yes"),100-OFFSET('Water Data'!$E$4,0,10*ROW('Water Data'!E114)),NA())</f>
        <v>#N/A</v>
      </c>
      <c r="H120" s="94" t="e">
        <f ca="true">+IF(AND(ISNUMBER(OFFSET('Water Data'!$E$6,0,10*ROW('Water Data'!E114))),'Data Summary'!BW120="Yes"),OFFSET('Water Data'!$E$6,0,10*ROW('Water Data'!E114)),NA())</f>
        <v>#N/A</v>
      </c>
      <c r="I120" s="94" t="e">
        <f ca="true">+IF(AND(ISNUMBER(OFFSET('Water Data'!$E$9,0,10*ROW('Water Data'!E114))),'Data Summary'!BX120="Yes"),OFFSET('Water Data'!$E$9,0,10*ROW('Water Data'!E114)),NA())</f>
        <v>#N/A</v>
      </c>
      <c r="J120" s="94" t="e">
        <f ca="true">+IF(AND(ISNUMBER(OFFSET('Water Data'!$F$4,0,10*ROW('Water Data'!F114))),'Data Summary'!BY120="Yes"),100-OFFSET('Water Data'!$F$4,0,10*ROW('Water Data'!F114)),NA())</f>
        <v>#N/A</v>
      </c>
      <c r="K120" s="94" t="e">
        <f ca="true">+IF(AND(ISNUMBER(OFFSET('Water Data'!$F$6,0,10*ROW('Water Data'!F114))),'Data Summary'!BZ120="Yes"),OFFSET('Water Data'!$F$6,0,10*ROW('Water Data'!F114)),NA())</f>
        <v>#N/A</v>
      </c>
      <c r="L120" s="94" t="e">
        <f ca="true">+IF(AND(ISNUMBER(OFFSET('Water Data'!$F$9,0,10*ROW('Water Data'!F114))),'Data Summary'!CA120="Yes"),OFFSET('Water Data'!$F$9,0,10*ROW('Water Data'!F114)),NA())</f>
        <v>#N/A</v>
      </c>
      <c r="M120" s="94" t="e">
        <f ca="true">+IF(AND(ISNUMBER(OFFSET('Water Data'!$G$4,0,10*ROW('Water Data'!G114))),'Data Summary'!CB120="Yes"),100-OFFSET('Water Data'!$G$4,0,10*ROW('Water Data'!G114)),NA())</f>
        <v>#N/A</v>
      </c>
      <c r="N120" s="94" t="e">
        <f ca="true">+IF(AND(ISNUMBER(OFFSET('Water Data'!$G$6,0,10*ROW('Water Data'!G114))),'Data Summary'!CC120="Yes"),OFFSET('Water Data'!$G$6,0,10*ROW('Water Data'!G114)),NA())</f>
        <v>#N/A</v>
      </c>
      <c r="O120" s="94" t="e">
        <f ca="true">+IF(AND(ISNUMBER(OFFSET('Water Data'!$G$9,0,10*ROW('Water Data'!G114))),'Data Summary'!CD120="Yes"),OFFSET('Water Data'!$G$9,0,10*ROW('Water Data'!G114)),NA())</f>
        <v>#N/A</v>
      </c>
      <c r="P120" s="94" t="e">
        <f ca="true">+IF(AND(ISNUMBER(OFFSET('Water Data'!$H$4,0,10*ROW('Water Data'!H114))),'Data Summary'!CE120="Yes"),100-OFFSET('Water Data'!$H$4,0,10*ROW('Water Data'!H114)),NA())</f>
        <v>#N/A</v>
      </c>
      <c r="Q120" s="94" t="e">
        <f ca="true">+IF(AND(ISNUMBER(OFFSET('Water Data'!$H$6,0,10*ROW('Water Data'!H114))),'Data Summary'!CF120="Yes"),OFFSET('Water Data'!$H$6,0,10*ROW('Water Data'!H114)),NA())</f>
        <v>#N/A</v>
      </c>
      <c r="R120" s="94" t="e">
        <f ca="true">+IF(AND(ISNUMBER(OFFSET('Water Data'!$H$9,0,10*ROW('Water Data'!H114))),'Data Summary'!CG120="Yes"),OFFSET('Water Data'!$H$9,0,10*ROW('Water Data'!H114)),NA())</f>
        <v>#N/A</v>
      </c>
      <c r="S120" s="94" t="e">
        <f ca="true">+IF(AND(ISNUMBER(OFFSET('Water Data'!$I$4,0,10*ROW('Water Data'!I114))),'Data Summary'!CH120="Yes"),100-OFFSET('Water Data'!$I$4,0,10*ROW('Water Data'!I114)),NA())</f>
        <v>#N/A</v>
      </c>
      <c r="T120" s="94" t="e">
        <f ca="true">+IF(AND(ISNUMBER(OFFSET('Water Data'!$I$6,0,10*ROW('Water Data'!I114))),'Data Summary'!CI120="Yes"),OFFSET('Water Data'!$I$6,0,10*ROW('Water Data'!I114)),NA())</f>
        <v>#N/A</v>
      </c>
      <c r="U120" s="94" t="e">
        <f ca="true">+IF(AND(ISNUMBER(OFFSET('Water Data'!$I$9,0,10*ROW('Water Data'!I114))),'Data Summary'!CJ120="Yes"),OFFSET('Water Data'!$I$9,0,10*ROW('Water Data'!I114)),NA())</f>
        <v>#N/A</v>
      </c>
      <c r="V120" s="95" t="e">
        <f ca="true">+IF(AND(ISNUMBER(OFFSET('Sanitation Data'!$D$4,0,10*ROW('Sanitation Data'!D114))),'Data Summary'!CK120="Yes"),100-OFFSET('Sanitation Data'!$D$4,0,10*ROW('Sanitation Data'!D114)),NA())</f>
        <v>#N/A</v>
      </c>
      <c r="W120" s="95" t="e">
        <f ca="true">+IF(AND(ISNUMBER(OFFSET('Sanitation Data'!$D$6,0,10*ROW('Sanitation Data'!D114))),'Data Summary'!CL120="Yes"),OFFSET('Sanitation Data'!$D$6,0,10*ROW('Sanitation Data'!D114)),NA())</f>
        <v>#N/A</v>
      </c>
      <c r="X120" s="95" t="e">
        <f ca="true">+IF(AND(ISNUMBER(OFFSET('Sanitation Data'!$D$10,0,10*ROW('Sanitation Data'!D114))),'Data Summary'!CM120="Yes"),OFFSET('Sanitation Data'!$D$10,0,10*ROW('Sanitation Data'!D114)),NA())</f>
        <v>#N/A</v>
      </c>
      <c r="Y120" s="95" t="e">
        <f ca="true">+IF(AND(ISNUMBER(OFFSET('Sanitation Data'!$D$11,0,10*ROW('Sanitation Data'!D114))),'Data Summary'!CN120="Yes"),OFFSET('Sanitation Data'!$D$11,0,10*ROW('Sanitation Data'!D114)),NA())</f>
        <v>#N/A</v>
      </c>
      <c r="Z120" s="95" t="e">
        <f ca="true">+IF(AND(ISNUMBER(OFFSET('Sanitation Data'!$D$12,0,10*ROW('Sanitation Data'!D114))),'Data Summary'!CO120="Yes"),OFFSET('Sanitation Data'!$D$12,0,10*ROW('Sanitation Data'!D114)),NA())</f>
        <v>#N/A</v>
      </c>
      <c r="AA120" s="95" t="e">
        <f ca="true">+IF(AND(ISNUMBER(OFFSET('Sanitation Data'!$E$4,0,10*ROW('Sanitation Data'!E114))),'Data Summary'!CP120="Yes"),100-OFFSET('Sanitation Data'!$E$4,0,10*ROW('Sanitation Data'!E114)),NA())</f>
        <v>#N/A</v>
      </c>
      <c r="AB120" s="95" t="e">
        <f ca="true">+IF(AND(ISNUMBER(OFFSET('Sanitation Data'!$E$6,0,10*ROW('Sanitation Data'!E114))),'Data Summary'!CQ120="Yes"),OFFSET('Sanitation Data'!$E$6,0,10*ROW('Sanitation Data'!E114)),NA())</f>
        <v>#N/A</v>
      </c>
      <c r="AC120" s="95" t="e">
        <f ca="true">+IF(AND(ISNUMBER(OFFSET('Sanitation Data'!$E$10,0,10*ROW('Sanitation Data'!E114))),'Data Summary'!CR120="Yes"),OFFSET('Sanitation Data'!$E$10,0,10*ROW('Sanitation Data'!E114)),NA())</f>
        <v>#N/A</v>
      </c>
      <c r="AD120" s="95" t="e">
        <f ca="true">+IF(AND(ISNUMBER(OFFSET('Sanitation Data'!$E$11,0,10*ROW('Sanitation Data'!E114))),'Data Summary'!CS120="Yes"),OFFSET('Sanitation Data'!$E$11,0,10*ROW('Sanitation Data'!E114)),NA())</f>
        <v>#N/A</v>
      </c>
      <c r="AE120" s="95" t="e">
        <f ca="true">+IF(AND(ISNUMBER(OFFSET('Sanitation Data'!$E$12,0,10*ROW('Sanitation Data'!E114))),'Data Summary'!CT120="Yes"),OFFSET('Sanitation Data'!$E$12,0,10*ROW('Sanitation Data'!E114)),NA())</f>
        <v>#N/A</v>
      </c>
      <c r="AF120" s="95" t="e">
        <f ca="true">+IF(AND(ISNUMBER(OFFSET('Sanitation Data'!$F$4,0,10*ROW('Sanitation Data'!F114))),'Data Summary'!CU120="Yes"),100-OFFSET('Sanitation Data'!$F$4,0,10*ROW('Sanitation Data'!F114)),NA())</f>
        <v>#N/A</v>
      </c>
      <c r="AG120" s="95" t="e">
        <f ca="true">+IF(AND(ISNUMBER(OFFSET('Sanitation Data'!$F$6,0,10*ROW('Sanitation Data'!F114))),'Data Summary'!CV120="Yes"),OFFSET('Sanitation Data'!$F$6,0,10*ROW('Sanitation Data'!F114)),NA())</f>
        <v>#N/A</v>
      </c>
      <c r="AH120" s="95" t="e">
        <f ca="true">+IF(AND(ISNUMBER(OFFSET('Sanitation Data'!$F$10,0,10*ROW('Sanitation Data'!F114))),'Data Summary'!CW120="Yes"),OFFSET('Sanitation Data'!$F$10,0,10*ROW('Sanitation Data'!F114)),NA())</f>
        <v>#N/A</v>
      </c>
      <c r="AI120" s="95" t="e">
        <f ca="true">+IF(AND(ISNUMBER(OFFSET('Sanitation Data'!$F$11,0,10*ROW('Sanitation Data'!F114))),'Data Summary'!CX120="Yes"),OFFSET('Sanitation Data'!$F$11,0,10*ROW('Sanitation Data'!F114)),NA())</f>
        <v>#N/A</v>
      </c>
      <c r="AJ120" s="95" t="e">
        <f ca="true">+IF(AND(ISNUMBER(OFFSET('Sanitation Data'!$F$12,0,10*ROW('Sanitation Data'!F114))),'Data Summary'!CY120="Yes"),OFFSET('Sanitation Data'!$F$12,0,10*ROW('Sanitation Data'!F114)),NA())</f>
        <v>#N/A</v>
      </c>
      <c r="AK120" s="95" t="e">
        <f ca="true">+IF(AND(ISNUMBER(OFFSET('Sanitation Data'!$G$4,0,10*ROW('Sanitation Data'!G114))),'Data Summary'!CZ120="Yes"),100-OFFSET('Sanitation Data'!$G$4,0,10*ROW('Sanitation Data'!G114)),NA())</f>
        <v>#N/A</v>
      </c>
      <c r="AL120" s="95" t="e">
        <f ca="true">+IF(AND(ISNUMBER(OFFSET('Sanitation Data'!$G$6,0,10*ROW('Sanitation Data'!G114))),'Data Summary'!DA120="Yes"),OFFSET('Sanitation Data'!$G$6,0,10*ROW('Sanitation Data'!G114)),NA())</f>
        <v>#N/A</v>
      </c>
      <c r="AM120" s="95" t="e">
        <f ca="true">+IF(AND(ISNUMBER(OFFSET('Sanitation Data'!$G$10,0,10*ROW('Sanitation Data'!G114))),'Data Summary'!DB120="Yes"),OFFSET('Sanitation Data'!$G$10,0,10*ROW('Sanitation Data'!G114)),NA())</f>
        <v>#N/A</v>
      </c>
      <c r="AN120" s="95" t="e">
        <f ca="true">+IF(AND(ISNUMBER(OFFSET('Sanitation Data'!$G$11,0,10*ROW('Sanitation Data'!G114))),'Data Summary'!DC120="Yes"),OFFSET('Sanitation Data'!$G$11,0,10*ROW('Sanitation Data'!G114)),NA())</f>
        <v>#N/A</v>
      </c>
      <c r="AO120" s="95" t="e">
        <f ca="true">+IF(AND(ISNUMBER(OFFSET('Sanitation Data'!$G$12,0,10*ROW('Sanitation Data'!G114))),'Data Summary'!DD120="Yes"),OFFSET('Sanitation Data'!$G$12,0,10*ROW('Sanitation Data'!G114)),NA())</f>
        <v>#N/A</v>
      </c>
      <c r="AP120" s="95" t="e">
        <f ca="true">+IF(AND(ISNUMBER(OFFSET('Sanitation Data'!$H$4,0,10*ROW('Sanitation Data'!H114))),'Data Summary'!DE120="Yes"),100-OFFSET('Sanitation Data'!$H$4,0,10*ROW('Sanitation Data'!H114)),NA())</f>
        <v>#N/A</v>
      </c>
      <c r="AQ120" s="95" t="e">
        <f ca="true">+IF(AND(ISNUMBER(OFFSET('Sanitation Data'!$H$6,0,10*ROW('Sanitation Data'!H114))),'Data Summary'!DF120="Yes"),OFFSET('Sanitation Data'!$H$6,0,10*ROW('Sanitation Data'!H114)),NA())</f>
        <v>#N/A</v>
      </c>
      <c r="AR120" s="95" t="e">
        <f ca="true">+IF(AND(ISNUMBER(OFFSET('Sanitation Data'!$H$10,0,10*ROW('Sanitation Data'!H114))),'Data Summary'!DG120="Yes"),OFFSET('Sanitation Data'!$H$10,0,10*ROW('Sanitation Data'!H114)),NA())</f>
        <v>#N/A</v>
      </c>
      <c r="AS120" s="95" t="e">
        <f ca="true">+IF(AND(ISNUMBER(OFFSET('Sanitation Data'!$H$11,0,10*ROW('Sanitation Data'!H114))),'Data Summary'!DH120="Yes"),OFFSET('Sanitation Data'!$H$11,0,10*ROW('Sanitation Data'!H114)),NA())</f>
        <v>#N/A</v>
      </c>
      <c r="AT120" s="95" t="e">
        <f ca="true">+IF(AND(ISNUMBER(OFFSET('Sanitation Data'!$H$12,0,10*ROW('Sanitation Data'!H114))),'Data Summary'!DI120="Yes"),OFFSET('Sanitation Data'!$H$12,0,10*ROW('Sanitation Data'!H114)),NA())</f>
        <v>#N/A</v>
      </c>
      <c r="AU120" s="95" t="e">
        <f ca="true">+IF(AND(ISNUMBER(OFFSET('Sanitation Data'!$I$4,0,10*ROW('Sanitation Data'!I114))),'Data Summary'!DJ120="Yes"),100-OFFSET('Sanitation Data'!$I$4,0,10*ROW('Sanitation Data'!I114)),NA())</f>
        <v>#N/A</v>
      </c>
      <c r="AV120" s="95" t="e">
        <f ca="true">+IF(AND(ISNUMBER(OFFSET('Sanitation Data'!$I$6,0,10*ROW('Sanitation Data'!I114))),'Data Summary'!DK120="Yes"),OFFSET('Sanitation Data'!$I$6,0,10*ROW('Sanitation Data'!I114)),NA())</f>
        <v>#N/A</v>
      </c>
      <c r="AW120" s="95" t="e">
        <f ca="true">+IF(AND(ISNUMBER(OFFSET('Sanitation Data'!$I$10,0,10*ROW('Sanitation Data'!I114))),'Data Summary'!DL120="Yes"),OFFSET('Sanitation Data'!$I$10,0,10*ROW('Sanitation Data'!I114)),NA())</f>
        <v>#N/A</v>
      </c>
      <c r="AX120" s="95" t="e">
        <f ca="true">+IF(AND(ISNUMBER(OFFSET('Sanitation Data'!$I$11,0,10*ROW('Sanitation Data'!I114))),'Data Summary'!DM120="Yes"),OFFSET('Sanitation Data'!$I$11,0,10*ROW('Sanitation Data'!I114)),NA())</f>
        <v>#N/A</v>
      </c>
      <c r="AY120" s="95" t="e">
        <f ca="true">+IF(AND(ISNUMBER(OFFSET('Sanitation Data'!$I$12,0,10*ROW('Sanitation Data'!I114))),'Data Summary'!DN120="Yes"),OFFSET('Sanitation Data'!$I$12,0,10*ROW('Sanitation Data'!I114)),NA())</f>
        <v>#N/A</v>
      </c>
      <c r="AZ120" s="96" t="e">
        <f ca="true">+IF(AND(ISNUMBER(OFFSET('Hygiene Data'!$D$5,0,10*ROW('Hygiene Data'!D114))),'Data Summary'!DO120="Yes"),OFFSET('Hygiene Data'!$D$5,0,10*ROW('Hygiene Data'!D114)),NA())</f>
        <v>#N/A</v>
      </c>
      <c r="BA120" s="96" t="e">
        <f ca="true">+IF(AND(ISNUMBER(OFFSET('Hygiene Data'!$D$7,0,10*ROW('Hygiene Data'!D114))),'Data Summary'!DP120="Yes"),OFFSET('Hygiene Data'!$D$7,0,10*ROW('Hygiene Data'!D114)),NA())</f>
        <v>#N/A</v>
      </c>
      <c r="BB120" s="96" t="e">
        <f ca="true">+IF(AND(ISNUMBER(OFFSET('Hygiene Data'!$D$9,0,10*ROW('Hygiene Data'!D114))),'Data Summary'!DQ120="Yes"),OFFSET('Hygiene Data'!$D$9,0,10*ROW('Hygiene Data'!D114)),NA())</f>
        <v>#N/A</v>
      </c>
      <c r="BC120" s="96" t="e">
        <f ca="true">+IF(AND(ISNUMBER(OFFSET('Hygiene Data'!$E$5,0,10*ROW('Hygiene Data'!E114))),'Data Summary'!DR120="Yes"),OFFSET('Hygiene Data'!$E$5,0,10*ROW('Hygiene Data'!E114)),NA())</f>
        <v>#N/A</v>
      </c>
      <c r="BD120" s="96" t="e">
        <f ca="true">+IF(AND(ISNUMBER(OFFSET('Hygiene Data'!$E$7,0,10*ROW('Hygiene Data'!E114))),'Data Summary'!DS120="Yes"),OFFSET('Hygiene Data'!$E$7,0,10*ROW('Hygiene Data'!E114)),NA())</f>
        <v>#N/A</v>
      </c>
      <c r="BE120" s="96" t="e">
        <f ca="true">+IF(AND(ISNUMBER(OFFSET('Hygiene Data'!$E$9,0,10*ROW('Hygiene Data'!E114))),'Data Summary'!DT120="Yes"),OFFSET('Hygiene Data'!$E$9,0,10*ROW('Hygiene Data'!E114)),NA())</f>
        <v>#N/A</v>
      </c>
      <c r="BF120" s="96" t="e">
        <f ca="true">+IF(AND(ISNUMBER(OFFSET('Hygiene Data'!$F$5,0,10*ROW('Hygiene Data'!F114))),'Data Summary'!DU120="Yes"),OFFSET('Hygiene Data'!$F$5,0,10*ROW('Hygiene Data'!F114)),NA())</f>
        <v>#N/A</v>
      </c>
      <c r="BG120" s="96" t="e">
        <f ca="true">+IF(AND(ISNUMBER(OFFSET('Hygiene Data'!$F$7,0,10*ROW('Hygiene Data'!F114))),'Data Summary'!DV120="Yes"),OFFSET('Hygiene Data'!$F$7,0,10*ROW('Hygiene Data'!F114)),NA())</f>
        <v>#N/A</v>
      </c>
      <c r="BH120" s="96" t="e">
        <f ca="true">+IF(AND(ISNUMBER(OFFSET('Hygiene Data'!$F$9,0,10*ROW('Hygiene Data'!F114))),'Data Summary'!DW120="Yes"),OFFSET('Hygiene Data'!$F$9,0,10*ROW('Hygiene Data'!F114)),NA())</f>
        <v>#N/A</v>
      </c>
      <c r="BI120" s="96" t="e">
        <f ca="true">+IF(AND(ISNUMBER(OFFSET('Hygiene Data'!$G$5,0,10*ROW('Hygiene Data'!G114))),'Data Summary'!DX120="Yes"),OFFSET('Hygiene Data'!$G$5,0,10*ROW('Hygiene Data'!G114)),NA())</f>
        <v>#N/A</v>
      </c>
      <c r="BJ120" s="96" t="e">
        <f ca="true">+IF(AND(ISNUMBER(OFFSET('Hygiene Data'!$G$7,0,10*ROW('Hygiene Data'!G114))),'Data Summary'!DY120="Yes"),OFFSET('Hygiene Data'!$G$7,0,10*ROW('Hygiene Data'!G114)),NA())</f>
        <v>#N/A</v>
      </c>
      <c r="BK120" s="96" t="e">
        <f ca="true">+IF(AND(ISNUMBER(OFFSET('Hygiene Data'!$G$9,0,10*ROW('Hygiene Data'!G114))),'Data Summary'!DZ120="Yes"),OFFSET('Hygiene Data'!$G$9,0,10*ROW('Hygiene Data'!G114)),NA())</f>
        <v>#N/A</v>
      </c>
      <c r="BL120" s="96" t="e">
        <f ca="true">+IF(AND(ISNUMBER(OFFSET('Hygiene Data'!$H$5,0,10*ROW('Hygiene Data'!H114))),'Data Summary'!EA120="Yes"),OFFSET('Hygiene Data'!$H$5,0,10*ROW('Hygiene Data'!H114)),NA())</f>
        <v>#N/A</v>
      </c>
      <c r="BM120" s="96" t="e">
        <f ca="true">+IF(AND(ISNUMBER(OFFSET('Hygiene Data'!$H$7,0,10*ROW('Hygiene Data'!H114))),'Data Summary'!EB120="Yes"),OFFSET('Hygiene Data'!$H$7,0,10*ROW('Hygiene Data'!H114)),NA())</f>
        <v>#N/A</v>
      </c>
      <c r="BN120" s="96" t="e">
        <f ca="true">+IF(AND(ISNUMBER(OFFSET('Hygiene Data'!$H$9,0,10*ROW('Hygiene Data'!H114))),'Data Summary'!EC120="Yes"),OFFSET('Hygiene Data'!$H$9,0,10*ROW('Hygiene Data'!H114)),NA())</f>
        <v>#N/A</v>
      </c>
      <c r="BO120" s="96" t="e">
        <f ca="true">+IF(AND(ISNUMBER(OFFSET('Hygiene Data'!$I$5,0,10*ROW('Hygiene Data'!I114))),'Data Summary'!ED120="Yes"),OFFSET('Hygiene Data'!$I$5,0,10*ROW('Hygiene Data'!I114)),NA())</f>
        <v>#N/A</v>
      </c>
      <c r="BP120" s="96" t="e">
        <f ca="true">+IF(AND(ISNUMBER(OFFSET('Hygiene Data'!$I$7,0,10*ROW('Hygiene Data'!I114))),'Data Summary'!EE120="Yes"),OFFSET('Hygiene Data'!$I$7,0,10*ROW('Hygiene Data'!I114)),NA())</f>
        <v>#N/A</v>
      </c>
      <c r="BQ120" s="96" t="e">
        <f ca="true">+IF(AND(ISNUMBER(OFFSET('Hygiene Data'!$I$9,0,10*ROW('Hygiene Data'!I114))),'Data Summary'!EF120="Yes"),OFFSET('Hygiene Data'!$I$9,0,10*ROW('Hygiene Data'!I114)),NA())</f>
        <v>#N/A</v>
      </c>
    </row>
    <row xmlns:x14ac="http://schemas.microsoft.com/office/spreadsheetml/2009/9/ac" r="121" x14ac:dyDescent="0.2">
      <c r="A121" s="359" t="e">
        <f ca="true">+RIGHT('Data Summary'!A121,LEN('Data Summary'!A121)-9)</f>
        <v>#VALUE!</v>
      </c>
      <c r="B121" s="35" t="str">
        <f ca="true">+IF(ISTEXT('Data Summary'!B121),'Data Summary'!B121,"")</f>
        <v/>
      </c>
      <c r="C121" s="358" t="e">
        <f ca="true">+VALUE('Data Summary'!C121)</f>
        <v>#VALUE!</v>
      </c>
      <c r="D121" s="94" t="e">
        <f ca="true">+IF(AND(ISNUMBER(OFFSET('Water Data'!$D$4,0,10*ROW('Water Data'!D115))),'Data Summary'!BS121="Yes"),100-OFFSET('Water Data'!$D$4,0,10*ROW('Water Data'!D115)),NA())</f>
        <v>#N/A</v>
      </c>
      <c r="E121" s="94" t="e">
        <f ca="true">+IF(AND(ISNUMBER(OFFSET('Water Data'!$D$6,0,10*ROW('Water Data'!D115))),'Data Summary'!BT121="Yes"),OFFSET('Water Data'!$D$6,0,10*ROW('Water Data'!D115)),NA())</f>
        <v>#N/A</v>
      </c>
      <c r="F121" s="94" t="e">
        <f ca="true">+IF(AND(ISNUMBER(OFFSET('Water Data'!$D$9,0,10*ROW('Water Data'!D115))),'Data Summary'!BU121="Yes"),OFFSET('Water Data'!$D$9,0,10*ROW('Water Data'!D115)),NA())</f>
        <v>#N/A</v>
      </c>
      <c r="G121" s="94" t="e">
        <f ca="true">+IF(AND(ISNUMBER(OFFSET('Water Data'!$E$4,0,10*ROW('Water Data'!E115))),'Data Summary'!BV121="Yes"),100-OFFSET('Water Data'!$E$4,0,10*ROW('Water Data'!E115)),NA())</f>
        <v>#N/A</v>
      </c>
      <c r="H121" s="94" t="e">
        <f ca="true">+IF(AND(ISNUMBER(OFFSET('Water Data'!$E$6,0,10*ROW('Water Data'!E115))),'Data Summary'!BW121="Yes"),OFFSET('Water Data'!$E$6,0,10*ROW('Water Data'!E115)),NA())</f>
        <v>#N/A</v>
      </c>
      <c r="I121" s="94" t="e">
        <f ca="true">+IF(AND(ISNUMBER(OFFSET('Water Data'!$E$9,0,10*ROW('Water Data'!E115))),'Data Summary'!BX121="Yes"),OFFSET('Water Data'!$E$9,0,10*ROW('Water Data'!E115)),NA())</f>
        <v>#N/A</v>
      </c>
      <c r="J121" s="94" t="e">
        <f ca="true">+IF(AND(ISNUMBER(OFFSET('Water Data'!$F$4,0,10*ROW('Water Data'!F115))),'Data Summary'!BY121="Yes"),100-OFFSET('Water Data'!$F$4,0,10*ROW('Water Data'!F115)),NA())</f>
        <v>#N/A</v>
      </c>
      <c r="K121" s="94" t="e">
        <f ca="true">+IF(AND(ISNUMBER(OFFSET('Water Data'!$F$6,0,10*ROW('Water Data'!F115))),'Data Summary'!BZ121="Yes"),OFFSET('Water Data'!$F$6,0,10*ROW('Water Data'!F115)),NA())</f>
        <v>#N/A</v>
      </c>
      <c r="L121" s="94" t="e">
        <f ca="true">+IF(AND(ISNUMBER(OFFSET('Water Data'!$F$9,0,10*ROW('Water Data'!F115))),'Data Summary'!CA121="Yes"),OFFSET('Water Data'!$F$9,0,10*ROW('Water Data'!F115)),NA())</f>
        <v>#N/A</v>
      </c>
      <c r="M121" s="94" t="e">
        <f ca="true">+IF(AND(ISNUMBER(OFFSET('Water Data'!$G$4,0,10*ROW('Water Data'!G115))),'Data Summary'!CB121="Yes"),100-OFFSET('Water Data'!$G$4,0,10*ROW('Water Data'!G115)),NA())</f>
        <v>#N/A</v>
      </c>
      <c r="N121" s="94" t="e">
        <f ca="true">+IF(AND(ISNUMBER(OFFSET('Water Data'!$G$6,0,10*ROW('Water Data'!G115))),'Data Summary'!CC121="Yes"),OFFSET('Water Data'!$G$6,0,10*ROW('Water Data'!G115)),NA())</f>
        <v>#N/A</v>
      </c>
      <c r="O121" s="94" t="e">
        <f ca="true">+IF(AND(ISNUMBER(OFFSET('Water Data'!$G$9,0,10*ROW('Water Data'!G115))),'Data Summary'!CD121="Yes"),OFFSET('Water Data'!$G$9,0,10*ROW('Water Data'!G115)),NA())</f>
        <v>#N/A</v>
      </c>
      <c r="P121" s="94" t="e">
        <f ca="true">+IF(AND(ISNUMBER(OFFSET('Water Data'!$H$4,0,10*ROW('Water Data'!H115))),'Data Summary'!CE121="Yes"),100-OFFSET('Water Data'!$H$4,0,10*ROW('Water Data'!H115)),NA())</f>
        <v>#N/A</v>
      </c>
      <c r="Q121" s="94" t="e">
        <f ca="true">+IF(AND(ISNUMBER(OFFSET('Water Data'!$H$6,0,10*ROW('Water Data'!H115))),'Data Summary'!CF121="Yes"),OFFSET('Water Data'!$H$6,0,10*ROW('Water Data'!H115)),NA())</f>
        <v>#N/A</v>
      </c>
      <c r="R121" s="94" t="e">
        <f ca="true">+IF(AND(ISNUMBER(OFFSET('Water Data'!$H$9,0,10*ROW('Water Data'!H115))),'Data Summary'!CG121="Yes"),OFFSET('Water Data'!$H$9,0,10*ROW('Water Data'!H115)),NA())</f>
        <v>#N/A</v>
      </c>
      <c r="S121" s="94" t="e">
        <f ca="true">+IF(AND(ISNUMBER(OFFSET('Water Data'!$I$4,0,10*ROW('Water Data'!I115))),'Data Summary'!CH121="Yes"),100-OFFSET('Water Data'!$I$4,0,10*ROW('Water Data'!I115)),NA())</f>
        <v>#N/A</v>
      </c>
      <c r="T121" s="94" t="e">
        <f ca="true">+IF(AND(ISNUMBER(OFFSET('Water Data'!$I$6,0,10*ROW('Water Data'!I115))),'Data Summary'!CI121="Yes"),OFFSET('Water Data'!$I$6,0,10*ROW('Water Data'!I115)),NA())</f>
        <v>#N/A</v>
      </c>
      <c r="U121" s="94" t="e">
        <f ca="true">+IF(AND(ISNUMBER(OFFSET('Water Data'!$I$9,0,10*ROW('Water Data'!I115))),'Data Summary'!CJ121="Yes"),OFFSET('Water Data'!$I$9,0,10*ROW('Water Data'!I115)),NA())</f>
        <v>#N/A</v>
      </c>
      <c r="V121" s="95" t="e">
        <f ca="true">+IF(AND(ISNUMBER(OFFSET('Sanitation Data'!$D$4,0,10*ROW('Sanitation Data'!D115))),'Data Summary'!CK121="Yes"),100-OFFSET('Sanitation Data'!$D$4,0,10*ROW('Sanitation Data'!D115)),NA())</f>
        <v>#N/A</v>
      </c>
      <c r="W121" s="95" t="e">
        <f ca="true">+IF(AND(ISNUMBER(OFFSET('Sanitation Data'!$D$6,0,10*ROW('Sanitation Data'!D115))),'Data Summary'!CL121="Yes"),OFFSET('Sanitation Data'!$D$6,0,10*ROW('Sanitation Data'!D115)),NA())</f>
        <v>#N/A</v>
      </c>
      <c r="X121" s="95" t="e">
        <f ca="true">+IF(AND(ISNUMBER(OFFSET('Sanitation Data'!$D$10,0,10*ROW('Sanitation Data'!D115))),'Data Summary'!CM121="Yes"),OFFSET('Sanitation Data'!$D$10,0,10*ROW('Sanitation Data'!D115)),NA())</f>
        <v>#N/A</v>
      </c>
      <c r="Y121" s="95" t="e">
        <f ca="true">+IF(AND(ISNUMBER(OFFSET('Sanitation Data'!$D$11,0,10*ROW('Sanitation Data'!D115))),'Data Summary'!CN121="Yes"),OFFSET('Sanitation Data'!$D$11,0,10*ROW('Sanitation Data'!D115)),NA())</f>
        <v>#N/A</v>
      </c>
      <c r="Z121" s="95" t="e">
        <f ca="true">+IF(AND(ISNUMBER(OFFSET('Sanitation Data'!$D$12,0,10*ROW('Sanitation Data'!D115))),'Data Summary'!CO121="Yes"),OFFSET('Sanitation Data'!$D$12,0,10*ROW('Sanitation Data'!D115)),NA())</f>
        <v>#N/A</v>
      </c>
      <c r="AA121" s="95" t="e">
        <f ca="true">+IF(AND(ISNUMBER(OFFSET('Sanitation Data'!$E$4,0,10*ROW('Sanitation Data'!E115))),'Data Summary'!CP121="Yes"),100-OFFSET('Sanitation Data'!$E$4,0,10*ROW('Sanitation Data'!E115)),NA())</f>
        <v>#N/A</v>
      </c>
      <c r="AB121" s="95" t="e">
        <f ca="true">+IF(AND(ISNUMBER(OFFSET('Sanitation Data'!$E$6,0,10*ROW('Sanitation Data'!E115))),'Data Summary'!CQ121="Yes"),OFFSET('Sanitation Data'!$E$6,0,10*ROW('Sanitation Data'!E115)),NA())</f>
        <v>#N/A</v>
      </c>
      <c r="AC121" s="95" t="e">
        <f ca="true">+IF(AND(ISNUMBER(OFFSET('Sanitation Data'!$E$10,0,10*ROW('Sanitation Data'!E115))),'Data Summary'!CR121="Yes"),OFFSET('Sanitation Data'!$E$10,0,10*ROW('Sanitation Data'!E115)),NA())</f>
        <v>#N/A</v>
      </c>
      <c r="AD121" s="95" t="e">
        <f ca="true">+IF(AND(ISNUMBER(OFFSET('Sanitation Data'!$E$11,0,10*ROW('Sanitation Data'!E115))),'Data Summary'!CS121="Yes"),OFFSET('Sanitation Data'!$E$11,0,10*ROW('Sanitation Data'!E115)),NA())</f>
        <v>#N/A</v>
      </c>
      <c r="AE121" s="95" t="e">
        <f ca="true">+IF(AND(ISNUMBER(OFFSET('Sanitation Data'!$E$12,0,10*ROW('Sanitation Data'!E115))),'Data Summary'!CT121="Yes"),OFFSET('Sanitation Data'!$E$12,0,10*ROW('Sanitation Data'!E115)),NA())</f>
        <v>#N/A</v>
      </c>
      <c r="AF121" s="95" t="e">
        <f ca="true">+IF(AND(ISNUMBER(OFFSET('Sanitation Data'!$F$4,0,10*ROW('Sanitation Data'!F115))),'Data Summary'!CU121="Yes"),100-OFFSET('Sanitation Data'!$F$4,0,10*ROW('Sanitation Data'!F115)),NA())</f>
        <v>#N/A</v>
      </c>
      <c r="AG121" s="95" t="e">
        <f ca="true">+IF(AND(ISNUMBER(OFFSET('Sanitation Data'!$F$6,0,10*ROW('Sanitation Data'!F115))),'Data Summary'!CV121="Yes"),OFFSET('Sanitation Data'!$F$6,0,10*ROW('Sanitation Data'!F115)),NA())</f>
        <v>#N/A</v>
      </c>
      <c r="AH121" s="95" t="e">
        <f ca="true">+IF(AND(ISNUMBER(OFFSET('Sanitation Data'!$F$10,0,10*ROW('Sanitation Data'!F115))),'Data Summary'!CW121="Yes"),OFFSET('Sanitation Data'!$F$10,0,10*ROW('Sanitation Data'!F115)),NA())</f>
        <v>#N/A</v>
      </c>
      <c r="AI121" s="95" t="e">
        <f ca="true">+IF(AND(ISNUMBER(OFFSET('Sanitation Data'!$F$11,0,10*ROW('Sanitation Data'!F115))),'Data Summary'!CX121="Yes"),OFFSET('Sanitation Data'!$F$11,0,10*ROW('Sanitation Data'!F115)),NA())</f>
        <v>#N/A</v>
      </c>
      <c r="AJ121" s="95" t="e">
        <f ca="true">+IF(AND(ISNUMBER(OFFSET('Sanitation Data'!$F$12,0,10*ROW('Sanitation Data'!F115))),'Data Summary'!CY121="Yes"),OFFSET('Sanitation Data'!$F$12,0,10*ROW('Sanitation Data'!F115)),NA())</f>
        <v>#N/A</v>
      </c>
      <c r="AK121" s="95" t="e">
        <f ca="true">+IF(AND(ISNUMBER(OFFSET('Sanitation Data'!$G$4,0,10*ROW('Sanitation Data'!G115))),'Data Summary'!CZ121="Yes"),100-OFFSET('Sanitation Data'!$G$4,0,10*ROW('Sanitation Data'!G115)),NA())</f>
        <v>#N/A</v>
      </c>
      <c r="AL121" s="95" t="e">
        <f ca="true">+IF(AND(ISNUMBER(OFFSET('Sanitation Data'!$G$6,0,10*ROW('Sanitation Data'!G115))),'Data Summary'!DA121="Yes"),OFFSET('Sanitation Data'!$G$6,0,10*ROW('Sanitation Data'!G115)),NA())</f>
        <v>#N/A</v>
      </c>
      <c r="AM121" s="95" t="e">
        <f ca="true">+IF(AND(ISNUMBER(OFFSET('Sanitation Data'!$G$10,0,10*ROW('Sanitation Data'!G115))),'Data Summary'!DB121="Yes"),OFFSET('Sanitation Data'!$G$10,0,10*ROW('Sanitation Data'!G115)),NA())</f>
        <v>#N/A</v>
      </c>
      <c r="AN121" s="95" t="e">
        <f ca="true">+IF(AND(ISNUMBER(OFFSET('Sanitation Data'!$G$11,0,10*ROW('Sanitation Data'!G115))),'Data Summary'!DC121="Yes"),OFFSET('Sanitation Data'!$G$11,0,10*ROW('Sanitation Data'!G115)),NA())</f>
        <v>#N/A</v>
      </c>
      <c r="AO121" s="95" t="e">
        <f ca="true">+IF(AND(ISNUMBER(OFFSET('Sanitation Data'!$G$12,0,10*ROW('Sanitation Data'!G115))),'Data Summary'!DD121="Yes"),OFFSET('Sanitation Data'!$G$12,0,10*ROW('Sanitation Data'!G115)),NA())</f>
        <v>#N/A</v>
      </c>
      <c r="AP121" s="95" t="e">
        <f ca="true">+IF(AND(ISNUMBER(OFFSET('Sanitation Data'!$H$4,0,10*ROW('Sanitation Data'!H115))),'Data Summary'!DE121="Yes"),100-OFFSET('Sanitation Data'!$H$4,0,10*ROW('Sanitation Data'!H115)),NA())</f>
        <v>#N/A</v>
      </c>
      <c r="AQ121" s="95" t="e">
        <f ca="true">+IF(AND(ISNUMBER(OFFSET('Sanitation Data'!$H$6,0,10*ROW('Sanitation Data'!H115))),'Data Summary'!DF121="Yes"),OFFSET('Sanitation Data'!$H$6,0,10*ROW('Sanitation Data'!H115)),NA())</f>
        <v>#N/A</v>
      </c>
      <c r="AR121" s="95" t="e">
        <f ca="true">+IF(AND(ISNUMBER(OFFSET('Sanitation Data'!$H$10,0,10*ROW('Sanitation Data'!H115))),'Data Summary'!DG121="Yes"),OFFSET('Sanitation Data'!$H$10,0,10*ROW('Sanitation Data'!H115)),NA())</f>
        <v>#N/A</v>
      </c>
      <c r="AS121" s="95" t="e">
        <f ca="true">+IF(AND(ISNUMBER(OFFSET('Sanitation Data'!$H$11,0,10*ROW('Sanitation Data'!H115))),'Data Summary'!DH121="Yes"),OFFSET('Sanitation Data'!$H$11,0,10*ROW('Sanitation Data'!H115)),NA())</f>
        <v>#N/A</v>
      </c>
      <c r="AT121" s="95" t="e">
        <f ca="true">+IF(AND(ISNUMBER(OFFSET('Sanitation Data'!$H$12,0,10*ROW('Sanitation Data'!H115))),'Data Summary'!DI121="Yes"),OFFSET('Sanitation Data'!$H$12,0,10*ROW('Sanitation Data'!H115)),NA())</f>
        <v>#N/A</v>
      </c>
      <c r="AU121" s="95" t="e">
        <f ca="true">+IF(AND(ISNUMBER(OFFSET('Sanitation Data'!$I$4,0,10*ROW('Sanitation Data'!I115))),'Data Summary'!DJ121="Yes"),100-OFFSET('Sanitation Data'!$I$4,0,10*ROW('Sanitation Data'!I115)),NA())</f>
        <v>#N/A</v>
      </c>
      <c r="AV121" s="95" t="e">
        <f ca="true">+IF(AND(ISNUMBER(OFFSET('Sanitation Data'!$I$6,0,10*ROW('Sanitation Data'!I115))),'Data Summary'!DK121="Yes"),OFFSET('Sanitation Data'!$I$6,0,10*ROW('Sanitation Data'!I115)),NA())</f>
        <v>#N/A</v>
      </c>
      <c r="AW121" s="95" t="e">
        <f ca="true">+IF(AND(ISNUMBER(OFFSET('Sanitation Data'!$I$10,0,10*ROW('Sanitation Data'!I115))),'Data Summary'!DL121="Yes"),OFFSET('Sanitation Data'!$I$10,0,10*ROW('Sanitation Data'!I115)),NA())</f>
        <v>#N/A</v>
      </c>
      <c r="AX121" s="95" t="e">
        <f ca="true">+IF(AND(ISNUMBER(OFFSET('Sanitation Data'!$I$11,0,10*ROW('Sanitation Data'!I115))),'Data Summary'!DM121="Yes"),OFFSET('Sanitation Data'!$I$11,0,10*ROW('Sanitation Data'!I115)),NA())</f>
        <v>#N/A</v>
      </c>
      <c r="AY121" s="95" t="e">
        <f ca="true">+IF(AND(ISNUMBER(OFFSET('Sanitation Data'!$I$12,0,10*ROW('Sanitation Data'!I115))),'Data Summary'!DN121="Yes"),OFFSET('Sanitation Data'!$I$12,0,10*ROW('Sanitation Data'!I115)),NA())</f>
        <v>#N/A</v>
      </c>
      <c r="AZ121" s="96" t="e">
        <f ca="true">+IF(AND(ISNUMBER(OFFSET('Hygiene Data'!$D$5,0,10*ROW('Hygiene Data'!D115))),'Data Summary'!DO121="Yes"),OFFSET('Hygiene Data'!$D$5,0,10*ROW('Hygiene Data'!D115)),NA())</f>
        <v>#N/A</v>
      </c>
      <c r="BA121" s="96" t="e">
        <f ca="true">+IF(AND(ISNUMBER(OFFSET('Hygiene Data'!$D$7,0,10*ROW('Hygiene Data'!D115))),'Data Summary'!DP121="Yes"),OFFSET('Hygiene Data'!$D$7,0,10*ROW('Hygiene Data'!D115)),NA())</f>
        <v>#N/A</v>
      </c>
      <c r="BB121" s="96" t="e">
        <f ca="true">+IF(AND(ISNUMBER(OFFSET('Hygiene Data'!$D$9,0,10*ROW('Hygiene Data'!D115))),'Data Summary'!DQ121="Yes"),OFFSET('Hygiene Data'!$D$9,0,10*ROW('Hygiene Data'!D115)),NA())</f>
        <v>#N/A</v>
      </c>
      <c r="BC121" s="96" t="e">
        <f ca="true">+IF(AND(ISNUMBER(OFFSET('Hygiene Data'!$E$5,0,10*ROW('Hygiene Data'!E115))),'Data Summary'!DR121="Yes"),OFFSET('Hygiene Data'!$E$5,0,10*ROW('Hygiene Data'!E115)),NA())</f>
        <v>#N/A</v>
      </c>
      <c r="BD121" s="96" t="e">
        <f ca="true">+IF(AND(ISNUMBER(OFFSET('Hygiene Data'!$E$7,0,10*ROW('Hygiene Data'!E115))),'Data Summary'!DS121="Yes"),OFFSET('Hygiene Data'!$E$7,0,10*ROW('Hygiene Data'!E115)),NA())</f>
        <v>#N/A</v>
      </c>
      <c r="BE121" s="96" t="e">
        <f ca="true">+IF(AND(ISNUMBER(OFFSET('Hygiene Data'!$E$9,0,10*ROW('Hygiene Data'!E115))),'Data Summary'!DT121="Yes"),OFFSET('Hygiene Data'!$E$9,0,10*ROW('Hygiene Data'!E115)),NA())</f>
        <v>#N/A</v>
      </c>
      <c r="BF121" s="96" t="e">
        <f ca="true">+IF(AND(ISNUMBER(OFFSET('Hygiene Data'!$F$5,0,10*ROW('Hygiene Data'!F115))),'Data Summary'!DU121="Yes"),OFFSET('Hygiene Data'!$F$5,0,10*ROW('Hygiene Data'!F115)),NA())</f>
        <v>#N/A</v>
      </c>
      <c r="BG121" s="96" t="e">
        <f ca="true">+IF(AND(ISNUMBER(OFFSET('Hygiene Data'!$F$7,0,10*ROW('Hygiene Data'!F115))),'Data Summary'!DV121="Yes"),OFFSET('Hygiene Data'!$F$7,0,10*ROW('Hygiene Data'!F115)),NA())</f>
        <v>#N/A</v>
      </c>
      <c r="BH121" s="96" t="e">
        <f ca="true">+IF(AND(ISNUMBER(OFFSET('Hygiene Data'!$F$9,0,10*ROW('Hygiene Data'!F115))),'Data Summary'!DW121="Yes"),OFFSET('Hygiene Data'!$F$9,0,10*ROW('Hygiene Data'!F115)),NA())</f>
        <v>#N/A</v>
      </c>
      <c r="BI121" s="96" t="e">
        <f ca="true">+IF(AND(ISNUMBER(OFFSET('Hygiene Data'!$G$5,0,10*ROW('Hygiene Data'!G115))),'Data Summary'!DX121="Yes"),OFFSET('Hygiene Data'!$G$5,0,10*ROW('Hygiene Data'!G115)),NA())</f>
        <v>#N/A</v>
      </c>
      <c r="BJ121" s="96" t="e">
        <f ca="true">+IF(AND(ISNUMBER(OFFSET('Hygiene Data'!$G$7,0,10*ROW('Hygiene Data'!G115))),'Data Summary'!DY121="Yes"),OFFSET('Hygiene Data'!$G$7,0,10*ROW('Hygiene Data'!G115)),NA())</f>
        <v>#N/A</v>
      </c>
      <c r="BK121" s="96" t="e">
        <f ca="true">+IF(AND(ISNUMBER(OFFSET('Hygiene Data'!$G$9,0,10*ROW('Hygiene Data'!G115))),'Data Summary'!DZ121="Yes"),OFFSET('Hygiene Data'!$G$9,0,10*ROW('Hygiene Data'!G115)),NA())</f>
        <v>#N/A</v>
      </c>
      <c r="BL121" s="96" t="e">
        <f ca="true">+IF(AND(ISNUMBER(OFFSET('Hygiene Data'!$H$5,0,10*ROW('Hygiene Data'!H115))),'Data Summary'!EA121="Yes"),OFFSET('Hygiene Data'!$H$5,0,10*ROW('Hygiene Data'!H115)),NA())</f>
        <v>#N/A</v>
      </c>
      <c r="BM121" s="96" t="e">
        <f ca="true">+IF(AND(ISNUMBER(OFFSET('Hygiene Data'!$H$7,0,10*ROW('Hygiene Data'!H115))),'Data Summary'!EB121="Yes"),OFFSET('Hygiene Data'!$H$7,0,10*ROW('Hygiene Data'!H115)),NA())</f>
        <v>#N/A</v>
      </c>
      <c r="BN121" s="96" t="e">
        <f ca="true">+IF(AND(ISNUMBER(OFFSET('Hygiene Data'!$H$9,0,10*ROW('Hygiene Data'!H115))),'Data Summary'!EC121="Yes"),OFFSET('Hygiene Data'!$H$9,0,10*ROW('Hygiene Data'!H115)),NA())</f>
        <v>#N/A</v>
      </c>
      <c r="BO121" s="96" t="e">
        <f ca="true">+IF(AND(ISNUMBER(OFFSET('Hygiene Data'!$I$5,0,10*ROW('Hygiene Data'!I115))),'Data Summary'!ED121="Yes"),OFFSET('Hygiene Data'!$I$5,0,10*ROW('Hygiene Data'!I115)),NA())</f>
        <v>#N/A</v>
      </c>
      <c r="BP121" s="96" t="e">
        <f ca="true">+IF(AND(ISNUMBER(OFFSET('Hygiene Data'!$I$7,0,10*ROW('Hygiene Data'!I115))),'Data Summary'!EE121="Yes"),OFFSET('Hygiene Data'!$I$7,0,10*ROW('Hygiene Data'!I115)),NA())</f>
        <v>#N/A</v>
      </c>
      <c r="BQ121" s="96" t="e">
        <f ca="true">+IF(AND(ISNUMBER(OFFSET('Hygiene Data'!$I$9,0,10*ROW('Hygiene Data'!I115))),'Data Summary'!EF121="Yes"),OFFSET('Hygiene Data'!$I$9,0,10*ROW('Hygiene Data'!I115)),NA())</f>
        <v>#N/A</v>
      </c>
    </row>
    <row xmlns:x14ac="http://schemas.microsoft.com/office/spreadsheetml/2009/9/ac" r="122" x14ac:dyDescent="0.2">
      <c r="A122" s="359" t="e">
        <f ca="true">+RIGHT('Data Summary'!A122,LEN('Data Summary'!A122)-9)</f>
        <v>#VALUE!</v>
      </c>
      <c r="B122" s="35" t="str">
        <f ca="true">+IF(ISTEXT('Data Summary'!B122),'Data Summary'!B122,"")</f>
        <v/>
      </c>
      <c r="C122" s="358" t="e">
        <f ca="true">+VALUE('Data Summary'!C122)</f>
        <v>#VALUE!</v>
      </c>
      <c r="D122" s="94" t="e">
        <f ca="true">+IF(AND(ISNUMBER(OFFSET('Water Data'!$D$4,0,10*ROW('Water Data'!D116))),'Data Summary'!BS122="Yes"),100-OFFSET('Water Data'!$D$4,0,10*ROW('Water Data'!D116)),NA())</f>
        <v>#N/A</v>
      </c>
      <c r="E122" s="94" t="e">
        <f ca="true">+IF(AND(ISNUMBER(OFFSET('Water Data'!$D$6,0,10*ROW('Water Data'!D116))),'Data Summary'!BT122="Yes"),OFFSET('Water Data'!$D$6,0,10*ROW('Water Data'!D116)),NA())</f>
        <v>#N/A</v>
      </c>
      <c r="F122" s="94" t="e">
        <f ca="true">+IF(AND(ISNUMBER(OFFSET('Water Data'!$D$9,0,10*ROW('Water Data'!D116))),'Data Summary'!BU122="Yes"),OFFSET('Water Data'!$D$9,0,10*ROW('Water Data'!D116)),NA())</f>
        <v>#N/A</v>
      </c>
      <c r="G122" s="94" t="e">
        <f ca="true">+IF(AND(ISNUMBER(OFFSET('Water Data'!$E$4,0,10*ROW('Water Data'!E116))),'Data Summary'!BV122="Yes"),100-OFFSET('Water Data'!$E$4,0,10*ROW('Water Data'!E116)),NA())</f>
        <v>#N/A</v>
      </c>
      <c r="H122" s="94" t="e">
        <f ca="true">+IF(AND(ISNUMBER(OFFSET('Water Data'!$E$6,0,10*ROW('Water Data'!E116))),'Data Summary'!BW122="Yes"),OFFSET('Water Data'!$E$6,0,10*ROW('Water Data'!E116)),NA())</f>
        <v>#N/A</v>
      </c>
      <c r="I122" s="94" t="e">
        <f ca="true">+IF(AND(ISNUMBER(OFFSET('Water Data'!$E$9,0,10*ROW('Water Data'!E116))),'Data Summary'!BX122="Yes"),OFFSET('Water Data'!$E$9,0,10*ROW('Water Data'!E116)),NA())</f>
        <v>#N/A</v>
      </c>
      <c r="J122" s="94" t="e">
        <f ca="true">+IF(AND(ISNUMBER(OFFSET('Water Data'!$F$4,0,10*ROW('Water Data'!F116))),'Data Summary'!BY122="Yes"),100-OFFSET('Water Data'!$F$4,0,10*ROW('Water Data'!F116)),NA())</f>
        <v>#N/A</v>
      </c>
      <c r="K122" s="94" t="e">
        <f ca="true">+IF(AND(ISNUMBER(OFFSET('Water Data'!$F$6,0,10*ROW('Water Data'!F116))),'Data Summary'!BZ122="Yes"),OFFSET('Water Data'!$F$6,0,10*ROW('Water Data'!F116)),NA())</f>
        <v>#N/A</v>
      </c>
      <c r="L122" s="94" t="e">
        <f ca="true">+IF(AND(ISNUMBER(OFFSET('Water Data'!$F$9,0,10*ROW('Water Data'!F116))),'Data Summary'!CA122="Yes"),OFFSET('Water Data'!$F$9,0,10*ROW('Water Data'!F116)),NA())</f>
        <v>#N/A</v>
      </c>
      <c r="M122" s="94" t="e">
        <f ca="true">+IF(AND(ISNUMBER(OFFSET('Water Data'!$G$4,0,10*ROW('Water Data'!G116))),'Data Summary'!CB122="Yes"),100-OFFSET('Water Data'!$G$4,0,10*ROW('Water Data'!G116)),NA())</f>
        <v>#N/A</v>
      </c>
      <c r="N122" s="94" t="e">
        <f ca="true">+IF(AND(ISNUMBER(OFFSET('Water Data'!$G$6,0,10*ROW('Water Data'!G116))),'Data Summary'!CC122="Yes"),OFFSET('Water Data'!$G$6,0,10*ROW('Water Data'!G116)),NA())</f>
        <v>#N/A</v>
      </c>
      <c r="O122" s="94" t="e">
        <f ca="true">+IF(AND(ISNUMBER(OFFSET('Water Data'!$G$9,0,10*ROW('Water Data'!G116))),'Data Summary'!CD122="Yes"),OFFSET('Water Data'!$G$9,0,10*ROW('Water Data'!G116)),NA())</f>
        <v>#N/A</v>
      </c>
      <c r="P122" s="94" t="e">
        <f ca="true">+IF(AND(ISNUMBER(OFFSET('Water Data'!$H$4,0,10*ROW('Water Data'!H116))),'Data Summary'!CE122="Yes"),100-OFFSET('Water Data'!$H$4,0,10*ROW('Water Data'!H116)),NA())</f>
        <v>#N/A</v>
      </c>
      <c r="Q122" s="94" t="e">
        <f ca="true">+IF(AND(ISNUMBER(OFFSET('Water Data'!$H$6,0,10*ROW('Water Data'!H116))),'Data Summary'!CF122="Yes"),OFFSET('Water Data'!$H$6,0,10*ROW('Water Data'!H116)),NA())</f>
        <v>#N/A</v>
      </c>
      <c r="R122" s="94" t="e">
        <f ca="true">+IF(AND(ISNUMBER(OFFSET('Water Data'!$H$9,0,10*ROW('Water Data'!H116))),'Data Summary'!CG122="Yes"),OFFSET('Water Data'!$H$9,0,10*ROW('Water Data'!H116)),NA())</f>
        <v>#N/A</v>
      </c>
      <c r="S122" s="94" t="e">
        <f ca="true">+IF(AND(ISNUMBER(OFFSET('Water Data'!$I$4,0,10*ROW('Water Data'!I116))),'Data Summary'!CH122="Yes"),100-OFFSET('Water Data'!$I$4,0,10*ROW('Water Data'!I116)),NA())</f>
        <v>#N/A</v>
      </c>
      <c r="T122" s="94" t="e">
        <f ca="true">+IF(AND(ISNUMBER(OFFSET('Water Data'!$I$6,0,10*ROW('Water Data'!I116))),'Data Summary'!CI122="Yes"),OFFSET('Water Data'!$I$6,0,10*ROW('Water Data'!I116)),NA())</f>
        <v>#N/A</v>
      </c>
      <c r="U122" s="94" t="e">
        <f ca="true">+IF(AND(ISNUMBER(OFFSET('Water Data'!$I$9,0,10*ROW('Water Data'!I116))),'Data Summary'!CJ122="Yes"),OFFSET('Water Data'!$I$9,0,10*ROW('Water Data'!I116)),NA())</f>
        <v>#N/A</v>
      </c>
      <c r="V122" s="95" t="e">
        <f ca="true">+IF(AND(ISNUMBER(OFFSET('Sanitation Data'!$D$4,0,10*ROW('Sanitation Data'!D116))),'Data Summary'!CK122="Yes"),100-OFFSET('Sanitation Data'!$D$4,0,10*ROW('Sanitation Data'!D116)),NA())</f>
        <v>#N/A</v>
      </c>
      <c r="W122" s="95" t="e">
        <f ca="true">+IF(AND(ISNUMBER(OFFSET('Sanitation Data'!$D$6,0,10*ROW('Sanitation Data'!D116))),'Data Summary'!CL122="Yes"),OFFSET('Sanitation Data'!$D$6,0,10*ROW('Sanitation Data'!D116)),NA())</f>
        <v>#N/A</v>
      </c>
      <c r="X122" s="95" t="e">
        <f ca="true">+IF(AND(ISNUMBER(OFFSET('Sanitation Data'!$D$10,0,10*ROW('Sanitation Data'!D116))),'Data Summary'!CM122="Yes"),OFFSET('Sanitation Data'!$D$10,0,10*ROW('Sanitation Data'!D116)),NA())</f>
        <v>#N/A</v>
      </c>
      <c r="Y122" s="95" t="e">
        <f ca="true">+IF(AND(ISNUMBER(OFFSET('Sanitation Data'!$D$11,0,10*ROW('Sanitation Data'!D116))),'Data Summary'!CN122="Yes"),OFFSET('Sanitation Data'!$D$11,0,10*ROW('Sanitation Data'!D116)),NA())</f>
        <v>#N/A</v>
      </c>
      <c r="Z122" s="95" t="e">
        <f ca="true">+IF(AND(ISNUMBER(OFFSET('Sanitation Data'!$D$12,0,10*ROW('Sanitation Data'!D116))),'Data Summary'!CO122="Yes"),OFFSET('Sanitation Data'!$D$12,0,10*ROW('Sanitation Data'!D116)),NA())</f>
        <v>#N/A</v>
      </c>
      <c r="AA122" s="95" t="e">
        <f ca="true">+IF(AND(ISNUMBER(OFFSET('Sanitation Data'!$E$4,0,10*ROW('Sanitation Data'!E116))),'Data Summary'!CP122="Yes"),100-OFFSET('Sanitation Data'!$E$4,0,10*ROW('Sanitation Data'!E116)),NA())</f>
        <v>#N/A</v>
      </c>
      <c r="AB122" s="95" t="e">
        <f ca="true">+IF(AND(ISNUMBER(OFFSET('Sanitation Data'!$E$6,0,10*ROW('Sanitation Data'!E116))),'Data Summary'!CQ122="Yes"),OFFSET('Sanitation Data'!$E$6,0,10*ROW('Sanitation Data'!E116)),NA())</f>
        <v>#N/A</v>
      </c>
      <c r="AC122" s="95" t="e">
        <f ca="true">+IF(AND(ISNUMBER(OFFSET('Sanitation Data'!$E$10,0,10*ROW('Sanitation Data'!E116))),'Data Summary'!CR122="Yes"),OFFSET('Sanitation Data'!$E$10,0,10*ROW('Sanitation Data'!E116)),NA())</f>
        <v>#N/A</v>
      </c>
      <c r="AD122" s="95" t="e">
        <f ca="true">+IF(AND(ISNUMBER(OFFSET('Sanitation Data'!$E$11,0,10*ROW('Sanitation Data'!E116))),'Data Summary'!CS122="Yes"),OFFSET('Sanitation Data'!$E$11,0,10*ROW('Sanitation Data'!E116)),NA())</f>
        <v>#N/A</v>
      </c>
      <c r="AE122" s="95" t="e">
        <f ca="true">+IF(AND(ISNUMBER(OFFSET('Sanitation Data'!$E$12,0,10*ROW('Sanitation Data'!E116))),'Data Summary'!CT122="Yes"),OFFSET('Sanitation Data'!$E$12,0,10*ROW('Sanitation Data'!E116)),NA())</f>
        <v>#N/A</v>
      </c>
      <c r="AF122" s="95" t="e">
        <f ca="true">+IF(AND(ISNUMBER(OFFSET('Sanitation Data'!$F$4,0,10*ROW('Sanitation Data'!F116))),'Data Summary'!CU122="Yes"),100-OFFSET('Sanitation Data'!$F$4,0,10*ROW('Sanitation Data'!F116)),NA())</f>
        <v>#N/A</v>
      </c>
      <c r="AG122" s="95" t="e">
        <f ca="true">+IF(AND(ISNUMBER(OFFSET('Sanitation Data'!$F$6,0,10*ROW('Sanitation Data'!F116))),'Data Summary'!CV122="Yes"),OFFSET('Sanitation Data'!$F$6,0,10*ROW('Sanitation Data'!F116)),NA())</f>
        <v>#N/A</v>
      </c>
      <c r="AH122" s="95" t="e">
        <f ca="true">+IF(AND(ISNUMBER(OFFSET('Sanitation Data'!$F$10,0,10*ROW('Sanitation Data'!F116))),'Data Summary'!CW122="Yes"),OFFSET('Sanitation Data'!$F$10,0,10*ROW('Sanitation Data'!F116)),NA())</f>
        <v>#N/A</v>
      </c>
      <c r="AI122" s="95" t="e">
        <f ca="true">+IF(AND(ISNUMBER(OFFSET('Sanitation Data'!$F$11,0,10*ROW('Sanitation Data'!F116))),'Data Summary'!CX122="Yes"),OFFSET('Sanitation Data'!$F$11,0,10*ROW('Sanitation Data'!F116)),NA())</f>
        <v>#N/A</v>
      </c>
      <c r="AJ122" s="95" t="e">
        <f ca="true">+IF(AND(ISNUMBER(OFFSET('Sanitation Data'!$F$12,0,10*ROW('Sanitation Data'!F116))),'Data Summary'!CY122="Yes"),OFFSET('Sanitation Data'!$F$12,0,10*ROW('Sanitation Data'!F116)),NA())</f>
        <v>#N/A</v>
      </c>
      <c r="AK122" s="95" t="e">
        <f ca="true">+IF(AND(ISNUMBER(OFFSET('Sanitation Data'!$G$4,0,10*ROW('Sanitation Data'!G116))),'Data Summary'!CZ122="Yes"),100-OFFSET('Sanitation Data'!$G$4,0,10*ROW('Sanitation Data'!G116)),NA())</f>
        <v>#N/A</v>
      </c>
      <c r="AL122" s="95" t="e">
        <f ca="true">+IF(AND(ISNUMBER(OFFSET('Sanitation Data'!$G$6,0,10*ROW('Sanitation Data'!G116))),'Data Summary'!DA122="Yes"),OFFSET('Sanitation Data'!$G$6,0,10*ROW('Sanitation Data'!G116)),NA())</f>
        <v>#N/A</v>
      </c>
      <c r="AM122" s="95" t="e">
        <f ca="true">+IF(AND(ISNUMBER(OFFSET('Sanitation Data'!$G$10,0,10*ROW('Sanitation Data'!G116))),'Data Summary'!DB122="Yes"),OFFSET('Sanitation Data'!$G$10,0,10*ROW('Sanitation Data'!G116)),NA())</f>
        <v>#N/A</v>
      </c>
      <c r="AN122" s="95" t="e">
        <f ca="true">+IF(AND(ISNUMBER(OFFSET('Sanitation Data'!$G$11,0,10*ROW('Sanitation Data'!G116))),'Data Summary'!DC122="Yes"),OFFSET('Sanitation Data'!$G$11,0,10*ROW('Sanitation Data'!G116)),NA())</f>
        <v>#N/A</v>
      </c>
      <c r="AO122" s="95" t="e">
        <f ca="true">+IF(AND(ISNUMBER(OFFSET('Sanitation Data'!$G$12,0,10*ROW('Sanitation Data'!G116))),'Data Summary'!DD122="Yes"),OFFSET('Sanitation Data'!$G$12,0,10*ROW('Sanitation Data'!G116)),NA())</f>
        <v>#N/A</v>
      </c>
      <c r="AP122" s="95" t="e">
        <f ca="true">+IF(AND(ISNUMBER(OFFSET('Sanitation Data'!$H$4,0,10*ROW('Sanitation Data'!H116))),'Data Summary'!DE122="Yes"),100-OFFSET('Sanitation Data'!$H$4,0,10*ROW('Sanitation Data'!H116)),NA())</f>
        <v>#N/A</v>
      </c>
      <c r="AQ122" s="95" t="e">
        <f ca="true">+IF(AND(ISNUMBER(OFFSET('Sanitation Data'!$H$6,0,10*ROW('Sanitation Data'!H116))),'Data Summary'!DF122="Yes"),OFFSET('Sanitation Data'!$H$6,0,10*ROW('Sanitation Data'!H116)),NA())</f>
        <v>#N/A</v>
      </c>
      <c r="AR122" s="95" t="e">
        <f ca="true">+IF(AND(ISNUMBER(OFFSET('Sanitation Data'!$H$10,0,10*ROW('Sanitation Data'!H116))),'Data Summary'!DG122="Yes"),OFFSET('Sanitation Data'!$H$10,0,10*ROW('Sanitation Data'!H116)),NA())</f>
        <v>#N/A</v>
      </c>
      <c r="AS122" s="95" t="e">
        <f ca="true">+IF(AND(ISNUMBER(OFFSET('Sanitation Data'!$H$11,0,10*ROW('Sanitation Data'!H116))),'Data Summary'!DH122="Yes"),OFFSET('Sanitation Data'!$H$11,0,10*ROW('Sanitation Data'!H116)),NA())</f>
        <v>#N/A</v>
      </c>
      <c r="AT122" s="95" t="e">
        <f ca="true">+IF(AND(ISNUMBER(OFFSET('Sanitation Data'!$H$12,0,10*ROW('Sanitation Data'!H116))),'Data Summary'!DI122="Yes"),OFFSET('Sanitation Data'!$H$12,0,10*ROW('Sanitation Data'!H116)),NA())</f>
        <v>#N/A</v>
      </c>
      <c r="AU122" s="95" t="e">
        <f ca="true">+IF(AND(ISNUMBER(OFFSET('Sanitation Data'!$I$4,0,10*ROW('Sanitation Data'!I116))),'Data Summary'!DJ122="Yes"),100-OFFSET('Sanitation Data'!$I$4,0,10*ROW('Sanitation Data'!I116)),NA())</f>
        <v>#N/A</v>
      </c>
      <c r="AV122" s="95" t="e">
        <f ca="true">+IF(AND(ISNUMBER(OFFSET('Sanitation Data'!$I$6,0,10*ROW('Sanitation Data'!I116))),'Data Summary'!DK122="Yes"),OFFSET('Sanitation Data'!$I$6,0,10*ROW('Sanitation Data'!I116)),NA())</f>
        <v>#N/A</v>
      </c>
      <c r="AW122" s="95" t="e">
        <f ca="true">+IF(AND(ISNUMBER(OFFSET('Sanitation Data'!$I$10,0,10*ROW('Sanitation Data'!I116))),'Data Summary'!DL122="Yes"),OFFSET('Sanitation Data'!$I$10,0,10*ROW('Sanitation Data'!I116)),NA())</f>
        <v>#N/A</v>
      </c>
      <c r="AX122" s="95" t="e">
        <f ca="true">+IF(AND(ISNUMBER(OFFSET('Sanitation Data'!$I$11,0,10*ROW('Sanitation Data'!I116))),'Data Summary'!DM122="Yes"),OFFSET('Sanitation Data'!$I$11,0,10*ROW('Sanitation Data'!I116)),NA())</f>
        <v>#N/A</v>
      </c>
      <c r="AY122" s="95" t="e">
        <f ca="true">+IF(AND(ISNUMBER(OFFSET('Sanitation Data'!$I$12,0,10*ROW('Sanitation Data'!I116))),'Data Summary'!DN122="Yes"),OFFSET('Sanitation Data'!$I$12,0,10*ROW('Sanitation Data'!I116)),NA())</f>
        <v>#N/A</v>
      </c>
      <c r="AZ122" s="96" t="e">
        <f ca="true">+IF(AND(ISNUMBER(OFFSET('Hygiene Data'!$D$5,0,10*ROW('Hygiene Data'!D116))),'Data Summary'!DO122="Yes"),OFFSET('Hygiene Data'!$D$5,0,10*ROW('Hygiene Data'!D116)),NA())</f>
        <v>#N/A</v>
      </c>
      <c r="BA122" s="96" t="e">
        <f ca="true">+IF(AND(ISNUMBER(OFFSET('Hygiene Data'!$D$7,0,10*ROW('Hygiene Data'!D116))),'Data Summary'!DP122="Yes"),OFFSET('Hygiene Data'!$D$7,0,10*ROW('Hygiene Data'!D116)),NA())</f>
        <v>#N/A</v>
      </c>
      <c r="BB122" s="96" t="e">
        <f ca="true">+IF(AND(ISNUMBER(OFFSET('Hygiene Data'!$D$9,0,10*ROW('Hygiene Data'!D116))),'Data Summary'!DQ122="Yes"),OFFSET('Hygiene Data'!$D$9,0,10*ROW('Hygiene Data'!D116)),NA())</f>
        <v>#N/A</v>
      </c>
      <c r="BC122" s="96" t="e">
        <f ca="true">+IF(AND(ISNUMBER(OFFSET('Hygiene Data'!$E$5,0,10*ROW('Hygiene Data'!E116))),'Data Summary'!DR122="Yes"),OFFSET('Hygiene Data'!$E$5,0,10*ROW('Hygiene Data'!E116)),NA())</f>
        <v>#N/A</v>
      </c>
      <c r="BD122" s="96" t="e">
        <f ca="true">+IF(AND(ISNUMBER(OFFSET('Hygiene Data'!$E$7,0,10*ROW('Hygiene Data'!E116))),'Data Summary'!DS122="Yes"),OFFSET('Hygiene Data'!$E$7,0,10*ROW('Hygiene Data'!E116)),NA())</f>
        <v>#N/A</v>
      </c>
      <c r="BE122" s="96" t="e">
        <f ca="true">+IF(AND(ISNUMBER(OFFSET('Hygiene Data'!$E$9,0,10*ROW('Hygiene Data'!E116))),'Data Summary'!DT122="Yes"),OFFSET('Hygiene Data'!$E$9,0,10*ROW('Hygiene Data'!E116)),NA())</f>
        <v>#N/A</v>
      </c>
      <c r="BF122" s="96" t="e">
        <f ca="true">+IF(AND(ISNUMBER(OFFSET('Hygiene Data'!$F$5,0,10*ROW('Hygiene Data'!F116))),'Data Summary'!DU122="Yes"),OFFSET('Hygiene Data'!$F$5,0,10*ROW('Hygiene Data'!F116)),NA())</f>
        <v>#N/A</v>
      </c>
      <c r="BG122" s="96" t="e">
        <f ca="true">+IF(AND(ISNUMBER(OFFSET('Hygiene Data'!$F$7,0,10*ROW('Hygiene Data'!F116))),'Data Summary'!DV122="Yes"),OFFSET('Hygiene Data'!$F$7,0,10*ROW('Hygiene Data'!F116)),NA())</f>
        <v>#N/A</v>
      </c>
      <c r="BH122" s="96" t="e">
        <f ca="true">+IF(AND(ISNUMBER(OFFSET('Hygiene Data'!$F$9,0,10*ROW('Hygiene Data'!F116))),'Data Summary'!DW122="Yes"),OFFSET('Hygiene Data'!$F$9,0,10*ROW('Hygiene Data'!F116)),NA())</f>
        <v>#N/A</v>
      </c>
      <c r="BI122" s="96" t="e">
        <f ca="true">+IF(AND(ISNUMBER(OFFSET('Hygiene Data'!$G$5,0,10*ROW('Hygiene Data'!G116))),'Data Summary'!DX122="Yes"),OFFSET('Hygiene Data'!$G$5,0,10*ROW('Hygiene Data'!G116)),NA())</f>
        <v>#N/A</v>
      </c>
      <c r="BJ122" s="96" t="e">
        <f ca="true">+IF(AND(ISNUMBER(OFFSET('Hygiene Data'!$G$7,0,10*ROW('Hygiene Data'!G116))),'Data Summary'!DY122="Yes"),OFFSET('Hygiene Data'!$G$7,0,10*ROW('Hygiene Data'!G116)),NA())</f>
        <v>#N/A</v>
      </c>
      <c r="BK122" s="96" t="e">
        <f ca="true">+IF(AND(ISNUMBER(OFFSET('Hygiene Data'!$G$9,0,10*ROW('Hygiene Data'!G116))),'Data Summary'!DZ122="Yes"),OFFSET('Hygiene Data'!$G$9,0,10*ROW('Hygiene Data'!G116)),NA())</f>
        <v>#N/A</v>
      </c>
      <c r="BL122" s="96" t="e">
        <f ca="true">+IF(AND(ISNUMBER(OFFSET('Hygiene Data'!$H$5,0,10*ROW('Hygiene Data'!H116))),'Data Summary'!EA122="Yes"),OFFSET('Hygiene Data'!$H$5,0,10*ROW('Hygiene Data'!H116)),NA())</f>
        <v>#N/A</v>
      </c>
      <c r="BM122" s="96" t="e">
        <f ca="true">+IF(AND(ISNUMBER(OFFSET('Hygiene Data'!$H$7,0,10*ROW('Hygiene Data'!H116))),'Data Summary'!EB122="Yes"),OFFSET('Hygiene Data'!$H$7,0,10*ROW('Hygiene Data'!H116)),NA())</f>
        <v>#N/A</v>
      </c>
      <c r="BN122" s="96" t="e">
        <f ca="true">+IF(AND(ISNUMBER(OFFSET('Hygiene Data'!$H$9,0,10*ROW('Hygiene Data'!H116))),'Data Summary'!EC122="Yes"),OFFSET('Hygiene Data'!$H$9,0,10*ROW('Hygiene Data'!H116)),NA())</f>
        <v>#N/A</v>
      </c>
      <c r="BO122" s="96" t="e">
        <f ca="true">+IF(AND(ISNUMBER(OFFSET('Hygiene Data'!$I$5,0,10*ROW('Hygiene Data'!I116))),'Data Summary'!ED122="Yes"),OFFSET('Hygiene Data'!$I$5,0,10*ROW('Hygiene Data'!I116)),NA())</f>
        <v>#N/A</v>
      </c>
      <c r="BP122" s="96" t="e">
        <f ca="true">+IF(AND(ISNUMBER(OFFSET('Hygiene Data'!$I$7,0,10*ROW('Hygiene Data'!I116))),'Data Summary'!EE122="Yes"),OFFSET('Hygiene Data'!$I$7,0,10*ROW('Hygiene Data'!I116)),NA())</f>
        <v>#N/A</v>
      </c>
      <c r="BQ122" s="96" t="e">
        <f ca="true">+IF(AND(ISNUMBER(OFFSET('Hygiene Data'!$I$9,0,10*ROW('Hygiene Data'!I116))),'Data Summary'!EF122="Yes"),OFFSET('Hygiene Data'!$I$9,0,10*ROW('Hygiene Data'!I116)),NA())</f>
        <v>#N/A</v>
      </c>
    </row>
    <row xmlns:x14ac="http://schemas.microsoft.com/office/spreadsheetml/2009/9/ac" r="123" x14ac:dyDescent="0.2">
      <c r="A123" s="359" t="e">
        <f ca="true">+RIGHT('Data Summary'!A123,LEN('Data Summary'!A123)-9)</f>
        <v>#VALUE!</v>
      </c>
      <c r="B123" s="35" t="str">
        <f ca="true">+IF(ISTEXT('Data Summary'!B123),'Data Summary'!B123,"")</f>
        <v/>
      </c>
      <c r="C123" s="358" t="e">
        <f ca="true">+VALUE('Data Summary'!C123)</f>
        <v>#VALUE!</v>
      </c>
      <c r="D123" s="94" t="e">
        <f ca="true">+IF(AND(ISNUMBER(OFFSET('Water Data'!$D$4,0,10*ROW('Water Data'!D117))),'Data Summary'!BS123="Yes"),100-OFFSET('Water Data'!$D$4,0,10*ROW('Water Data'!D117)),NA())</f>
        <v>#N/A</v>
      </c>
      <c r="E123" s="94" t="e">
        <f ca="true">+IF(AND(ISNUMBER(OFFSET('Water Data'!$D$6,0,10*ROW('Water Data'!D117))),'Data Summary'!BT123="Yes"),OFFSET('Water Data'!$D$6,0,10*ROW('Water Data'!D117)),NA())</f>
        <v>#N/A</v>
      </c>
      <c r="F123" s="94" t="e">
        <f ca="true">+IF(AND(ISNUMBER(OFFSET('Water Data'!$D$9,0,10*ROW('Water Data'!D117))),'Data Summary'!BU123="Yes"),OFFSET('Water Data'!$D$9,0,10*ROW('Water Data'!D117)),NA())</f>
        <v>#N/A</v>
      </c>
      <c r="G123" s="94" t="e">
        <f ca="true">+IF(AND(ISNUMBER(OFFSET('Water Data'!$E$4,0,10*ROW('Water Data'!E117))),'Data Summary'!BV123="Yes"),100-OFFSET('Water Data'!$E$4,0,10*ROW('Water Data'!E117)),NA())</f>
        <v>#N/A</v>
      </c>
      <c r="H123" s="94" t="e">
        <f ca="true">+IF(AND(ISNUMBER(OFFSET('Water Data'!$E$6,0,10*ROW('Water Data'!E117))),'Data Summary'!BW123="Yes"),OFFSET('Water Data'!$E$6,0,10*ROW('Water Data'!E117)),NA())</f>
        <v>#N/A</v>
      </c>
      <c r="I123" s="94" t="e">
        <f ca="true">+IF(AND(ISNUMBER(OFFSET('Water Data'!$E$9,0,10*ROW('Water Data'!E117))),'Data Summary'!BX123="Yes"),OFFSET('Water Data'!$E$9,0,10*ROW('Water Data'!E117)),NA())</f>
        <v>#N/A</v>
      </c>
      <c r="J123" s="94" t="e">
        <f ca="true">+IF(AND(ISNUMBER(OFFSET('Water Data'!$F$4,0,10*ROW('Water Data'!F117))),'Data Summary'!BY123="Yes"),100-OFFSET('Water Data'!$F$4,0,10*ROW('Water Data'!F117)),NA())</f>
        <v>#N/A</v>
      </c>
      <c r="K123" s="94" t="e">
        <f ca="true">+IF(AND(ISNUMBER(OFFSET('Water Data'!$F$6,0,10*ROW('Water Data'!F117))),'Data Summary'!BZ123="Yes"),OFFSET('Water Data'!$F$6,0,10*ROW('Water Data'!F117)),NA())</f>
        <v>#N/A</v>
      </c>
      <c r="L123" s="94" t="e">
        <f ca="true">+IF(AND(ISNUMBER(OFFSET('Water Data'!$F$9,0,10*ROW('Water Data'!F117))),'Data Summary'!CA123="Yes"),OFFSET('Water Data'!$F$9,0,10*ROW('Water Data'!F117)),NA())</f>
        <v>#N/A</v>
      </c>
      <c r="M123" s="94" t="e">
        <f ca="true">+IF(AND(ISNUMBER(OFFSET('Water Data'!$G$4,0,10*ROW('Water Data'!G117))),'Data Summary'!CB123="Yes"),100-OFFSET('Water Data'!$G$4,0,10*ROW('Water Data'!G117)),NA())</f>
        <v>#N/A</v>
      </c>
      <c r="N123" s="94" t="e">
        <f ca="true">+IF(AND(ISNUMBER(OFFSET('Water Data'!$G$6,0,10*ROW('Water Data'!G117))),'Data Summary'!CC123="Yes"),OFFSET('Water Data'!$G$6,0,10*ROW('Water Data'!G117)),NA())</f>
        <v>#N/A</v>
      </c>
      <c r="O123" s="94" t="e">
        <f ca="true">+IF(AND(ISNUMBER(OFFSET('Water Data'!$G$9,0,10*ROW('Water Data'!G117))),'Data Summary'!CD123="Yes"),OFFSET('Water Data'!$G$9,0,10*ROW('Water Data'!G117)),NA())</f>
        <v>#N/A</v>
      </c>
      <c r="P123" s="94" t="e">
        <f ca="true">+IF(AND(ISNUMBER(OFFSET('Water Data'!$H$4,0,10*ROW('Water Data'!H117))),'Data Summary'!CE123="Yes"),100-OFFSET('Water Data'!$H$4,0,10*ROW('Water Data'!H117)),NA())</f>
        <v>#N/A</v>
      </c>
      <c r="Q123" s="94" t="e">
        <f ca="true">+IF(AND(ISNUMBER(OFFSET('Water Data'!$H$6,0,10*ROW('Water Data'!H117))),'Data Summary'!CF123="Yes"),OFFSET('Water Data'!$H$6,0,10*ROW('Water Data'!H117)),NA())</f>
        <v>#N/A</v>
      </c>
      <c r="R123" s="94" t="e">
        <f ca="true">+IF(AND(ISNUMBER(OFFSET('Water Data'!$H$9,0,10*ROW('Water Data'!H117))),'Data Summary'!CG123="Yes"),OFFSET('Water Data'!$H$9,0,10*ROW('Water Data'!H117)),NA())</f>
        <v>#N/A</v>
      </c>
      <c r="S123" s="94" t="e">
        <f ca="true">+IF(AND(ISNUMBER(OFFSET('Water Data'!$I$4,0,10*ROW('Water Data'!I117))),'Data Summary'!CH123="Yes"),100-OFFSET('Water Data'!$I$4,0,10*ROW('Water Data'!I117)),NA())</f>
        <v>#N/A</v>
      </c>
      <c r="T123" s="94" t="e">
        <f ca="true">+IF(AND(ISNUMBER(OFFSET('Water Data'!$I$6,0,10*ROW('Water Data'!I117))),'Data Summary'!CI123="Yes"),OFFSET('Water Data'!$I$6,0,10*ROW('Water Data'!I117)),NA())</f>
        <v>#N/A</v>
      </c>
      <c r="U123" s="94" t="e">
        <f ca="true">+IF(AND(ISNUMBER(OFFSET('Water Data'!$I$9,0,10*ROW('Water Data'!I117))),'Data Summary'!CJ123="Yes"),OFFSET('Water Data'!$I$9,0,10*ROW('Water Data'!I117)),NA())</f>
        <v>#N/A</v>
      </c>
      <c r="V123" s="95" t="e">
        <f ca="true">+IF(AND(ISNUMBER(OFFSET('Sanitation Data'!$D$4,0,10*ROW('Sanitation Data'!D117))),'Data Summary'!CK123="Yes"),100-OFFSET('Sanitation Data'!$D$4,0,10*ROW('Sanitation Data'!D117)),NA())</f>
        <v>#N/A</v>
      </c>
      <c r="W123" s="95" t="e">
        <f ca="true">+IF(AND(ISNUMBER(OFFSET('Sanitation Data'!$D$6,0,10*ROW('Sanitation Data'!D117))),'Data Summary'!CL123="Yes"),OFFSET('Sanitation Data'!$D$6,0,10*ROW('Sanitation Data'!D117)),NA())</f>
        <v>#N/A</v>
      </c>
      <c r="X123" s="95" t="e">
        <f ca="true">+IF(AND(ISNUMBER(OFFSET('Sanitation Data'!$D$10,0,10*ROW('Sanitation Data'!D117))),'Data Summary'!CM123="Yes"),OFFSET('Sanitation Data'!$D$10,0,10*ROW('Sanitation Data'!D117)),NA())</f>
        <v>#N/A</v>
      </c>
      <c r="Y123" s="95" t="e">
        <f ca="true">+IF(AND(ISNUMBER(OFFSET('Sanitation Data'!$D$11,0,10*ROW('Sanitation Data'!D117))),'Data Summary'!CN123="Yes"),OFFSET('Sanitation Data'!$D$11,0,10*ROW('Sanitation Data'!D117)),NA())</f>
        <v>#N/A</v>
      </c>
      <c r="Z123" s="95" t="e">
        <f ca="true">+IF(AND(ISNUMBER(OFFSET('Sanitation Data'!$D$12,0,10*ROW('Sanitation Data'!D117))),'Data Summary'!CO123="Yes"),OFFSET('Sanitation Data'!$D$12,0,10*ROW('Sanitation Data'!D117)),NA())</f>
        <v>#N/A</v>
      </c>
      <c r="AA123" s="95" t="e">
        <f ca="true">+IF(AND(ISNUMBER(OFFSET('Sanitation Data'!$E$4,0,10*ROW('Sanitation Data'!E117))),'Data Summary'!CP123="Yes"),100-OFFSET('Sanitation Data'!$E$4,0,10*ROW('Sanitation Data'!E117)),NA())</f>
        <v>#N/A</v>
      </c>
      <c r="AB123" s="95" t="e">
        <f ca="true">+IF(AND(ISNUMBER(OFFSET('Sanitation Data'!$E$6,0,10*ROW('Sanitation Data'!E117))),'Data Summary'!CQ123="Yes"),OFFSET('Sanitation Data'!$E$6,0,10*ROW('Sanitation Data'!E117)),NA())</f>
        <v>#N/A</v>
      </c>
      <c r="AC123" s="95" t="e">
        <f ca="true">+IF(AND(ISNUMBER(OFFSET('Sanitation Data'!$E$10,0,10*ROW('Sanitation Data'!E117))),'Data Summary'!CR123="Yes"),OFFSET('Sanitation Data'!$E$10,0,10*ROW('Sanitation Data'!E117)),NA())</f>
        <v>#N/A</v>
      </c>
      <c r="AD123" s="95" t="e">
        <f ca="true">+IF(AND(ISNUMBER(OFFSET('Sanitation Data'!$E$11,0,10*ROW('Sanitation Data'!E117))),'Data Summary'!CS123="Yes"),OFFSET('Sanitation Data'!$E$11,0,10*ROW('Sanitation Data'!E117)),NA())</f>
        <v>#N/A</v>
      </c>
      <c r="AE123" s="95" t="e">
        <f ca="true">+IF(AND(ISNUMBER(OFFSET('Sanitation Data'!$E$12,0,10*ROW('Sanitation Data'!E117))),'Data Summary'!CT123="Yes"),OFFSET('Sanitation Data'!$E$12,0,10*ROW('Sanitation Data'!E117)),NA())</f>
        <v>#N/A</v>
      </c>
      <c r="AF123" s="95" t="e">
        <f ca="true">+IF(AND(ISNUMBER(OFFSET('Sanitation Data'!$F$4,0,10*ROW('Sanitation Data'!F117))),'Data Summary'!CU123="Yes"),100-OFFSET('Sanitation Data'!$F$4,0,10*ROW('Sanitation Data'!F117)),NA())</f>
        <v>#N/A</v>
      </c>
      <c r="AG123" s="95" t="e">
        <f ca="true">+IF(AND(ISNUMBER(OFFSET('Sanitation Data'!$F$6,0,10*ROW('Sanitation Data'!F117))),'Data Summary'!CV123="Yes"),OFFSET('Sanitation Data'!$F$6,0,10*ROW('Sanitation Data'!F117)),NA())</f>
        <v>#N/A</v>
      </c>
      <c r="AH123" s="95" t="e">
        <f ca="true">+IF(AND(ISNUMBER(OFFSET('Sanitation Data'!$F$10,0,10*ROW('Sanitation Data'!F117))),'Data Summary'!CW123="Yes"),OFFSET('Sanitation Data'!$F$10,0,10*ROW('Sanitation Data'!F117)),NA())</f>
        <v>#N/A</v>
      </c>
      <c r="AI123" s="95" t="e">
        <f ca="true">+IF(AND(ISNUMBER(OFFSET('Sanitation Data'!$F$11,0,10*ROW('Sanitation Data'!F117))),'Data Summary'!CX123="Yes"),OFFSET('Sanitation Data'!$F$11,0,10*ROW('Sanitation Data'!F117)),NA())</f>
        <v>#N/A</v>
      </c>
      <c r="AJ123" s="95" t="e">
        <f ca="true">+IF(AND(ISNUMBER(OFFSET('Sanitation Data'!$F$12,0,10*ROW('Sanitation Data'!F117))),'Data Summary'!CY123="Yes"),OFFSET('Sanitation Data'!$F$12,0,10*ROW('Sanitation Data'!F117)),NA())</f>
        <v>#N/A</v>
      </c>
      <c r="AK123" s="95" t="e">
        <f ca="true">+IF(AND(ISNUMBER(OFFSET('Sanitation Data'!$G$4,0,10*ROW('Sanitation Data'!G117))),'Data Summary'!CZ123="Yes"),100-OFFSET('Sanitation Data'!$G$4,0,10*ROW('Sanitation Data'!G117)),NA())</f>
        <v>#N/A</v>
      </c>
      <c r="AL123" s="95" t="e">
        <f ca="true">+IF(AND(ISNUMBER(OFFSET('Sanitation Data'!$G$6,0,10*ROW('Sanitation Data'!G117))),'Data Summary'!DA123="Yes"),OFFSET('Sanitation Data'!$G$6,0,10*ROW('Sanitation Data'!G117)),NA())</f>
        <v>#N/A</v>
      </c>
      <c r="AM123" s="95" t="e">
        <f ca="true">+IF(AND(ISNUMBER(OFFSET('Sanitation Data'!$G$10,0,10*ROW('Sanitation Data'!G117))),'Data Summary'!DB123="Yes"),OFFSET('Sanitation Data'!$G$10,0,10*ROW('Sanitation Data'!G117)),NA())</f>
        <v>#N/A</v>
      </c>
      <c r="AN123" s="95" t="e">
        <f ca="true">+IF(AND(ISNUMBER(OFFSET('Sanitation Data'!$G$11,0,10*ROW('Sanitation Data'!G117))),'Data Summary'!DC123="Yes"),OFFSET('Sanitation Data'!$G$11,0,10*ROW('Sanitation Data'!G117)),NA())</f>
        <v>#N/A</v>
      </c>
      <c r="AO123" s="95" t="e">
        <f ca="true">+IF(AND(ISNUMBER(OFFSET('Sanitation Data'!$G$12,0,10*ROW('Sanitation Data'!G117))),'Data Summary'!DD123="Yes"),OFFSET('Sanitation Data'!$G$12,0,10*ROW('Sanitation Data'!G117)),NA())</f>
        <v>#N/A</v>
      </c>
      <c r="AP123" s="95" t="e">
        <f ca="true">+IF(AND(ISNUMBER(OFFSET('Sanitation Data'!$H$4,0,10*ROW('Sanitation Data'!H117))),'Data Summary'!DE123="Yes"),100-OFFSET('Sanitation Data'!$H$4,0,10*ROW('Sanitation Data'!H117)),NA())</f>
        <v>#N/A</v>
      </c>
      <c r="AQ123" s="95" t="e">
        <f ca="true">+IF(AND(ISNUMBER(OFFSET('Sanitation Data'!$H$6,0,10*ROW('Sanitation Data'!H117))),'Data Summary'!DF123="Yes"),OFFSET('Sanitation Data'!$H$6,0,10*ROW('Sanitation Data'!H117)),NA())</f>
        <v>#N/A</v>
      </c>
      <c r="AR123" s="95" t="e">
        <f ca="true">+IF(AND(ISNUMBER(OFFSET('Sanitation Data'!$H$10,0,10*ROW('Sanitation Data'!H117))),'Data Summary'!DG123="Yes"),OFFSET('Sanitation Data'!$H$10,0,10*ROW('Sanitation Data'!H117)),NA())</f>
        <v>#N/A</v>
      </c>
      <c r="AS123" s="95" t="e">
        <f ca="true">+IF(AND(ISNUMBER(OFFSET('Sanitation Data'!$H$11,0,10*ROW('Sanitation Data'!H117))),'Data Summary'!DH123="Yes"),OFFSET('Sanitation Data'!$H$11,0,10*ROW('Sanitation Data'!H117)),NA())</f>
        <v>#N/A</v>
      </c>
      <c r="AT123" s="95" t="e">
        <f ca="true">+IF(AND(ISNUMBER(OFFSET('Sanitation Data'!$H$12,0,10*ROW('Sanitation Data'!H117))),'Data Summary'!DI123="Yes"),OFFSET('Sanitation Data'!$H$12,0,10*ROW('Sanitation Data'!H117)),NA())</f>
        <v>#N/A</v>
      </c>
      <c r="AU123" s="95" t="e">
        <f ca="true">+IF(AND(ISNUMBER(OFFSET('Sanitation Data'!$I$4,0,10*ROW('Sanitation Data'!I117))),'Data Summary'!DJ123="Yes"),100-OFFSET('Sanitation Data'!$I$4,0,10*ROW('Sanitation Data'!I117)),NA())</f>
        <v>#N/A</v>
      </c>
      <c r="AV123" s="95" t="e">
        <f ca="true">+IF(AND(ISNUMBER(OFFSET('Sanitation Data'!$I$6,0,10*ROW('Sanitation Data'!I117))),'Data Summary'!DK123="Yes"),OFFSET('Sanitation Data'!$I$6,0,10*ROW('Sanitation Data'!I117)),NA())</f>
        <v>#N/A</v>
      </c>
      <c r="AW123" s="95" t="e">
        <f ca="true">+IF(AND(ISNUMBER(OFFSET('Sanitation Data'!$I$10,0,10*ROW('Sanitation Data'!I117))),'Data Summary'!DL123="Yes"),OFFSET('Sanitation Data'!$I$10,0,10*ROW('Sanitation Data'!I117)),NA())</f>
        <v>#N/A</v>
      </c>
      <c r="AX123" s="95" t="e">
        <f ca="true">+IF(AND(ISNUMBER(OFFSET('Sanitation Data'!$I$11,0,10*ROW('Sanitation Data'!I117))),'Data Summary'!DM123="Yes"),OFFSET('Sanitation Data'!$I$11,0,10*ROW('Sanitation Data'!I117)),NA())</f>
        <v>#N/A</v>
      </c>
      <c r="AY123" s="95" t="e">
        <f ca="true">+IF(AND(ISNUMBER(OFFSET('Sanitation Data'!$I$12,0,10*ROW('Sanitation Data'!I117))),'Data Summary'!DN123="Yes"),OFFSET('Sanitation Data'!$I$12,0,10*ROW('Sanitation Data'!I117)),NA())</f>
        <v>#N/A</v>
      </c>
      <c r="AZ123" s="96" t="e">
        <f ca="true">+IF(AND(ISNUMBER(OFFSET('Hygiene Data'!$D$5,0,10*ROW('Hygiene Data'!D117))),'Data Summary'!DO123="Yes"),OFFSET('Hygiene Data'!$D$5,0,10*ROW('Hygiene Data'!D117)),NA())</f>
        <v>#N/A</v>
      </c>
      <c r="BA123" s="96" t="e">
        <f ca="true">+IF(AND(ISNUMBER(OFFSET('Hygiene Data'!$D$7,0,10*ROW('Hygiene Data'!D117))),'Data Summary'!DP123="Yes"),OFFSET('Hygiene Data'!$D$7,0,10*ROW('Hygiene Data'!D117)),NA())</f>
        <v>#N/A</v>
      </c>
      <c r="BB123" s="96" t="e">
        <f ca="true">+IF(AND(ISNUMBER(OFFSET('Hygiene Data'!$D$9,0,10*ROW('Hygiene Data'!D117))),'Data Summary'!DQ123="Yes"),OFFSET('Hygiene Data'!$D$9,0,10*ROW('Hygiene Data'!D117)),NA())</f>
        <v>#N/A</v>
      </c>
      <c r="BC123" s="96" t="e">
        <f ca="true">+IF(AND(ISNUMBER(OFFSET('Hygiene Data'!$E$5,0,10*ROW('Hygiene Data'!E117))),'Data Summary'!DR123="Yes"),OFFSET('Hygiene Data'!$E$5,0,10*ROW('Hygiene Data'!E117)),NA())</f>
        <v>#N/A</v>
      </c>
      <c r="BD123" s="96" t="e">
        <f ca="true">+IF(AND(ISNUMBER(OFFSET('Hygiene Data'!$E$7,0,10*ROW('Hygiene Data'!E117))),'Data Summary'!DS123="Yes"),OFFSET('Hygiene Data'!$E$7,0,10*ROW('Hygiene Data'!E117)),NA())</f>
        <v>#N/A</v>
      </c>
      <c r="BE123" s="96" t="e">
        <f ca="true">+IF(AND(ISNUMBER(OFFSET('Hygiene Data'!$E$9,0,10*ROW('Hygiene Data'!E117))),'Data Summary'!DT123="Yes"),OFFSET('Hygiene Data'!$E$9,0,10*ROW('Hygiene Data'!E117)),NA())</f>
        <v>#N/A</v>
      </c>
      <c r="BF123" s="96" t="e">
        <f ca="true">+IF(AND(ISNUMBER(OFFSET('Hygiene Data'!$F$5,0,10*ROW('Hygiene Data'!F117))),'Data Summary'!DU123="Yes"),OFFSET('Hygiene Data'!$F$5,0,10*ROW('Hygiene Data'!F117)),NA())</f>
        <v>#N/A</v>
      </c>
      <c r="BG123" s="96" t="e">
        <f ca="true">+IF(AND(ISNUMBER(OFFSET('Hygiene Data'!$F$7,0,10*ROW('Hygiene Data'!F117))),'Data Summary'!DV123="Yes"),OFFSET('Hygiene Data'!$F$7,0,10*ROW('Hygiene Data'!F117)),NA())</f>
        <v>#N/A</v>
      </c>
      <c r="BH123" s="96" t="e">
        <f ca="true">+IF(AND(ISNUMBER(OFFSET('Hygiene Data'!$F$9,0,10*ROW('Hygiene Data'!F117))),'Data Summary'!DW123="Yes"),OFFSET('Hygiene Data'!$F$9,0,10*ROW('Hygiene Data'!F117)),NA())</f>
        <v>#N/A</v>
      </c>
      <c r="BI123" s="96" t="e">
        <f ca="true">+IF(AND(ISNUMBER(OFFSET('Hygiene Data'!$G$5,0,10*ROW('Hygiene Data'!G117))),'Data Summary'!DX123="Yes"),OFFSET('Hygiene Data'!$G$5,0,10*ROW('Hygiene Data'!G117)),NA())</f>
        <v>#N/A</v>
      </c>
      <c r="BJ123" s="96" t="e">
        <f ca="true">+IF(AND(ISNUMBER(OFFSET('Hygiene Data'!$G$7,0,10*ROW('Hygiene Data'!G117))),'Data Summary'!DY123="Yes"),OFFSET('Hygiene Data'!$G$7,0,10*ROW('Hygiene Data'!G117)),NA())</f>
        <v>#N/A</v>
      </c>
      <c r="BK123" s="96" t="e">
        <f ca="true">+IF(AND(ISNUMBER(OFFSET('Hygiene Data'!$G$9,0,10*ROW('Hygiene Data'!G117))),'Data Summary'!DZ123="Yes"),OFFSET('Hygiene Data'!$G$9,0,10*ROW('Hygiene Data'!G117)),NA())</f>
        <v>#N/A</v>
      </c>
      <c r="BL123" s="96" t="e">
        <f ca="true">+IF(AND(ISNUMBER(OFFSET('Hygiene Data'!$H$5,0,10*ROW('Hygiene Data'!H117))),'Data Summary'!EA123="Yes"),OFFSET('Hygiene Data'!$H$5,0,10*ROW('Hygiene Data'!H117)),NA())</f>
        <v>#N/A</v>
      </c>
      <c r="BM123" s="96" t="e">
        <f ca="true">+IF(AND(ISNUMBER(OFFSET('Hygiene Data'!$H$7,0,10*ROW('Hygiene Data'!H117))),'Data Summary'!EB123="Yes"),OFFSET('Hygiene Data'!$H$7,0,10*ROW('Hygiene Data'!H117)),NA())</f>
        <v>#N/A</v>
      </c>
      <c r="BN123" s="96" t="e">
        <f ca="true">+IF(AND(ISNUMBER(OFFSET('Hygiene Data'!$H$9,0,10*ROW('Hygiene Data'!H117))),'Data Summary'!EC123="Yes"),OFFSET('Hygiene Data'!$H$9,0,10*ROW('Hygiene Data'!H117)),NA())</f>
        <v>#N/A</v>
      </c>
      <c r="BO123" s="96" t="e">
        <f ca="true">+IF(AND(ISNUMBER(OFFSET('Hygiene Data'!$I$5,0,10*ROW('Hygiene Data'!I117))),'Data Summary'!ED123="Yes"),OFFSET('Hygiene Data'!$I$5,0,10*ROW('Hygiene Data'!I117)),NA())</f>
        <v>#N/A</v>
      </c>
      <c r="BP123" s="96" t="e">
        <f ca="true">+IF(AND(ISNUMBER(OFFSET('Hygiene Data'!$I$7,0,10*ROW('Hygiene Data'!I117))),'Data Summary'!EE123="Yes"),OFFSET('Hygiene Data'!$I$7,0,10*ROW('Hygiene Data'!I117)),NA())</f>
        <v>#N/A</v>
      </c>
      <c r="BQ123" s="96" t="e">
        <f ca="true">+IF(AND(ISNUMBER(OFFSET('Hygiene Data'!$I$9,0,10*ROW('Hygiene Data'!I117))),'Data Summary'!EF123="Yes"),OFFSET('Hygiene Data'!$I$9,0,10*ROW('Hygiene Data'!I117)),NA())</f>
        <v>#N/A</v>
      </c>
    </row>
    <row xmlns:x14ac="http://schemas.microsoft.com/office/spreadsheetml/2009/9/ac" r="124" x14ac:dyDescent="0.2">
      <c r="A124" s="359" t="e">
        <f ca="true">+RIGHT('Data Summary'!A124,LEN('Data Summary'!A124)-9)</f>
        <v>#VALUE!</v>
      </c>
      <c r="B124" s="35" t="str">
        <f ca="true">+IF(ISTEXT('Data Summary'!B124),'Data Summary'!B124,"")</f>
        <v/>
      </c>
      <c r="C124" s="358" t="e">
        <f ca="true">+VALUE('Data Summary'!C124)</f>
        <v>#VALUE!</v>
      </c>
      <c r="D124" s="94" t="e">
        <f ca="true">+IF(AND(ISNUMBER(OFFSET('Water Data'!$D$4,0,10*ROW('Water Data'!D118))),'Data Summary'!BS124="Yes"),100-OFFSET('Water Data'!$D$4,0,10*ROW('Water Data'!D118)),NA())</f>
        <v>#N/A</v>
      </c>
      <c r="E124" s="94" t="e">
        <f ca="true">+IF(AND(ISNUMBER(OFFSET('Water Data'!$D$6,0,10*ROW('Water Data'!D118))),'Data Summary'!BT124="Yes"),OFFSET('Water Data'!$D$6,0,10*ROW('Water Data'!D118)),NA())</f>
        <v>#N/A</v>
      </c>
      <c r="F124" s="94" t="e">
        <f ca="true">+IF(AND(ISNUMBER(OFFSET('Water Data'!$D$9,0,10*ROW('Water Data'!D118))),'Data Summary'!BU124="Yes"),OFFSET('Water Data'!$D$9,0,10*ROW('Water Data'!D118)),NA())</f>
        <v>#N/A</v>
      </c>
      <c r="G124" s="94" t="e">
        <f ca="true">+IF(AND(ISNUMBER(OFFSET('Water Data'!$E$4,0,10*ROW('Water Data'!E118))),'Data Summary'!BV124="Yes"),100-OFFSET('Water Data'!$E$4,0,10*ROW('Water Data'!E118)),NA())</f>
        <v>#N/A</v>
      </c>
      <c r="H124" s="94" t="e">
        <f ca="true">+IF(AND(ISNUMBER(OFFSET('Water Data'!$E$6,0,10*ROW('Water Data'!E118))),'Data Summary'!BW124="Yes"),OFFSET('Water Data'!$E$6,0,10*ROW('Water Data'!E118)),NA())</f>
        <v>#N/A</v>
      </c>
      <c r="I124" s="94" t="e">
        <f ca="true">+IF(AND(ISNUMBER(OFFSET('Water Data'!$E$9,0,10*ROW('Water Data'!E118))),'Data Summary'!BX124="Yes"),OFFSET('Water Data'!$E$9,0,10*ROW('Water Data'!E118)),NA())</f>
        <v>#N/A</v>
      </c>
      <c r="J124" s="94" t="e">
        <f ca="true">+IF(AND(ISNUMBER(OFFSET('Water Data'!$F$4,0,10*ROW('Water Data'!F118))),'Data Summary'!BY124="Yes"),100-OFFSET('Water Data'!$F$4,0,10*ROW('Water Data'!F118)),NA())</f>
        <v>#N/A</v>
      </c>
      <c r="K124" s="94" t="e">
        <f ca="true">+IF(AND(ISNUMBER(OFFSET('Water Data'!$F$6,0,10*ROW('Water Data'!F118))),'Data Summary'!BZ124="Yes"),OFFSET('Water Data'!$F$6,0,10*ROW('Water Data'!F118)),NA())</f>
        <v>#N/A</v>
      </c>
      <c r="L124" s="94" t="e">
        <f ca="true">+IF(AND(ISNUMBER(OFFSET('Water Data'!$F$9,0,10*ROW('Water Data'!F118))),'Data Summary'!CA124="Yes"),OFFSET('Water Data'!$F$9,0,10*ROW('Water Data'!F118)),NA())</f>
        <v>#N/A</v>
      </c>
      <c r="M124" s="94" t="e">
        <f ca="true">+IF(AND(ISNUMBER(OFFSET('Water Data'!$G$4,0,10*ROW('Water Data'!G118))),'Data Summary'!CB124="Yes"),100-OFFSET('Water Data'!$G$4,0,10*ROW('Water Data'!G118)),NA())</f>
        <v>#N/A</v>
      </c>
      <c r="N124" s="94" t="e">
        <f ca="true">+IF(AND(ISNUMBER(OFFSET('Water Data'!$G$6,0,10*ROW('Water Data'!G118))),'Data Summary'!CC124="Yes"),OFFSET('Water Data'!$G$6,0,10*ROW('Water Data'!G118)),NA())</f>
        <v>#N/A</v>
      </c>
      <c r="O124" s="94" t="e">
        <f ca="true">+IF(AND(ISNUMBER(OFFSET('Water Data'!$G$9,0,10*ROW('Water Data'!G118))),'Data Summary'!CD124="Yes"),OFFSET('Water Data'!$G$9,0,10*ROW('Water Data'!G118)),NA())</f>
        <v>#N/A</v>
      </c>
      <c r="P124" s="94" t="e">
        <f ca="true">+IF(AND(ISNUMBER(OFFSET('Water Data'!$H$4,0,10*ROW('Water Data'!H118))),'Data Summary'!CE124="Yes"),100-OFFSET('Water Data'!$H$4,0,10*ROW('Water Data'!H118)),NA())</f>
        <v>#N/A</v>
      </c>
      <c r="Q124" s="94" t="e">
        <f ca="true">+IF(AND(ISNUMBER(OFFSET('Water Data'!$H$6,0,10*ROW('Water Data'!H118))),'Data Summary'!CF124="Yes"),OFFSET('Water Data'!$H$6,0,10*ROW('Water Data'!H118)),NA())</f>
        <v>#N/A</v>
      </c>
      <c r="R124" s="94" t="e">
        <f ca="true">+IF(AND(ISNUMBER(OFFSET('Water Data'!$H$9,0,10*ROW('Water Data'!H118))),'Data Summary'!CG124="Yes"),OFFSET('Water Data'!$H$9,0,10*ROW('Water Data'!H118)),NA())</f>
        <v>#N/A</v>
      </c>
      <c r="S124" s="94" t="e">
        <f ca="true">+IF(AND(ISNUMBER(OFFSET('Water Data'!$I$4,0,10*ROW('Water Data'!I118))),'Data Summary'!CH124="Yes"),100-OFFSET('Water Data'!$I$4,0,10*ROW('Water Data'!I118)),NA())</f>
        <v>#N/A</v>
      </c>
      <c r="T124" s="94" t="e">
        <f ca="true">+IF(AND(ISNUMBER(OFFSET('Water Data'!$I$6,0,10*ROW('Water Data'!I118))),'Data Summary'!CI124="Yes"),OFFSET('Water Data'!$I$6,0,10*ROW('Water Data'!I118)),NA())</f>
        <v>#N/A</v>
      </c>
      <c r="U124" s="94" t="e">
        <f ca="true">+IF(AND(ISNUMBER(OFFSET('Water Data'!$I$9,0,10*ROW('Water Data'!I118))),'Data Summary'!CJ124="Yes"),OFFSET('Water Data'!$I$9,0,10*ROW('Water Data'!I118)),NA())</f>
        <v>#N/A</v>
      </c>
      <c r="V124" s="95" t="e">
        <f ca="true">+IF(AND(ISNUMBER(OFFSET('Sanitation Data'!$D$4,0,10*ROW('Sanitation Data'!D118))),'Data Summary'!CK124="Yes"),100-OFFSET('Sanitation Data'!$D$4,0,10*ROW('Sanitation Data'!D118)),NA())</f>
        <v>#N/A</v>
      </c>
      <c r="W124" s="95" t="e">
        <f ca="true">+IF(AND(ISNUMBER(OFFSET('Sanitation Data'!$D$6,0,10*ROW('Sanitation Data'!D118))),'Data Summary'!CL124="Yes"),OFFSET('Sanitation Data'!$D$6,0,10*ROW('Sanitation Data'!D118)),NA())</f>
        <v>#N/A</v>
      </c>
      <c r="X124" s="95" t="e">
        <f ca="true">+IF(AND(ISNUMBER(OFFSET('Sanitation Data'!$D$10,0,10*ROW('Sanitation Data'!D118))),'Data Summary'!CM124="Yes"),OFFSET('Sanitation Data'!$D$10,0,10*ROW('Sanitation Data'!D118)),NA())</f>
        <v>#N/A</v>
      </c>
      <c r="Y124" s="95" t="e">
        <f ca="true">+IF(AND(ISNUMBER(OFFSET('Sanitation Data'!$D$11,0,10*ROW('Sanitation Data'!D118))),'Data Summary'!CN124="Yes"),OFFSET('Sanitation Data'!$D$11,0,10*ROW('Sanitation Data'!D118)),NA())</f>
        <v>#N/A</v>
      </c>
      <c r="Z124" s="95" t="e">
        <f ca="true">+IF(AND(ISNUMBER(OFFSET('Sanitation Data'!$D$12,0,10*ROW('Sanitation Data'!D118))),'Data Summary'!CO124="Yes"),OFFSET('Sanitation Data'!$D$12,0,10*ROW('Sanitation Data'!D118)),NA())</f>
        <v>#N/A</v>
      </c>
      <c r="AA124" s="95" t="e">
        <f ca="true">+IF(AND(ISNUMBER(OFFSET('Sanitation Data'!$E$4,0,10*ROW('Sanitation Data'!E118))),'Data Summary'!CP124="Yes"),100-OFFSET('Sanitation Data'!$E$4,0,10*ROW('Sanitation Data'!E118)),NA())</f>
        <v>#N/A</v>
      </c>
      <c r="AB124" s="95" t="e">
        <f ca="true">+IF(AND(ISNUMBER(OFFSET('Sanitation Data'!$E$6,0,10*ROW('Sanitation Data'!E118))),'Data Summary'!CQ124="Yes"),OFFSET('Sanitation Data'!$E$6,0,10*ROW('Sanitation Data'!E118)),NA())</f>
        <v>#N/A</v>
      </c>
      <c r="AC124" s="95" t="e">
        <f ca="true">+IF(AND(ISNUMBER(OFFSET('Sanitation Data'!$E$10,0,10*ROW('Sanitation Data'!E118))),'Data Summary'!CR124="Yes"),OFFSET('Sanitation Data'!$E$10,0,10*ROW('Sanitation Data'!E118)),NA())</f>
        <v>#N/A</v>
      </c>
      <c r="AD124" s="95" t="e">
        <f ca="true">+IF(AND(ISNUMBER(OFFSET('Sanitation Data'!$E$11,0,10*ROW('Sanitation Data'!E118))),'Data Summary'!CS124="Yes"),OFFSET('Sanitation Data'!$E$11,0,10*ROW('Sanitation Data'!E118)),NA())</f>
        <v>#N/A</v>
      </c>
      <c r="AE124" s="95" t="e">
        <f ca="true">+IF(AND(ISNUMBER(OFFSET('Sanitation Data'!$E$12,0,10*ROW('Sanitation Data'!E118))),'Data Summary'!CT124="Yes"),OFFSET('Sanitation Data'!$E$12,0,10*ROW('Sanitation Data'!E118)),NA())</f>
        <v>#N/A</v>
      </c>
      <c r="AF124" s="95" t="e">
        <f ca="true">+IF(AND(ISNUMBER(OFFSET('Sanitation Data'!$F$4,0,10*ROW('Sanitation Data'!F118))),'Data Summary'!CU124="Yes"),100-OFFSET('Sanitation Data'!$F$4,0,10*ROW('Sanitation Data'!F118)),NA())</f>
        <v>#N/A</v>
      </c>
      <c r="AG124" s="95" t="e">
        <f ca="true">+IF(AND(ISNUMBER(OFFSET('Sanitation Data'!$F$6,0,10*ROW('Sanitation Data'!F118))),'Data Summary'!CV124="Yes"),OFFSET('Sanitation Data'!$F$6,0,10*ROW('Sanitation Data'!F118)),NA())</f>
        <v>#N/A</v>
      </c>
      <c r="AH124" s="95" t="e">
        <f ca="true">+IF(AND(ISNUMBER(OFFSET('Sanitation Data'!$F$10,0,10*ROW('Sanitation Data'!F118))),'Data Summary'!CW124="Yes"),OFFSET('Sanitation Data'!$F$10,0,10*ROW('Sanitation Data'!F118)),NA())</f>
        <v>#N/A</v>
      </c>
      <c r="AI124" s="95" t="e">
        <f ca="true">+IF(AND(ISNUMBER(OFFSET('Sanitation Data'!$F$11,0,10*ROW('Sanitation Data'!F118))),'Data Summary'!CX124="Yes"),OFFSET('Sanitation Data'!$F$11,0,10*ROW('Sanitation Data'!F118)),NA())</f>
        <v>#N/A</v>
      </c>
      <c r="AJ124" s="95" t="e">
        <f ca="true">+IF(AND(ISNUMBER(OFFSET('Sanitation Data'!$F$12,0,10*ROW('Sanitation Data'!F118))),'Data Summary'!CY124="Yes"),OFFSET('Sanitation Data'!$F$12,0,10*ROW('Sanitation Data'!F118)),NA())</f>
        <v>#N/A</v>
      </c>
      <c r="AK124" s="95" t="e">
        <f ca="true">+IF(AND(ISNUMBER(OFFSET('Sanitation Data'!$G$4,0,10*ROW('Sanitation Data'!G118))),'Data Summary'!CZ124="Yes"),100-OFFSET('Sanitation Data'!$G$4,0,10*ROW('Sanitation Data'!G118)),NA())</f>
        <v>#N/A</v>
      </c>
      <c r="AL124" s="95" t="e">
        <f ca="true">+IF(AND(ISNUMBER(OFFSET('Sanitation Data'!$G$6,0,10*ROW('Sanitation Data'!G118))),'Data Summary'!DA124="Yes"),OFFSET('Sanitation Data'!$G$6,0,10*ROW('Sanitation Data'!G118)),NA())</f>
        <v>#N/A</v>
      </c>
      <c r="AM124" s="95" t="e">
        <f ca="true">+IF(AND(ISNUMBER(OFFSET('Sanitation Data'!$G$10,0,10*ROW('Sanitation Data'!G118))),'Data Summary'!DB124="Yes"),OFFSET('Sanitation Data'!$G$10,0,10*ROW('Sanitation Data'!G118)),NA())</f>
        <v>#N/A</v>
      </c>
      <c r="AN124" s="95" t="e">
        <f ca="true">+IF(AND(ISNUMBER(OFFSET('Sanitation Data'!$G$11,0,10*ROW('Sanitation Data'!G118))),'Data Summary'!DC124="Yes"),OFFSET('Sanitation Data'!$G$11,0,10*ROW('Sanitation Data'!G118)),NA())</f>
        <v>#N/A</v>
      </c>
      <c r="AO124" s="95" t="e">
        <f ca="true">+IF(AND(ISNUMBER(OFFSET('Sanitation Data'!$G$12,0,10*ROW('Sanitation Data'!G118))),'Data Summary'!DD124="Yes"),OFFSET('Sanitation Data'!$G$12,0,10*ROW('Sanitation Data'!G118)),NA())</f>
        <v>#N/A</v>
      </c>
      <c r="AP124" s="95" t="e">
        <f ca="true">+IF(AND(ISNUMBER(OFFSET('Sanitation Data'!$H$4,0,10*ROW('Sanitation Data'!H118))),'Data Summary'!DE124="Yes"),100-OFFSET('Sanitation Data'!$H$4,0,10*ROW('Sanitation Data'!H118)),NA())</f>
        <v>#N/A</v>
      </c>
      <c r="AQ124" s="95" t="e">
        <f ca="true">+IF(AND(ISNUMBER(OFFSET('Sanitation Data'!$H$6,0,10*ROW('Sanitation Data'!H118))),'Data Summary'!DF124="Yes"),OFFSET('Sanitation Data'!$H$6,0,10*ROW('Sanitation Data'!H118)),NA())</f>
        <v>#N/A</v>
      </c>
      <c r="AR124" s="95" t="e">
        <f ca="true">+IF(AND(ISNUMBER(OFFSET('Sanitation Data'!$H$10,0,10*ROW('Sanitation Data'!H118))),'Data Summary'!DG124="Yes"),OFFSET('Sanitation Data'!$H$10,0,10*ROW('Sanitation Data'!H118)),NA())</f>
        <v>#N/A</v>
      </c>
      <c r="AS124" s="95" t="e">
        <f ca="true">+IF(AND(ISNUMBER(OFFSET('Sanitation Data'!$H$11,0,10*ROW('Sanitation Data'!H118))),'Data Summary'!DH124="Yes"),OFFSET('Sanitation Data'!$H$11,0,10*ROW('Sanitation Data'!H118)),NA())</f>
        <v>#N/A</v>
      </c>
      <c r="AT124" s="95" t="e">
        <f ca="true">+IF(AND(ISNUMBER(OFFSET('Sanitation Data'!$H$12,0,10*ROW('Sanitation Data'!H118))),'Data Summary'!DI124="Yes"),OFFSET('Sanitation Data'!$H$12,0,10*ROW('Sanitation Data'!H118)),NA())</f>
        <v>#N/A</v>
      </c>
      <c r="AU124" s="95" t="e">
        <f ca="true">+IF(AND(ISNUMBER(OFFSET('Sanitation Data'!$I$4,0,10*ROW('Sanitation Data'!I118))),'Data Summary'!DJ124="Yes"),100-OFFSET('Sanitation Data'!$I$4,0,10*ROW('Sanitation Data'!I118)),NA())</f>
        <v>#N/A</v>
      </c>
      <c r="AV124" s="95" t="e">
        <f ca="true">+IF(AND(ISNUMBER(OFFSET('Sanitation Data'!$I$6,0,10*ROW('Sanitation Data'!I118))),'Data Summary'!DK124="Yes"),OFFSET('Sanitation Data'!$I$6,0,10*ROW('Sanitation Data'!I118)),NA())</f>
        <v>#N/A</v>
      </c>
      <c r="AW124" s="95" t="e">
        <f ca="true">+IF(AND(ISNUMBER(OFFSET('Sanitation Data'!$I$10,0,10*ROW('Sanitation Data'!I118))),'Data Summary'!DL124="Yes"),OFFSET('Sanitation Data'!$I$10,0,10*ROW('Sanitation Data'!I118)),NA())</f>
        <v>#N/A</v>
      </c>
      <c r="AX124" s="95" t="e">
        <f ca="true">+IF(AND(ISNUMBER(OFFSET('Sanitation Data'!$I$11,0,10*ROW('Sanitation Data'!I118))),'Data Summary'!DM124="Yes"),OFFSET('Sanitation Data'!$I$11,0,10*ROW('Sanitation Data'!I118)),NA())</f>
        <v>#N/A</v>
      </c>
      <c r="AY124" s="95" t="e">
        <f ca="true">+IF(AND(ISNUMBER(OFFSET('Sanitation Data'!$I$12,0,10*ROW('Sanitation Data'!I118))),'Data Summary'!DN124="Yes"),OFFSET('Sanitation Data'!$I$12,0,10*ROW('Sanitation Data'!I118)),NA())</f>
        <v>#N/A</v>
      </c>
      <c r="AZ124" s="96" t="e">
        <f ca="true">+IF(AND(ISNUMBER(OFFSET('Hygiene Data'!$D$5,0,10*ROW('Hygiene Data'!D118))),'Data Summary'!DO124="Yes"),OFFSET('Hygiene Data'!$D$5,0,10*ROW('Hygiene Data'!D118)),NA())</f>
        <v>#N/A</v>
      </c>
      <c r="BA124" s="96" t="e">
        <f ca="true">+IF(AND(ISNUMBER(OFFSET('Hygiene Data'!$D$7,0,10*ROW('Hygiene Data'!D118))),'Data Summary'!DP124="Yes"),OFFSET('Hygiene Data'!$D$7,0,10*ROW('Hygiene Data'!D118)),NA())</f>
        <v>#N/A</v>
      </c>
      <c r="BB124" s="96" t="e">
        <f ca="true">+IF(AND(ISNUMBER(OFFSET('Hygiene Data'!$D$9,0,10*ROW('Hygiene Data'!D118))),'Data Summary'!DQ124="Yes"),OFFSET('Hygiene Data'!$D$9,0,10*ROW('Hygiene Data'!D118)),NA())</f>
        <v>#N/A</v>
      </c>
      <c r="BC124" s="96" t="e">
        <f ca="true">+IF(AND(ISNUMBER(OFFSET('Hygiene Data'!$E$5,0,10*ROW('Hygiene Data'!E118))),'Data Summary'!DR124="Yes"),OFFSET('Hygiene Data'!$E$5,0,10*ROW('Hygiene Data'!E118)),NA())</f>
        <v>#N/A</v>
      </c>
      <c r="BD124" s="96" t="e">
        <f ca="true">+IF(AND(ISNUMBER(OFFSET('Hygiene Data'!$E$7,0,10*ROW('Hygiene Data'!E118))),'Data Summary'!DS124="Yes"),OFFSET('Hygiene Data'!$E$7,0,10*ROW('Hygiene Data'!E118)),NA())</f>
        <v>#N/A</v>
      </c>
      <c r="BE124" s="96" t="e">
        <f ca="true">+IF(AND(ISNUMBER(OFFSET('Hygiene Data'!$E$9,0,10*ROW('Hygiene Data'!E118))),'Data Summary'!DT124="Yes"),OFFSET('Hygiene Data'!$E$9,0,10*ROW('Hygiene Data'!E118)),NA())</f>
        <v>#N/A</v>
      </c>
      <c r="BF124" s="96" t="e">
        <f ca="true">+IF(AND(ISNUMBER(OFFSET('Hygiene Data'!$F$5,0,10*ROW('Hygiene Data'!F118))),'Data Summary'!DU124="Yes"),OFFSET('Hygiene Data'!$F$5,0,10*ROW('Hygiene Data'!F118)),NA())</f>
        <v>#N/A</v>
      </c>
      <c r="BG124" s="96" t="e">
        <f ca="true">+IF(AND(ISNUMBER(OFFSET('Hygiene Data'!$F$7,0,10*ROW('Hygiene Data'!F118))),'Data Summary'!DV124="Yes"),OFFSET('Hygiene Data'!$F$7,0,10*ROW('Hygiene Data'!F118)),NA())</f>
        <v>#N/A</v>
      </c>
      <c r="BH124" s="96" t="e">
        <f ca="true">+IF(AND(ISNUMBER(OFFSET('Hygiene Data'!$F$9,0,10*ROW('Hygiene Data'!F118))),'Data Summary'!DW124="Yes"),OFFSET('Hygiene Data'!$F$9,0,10*ROW('Hygiene Data'!F118)),NA())</f>
        <v>#N/A</v>
      </c>
      <c r="BI124" s="96" t="e">
        <f ca="true">+IF(AND(ISNUMBER(OFFSET('Hygiene Data'!$G$5,0,10*ROW('Hygiene Data'!G118))),'Data Summary'!DX124="Yes"),OFFSET('Hygiene Data'!$G$5,0,10*ROW('Hygiene Data'!G118)),NA())</f>
        <v>#N/A</v>
      </c>
      <c r="BJ124" s="96" t="e">
        <f ca="true">+IF(AND(ISNUMBER(OFFSET('Hygiene Data'!$G$7,0,10*ROW('Hygiene Data'!G118))),'Data Summary'!DY124="Yes"),OFFSET('Hygiene Data'!$G$7,0,10*ROW('Hygiene Data'!G118)),NA())</f>
        <v>#N/A</v>
      </c>
      <c r="BK124" s="96" t="e">
        <f ca="true">+IF(AND(ISNUMBER(OFFSET('Hygiene Data'!$G$9,0,10*ROW('Hygiene Data'!G118))),'Data Summary'!DZ124="Yes"),OFFSET('Hygiene Data'!$G$9,0,10*ROW('Hygiene Data'!G118)),NA())</f>
        <v>#N/A</v>
      </c>
      <c r="BL124" s="96" t="e">
        <f ca="true">+IF(AND(ISNUMBER(OFFSET('Hygiene Data'!$H$5,0,10*ROW('Hygiene Data'!H118))),'Data Summary'!EA124="Yes"),OFFSET('Hygiene Data'!$H$5,0,10*ROW('Hygiene Data'!H118)),NA())</f>
        <v>#N/A</v>
      </c>
      <c r="BM124" s="96" t="e">
        <f ca="true">+IF(AND(ISNUMBER(OFFSET('Hygiene Data'!$H$7,0,10*ROW('Hygiene Data'!H118))),'Data Summary'!EB124="Yes"),OFFSET('Hygiene Data'!$H$7,0,10*ROW('Hygiene Data'!H118)),NA())</f>
        <v>#N/A</v>
      </c>
      <c r="BN124" s="96" t="e">
        <f ca="true">+IF(AND(ISNUMBER(OFFSET('Hygiene Data'!$H$9,0,10*ROW('Hygiene Data'!H118))),'Data Summary'!EC124="Yes"),OFFSET('Hygiene Data'!$H$9,0,10*ROW('Hygiene Data'!H118)),NA())</f>
        <v>#N/A</v>
      </c>
      <c r="BO124" s="96" t="e">
        <f ca="true">+IF(AND(ISNUMBER(OFFSET('Hygiene Data'!$I$5,0,10*ROW('Hygiene Data'!I118))),'Data Summary'!ED124="Yes"),OFFSET('Hygiene Data'!$I$5,0,10*ROW('Hygiene Data'!I118)),NA())</f>
        <v>#N/A</v>
      </c>
      <c r="BP124" s="96" t="e">
        <f ca="true">+IF(AND(ISNUMBER(OFFSET('Hygiene Data'!$I$7,0,10*ROW('Hygiene Data'!I118))),'Data Summary'!EE124="Yes"),OFFSET('Hygiene Data'!$I$7,0,10*ROW('Hygiene Data'!I118)),NA())</f>
        <v>#N/A</v>
      </c>
      <c r="BQ124" s="96" t="e">
        <f ca="true">+IF(AND(ISNUMBER(OFFSET('Hygiene Data'!$I$9,0,10*ROW('Hygiene Data'!I118))),'Data Summary'!EF124="Yes"),OFFSET('Hygiene Data'!$I$9,0,10*ROW('Hygiene Data'!I118)),NA())</f>
        <v>#N/A</v>
      </c>
    </row>
    <row xmlns:x14ac="http://schemas.microsoft.com/office/spreadsheetml/2009/9/ac" r="125" x14ac:dyDescent="0.2">
      <c r="A125" s="359" t="e">
        <f ca="true">+RIGHT('Data Summary'!A125,LEN('Data Summary'!A125)-9)</f>
        <v>#VALUE!</v>
      </c>
      <c r="B125" s="35" t="str">
        <f ca="true">+IF(ISTEXT('Data Summary'!B125),'Data Summary'!B125,"")</f>
        <v/>
      </c>
      <c r="C125" s="358" t="e">
        <f ca="true">+VALUE('Data Summary'!C125)</f>
        <v>#VALUE!</v>
      </c>
      <c r="D125" s="94" t="e">
        <f ca="true">+IF(AND(ISNUMBER(OFFSET('Water Data'!$D$4,0,10*ROW('Water Data'!D119))),'Data Summary'!BS125="Yes"),100-OFFSET('Water Data'!$D$4,0,10*ROW('Water Data'!D119)),NA())</f>
        <v>#N/A</v>
      </c>
      <c r="E125" s="94" t="e">
        <f ca="true">+IF(AND(ISNUMBER(OFFSET('Water Data'!$D$6,0,10*ROW('Water Data'!D119))),'Data Summary'!BT125="Yes"),OFFSET('Water Data'!$D$6,0,10*ROW('Water Data'!D119)),NA())</f>
        <v>#N/A</v>
      </c>
      <c r="F125" s="94" t="e">
        <f ca="true">+IF(AND(ISNUMBER(OFFSET('Water Data'!$D$9,0,10*ROW('Water Data'!D119))),'Data Summary'!BU125="Yes"),OFFSET('Water Data'!$D$9,0,10*ROW('Water Data'!D119)),NA())</f>
        <v>#N/A</v>
      </c>
      <c r="G125" s="94" t="e">
        <f ca="true">+IF(AND(ISNUMBER(OFFSET('Water Data'!$E$4,0,10*ROW('Water Data'!E119))),'Data Summary'!BV125="Yes"),100-OFFSET('Water Data'!$E$4,0,10*ROW('Water Data'!E119)),NA())</f>
        <v>#N/A</v>
      </c>
      <c r="H125" s="94" t="e">
        <f ca="true">+IF(AND(ISNUMBER(OFFSET('Water Data'!$E$6,0,10*ROW('Water Data'!E119))),'Data Summary'!BW125="Yes"),OFFSET('Water Data'!$E$6,0,10*ROW('Water Data'!E119)),NA())</f>
        <v>#N/A</v>
      </c>
      <c r="I125" s="94" t="e">
        <f ca="true">+IF(AND(ISNUMBER(OFFSET('Water Data'!$E$9,0,10*ROW('Water Data'!E119))),'Data Summary'!BX125="Yes"),OFFSET('Water Data'!$E$9,0,10*ROW('Water Data'!E119)),NA())</f>
        <v>#N/A</v>
      </c>
      <c r="J125" s="94" t="e">
        <f ca="true">+IF(AND(ISNUMBER(OFFSET('Water Data'!$F$4,0,10*ROW('Water Data'!F119))),'Data Summary'!BY125="Yes"),100-OFFSET('Water Data'!$F$4,0,10*ROW('Water Data'!F119)),NA())</f>
        <v>#N/A</v>
      </c>
      <c r="K125" s="94" t="e">
        <f ca="true">+IF(AND(ISNUMBER(OFFSET('Water Data'!$F$6,0,10*ROW('Water Data'!F119))),'Data Summary'!BZ125="Yes"),OFFSET('Water Data'!$F$6,0,10*ROW('Water Data'!F119)),NA())</f>
        <v>#N/A</v>
      </c>
      <c r="L125" s="94" t="e">
        <f ca="true">+IF(AND(ISNUMBER(OFFSET('Water Data'!$F$9,0,10*ROW('Water Data'!F119))),'Data Summary'!CA125="Yes"),OFFSET('Water Data'!$F$9,0,10*ROW('Water Data'!F119)),NA())</f>
        <v>#N/A</v>
      </c>
      <c r="M125" s="94" t="e">
        <f ca="true">+IF(AND(ISNUMBER(OFFSET('Water Data'!$G$4,0,10*ROW('Water Data'!G119))),'Data Summary'!CB125="Yes"),100-OFFSET('Water Data'!$G$4,0,10*ROW('Water Data'!G119)),NA())</f>
        <v>#N/A</v>
      </c>
      <c r="N125" s="94" t="e">
        <f ca="true">+IF(AND(ISNUMBER(OFFSET('Water Data'!$G$6,0,10*ROW('Water Data'!G119))),'Data Summary'!CC125="Yes"),OFFSET('Water Data'!$G$6,0,10*ROW('Water Data'!G119)),NA())</f>
        <v>#N/A</v>
      </c>
      <c r="O125" s="94" t="e">
        <f ca="true">+IF(AND(ISNUMBER(OFFSET('Water Data'!$G$9,0,10*ROW('Water Data'!G119))),'Data Summary'!CD125="Yes"),OFFSET('Water Data'!$G$9,0,10*ROW('Water Data'!G119)),NA())</f>
        <v>#N/A</v>
      </c>
      <c r="P125" s="94" t="e">
        <f ca="true">+IF(AND(ISNUMBER(OFFSET('Water Data'!$H$4,0,10*ROW('Water Data'!H119))),'Data Summary'!CE125="Yes"),100-OFFSET('Water Data'!$H$4,0,10*ROW('Water Data'!H119)),NA())</f>
        <v>#N/A</v>
      </c>
      <c r="Q125" s="94" t="e">
        <f ca="true">+IF(AND(ISNUMBER(OFFSET('Water Data'!$H$6,0,10*ROW('Water Data'!H119))),'Data Summary'!CF125="Yes"),OFFSET('Water Data'!$H$6,0,10*ROW('Water Data'!H119)),NA())</f>
        <v>#N/A</v>
      </c>
      <c r="R125" s="94" t="e">
        <f ca="true">+IF(AND(ISNUMBER(OFFSET('Water Data'!$H$9,0,10*ROW('Water Data'!H119))),'Data Summary'!CG125="Yes"),OFFSET('Water Data'!$H$9,0,10*ROW('Water Data'!H119)),NA())</f>
        <v>#N/A</v>
      </c>
      <c r="S125" s="94" t="e">
        <f ca="true">+IF(AND(ISNUMBER(OFFSET('Water Data'!$I$4,0,10*ROW('Water Data'!I119))),'Data Summary'!CH125="Yes"),100-OFFSET('Water Data'!$I$4,0,10*ROW('Water Data'!I119)),NA())</f>
        <v>#N/A</v>
      </c>
      <c r="T125" s="94" t="e">
        <f ca="true">+IF(AND(ISNUMBER(OFFSET('Water Data'!$I$6,0,10*ROW('Water Data'!I119))),'Data Summary'!CI125="Yes"),OFFSET('Water Data'!$I$6,0,10*ROW('Water Data'!I119)),NA())</f>
        <v>#N/A</v>
      </c>
      <c r="U125" s="94" t="e">
        <f ca="true">+IF(AND(ISNUMBER(OFFSET('Water Data'!$I$9,0,10*ROW('Water Data'!I119))),'Data Summary'!CJ125="Yes"),OFFSET('Water Data'!$I$9,0,10*ROW('Water Data'!I119)),NA())</f>
        <v>#N/A</v>
      </c>
      <c r="V125" s="95" t="e">
        <f ca="true">+IF(AND(ISNUMBER(OFFSET('Sanitation Data'!$D$4,0,10*ROW('Sanitation Data'!D119))),'Data Summary'!CK125="Yes"),100-OFFSET('Sanitation Data'!$D$4,0,10*ROW('Sanitation Data'!D119)),NA())</f>
        <v>#N/A</v>
      </c>
      <c r="W125" s="95" t="e">
        <f ca="true">+IF(AND(ISNUMBER(OFFSET('Sanitation Data'!$D$6,0,10*ROW('Sanitation Data'!D119))),'Data Summary'!CL125="Yes"),OFFSET('Sanitation Data'!$D$6,0,10*ROW('Sanitation Data'!D119)),NA())</f>
        <v>#N/A</v>
      </c>
      <c r="X125" s="95" t="e">
        <f ca="true">+IF(AND(ISNUMBER(OFFSET('Sanitation Data'!$D$10,0,10*ROW('Sanitation Data'!D119))),'Data Summary'!CM125="Yes"),OFFSET('Sanitation Data'!$D$10,0,10*ROW('Sanitation Data'!D119)),NA())</f>
        <v>#N/A</v>
      </c>
      <c r="Y125" s="95" t="e">
        <f ca="true">+IF(AND(ISNUMBER(OFFSET('Sanitation Data'!$D$11,0,10*ROW('Sanitation Data'!D119))),'Data Summary'!CN125="Yes"),OFFSET('Sanitation Data'!$D$11,0,10*ROW('Sanitation Data'!D119)),NA())</f>
        <v>#N/A</v>
      </c>
      <c r="Z125" s="95" t="e">
        <f ca="true">+IF(AND(ISNUMBER(OFFSET('Sanitation Data'!$D$12,0,10*ROW('Sanitation Data'!D119))),'Data Summary'!CO125="Yes"),OFFSET('Sanitation Data'!$D$12,0,10*ROW('Sanitation Data'!D119)),NA())</f>
        <v>#N/A</v>
      </c>
      <c r="AA125" s="95" t="e">
        <f ca="true">+IF(AND(ISNUMBER(OFFSET('Sanitation Data'!$E$4,0,10*ROW('Sanitation Data'!E119))),'Data Summary'!CP125="Yes"),100-OFFSET('Sanitation Data'!$E$4,0,10*ROW('Sanitation Data'!E119)),NA())</f>
        <v>#N/A</v>
      </c>
      <c r="AB125" s="95" t="e">
        <f ca="true">+IF(AND(ISNUMBER(OFFSET('Sanitation Data'!$E$6,0,10*ROW('Sanitation Data'!E119))),'Data Summary'!CQ125="Yes"),OFFSET('Sanitation Data'!$E$6,0,10*ROW('Sanitation Data'!E119)),NA())</f>
        <v>#N/A</v>
      </c>
      <c r="AC125" s="95" t="e">
        <f ca="true">+IF(AND(ISNUMBER(OFFSET('Sanitation Data'!$E$10,0,10*ROW('Sanitation Data'!E119))),'Data Summary'!CR125="Yes"),OFFSET('Sanitation Data'!$E$10,0,10*ROW('Sanitation Data'!E119)),NA())</f>
        <v>#N/A</v>
      </c>
      <c r="AD125" s="95" t="e">
        <f ca="true">+IF(AND(ISNUMBER(OFFSET('Sanitation Data'!$E$11,0,10*ROW('Sanitation Data'!E119))),'Data Summary'!CS125="Yes"),OFFSET('Sanitation Data'!$E$11,0,10*ROW('Sanitation Data'!E119)),NA())</f>
        <v>#N/A</v>
      </c>
      <c r="AE125" s="95" t="e">
        <f ca="true">+IF(AND(ISNUMBER(OFFSET('Sanitation Data'!$E$12,0,10*ROW('Sanitation Data'!E119))),'Data Summary'!CT125="Yes"),OFFSET('Sanitation Data'!$E$12,0,10*ROW('Sanitation Data'!E119)),NA())</f>
        <v>#N/A</v>
      </c>
      <c r="AF125" s="95" t="e">
        <f ca="true">+IF(AND(ISNUMBER(OFFSET('Sanitation Data'!$F$4,0,10*ROW('Sanitation Data'!F119))),'Data Summary'!CU125="Yes"),100-OFFSET('Sanitation Data'!$F$4,0,10*ROW('Sanitation Data'!F119)),NA())</f>
        <v>#N/A</v>
      </c>
      <c r="AG125" s="95" t="e">
        <f ca="true">+IF(AND(ISNUMBER(OFFSET('Sanitation Data'!$F$6,0,10*ROW('Sanitation Data'!F119))),'Data Summary'!CV125="Yes"),OFFSET('Sanitation Data'!$F$6,0,10*ROW('Sanitation Data'!F119)),NA())</f>
        <v>#N/A</v>
      </c>
      <c r="AH125" s="95" t="e">
        <f ca="true">+IF(AND(ISNUMBER(OFFSET('Sanitation Data'!$F$10,0,10*ROW('Sanitation Data'!F119))),'Data Summary'!CW125="Yes"),OFFSET('Sanitation Data'!$F$10,0,10*ROW('Sanitation Data'!F119)),NA())</f>
        <v>#N/A</v>
      </c>
      <c r="AI125" s="95" t="e">
        <f ca="true">+IF(AND(ISNUMBER(OFFSET('Sanitation Data'!$F$11,0,10*ROW('Sanitation Data'!F119))),'Data Summary'!CX125="Yes"),OFFSET('Sanitation Data'!$F$11,0,10*ROW('Sanitation Data'!F119)),NA())</f>
        <v>#N/A</v>
      </c>
      <c r="AJ125" s="95" t="e">
        <f ca="true">+IF(AND(ISNUMBER(OFFSET('Sanitation Data'!$F$12,0,10*ROW('Sanitation Data'!F119))),'Data Summary'!CY125="Yes"),OFFSET('Sanitation Data'!$F$12,0,10*ROW('Sanitation Data'!F119)),NA())</f>
        <v>#N/A</v>
      </c>
      <c r="AK125" s="95" t="e">
        <f ca="true">+IF(AND(ISNUMBER(OFFSET('Sanitation Data'!$G$4,0,10*ROW('Sanitation Data'!G119))),'Data Summary'!CZ125="Yes"),100-OFFSET('Sanitation Data'!$G$4,0,10*ROW('Sanitation Data'!G119)),NA())</f>
        <v>#N/A</v>
      </c>
      <c r="AL125" s="95" t="e">
        <f ca="true">+IF(AND(ISNUMBER(OFFSET('Sanitation Data'!$G$6,0,10*ROW('Sanitation Data'!G119))),'Data Summary'!DA125="Yes"),OFFSET('Sanitation Data'!$G$6,0,10*ROW('Sanitation Data'!G119)),NA())</f>
        <v>#N/A</v>
      </c>
      <c r="AM125" s="95" t="e">
        <f ca="true">+IF(AND(ISNUMBER(OFFSET('Sanitation Data'!$G$10,0,10*ROW('Sanitation Data'!G119))),'Data Summary'!DB125="Yes"),OFFSET('Sanitation Data'!$G$10,0,10*ROW('Sanitation Data'!G119)),NA())</f>
        <v>#N/A</v>
      </c>
      <c r="AN125" s="95" t="e">
        <f ca="true">+IF(AND(ISNUMBER(OFFSET('Sanitation Data'!$G$11,0,10*ROW('Sanitation Data'!G119))),'Data Summary'!DC125="Yes"),OFFSET('Sanitation Data'!$G$11,0,10*ROW('Sanitation Data'!G119)),NA())</f>
        <v>#N/A</v>
      </c>
      <c r="AO125" s="95" t="e">
        <f ca="true">+IF(AND(ISNUMBER(OFFSET('Sanitation Data'!$G$12,0,10*ROW('Sanitation Data'!G119))),'Data Summary'!DD125="Yes"),OFFSET('Sanitation Data'!$G$12,0,10*ROW('Sanitation Data'!G119)),NA())</f>
        <v>#N/A</v>
      </c>
      <c r="AP125" s="95" t="e">
        <f ca="true">+IF(AND(ISNUMBER(OFFSET('Sanitation Data'!$H$4,0,10*ROW('Sanitation Data'!H119))),'Data Summary'!DE125="Yes"),100-OFFSET('Sanitation Data'!$H$4,0,10*ROW('Sanitation Data'!H119)),NA())</f>
        <v>#N/A</v>
      </c>
      <c r="AQ125" s="95" t="e">
        <f ca="true">+IF(AND(ISNUMBER(OFFSET('Sanitation Data'!$H$6,0,10*ROW('Sanitation Data'!H119))),'Data Summary'!DF125="Yes"),OFFSET('Sanitation Data'!$H$6,0,10*ROW('Sanitation Data'!H119)),NA())</f>
        <v>#N/A</v>
      </c>
      <c r="AR125" s="95" t="e">
        <f ca="true">+IF(AND(ISNUMBER(OFFSET('Sanitation Data'!$H$10,0,10*ROW('Sanitation Data'!H119))),'Data Summary'!DG125="Yes"),OFFSET('Sanitation Data'!$H$10,0,10*ROW('Sanitation Data'!H119)),NA())</f>
        <v>#N/A</v>
      </c>
      <c r="AS125" s="95" t="e">
        <f ca="true">+IF(AND(ISNUMBER(OFFSET('Sanitation Data'!$H$11,0,10*ROW('Sanitation Data'!H119))),'Data Summary'!DH125="Yes"),OFFSET('Sanitation Data'!$H$11,0,10*ROW('Sanitation Data'!H119)),NA())</f>
        <v>#N/A</v>
      </c>
      <c r="AT125" s="95" t="e">
        <f ca="true">+IF(AND(ISNUMBER(OFFSET('Sanitation Data'!$H$12,0,10*ROW('Sanitation Data'!H119))),'Data Summary'!DI125="Yes"),OFFSET('Sanitation Data'!$H$12,0,10*ROW('Sanitation Data'!H119)),NA())</f>
        <v>#N/A</v>
      </c>
      <c r="AU125" s="95" t="e">
        <f ca="true">+IF(AND(ISNUMBER(OFFSET('Sanitation Data'!$I$4,0,10*ROW('Sanitation Data'!I119))),'Data Summary'!DJ125="Yes"),100-OFFSET('Sanitation Data'!$I$4,0,10*ROW('Sanitation Data'!I119)),NA())</f>
        <v>#N/A</v>
      </c>
      <c r="AV125" s="95" t="e">
        <f ca="true">+IF(AND(ISNUMBER(OFFSET('Sanitation Data'!$I$6,0,10*ROW('Sanitation Data'!I119))),'Data Summary'!DK125="Yes"),OFFSET('Sanitation Data'!$I$6,0,10*ROW('Sanitation Data'!I119)),NA())</f>
        <v>#N/A</v>
      </c>
      <c r="AW125" s="95" t="e">
        <f ca="true">+IF(AND(ISNUMBER(OFFSET('Sanitation Data'!$I$10,0,10*ROW('Sanitation Data'!I119))),'Data Summary'!DL125="Yes"),OFFSET('Sanitation Data'!$I$10,0,10*ROW('Sanitation Data'!I119)),NA())</f>
        <v>#N/A</v>
      </c>
      <c r="AX125" s="95" t="e">
        <f ca="true">+IF(AND(ISNUMBER(OFFSET('Sanitation Data'!$I$11,0,10*ROW('Sanitation Data'!I119))),'Data Summary'!DM125="Yes"),OFFSET('Sanitation Data'!$I$11,0,10*ROW('Sanitation Data'!I119)),NA())</f>
        <v>#N/A</v>
      </c>
      <c r="AY125" s="95" t="e">
        <f ca="true">+IF(AND(ISNUMBER(OFFSET('Sanitation Data'!$I$12,0,10*ROW('Sanitation Data'!I119))),'Data Summary'!DN125="Yes"),OFFSET('Sanitation Data'!$I$12,0,10*ROW('Sanitation Data'!I119)),NA())</f>
        <v>#N/A</v>
      </c>
      <c r="AZ125" s="96" t="e">
        <f ca="true">+IF(AND(ISNUMBER(OFFSET('Hygiene Data'!$D$5,0,10*ROW('Hygiene Data'!D119))),'Data Summary'!DO125="Yes"),OFFSET('Hygiene Data'!$D$5,0,10*ROW('Hygiene Data'!D119)),NA())</f>
        <v>#N/A</v>
      </c>
      <c r="BA125" s="96" t="e">
        <f ca="true">+IF(AND(ISNUMBER(OFFSET('Hygiene Data'!$D$7,0,10*ROW('Hygiene Data'!D119))),'Data Summary'!DP125="Yes"),OFFSET('Hygiene Data'!$D$7,0,10*ROW('Hygiene Data'!D119)),NA())</f>
        <v>#N/A</v>
      </c>
      <c r="BB125" s="96" t="e">
        <f ca="true">+IF(AND(ISNUMBER(OFFSET('Hygiene Data'!$D$9,0,10*ROW('Hygiene Data'!D119))),'Data Summary'!DQ125="Yes"),OFFSET('Hygiene Data'!$D$9,0,10*ROW('Hygiene Data'!D119)),NA())</f>
        <v>#N/A</v>
      </c>
      <c r="BC125" s="96" t="e">
        <f ca="true">+IF(AND(ISNUMBER(OFFSET('Hygiene Data'!$E$5,0,10*ROW('Hygiene Data'!E119))),'Data Summary'!DR125="Yes"),OFFSET('Hygiene Data'!$E$5,0,10*ROW('Hygiene Data'!E119)),NA())</f>
        <v>#N/A</v>
      </c>
      <c r="BD125" s="96" t="e">
        <f ca="true">+IF(AND(ISNUMBER(OFFSET('Hygiene Data'!$E$7,0,10*ROW('Hygiene Data'!E119))),'Data Summary'!DS125="Yes"),OFFSET('Hygiene Data'!$E$7,0,10*ROW('Hygiene Data'!E119)),NA())</f>
        <v>#N/A</v>
      </c>
      <c r="BE125" s="96" t="e">
        <f ca="true">+IF(AND(ISNUMBER(OFFSET('Hygiene Data'!$E$9,0,10*ROW('Hygiene Data'!E119))),'Data Summary'!DT125="Yes"),OFFSET('Hygiene Data'!$E$9,0,10*ROW('Hygiene Data'!E119)),NA())</f>
        <v>#N/A</v>
      </c>
      <c r="BF125" s="96" t="e">
        <f ca="true">+IF(AND(ISNUMBER(OFFSET('Hygiene Data'!$F$5,0,10*ROW('Hygiene Data'!F119))),'Data Summary'!DU125="Yes"),OFFSET('Hygiene Data'!$F$5,0,10*ROW('Hygiene Data'!F119)),NA())</f>
        <v>#N/A</v>
      </c>
      <c r="BG125" s="96" t="e">
        <f ca="true">+IF(AND(ISNUMBER(OFFSET('Hygiene Data'!$F$7,0,10*ROW('Hygiene Data'!F119))),'Data Summary'!DV125="Yes"),OFFSET('Hygiene Data'!$F$7,0,10*ROW('Hygiene Data'!F119)),NA())</f>
        <v>#N/A</v>
      </c>
      <c r="BH125" s="96" t="e">
        <f ca="true">+IF(AND(ISNUMBER(OFFSET('Hygiene Data'!$F$9,0,10*ROW('Hygiene Data'!F119))),'Data Summary'!DW125="Yes"),OFFSET('Hygiene Data'!$F$9,0,10*ROW('Hygiene Data'!F119)),NA())</f>
        <v>#N/A</v>
      </c>
      <c r="BI125" s="96" t="e">
        <f ca="true">+IF(AND(ISNUMBER(OFFSET('Hygiene Data'!$G$5,0,10*ROW('Hygiene Data'!G119))),'Data Summary'!DX125="Yes"),OFFSET('Hygiene Data'!$G$5,0,10*ROW('Hygiene Data'!G119)),NA())</f>
        <v>#N/A</v>
      </c>
      <c r="BJ125" s="96" t="e">
        <f ca="true">+IF(AND(ISNUMBER(OFFSET('Hygiene Data'!$G$7,0,10*ROW('Hygiene Data'!G119))),'Data Summary'!DY125="Yes"),OFFSET('Hygiene Data'!$G$7,0,10*ROW('Hygiene Data'!G119)),NA())</f>
        <v>#N/A</v>
      </c>
      <c r="BK125" s="96" t="e">
        <f ca="true">+IF(AND(ISNUMBER(OFFSET('Hygiene Data'!$G$9,0,10*ROW('Hygiene Data'!G119))),'Data Summary'!DZ125="Yes"),OFFSET('Hygiene Data'!$G$9,0,10*ROW('Hygiene Data'!G119)),NA())</f>
        <v>#N/A</v>
      </c>
      <c r="BL125" s="96" t="e">
        <f ca="true">+IF(AND(ISNUMBER(OFFSET('Hygiene Data'!$H$5,0,10*ROW('Hygiene Data'!H119))),'Data Summary'!EA125="Yes"),OFFSET('Hygiene Data'!$H$5,0,10*ROW('Hygiene Data'!H119)),NA())</f>
        <v>#N/A</v>
      </c>
      <c r="BM125" s="96" t="e">
        <f ca="true">+IF(AND(ISNUMBER(OFFSET('Hygiene Data'!$H$7,0,10*ROW('Hygiene Data'!H119))),'Data Summary'!EB125="Yes"),OFFSET('Hygiene Data'!$H$7,0,10*ROW('Hygiene Data'!H119)),NA())</f>
        <v>#N/A</v>
      </c>
      <c r="BN125" s="96" t="e">
        <f ca="true">+IF(AND(ISNUMBER(OFFSET('Hygiene Data'!$H$9,0,10*ROW('Hygiene Data'!H119))),'Data Summary'!EC125="Yes"),OFFSET('Hygiene Data'!$H$9,0,10*ROW('Hygiene Data'!H119)),NA())</f>
        <v>#N/A</v>
      </c>
      <c r="BO125" s="96" t="e">
        <f ca="true">+IF(AND(ISNUMBER(OFFSET('Hygiene Data'!$I$5,0,10*ROW('Hygiene Data'!I119))),'Data Summary'!ED125="Yes"),OFFSET('Hygiene Data'!$I$5,0,10*ROW('Hygiene Data'!I119)),NA())</f>
        <v>#N/A</v>
      </c>
      <c r="BP125" s="96" t="e">
        <f ca="true">+IF(AND(ISNUMBER(OFFSET('Hygiene Data'!$I$7,0,10*ROW('Hygiene Data'!I119))),'Data Summary'!EE125="Yes"),OFFSET('Hygiene Data'!$I$7,0,10*ROW('Hygiene Data'!I119)),NA())</f>
        <v>#N/A</v>
      </c>
      <c r="BQ125" s="96" t="e">
        <f ca="true">+IF(AND(ISNUMBER(OFFSET('Hygiene Data'!$I$9,0,10*ROW('Hygiene Data'!I119))),'Data Summary'!EF125="Yes"),OFFSET('Hygiene Data'!$I$9,0,10*ROW('Hygiene Data'!I119)),NA())</f>
        <v>#N/A</v>
      </c>
    </row>
    <row xmlns:x14ac="http://schemas.microsoft.com/office/spreadsheetml/2009/9/ac" r="126" x14ac:dyDescent="0.2">
      <c r="A126" s="359" t="e">
        <f ca="true">+RIGHT('Data Summary'!A126,LEN('Data Summary'!A126)-9)</f>
        <v>#VALUE!</v>
      </c>
      <c r="B126" s="35" t="str">
        <f ca="true">+IF(ISTEXT('Data Summary'!B126),'Data Summary'!B126,"")</f>
        <v/>
      </c>
      <c r="C126" s="358" t="e">
        <f ca="true">+VALUE('Data Summary'!C126)</f>
        <v>#VALUE!</v>
      </c>
      <c r="D126" s="94" t="e">
        <f ca="true">+IF(AND(ISNUMBER(OFFSET('Water Data'!$D$4,0,10*ROW('Water Data'!D120))),'Data Summary'!BS126="Yes"),100-OFFSET('Water Data'!$D$4,0,10*ROW('Water Data'!D120)),NA())</f>
        <v>#N/A</v>
      </c>
      <c r="E126" s="94" t="e">
        <f ca="true">+IF(AND(ISNUMBER(OFFSET('Water Data'!$D$6,0,10*ROW('Water Data'!D120))),'Data Summary'!BT126="Yes"),OFFSET('Water Data'!$D$6,0,10*ROW('Water Data'!D120)),NA())</f>
        <v>#N/A</v>
      </c>
      <c r="F126" s="94" t="e">
        <f ca="true">+IF(AND(ISNUMBER(OFFSET('Water Data'!$D$9,0,10*ROW('Water Data'!D120))),'Data Summary'!BU126="Yes"),OFFSET('Water Data'!$D$9,0,10*ROW('Water Data'!D120)),NA())</f>
        <v>#N/A</v>
      </c>
      <c r="G126" s="94" t="e">
        <f ca="true">+IF(AND(ISNUMBER(OFFSET('Water Data'!$E$4,0,10*ROW('Water Data'!E120))),'Data Summary'!BV126="Yes"),100-OFFSET('Water Data'!$E$4,0,10*ROW('Water Data'!E120)),NA())</f>
        <v>#N/A</v>
      </c>
      <c r="H126" s="94" t="e">
        <f ca="true">+IF(AND(ISNUMBER(OFFSET('Water Data'!$E$6,0,10*ROW('Water Data'!E120))),'Data Summary'!BW126="Yes"),OFFSET('Water Data'!$E$6,0,10*ROW('Water Data'!E120)),NA())</f>
        <v>#N/A</v>
      </c>
      <c r="I126" s="94" t="e">
        <f ca="true">+IF(AND(ISNUMBER(OFFSET('Water Data'!$E$9,0,10*ROW('Water Data'!E120))),'Data Summary'!BX126="Yes"),OFFSET('Water Data'!$E$9,0,10*ROW('Water Data'!E120)),NA())</f>
        <v>#N/A</v>
      </c>
      <c r="J126" s="94" t="e">
        <f ca="true">+IF(AND(ISNUMBER(OFFSET('Water Data'!$F$4,0,10*ROW('Water Data'!F120))),'Data Summary'!BY126="Yes"),100-OFFSET('Water Data'!$F$4,0,10*ROW('Water Data'!F120)),NA())</f>
        <v>#N/A</v>
      </c>
      <c r="K126" s="94" t="e">
        <f ca="true">+IF(AND(ISNUMBER(OFFSET('Water Data'!$F$6,0,10*ROW('Water Data'!F120))),'Data Summary'!BZ126="Yes"),OFFSET('Water Data'!$F$6,0,10*ROW('Water Data'!F120)),NA())</f>
        <v>#N/A</v>
      </c>
      <c r="L126" s="94" t="e">
        <f ca="true">+IF(AND(ISNUMBER(OFFSET('Water Data'!$F$9,0,10*ROW('Water Data'!F120))),'Data Summary'!CA126="Yes"),OFFSET('Water Data'!$F$9,0,10*ROW('Water Data'!F120)),NA())</f>
        <v>#N/A</v>
      </c>
      <c r="M126" s="94" t="e">
        <f ca="true">+IF(AND(ISNUMBER(OFFSET('Water Data'!$G$4,0,10*ROW('Water Data'!G120))),'Data Summary'!CB126="Yes"),100-OFFSET('Water Data'!$G$4,0,10*ROW('Water Data'!G120)),NA())</f>
        <v>#N/A</v>
      </c>
      <c r="N126" s="94" t="e">
        <f ca="true">+IF(AND(ISNUMBER(OFFSET('Water Data'!$G$6,0,10*ROW('Water Data'!G120))),'Data Summary'!CC126="Yes"),OFFSET('Water Data'!$G$6,0,10*ROW('Water Data'!G120)),NA())</f>
        <v>#N/A</v>
      </c>
      <c r="O126" s="94" t="e">
        <f ca="true">+IF(AND(ISNUMBER(OFFSET('Water Data'!$G$9,0,10*ROW('Water Data'!G120))),'Data Summary'!CD126="Yes"),OFFSET('Water Data'!$G$9,0,10*ROW('Water Data'!G120)),NA())</f>
        <v>#N/A</v>
      </c>
      <c r="P126" s="94" t="e">
        <f ca="true">+IF(AND(ISNUMBER(OFFSET('Water Data'!$H$4,0,10*ROW('Water Data'!H120))),'Data Summary'!CE126="Yes"),100-OFFSET('Water Data'!$H$4,0,10*ROW('Water Data'!H120)),NA())</f>
        <v>#N/A</v>
      </c>
      <c r="Q126" s="94" t="e">
        <f ca="true">+IF(AND(ISNUMBER(OFFSET('Water Data'!$H$6,0,10*ROW('Water Data'!H120))),'Data Summary'!CF126="Yes"),OFFSET('Water Data'!$H$6,0,10*ROW('Water Data'!H120)),NA())</f>
        <v>#N/A</v>
      </c>
      <c r="R126" s="94" t="e">
        <f ca="true">+IF(AND(ISNUMBER(OFFSET('Water Data'!$H$9,0,10*ROW('Water Data'!H120))),'Data Summary'!CG126="Yes"),OFFSET('Water Data'!$H$9,0,10*ROW('Water Data'!H120)),NA())</f>
        <v>#N/A</v>
      </c>
      <c r="S126" s="94" t="e">
        <f ca="true">+IF(AND(ISNUMBER(OFFSET('Water Data'!$I$4,0,10*ROW('Water Data'!I120))),'Data Summary'!CH126="Yes"),100-OFFSET('Water Data'!$I$4,0,10*ROW('Water Data'!I120)),NA())</f>
        <v>#N/A</v>
      </c>
      <c r="T126" s="94" t="e">
        <f ca="true">+IF(AND(ISNUMBER(OFFSET('Water Data'!$I$6,0,10*ROW('Water Data'!I120))),'Data Summary'!CI126="Yes"),OFFSET('Water Data'!$I$6,0,10*ROW('Water Data'!I120)),NA())</f>
        <v>#N/A</v>
      </c>
      <c r="U126" s="94" t="e">
        <f ca="true">+IF(AND(ISNUMBER(OFFSET('Water Data'!$I$9,0,10*ROW('Water Data'!I120))),'Data Summary'!CJ126="Yes"),OFFSET('Water Data'!$I$9,0,10*ROW('Water Data'!I120)),NA())</f>
        <v>#N/A</v>
      </c>
      <c r="V126" s="95" t="e">
        <f ca="true">+IF(AND(ISNUMBER(OFFSET('Sanitation Data'!$D$4,0,10*ROW('Sanitation Data'!D120))),'Data Summary'!CK126="Yes"),100-OFFSET('Sanitation Data'!$D$4,0,10*ROW('Sanitation Data'!D120)),NA())</f>
        <v>#N/A</v>
      </c>
      <c r="W126" s="95" t="e">
        <f ca="true">+IF(AND(ISNUMBER(OFFSET('Sanitation Data'!$D$6,0,10*ROW('Sanitation Data'!D120))),'Data Summary'!CL126="Yes"),OFFSET('Sanitation Data'!$D$6,0,10*ROW('Sanitation Data'!D120)),NA())</f>
        <v>#N/A</v>
      </c>
      <c r="X126" s="95" t="e">
        <f ca="true">+IF(AND(ISNUMBER(OFFSET('Sanitation Data'!$D$10,0,10*ROW('Sanitation Data'!D120))),'Data Summary'!CM126="Yes"),OFFSET('Sanitation Data'!$D$10,0,10*ROW('Sanitation Data'!D120)),NA())</f>
        <v>#N/A</v>
      </c>
      <c r="Y126" s="95" t="e">
        <f ca="true">+IF(AND(ISNUMBER(OFFSET('Sanitation Data'!$D$11,0,10*ROW('Sanitation Data'!D120))),'Data Summary'!CN126="Yes"),OFFSET('Sanitation Data'!$D$11,0,10*ROW('Sanitation Data'!D120)),NA())</f>
        <v>#N/A</v>
      </c>
      <c r="Z126" s="95" t="e">
        <f ca="true">+IF(AND(ISNUMBER(OFFSET('Sanitation Data'!$D$12,0,10*ROW('Sanitation Data'!D120))),'Data Summary'!CO126="Yes"),OFFSET('Sanitation Data'!$D$12,0,10*ROW('Sanitation Data'!D120)),NA())</f>
        <v>#N/A</v>
      </c>
      <c r="AA126" s="95" t="e">
        <f ca="true">+IF(AND(ISNUMBER(OFFSET('Sanitation Data'!$E$4,0,10*ROW('Sanitation Data'!E120))),'Data Summary'!CP126="Yes"),100-OFFSET('Sanitation Data'!$E$4,0,10*ROW('Sanitation Data'!E120)),NA())</f>
        <v>#N/A</v>
      </c>
      <c r="AB126" s="95" t="e">
        <f ca="true">+IF(AND(ISNUMBER(OFFSET('Sanitation Data'!$E$6,0,10*ROW('Sanitation Data'!E120))),'Data Summary'!CQ126="Yes"),OFFSET('Sanitation Data'!$E$6,0,10*ROW('Sanitation Data'!E120)),NA())</f>
        <v>#N/A</v>
      </c>
      <c r="AC126" s="95" t="e">
        <f ca="true">+IF(AND(ISNUMBER(OFFSET('Sanitation Data'!$E$10,0,10*ROW('Sanitation Data'!E120))),'Data Summary'!CR126="Yes"),OFFSET('Sanitation Data'!$E$10,0,10*ROW('Sanitation Data'!E120)),NA())</f>
        <v>#N/A</v>
      </c>
      <c r="AD126" s="95" t="e">
        <f ca="true">+IF(AND(ISNUMBER(OFFSET('Sanitation Data'!$E$11,0,10*ROW('Sanitation Data'!E120))),'Data Summary'!CS126="Yes"),OFFSET('Sanitation Data'!$E$11,0,10*ROW('Sanitation Data'!E120)),NA())</f>
        <v>#N/A</v>
      </c>
      <c r="AE126" s="95" t="e">
        <f ca="true">+IF(AND(ISNUMBER(OFFSET('Sanitation Data'!$E$12,0,10*ROW('Sanitation Data'!E120))),'Data Summary'!CT126="Yes"),OFFSET('Sanitation Data'!$E$12,0,10*ROW('Sanitation Data'!E120)),NA())</f>
        <v>#N/A</v>
      </c>
      <c r="AF126" s="95" t="e">
        <f ca="true">+IF(AND(ISNUMBER(OFFSET('Sanitation Data'!$F$4,0,10*ROW('Sanitation Data'!F120))),'Data Summary'!CU126="Yes"),100-OFFSET('Sanitation Data'!$F$4,0,10*ROW('Sanitation Data'!F120)),NA())</f>
        <v>#N/A</v>
      </c>
      <c r="AG126" s="95" t="e">
        <f ca="true">+IF(AND(ISNUMBER(OFFSET('Sanitation Data'!$F$6,0,10*ROW('Sanitation Data'!F120))),'Data Summary'!CV126="Yes"),OFFSET('Sanitation Data'!$F$6,0,10*ROW('Sanitation Data'!F120)),NA())</f>
        <v>#N/A</v>
      </c>
      <c r="AH126" s="95" t="e">
        <f ca="true">+IF(AND(ISNUMBER(OFFSET('Sanitation Data'!$F$10,0,10*ROW('Sanitation Data'!F120))),'Data Summary'!CW126="Yes"),OFFSET('Sanitation Data'!$F$10,0,10*ROW('Sanitation Data'!F120)),NA())</f>
        <v>#N/A</v>
      </c>
      <c r="AI126" s="95" t="e">
        <f ca="true">+IF(AND(ISNUMBER(OFFSET('Sanitation Data'!$F$11,0,10*ROW('Sanitation Data'!F120))),'Data Summary'!CX126="Yes"),OFFSET('Sanitation Data'!$F$11,0,10*ROW('Sanitation Data'!F120)),NA())</f>
        <v>#N/A</v>
      </c>
      <c r="AJ126" s="95" t="e">
        <f ca="true">+IF(AND(ISNUMBER(OFFSET('Sanitation Data'!$F$12,0,10*ROW('Sanitation Data'!F120))),'Data Summary'!CY126="Yes"),OFFSET('Sanitation Data'!$F$12,0,10*ROW('Sanitation Data'!F120)),NA())</f>
        <v>#N/A</v>
      </c>
      <c r="AK126" s="95" t="e">
        <f ca="true">+IF(AND(ISNUMBER(OFFSET('Sanitation Data'!$G$4,0,10*ROW('Sanitation Data'!G120))),'Data Summary'!CZ126="Yes"),100-OFFSET('Sanitation Data'!$G$4,0,10*ROW('Sanitation Data'!G120)),NA())</f>
        <v>#N/A</v>
      </c>
      <c r="AL126" s="95" t="e">
        <f ca="true">+IF(AND(ISNUMBER(OFFSET('Sanitation Data'!$G$6,0,10*ROW('Sanitation Data'!G120))),'Data Summary'!DA126="Yes"),OFFSET('Sanitation Data'!$G$6,0,10*ROW('Sanitation Data'!G120)),NA())</f>
        <v>#N/A</v>
      </c>
      <c r="AM126" s="95" t="e">
        <f ca="true">+IF(AND(ISNUMBER(OFFSET('Sanitation Data'!$G$10,0,10*ROW('Sanitation Data'!G120))),'Data Summary'!DB126="Yes"),OFFSET('Sanitation Data'!$G$10,0,10*ROW('Sanitation Data'!G120)),NA())</f>
        <v>#N/A</v>
      </c>
      <c r="AN126" s="95" t="e">
        <f ca="true">+IF(AND(ISNUMBER(OFFSET('Sanitation Data'!$G$11,0,10*ROW('Sanitation Data'!G120))),'Data Summary'!DC126="Yes"),OFFSET('Sanitation Data'!$G$11,0,10*ROW('Sanitation Data'!G120)),NA())</f>
        <v>#N/A</v>
      </c>
      <c r="AO126" s="95" t="e">
        <f ca="true">+IF(AND(ISNUMBER(OFFSET('Sanitation Data'!$G$12,0,10*ROW('Sanitation Data'!G120))),'Data Summary'!DD126="Yes"),OFFSET('Sanitation Data'!$G$12,0,10*ROW('Sanitation Data'!G120)),NA())</f>
        <v>#N/A</v>
      </c>
      <c r="AP126" s="95" t="e">
        <f ca="true">+IF(AND(ISNUMBER(OFFSET('Sanitation Data'!$H$4,0,10*ROW('Sanitation Data'!H120))),'Data Summary'!DE126="Yes"),100-OFFSET('Sanitation Data'!$H$4,0,10*ROW('Sanitation Data'!H120)),NA())</f>
        <v>#N/A</v>
      </c>
      <c r="AQ126" s="95" t="e">
        <f ca="true">+IF(AND(ISNUMBER(OFFSET('Sanitation Data'!$H$6,0,10*ROW('Sanitation Data'!H120))),'Data Summary'!DF126="Yes"),OFFSET('Sanitation Data'!$H$6,0,10*ROW('Sanitation Data'!H120)),NA())</f>
        <v>#N/A</v>
      </c>
      <c r="AR126" s="95" t="e">
        <f ca="true">+IF(AND(ISNUMBER(OFFSET('Sanitation Data'!$H$10,0,10*ROW('Sanitation Data'!H120))),'Data Summary'!DG126="Yes"),OFFSET('Sanitation Data'!$H$10,0,10*ROW('Sanitation Data'!H120)),NA())</f>
        <v>#N/A</v>
      </c>
      <c r="AS126" s="95" t="e">
        <f ca="true">+IF(AND(ISNUMBER(OFFSET('Sanitation Data'!$H$11,0,10*ROW('Sanitation Data'!H120))),'Data Summary'!DH126="Yes"),OFFSET('Sanitation Data'!$H$11,0,10*ROW('Sanitation Data'!H120)),NA())</f>
        <v>#N/A</v>
      </c>
      <c r="AT126" s="95" t="e">
        <f ca="true">+IF(AND(ISNUMBER(OFFSET('Sanitation Data'!$H$12,0,10*ROW('Sanitation Data'!H120))),'Data Summary'!DI126="Yes"),OFFSET('Sanitation Data'!$H$12,0,10*ROW('Sanitation Data'!H120)),NA())</f>
        <v>#N/A</v>
      </c>
      <c r="AU126" s="95" t="e">
        <f ca="true">+IF(AND(ISNUMBER(OFFSET('Sanitation Data'!$I$4,0,10*ROW('Sanitation Data'!I120))),'Data Summary'!DJ126="Yes"),100-OFFSET('Sanitation Data'!$I$4,0,10*ROW('Sanitation Data'!I120)),NA())</f>
        <v>#N/A</v>
      </c>
      <c r="AV126" s="95" t="e">
        <f ca="true">+IF(AND(ISNUMBER(OFFSET('Sanitation Data'!$I$6,0,10*ROW('Sanitation Data'!I120))),'Data Summary'!DK126="Yes"),OFFSET('Sanitation Data'!$I$6,0,10*ROW('Sanitation Data'!I120)),NA())</f>
        <v>#N/A</v>
      </c>
      <c r="AW126" s="95" t="e">
        <f ca="true">+IF(AND(ISNUMBER(OFFSET('Sanitation Data'!$I$10,0,10*ROW('Sanitation Data'!I120))),'Data Summary'!DL126="Yes"),OFFSET('Sanitation Data'!$I$10,0,10*ROW('Sanitation Data'!I120)),NA())</f>
        <v>#N/A</v>
      </c>
      <c r="AX126" s="95" t="e">
        <f ca="true">+IF(AND(ISNUMBER(OFFSET('Sanitation Data'!$I$11,0,10*ROW('Sanitation Data'!I120))),'Data Summary'!DM126="Yes"),OFFSET('Sanitation Data'!$I$11,0,10*ROW('Sanitation Data'!I120)),NA())</f>
        <v>#N/A</v>
      </c>
      <c r="AY126" s="95" t="e">
        <f ca="true">+IF(AND(ISNUMBER(OFFSET('Sanitation Data'!$I$12,0,10*ROW('Sanitation Data'!I120))),'Data Summary'!DN126="Yes"),OFFSET('Sanitation Data'!$I$12,0,10*ROW('Sanitation Data'!I120)),NA())</f>
        <v>#N/A</v>
      </c>
      <c r="AZ126" s="96" t="e">
        <f ca="true">+IF(AND(ISNUMBER(OFFSET('Hygiene Data'!$D$5,0,10*ROW('Hygiene Data'!D120))),'Data Summary'!DO126="Yes"),OFFSET('Hygiene Data'!$D$5,0,10*ROW('Hygiene Data'!D120)),NA())</f>
        <v>#N/A</v>
      </c>
      <c r="BA126" s="96" t="e">
        <f ca="true">+IF(AND(ISNUMBER(OFFSET('Hygiene Data'!$D$7,0,10*ROW('Hygiene Data'!D120))),'Data Summary'!DP126="Yes"),OFFSET('Hygiene Data'!$D$7,0,10*ROW('Hygiene Data'!D120)),NA())</f>
        <v>#N/A</v>
      </c>
      <c r="BB126" s="96" t="e">
        <f ca="true">+IF(AND(ISNUMBER(OFFSET('Hygiene Data'!$D$9,0,10*ROW('Hygiene Data'!D120))),'Data Summary'!DQ126="Yes"),OFFSET('Hygiene Data'!$D$9,0,10*ROW('Hygiene Data'!D120)),NA())</f>
        <v>#N/A</v>
      </c>
      <c r="BC126" s="96" t="e">
        <f ca="true">+IF(AND(ISNUMBER(OFFSET('Hygiene Data'!$E$5,0,10*ROW('Hygiene Data'!E120))),'Data Summary'!DR126="Yes"),OFFSET('Hygiene Data'!$E$5,0,10*ROW('Hygiene Data'!E120)),NA())</f>
        <v>#N/A</v>
      </c>
      <c r="BD126" s="96" t="e">
        <f ca="true">+IF(AND(ISNUMBER(OFFSET('Hygiene Data'!$E$7,0,10*ROW('Hygiene Data'!E120))),'Data Summary'!DS126="Yes"),OFFSET('Hygiene Data'!$E$7,0,10*ROW('Hygiene Data'!E120)),NA())</f>
        <v>#N/A</v>
      </c>
      <c r="BE126" s="96" t="e">
        <f ca="true">+IF(AND(ISNUMBER(OFFSET('Hygiene Data'!$E$9,0,10*ROW('Hygiene Data'!E120))),'Data Summary'!DT126="Yes"),OFFSET('Hygiene Data'!$E$9,0,10*ROW('Hygiene Data'!E120)),NA())</f>
        <v>#N/A</v>
      </c>
      <c r="BF126" s="96" t="e">
        <f ca="true">+IF(AND(ISNUMBER(OFFSET('Hygiene Data'!$F$5,0,10*ROW('Hygiene Data'!F120))),'Data Summary'!DU126="Yes"),OFFSET('Hygiene Data'!$F$5,0,10*ROW('Hygiene Data'!F120)),NA())</f>
        <v>#N/A</v>
      </c>
      <c r="BG126" s="96" t="e">
        <f ca="true">+IF(AND(ISNUMBER(OFFSET('Hygiene Data'!$F$7,0,10*ROW('Hygiene Data'!F120))),'Data Summary'!DV126="Yes"),OFFSET('Hygiene Data'!$F$7,0,10*ROW('Hygiene Data'!F120)),NA())</f>
        <v>#N/A</v>
      </c>
      <c r="BH126" s="96" t="e">
        <f ca="true">+IF(AND(ISNUMBER(OFFSET('Hygiene Data'!$F$9,0,10*ROW('Hygiene Data'!F120))),'Data Summary'!DW126="Yes"),OFFSET('Hygiene Data'!$F$9,0,10*ROW('Hygiene Data'!F120)),NA())</f>
        <v>#N/A</v>
      </c>
      <c r="BI126" s="96" t="e">
        <f ca="true">+IF(AND(ISNUMBER(OFFSET('Hygiene Data'!$G$5,0,10*ROW('Hygiene Data'!G120))),'Data Summary'!DX126="Yes"),OFFSET('Hygiene Data'!$G$5,0,10*ROW('Hygiene Data'!G120)),NA())</f>
        <v>#N/A</v>
      </c>
      <c r="BJ126" s="96" t="e">
        <f ca="true">+IF(AND(ISNUMBER(OFFSET('Hygiene Data'!$G$7,0,10*ROW('Hygiene Data'!G120))),'Data Summary'!DY126="Yes"),OFFSET('Hygiene Data'!$G$7,0,10*ROW('Hygiene Data'!G120)),NA())</f>
        <v>#N/A</v>
      </c>
      <c r="BK126" s="96" t="e">
        <f ca="true">+IF(AND(ISNUMBER(OFFSET('Hygiene Data'!$G$9,0,10*ROW('Hygiene Data'!G120))),'Data Summary'!DZ126="Yes"),OFFSET('Hygiene Data'!$G$9,0,10*ROW('Hygiene Data'!G120)),NA())</f>
        <v>#N/A</v>
      </c>
      <c r="BL126" s="96" t="e">
        <f ca="true">+IF(AND(ISNUMBER(OFFSET('Hygiene Data'!$H$5,0,10*ROW('Hygiene Data'!H120))),'Data Summary'!EA126="Yes"),OFFSET('Hygiene Data'!$H$5,0,10*ROW('Hygiene Data'!H120)),NA())</f>
        <v>#N/A</v>
      </c>
      <c r="BM126" s="96" t="e">
        <f ca="true">+IF(AND(ISNUMBER(OFFSET('Hygiene Data'!$H$7,0,10*ROW('Hygiene Data'!H120))),'Data Summary'!EB126="Yes"),OFFSET('Hygiene Data'!$H$7,0,10*ROW('Hygiene Data'!H120)),NA())</f>
        <v>#N/A</v>
      </c>
      <c r="BN126" s="96" t="e">
        <f ca="true">+IF(AND(ISNUMBER(OFFSET('Hygiene Data'!$H$9,0,10*ROW('Hygiene Data'!H120))),'Data Summary'!EC126="Yes"),OFFSET('Hygiene Data'!$H$9,0,10*ROW('Hygiene Data'!H120)),NA())</f>
        <v>#N/A</v>
      </c>
      <c r="BO126" s="96" t="e">
        <f ca="true">+IF(AND(ISNUMBER(OFFSET('Hygiene Data'!$I$5,0,10*ROW('Hygiene Data'!I120))),'Data Summary'!ED126="Yes"),OFFSET('Hygiene Data'!$I$5,0,10*ROW('Hygiene Data'!I120)),NA())</f>
        <v>#N/A</v>
      </c>
      <c r="BP126" s="96" t="e">
        <f ca="true">+IF(AND(ISNUMBER(OFFSET('Hygiene Data'!$I$7,0,10*ROW('Hygiene Data'!I120))),'Data Summary'!EE126="Yes"),OFFSET('Hygiene Data'!$I$7,0,10*ROW('Hygiene Data'!I120)),NA())</f>
        <v>#N/A</v>
      </c>
      <c r="BQ126" s="96" t="e">
        <f ca="true">+IF(AND(ISNUMBER(OFFSET('Hygiene Data'!$I$9,0,10*ROW('Hygiene Data'!I120))),'Data Summary'!EF126="Yes"),OFFSET('Hygiene Data'!$I$9,0,10*ROW('Hygiene Data'!I120)),NA())</f>
        <v>#N/A</v>
      </c>
    </row>
    <row xmlns:x14ac="http://schemas.microsoft.com/office/spreadsheetml/2009/9/ac" r="127" x14ac:dyDescent="0.2">
      <c r="A127" s="359" t="e">
        <f ca="true">+RIGHT('Data Summary'!A127,LEN('Data Summary'!A127)-9)</f>
        <v>#VALUE!</v>
      </c>
      <c r="B127" s="35" t="str">
        <f ca="true">+IF(ISTEXT('Data Summary'!B127),'Data Summary'!B127,"")</f>
        <v/>
      </c>
      <c r="C127" s="358" t="e">
        <f ca="true">+VALUE('Data Summary'!C127)</f>
        <v>#VALUE!</v>
      </c>
      <c r="D127" s="94" t="e">
        <f ca="true">+IF(AND(ISNUMBER(OFFSET('Water Data'!$D$4,0,10*ROW('Water Data'!D121))),'Data Summary'!BS127="Yes"),100-OFFSET('Water Data'!$D$4,0,10*ROW('Water Data'!D121)),NA())</f>
        <v>#N/A</v>
      </c>
      <c r="E127" s="94" t="e">
        <f ca="true">+IF(AND(ISNUMBER(OFFSET('Water Data'!$D$6,0,10*ROW('Water Data'!D121))),'Data Summary'!BT127="Yes"),OFFSET('Water Data'!$D$6,0,10*ROW('Water Data'!D121)),NA())</f>
        <v>#N/A</v>
      </c>
      <c r="F127" s="94" t="e">
        <f ca="true">+IF(AND(ISNUMBER(OFFSET('Water Data'!$D$9,0,10*ROW('Water Data'!D121))),'Data Summary'!BU127="Yes"),OFFSET('Water Data'!$D$9,0,10*ROW('Water Data'!D121)),NA())</f>
        <v>#N/A</v>
      </c>
      <c r="G127" s="94" t="e">
        <f ca="true">+IF(AND(ISNUMBER(OFFSET('Water Data'!$E$4,0,10*ROW('Water Data'!E121))),'Data Summary'!BV127="Yes"),100-OFFSET('Water Data'!$E$4,0,10*ROW('Water Data'!E121)),NA())</f>
        <v>#N/A</v>
      </c>
      <c r="H127" s="94" t="e">
        <f ca="true">+IF(AND(ISNUMBER(OFFSET('Water Data'!$E$6,0,10*ROW('Water Data'!E121))),'Data Summary'!BW127="Yes"),OFFSET('Water Data'!$E$6,0,10*ROW('Water Data'!E121)),NA())</f>
        <v>#N/A</v>
      </c>
      <c r="I127" s="94" t="e">
        <f ca="true">+IF(AND(ISNUMBER(OFFSET('Water Data'!$E$9,0,10*ROW('Water Data'!E121))),'Data Summary'!BX127="Yes"),OFFSET('Water Data'!$E$9,0,10*ROW('Water Data'!E121)),NA())</f>
        <v>#N/A</v>
      </c>
      <c r="J127" s="94" t="e">
        <f ca="true">+IF(AND(ISNUMBER(OFFSET('Water Data'!$F$4,0,10*ROW('Water Data'!F121))),'Data Summary'!BY127="Yes"),100-OFFSET('Water Data'!$F$4,0,10*ROW('Water Data'!F121)),NA())</f>
        <v>#N/A</v>
      </c>
      <c r="K127" s="94" t="e">
        <f ca="true">+IF(AND(ISNUMBER(OFFSET('Water Data'!$F$6,0,10*ROW('Water Data'!F121))),'Data Summary'!BZ127="Yes"),OFFSET('Water Data'!$F$6,0,10*ROW('Water Data'!F121)),NA())</f>
        <v>#N/A</v>
      </c>
      <c r="L127" s="94" t="e">
        <f ca="true">+IF(AND(ISNUMBER(OFFSET('Water Data'!$F$9,0,10*ROW('Water Data'!F121))),'Data Summary'!CA127="Yes"),OFFSET('Water Data'!$F$9,0,10*ROW('Water Data'!F121)),NA())</f>
        <v>#N/A</v>
      </c>
      <c r="M127" s="94" t="e">
        <f ca="true">+IF(AND(ISNUMBER(OFFSET('Water Data'!$G$4,0,10*ROW('Water Data'!G121))),'Data Summary'!CB127="Yes"),100-OFFSET('Water Data'!$G$4,0,10*ROW('Water Data'!G121)),NA())</f>
        <v>#N/A</v>
      </c>
      <c r="N127" s="94" t="e">
        <f ca="true">+IF(AND(ISNUMBER(OFFSET('Water Data'!$G$6,0,10*ROW('Water Data'!G121))),'Data Summary'!CC127="Yes"),OFFSET('Water Data'!$G$6,0,10*ROW('Water Data'!G121)),NA())</f>
        <v>#N/A</v>
      </c>
      <c r="O127" s="94" t="e">
        <f ca="true">+IF(AND(ISNUMBER(OFFSET('Water Data'!$G$9,0,10*ROW('Water Data'!G121))),'Data Summary'!CD127="Yes"),OFFSET('Water Data'!$G$9,0,10*ROW('Water Data'!G121)),NA())</f>
        <v>#N/A</v>
      </c>
      <c r="P127" s="94" t="e">
        <f ca="true">+IF(AND(ISNUMBER(OFFSET('Water Data'!$H$4,0,10*ROW('Water Data'!H121))),'Data Summary'!CE127="Yes"),100-OFFSET('Water Data'!$H$4,0,10*ROW('Water Data'!H121)),NA())</f>
        <v>#N/A</v>
      </c>
      <c r="Q127" s="94" t="e">
        <f ca="true">+IF(AND(ISNUMBER(OFFSET('Water Data'!$H$6,0,10*ROW('Water Data'!H121))),'Data Summary'!CF127="Yes"),OFFSET('Water Data'!$H$6,0,10*ROW('Water Data'!H121)),NA())</f>
        <v>#N/A</v>
      </c>
      <c r="R127" s="94" t="e">
        <f ca="true">+IF(AND(ISNUMBER(OFFSET('Water Data'!$H$9,0,10*ROW('Water Data'!H121))),'Data Summary'!CG127="Yes"),OFFSET('Water Data'!$H$9,0,10*ROW('Water Data'!H121)),NA())</f>
        <v>#N/A</v>
      </c>
      <c r="S127" s="94" t="e">
        <f ca="true">+IF(AND(ISNUMBER(OFFSET('Water Data'!$I$4,0,10*ROW('Water Data'!I121))),'Data Summary'!CH127="Yes"),100-OFFSET('Water Data'!$I$4,0,10*ROW('Water Data'!I121)),NA())</f>
        <v>#N/A</v>
      </c>
      <c r="T127" s="94" t="e">
        <f ca="true">+IF(AND(ISNUMBER(OFFSET('Water Data'!$I$6,0,10*ROW('Water Data'!I121))),'Data Summary'!CI127="Yes"),OFFSET('Water Data'!$I$6,0,10*ROW('Water Data'!I121)),NA())</f>
        <v>#N/A</v>
      </c>
      <c r="U127" s="94" t="e">
        <f ca="true">+IF(AND(ISNUMBER(OFFSET('Water Data'!$I$9,0,10*ROW('Water Data'!I121))),'Data Summary'!CJ127="Yes"),OFFSET('Water Data'!$I$9,0,10*ROW('Water Data'!I121)),NA())</f>
        <v>#N/A</v>
      </c>
      <c r="V127" s="95" t="e">
        <f ca="true">+IF(AND(ISNUMBER(OFFSET('Sanitation Data'!$D$4,0,10*ROW('Sanitation Data'!D121))),'Data Summary'!CK127="Yes"),100-OFFSET('Sanitation Data'!$D$4,0,10*ROW('Sanitation Data'!D121)),NA())</f>
        <v>#N/A</v>
      </c>
      <c r="W127" s="95" t="e">
        <f ca="true">+IF(AND(ISNUMBER(OFFSET('Sanitation Data'!$D$6,0,10*ROW('Sanitation Data'!D121))),'Data Summary'!CL127="Yes"),OFFSET('Sanitation Data'!$D$6,0,10*ROW('Sanitation Data'!D121)),NA())</f>
        <v>#N/A</v>
      </c>
      <c r="X127" s="95" t="e">
        <f ca="true">+IF(AND(ISNUMBER(OFFSET('Sanitation Data'!$D$10,0,10*ROW('Sanitation Data'!D121))),'Data Summary'!CM127="Yes"),OFFSET('Sanitation Data'!$D$10,0,10*ROW('Sanitation Data'!D121)),NA())</f>
        <v>#N/A</v>
      </c>
      <c r="Y127" s="95" t="e">
        <f ca="true">+IF(AND(ISNUMBER(OFFSET('Sanitation Data'!$D$11,0,10*ROW('Sanitation Data'!D121))),'Data Summary'!CN127="Yes"),OFFSET('Sanitation Data'!$D$11,0,10*ROW('Sanitation Data'!D121)),NA())</f>
        <v>#N/A</v>
      </c>
      <c r="Z127" s="95" t="e">
        <f ca="true">+IF(AND(ISNUMBER(OFFSET('Sanitation Data'!$D$12,0,10*ROW('Sanitation Data'!D121))),'Data Summary'!CO127="Yes"),OFFSET('Sanitation Data'!$D$12,0,10*ROW('Sanitation Data'!D121)),NA())</f>
        <v>#N/A</v>
      </c>
      <c r="AA127" s="95" t="e">
        <f ca="true">+IF(AND(ISNUMBER(OFFSET('Sanitation Data'!$E$4,0,10*ROW('Sanitation Data'!E121))),'Data Summary'!CP127="Yes"),100-OFFSET('Sanitation Data'!$E$4,0,10*ROW('Sanitation Data'!E121)),NA())</f>
        <v>#N/A</v>
      </c>
      <c r="AB127" s="95" t="e">
        <f ca="true">+IF(AND(ISNUMBER(OFFSET('Sanitation Data'!$E$6,0,10*ROW('Sanitation Data'!E121))),'Data Summary'!CQ127="Yes"),OFFSET('Sanitation Data'!$E$6,0,10*ROW('Sanitation Data'!E121)),NA())</f>
        <v>#N/A</v>
      </c>
      <c r="AC127" s="95" t="e">
        <f ca="true">+IF(AND(ISNUMBER(OFFSET('Sanitation Data'!$E$10,0,10*ROW('Sanitation Data'!E121))),'Data Summary'!CR127="Yes"),OFFSET('Sanitation Data'!$E$10,0,10*ROW('Sanitation Data'!E121)),NA())</f>
        <v>#N/A</v>
      </c>
      <c r="AD127" s="95" t="e">
        <f ca="true">+IF(AND(ISNUMBER(OFFSET('Sanitation Data'!$E$11,0,10*ROW('Sanitation Data'!E121))),'Data Summary'!CS127="Yes"),OFFSET('Sanitation Data'!$E$11,0,10*ROW('Sanitation Data'!E121)),NA())</f>
        <v>#N/A</v>
      </c>
      <c r="AE127" s="95" t="e">
        <f ca="true">+IF(AND(ISNUMBER(OFFSET('Sanitation Data'!$E$12,0,10*ROW('Sanitation Data'!E121))),'Data Summary'!CT127="Yes"),OFFSET('Sanitation Data'!$E$12,0,10*ROW('Sanitation Data'!E121)),NA())</f>
        <v>#N/A</v>
      </c>
      <c r="AF127" s="95" t="e">
        <f ca="true">+IF(AND(ISNUMBER(OFFSET('Sanitation Data'!$F$4,0,10*ROW('Sanitation Data'!F121))),'Data Summary'!CU127="Yes"),100-OFFSET('Sanitation Data'!$F$4,0,10*ROW('Sanitation Data'!F121)),NA())</f>
        <v>#N/A</v>
      </c>
      <c r="AG127" s="95" t="e">
        <f ca="true">+IF(AND(ISNUMBER(OFFSET('Sanitation Data'!$F$6,0,10*ROW('Sanitation Data'!F121))),'Data Summary'!CV127="Yes"),OFFSET('Sanitation Data'!$F$6,0,10*ROW('Sanitation Data'!F121)),NA())</f>
        <v>#N/A</v>
      </c>
      <c r="AH127" s="95" t="e">
        <f ca="true">+IF(AND(ISNUMBER(OFFSET('Sanitation Data'!$F$10,0,10*ROW('Sanitation Data'!F121))),'Data Summary'!CW127="Yes"),OFFSET('Sanitation Data'!$F$10,0,10*ROW('Sanitation Data'!F121)),NA())</f>
        <v>#N/A</v>
      </c>
      <c r="AI127" s="95" t="e">
        <f ca="true">+IF(AND(ISNUMBER(OFFSET('Sanitation Data'!$F$11,0,10*ROW('Sanitation Data'!F121))),'Data Summary'!CX127="Yes"),OFFSET('Sanitation Data'!$F$11,0,10*ROW('Sanitation Data'!F121)),NA())</f>
        <v>#N/A</v>
      </c>
      <c r="AJ127" s="95" t="e">
        <f ca="true">+IF(AND(ISNUMBER(OFFSET('Sanitation Data'!$F$12,0,10*ROW('Sanitation Data'!F121))),'Data Summary'!CY127="Yes"),OFFSET('Sanitation Data'!$F$12,0,10*ROW('Sanitation Data'!F121)),NA())</f>
        <v>#N/A</v>
      </c>
      <c r="AK127" s="95" t="e">
        <f ca="true">+IF(AND(ISNUMBER(OFFSET('Sanitation Data'!$G$4,0,10*ROW('Sanitation Data'!G121))),'Data Summary'!CZ127="Yes"),100-OFFSET('Sanitation Data'!$G$4,0,10*ROW('Sanitation Data'!G121)),NA())</f>
        <v>#N/A</v>
      </c>
      <c r="AL127" s="95" t="e">
        <f ca="true">+IF(AND(ISNUMBER(OFFSET('Sanitation Data'!$G$6,0,10*ROW('Sanitation Data'!G121))),'Data Summary'!DA127="Yes"),OFFSET('Sanitation Data'!$G$6,0,10*ROW('Sanitation Data'!G121)),NA())</f>
        <v>#N/A</v>
      </c>
      <c r="AM127" s="95" t="e">
        <f ca="true">+IF(AND(ISNUMBER(OFFSET('Sanitation Data'!$G$10,0,10*ROW('Sanitation Data'!G121))),'Data Summary'!DB127="Yes"),OFFSET('Sanitation Data'!$G$10,0,10*ROW('Sanitation Data'!G121)),NA())</f>
        <v>#N/A</v>
      </c>
      <c r="AN127" s="95" t="e">
        <f ca="true">+IF(AND(ISNUMBER(OFFSET('Sanitation Data'!$G$11,0,10*ROW('Sanitation Data'!G121))),'Data Summary'!DC127="Yes"),OFFSET('Sanitation Data'!$G$11,0,10*ROW('Sanitation Data'!G121)),NA())</f>
        <v>#N/A</v>
      </c>
      <c r="AO127" s="95" t="e">
        <f ca="true">+IF(AND(ISNUMBER(OFFSET('Sanitation Data'!$G$12,0,10*ROW('Sanitation Data'!G121))),'Data Summary'!DD127="Yes"),OFFSET('Sanitation Data'!$G$12,0,10*ROW('Sanitation Data'!G121)),NA())</f>
        <v>#N/A</v>
      </c>
      <c r="AP127" s="95" t="e">
        <f ca="true">+IF(AND(ISNUMBER(OFFSET('Sanitation Data'!$H$4,0,10*ROW('Sanitation Data'!H121))),'Data Summary'!DE127="Yes"),100-OFFSET('Sanitation Data'!$H$4,0,10*ROW('Sanitation Data'!H121)),NA())</f>
        <v>#N/A</v>
      </c>
      <c r="AQ127" s="95" t="e">
        <f ca="true">+IF(AND(ISNUMBER(OFFSET('Sanitation Data'!$H$6,0,10*ROW('Sanitation Data'!H121))),'Data Summary'!DF127="Yes"),OFFSET('Sanitation Data'!$H$6,0,10*ROW('Sanitation Data'!H121)),NA())</f>
        <v>#N/A</v>
      </c>
      <c r="AR127" s="95" t="e">
        <f ca="true">+IF(AND(ISNUMBER(OFFSET('Sanitation Data'!$H$10,0,10*ROW('Sanitation Data'!H121))),'Data Summary'!DG127="Yes"),OFFSET('Sanitation Data'!$H$10,0,10*ROW('Sanitation Data'!H121)),NA())</f>
        <v>#N/A</v>
      </c>
      <c r="AS127" s="95" t="e">
        <f ca="true">+IF(AND(ISNUMBER(OFFSET('Sanitation Data'!$H$11,0,10*ROW('Sanitation Data'!H121))),'Data Summary'!DH127="Yes"),OFFSET('Sanitation Data'!$H$11,0,10*ROW('Sanitation Data'!H121)),NA())</f>
        <v>#N/A</v>
      </c>
      <c r="AT127" s="95" t="e">
        <f ca="true">+IF(AND(ISNUMBER(OFFSET('Sanitation Data'!$H$12,0,10*ROW('Sanitation Data'!H121))),'Data Summary'!DI127="Yes"),OFFSET('Sanitation Data'!$H$12,0,10*ROW('Sanitation Data'!H121)),NA())</f>
        <v>#N/A</v>
      </c>
      <c r="AU127" s="95" t="e">
        <f ca="true">+IF(AND(ISNUMBER(OFFSET('Sanitation Data'!$I$4,0,10*ROW('Sanitation Data'!I121))),'Data Summary'!DJ127="Yes"),100-OFFSET('Sanitation Data'!$I$4,0,10*ROW('Sanitation Data'!I121)),NA())</f>
        <v>#N/A</v>
      </c>
      <c r="AV127" s="95" t="e">
        <f ca="true">+IF(AND(ISNUMBER(OFFSET('Sanitation Data'!$I$6,0,10*ROW('Sanitation Data'!I121))),'Data Summary'!DK127="Yes"),OFFSET('Sanitation Data'!$I$6,0,10*ROW('Sanitation Data'!I121)),NA())</f>
        <v>#N/A</v>
      </c>
      <c r="AW127" s="95" t="e">
        <f ca="true">+IF(AND(ISNUMBER(OFFSET('Sanitation Data'!$I$10,0,10*ROW('Sanitation Data'!I121))),'Data Summary'!DL127="Yes"),OFFSET('Sanitation Data'!$I$10,0,10*ROW('Sanitation Data'!I121)),NA())</f>
        <v>#N/A</v>
      </c>
      <c r="AX127" s="95" t="e">
        <f ca="true">+IF(AND(ISNUMBER(OFFSET('Sanitation Data'!$I$11,0,10*ROW('Sanitation Data'!I121))),'Data Summary'!DM127="Yes"),OFFSET('Sanitation Data'!$I$11,0,10*ROW('Sanitation Data'!I121)),NA())</f>
        <v>#N/A</v>
      </c>
      <c r="AY127" s="95" t="e">
        <f ca="true">+IF(AND(ISNUMBER(OFFSET('Sanitation Data'!$I$12,0,10*ROW('Sanitation Data'!I121))),'Data Summary'!DN127="Yes"),OFFSET('Sanitation Data'!$I$12,0,10*ROW('Sanitation Data'!I121)),NA())</f>
        <v>#N/A</v>
      </c>
      <c r="AZ127" s="96" t="e">
        <f ca="true">+IF(AND(ISNUMBER(OFFSET('Hygiene Data'!$D$5,0,10*ROW('Hygiene Data'!D121))),'Data Summary'!DO127="Yes"),OFFSET('Hygiene Data'!$D$5,0,10*ROW('Hygiene Data'!D121)),NA())</f>
        <v>#N/A</v>
      </c>
      <c r="BA127" s="96" t="e">
        <f ca="true">+IF(AND(ISNUMBER(OFFSET('Hygiene Data'!$D$7,0,10*ROW('Hygiene Data'!D121))),'Data Summary'!DP127="Yes"),OFFSET('Hygiene Data'!$D$7,0,10*ROW('Hygiene Data'!D121)),NA())</f>
        <v>#N/A</v>
      </c>
      <c r="BB127" s="96" t="e">
        <f ca="true">+IF(AND(ISNUMBER(OFFSET('Hygiene Data'!$D$9,0,10*ROW('Hygiene Data'!D121))),'Data Summary'!DQ127="Yes"),OFFSET('Hygiene Data'!$D$9,0,10*ROW('Hygiene Data'!D121)),NA())</f>
        <v>#N/A</v>
      </c>
      <c r="BC127" s="96" t="e">
        <f ca="true">+IF(AND(ISNUMBER(OFFSET('Hygiene Data'!$E$5,0,10*ROW('Hygiene Data'!E121))),'Data Summary'!DR127="Yes"),OFFSET('Hygiene Data'!$E$5,0,10*ROW('Hygiene Data'!E121)),NA())</f>
        <v>#N/A</v>
      </c>
      <c r="BD127" s="96" t="e">
        <f ca="true">+IF(AND(ISNUMBER(OFFSET('Hygiene Data'!$E$7,0,10*ROW('Hygiene Data'!E121))),'Data Summary'!DS127="Yes"),OFFSET('Hygiene Data'!$E$7,0,10*ROW('Hygiene Data'!E121)),NA())</f>
        <v>#N/A</v>
      </c>
      <c r="BE127" s="96" t="e">
        <f ca="true">+IF(AND(ISNUMBER(OFFSET('Hygiene Data'!$E$9,0,10*ROW('Hygiene Data'!E121))),'Data Summary'!DT127="Yes"),OFFSET('Hygiene Data'!$E$9,0,10*ROW('Hygiene Data'!E121)),NA())</f>
        <v>#N/A</v>
      </c>
      <c r="BF127" s="96" t="e">
        <f ca="true">+IF(AND(ISNUMBER(OFFSET('Hygiene Data'!$F$5,0,10*ROW('Hygiene Data'!F121))),'Data Summary'!DU127="Yes"),OFFSET('Hygiene Data'!$F$5,0,10*ROW('Hygiene Data'!F121)),NA())</f>
        <v>#N/A</v>
      </c>
      <c r="BG127" s="96" t="e">
        <f ca="true">+IF(AND(ISNUMBER(OFFSET('Hygiene Data'!$F$7,0,10*ROW('Hygiene Data'!F121))),'Data Summary'!DV127="Yes"),OFFSET('Hygiene Data'!$F$7,0,10*ROW('Hygiene Data'!F121)),NA())</f>
        <v>#N/A</v>
      </c>
      <c r="BH127" s="96" t="e">
        <f ca="true">+IF(AND(ISNUMBER(OFFSET('Hygiene Data'!$F$9,0,10*ROW('Hygiene Data'!F121))),'Data Summary'!DW127="Yes"),OFFSET('Hygiene Data'!$F$9,0,10*ROW('Hygiene Data'!F121)),NA())</f>
        <v>#N/A</v>
      </c>
      <c r="BI127" s="96" t="e">
        <f ca="true">+IF(AND(ISNUMBER(OFFSET('Hygiene Data'!$G$5,0,10*ROW('Hygiene Data'!G121))),'Data Summary'!DX127="Yes"),OFFSET('Hygiene Data'!$G$5,0,10*ROW('Hygiene Data'!G121)),NA())</f>
        <v>#N/A</v>
      </c>
      <c r="BJ127" s="96" t="e">
        <f ca="true">+IF(AND(ISNUMBER(OFFSET('Hygiene Data'!$G$7,0,10*ROW('Hygiene Data'!G121))),'Data Summary'!DY127="Yes"),OFFSET('Hygiene Data'!$G$7,0,10*ROW('Hygiene Data'!G121)),NA())</f>
        <v>#N/A</v>
      </c>
      <c r="BK127" s="96" t="e">
        <f ca="true">+IF(AND(ISNUMBER(OFFSET('Hygiene Data'!$G$9,0,10*ROW('Hygiene Data'!G121))),'Data Summary'!DZ127="Yes"),OFFSET('Hygiene Data'!$G$9,0,10*ROW('Hygiene Data'!G121)),NA())</f>
        <v>#N/A</v>
      </c>
      <c r="BL127" s="96" t="e">
        <f ca="true">+IF(AND(ISNUMBER(OFFSET('Hygiene Data'!$H$5,0,10*ROW('Hygiene Data'!H121))),'Data Summary'!EA127="Yes"),OFFSET('Hygiene Data'!$H$5,0,10*ROW('Hygiene Data'!H121)),NA())</f>
        <v>#N/A</v>
      </c>
      <c r="BM127" s="96" t="e">
        <f ca="true">+IF(AND(ISNUMBER(OFFSET('Hygiene Data'!$H$7,0,10*ROW('Hygiene Data'!H121))),'Data Summary'!EB127="Yes"),OFFSET('Hygiene Data'!$H$7,0,10*ROW('Hygiene Data'!H121)),NA())</f>
        <v>#N/A</v>
      </c>
      <c r="BN127" s="96" t="e">
        <f ca="true">+IF(AND(ISNUMBER(OFFSET('Hygiene Data'!$H$9,0,10*ROW('Hygiene Data'!H121))),'Data Summary'!EC127="Yes"),OFFSET('Hygiene Data'!$H$9,0,10*ROW('Hygiene Data'!H121)),NA())</f>
        <v>#N/A</v>
      </c>
      <c r="BO127" s="96" t="e">
        <f ca="true">+IF(AND(ISNUMBER(OFFSET('Hygiene Data'!$I$5,0,10*ROW('Hygiene Data'!I121))),'Data Summary'!ED127="Yes"),OFFSET('Hygiene Data'!$I$5,0,10*ROW('Hygiene Data'!I121)),NA())</f>
        <v>#N/A</v>
      </c>
      <c r="BP127" s="96" t="e">
        <f ca="true">+IF(AND(ISNUMBER(OFFSET('Hygiene Data'!$I$7,0,10*ROW('Hygiene Data'!I121))),'Data Summary'!EE127="Yes"),OFFSET('Hygiene Data'!$I$7,0,10*ROW('Hygiene Data'!I121)),NA())</f>
        <v>#N/A</v>
      </c>
      <c r="BQ127" s="96" t="e">
        <f ca="true">+IF(AND(ISNUMBER(OFFSET('Hygiene Data'!$I$9,0,10*ROW('Hygiene Data'!I121))),'Data Summary'!EF127="Yes"),OFFSET('Hygiene Data'!$I$9,0,10*ROW('Hygiene Data'!I121)),NA())</f>
        <v>#N/A</v>
      </c>
    </row>
    <row xmlns:x14ac="http://schemas.microsoft.com/office/spreadsheetml/2009/9/ac" r="128" x14ac:dyDescent="0.2">
      <c r="A128" s="359" t="e">
        <f ca="true">+RIGHT('Data Summary'!A128,LEN('Data Summary'!A128)-9)</f>
        <v>#VALUE!</v>
      </c>
      <c r="B128" s="35" t="str">
        <f ca="true">+IF(ISTEXT('Data Summary'!B128),'Data Summary'!B128,"")</f>
        <v/>
      </c>
      <c r="C128" s="358" t="e">
        <f ca="true">+VALUE('Data Summary'!C128)</f>
        <v>#VALUE!</v>
      </c>
      <c r="D128" s="94" t="e">
        <f ca="true">+IF(AND(ISNUMBER(OFFSET('Water Data'!$D$4,0,10*ROW('Water Data'!D122))),'Data Summary'!BS128="Yes"),100-OFFSET('Water Data'!$D$4,0,10*ROW('Water Data'!D122)),NA())</f>
        <v>#N/A</v>
      </c>
      <c r="E128" s="94" t="e">
        <f ca="true">+IF(AND(ISNUMBER(OFFSET('Water Data'!$D$6,0,10*ROW('Water Data'!D122))),'Data Summary'!BT128="Yes"),OFFSET('Water Data'!$D$6,0,10*ROW('Water Data'!D122)),NA())</f>
        <v>#N/A</v>
      </c>
      <c r="F128" s="94" t="e">
        <f ca="true">+IF(AND(ISNUMBER(OFFSET('Water Data'!$D$9,0,10*ROW('Water Data'!D122))),'Data Summary'!BU128="Yes"),OFFSET('Water Data'!$D$9,0,10*ROW('Water Data'!D122)),NA())</f>
        <v>#N/A</v>
      </c>
      <c r="G128" s="94" t="e">
        <f ca="true">+IF(AND(ISNUMBER(OFFSET('Water Data'!$E$4,0,10*ROW('Water Data'!E122))),'Data Summary'!BV128="Yes"),100-OFFSET('Water Data'!$E$4,0,10*ROW('Water Data'!E122)),NA())</f>
        <v>#N/A</v>
      </c>
      <c r="H128" s="94" t="e">
        <f ca="true">+IF(AND(ISNUMBER(OFFSET('Water Data'!$E$6,0,10*ROW('Water Data'!E122))),'Data Summary'!BW128="Yes"),OFFSET('Water Data'!$E$6,0,10*ROW('Water Data'!E122)),NA())</f>
        <v>#N/A</v>
      </c>
      <c r="I128" s="94" t="e">
        <f ca="true">+IF(AND(ISNUMBER(OFFSET('Water Data'!$E$9,0,10*ROW('Water Data'!E122))),'Data Summary'!BX128="Yes"),OFFSET('Water Data'!$E$9,0,10*ROW('Water Data'!E122)),NA())</f>
        <v>#N/A</v>
      </c>
      <c r="J128" s="94" t="e">
        <f ca="true">+IF(AND(ISNUMBER(OFFSET('Water Data'!$F$4,0,10*ROW('Water Data'!F122))),'Data Summary'!BY128="Yes"),100-OFFSET('Water Data'!$F$4,0,10*ROW('Water Data'!F122)),NA())</f>
        <v>#N/A</v>
      </c>
      <c r="K128" s="94" t="e">
        <f ca="true">+IF(AND(ISNUMBER(OFFSET('Water Data'!$F$6,0,10*ROW('Water Data'!F122))),'Data Summary'!BZ128="Yes"),OFFSET('Water Data'!$F$6,0,10*ROW('Water Data'!F122)),NA())</f>
        <v>#N/A</v>
      </c>
      <c r="L128" s="94" t="e">
        <f ca="true">+IF(AND(ISNUMBER(OFFSET('Water Data'!$F$9,0,10*ROW('Water Data'!F122))),'Data Summary'!CA128="Yes"),OFFSET('Water Data'!$F$9,0,10*ROW('Water Data'!F122)),NA())</f>
        <v>#N/A</v>
      </c>
      <c r="M128" s="94" t="e">
        <f ca="true">+IF(AND(ISNUMBER(OFFSET('Water Data'!$G$4,0,10*ROW('Water Data'!G122))),'Data Summary'!CB128="Yes"),100-OFFSET('Water Data'!$G$4,0,10*ROW('Water Data'!G122)),NA())</f>
        <v>#N/A</v>
      </c>
      <c r="N128" s="94" t="e">
        <f ca="true">+IF(AND(ISNUMBER(OFFSET('Water Data'!$G$6,0,10*ROW('Water Data'!G122))),'Data Summary'!CC128="Yes"),OFFSET('Water Data'!$G$6,0,10*ROW('Water Data'!G122)),NA())</f>
        <v>#N/A</v>
      </c>
      <c r="O128" s="94" t="e">
        <f ca="true">+IF(AND(ISNUMBER(OFFSET('Water Data'!$G$9,0,10*ROW('Water Data'!G122))),'Data Summary'!CD128="Yes"),OFFSET('Water Data'!$G$9,0,10*ROW('Water Data'!G122)),NA())</f>
        <v>#N/A</v>
      </c>
      <c r="P128" s="94" t="e">
        <f ca="true">+IF(AND(ISNUMBER(OFFSET('Water Data'!$H$4,0,10*ROW('Water Data'!H122))),'Data Summary'!CE128="Yes"),100-OFFSET('Water Data'!$H$4,0,10*ROW('Water Data'!H122)),NA())</f>
        <v>#N/A</v>
      </c>
      <c r="Q128" s="94" t="e">
        <f ca="true">+IF(AND(ISNUMBER(OFFSET('Water Data'!$H$6,0,10*ROW('Water Data'!H122))),'Data Summary'!CF128="Yes"),OFFSET('Water Data'!$H$6,0,10*ROW('Water Data'!H122)),NA())</f>
        <v>#N/A</v>
      </c>
      <c r="R128" s="94" t="e">
        <f ca="true">+IF(AND(ISNUMBER(OFFSET('Water Data'!$H$9,0,10*ROW('Water Data'!H122))),'Data Summary'!CG128="Yes"),OFFSET('Water Data'!$H$9,0,10*ROW('Water Data'!H122)),NA())</f>
        <v>#N/A</v>
      </c>
      <c r="S128" s="94" t="e">
        <f ca="true">+IF(AND(ISNUMBER(OFFSET('Water Data'!$I$4,0,10*ROW('Water Data'!I122))),'Data Summary'!CH128="Yes"),100-OFFSET('Water Data'!$I$4,0,10*ROW('Water Data'!I122)),NA())</f>
        <v>#N/A</v>
      </c>
      <c r="T128" s="94" t="e">
        <f ca="true">+IF(AND(ISNUMBER(OFFSET('Water Data'!$I$6,0,10*ROW('Water Data'!I122))),'Data Summary'!CI128="Yes"),OFFSET('Water Data'!$I$6,0,10*ROW('Water Data'!I122)),NA())</f>
        <v>#N/A</v>
      </c>
      <c r="U128" s="94" t="e">
        <f ca="true">+IF(AND(ISNUMBER(OFFSET('Water Data'!$I$9,0,10*ROW('Water Data'!I122))),'Data Summary'!CJ128="Yes"),OFFSET('Water Data'!$I$9,0,10*ROW('Water Data'!I122)),NA())</f>
        <v>#N/A</v>
      </c>
      <c r="V128" s="95" t="e">
        <f ca="true">+IF(AND(ISNUMBER(OFFSET('Sanitation Data'!$D$4,0,10*ROW('Sanitation Data'!D122))),'Data Summary'!CK128="Yes"),100-OFFSET('Sanitation Data'!$D$4,0,10*ROW('Sanitation Data'!D122)),NA())</f>
        <v>#N/A</v>
      </c>
      <c r="W128" s="95" t="e">
        <f ca="true">+IF(AND(ISNUMBER(OFFSET('Sanitation Data'!$D$6,0,10*ROW('Sanitation Data'!D122))),'Data Summary'!CL128="Yes"),OFFSET('Sanitation Data'!$D$6,0,10*ROW('Sanitation Data'!D122)),NA())</f>
        <v>#N/A</v>
      </c>
      <c r="X128" s="95" t="e">
        <f ca="true">+IF(AND(ISNUMBER(OFFSET('Sanitation Data'!$D$10,0,10*ROW('Sanitation Data'!D122))),'Data Summary'!CM128="Yes"),OFFSET('Sanitation Data'!$D$10,0,10*ROW('Sanitation Data'!D122)),NA())</f>
        <v>#N/A</v>
      </c>
      <c r="Y128" s="95" t="e">
        <f ca="true">+IF(AND(ISNUMBER(OFFSET('Sanitation Data'!$D$11,0,10*ROW('Sanitation Data'!D122))),'Data Summary'!CN128="Yes"),OFFSET('Sanitation Data'!$D$11,0,10*ROW('Sanitation Data'!D122)),NA())</f>
        <v>#N/A</v>
      </c>
      <c r="Z128" s="95" t="e">
        <f ca="true">+IF(AND(ISNUMBER(OFFSET('Sanitation Data'!$D$12,0,10*ROW('Sanitation Data'!D122))),'Data Summary'!CO128="Yes"),OFFSET('Sanitation Data'!$D$12,0,10*ROW('Sanitation Data'!D122)),NA())</f>
        <v>#N/A</v>
      </c>
      <c r="AA128" s="95" t="e">
        <f ca="true">+IF(AND(ISNUMBER(OFFSET('Sanitation Data'!$E$4,0,10*ROW('Sanitation Data'!E122))),'Data Summary'!CP128="Yes"),100-OFFSET('Sanitation Data'!$E$4,0,10*ROW('Sanitation Data'!E122)),NA())</f>
        <v>#N/A</v>
      </c>
      <c r="AB128" s="95" t="e">
        <f ca="true">+IF(AND(ISNUMBER(OFFSET('Sanitation Data'!$E$6,0,10*ROW('Sanitation Data'!E122))),'Data Summary'!CQ128="Yes"),OFFSET('Sanitation Data'!$E$6,0,10*ROW('Sanitation Data'!E122)),NA())</f>
        <v>#N/A</v>
      </c>
      <c r="AC128" s="95" t="e">
        <f ca="true">+IF(AND(ISNUMBER(OFFSET('Sanitation Data'!$E$10,0,10*ROW('Sanitation Data'!E122))),'Data Summary'!CR128="Yes"),OFFSET('Sanitation Data'!$E$10,0,10*ROW('Sanitation Data'!E122)),NA())</f>
        <v>#N/A</v>
      </c>
      <c r="AD128" s="95" t="e">
        <f ca="true">+IF(AND(ISNUMBER(OFFSET('Sanitation Data'!$E$11,0,10*ROW('Sanitation Data'!E122))),'Data Summary'!CS128="Yes"),OFFSET('Sanitation Data'!$E$11,0,10*ROW('Sanitation Data'!E122)),NA())</f>
        <v>#N/A</v>
      </c>
      <c r="AE128" s="95" t="e">
        <f ca="true">+IF(AND(ISNUMBER(OFFSET('Sanitation Data'!$E$12,0,10*ROW('Sanitation Data'!E122))),'Data Summary'!CT128="Yes"),OFFSET('Sanitation Data'!$E$12,0,10*ROW('Sanitation Data'!E122)),NA())</f>
        <v>#N/A</v>
      </c>
      <c r="AF128" s="95" t="e">
        <f ca="true">+IF(AND(ISNUMBER(OFFSET('Sanitation Data'!$F$4,0,10*ROW('Sanitation Data'!F122))),'Data Summary'!CU128="Yes"),100-OFFSET('Sanitation Data'!$F$4,0,10*ROW('Sanitation Data'!F122)),NA())</f>
        <v>#N/A</v>
      </c>
      <c r="AG128" s="95" t="e">
        <f ca="true">+IF(AND(ISNUMBER(OFFSET('Sanitation Data'!$F$6,0,10*ROW('Sanitation Data'!F122))),'Data Summary'!CV128="Yes"),OFFSET('Sanitation Data'!$F$6,0,10*ROW('Sanitation Data'!F122)),NA())</f>
        <v>#N/A</v>
      </c>
      <c r="AH128" s="95" t="e">
        <f ca="true">+IF(AND(ISNUMBER(OFFSET('Sanitation Data'!$F$10,0,10*ROW('Sanitation Data'!F122))),'Data Summary'!CW128="Yes"),OFFSET('Sanitation Data'!$F$10,0,10*ROW('Sanitation Data'!F122)),NA())</f>
        <v>#N/A</v>
      </c>
      <c r="AI128" s="95" t="e">
        <f ca="true">+IF(AND(ISNUMBER(OFFSET('Sanitation Data'!$F$11,0,10*ROW('Sanitation Data'!F122))),'Data Summary'!CX128="Yes"),OFFSET('Sanitation Data'!$F$11,0,10*ROW('Sanitation Data'!F122)),NA())</f>
        <v>#N/A</v>
      </c>
      <c r="AJ128" s="95" t="e">
        <f ca="true">+IF(AND(ISNUMBER(OFFSET('Sanitation Data'!$F$12,0,10*ROW('Sanitation Data'!F122))),'Data Summary'!CY128="Yes"),OFFSET('Sanitation Data'!$F$12,0,10*ROW('Sanitation Data'!F122)),NA())</f>
        <v>#N/A</v>
      </c>
      <c r="AK128" s="95" t="e">
        <f ca="true">+IF(AND(ISNUMBER(OFFSET('Sanitation Data'!$G$4,0,10*ROW('Sanitation Data'!G122))),'Data Summary'!CZ128="Yes"),100-OFFSET('Sanitation Data'!$G$4,0,10*ROW('Sanitation Data'!G122)),NA())</f>
        <v>#N/A</v>
      </c>
      <c r="AL128" s="95" t="e">
        <f ca="true">+IF(AND(ISNUMBER(OFFSET('Sanitation Data'!$G$6,0,10*ROW('Sanitation Data'!G122))),'Data Summary'!DA128="Yes"),OFFSET('Sanitation Data'!$G$6,0,10*ROW('Sanitation Data'!G122)),NA())</f>
        <v>#N/A</v>
      </c>
      <c r="AM128" s="95" t="e">
        <f ca="true">+IF(AND(ISNUMBER(OFFSET('Sanitation Data'!$G$10,0,10*ROW('Sanitation Data'!G122))),'Data Summary'!DB128="Yes"),OFFSET('Sanitation Data'!$G$10,0,10*ROW('Sanitation Data'!G122)),NA())</f>
        <v>#N/A</v>
      </c>
      <c r="AN128" s="95" t="e">
        <f ca="true">+IF(AND(ISNUMBER(OFFSET('Sanitation Data'!$G$11,0,10*ROW('Sanitation Data'!G122))),'Data Summary'!DC128="Yes"),OFFSET('Sanitation Data'!$G$11,0,10*ROW('Sanitation Data'!G122)),NA())</f>
        <v>#N/A</v>
      </c>
      <c r="AO128" s="95" t="e">
        <f ca="true">+IF(AND(ISNUMBER(OFFSET('Sanitation Data'!$G$12,0,10*ROW('Sanitation Data'!G122))),'Data Summary'!DD128="Yes"),OFFSET('Sanitation Data'!$G$12,0,10*ROW('Sanitation Data'!G122)),NA())</f>
        <v>#N/A</v>
      </c>
      <c r="AP128" s="95" t="e">
        <f ca="true">+IF(AND(ISNUMBER(OFFSET('Sanitation Data'!$H$4,0,10*ROW('Sanitation Data'!H122))),'Data Summary'!DE128="Yes"),100-OFFSET('Sanitation Data'!$H$4,0,10*ROW('Sanitation Data'!H122)),NA())</f>
        <v>#N/A</v>
      </c>
      <c r="AQ128" s="95" t="e">
        <f ca="true">+IF(AND(ISNUMBER(OFFSET('Sanitation Data'!$H$6,0,10*ROW('Sanitation Data'!H122))),'Data Summary'!DF128="Yes"),OFFSET('Sanitation Data'!$H$6,0,10*ROW('Sanitation Data'!H122)),NA())</f>
        <v>#N/A</v>
      </c>
      <c r="AR128" s="95" t="e">
        <f ca="true">+IF(AND(ISNUMBER(OFFSET('Sanitation Data'!$H$10,0,10*ROW('Sanitation Data'!H122))),'Data Summary'!DG128="Yes"),OFFSET('Sanitation Data'!$H$10,0,10*ROW('Sanitation Data'!H122)),NA())</f>
        <v>#N/A</v>
      </c>
      <c r="AS128" s="95" t="e">
        <f ca="true">+IF(AND(ISNUMBER(OFFSET('Sanitation Data'!$H$11,0,10*ROW('Sanitation Data'!H122))),'Data Summary'!DH128="Yes"),OFFSET('Sanitation Data'!$H$11,0,10*ROW('Sanitation Data'!H122)),NA())</f>
        <v>#N/A</v>
      </c>
      <c r="AT128" s="95" t="e">
        <f ca="true">+IF(AND(ISNUMBER(OFFSET('Sanitation Data'!$H$12,0,10*ROW('Sanitation Data'!H122))),'Data Summary'!DI128="Yes"),OFFSET('Sanitation Data'!$H$12,0,10*ROW('Sanitation Data'!H122)),NA())</f>
        <v>#N/A</v>
      </c>
      <c r="AU128" s="95" t="e">
        <f ca="true">+IF(AND(ISNUMBER(OFFSET('Sanitation Data'!$I$4,0,10*ROW('Sanitation Data'!I122))),'Data Summary'!DJ128="Yes"),100-OFFSET('Sanitation Data'!$I$4,0,10*ROW('Sanitation Data'!I122)),NA())</f>
        <v>#N/A</v>
      </c>
      <c r="AV128" s="95" t="e">
        <f ca="true">+IF(AND(ISNUMBER(OFFSET('Sanitation Data'!$I$6,0,10*ROW('Sanitation Data'!I122))),'Data Summary'!DK128="Yes"),OFFSET('Sanitation Data'!$I$6,0,10*ROW('Sanitation Data'!I122)),NA())</f>
        <v>#N/A</v>
      </c>
      <c r="AW128" s="95" t="e">
        <f ca="true">+IF(AND(ISNUMBER(OFFSET('Sanitation Data'!$I$10,0,10*ROW('Sanitation Data'!I122))),'Data Summary'!DL128="Yes"),OFFSET('Sanitation Data'!$I$10,0,10*ROW('Sanitation Data'!I122)),NA())</f>
        <v>#N/A</v>
      </c>
      <c r="AX128" s="95" t="e">
        <f ca="true">+IF(AND(ISNUMBER(OFFSET('Sanitation Data'!$I$11,0,10*ROW('Sanitation Data'!I122))),'Data Summary'!DM128="Yes"),OFFSET('Sanitation Data'!$I$11,0,10*ROW('Sanitation Data'!I122)),NA())</f>
        <v>#N/A</v>
      </c>
      <c r="AY128" s="95" t="e">
        <f ca="true">+IF(AND(ISNUMBER(OFFSET('Sanitation Data'!$I$12,0,10*ROW('Sanitation Data'!I122))),'Data Summary'!DN128="Yes"),OFFSET('Sanitation Data'!$I$12,0,10*ROW('Sanitation Data'!I122)),NA())</f>
        <v>#N/A</v>
      </c>
      <c r="AZ128" s="96" t="e">
        <f ca="true">+IF(AND(ISNUMBER(OFFSET('Hygiene Data'!$D$5,0,10*ROW('Hygiene Data'!D122))),'Data Summary'!DO128="Yes"),OFFSET('Hygiene Data'!$D$5,0,10*ROW('Hygiene Data'!D122)),NA())</f>
        <v>#N/A</v>
      </c>
      <c r="BA128" s="96" t="e">
        <f ca="true">+IF(AND(ISNUMBER(OFFSET('Hygiene Data'!$D$7,0,10*ROW('Hygiene Data'!D122))),'Data Summary'!DP128="Yes"),OFFSET('Hygiene Data'!$D$7,0,10*ROW('Hygiene Data'!D122)),NA())</f>
        <v>#N/A</v>
      </c>
      <c r="BB128" s="96" t="e">
        <f ca="true">+IF(AND(ISNUMBER(OFFSET('Hygiene Data'!$D$9,0,10*ROW('Hygiene Data'!D122))),'Data Summary'!DQ128="Yes"),OFFSET('Hygiene Data'!$D$9,0,10*ROW('Hygiene Data'!D122)),NA())</f>
        <v>#N/A</v>
      </c>
      <c r="BC128" s="96" t="e">
        <f ca="true">+IF(AND(ISNUMBER(OFFSET('Hygiene Data'!$E$5,0,10*ROW('Hygiene Data'!E122))),'Data Summary'!DR128="Yes"),OFFSET('Hygiene Data'!$E$5,0,10*ROW('Hygiene Data'!E122)),NA())</f>
        <v>#N/A</v>
      </c>
      <c r="BD128" s="96" t="e">
        <f ca="true">+IF(AND(ISNUMBER(OFFSET('Hygiene Data'!$E$7,0,10*ROW('Hygiene Data'!E122))),'Data Summary'!DS128="Yes"),OFFSET('Hygiene Data'!$E$7,0,10*ROW('Hygiene Data'!E122)),NA())</f>
        <v>#N/A</v>
      </c>
      <c r="BE128" s="96" t="e">
        <f ca="true">+IF(AND(ISNUMBER(OFFSET('Hygiene Data'!$E$9,0,10*ROW('Hygiene Data'!E122))),'Data Summary'!DT128="Yes"),OFFSET('Hygiene Data'!$E$9,0,10*ROW('Hygiene Data'!E122)),NA())</f>
        <v>#N/A</v>
      </c>
      <c r="BF128" s="96" t="e">
        <f ca="true">+IF(AND(ISNUMBER(OFFSET('Hygiene Data'!$F$5,0,10*ROW('Hygiene Data'!F122))),'Data Summary'!DU128="Yes"),OFFSET('Hygiene Data'!$F$5,0,10*ROW('Hygiene Data'!F122)),NA())</f>
        <v>#N/A</v>
      </c>
      <c r="BG128" s="96" t="e">
        <f ca="true">+IF(AND(ISNUMBER(OFFSET('Hygiene Data'!$F$7,0,10*ROW('Hygiene Data'!F122))),'Data Summary'!DV128="Yes"),OFFSET('Hygiene Data'!$F$7,0,10*ROW('Hygiene Data'!F122)),NA())</f>
        <v>#N/A</v>
      </c>
      <c r="BH128" s="96" t="e">
        <f ca="true">+IF(AND(ISNUMBER(OFFSET('Hygiene Data'!$F$9,0,10*ROW('Hygiene Data'!F122))),'Data Summary'!DW128="Yes"),OFFSET('Hygiene Data'!$F$9,0,10*ROW('Hygiene Data'!F122)),NA())</f>
        <v>#N/A</v>
      </c>
      <c r="BI128" s="96" t="e">
        <f ca="true">+IF(AND(ISNUMBER(OFFSET('Hygiene Data'!$G$5,0,10*ROW('Hygiene Data'!G122))),'Data Summary'!DX128="Yes"),OFFSET('Hygiene Data'!$G$5,0,10*ROW('Hygiene Data'!G122)),NA())</f>
        <v>#N/A</v>
      </c>
      <c r="BJ128" s="96" t="e">
        <f ca="true">+IF(AND(ISNUMBER(OFFSET('Hygiene Data'!$G$7,0,10*ROW('Hygiene Data'!G122))),'Data Summary'!DY128="Yes"),OFFSET('Hygiene Data'!$G$7,0,10*ROW('Hygiene Data'!G122)),NA())</f>
        <v>#N/A</v>
      </c>
      <c r="BK128" s="96" t="e">
        <f ca="true">+IF(AND(ISNUMBER(OFFSET('Hygiene Data'!$G$9,0,10*ROW('Hygiene Data'!G122))),'Data Summary'!DZ128="Yes"),OFFSET('Hygiene Data'!$G$9,0,10*ROW('Hygiene Data'!G122)),NA())</f>
        <v>#N/A</v>
      </c>
      <c r="BL128" s="96" t="e">
        <f ca="true">+IF(AND(ISNUMBER(OFFSET('Hygiene Data'!$H$5,0,10*ROW('Hygiene Data'!H122))),'Data Summary'!EA128="Yes"),OFFSET('Hygiene Data'!$H$5,0,10*ROW('Hygiene Data'!H122)),NA())</f>
        <v>#N/A</v>
      </c>
      <c r="BM128" s="96" t="e">
        <f ca="true">+IF(AND(ISNUMBER(OFFSET('Hygiene Data'!$H$7,0,10*ROW('Hygiene Data'!H122))),'Data Summary'!EB128="Yes"),OFFSET('Hygiene Data'!$H$7,0,10*ROW('Hygiene Data'!H122)),NA())</f>
        <v>#N/A</v>
      </c>
      <c r="BN128" s="96" t="e">
        <f ca="true">+IF(AND(ISNUMBER(OFFSET('Hygiene Data'!$H$9,0,10*ROW('Hygiene Data'!H122))),'Data Summary'!EC128="Yes"),OFFSET('Hygiene Data'!$H$9,0,10*ROW('Hygiene Data'!H122)),NA())</f>
        <v>#N/A</v>
      </c>
      <c r="BO128" s="96" t="e">
        <f ca="true">+IF(AND(ISNUMBER(OFFSET('Hygiene Data'!$I$5,0,10*ROW('Hygiene Data'!I122))),'Data Summary'!ED128="Yes"),OFFSET('Hygiene Data'!$I$5,0,10*ROW('Hygiene Data'!I122)),NA())</f>
        <v>#N/A</v>
      </c>
      <c r="BP128" s="96" t="e">
        <f ca="true">+IF(AND(ISNUMBER(OFFSET('Hygiene Data'!$I$7,0,10*ROW('Hygiene Data'!I122))),'Data Summary'!EE128="Yes"),OFFSET('Hygiene Data'!$I$7,0,10*ROW('Hygiene Data'!I122)),NA())</f>
        <v>#N/A</v>
      </c>
      <c r="BQ128" s="96" t="e">
        <f ca="true">+IF(AND(ISNUMBER(OFFSET('Hygiene Data'!$I$9,0,10*ROW('Hygiene Data'!I122))),'Data Summary'!EF128="Yes"),OFFSET('Hygiene Data'!$I$9,0,10*ROW('Hygiene Data'!I122)),NA())</f>
        <v>#N/A</v>
      </c>
    </row>
    <row xmlns:x14ac="http://schemas.microsoft.com/office/spreadsheetml/2009/9/ac" r="129" x14ac:dyDescent="0.2">
      <c r="A129" s="359" t="e">
        <f ca="true">+RIGHT('Data Summary'!A129,LEN('Data Summary'!A129)-9)</f>
        <v>#VALUE!</v>
      </c>
      <c r="B129" s="35" t="str">
        <f ca="true">+IF(ISTEXT('Data Summary'!B129),'Data Summary'!B129,"")</f>
        <v/>
      </c>
      <c r="C129" s="358" t="e">
        <f ca="true">+VALUE('Data Summary'!C129)</f>
        <v>#VALUE!</v>
      </c>
      <c r="D129" s="94" t="e">
        <f ca="true">+IF(AND(ISNUMBER(OFFSET('Water Data'!$D$4,0,10*ROW('Water Data'!D123))),'Data Summary'!BS129="Yes"),100-OFFSET('Water Data'!$D$4,0,10*ROW('Water Data'!D123)),NA())</f>
        <v>#N/A</v>
      </c>
      <c r="E129" s="94" t="e">
        <f ca="true">+IF(AND(ISNUMBER(OFFSET('Water Data'!$D$6,0,10*ROW('Water Data'!D123))),'Data Summary'!BT129="Yes"),OFFSET('Water Data'!$D$6,0,10*ROW('Water Data'!D123)),NA())</f>
        <v>#N/A</v>
      </c>
      <c r="F129" s="94" t="e">
        <f ca="true">+IF(AND(ISNUMBER(OFFSET('Water Data'!$D$9,0,10*ROW('Water Data'!D123))),'Data Summary'!BU129="Yes"),OFFSET('Water Data'!$D$9,0,10*ROW('Water Data'!D123)),NA())</f>
        <v>#N/A</v>
      </c>
      <c r="G129" s="94" t="e">
        <f ca="true">+IF(AND(ISNUMBER(OFFSET('Water Data'!$E$4,0,10*ROW('Water Data'!E123))),'Data Summary'!BV129="Yes"),100-OFFSET('Water Data'!$E$4,0,10*ROW('Water Data'!E123)),NA())</f>
        <v>#N/A</v>
      </c>
      <c r="H129" s="94" t="e">
        <f ca="true">+IF(AND(ISNUMBER(OFFSET('Water Data'!$E$6,0,10*ROW('Water Data'!E123))),'Data Summary'!BW129="Yes"),OFFSET('Water Data'!$E$6,0,10*ROW('Water Data'!E123)),NA())</f>
        <v>#N/A</v>
      </c>
      <c r="I129" s="94" t="e">
        <f ca="true">+IF(AND(ISNUMBER(OFFSET('Water Data'!$E$9,0,10*ROW('Water Data'!E123))),'Data Summary'!BX129="Yes"),OFFSET('Water Data'!$E$9,0,10*ROW('Water Data'!E123)),NA())</f>
        <v>#N/A</v>
      </c>
      <c r="J129" s="94" t="e">
        <f ca="true">+IF(AND(ISNUMBER(OFFSET('Water Data'!$F$4,0,10*ROW('Water Data'!F123))),'Data Summary'!BY129="Yes"),100-OFFSET('Water Data'!$F$4,0,10*ROW('Water Data'!F123)),NA())</f>
        <v>#N/A</v>
      </c>
      <c r="K129" s="94" t="e">
        <f ca="true">+IF(AND(ISNUMBER(OFFSET('Water Data'!$F$6,0,10*ROW('Water Data'!F123))),'Data Summary'!BZ129="Yes"),OFFSET('Water Data'!$F$6,0,10*ROW('Water Data'!F123)),NA())</f>
        <v>#N/A</v>
      </c>
      <c r="L129" s="94" t="e">
        <f ca="true">+IF(AND(ISNUMBER(OFFSET('Water Data'!$F$9,0,10*ROW('Water Data'!F123))),'Data Summary'!CA129="Yes"),OFFSET('Water Data'!$F$9,0,10*ROW('Water Data'!F123)),NA())</f>
        <v>#N/A</v>
      </c>
      <c r="M129" s="94" t="e">
        <f ca="true">+IF(AND(ISNUMBER(OFFSET('Water Data'!$G$4,0,10*ROW('Water Data'!G123))),'Data Summary'!CB129="Yes"),100-OFFSET('Water Data'!$G$4,0,10*ROW('Water Data'!G123)),NA())</f>
        <v>#N/A</v>
      </c>
      <c r="N129" s="94" t="e">
        <f ca="true">+IF(AND(ISNUMBER(OFFSET('Water Data'!$G$6,0,10*ROW('Water Data'!G123))),'Data Summary'!CC129="Yes"),OFFSET('Water Data'!$G$6,0,10*ROW('Water Data'!G123)),NA())</f>
        <v>#N/A</v>
      </c>
      <c r="O129" s="94" t="e">
        <f ca="true">+IF(AND(ISNUMBER(OFFSET('Water Data'!$G$9,0,10*ROW('Water Data'!G123))),'Data Summary'!CD129="Yes"),OFFSET('Water Data'!$G$9,0,10*ROW('Water Data'!G123)),NA())</f>
        <v>#N/A</v>
      </c>
      <c r="P129" s="94" t="e">
        <f ca="true">+IF(AND(ISNUMBER(OFFSET('Water Data'!$H$4,0,10*ROW('Water Data'!H123))),'Data Summary'!CE129="Yes"),100-OFFSET('Water Data'!$H$4,0,10*ROW('Water Data'!H123)),NA())</f>
        <v>#N/A</v>
      </c>
      <c r="Q129" s="94" t="e">
        <f ca="true">+IF(AND(ISNUMBER(OFFSET('Water Data'!$H$6,0,10*ROW('Water Data'!H123))),'Data Summary'!CF129="Yes"),OFFSET('Water Data'!$H$6,0,10*ROW('Water Data'!H123)),NA())</f>
        <v>#N/A</v>
      </c>
      <c r="R129" s="94" t="e">
        <f ca="true">+IF(AND(ISNUMBER(OFFSET('Water Data'!$H$9,0,10*ROW('Water Data'!H123))),'Data Summary'!CG129="Yes"),OFFSET('Water Data'!$H$9,0,10*ROW('Water Data'!H123)),NA())</f>
        <v>#N/A</v>
      </c>
      <c r="S129" s="94" t="e">
        <f ca="true">+IF(AND(ISNUMBER(OFFSET('Water Data'!$I$4,0,10*ROW('Water Data'!I123))),'Data Summary'!CH129="Yes"),100-OFFSET('Water Data'!$I$4,0,10*ROW('Water Data'!I123)),NA())</f>
        <v>#N/A</v>
      </c>
      <c r="T129" s="94" t="e">
        <f ca="true">+IF(AND(ISNUMBER(OFFSET('Water Data'!$I$6,0,10*ROW('Water Data'!I123))),'Data Summary'!CI129="Yes"),OFFSET('Water Data'!$I$6,0,10*ROW('Water Data'!I123)),NA())</f>
        <v>#N/A</v>
      </c>
      <c r="U129" s="94" t="e">
        <f ca="true">+IF(AND(ISNUMBER(OFFSET('Water Data'!$I$9,0,10*ROW('Water Data'!I123))),'Data Summary'!CJ129="Yes"),OFFSET('Water Data'!$I$9,0,10*ROW('Water Data'!I123)),NA())</f>
        <v>#N/A</v>
      </c>
      <c r="V129" s="95" t="e">
        <f ca="true">+IF(AND(ISNUMBER(OFFSET('Sanitation Data'!$D$4,0,10*ROW('Sanitation Data'!D123))),'Data Summary'!CK129="Yes"),100-OFFSET('Sanitation Data'!$D$4,0,10*ROW('Sanitation Data'!D123)),NA())</f>
        <v>#N/A</v>
      </c>
      <c r="W129" s="95" t="e">
        <f ca="true">+IF(AND(ISNUMBER(OFFSET('Sanitation Data'!$D$6,0,10*ROW('Sanitation Data'!D123))),'Data Summary'!CL129="Yes"),OFFSET('Sanitation Data'!$D$6,0,10*ROW('Sanitation Data'!D123)),NA())</f>
        <v>#N/A</v>
      </c>
      <c r="X129" s="95" t="e">
        <f ca="true">+IF(AND(ISNUMBER(OFFSET('Sanitation Data'!$D$10,0,10*ROW('Sanitation Data'!D123))),'Data Summary'!CM129="Yes"),OFFSET('Sanitation Data'!$D$10,0,10*ROW('Sanitation Data'!D123)),NA())</f>
        <v>#N/A</v>
      </c>
      <c r="Y129" s="95" t="e">
        <f ca="true">+IF(AND(ISNUMBER(OFFSET('Sanitation Data'!$D$11,0,10*ROW('Sanitation Data'!D123))),'Data Summary'!CN129="Yes"),OFFSET('Sanitation Data'!$D$11,0,10*ROW('Sanitation Data'!D123)),NA())</f>
        <v>#N/A</v>
      </c>
      <c r="Z129" s="95" t="e">
        <f ca="true">+IF(AND(ISNUMBER(OFFSET('Sanitation Data'!$D$12,0,10*ROW('Sanitation Data'!D123))),'Data Summary'!CO129="Yes"),OFFSET('Sanitation Data'!$D$12,0,10*ROW('Sanitation Data'!D123)),NA())</f>
        <v>#N/A</v>
      </c>
      <c r="AA129" s="95" t="e">
        <f ca="true">+IF(AND(ISNUMBER(OFFSET('Sanitation Data'!$E$4,0,10*ROW('Sanitation Data'!E123))),'Data Summary'!CP129="Yes"),100-OFFSET('Sanitation Data'!$E$4,0,10*ROW('Sanitation Data'!E123)),NA())</f>
        <v>#N/A</v>
      </c>
      <c r="AB129" s="95" t="e">
        <f ca="true">+IF(AND(ISNUMBER(OFFSET('Sanitation Data'!$E$6,0,10*ROW('Sanitation Data'!E123))),'Data Summary'!CQ129="Yes"),OFFSET('Sanitation Data'!$E$6,0,10*ROW('Sanitation Data'!E123)),NA())</f>
        <v>#N/A</v>
      </c>
      <c r="AC129" s="95" t="e">
        <f ca="true">+IF(AND(ISNUMBER(OFFSET('Sanitation Data'!$E$10,0,10*ROW('Sanitation Data'!E123))),'Data Summary'!CR129="Yes"),OFFSET('Sanitation Data'!$E$10,0,10*ROW('Sanitation Data'!E123)),NA())</f>
        <v>#N/A</v>
      </c>
      <c r="AD129" s="95" t="e">
        <f ca="true">+IF(AND(ISNUMBER(OFFSET('Sanitation Data'!$E$11,0,10*ROW('Sanitation Data'!E123))),'Data Summary'!CS129="Yes"),OFFSET('Sanitation Data'!$E$11,0,10*ROW('Sanitation Data'!E123)),NA())</f>
        <v>#N/A</v>
      </c>
      <c r="AE129" s="95" t="e">
        <f ca="true">+IF(AND(ISNUMBER(OFFSET('Sanitation Data'!$E$12,0,10*ROW('Sanitation Data'!E123))),'Data Summary'!CT129="Yes"),OFFSET('Sanitation Data'!$E$12,0,10*ROW('Sanitation Data'!E123)),NA())</f>
        <v>#N/A</v>
      </c>
      <c r="AF129" s="95" t="e">
        <f ca="true">+IF(AND(ISNUMBER(OFFSET('Sanitation Data'!$F$4,0,10*ROW('Sanitation Data'!F123))),'Data Summary'!CU129="Yes"),100-OFFSET('Sanitation Data'!$F$4,0,10*ROW('Sanitation Data'!F123)),NA())</f>
        <v>#N/A</v>
      </c>
      <c r="AG129" s="95" t="e">
        <f ca="true">+IF(AND(ISNUMBER(OFFSET('Sanitation Data'!$F$6,0,10*ROW('Sanitation Data'!F123))),'Data Summary'!CV129="Yes"),OFFSET('Sanitation Data'!$F$6,0,10*ROW('Sanitation Data'!F123)),NA())</f>
        <v>#N/A</v>
      </c>
      <c r="AH129" s="95" t="e">
        <f ca="true">+IF(AND(ISNUMBER(OFFSET('Sanitation Data'!$F$10,0,10*ROW('Sanitation Data'!F123))),'Data Summary'!CW129="Yes"),OFFSET('Sanitation Data'!$F$10,0,10*ROW('Sanitation Data'!F123)),NA())</f>
        <v>#N/A</v>
      </c>
      <c r="AI129" s="95" t="e">
        <f ca="true">+IF(AND(ISNUMBER(OFFSET('Sanitation Data'!$F$11,0,10*ROW('Sanitation Data'!F123))),'Data Summary'!CX129="Yes"),OFFSET('Sanitation Data'!$F$11,0,10*ROW('Sanitation Data'!F123)),NA())</f>
        <v>#N/A</v>
      </c>
      <c r="AJ129" s="95" t="e">
        <f ca="true">+IF(AND(ISNUMBER(OFFSET('Sanitation Data'!$F$12,0,10*ROW('Sanitation Data'!F123))),'Data Summary'!CY129="Yes"),OFFSET('Sanitation Data'!$F$12,0,10*ROW('Sanitation Data'!F123)),NA())</f>
        <v>#N/A</v>
      </c>
      <c r="AK129" s="95" t="e">
        <f ca="true">+IF(AND(ISNUMBER(OFFSET('Sanitation Data'!$G$4,0,10*ROW('Sanitation Data'!G123))),'Data Summary'!CZ129="Yes"),100-OFFSET('Sanitation Data'!$G$4,0,10*ROW('Sanitation Data'!G123)),NA())</f>
        <v>#N/A</v>
      </c>
      <c r="AL129" s="95" t="e">
        <f ca="true">+IF(AND(ISNUMBER(OFFSET('Sanitation Data'!$G$6,0,10*ROW('Sanitation Data'!G123))),'Data Summary'!DA129="Yes"),OFFSET('Sanitation Data'!$G$6,0,10*ROW('Sanitation Data'!G123)),NA())</f>
        <v>#N/A</v>
      </c>
      <c r="AM129" s="95" t="e">
        <f ca="true">+IF(AND(ISNUMBER(OFFSET('Sanitation Data'!$G$10,0,10*ROW('Sanitation Data'!G123))),'Data Summary'!DB129="Yes"),OFFSET('Sanitation Data'!$G$10,0,10*ROW('Sanitation Data'!G123)),NA())</f>
        <v>#N/A</v>
      </c>
      <c r="AN129" s="95" t="e">
        <f ca="true">+IF(AND(ISNUMBER(OFFSET('Sanitation Data'!$G$11,0,10*ROW('Sanitation Data'!G123))),'Data Summary'!DC129="Yes"),OFFSET('Sanitation Data'!$G$11,0,10*ROW('Sanitation Data'!G123)),NA())</f>
        <v>#N/A</v>
      </c>
      <c r="AO129" s="95" t="e">
        <f ca="true">+IF(AND(ISNUMBER(OFFSET('Sanitation Data'!$G$12,0,10*ROW('Sanitation Data'!G123))),'Data Summary'!DD129="Yes"),OFFSET('Sanitation Data'!$G$12,0,10*ROW('Sanitation Data'!G123)),NA())</f>
        <v>#N/A</v>
      </c>
      <c r="AP129" s="95" t="e">
        <f ca="true">+IF(AND(ISNUMBER(OFFSET('Sanitation Data'!$H$4,0,10*ROW('Sanitation Data'!H123))),'Data Summary'!DE129="Yes"),100-OFFSET('Sanitation Data'!$H$4,0,10*ROW('Sanitation Data'!H123)),NA())</f>
        <v>#N/A</v>
      </c>
      <c r="AQ129" s="95" t="e">
        <f ca="true">+IF(AND(ISNUMBER(OFFSET('Sanitation Data'!$H$6,0,10*ROW('Sanitation Data'!H123))),'Data Summary'!DF129="Yes"),OFFSET('Sanitation Data'!$H$6,0,10*ROW('Sanitation Data'!H123)),NA())</f>
        <v>#N/A</v>
      </c>
      <c r="AR129" s="95" t="e">
        <f ca="true">+IF(AND(ISNUMBER(OFFSET('Sanitation Data'!$H$10,0,10*ROW('Sanitation Data'!H123))),'Data Summary'!DG129="Yes"),OFFSET('Sanitation Data'!$H$10,0,10*ROW('Sanitation Data'!H123)),NA())</f>
        <v>#N/A</v>
      </c>
      <c r="AS129" s="95" t="e">
        <f ca="true">+IF(AND(ISNUMBER(OFFSET('Sanitation Data'!$H$11,0,10*ROW('Sanitation Data'!H123))),'Data Summary'!DH129="Yes"),OFFSET('Sanitation Data'!$H$11,0,10*ROW('Sanitation Data'!H123)),NA())</f>
        <v>#N/A</v>
      </c>
      <c r="AT129" s="95" t="e">
        <f ca="true">+IF(AND(ISNUMBER(OFFSET('Sanitation Data'!$H$12,0,10*ROW('Sanitation Data'!H123))),'Data Summary'!DI129="Yes"),OFFSET('Sanitation Data'!$H$12,0,10*ROW('Sanitation Data'!H123)),NA())</f>
        <v>#N/A</v>
      </c>
      <c r="AU129" s="95" t="e">
        <f ca="true">+IF(AND(ISNUMBER(OFFSET('Sanitation Data'!$I$4,0,10*ROW('Sanitation Data'!I123))),'Data Summary'!DJ129="Yes"),100-OFFSET('Sanitation Data'!$I$4,0,10*ROW('Sanitation Data'!I123)),NA())</f>
        <v>#N/A</v>
      </c>
      <c r="AV129" s="95" t="e">
        <f ca="true">+IF(AND(ISNUMBER(OFFSET('Sanitation Data'!$I$6,0,10*ROW('Sanitation Data'!I123))),'Data Summary'!DK129="Yes"),OFFSET('Sanitation Data'!$I$6,0,10*ROW('Sanitation Data'!I123)),NA())</f>
        <v>#N/A</v>
      </c>
      <c r="AW129" s="95" t="e">
        <f ca="true">+IF(AND(ISNUMBER(OFFSET('Sanitation Data'!$I$10,0,10*ROW('Sanitation Data'!I123))),'Data Summary'!DL129="Yes"),OFFSET('Sanitation Data'!$I$10,0,10*ROW('Sanitation Data'!I123)),NA())</f>
        <v>#N/A</v>
      </c>
      <c r="AX129" s="95" t="e">
        <f ca="true">+IF(AND(ISNUMBER(OFFSET('Sanitation Data'!$I$11,0,10*ROW('Sanitation Data'!I123))),'Data Summary'!DM129="Yes"),OFFSET('Sanitation Data'!$I$11,0,10*ROW('Sanitation Data'!I123)),NA())</f>
        <v>#N/A</v>
      </c>
      <c r="AY129" s="95" t="e">
        <f ca="true">+IF(AND(ISNUMBER(OFFSET('Sanitation Data'!$I$12,0,10*ROW('Sanitation Data'!I123))),'Data Summary'!DN129="Yes"),OFFSET('Sanitation Data'!$I$12,0,10*ROW('Sanitation Data'!I123)),NA())</f>
        <v>#N/A</v>
      </c>
      <c r="AZ129" s="96" t="e">
        <f ca="true">+IF(AND(ISNUMBER(OFFSET('Hygiene Data'!$D$5,0,10*ROW('Hygiene Data'!D123))),'Data Summary'!DO129="Yes"),OFFSET('Hygiene Data'!$D$5,0,10*ROW('Hygiene Data'!D123)),NA())</f>
        <v>#N/A</v>
      </c>
      <c r="BA129" s="96" t="e">
        <f ca="true">+IF(AND(ISNUMBER(OFFSET('Hygiene Data'!$D$7,0,10*ROW('Hygiene Data'!D123))),'Data Summary'!DP129="Yes"),OFFSET('Hygiene Data'!$D$7,0,10*ROW('Hygiene Data'!D123)),NA())</f>
        <v>#N/A</v>
      </c>
      <c r="BB129" s="96" t="e">
        <f ca="true">+IF(AND(ISNUMBER(OFFSET('Hygiene Data'!$D$9,0,10*ROW('Hygiene Data'!D123))),'Data Summary'!DQ129="Yes"),OFFSET('Hygiene Data'!$D$9,0,10*ROW('Hygiene Data'!D123)),NA())</f>
        <v>#N/A</v>
      </c>
      <c r="BC129" s="96" t="e">
        <f ca="true">+IF(AND(ISNUMBER(OFFSET('Hygiene Data'!$E$5,0,10*ROW('Hygiene Data'!E123))),'Data Summary'!DR129="Yes"),OFFSET('Hygiene Data'!$E$5,0,10*ROW('Hygiene Data'!E123)),NA())</f>
        <v>#N/A</v>
      </c>
      <c r="BD129" s="96" t="e">
        <f ca="true">+IF(AND(ISNUMBER(OFFSET('Hygiene Data'!$E$7,0,10*ROW('Hygiene Data'!E123))),'Data Summary'!DS129="Yes"),OFFSET('Hygiene Data'!$E$7,0,10*ROW('Hygiene Data'!E123)),NA())</f>
        <v>#N/A</v>
      </c>
      <c r="BE129" s="96" t="e">
        <f ca="true">+IF(AND(ISNUMBER(OFFSET('Hygiene Data'!$E$9,0,10*ROW('Hygiene Data'!E123))),'Data Summary'!DT129="Yes"),OFFSET('Hygiene Data'!$E$9,0,10*ROW('Hygiene Data'!E123)),NA())</f>
        <v>#N/A</v>
      </c>
      <c r="BF129" s="96" t="e">
        <f ca="true">+IF(AND(ISNUMBER(OFFSET('Hygiene Data'!$F$5,0,10*ROW('Hygiene Data'!F123))),'Data Summary'!DU129="Yes"),OFFSET('Hygiene Data'!$F$5,0,10*ROW('Hygiene Data'!F123)),NA())</f>
        <v>#N/A</v>
      </c>
      <c r="BG129" s="96" t="e">
        <f ca="true">+IF(AND(ISNUMBER(OFFSET('Hygiene Data'!$F$7,0,10*ROW('Hygiene Data'!F123))),'Data Summary'!DV129="Yes"),OFFSET('Hygiene Data'!$F$7,0,10*ROW('Hygiene Data'!F123)),NA())</f>
        <v>#N/A</v>
      </c>
      <c r="BH129" s="96" t="e">
        <f ca="true">+IF(AND(ISNUMBER(OFFSET('Hygiene Data'!$F$9,0,10*ROW('Hygiene Data'!F123))),'Data Summary'!DW129="Yes"),OFFSET('Hygiene Data'!$F$9,0,10*ROW('Hygiene Data'!F123)),NA())</f>
        <v>#N/A</v>
      </c>
      <c r="BI129" s="96" t="e">
        <f ca="true">+IF(AND(ISNUMBER(OFFSET('Hygiene Data'!$G$5,0,10*ROW('Hygiene Data'!G123))),'Data Summary'!DX129="Yes"),OFFSET('Hygiene Data'!$G$5,0,10*ROW('Hygiene Data'!G123)),NA())</f>
        <v>#N/A</v>
      </c>
      <c r="BJ129" s="96" t="e">
        <f ca="true">+IF(AND(ISNUMBER(OFFSET('Hygiene Data'!$G$7,0,10*ROW('Hygiene Data'!G123))),'Data Summary'!DY129="Yes"),OFFSET('Hygiene Data'!$G$7,0,10*ROW('Hygiene Data'!G123)),NA())</f>
        <v>#N/A</v>
      </c>
      <c r="BK129" s="96" t="e">
        <f ca="true">+IF(AND(ISNUMBER(OFFSET('Hygiene Data'!$G$9,0,10*ROW('Hygiene Data'!G123))),'Data Summary'!DZ129="Yes"),OFFSET('Hygiene Data'!$G$9,0,10*ROW('Hygiene Data'!G123)),NA())</f>
        <v>#N/A</v>
      </c>
      <c r="BL129" s="96" t="e">
        <f ca="true">+IF(AND(ISNUMBER(OFFSET('Hygiene Data'!$H$5,0,10*ROW('Hygiene Data'!H123))),'Data Summary'!EA129="Yes"),OFFSET('Hygiene Data'!$H$5,0,10*ROW('Hygiene Data'!H123)),NA())</f>
        <v>#N/A</v>
      </c>
      <c r="BM129" s="96" t="e">
        <f ca="true">+IF(AND(ISNUMBER(OFFSET('Hygiene Data'!$H$7,0,10*ROW('Hygiene Data'!H123))),'Data Summary'!EB129="Yes"),OFFSET('Hygiene Data'!$H$7,0,10*ROW('Hygiene Data'!H123)),NA())</f>
        <v>#N/A</v>
      </c>
      <c r="BN129" s="96" t="e">
        <f ca="true">+IF(AND(ISNUMBER(OFFSET('Hygiene Data'!$H$9,0,10*ROW('Hygiene Data'!H123))),'Data Summary'!EC129="Yes"),OFFSET('Hygiene Data'!$H$9,0,10*ROW('Hygiene Data'!H123)),NA())</f>
        <v>#N/A</v>
      </c>
      <c r="BO129" s="96" t="e">
        <f ca="true">+IF(AND(ISNUMBER(OFFSET('Hygiene Data'!$I$5,0,10*ROW('Hygiene Data'!I123))),'Data Summary'!ED129="Yes"),OFFSET('Hygiene Data'!$I$5,0,10*ROW('Hygiene Data'!I123)),NA())</f>
        <v>#N/A</v>
      </c>
      <c r="BP129" s="96" t="e">
        <f ca="true">+IF(AND(ISNUMBER(OFFSET('Hygiene Data'!$I$7,0,10*ROW('Hygiene Data'!I123))),'Data Summary'!EE129="Yes"),OFFSET('Hygiene Data'!$I$7,0,10*ROW('Hygiene Data'!I123)),NA())</f>
        <v>#N/A</v>
      </c>
      <c r="BQ129" s="96" t="e">
        <f ca="true">+IF(AND(ISNUMBER(OFFSET('Hygiene Data'!$I$9,0,10*ROW('Hygiene Data'!I123))),'Data Summary'!EF129="Yes"),OFFSET('Hygiene Data'!$I$9,0,10*ROW('Hygiene Data'!I123)),NA())</f>
        <v>#N/A</v>
      </c>
    </row>
    <row xmlns:x14ac="http://schemas.microsoft.com/office/spreadsheetml/2009/9/ac" r="130" x14ac:dyDescent="0.2">
      <c r="A130" s="359" t="e">
        <f ca="true">+RIGHT('Data Summary'!A130,LEN('Data Summary'!A130)-9)</f>
        <v>#VALUE!</v>
      </c>
      <c r="B130" s="35" t="str">
        <f ca="true">+IF(ISTEXT('Data Summary'!B130),'Data Summary'!B130,"")</f>
        <v/>
      </c>
      <c r="C130" s="358" t="e">
        <f ca="true">+VALUE('Data Summary'!C130)</f>
        <v>#VALUE!</v>
      </c>
      <c r="D130" s="94" t="e">
        <f ca="true">+IF(AND(ISNUMBER(OFFSET('Water Data'!$D$4,0,10*ROW('Water Data'!D124))),'Data Summary'!BS130="Yes"),100-OFFSET('Water Data'!$D$4,0,10*ROW('Water Data'!D124)),NA())</f>
        <v>#N/A</v>
      </c>
      <c r="E130" s="94" t="e">
        <f ca="true">+IF(AND(ISNUMBER(OFFSET('Water Data'!$D$6,0,10*ROW('Water Data'!D124))),'Data Summary'!BT130="Yes"),OFFSET('Water Data'!$D$6,0,10*ROW('Water Data'!D124)),NA())</f>
        <v>#N/A</v>
      </c>
      <c r="F130" s="94" t="e">
        <f ca="true">+IF(AND(ISNUMBER(OFFSET('Water Data'!$D$9,0,10*ROW('Water Data'!D124))),'Data Summary'!BU130="Yes"),OFFSET('Water Data'!$D$9,0,10*ROW('Water Data'!D124)),NA())</f>
        <v>#N/A</v>
      </c>
      <c r="G130" s="94" t="e">
        <f ca="true">+IF(AND(ISNUMBER(OFFSET('Water Data'!$E$4,0,10*ROW('Water Data'!E124))),'Data Summary'!BV130="Yes"),100-OFFSET('Water Data'!$E$4,0,10*ROW('Water Data'!E124)),NA())</f>
        <v>#N/A</v>
      </c>
      <c r="H130" s="94" t="e">
        <f ca="true">+IF(AND(ISNUMBER(OFFSET('Water Data'!$E$6,0,10*ROW('Water Data'!E124))),'Data Summary'!BW130="Yes"),OFFSET('Water Data'!$E$6,0,10*ROW('Water Data'!E124)),NA())</f>
        <v>#N/A</v>
      </c>
      <c r="I130" s="94" t="e">
        <f ca="true">+IF(AND(ISNUMBER(OFFSET('Water Data'!$E$9,0,10*ROW('Water Data'!E124))),'Data Summary'!BX130="Yes"),OFFSET('Water Data'!$E$9,0,10*ROW('Water Data'!E124)),NA())</f>
        <v>#N/A</v>
      </c>
      <c r="J130" s="94" t="e">
        <f ca="true">+IF(AND(ISNUMBER(OFFSET('Water Data'!$F$4,0,10*ROW('Water Data'!F124))),'Data Summary'!BY130="Yes"),100-OFFSET('Water Data'!$F$4,0,10*ROW('Water Data'!F124)),NA())</f>
        <v>#N/A</v>
      </c>
      <c r="K130" s="94" t="e">
        <f ca="true">+IF(AND(ISNUMBER(OFFSET('Water Data'!$F$6,0,10*ROW('Water Data'!F124))),'Data Summary'!BZ130="Yes"),OFFSET('Water Data'!$F$6,0,10*ROW('Water Data'!F124)),NA())</f>
        <v>#N/A</v>
      </c>
      <c r="L130" s="94" t="e">
        <f ca="true">+IF(AND(ISNUMBER(OFFSET('Water Data'!$F$9,0,10*ROW('Water Data'!F124))),'Data Summary'!CA130="Yes"),OFFSET('Water Data'!$F$9,0,10*ROW('Water Data'!F124)),NA())</f>
        <v>#N/A</v>
      </c>
      <c r="M130" s="94" t="e">
        <f ca="true">+IF(AND(ISNUMBER(OFFSET('Water Data'!$G$4,0,10*ROW('Water Data'!G124))),'Data Summary'!CB130="Yes"),100-OFFSET('Water Data'!$G$4,0,10*ROW('Water Data'!G124)),NA())</f>
        <v>#N/A</v>
      </c>
      <c r="N130" s="94" t="e">
        <f ca="true">+IF(AND(ISNUMBER(OFFSET('Water Data'!$G$6,0,10*ROW('Water Data'!G124))),'Data Summary'!CC130="Yes"),OFFSET('Water Data'!$G$6,0,10*ROW('Water Data'!G124)),NA())</f>
        <v>#N/A</v>
      </c>
      <c r="O130" s="94" t="e">
        <f ca="true">+IF(AND(ISNUMBER(OFFSET('Water Data'!$G$9,0,10*ROW('Water Data'!G124))),'Data Summary'!CD130="Yes"),OFFSET('Water Data'!$G$9,0,10*ROW('Water Data'!G124)),NA())</f>
        <v>#N/A</v>
      </c>
      <c r="P130" s="94" t="e">
        <f ca="true">+IF(AND(ISNUMBER(OFFSET('Water Data'!$H$4,0,10*ROW('Water Data'!H124))),'Data Summary'!CE130="Yes"),100-OFFSET('Water Data'!$H$4,0,10*ROW('Water Data'!H124)),NA())</f>
        <v>#N/A</v>
      </c>
      <c r="Q130" s="94" t="e">
        <f ca="true">+IF(AND(ISNUMBER(OFFSET('Water Data'!$H$6,0,10*ROW('Water Data'!H124))),'Data Summary'!CF130="Yes"),OFFSET('Water Data'!$H$6,0,10*ROW('Water Data'!H124)),NA())</f>
        <v>#N/A</v>
      </c>
      <c r="R130" s="94" t="e">
        <f ca="true">+IF(AND(ISNUMBER(OFFSET('Water Data'!$H$9,0,10*ROW('Water Data'!H124))),'Data Summary'!CG130="Yes"),OFFSET('Water Data'!$H$9,0,10*ROW('Water Data'!H124)),NA())</f>
        <v>#N/A</v>
      </c>
      <c r="S130" s="94" t="e">
        <f ca="true">+IF(AND(ISNUMBER(OFFSET('Water Data'!$I$4,0,10*ROW('Water Data'!I124))),'Data Summary'!CH130="Yes"),100-OFFSET('Water Data'!$I$4,0,10*ROW('Water Data'!I124)),NA())</f>
        <v>#N/A</v>
      </c>
      <c r="T130" s="94" t="e">
        <f ca="true">+IF(AND(ISNUMBER(OFFSET('Water Data'!$I$6,0,10*ROW('Water Data'!I124))),'Data Summary'!CI130="Yes"),OFFSET('Water Data'!$I$6,0,10*ROW('Water Data'!I124)),NA())</f>
        <v>#N/A</v>
      </c>
      <c r="U130" s="94" t="e">
        <f ca="true">+IF(AND(ISNUMBER(OFFSET('Water Data'!$I$9,0,10*ROW('Water Data'!I124))),'Data Summary'!CJ130="Yes"),OFFSET('Water Data'!$I$9,0,10*ROW('Water Data'!I124)),NA())</f>
        <v>#N/A</v>
      </c>
      <c r="V130" s="95" t="e">
        <f ca="true">+IF(AND(ISNUMBER(OFFSET('Sanitation Data'!$D$4,0,10*ROW('Sanitation Data'!D124))),'Data Summary'!CK130="Yes"),100-OFFSET('Sanitation Data'!$D$4,0,10*ROW('Sanitation Data'!D124)),NA())</f>
        <v>#N/A</v>
      </c>
      <c r="W130" s="95" t="e">
        <f ca="true">+IF(AND(ISNUMBER(OFFSET('Sanitation Data'!$D$6,0,10*ROW('Sanitation Data'!D124))),'Data Summary'!CL130="Yes"),OFFSET('Sanitation Data'!$D$6,0,10*ROW('Sanitation Data'!D124)),NA())</f>
        <v>#N/A</v>
      </c>
      <c r="X130" s="95" t="e">
        <f ca="true">+IF(AND(ISNUMBER(OFFSET('Sanitation Data'!$D$10,0,10*ROW('Sanitation Data'!D124))),'Data Summary'!CM130="Yes"),OFFSET('Sanitation Data'!$D$10,0,10*ROW('Sanitation Data'!D124)),NA())</f>
        <v>#N/A</v>
      </c>
      <c r="Y130" s="95" t="e">
        <f ca="true">+IF(AND(ISNUMBER(OFFSET('Sanitation Data'!$D$11,0,10*ROW('Sanitation Data'!D124))),'Data Summary'!CN130="Yes"),OFFSET('Sanitation Data'!$D$11,0,10*ROW('Sanitation Data'!D124)),NA())</f>
        <v>#N/A</v>
      </c>
      <c r="Z130" s="95" t="e">
        <f ca="true">+IF(AND(ISNUMBER(OFFSET('Sanitation Data'!$D$12,0,10*ROW('Sanitation Data'!D124))),'Data Summary'!CO130="Yes"),OFFSET('Sanitation Data'!$D$12,0,10*ROW('Sanitation Data'!D124)),NA())</f>
        <v>#N/A</v>
      </c>
      <c r="AA130" s="95" t="e">
        <f ca="true">+IF(AND(ISNUMBER(OFFSET('Sanitation Data'!$E$4,0,10*ROW('Sanitation Data'!E124))),'Data Summary'!CP130="Yes"),100-OFFSET('Sanitation Data'!$E$4,0,10*ROW('Sanitation Data'!E124)),NA())</f>
        <v>#N/A</v>
      </c>
      <c r="AB130" s="95" t="e">
        <f ca="true">+IF(AND(ISNUMBER(OFFSET('Sanitation Data'!$E$6,0,10*ROW('Sanitation Data'!E124))),'Data Summary'!CQ130="Yes"),OFFSET('Sanitation Data'!$E$6,0,10*ROW('Sanitation Data'!E124)),NA())</f>
        <v>#N/A</v>
      </c>
      <c r="AC130" s="95" t="e">
        <f ca="true">+IF(AND(ISNUMBER(OFFSET('Sanitation Data'!$E$10,0,10*ROW('Sanitation Data'!E124))),'Data Summary'!CR130="Yes"),OFFSET('Sanitation Data'!$E$10,0,10*ROW('Sanitation Data'!E124)),NA())</f>
        <v>#N/A</v>
      </c>
      <c r="AD130" s="95" t="e">
        <f ca="true">+IF(AND(ISNUMBER(OFFSET('Sanitation Data'!$E$11,0,10*ROW('Sanitation Data'!E124))),'Data Summary'!CS130="Yes"),OFFSET('Sanitation Data'!$E$11,0,10*ROW('Sanitation Data'!E124)),NA())</f>
        <v>#N/A</v>
      </c>
      <c r="AE130" s="95" t="e">
        <f ca="true">+IF(AND(ISNUMBER(OFFSET('Sanitation Data'!$E$12,0,10*ROW('Sanitation Data'!E124))),'Data Summary'!CT130="Yes"),OFFSET('Sanitation Data'!$E$12,0,10*ROW('Sanitation Data'!E124)),NA())</f>
        <v>#N/A</v>
      </c>
      <c r="AF130" s="95" t="e">
        <f ca="true">+IF(AND(ISNUMBER(OFFSET('Sanitation Data'!$F$4,0,10*ROW('Sanitation Data'!F124))),'Data Summary'!CU130="Yes"),100-OFFSET('Sanitation Data'!$F$4,0,10*ROW('Sanitation Data'!F124)),NA())</f>
        <v>#N/A</v>
      </c>
      <c r="AG130" s="95" t="e">
        <f ca="true">+IF(AND(ISNUMBER(OFFSET('Sanitation Data'!$F$6,0,10*ROW('Sanitation Data'!F124))),'Data Summary'!CV130="Yes"),OFFSET('Sanitation Data'!$F$6,0,10*ROW('Sanitation Data'!F124)),NA())</f>
        <v>#N/A</v>
      </c>
      <c r="AH130" s="95" t="e">
        <f ca="true">+IF(AND(ISNUMBER(OFFSET('Sanitation Data'!$F$10,0,10*ROW('Sanitation Data'!F124))),'Data Summary'!CW130="Yes"),OFFSET('Sanitation Data'!$F$10,0,10*ROW('Sanitation Data'!F124)),NA())</f>
        <v>#N/A</v>
      </c>
      <c r="AI130" s="95" t="e">
        <f ca="true">+IF(AND(ISNUMBER(OFFSET('Sanitation Data'!$F$11,0,10*ROW('Sanitation Data'!F124))),'Data Summary'!CX130="Yes"),OFFSET('Sanitation Data'!$F$11,0,10*ROW('Sanitation Data'!F124)),NA())</f>
        <v>#N/A</v>
      </c>
      <c r="AJ130" s="95" t="e">
        <f ca="true">+IF(AND(ISNUMBER(OFFSET('Sanitation Data'!$F$12,0,10*ROW('Sanitation Data'!F124))),'Data Summary'!CY130="Yes"),OFFSET('Sanitation Data'!$F$12,0,10*ROW('Sanitation Data'!F124)),NA())</f>
        <v>#N/A</v>
      </c>
      <c r="AK130" s="95" t="e">
        <f ca="true">+IF(AND(ISNUMBER(OFFSET('Sanitation Data'!$G$4,0,10*ROW('Sanitation Data'!G124))),'Data Summary'!CZ130="Yes"),100-OFFSET('Sanitation Data'!$G$4,0,10*ROW('Sanitation Data'!G124)),NA())</f>
        <v>#N/A</v>
      </c>
      <c r="AL130" s="95" t="e">
        <f ca="true">+IF(AND(ISNUMBER(OFFSET('Sanitation Data'!$G$6,0,10*ROW('Sanitation Data'!G124))),'Data Summary'!DA130="Yes"),OFFSET('Sanitation Data'!$G$6,0,10*ROW('Sanitation Data'!G124)),NA())</f>
        <v>#N/A</v>
      </c>
      <c r="AM130" s="95" t="e">
        <f ca="true">+IF(AND(ISNUMBER(OFFSET('Sanitation Data'!$G$10,0,10*ROW('Sanitation Data'!G124))),'Data Summary'!DB130="Yes"),OFFSET('Sanitation Data'!$G$10,0,10*ROW('Sanitation Data'!G124)),NA())</f>
        <v>#N/A</v>
      </c>
      <c r="AN130" s="95" t="e">
        <f ca="true">+IF(AND(ISNUMBER(OFFSET('Sanitation Data'!$G$11,0,10*ROW('Sanitation Data'!G124))),'Data Summary'!DC130="Yes"),OFFSET('Sanitation Data'!$G$11,0,10*ROW('Sanitation Data'!G124)),NA())</f>
        <v>#N/A</v>
      </c>
      <c r="AO130" s="95" t="e">
        <f ca="true">+IF(AND(ISNUMBER(OFFSET('Sanitation Data'!$G$12,0,10*ROW('Sanitation Data'!G124))),'Data Summary'!DD130="Yes"),OFFSET('Sanitation Data'!$G$12,0,10*ROW('Sanitation Data'!G124)),NA())</f>
        <v>#N/A</v>
      </c>
      <c r="AP130" s="95" t="e">
        <f ca="true">+IF(AND(ISNUMBER(OFFSET('Sanitation Data'!$H$4,0,10*ROW('Sanitation Data'!H124))),'Data Summary'!DE130="Yes"),100-OFFSET('Sanitation Data'!$H$4,0,10*ROW('Sanitation Data'!H124)),NA())</f>
        <v>#N/A</v>
      </c>
      <c r="AQ130" s="95" t="e">
        <f ca="true">+IF(AND(ISNUMBER(OFFSET('Sanitation Data'!$H$6,0,10*ROW('Sanitation Data'!H124))),'Data Summary'!DF130="Yes"),OFFSET('Sanitation Data'!$H$6,0,10*ROW('Sanitation Data'!H124)),NA())</f>
        <v>#N/A</v>
      </c>
      <c r="AR130" s="95" t="e">
        <f ca="true">+IF(AND(ISNUMBER(OFFSET('Sanitation Data'!$H$10,0,10*ROW('Sanitation Data'!H124))),'Data Summary'!DG130="Yes"),OFFSET('Sanitation Data'!$H$10,0,10*ROW('Sanitation Data'!H124)),NA())</f>
        <v>#N/A</v>
      </c>
      <c r="AS130" s="95" t="e">
        <f ca="true">+IF(AND(ISNUMBER(OFFSET('Sanitation Data'!$H$11,0,10*ROW('Sanitation Data'!H124))),'Data Summary'!DH130="Yes"),OFFSET('Sanitation Data'!$H$11,0,10*ROW('Sanitation Data'!H124)),NA())</f>
        <v>#N/A</v>
      </c>
      <c r="AT130" s="95" t="e">
        <f ca="true">+IF(AND(ISNUMBER(OFFSET('Sanitation Data'!$H$12,0,10*ROW('Sanitation Data'!H124))),'Data Summary'!DI130="Yes"),OFFSET('Sanitation Data'!$H$12,0,10*ROW('Sanitation Data'!H124)),NA())</f>
        <v>#N/A</v>
      </c>
      <c r="AU130" s="95" t="e">
        <f ca="true">+IF(AND(ISNUMBER(OFFSET('Sanitation Data'!$I$4,0,10*ROW('Sanitation Data'!I124))),'Data Summary'!DJ130="Yes"),100-OFFSET('Sanitation Data'!$I$4,0,10*ROW('Sanitation Data'!I124)),NA())</f>
        <v>#N/A</v>
      </c>
      <c r="AV130" s="95" t="e">
        <f ca="true">+IF(AND(ISNUMBER(OFFSET('Sanitation Data'!$I$6,0,10*ROW('Sanitation Data'!I124))),'Data Summary'!DK130="Yes"),OFFSET('Sanitation Data'!$I$6,0,10*ROW('Sanitation Data'!I124)),NA())</f>
        <v>#N/A</v>
      </c>
      <c r="AW130" s="95" t="e">
        <f ca="true">+IF(AND(ISNUMBER(OFFSET('Sanitation Data'!$I$10,0,10*ROW('Sanitation Data'!I124))),'Data Summary'!DL130="Yes"),OFFSET('Sanitation Data'!$I$10,0,10*ROW('Sanitation Data'!I124)),NA())</f>
        <v>#N/A</v>
      </c>
      <c r="AX130" s="95" t="e">
        <f ca="true">+IF(AND(ISNUMBER(OFFSET('Sanitation Data'!$I$11,0,10*ROW('Sanitation Data'!I124))),'Data Summary'!DM130="Yes"),OFFSET('Sanitation Data'!$I$11,0,10*ROW('Sanitation Data'!I124)),NA())</f>
        <v>#N/A</v>
      </c>
      <c r="AY130" s="95" t="e">
        <f ca="true">+IF(AND(ISNUMBER(OFFSET('Sanitation Data'!$I$12,0,10*ROW('Sanitation Data'!I124))),'Data Summary'!DN130="Yes"),OFFSET('Sanitation Data'!$I$12,0,10*ROW('Sanitation Data'!I124)),NA())</f>
        <v>#N/A</v>
      </c>
      <c r="AZ130" s="96" t="e">
        <f ca="true">+IF(AND(ISNUMBER(OFFSET('Hygiene Data'!$D$5,0,10*ROW('Hygiene Data'!D124))),'Data Summary'!DO130="Yes"),OFFSET('Hygiene Data'!$D$5,0,10*ROW('Hygiene Data'!D124)),NA())</f>
        <v>#N/A</v>
      </c>
      <c r="BA130" s="96" t="e">
        <f ca="true">+IF(AND(ISNUMBER(OFFSET('Hygiene Data'!$D$7,0,10*ROW('Hygiene Data'!D124))),'Data Summary'!DP130="Yes"),OFFSET('Hygiene Data'!$D$7,0,10*ROW('Hygiene Data'!D124)),NA())</f>
        <v>#N/A</v>
      </c>
      <c r="BB130" s="96" t="e">
        <f ca="true">+IF(AND(ISNUMBER(OFFSET('Hygiene Data'!$D$9,0,10*ROW('Hygiene Data'!D124))),'Data Summary'!DQ130="Yes"),OFFSET('Hygiene Data'!$D$9,0,10*ROW('Hygiene Data'!D124)),NA())</f>
        <v>#N/A</v>
      </c>
      <c r="BC130" s="96" t="e">
        <f ca="true">+IF(AND(ISNUMBER(OFFSET('Hygiene Data'!$E$5,0,10*ROW('Hygiene Data'!E124))),'Data Summary'!DR130="Yes"),OFFSET('Hygiene Data'!$E$5,0,10*ROW('Hygiene Data'!E124)),NA())</f>
        <v>#N/A</v>
      </c>
      <c r="BD130" s="96" t="e">
        <f ca="true">+IF(AND(ISNUMBER(OFFSET('Hygiene Data'!$E$7,0,10*ROW('Hygiene Data'!E124))),'Data Summary'!DS130="Yes"),OFFSET('Hygiene Data'!$E$7,0,10*ROW('Hygiene Data'!E124)),NA())</f>
        <v>#N/A</v>
      </c>
      <c r="BE130" s="96" t="e">
        <f ca="true">+IF(AND(ISNUMBER(OFFSET('Hygiene Data'!$E$9,0,10*ROW('Hygiene Data'!E124))),'Data Summary'!DT130="Yes"),OFFSET('Hygiene Data'!$E$9,0,10*ROW('Hygiene Data'!E124)),NA())</f>
        <v>#N/A</v>
      </c>
      <c r="BF130" s="96" t="e">
        <f ca="true">+IF(AND(ISNUMBER(OFFSET('Hygiene Data'!$F$5,0,10*ROW('Hygiene Data'!F124))),'Data Summary'!DU130="Yes"),OFFSET('Hygiene Data'!$F$5,0,10*ROW('Hygiene Data'!F124)),NA())</f>
        <v>#N/A</v>
      </c>
      <c r="BG130" s="96" t="e">
        <f ca="true">+IF(AND(ISNUMBER(OFFSET('Hygiene Data'!$F$7,0,10*ROW('Hygiene Data'!F124))),'Data Summary'!DV130="Yes"),OFFSET('Hygiene Data'!$F$7,0,10*ROW('Hygiene Data'!F124)),NA())</f>
        <v>#N/A</v>
      </c>
      <c r="BH130" s="96" t="e">
        <f ca="true">+IF(AND(ISNUMBER(OFFSET('Hygiene Data'!$F$9,0,10*ROW('Hygiene Data'!F124))),'Data Summary'!DW130="Yes"),OFFSET('Hygiene Data'!$F$9,0,10*ROW('Hygiene Data'!F124)),NA())</f>
        <v>#N/A</v>
      </c>
      <c r="BI130" s="96" t="e">
        <f ca="true">+IF(AND(ISNUMBER(OFFSET('Hygiene Data'!$G$5,0,10*ROW('Hygiene Data'!G124))),'Data Summary'!DX130="Yes"),OFFSET('Hygiene Data'!$G$5,0,10*ROW('Hygiene Data'!G124)),NA())</f>
        <v>#N/A</v>
      </c>
      <c r="BJ130" s="96" t="e">
        <f ca="true">+IF(AND(ISNUMBER(OFFSET('Hygiene Data'!$G$7,0,10*ROW('Hygiene Data'!G124))),'Data Summary'!DY130="Yes"),OFFSET('Hygiene Data'!$G$7,0,10*ROW('Hygiene Data'!G124)),NA())</f>
        <v>#N/A</v>
      </c>
      <c r="BK130" s="96" t="e">
        <f ca="true">+IF(AND(ISNUMBER(OFFSET('Hygiene Data'!$G$9,0,10*ROW('Hygiene Data'!G124))),'Data Summary'!DZ130="Yes"),OFFSET('Hygiene Data'!$G$9,0,10*ROW('Hygiene Data'!G124)),NA())</f>
        <v>#N/A</v>
      </c>
      <c r="BL130" s="96" t="e">
        <f ca="true">+IF(AND(ISNUMBER(OFFSET('Hygiene Data'!$H$5,0,10*ROW('Hygiene Data'!H124))),'Data Summary'!EA130="Yes"),OFFSET('Hygiene Data'!$H$5,0,10*ROW('Hygiene Data'!H124)),NA())</f>
        <v>#N/A</v>
      </c>
      <c r="BM130" s="96" t="e">
        <f ca="true">+IF(AND(ISNUMBER(OFFSET('Hygiene Data'!$H$7,0,10*ROW('Hygiene Data'!H124))),'Data Summary'!EB130="Yes"),OFFSET('Hygiene Data'!$H$7,0,10*ROW('Hygiene Data'!H124)),NA())</f>
        <v>#N/A</v>
      </c>
      <c r="BN130" s="96" t="e">
        <f ca="true">+IF(AND(ISNUMBER(OFFSET('Hygiene Data'!$H$9,0,10*ROW('Hygiene Data'!H124))),'Data Summary'!EC130="Yes"),OFFSET('Hygiene Data'!$H$9,0,10*ROW('Hygiene Data'!H124)),NA())</f>
        <v>#N/A</v>
      </c>
      <c r="BO130" s="96" t="e">
        <f ca="true">+IF(AND(ISNUMBER(OFFSET('Hygiene Data'!$I$5,0,10*ROW('Hygiene Data'!I124))),'Data Summary'!ED130="Yes"),OFFSET('Hygiene Data'!$I$5,0,10*ROW('Hygiene Data'!I124)),NA())</f>
        <v>#N/A</v>
      </c>
      <c r="BP130" s="96" t="e">
        <f ca="true">+IF(AND(ISNUMBER(OFFSET('Hygiene Data'!$I$7,0,10*ROW('Hygiene Data'!I124))),'Data Summary'!EE130="Yes"),OFFSET('Hygiene Data'!$I$7,0,10*ROW('Hygiene Data'!I124)),NA())</f>
        <v>#N/A</v>
      </c>
      <c r="BQ130" s="96" t="e">
        <f ca="true">+IF(AND(ISNUMBER(OFFSET('Hygiene Data'!$I$9,0,10*ROW('Hygiene Data'!I124))),'Data Summary'!EF130="Yes"),OFFSET('Hygiene Data'!$I$9,0,10*ROW('Hygiene Data'!I124)),NA())</f>
        <v>#N/A</v>
      </c>
    </row>
    <row xmlns:x14ac="http://schemas.microsoft.com/office/spreadsheetml/2009/9/ac" r="131" x14ac:dyDescent="0.2">
      <c r="A131" s="359" t="e">
        <f ca="true">+RIGHT('Data Summary'!A131,LEN('Data Summary'!A131)-9)</f>
        <v>#VALUE!</v>
      </c>
      <c r="B131" s="35" t="str">
        <f ca="true">+IF(ISTEXT('Data Summary'!B131),'Data Summary'!B131,"")</f>
        <v/>
      </c>
      <c r="C131" s="358" t="e">
        <f ca="true">+VALUE('Data Summary'!C131)</f>
        <v>#VALUE!</v>
      </c>
      <c r="D131" s="94" t="e">
        <f ca="true">+IF(AND(ISNUMBER(OFFSET('Water Data'!$D$4,0,10*ROW('Water Data'!D125))),'Data Summary'!BS131="Yes"),100-OFFSET('Water Data'!$D$4,0,10*ROW('Water Data'!D125)),NA())</f>
        <v>#N/A</v>
      </c>
      <c r="E131" s="94" t="e">
        <f ca="true">+IF(AND(ISNUMBER(OFFSET('Water Data'!$D$6,0,10*ROW('Water Data'!D125))),'Data Summary'!BT131="Yes"),OFFSET('Water Data'!$D$6,0,10*ROW('Water Data'!D125)),NA())</f>
        <v>#N/A</v>
      </c>
      <c r="F131" s="94" t="e">
        <f ca="true">+IF(AND(ISNUMBER(OFFSET('Water Data'!$D$9,0,10*ROW('Water Data'!D125))),'Data Summary'!BU131="Yes"),OFFSET('Water Data'!$D$9,0,10*ROW('Water Data'!D125)),NA())</f>
        <v>#N/A</v>
      </c>
      <c r="G131" s="94" t="e">
        <f ca="true">+IF(AND(ISNUMBER(OFFSET('Water Data'!$E$4,0,10*ROW('Water Data'!E125))),'Data Summary'!BV131="Yes"),100-OFFSET('Water Data'!$E$4,0,10*ROW('Water Data'!E125)),NA())</f>
        <v>#N/A</v>
      </c>
      <c r="H131" s="94" t="e">
        <f ca="true">+IF(AND(ISNUMBER(OFFSET('Water Data'!$E$6,0,10*ROW('Water Data'!E125))),'Data Summary'!BW131="Yes"),OFFSET('Water Data'!$E$6,0,10*ROW('Water Data'!E125)),NA())</f>
        <v>#N/A</v>
      </c>
      <c r="I131" s="94" t="e">
        <f ca="true">+IF(AND(ISNUMBER(OFFSET('Water Data'!$E$9,0,10*ROW('Water Data'!E125))),'Data Summary'!BX131="Yes"),OFFSET('Water Data'!$E$9,0,10*ROW('Water Data'!E125)),NA())</f>
        <v>#N/A</v>
      </c>
      <c r="J131" s="94" t="e">
        <f ca="true">+IF(AND(ISNUMBER(OFFSET('Water Data'!$F$4,0,10*ROW('Water Data'!F125))),'Data Summary'!BY131="Yes"),100-OFFSET('Water Data'!$F$4,0,10*ROW('Water Data'!F125)),NA())</f>
        <v>#N/A</v>
      </c>
      <c r="K131" s="94" t="e">
        <f ca="true">+IF(AND(ISNUMBER(OFFSET('Water Data'!$F$6,0,10*ROW('Water Data'!F125))),'Data Summary'!BZ131="Yes"),OFFSET('Water Data'!$F$6,0,10*ROW('Water Data'!F125)),NA())</f>
        <v>#N/A</v>
      </c>
      <c r="L131" s="94" t="e">
        <f ca="true">+IF(AND(ISNUMBER(OFFSET('Water Data'!$F$9,0,10*ROW('Water Data'!F125))),'Data Summary'!CA131="Yes"),OFFSET('Water Data'!$F$9,0,10*ROW('Water Data'!F125)),NA())</f>
        <v>#N/A</v>
      </c>
      <c r="M131" s="94" t="e">
        <f ca="true">+IF(AND(ISNUMBER(OFFSET('Water Data'!$G$4,0,10*ROW('Water Data'!G125))),'Data Summary'!CB131="Yes"),100-OFFSET('Water Data'!$G$4,0,10*ROW('Water Data'!G125)),NA())</f>
        <v>#N/A</v>
      </c>
      <c r="N131" s="94" t="e">
        <f ca="true">+IF(AND(ISNUMBER(OFFSET('Water Data'!$G$6,0,10*ROW('Water Data'!G125))),'Data Summary'!CC131="Yes"),OFFSET('Water Data'!$G$6,0,10*ROW('Water Data'!G125)),NA())</f>
        <v>#N/A</v>
      </c>
      <c r="O131" s="94" t="e">
        <f ca="true">+IF(AND(ISNUMBER(OFFSET('Water Data'!$G$9,0,10*ROW('Water Data'!G125))),'Data Summary'!CD131="Yes"),OFFSET('Water Data'!$G$9,0,10*ROW('Water Data'!G125)),NA())</f>
        <v>#N/A</v>
      </c>
      <c r="P131" s="94" t="e">
        <f ca="true">+IF(AND(ISNUMBER(OFFSET('Water Data'!$H$4,0,10*ROW('Water Data'!H125))),'Data Summary'!CE131="Yes"),100-OFFSET('Water Data'!$H$4,0,10*ROW('Water Data'!H125)),NA())</f>
        <v>#N/A</v>
      </c>
      <c r="Q131" s="94" t="e">
        <f ca="true">+IF(AND(ISNUMBER(OFFSET('Water Data'!$H$6,0,10*ROW('Water Data'!H125))),'Data Summary'!CF131="Yes"),OFFSET('Water Data'!$H$6,0,10*ROW('Water Data'!H125)),NA())</f>
        <v>#N/A</v>
      </c>
      <c r="R131" s="94" t="e">
        <f ca="true">+IF(AND(ISNUMBER(OFFSET('Water Data'!$H$9,0,10*ROW('Water Data'!H125))),'Data Summary'!CG131="Yes"),OFFSET('Water Data'!$H$9,0,10*ROW('Water Data'!H125)),NA())</f>
        <v>#N/A</v>
      </c>
      <c r="S131" s="94" t="e">
        <f ca="true">+IF(AND(ISNUMBER(OFFSET('Water Data'!$I$4,0,10*ROW('Water Data'!I125))),'Data Summary'!CH131="Yes"),100-OFFSET('Water Data'!$I$4,0,10*ROW('Water Data'!I125)),NA())</f>
        <v>#N/A</v>
      </c>
      <c r="T131" s="94" t="e">
        <f ca="true">+IF(AND(ISNUMBER(OFFSET('Water Data'!$I$6,0,10*ROW('Water Data'!I125))),'Data Summary'!CI131="Yes"),OFFSET('Water Data'!$I$6,0,10*ROW('Water Data'!I125)),NA())</f>
        <v>#N/A</v>
      </c>
      <c r="U131" s="94" t="e">
        <f ca="true">+IF(AND(ISNUMBER(OFFSET('Water Data'!$I$9,0,10*ROW('Water Data'!I125))),'Data Summary'!CJ131="Yes"),OFFSET('Water Data'!$I$9,0,10*ROW('Water Data'!I125)),NA())</f>
        <v>#N/A</v>
      </c>
      <c r="V131" s="95" t="e">
        <f ca="true">+IF(AND(ISNUMBER(OFFSET('Sanitation Data'!$D$4,0,10*ROW('Sanitation Data'!D125))),'Data Summary'!CK131="Yes"),100-OFFSET('Sanitation Data'!$D$4,0,10*ROW('Sanitation Data'!D125)),NA())</f>
        <v>#N/A</v>
      </c>
      <c r="W131" s="95" t="e">
        <f ca="true">+IF(AND(ISNUMBER(OFFSET('Sanitation Data'!$D$6,0,10*ROW('Sanitation Data'!D125))),'Data Summary'!CL131="Yes"),OFFSET('Sanitation Data'!$D$6,0,10*ROW('Sanitation Data'!D125)),NA())</f>
        <v>#N/A</v>
      </c>
      <c r="X131" s="95" t="e">
        <f ca="true">+IF(AND(ISNUMBER(OFFSET('Sanitation Data'!$D$10,0,10*ROW('Sanitation Data'!D125))),'Data Summary'!CM131="Yes"),OFFSET('Sanitation Data'!$D$10,0,10*ROW('Sanitation Data'!D125)),NA())</f>
        <v>#N/A</v>
      </c>
      <c r="Y131" s="95" t="e">
        <f ca="true">+IF(AND(ISNUMBER(OFFSET('Sanitation Data'!$D$11,0,10*ROW('Sanitation Data'!D125))),'Data Summary'!CN131="Yes"),OFFSET('Sanitation Data'!$D$11,0,10*ROW('Sanitation Data'!D125)),NA())</f>
        <v>#N/A</v>
      </c>
      <c r="Z131" s="95" t="e">
        <f ca="true">+IF(AND(ISNUMBER(OFFSET('Sanitation Data'!$D$12,0,10*ROW('Sanitation Data'!D125))),'Data Summary'!CO131="Yes"),OFFSET('Sanitation Data'!$D$12,0,10*ROW('Sanitation Data'!D125)),NA())</f>
        <v>#N/A</v>
      </c>
      <c r="AA131" s="95" t="e">
        <f ca="true">+IF(AND(ISNUMBER(OFFSET('Sanitation Data'!$E$4,0,10*ROW('Sanitation Data'!E125))),'Data Summary'!CP131="Yes"),100-OFFSET('Sanitation Data'!$E$4,0,10*ROW('Sanitation Data'!E125)),NA())</f>
        <v>#N/A</v>
      </c>
      <c r="AB131" s="95" t="e">
        <f ca="true">+IF(AND(ISNUMBER(OFFSET('Sanitation Data'!$E$6,0,10*ROW('Sanitation Data'!E125))),'Data Summary'!CQ131="Yes"),OFFSET('Sanitation Data'!$E$6,0,10*ROW('Sanitation Data'!E125)),NA())</f>
        <v>#N/A</v>
      </c>
      <c r="AC131" s="95" t="e">
        <f ca="true">+IF(AND(ISNUMBER(OFFSET('Sanitation Data'!$E$10,0,10*ROW('Sanitation Data'!E125))),'Data Summary'!CR131="Yes"),OFFSET('Sanitation Data'!$E$10,0,10*ROW('Sanitation Data'!E125)),NA())</f>
        <v>#N/A</v>
      </c>
      <c r="AD131" s="95" t="e">
        <f ca="true">+IF(AND(ISNUMBER(OFFSET('Sanitation Data'!$E$11,0,10*ROW('Sanitation Data'!E125))),'Data Summary'!CS131="Yes"),OFFSET('Sanitation Data'!$E$11,0,10*ROW('Sanitation Data'!E125)),NA())</f>
        <v>#N/A</v>
      </c>
      <c r="AE131" s="95" t="e">
        <f ca="true">+IF(AND(ISNUMBER(OFFSET('Sanitation Data'!$E$12,0,10*ROW('Sanitation Data'!E125))),'Data Summary'!CT131="Yes"),OFFSET('Sanitation Data'!$E$12,0,10*ROW('Sanitation Data'!E125)),NA())</f>
        <v>#N/A</v>
      </c>
      <c r="AF131" s="95" t="e">
        <f ca="true">+IF(AND(ISNUMBER(OFFSET('Sanitation Data'!$F$4,0,10*ROW('Sanitation Data'!F125))),'Data Summary'!CU131="Yes"),100-OFFSET('Sanitation Data'!$F$4,0,10*ROW('Sanitation Data'!F125)),NA())</f>
        <v>#N/A</v>
      </c>
      <c r="AG131" s="95" t="e">
        <f ca="true">+IF(AND(ISNUMBER(OFFSET('Sanitation Data'!$F$6,0,10*ROW('Sanitation Data'!F125))),'Data Summary'!CV131="Yes"),OFFSET('Sanitation Data'!$F$6,0,10*ROW('Sanitation Data'!F125)),NA())</f>
        <v>#N/A</v>
      </c>
      <c r="AH131" s="95" t="e">
        <f ca="true">+IF(AND(ISNUMBER(OFFSET('Sanitation Data'!$F$10,0,10*ROW('Sanitation Data'!F125))),'Data Summary'!CW131="Yes"),OFFSET('Sanitation Data'!$F$10,0,10*ROW('Sanitation Data'!F125)),NA())</f>
        <v>#N/A</v>
      </c>
      <c r="AI131" s="95" t="e">
        <f ca="true">+IF(AND(ISNUMBER(OFFSET('Sanitation Data'!$F$11,0,10*ROW('Sanitation Data'!F125))),'Data Summary'!CX131="Yes"),OFFSET('Sanitation Data'!$F$11,0,10*ROW('Sanitation Data'!F125)),NA())</f>
        <v>#N/A</v>
      </c>
      <c r="AJ131" s="95" t="e">
        <f ca="true">+IF(AND(ISNUMBER(OFFSET('Sanitation Data'!$F$12,0,10*ROW('Sanitation Data'!F125))),'Data Summary'!CY131="Yes"),OFFSET('Sanitation Data'!$F$12,0,10*ROW('Sanitation Data'!F125)),NA())</f>
        <v>#N/A</v>
      </c>
      <c r="AK131" s="95" t="e">
        <f ca="true">+IF(AND(ISNUMBER(OFFSET('Sanitation Data'!$G$4,0,10*ROW('Sanitation Data'!G125))),'Data Summary'!CZ131="Yes"),100-OFFSET('Sanitation Data'!$G$4,0,10*ROW('Sanitation Data'!G125)),NA())</f>
        <v>#N/A</v>
      </c>
      <c r="AL131" s="95" t="e">
        <f ca="true">+IF(AND(ISNUMBER(OFFSET('Sanitation Data'!$G$6,0,10*ROW('Sanitation Data'!G125))),'Data Summary'!DA131="Yes"),OFFSET('Sanitation Data'!$G$6,0,10*ROW('Sanitation Data'!G125)),NA())</f>
        <v>#N/A</v>
      </c>
      <c r="AM131" s="95" t="e">
        <f ca="true">+IF(AND(ISNUMBER(OFFSET('Sanitation Data'!$G$10,0,10*ROW('Sanitation Data'!G125))),'Data Summary'!DB131="Yes"),OFFSET('Sanitation Data'!$G$10,0,10*ROW('Sanitation Data'!G125)),NA())</f>
        <v>#N/A</v>
      </c>
      <c r="AN131" s="95" t="e">
        <f ca="true">+IF(AND(ISNUMBER(OFFSET('Sanitation Data'!$G$11,0,10*ROW('Sanitation Data'!G125))),'Data Summary'!DC131="Yes"),OFFSET('Sanitation Data'!$G$11,0,10*ROW('Sanitation Data'!G125)),NA())</f>
        <v>#N/A</v>
      </c>
      <c r="AO131" s="95" t="e">
        <f ca="true">+IF(AND(ISNUMBER(OFFSET('Sanitation Data'!$G$12,0,10*ROW('Sanitation Data'!G125))),'Data Summary'!DD131="Yes"),OFFSET('Sanitation Data'!$G$12,0,10*ROW('Sanitation Data'!G125)),NA())</f>
        <v>#N/A</v>
      </c>
      <c r="AP131" s="95" t="e">
        <f ca="true">+IF(AND(ISNUMBER(OFFSET('Sanitation Data'!$H$4,0,10*ROW('Sanitation Data'!H125))),'Data Summary'!DE131="Yes"),100-OFFSET('Sanitation Data'!$H$4,0,10*ROW('Sanitation Data'!H125)),NA())</f>
        <v>#N/A</v>
      </c>
      <c r="AQ131" s="95" t="e">
        <f ca="true">+IF(AND(ISNUMBER(OFFSET('Sanitation Data'!$H$6,0,10*ROW('Sanitation Data'!H125))),'Data Summary'!DF131="Yes"),OFFSET('Sanitation Data'!$H$6,0,10*ROW('Sanitation Data'!H125)),NA())</f>
        <v>#N/A</v>
      </c>
      <c r="AR131" s="95" t="e">
        <f ca="true">+IF(AND(ISNUMBER(OFFSET('Sanitation Data'!$H$10,0,10*ROW('Sanitation Data'!H125))),'Data Summary'!DG131="Yes"),OFFSET('Sanitation Data'!$H$10,0,10*ROW('Sanitation Data'!H125)),NA())</f>
        <v>#N/A</v>
      </c>
      <c r="AS131" s="95" t="e">
        <f ca="true">+IF(AND(ISNUMBER(OFFSET('Sanitation Data'!$H$11,0,10*ROW('Sanitation Data'!H125))),'Data Summary'!DH131="Yes"),OFFSET('Sanitation Data'!$H$11,0,10*ROW('Sanitation Data'!H125)),NA())</f>
        <v>#N/A</v>
      </c>
      <c r="AT131" s="95" t="e">
        <f ca="true">+IF(AND(ISNUMBER(OFFSET('Sanitation Data'!$H$12,0,10*ROW('Sanitation Data'!H125))),'Data Summary'!DI131="Yes"),OFFSET('Sanitation Data'!$H$12,0,10*ROW('Sanitation Data'!H125)),NA())</f>
        <v>#N/A</v>
      </c>
      <c r="AU131" s="95" t="e">
        <f ca="true">+IF(AND(ISNUMBER(OFFSET('Sanitation Data'!$I$4,0,10*ROW('Sanitation Data'!I125))),'Data Summary'!DJ131="Yes"),100-OFFSET('Sanitation Data'!$I$4,0,10*ROW('Sanitation Data'!I125)),NA())</f>
        <v>#N/A</v>
      </c>
      <c r="AV131" s="95" t="e">
        <f ca="true">+IF(AND(ISNUMBER(OFFSET('Sanitation Data'!$I$6,0,10*ROW('Sanitation Data'!I125))),'Data Summary'!DK131="Yes"),OFFSET('Sanitation Data'!$I$6,0,10*ROW('Sanitation Data'!I125)),NA())</f>
        <v>#N/A</v>
      </c>
      <c r="AW131" s="95" t="e">
        <f ca="true">+IF(AND(ISNUMBER(OFFSET('Sanitation Data'!$I$10,0,10*ROW('Sanitation Data'!I125))),'Data Summary'!DL131="Yes"),OFFSET('Sanitation Data'!$I$10,0,10*ROW('Sanitation Data'!I125)),NA())</f>
        <v>#N/A</v>
      </c>
      <c r="AX131" s="95" t="e">
        <f ca="true">+IF(AND(ISNUMBER(OFFSET('Sanitation Data'!$I$11,0,10*ROW('Sanitation Data'!I125))),'Data Summary'!DM131="Yes"),OFFSET('Sanitation Data'!$I$11,0,10*ROW('Sanitation Data'!I125)),NA())</f>
        <v>#N/A</v>
      </c>
      <c r="AY131" s="95" t="e">
        <f ca="true">+IF(AND(ISNUMBER(OFFSET('Sanitation Data'!$I$12,0,10*ROW('Sanitation Data'!I125))),'Data Summary'!DN131="Yes"),OFFSET('Sanitation Data'!$I$12,0,10*ROW('Sanitation Data'!I125)),NA())</f>
        <v>#N/A</v>
      </c>
      <c r="AZ131" s="96" t="e">
        <f ca="true">+IF(AND(ISNUMBER(OFFSET('Hygiene Data'!$D$5,0,10*ROW('Hygiene Data'!D125))),'Data Summary'!DO131="Yes"),OFFSET('Hygiene Data'!$D$5,0,10*ROW('Hygiene Data'!D125)),NA())</f>
        <v>#N/A</v>
      </c>
      <c r="BA131" s="96" t="e">
        <f ca="true">+IF(AND(ISNUMBER(OFFSET('Hygiene Data'!$D$7,0,10*ROW('Hygiene Data'!D125))),'Data Summary'!DP131="Yes"),OFFSET('Hygiene Data'!$D$7,0,10*ROW('Hygiene Data'!D125)),NA())</f>
        <v>#N/A</v>
      </c>
      <c r="BB131" s="96" t="e">
        <f ca="true">+IF(AND(ISNUMBER(OFFSET('Hygiene Data'!$D$9,0,10*ROW('Hygiene Data'!D125))),'Data Summary'!DQ131="Yes"),OFFSET('Hygiene Data'!$D$9,0,10*ROW('Hygiene Data'!D125)),NA())</f>
        <v>#N/A</v>
      </c>
      <c r="BC131" s="96" t="e">
        <f ca="true">+IF(AND(ISNUMBER(OFFSET('Hygiene Data'!$E$5,0,10*ROW('Hygiene Data'!E125))),'Data Summary'!DR131="Yes"),OFFSET('Hygiene Data'!$E$5,0,10*ROW('Hygiene Data'!E125)),NA())</f>
        <v>#N/A</v>
      </c>
      <c r="BD131" s="96" t="e">
        <f ca="true">+IF(AND(ISNUMBER(OFFSET('Hygiene Data'!$E$7,0,10*ROW('Hygiene Data'!E125))),'Data Summary'!DS131="Yes"),OFFSET('Hygiene Data'!$E$7,0,10*ROW('Hygiene Data'!E125)),NA())</f>
        <v>#N/A</v>
      </c>
      <c r="BE131" s="96" t="e">
        <f ca="true">+IF(AND(ISNUMBER(OFFSET('Hygiene Data'!$E$9,0,10*ROW('Hygiene Data'!E125))),'Data Summary'!DT131="Yes"),OFFSET('Hygiene Data'!$E$9,0,10*ROW('Hygiene Data'!E125)),NA())</f>
        <v>#N/A</v>
      </c>
      <c r="BF131" s="96" t="e">
        <f ca="true">+IF(AND(ISNUMBER(OFFSET('Hygiene Data'!$F$5,0,10*ROW('Hygiene Data'!F125))),'Data Summary'!DU131="Yes"),OFFSET('Hygiene Data'!$F$5,0,10*ROW('Hygiene Data'!F125)),NA())</f>
        <v>#N/A</v>
      </c>
      <c r="BG131" s="96" t="e">
        <f ca="true">+IF(AND(ISNUMBER(OFFSET('Hygiene Data'!$F$7,0,10*ROW('Hygiene Data'!F125))),'Data Summary'!DV131="Yes"),OFFSET('Hygiene Data'!$F$7,0,10*ROW('Hygiene Data'!F125)),NA())</f>
        <v>#N/A</v>
      </c>
      <c r="BH131" s="96" t="e">
        <f ca="true">+IF(AND(ISNUMBER(OFFSET('Hygiene Data'!$F$9,0,10*ROW('Hygiene Data'!F125))),'Data Summary'!DW131="Yes"),OFFSET('Hygiene Data'!$F$9,0,10*ROW('Hygiene Data'!F125)),NA())</f>
        <v>#N/A</v>
      </c>
      <c r="BI131" s="96" t="e">
        <f ca="true">+IF(AND(ISNUMBER(OFFSET('Hygiene Data'!$G$5,0,10*ROW('Hygiene Data'!G125))),'Data Summary'!DX131="Yes"),OFFSET('Hygiene Data'!$G$5,0,10*ROW('Hygiene Data'!G125)),NA())</f>
        <v>#N/A</v>
      </c>
      <c r="BJ131" s="96" t="e">
        <f ca="true">+IF(AND(ISNUMBER(OFFSET('Hygiene Data'!$G$7,0,10*ROW('Hygiene Data'!G125))),'Data Summary'!DY131="Yes"),OFFSET('Hygiene Data'!$G$7,0,10*ROW('Hygiene Data'!G125)),NA())</f>
        <v>#N/A</v>
      </c>
      <c r="BK131" s="96" t="e">
        <f ca="true">+IF(AND(ISNUMBER(OFFSET('Hygiene Data'!$G$9,0,10*ROW('Hygiene Data'!G125))),'Data Summary'!DZ131="Yes"),OFFSET('Hygiene Data'!$G$9,0,10*ROW('Hygiene Data'!G125)),NA())</f>
        <v>#N/A</v>
      </c>
      <c r="BL131" s="96" t="e">
        <f ca="true">+IF(AND(ISNUMBER(OFFSET('Hygiene Data'!$H$5,0,10*ROW('Hygiene Data'!H125))),'Data Summary'!EA131="Yes"),OFFSET('Hygiene Data'!$H$5,0,10*ROW('Hygiene Data'!H125)),NA())</f>
        <v>#N/A</v>
      </c>
      <c r="BM131" s="96" t="e">
        <f ca="true">+IF(AND(ISNUMBER(OFFSET('Hygiene Data'!$H$7,0,10*ROW('Hygiene Data'!H125))),'Data Summary'!EB131="Yes"),OFFSET('Hygiene Data'!$H$7,0,10*ROW('Hygiene Data'!H125)),NA())</f>
        <v>#N/A</v>
      </c>
      <c r="BN131" s="96" t="e">
        <f ca="true">+IF(AND(ISNUMBER(OFFSET('Hygiene Data'!$H$9,0,10*ROW('Hygiene Data'!H125))),'Data Summary'!EC131="Yes"),OFFSET('Hygiene Data'!$H$9,0,10*ROW('Hygiene Data'!H125)),NA())</f>
        <v>#N/A</v>
      </c>
      <c r="BO131" s="96" t="e">
        <f ca="true">+IF(AND(ISNUMBER(OFFSET('Hygiene Data'!$I$5,0,10*ROW('Hygiene Data'!I125))),'Data Summary'!ED131="Yes"),OFFSET('Hygiene Data'!$I$5,0,10*ROW('Hygiene Data'!I125)),NA())</f>
        <v>#N/A</v>
      </c>
      <c r="BP131" s="96" t="e">
        <f ca="true">+IF(AND(ISNUMBER(OFFSET('Hygiene Data'!$I$7,0,10*ROW('Hygiene Data'!I125))),'Data Summary'!EE131="Yes"),OFFSET('Hygiene Data'!$I$7,0,10*ROW('Hygiene Data'!I125)),NA())</f>
        <v>#N/A</v>
      </c>
      <c r="BQ131" s="96" t="e">
        <f ca="true">+IF(AND(ISNUMBER(OFFSET('Hygiene Data'!$I$9,0,10*ROW('Hygiene Data'!I125))),'Data Summary'!EF131="Yes"),OFFSET('Hygiene Data'!$I$9,0,10*ROW('Hygiene Data'!I125)),NA())</f>
        <v>#N/A</v>
      </c>
    </row>
    <row xmlns:x14ac="http://schemas.microsoft.com/office/spreadsheetml/2009/9/ac" r="132" x14ac:dyDescent="0.2">
      <c r="A132" s="359" t="e">
        <f ca="true">+RIGHT('Data Summary'!A132,LEN('Data Summary'!A132)-9)</f>
        <v>#VALUE!</v>
      </c>
      <c r="B132" s="35" t="str">
        <f ca="true">+IF(ISTEXT('Data Summary'!B132),'Data Summary'!B132,"")</f>
        <v/>
      </c>
      <c r="C132" s="358" t="e">
        <f ca="true">+VALUE('Data Summary'!C132)</f>
        <v>#VALUE!</v>
      </c>
      <c r="D132" s="94" t="e">
        <f ca="true">+IF(AND(ISNUMBER(OFFSET('Water Data'!$D$4,0,10*ROW('Water Data'!D126))),'Data Summary'!BS132="Yes"),100-OFFSET('Water Data'!$D$4,0,10*ROW('Water Data'!D126)),NA())</f>
        <v>#N/A</v>
      </c>
      <c r="E132" s="94" t="e">
        <f ca="true">+IF(AND(ISNUMBER(OFFSET('Water Data'!$D$6,0,10*ROW('Water Data'!D126))),'Data Summary'!BT132="Yes"),OFFSET('Water Data'!$D$6,0,10*ROW('Water Data'!D126)),NA())</f>
        <v>#N/A</v>
      </c>
      <c r="F132" s="94" t="e">
        <f ca="true">+IF(AND(ISNUMBER(OFFSET('Water Data'!$D$9,0,10*ROW('Water Data'!D126))),'Data Summary'!BU132="Yes"),OFFSET('Water Data'!$D$9,0,10*ROW('Water Data'!D126)),NA())</f>
        <v>#N/A</v>
      </c>
      <c r="G132" s="94" t="e">
        <f ca="true">+IF(AND(ISNUMBER(OFFSET('Water Data'!$E$4,0,10*ROW('Water Data'!E126))),'Data Summary'!BV132="Yes"),100-OFFSET('Water Data'!$E$4,0,10*ROW('Water Data'!E126)),NA())</f>
        <v>#N/A</v>
      </c>
      <c r="H132" s="94" t="e">
        <f ca="true">+IF(AND(ISNUMBER(OFFSET('Water Data'!$E$6,0,10*ROW('Water Data'!E126))),'Data Summary'!BW132="Yes"),OFFSET('Water Data'!$E$6,0,10*ROW('Water Data'!E126)),NA())</f>
        <v>#N/A</v>
      </c>
      <c r="I132" s="94" t="e">
        <f ca="true">+IF(AND(ISNUMBER(OFFSET('Water Data'!$E$9,0,10*ROW('Water Data'!E126))),'Data Summary'!BX132="Yes"),OFFSET('Water Data'!$E$9,0,10*ROW('Water Data'!E126)),NA())</f>
        <v>#N/A</v>
      </c>
      <c r="J132" s="94" t="e">
        <f ca="true">+IF(AND(ISNUMBER(OFFSET('Water Data'!$F$4,0,10*ROW('Water Data'!F126))),'Data Summary'!BY132="Yes"),100-OFFSET('Water Data'!$F$4,0,10*ROW('Water Data'!F126)),NA())</f>
        <v>#N/A</v>
      </c>
      <c r="K132" s="94" t="e">
        <f ca="true">+IF(AND(ISNUMBER(OFFSET('Water Data'!$F$6,0,10*ROW('Water Data'!F126))),'Data Summary'!BZ132="Yes"),OFFSET('Water Data'!$F$6,0,10*ROW('Water Data'!F126)),NA())</f>
        <v>#N/A</v>
      </c>
      <c r="L132" s="94" t="e">
        <f ca="true">+IF(AND(ISNUMBER(OFFSET('Water Data'!$F$9,0,10*ROW('Water Data'!F126))),'Data Summary'!CA132="Yes"),OFFSET('Water Data'!$F$9,0,10*ROW('Water Data'!F126)),NA())</f>
        <v>#N/A</v>
      </c>
      <c r="M132" s="94" t="e">
        <f ca="true">+IF(AND(ISNUMBER(OFFSET('Water Data'!$G$4,0,10*ROW('Water Data'!G126))),'Data Summary'!CB132="Yes"),100-OFFSET('Water Data'!$G$4,0,10*ROW('Water Data'!G126)),NA())</f>
        <v>#N/A</v>
      </c>
      <c r="N132" s="94" t="e">
        <f ca="true">+IF(AND(ISNUMBER(OFFSET('Water Data'!$G$6,0,10*ROW('Water Data'!G126))),'Data Summary'!CC132="Yes"),OFFSET('Water Data'!$G$6,0,10*ROW('Water Data'!G126)),NA())</f>
        <v>#N/A</v>
      </c>
      <c r="O132" s="94" t="e">
        <f ca="true">+IF(AND(ISNUMBER(OFFSET('Water Data'!$G$9,0,10*ROW('Water Data'!G126))),'Data Summary'!CD132="Yes"),OFFSET('Water Data'!$G$9,0,10*ROW('Water Data'!G126)),NA())</f>
        <v>#N/A</v>
      </c>
      <c r="P132" s="94" t="e">
        <f ca="true">+IF(AND(ISNUMBER(OFFSET('Water Data'!$H$4,0,10*ROW('Water Data'!H126))),'Data Summary'!CE132="Yes"),100-OFFSET('Water Data'!$H$4,0,10*ROW('Water Data'!H126)),NA())</f>
        <v>#N/A</v>
      </c>
      <c r="Q132" s="94" t="e">
        <f ca="true">+IF(AND(ISNUMBER(OFFSET('Water Data'!$H$6,0,10*ROW('Water Data'!H126))),'Data Summary'!CF132="Yes"),OFFSET('Water Data'!$H$6,0,10*ROW('Water Data'!H126)),NA())</f>
        <v>#N/A</v>
      </c>
      <c r="R132" s="94" t="e">
        <f ca="true">+IF(AND(ISNUMBER(OFFSET('Water Data'!$H$9,0,10*ROW('Water Data'!H126))),'Data Summary'!CG132="Yes"),OFFSET('Water Data'!$H$9,0,10*ROW('Water Data'!H126)),NA())</f>
        <v>#N/A</v>
      </c>
      <c r="S132" s="94" t="e">
        <f ca="true">+IF(AND(ISNUMBER(OFFSET('Water Data'!$I$4,0,10*ROW('Water Data'!I126))),'Data Summary'!CH132="Yes"),100-OFFSET('Water Data'!$I$4,0,10*ROW('Water Data'!I126)),NA())</f>
        <v>#N/A</v>
      </c>
      <c r="T132" s="94" t="e">
        <f ca="true">+IF(AND(ISNUMBER(OFFSET('Water Data'!$I$6,0,10*ROW('Water Data'!I126))),'Data Summary'!CI132="Yes"),OFFSET('Water Data'!$I$6,0,10*ROW('Water Data'!I126)),NA())</f>
        <v>#N/A</v>
      </c>
      <c r="U132" s="94" t="e">
        <f ca="true">+IF(AND(ISNUMBER(OFFSET('Water Data'!$I$9,0,10*ROW('Water Data'!I126))),'Data Summary'!CJ132="Yes"),OFFSET('Water Data'!$I$9,0,10*ROW('Water Data'!I126)),NA())</f>
        <v>#N/A</v>
      </c>
      <c r="V132" s="95" t="e">
        <f ca="true">+IF(AND(ISNUMBER(OFFSET('Sanitation Data'!$D$4,0,10*ROW('Sanitation Data'!D126))),'Data Summary'!CK132="Yes"),100-OFFSET('Sanitation Data'!$D$4,0,10*ROW('Sanitation Data'!D126)),NA())</f>
        <v>#N/A</v>
      </c>
      <c r="W132" s="95" t="e">
        <f ca="true">+IF(AND(ISNUMBER(OFFSET('Sanitation Data'!$D$6,0,10*ROW('Sanitation Data'!D126))),'Data Summary'!CL132="Yes"),OFFSET('Sanitation Data'!$D$6,0,10*ROW('Sanitation Data'!D126)),NA())</f>
        <v>#N/A</v>
      </c>
      <c r="X132" s="95" t="e">
        <f ca="true">+IF(AND(ISNUMBER(OFFSET('Sanitation Data'!$D$10,0,10*ROW('Sanitation Data'!D126))),'Data Summary'!CM132="Yes"),OFFSET('Sanitation Data'!$D$10,0,10*ROW('Sanitation Data'!D126)),NA())</f>
        <v>#N/A</v>
      </c>
      <c r="Y132" s="95" t="e">
        <f ca="true">+IF(AND(ISNUMBER(OFFSET('Sanitation Data'!$D$11,0,10*ROW('Sanitation Data'!D126))),'Data Summary'!CN132="Yes"),OFFSET('Sanitation Data'!$D$11,0,10*ROW('Sanitation Data'!D126)),NA())</f>
        <v>#N/A</v>
      </c>
      <c r="Z132" s="95" t="e">
        <f ca="true">+IF(AND(ISNUMBER(OFFSET('Sanitation Data'!$D$12,0,10*ROW('Sanitation Data'!D126))),'Data Summary'!CO132="Yes"),OFFSET('Sanitation Data'!$D$12,0,10*ROW('Sanitation Data'!D126)),NA())</f>
        <v>#N/A</v>
      </c>
      <c r="AA132" s="95" t="e">
        <f ca="true">+IF(AND(ISNUMBER(OFFSET('Sanitation Data'!$E$4,0,10*ROW('Sanitation Data'!E126))),'Data Summary'!CP132="Yes"),100-OFFSET('Sanitation Data'!$E$4,0,10*ROW('Sanitation Data'!E126)),NA())</f>
        <v>#N/A</v>
      </c>
      <c r="AB132" s="95" t="e">
        <f ca="true">+IF(AND(ISNUMBER(OFFSET('Sanitation Data'!$E$6,0,10*ROW('Sanitation Data'!E126))),'Data Summary'!CQ132="Yes"),OFFSET('Sanitation Data'!$E$6,0,10*ROW('Sanitation Data'!E126)),NA())</f>
        <v>#N/A</v>
      </c>
      <c r="AC132" s="95" t="e">
        <f ca="true">+IF(AND(ISNUMBER(OFFSET('Sanitation Data'!$E$10,0,10*ROW('Sanitation Data'!E126))),'Data Summary'!CR132="Yes"),OFFSET('Sanitation Data'!$E$10,0,10*ROW('Sanitation Data'!E126)),NA())</f>
        <v>#N/A</v>
      </c>
      <c r="AD132" s="95" t="e">
        <f ca="true">+IF(AND(ISNUMBER(OFFSET('Sanitation Data'!$E$11,0,10*ROW('Sanitation Data'!E126))),'Data Summary'!CS132="Yes"),OFFSET('Sanitation Data'!$E$11,0,10*ROW('Sanitation Data'!E126)),NA())</f>
        <v>#N/A</v>
      </c>
      <c r="AE132" s="95" t="e">
        <f ca="true">+IF(AND(ISNUMBER(OFFSET('Sanitation Data'!$E$12,0,10*ROW('Sanitation Data'!E126))),'Data Summary'!CT132="Yes"),OFFSET('Sanitation Data'!$E$12,0,10*ROW('Sanitation Data'!E126)),NA())</f>
        <v>#N/A</v>
      </c>
      <c r="AF132" s="95" t="e">
        <f ca="true">+IF(AND(ISNUMBER(OFFSET('Sanitation Data'!$F$4,0,10*ROW('Sanitation Data'!F126))),'Data Summary'!CU132="Yes"),100-OFFSET('Sanitation Data'!$F$4,0,10*ROW('Sanitation Data'!F126)),NA())</f>
        <v>#N/A</v>
      </c>
      <c r="AG132" s="95" t="e">
        <f ca="true">+IF(AND(ISNUMBER(OFFSET('Sanitation Data'!$F$6,0,10*ROW('Sanitation Data'!F126))),'Data Summary'!CV132="Yes"),OFFSET('Sanitation Data'!$F$6,0,10*ROW('Sanitation Data'!F126)),NA())</f>
        <v>#N/A</v>
      </c>
      <c r="AH132" s="95" t="e">
        <f ca="true">+IF(AND(ISNUMBER(OFFSET('Sanitation Data'!$F$10,0,10*ROW('Sanitation Data'!F126))),'Data Summary'!CW132="Yes"),OFFSET('Sanitation Data'!$F$10,0,10*ROW('Sanitation Data'!F126)),NA())</f>
        <v>#N/A</v>
      </c>
      <c r="AI132" s="95" t="e">
        <f ca="true">+IF(AND(ISNUMBER(OFFSET('Sanitation Data'!$F$11,0,10*ROW('Sanitation Data'!F126))),'Data Summary'!CX132="Yes"),OFFSET('Sanitation Data'!$F$11,0,10*ROW('Sanitation Data'!F126)),NA())</f>
        <v>#N/A</v>
      </c>
      <c r="AJ132" s="95" t="e">
        <f ca="true">+IF(AND(ISNUMBER(OFFSET('Sanitation Data'!$F$12,0,10*ROW('Sanitation Data'!F126))),'Data Summary'!CY132="Yes"),OFFSET('Sanitation Data'!$F$12,0,10*ROW('Sanitation Data'!F126)),NA())</f>
        <v>#N/A</v>
      </c>
      <c r="AK132" s="95" t="e">
        <f ca="true">+IF(AND(ISNUMBER(OFFSET('Sanitation Data'!$G$4,0,10*ROW('Sanitation Data'!G126))),'Data Summary'!CZ132="Yes"),100-OFFSET('Sanitation Data'!$G$4,0,10*ROW('Sanitation Data'!G126)),NA())</f>
        <v>#N/A</v>
      </c>
      <c r="AL132" s="95" t="e">
        <f ca="true">+IF(AND(ISNUMBER(OFFSET('Sanitation Data'!$G$6,0,10*ROW('Sanitation Data'!G126))),'Data Summary'!DA132="Yes"),OFFSET('Sanitation Data'!$G$6,0,10*ROW('Sanitation Data'!G126)),NA())</f>
        <v>#N/A</v>
      </c>
      <c r="AM132" s="95" t="e">
        <f ca="true">+IF(AND(ISNUMBER(OFFSET('Sanitation Data'!$G$10,0,10*ROW('Sanitation Data'!G126))),'Data Summary'!DB132="Yes"),OFFSET('Sanitation Data'!$G$10,0,10*ROW('Sanitation Data'!G126)),NA())</f>
        <v>#N/A</v>
      </c>
      <c r="AN132" s="95" t="e">
        <f ca="true">+IF(AND(ISNUMBER(OFFSET('Sanitation Data'!$G$11,0,10*ROW('Sanitation Data'!G126))),'Data Summary'!DC132="Yes"),OFFSET('Sanitation Data'!$G$11,0,10*ROW('Sanitation Data'!G126)),NA())</f>
        <v>#N/A</v>
      </c>
      <c r="AO132" s="95" t="e">
        <f ca="true">+IF(AND(ISNUMBER(OFFSET('Sanitation Data'!$G$12,0,10*ROW('Sanitation Data'!G126))),'Data Summary'!DD132="Yes"),OFFSET('Sanitation Data'!$G$12,0,10*ROW('Sanitation Data'!G126)),NA())</f>
        <v>#N/A</v>
      </c>
      <c r="AP132" s="95" t="e">
        <f ca="true">+IF(AND(ISNUMBER(OFFSET('Sanitation Data'!$H$4,0,10*ROW('Sanitation Data'!H126))),'Data Summary'!DE132="Yes"),100-OFFSET('Sanitation Data'!$H$4,0,10*ROW('Sanitation Data'!H126)),NA())</f>
        <v>#N/A</v>
      </c>
      <c r="AQ132" s="95" t="e">
        <f ca="true">+IF(AND(ISNUMBER(OFFSET('Sanitation Data'!$H$6,0,10*ROW('Sanitation Data'!H126))),'Data Summary'!DF132="Yes"),OFFSET('Sanitation Data'!$H$6,0,10*ROW('Sanitation Data'!H126)),NA())</f>
        <v>#N/A</v>
      </c>
      <c r="AR132" s="95" t="e">
        <f ca="true">+IF(AND(ISNUMBER(OFFSET('Sanitation Data'!$H$10,0,10*ROW('Sanitation Data'!H126))),'Data Summary'!DG132="Yes"),OFFSET('Sanitation Data'!$H$10,0,10*ROW('Sanitation Data'!H126)),NA())</f>
        <v>#N/A</v>
      </c>
      <c r="AS132" s="95" t="e">
        <f ca="true">+IF(AND(ISNUMBER(OFFSET('Sanitation Data'!$H$11,0,10*ROW('Sanitation Data'!H126))),'Data Summary'!DH132="Yes"),OFFSET('Sanitation Data'!$H$11,0,10*ROW('Sanitation Data'!H126)),NA())</f>
        <v>#N/A</v>
      </c>
      <c r="AT132" s="95" t="e">
        <f ca="true">+IF(AND(ISNUMBER(OFFSET('Sanitation Data'!$H$12,0,10*ROW('Sanitation Data'!H126))),'Data Summary'!DI132="Yes"),OFFSET('Sanitation Data'!$H$12,0,10*ROW('Sanitation Data'!H126)),NA())</f>
        <v>#N/A</v>
      </c>
      <c r="AU132" s="95" t="e">
        <f ca="true">+IF(AND(ISNUMBER(OFFSET('Sanitation Data'!$I$4,0,10*ROW('Sanitation Data'!I126))),'Data Summary'!DJ132="Yes"),100-OFFSET('Sanitation Data'!$I$4,0,10*ROW('Sanitation Data'!I126)),NA())</f>
        <v>#N/A</v>
      </c>
      <c r="AV132" s="95" t="e">
        <f ca="true">+IF(AND(ISNUMBER(OFFSET('Sanitation Data'!$I$6,0,10*ROW('Sanitation Data'!I126))),'Data Summary'!DK132="Yes"),OFFSET('Sanitation Data'!$I$6,0,10*ROW('Sanitation Data'!I126)),NA())</f>
        <v>#N/A</v>
      </c>
      <c r="AW132" s="95" t="e">
        <f ca="true">+IF(AND(ISNUMBER(OFFSET('Sanitation Data'!$I$10,0,10*ROW('Sanitation Data'!I126))),'Data Summary'!DL132="Yes"),OFFSET('Sanitation Data'!$I$10,0,10*ROW('Sanitation Data'!I126)),NA())</f>
        <v>#N/A</v>
      </c>
      <c r="AX132" s="95" t="e">
        <f ca="true">+IF(AND(ISNUMBER(OFFSET('Sanitation Data'!$I$11,0,10*ROW('Sanitation Data'!I126))),'Data Summary'!DM132="Yes"),OFFSET('Sanitation Data'!$I$11,0,10*ROW('Sanitation Data'!I126)),NA())</f>
        <v>#N/A</v>
      </c>
      <c r="AY132" s="95" t="e">
        <f ca="true">+IF(AND(ISNUMBER(OFFSET('Sanitation Data'!$I$12,0,10*ROW('Sanitation Data'!I126))),'Data Summary'!DN132="Yes"),OFFSET('Sanitation Data'!$I$12,0,10*ROW('Sanitation Data'!I126)),NA())</f>
        <v>#N/A</v>
      </c>
      <c r="AZ132" s="96" t="e">
        <f ca="true">+IF(AND(ISNUMBER(OFFSET('Hygiene Data'!$D$5,0,10*ROW('Hygiene Data'!D126))),'Data Summary'!DO132="Yes"),OFFSET('Hygiene Data'!$D$5,0,10*ROW('Hygiene Data'!D126)),NA())</f>
        <v>#N/A</v>
      </c>
      <c r="BA132" s="96" t="e">
        <f ca="true">+IF(AND(ISNUMBER(OFFSET('Hygiene Data'!$D$7,0,10*ROW('Hygiene Data'!D126))),'Data Summary'!DP132="Yes"),OFFSET('Hygiene Data'!$D$7,0,10*ROW('Hygiene Data'!D126)),NA())</f>
        <v>#N/A</v>
      </c>
      <c r="BB132" s="96" t="e">
        <f ca="true">+IF(AND(ISNUMBER(OFFSET('Hygiene Data'!$D$9,0,10*ROW('Hygiene Data'!D126))),'Data Summary'!DQ132="Yes"),OFFSET('Hygiene Data'!$D$9,0,10*ROW('Hygiene Data'!D126)),NA())</f>
        <v>#N/A</v>
      </c>
      <c r="BC132" s="96" t="e">
        <f ca="true">+IF(AND(ISNUMBER(OFFSET('Hygiene Data'!$E$5,0,10*ROW('Hygiene Data'!E126))),'Data Summary'!DR132="Yes"),OFFSET('Hygiene Data'!$E$5,0,10*ROW('Hygiene Data'!E126)),NA())</f>
        <v>#N/A</v>
      </c>
      <c r="BD132" s="96" t="e">
        <f ca="true">+IF(AND(ISNUMBER(OFFSET('Hygiene Data'!$E$7,0,10*ROW('Hygiene Data'!E126))),'Data Summary'!DS132="Yes"),OFFSET('Hygiene Data'!$E$7,0,10*ROW('Hygiene Data'!E126)),NA())</f>
        <v>#N/A</v>
      </c>
      <c r="BE132" s="96" t="e">
        <f ca="true">+IF(AND(ISNUMBER(OFFSET('Hygiene Data'!$E$9,0,10*ROW('Hygiene Data'!E126))),'Data Summary'!DT132="Yes"),OFFSET('Hygiene Data'!$E$9,0,10*ROW('Hygiene Data'!E126)),NA())</f>
        <v>#N/A</v>
      </c>
      <c r="BF132" s="96" t="e">
        <f ca="true">+IF(AND(ISNUMBER(OFFSET('Hygiene Data'!$F$5,0,10*ROW('Hygiene Data'!F126))),'Data Summary'!DU132="Yes"),OFFSET('Hygiene Data'!$F$5,0,10*ROW('Hygiene Data'!F126)),NA())</f>
        <v>#N/A</v>
      </c>
      <c r="BG132" s="96" t="e">
        <f ca="true">+IF(AND(ISNUMBER(OFFSET('Hygiene Data'!$F$7,0,10*ROW('Hygiene Data'!F126))),'Data Summary'!DV132="Yes"),OFFSET('Hygiene Data'!$F$7,0,10*ROW('Hygiene Data'!F126)),NA())</f>
        <v>#N/A</v>
      </c>
      <c r="BH132" s="96" t="e">
        <f ca="true">+IF(AND(ISNUMBER(OFFSET('Hygiene Data'!$F$9,0,10*ROW('Hygiene Data'!F126))),'Data Summary'!DW132="Yes"),OFFSET('Hygiene Data'!$F$9,0,10*ROW('Hygiene Data'!F126)),NA())</f>
        <v>#N/A</v>
      </c>
      <c r="BI132" s="96" t="e">
        <f ca="true">+IF(AND(ISNUMBER(OFFSET('Hygiene Data'!$G$5,0,10*ROW('Hygiene Data'!G126))),'Data Summary'!DX132="Yes"),OFFSET('Hygiene Data'!$G$5,0,10*ROW('Hygiene Data'!G126)),NA())</f>
        <v>#N/A</v>
      </c>
      <c r="BJ132" s="96" t="e">
        <f ca="true">+IF(AND(ISNUMBER(OFFSET('Hygiene Data'!$G$7,0,10*ROW('Hygiene Data'!G126))),'Data Summary'!DY132="Yes"),OFFSET('Hygiene Data'!$G$7,0,10*ROW('Hygiene Data'!G126)),NA())</f>
        <v>#N/A</v>
      </c>
      <c r="BK132" s="96" t="e">
        <f ca="true">+IF(AND(ISNUMBER(OFFSET('Hygiene Data'!$G$9,0,10*ROW('Hygiene Data'!G126))),'Data Summary'!DZ132="Yes"),OFFSET('Hygiene Data'!$G$9,0,10*ROW('Hygiene Data'!G126)),NA())</f>
        <v>#N/A</v>
      </c>
      <c r="BL132" s="96" t="e">
        <f ca="true">+IF(AND(ISNUMBER(OFFSET('Hygiene Data'!$H$5,0,10*ROW('Hygiene Data'!H126))),'Data Summary'!EA132="Yes"),OFFSET('Hygiene Data'!$H$5,0,10*ROW('Hygiene Data'!H126)),NA())</f>
        <v>#N/A</v>
      </c>
      <c r="BM132" s="96" t="e">
        <f ca="true">+IF(AND(ISNUMBER(OFFSET('Hygiene Data'!$H$7,0,10*ROW('Hygiene Data'!H126))),'Data Summary'!EB132="Yes"),OFFSET('Hygiene Data'!$H$7,0,10*ROW('Hygiene Data'!H126)),NA())</f>
        <v>#N/A</v>
      </c>
      <c r="BN132" s="96" t="e">
        <f ca="true">+IF(AND(ISNUMBER(OFFSET('Hygiene Data'!$H$9,0,10*ROW('Hygiene Data'!H126))),'Data Summary'!EC132="Yes"),OFFSET('Hygiene Data'!$H$9,0,10*ROW('Hygiene Data'!H126)),NA())</f>
        <v>#N/A</v>
      </c>
      <c r="BO132" s="96" t="e">
        <f ca="true">+IF(AND(ISNUMBER(OFFSET('Hygiene Data'!$I$5,0,10*ROW('Hygiene Data'!I126))),'Data Summary'!ED132="Yes"),OFFSET('Hygiene Data'!$I$5,0,10*ROW('Hygiene Data'!I126)),NA())</f>
        <v>#N/A</v>
      </c>
      <c r="BP132" s="96" t="e">
        <f ca="true">+IF(AND(ISNUMBER(OFFSET('Hygiene Data'!$I$7,0,10*ROW('Hygiene Data'!I126))),'Data Summary'!EE132="Yes"),OFFSET('Hygiene Data'!$I$7,0,10*ROW('Hygiene Data'!I126)),NA())</f>
        <v>#N/A</v>
      </c>
      <c r="BQ132" s="96" t="e">
        <f ca="true">+IF(AND(ISNUMBER(OFFSET('Hygiene Data'!$I$9,0,10*ROW('Hygiene Data'!I126))),'Data Summary'!EF132="Yes"),OFFSET('Hygiene Data'!$I$9,0,10*ROW('Hygiene Data'!I126)),NA())</f>
        <v>#N/A</v>
      </c>
    </row>
    <row xmlns:x14ac="http://schemas.microsoft.com/office/spreadsheetml/2009/9/ac" r="133" x14ac:dyDescent="0.2">
      <c r="A133" s="359" t="e">
        <f ca="true">+RIGHT('Data Summary'!A133,LEN('Data Summary'!A133)-9)</f>
        <v>#VALUE!</v>
      </c>
      <c r="B133" s="35" t="str">
        <f ca="true">+IF(ISTEXT('Data Summary'!B133),'Data Summary'!B133,"")</f>
        <v/>
      </c>
      <c r="C133" s="358" t="e">
        <f ca="true">+VALUE('Data Summary'!C133)</f>
        <v>#VALUE!</v>
      </c>
      <c r="D133" s="94" t="e">
        <f ca="true">+IF(AND(ISNUMBER(OFFSET('Water Data'!$D$4,0,10*ROW('Water Data'!D127))),'Data Summary'!BS133="Yes"),100-OFFSET('Water Data'!$D$4,0,10*ROW('Water Data'!D127)),NA())</f>
        <v>#N/A</v>
      </c>
      <c r="E133" s="94" t="e">
        <f ca="true">+IF(AND(ISNUMBER(OFFSET('Water Data'!$D$6,0,10*ROW('Water Data'!D127))),'Data Summary'!BT133="Yes"),OFFSET('Water Data'!$D$6,0,10*ROW('Water Data'!D127)),NA())</f>
        <v>#N/A</v>
      </c>
      <c r="F133" s="94" t="e">
        <f ca="true">+IF(AND(ISNUMBER(OFFSET('Water Data'!$D$9,0,10*ROW('Water Data'!D127))),'Data Summary'!BU133="Yes"),OFFSET('Water Data'!$D$9,0,10*ROW('Water Data'!D127)),NA())</f>
        <v>#N/A</v>
      </c>
      <c r="G133" s="94" t="e">
        <f ca="true">+IF(AND(ISNUMBER(OFFSET('Water Data'!$E$4,0,10*ROW('Water Data'!E127))),'Data Summary'!BV133="Yes"),100-OFFSET('Water Data'!$E$4,0,10*ROW('Water Data'!E127)),NA())</f>
        <v>#N/A</v>
      </c>
      <c r="H133" s="94" t="e">
        <f ca="true">+IF(AND(ISNUMBER(OFFSET('Water Data'!$E$6,0,10*ROW('Water Data'!E127))),'Data Summary'!BW133="Yes"),OFFSET('Water Data'!$E$6,0,10*ROW('Water Data'!E127)),NA())</f>
        <v>#N/A</v>
      </c>
      <c r="I133" s="94" t="e">
        <f ca="true">+IF(AND(ISNUMBER(OFFSET('Water Data'!$E$9,0,10*ROW('Water Data'!E127))),'Data Summary'!BX133="Yes"),OFFSET('Water Data'!$E$9,0,10*ROW('Water Data'!E127)),NA())</f>
        <v>#N/A</v>
      </c>
      <c r="J133" s="94" t="e">
        <f ca="true">+IF(AND(ISNUMBER(OFFSET('Water Data'!$F$4,0,10*ROW('Water Data'!F127))),'Data Summary'!BY133="Yes"),100-OFFSET('Water Data'!$F$4,0,10*ROW('Water Data'!F127)),NA())</f>
        <v>#N/A</v>
      </c>
      <c r="K133" s="94" t="e">
        <f ca="true">+IF(AND(ISNUMBER(OFFSET('Water Data'!$F$6,0,10*ROW('Water Data'!F127))),'Data Summary'!BZ133="Yes"),OFFSET('Water Data'!$F$6,0,10*ROW('Water Data'!F127)),NA())</f>
        <v>#N/A</v>
      </c>
      <c r="L133" s="94" t="e">
        <f ca="true">+IF(AND(ISNUMBER(OFFSET('Water Data'!$F$9,0,10*ROW('Water Data'!F127))),'Data Summary'!CA133="Yes"),OFFSET('Water Data'!$F$9,0,10*ROW('Water Data'!F127)),NA())</f>
        <v>#N/A</v>
      </c>
      <c r="M133" s="94" t="e">
        <f ca="true">+IF(AND(ISNUMBER(OFFSET('Water Data'!$G$4,0,10*ROW('Water Data'!G127))),'Data Summary'!CB133="Yes"),100-OFFSET('Water Data'!$G$4,0,10*ROW('Water Data'!G127)),NA())</f>
        <v>#N/A</v>
      </c>
      <c r="N133" s="94" t="e">
        <f ca="true">+IF(AND(ISNUMBER(OFFSET('Water Data'!$G$6,0,10*ROW('Water Data'!G127))),'Data Summary'!CC133="Yes"),OFFSET('Water Data'!$G$6,0,10*ROW('Water Data'!G127)),NA())</f>
        <v>#N/A</v>
      </c>
      <c r="O133" s="94" t="e">
        <f ca="true">+IF(AND(ISNUMBER(OFFSET('Water Data'!$G$9,0,10*ROW('Water Data'!G127))),'Data Summary'!CD133="Yes"),OFFSET('Water Data'!$G$9,0,10*ROW('Water Data'!G127)),NA())</f>
        <v>#N/A</v>
      </c>
      <c r="P133" s="94" t="e">
        <f ca="true">+IF(AND(ISNUMBER(OFFSET('Water Data'!$H$4,0,10*ROW('Water Data'!H127))),'Data Summary'!CE133="Yes"),100-OFFSET('Water Data'!$H$4,0,10*ROW('Water Data'!H127)),NA())</f>
        <v>#N/A</v>
      </c>
      <c r="Q133" s="94" t="e">
        <f ca="true">+IF(AND(ISNUMBER(OFFSET('Water Data'!$H$6,0,10*ROW('Water Data'!H127))),'Data Summary'!CF133="Yes"),OFFSET('Water Data'!$H$6,0,10*ROW('Water Data'!H127)),NA())</f>
        <v>#N/A</v>
      </c>
      <c r="R133" s="94" t="e">
        <f ca="true">+IF(AND(ISNUMBER(OFFSET('Water Data'!$H$9,0,10*ROW('Water Data'!H127))),'Data Summary'!CG133="Yes"),OFFSET('Water Data'!$H$9,0,10*ROW('Water Data'!H127)),NA())</f>
        <v>#N/A</v>
      </c>
      <c r="S133" s="94" t="e">
        <f ca="true">+IF(AND(ISNUMBER(OFFSET('Water Data'!$I$4,0,10*ROW('Water Data'!I127))),'Data Summary'!CH133="Yes"),100-OFFSET('Water Data'!$I$4,0,10*ROW('Water Data'!I127)),NA())</f>
        <v>#N/A</v>
      </c>
      <c r="T133" s="94" t="e">
        <f ca="true">+IF(AND(ISNUMBER(OFFSET('Water Data'!$I$6,0,10*ROW('Water Data'!I127))),'Data Summary'!CI133="Yes"),OFFSET('Water Data'!$I$6,0,10*ROW('Water Data'!I127)),NA())</f>
        <v>#N/A</v>
      </c>
      <c r="U133" s="94" t="e">
        <f ca="true">+IF(AND(ISNUMBER(OFFSET('Water Data'!$I$9,0,10*ROW('Water Data'!I127))),'Data Summary'!CJ133="Yes"),OFFSET('Water Data'!$I$9,0,10*ROW('Water Data'!I127)),NA())</f>
        <v>#N/A</v>
      </c>
      <c r="V133" s="95" t="e">
        <f ca="true">+IF(AND(ISNUMBER(OFFSET('Sanitation Data'!$D$4,0,10*ROW('Sanitation Data'!D127))),'Data Summary'!CK133="Yes"),100-OFFSET('Sanitation Data'!$D$4,0,10*ROW('Sanitation Data'!D127)),NA())</f>
        <v>#N/A</v>
      </c>
      <c r="W133" s="95" t="e">
        <f ca="true">+IF(AND(ISNUMBER(OFFSET('Sanitation Data'!$D$6,0,10*ROW('Sanitation Data'!D127))),'Data Summary'!CL133="Yes"),OFFSET('Sanitation Data'!$D$6,0,10*ROW('Sanitation Data'!D127)),NA())</f>
        <v>#N/A</v>
      </c>
      <c r="X133" s="95" t="e">
        <f ca="true">+IF(AND(ISNUMBER(OFFSET('Sanitation Data'!$D$10,0,10*ROW('Sanitation Data'!D127))),'Data Summary'!CM133="Yes"),OFFSET('Sanitation Data'!$D$10,0,10*ROW('Sanitation Data'!D127)),NA())</f>
        <v>#N/A</v>
      </c>
      <c r="Y133" s="95" t="e">
        <f ca="true">+IF(AND(ISNUMBER(OFFSET('Sanitation Data'!$D$11,0,10*ROW('Sanitation Data'!D127))),'Data Summary'!CN133="Yes"),OFFSET('Sanitation Data'!$D$11,0,10*ROW('Sanitation Data'!D127)),NA())</f>
        <v>#N/A</v>
      </c>
      <c r="Z133" s="95" t="e">
        <f ca="true">+IF(AND(ISNUMBER(OFFSET('Sanitation Data'!$D$12,0,10*ROW('Sanitation Data'!D127))),'Data Summary'!CO133="Yes"),OFFSET('Sanitation Data'!$D$12,0,10*ROW('Sanitation Data'!D127)),NA())</f>
        <v>#N/A</v>
      </c>
      <c r="AA133" s="95" t="e">
        <f ca="true">+IF(AND(ISNUMBER(OFFSET('Sanitation Data'!$E$4,0,10*ROW('Sanitation Data'!E127))),'Data Summary'!CP133="Yes"),100-OFFSET('Sanitation Data'!$E$4,0,10*ROW('Sanitation Data'!E127)),NA())</f>
        <v>#N/A</v>
      </c>
      <c r="AB133" s="95" t="e">
        <f ca="true">+IF(AND(ISNUMBER(OFFSET('Sanitation Data'!$E$6,0,10*ROW('Sanitation Data'!E127))),'Data Summary'!CQ133="Yes"),OFFSET('Sanitation Data'!$E$6,0,10*ROW('Sanitation Data'!E127)),NA())</f>
        <v>#N/A</v>
      </c>
      <c r="AC133" s="95" t="e">
        <f ca="true">+IF(AND(ISNUMBER(OFFSET('Sanitation Data'!$E$10,0,10*ROW('Sanitation Data'!E127))),'Data Summary'!CR133="Yes"),OFFSET('Sanitation Data'!$E$10,0,10*ROW('Sanitation Data'!E127)),NA())</f>
        <v>#N/A</v>
      </c>
      <c r="AD133" s="95" t="e">
        <f ca="true">+IF(AND(ISNUMBER(OFFSET('Sanitation Data'!$E$11,0,10*ROW('Sanitation Data'!E127))),'Data Summary'!CS133="Yes"),OFFSET('Sanitation Data'!$E$11,0,10*ROW('Sanitation Data'!E127)),NA())</f>
        <v>#N/A</v>
      </c>
      <c r="AE133" s="95" t="e">
        <f ca="true">+IF(AND(ISNUMBER(OFFSET('Sanitation Data'!$E$12,0,10*ROW('Sanitation Data'!E127))),'Data Summary'!CT133="Yes"),OFFSET('Sanitation Data'!$E$12,0,10*ROW('Sanitation Data'!E127)),NA())</f>
        <v>#N/A</v>
      </c>
      <c r="AF133" s="95" t="e">
        <f ca="true">+IF(AND(ISNUMBER(OFFSET('Sanitation Data'!$F$4,0,10*ROW('Sanitation Data'!F127))),'Data Summary'!CU133="Yes"),100-OFFSET('Sanitation Data'!$F$4,0,10*ROW('Sanitation Data'!F127)),NA())</f>
        <v>#N/A</v>
      </c>
      <c r="AG133" s="95" t="e">
        <f ca="true">+IF(AND(ISNUMBER(OFFSET('Sanitation Data'!$F$6,0,10*ROW('Sanitation Data'!F127))),'Data Summary'!CV133="Yes"),OFFSET('Sanitation Data'!$F$6,0,10*ROW('Sanitation Data'!F127)),NA())</f>
        <v>#N/A</v>
      </c>
      <c r="AH133" s="95" t="e">
        <f ca="true">+IF(AND(ISNUMBER(OFFSET('Sanitation Data'!$F$10,0,10*ROW('Sanitation Data'!F127))),'Data Summary'!CW133="Yes"),OFFSET('Sanitation Data'!$F$10,0,10*ROW('Sanitation Data'!F127)),NA())</f>
        <v>#N/A</v>
      </c>
      <c r="AI133" s="95" t="e">
        <f ca="true">+IF(AND(ISNUMBER(OFFSET('Sanitation Data'!$F$11,0,10*ROW('Sanitation Data'!F127))),'Data Summary'!CX133="Yes"),OFFSET('Sanitation Data'!$F$11,0,10*ROW('Sanitation Data'!F127)),NA())</f>
        <v>#N/A</v>
      </c>
      <c r="AJ133" s="95" t="e">
        <f ca="true">+IF(AND(ISNUMBER(OFFSET('Sanitation Data'!$F$12,0,10*ROW('Sanitation Data'!F127))),'Data Summary'!CY133="Yes"),OFFSET('Sanitation Data'!$F$12,0,10*ROW('Sanitation Data'!F127)),NA())</f>
        <v>#N/A</v>
      </c>
      <c r="AK133" s="95" t="e">
        <f ca="true">+IF(AND(ISNUMBER(OFFSET('Sanitation Data'!$G$4,0,10*ROW('Sanitation Data'!G127))),'Data Summary'!CZ133="Yes"),100-OFFSET('Sanitation Data'!$G$4,0,10*ROW('Sanitation Data'!G127)),NA())</f>
        <v>#N/A</v>
      </c>
      <c r="AL133" s="95" t="e">
        <f ca="true">+IF(AND(ISNUMBER(OFFSET('Sanitation Data'!$G$6,0,10*ROW('Sanitation Data'!G127))),'Data Summary'!DA133="Yes"),OFFSET('Sanitation Data'!$G$6,0,10*ROW('Sanitation Data'!G127)),NA())</f>
        <v>#N/A</v>
      </c>
      <c r="AM133" s="95" t="e">
        <f ca="true">+IF(AND(ISNUMBER(OFFSET('Sanitation Data'!$G$10,0,10*ROW('Sanitation Data'!G127))),'Data Summary'!DB133="Yes"),OFFSET('Sanitation Data'!$G$10,0,10*ROW('Sanitation Data'!G127)),NA())</f>
        <v>#N/A</v>
      </c>
      <c r="AN133" s="95" t="e">
        <f ca="true">+IF(AND(ISNUMBER(OFFSET('Sanitation Data'!$G$11,0,10*ROW('Sanitation Data'!G127))),'Data Summary'!DC133="Yes"),OFFSET('Sanitation Data'!$G$11,0,10*ROW('Sanitation Data'!G127)),NA())</f>
        <v>#N/A</v>
      </c>
      <c r="AO133" s="95" t="e">
        <f ca="true">+IF(AND(ISNUMBER(OFFSET('Sanitation Data'!$G$12,0,10*ROW('Sanitation Data'!G127))),'Data Summary'!DD133="Yes"),OFFSET('Sanitation Data'!$G$12,0,10*ROW('Sanitation Data'!G127)),NA())</f>
        <v>#N/A</v>
      </c>
      <c r="AP133" s="95" t="e">
        <f ca="true">+IF(AND(ISNUMBER(OFFSET('Sanitation Data'!$H$4,0,10*ROW('Sanitation Data'!H127))),'Data Summary'!DE133="Yes"),100-OFFSET('Sanitation Data'!$H$4,0,10*ROW('Sanitation Data'!H127)),NA())</f>
        <v>#N/A</v>
      </c>
      <c r="AQ133" s="95" t="e">
        <f ca="true">+IF(AND(ISNUMBER(OFFSET('Sanitation Data'!$H$6,0,10*ROW('Sanitation Data'!H127))),'Data Summary'!DF133="Yes"),OFFSET('Sanitation Data'!$H$6,0,10*ROW('Sanitation Data'!H127)),NA())</f>
        <v>#N/A</v>
      </c>
      <c r="AR133" s="95" t="e">
        <f ca="true">+IF(AND(ISNUMBER(OFFSET('Sanitation Data'!$H$10,0,10*ROW('Sanitation Data'!H127))),'Data Summary'!DG133="Yes"),OFFSET('Sanitation Data'!$H$10,0,10*ROW('Sanitation Data'!H127)),NA())</f>
        <v>#N/A</v>
      </c>
      <c r="AS133" s="95" t="e">
        <f ca="true">+IF(AND(ISNUMBER(OFFSET('Sanitation Data'!$H$11,0,10*ROW('Sanitation Data'!H127))),'Data Summary'!DH133="Yes"),OFFSET('Sanitation Data'!$H$11,0,10*ROW('Sanitation Data'!H127)),NA())</f>
        <v>#N/A</v>
      </c>
      <c r="AT133" s="95" t="e">
        <f ca="true">+IF(AND(ISNUMBER(OFFSET('Sanitation Data'!$H$12,0,10*ROW('Sanitation Data'!H127))),'Data Summary'!DI133="Yes"),OFFSET('Sanitation Data'!$H$12,0,10*ROW('Sanitation Data'!H127)),NA())</f>
        <v>#N/A</v>
      </c>
      <c r="AU133" s="95" t="e">
        <f ca="true">+IF(AND(ISNUMBER(OFFSET('Sanitation Data'!$I$4,0,10*ROW('Sanitation Data'!I127))),'Data Summary'!DJ133="Yes"),100-OFFSET('Sanitation Data'!$I$4,0,10*ROW('Sanitation Data'!I127)),NA())</f>
        <v>#N/A</v>
      </c>
      <c r="AV133" s="95" t="e">
        <f ca="true">+IF(AND(ISNUMBER(OFFSET('Sanitation Data'!$I$6,0,10*ROW('Sanitation Data'!I127))),'Data Summary'!DK133="Yes"),OFFSET('Sanitation Data'!$I$6,0,10*ROW('Sanitation Data'!I127)),NA())</f>
        <v>#N/A</v>
      </c>
      <c r="AW133" s="95" t="e">
        <f ca="true">+IF(AND(ISNUMBER(OFFSET('Sanitation Data'!$I$10,0,10*ROW('Sanitation Data'!I127))),'Data Summary'!DL133="Yes"),OFFSET('Sanitation Data'!$I$10,0,10*ROW('Sanitation Data'!I127)),NA())</f>
        <v>#N/A</v>
      </c>
      <c r="AX133" s="95" t="e">
        <f ca="true">+IF(AND(ISNUMBER(OFFSET('Sanitation Data'!$I$11,0,10*ROW('Sanitation Data'!I127))),'Data Summary'!DM133="Yes"),OFFSET('Sanitation Data'!$I$11,0,10*ROW('Sanitation Data'!I127)),NA())</f>
        <v>#N/A</v>
      </c>
      <c r="AY133" s="95" t="e">
        <f ca="true">+IF(AND(ISNUMBER(OFFSET('Sanitation Data'!$I$12,0,10*ROW('Sanitation Data'!I127))),'Data Summary'!DN133="Yes"),OFFSET('Sanitation Data'!$I$12,0,10*ROW('Sanitation Data'!I127)),NA())</f>
        <v>#N/A</v>
      </c>
      <c r="AZ133" s="96" t="e">
        <f ca="true">+IF(AND(ISNUMBER(OFFSET('Hygiene Data'!$D$5,0,10*ROW('Hygiene Data'!D127))),'Data Summary'!DO133="Yes"),OFFSET('Hygiene Data'!$D$5,0,10*ROW('Hygiene Data'!D127)),NA())</f>
        <v>#N/A</v>
      </c>
      <c r="BA133" s="96" t="e">
        <f ca="true">+IF(AND(ISNUMBER(OFFSET('Hygiene Data'!$D$7,0,10*ROW('Hygiene Data'!D127))),'Data Summary'!DP133="Yes"),OFFSET('Hygiene Data'!$D$7,0,10*ROW('Hygiene Data'!D127)),NA())</f>
        <v>#N/A</v>
      </c>
      <c r="BB133" s="96" t="e">
        <f ca="true">+IF(AND(ISNUMBER(OFFSET('Hygiene Data'!$D$9,0,10*ROW('Hygiene Data'!D127))),'Data Summary'!DQ133="Yes"),OFFSET('Hygiene Data'!$D$9,0,10*ROW('Hygiene Data'!D127)),NA())</f>
        <v>#N/A</v>
      </c>
      <c r="BC133" s="96" t="e">
        <f ca="true">+IF(AND(ISNUMBER(OFFSET('Hygiene Data'!$E$5,0,10*ROW('Hygiene Data'!E127))),'Data Summary'!DR133="Yes"),OFFSET('Hygiene Data'!$E$5,0,10*ROW('Hygiene Data'!E127)),NA())</f>
        <v>#N/A</v>
      </c>
      <c r="BD133" s="96" t="e">
        <f ca="true">+IF(AND(ISNUMBER(OFFSET('Hygiene Data'!$E$7,0,10*ROW('Hygiene Data'!E127))),'Data Summary'!DS133="Yes"),OFFSET('Hygiene Data'!$E$7,0,10*ROW('Hygiene Data'!E127)),NA())</f>
        <v>#N/A</v>
      </c>
      <c r="BE133" s="96" t="e">
        <f ca="true">+IF(AND(ISNUMBER(OFFSET('Hygiene Data'!$E$9,0,10*ROW('Hygiene Data'!E127))),'Data Summary'!DT133="Yes"),OFFSET('Hygiene Data'!$E$9,0,10*ROW('Hygiene Data'!E127)),NA())</f>
        <v>#N/A</v>
      </c>
      <c r="BF133" s="96" t="e">
        <f ca="true">+IF(AND(ISNUMBER(OFFSET('Hygiene Data'!$F$5,0,10*ROW('Hygiene Data'!F127))),'Data Summary'!DU133="Yes"),OFFSET('Hygiene Data'!$F$5,0,10*ROW('Hygiene Data'!F127)),NA())</f>
        <v>#N/A</v>
      </c>
      <c r="BG133" s="96" t="e">
        <f ca="true">+IF(AND(ISNUMBER(OFFSET('Hygiene Data'!$F$7,0,10*ROW('Hygiene Data'!F127))),'Data Summary'!DV133="Yes"),OFFSET('Hygiene Data'!$F$7,0,10*ROW('Hygiene Data'!F127)),NA())</f>
        <v>#N/A</v>
      </c>
      <c r="BH133" s="96" t="e">
        <f ca="true">+IF(AND(ISNUMBER(OFFSET('Hygiene Data'!$F$9,0,10*ROW('Hygiene Data'!F127))),'Data Summary'!DW133="Yes"),OFFSET('Hygiene Data'!$F$9,0,10*ROW('Hygiene Data'!F127)),NA())</f>
        <v>#N/A</v>
      </c>
      <c r="BI133" s="96" t="e">
        <f ca="true">+IF(AND(ISNUMBER(OFFSET('Hygiene Data'!$G$5,0,10*ROW('Hygiene Data'!G127))),'Data Summary'!DX133="Yes"),OFFSET('Hygiene Data'!$G$5,0,10*ROW('Hygiene Data'!G127)),NA())</f>
        <v>#N/A</v>
      </c>
      <c r="BJ133" s="96" t="e">
        <f ca="true">+IF(AND(ISNUMBER(OFFSET('Hygiene Data'!$G$7,0,10*ROW('Hygiene Data'!G127))),'Data Summary'!DY133="Yes"),OFFSET('Hygiene Data'!$G$7,0,10*ROW('Hygiene Data'!G127)),NA())</f>
        <v>#N/A</v>
      </c>
      <c r="BK133" s="96" t="e">
        <f ca="true">+IF(AND(ISNUMBER(OFFSET('Hygiene Data'!$G$9,0,10*ROW('Hygiene Data'!G127))),'Data Summary'!DZ133="Yes"),OFFSET('Hygiene Data'!$G$9,0,10*ROW('Hygiene Data'!G127)),NA())</f>
        <v>#N/A</v>
      </c>
      <c r="BL133" s="96" t="e">
        <f ca="true">+IF(AND(ISNUMBER(OFFSET('Hygiene Data'!$H$5,0,10*ROW('Hygiene Data'!H127))),'Data Summary'!EA133="Yes"),OFFSET('Hygiene Data'!$H$5,0,10*ROW('Hygiene Data'!H127)),NA())</f>
        <v>#N/A</v>
      </c>
      <c r="BM133" s="96" t="e">
        <f ca="true">+IF(AND(ISNUMBER(OFFSET('Hygiene Data'!$H$7,0,10*ROW('Hygiene Data'!H127))),'Data Summary'!EB133="Yes"),OFFSET('Hygiene Data'!$H$7,0,10*ROW('Hygiene Data'!H127)),NA())</f>
        <v>#N/A</v>
      </c>
      <c r="BN133" s="96" t="e">
        <f ca="true">+IF(AND(ISNUMBER(OFFSET('Hygiene Data'!$H$9,0,10*ROW('Hygiene Data'!H127))),'Data Summary'!EC133="Yes"),OFFSET('Hygiene Data'!$H$9,0,10*ROW('Hygiene Data'!H127)),NA())</f>
        <v>#N/A</v>
      </c>
      <c r="BO133" s="96" t="e">
        <f ca="true">+IF(AND(ISNUMBER(OFFSET('Hygiene Data'!$I$5,0,10*ROW('Hygiene Data'!I127))),'Data Summary'!ED133="Yes"),OFFSET('Hygiene Data'!$I$5,0,10*ROW('Hygiene Data'!I127)),NA())</f>
        <v>#N/A</v>
      </c>
      <c r="BP133" s="96" t="e">
        <f ca="true">+IF(AND(ISNUMBER(OFFSET('Hygiene Data'!$I$7,0,10*ROW('Hygiene Data'!I127))),'Data Summary'!EE133="Yes"),OFFSET('Hygiene Data'!$I$7,0,10*ROW('Hygiene Data'!I127)),NA())</f>
        <v>#N/A</v>
      </c>
      <c r="BQ133" s="96" t="e">
        <f ca="true">+IF(AND(ISNUMBER(OFFSET('Hygiene Data'!$I$9,0,10*ROW('Hygiene Data'!I127))),'Data Summary'!EF133="Yes"),OFFSET('Hygiene Data'!$I$9,0,10*ROW('Hygiene Data'!I127)),NA())</f>
        <v>#N/A</v>
      </c>
    </row>
    <row xmlns:x14ac="http://schemas.microsoft.com/office/spreadsheetml/2009/9/ac" r="134" x14ac:dyDescent="0.2">
      <c r="A134" s="359" t="e">
        <f ca="true">+RIGHT('Data Summary'!A134,LEN('Data Summary'!A134)-9)</f>
        <v>#VALUE!</v>
      </c>
      <c r="B134" s="35" t="str">
        <f ca="true">+IF(ISTEXT('Data Summary'!B134),'Data Summary'!B134,"")</f>
        <v/>
      </c>
      <c r="C134" s="358" t="e">
        <f ca="true">+VALUE('Data Summary'!C134)</f>
        <v>#VALUE!</v>
      </c>
      <c r="D134" s="94" t="e">
        <f ca="true">+IF(AND(ISNUMBER(OFFSET('Water Data'!$D$4,0,10*ROW('Water Data'!D128))),'Data Summary'!BS134="Yes"),100-OFFSET('Water Data'!$D$4,0,10*ROW('Water Data'!D128)),NA())</f>
        <v>#N/A</v>
      </c>
      <c r="E134" s="94" t="e">
        <f ca="true">+IF(AND(ISNUMBER(OFFSET('Water Data'!$D$6,0,10*ROW('Water Data'!D128))),'Data Summary'!BT134="Yes"),OFFSET('Water Data'!$D$6,0,10*ROW('Water Data'!D128)),NA())</f>
        <v>#N/A</v>
      </c>
      <c r="F134" s="94" t="e">
        <f ca="true">+IF(AND(ISNUMBER(OFFSET('Water Data'!$D$9,0,10*ROW('Water Data'!D128))),'Data Summary'!BU134="Yes"),OFFSET('Water Data'!$D$9,0,10*ROW('Water Data'!D128)),NA())</f>
        <v>#N/A</v>
      </c>
      <c r="G134" s="94" t="e">
        <f ca="true">+IF(AND(ISNUMBER(OFFSET('Water Data'!$E$4,0,10*ROW('Water Data'!E128))),'Data Summary'!BV134="Yes"),100-OFFSET('Water Data'!$E$4,0,10*ROW('Water Data'!E128)),NA())</f>
        <v>#N/A</v>
      </c>
      <c r="H134" s="94" t="e">
        <f ca="true">+IF(AND(ISNUMBER(OFFSET('Water Data'!$E$6,0,10*ROW('Water Data'!E128))),'Data Summary'!BW134="Yes"),OFFSET('Water Data'!$E$6,0,10*ROW('Water Data'!E128)),NA())</f>
        <v>#N/A</v>
      </c>
      <c r="I134" s="94" t="e">
        <f ca="true">+IF(AND(ISNUMBER(OFFSET('Water Data'!$E$9,0,10*ROW('Water Data'!E128))),'Data Summary'!BX134="Yes"),OFFSET('Water Data'!$E$9,0,10*ROW('Water Data'!E128)),NA())</f>
        <v>#N/A</v>
      </c>
      <c r="J134" s="94" t="e">
        <f ca="true">+IF(AND(ISNUMBER(OFFSET('Water Data'!$F$4,0,10*ROW('Water Data'!F128))),'Data Summary'!BY134="Yes"),100-OFFSET('Water Data'!$F$4,0,10*ROW('Water Data'!F128)),NA())</f>
        <v>#N/A</v>
      </c>
      <c r="K134" s="94" t="e">
        <f ca="true">+IF(AND(ISNUMBER(OFFSET('Water Data'!$F$6,0,10*ROW('Water Data'!F128))),'Data Summary'!BZ134="Yes"),OFFSET('Water Data'!$F$6,0,10*ROW('Water Data'!F128)),NA())</f>
        <v>#N/A</v>
      </c>
      <c r="L134" s="94" t="e">
        <f ca="true">+IF(AND(ISNUMBER(OFFSET('Water Data'!$F$9,0,10*ROW('Water Data'!F128))),'Data Summary'!CA134="Yes"),OFFSET('Water Data'!$F$9,0,10*ROW('Water Data'!F128)),NA())</f>
        <v>#N/A</v>
      </c>
      <c r="M134" s="94" t="e">
        <f ca="true">+IF(AND(ISNUMBER(OFFSET('Water Data'!$G$4,0,10*ROW('Water Data'!G128))),'Data Summary'!CB134="Yes"),100-OFFSET('Water Data'!$G$4,0,10*ROW('Water Data'!G128)),NA())</f>
        <v>#N/A</v>
      </c>
      <c r="N134" s="94" t="e">
        <f ca="true">+IF(AND(ISNUMBER(OFFSET('Water Data'!$G$6,0,10*ROW('Water Data'!G128))),'Data Summary'!CC134="Yes"),OFFSET('Water Data'!$G$6,0,10*ROW('Water Data'!G128)),NA())</f>
        <v>#N/A</v>
      </c>
      <c r="O134" s="94" t="e">
        <f ca="true">+IF(AND(ISNUMBER(OFFSET('Water Data'!$G$9,0,10*ROW('Water Data'!G128))),'Data Summary'!CD134="Yes"),OFFSET('Water Data'!$G$9,0,10*ROW('Water Data'!G128)),NA())</f>
        <v>#N/A</v>
      </c>
      <c r="P134" s="94" t="e">
        <f ca="true">+IF(AND(ISNUMBER(OFFSET('Water Data'!$H$4,0,10*ROW('Water Data'!H128))),'Data Summary'!CE134="Yes"),100-OFFSET('Water Data'!$H$4,0,10*ROW('Water Data'!H128)),NA())</f>
        <v>#N/A</v>
      </c>
      <c r="Q134" s="94" t="e">
        <f ca="true">+IF(AND(ISNUMBER(OFFSET('Water Data'!$H$6,0,10*ROW('Water Data'!H128))),'Data Summary'!CF134="Yes"),OFFSET('Water Data'!$H$6,0,10*ROW('Water Data'!H128)),NA())</f>
        <v>#N/A</v>
      </c>
      <c r="R134" s="94" t="e">
        <f ca="true">+IF(AND(ISNUMBER(OFFSET('Water Data'!$H$9,0,10*ROW('Water Data'!H128))),'Data Summary'!CG134="Yes"),OFFSET('Water Data'!$H$9,0,10*ROW('Water Data'!H128)),NA())</f>
        <v>#N/A</v>
      </c>
      <c r="S134" s="94" t="e">
        <f ca="true">+IF(AND(ISNUMBER(OFFSET('Water Data'!$I$4,0,10*ROW('Water Data'!I128))),'Data Summary'!CH134="Yes"),100-OFFSET('Water Data'!$I$4,0,10*ROW('Water Data'!I128)),NA())</f>
        <v>#N/A</v>
      </c>
      <c r="T134" s="94" t="e">
        <f ca="true">+IF(AND(ISNUMBER(OFFSET('Water Data'!$I$6,0,10*ROW('Water Data'!I128))),'Data Summary'!CI134="Yes"),OFFSET('Water Data'!$I$6,0,10*ROW('Water Data'!I128)),NA())</f>
        <v>#N/A</v>
      </c>
      <c r="U134" s="94" t="e">
        <f ca="true">+IF(AND(ISNUMBER(OFFSET('Water Data'!$I$9,0,10*ROW('Water Data'!I128))),'Data Summary'!CJ134="Yes"),OFFSET('Water Data'!$I$9,0,10*ROW('Water Data'!I128)),NA())</f>
        <v>#N/A</v>
      </c>
      <c r="V134" s="95" t="e">
        <f ca="true">+IF(AND(ISNUMBER(OFFSET('Sanitation Data'!$D$4,0,10*ROW('Sanitation Data'!D128))),'Data Summary'!CK134="Yes"),100-OFFSET('Sanitation Data'!$D$4,0,10*ROW('Sanitation Data'!D128)),NA())</f>
        <v>#N/A</v>
      </c>
      <c r="W134" s="95" t="e">
        <f ca="true">+IF(AND(ISNUMBER(OFFSET('Sanitation Data'!$D$6,0,10*ROW('Sanitation Data'!D128))),'Data Summary'!CL134="Yes"),OFFSET('Sanitation Data'!$D$6,0,10*ROW('Sanitation Data'!D128)),NA())</f>
        <v>#N/A</v>
      </c>
      <c r="X134" s="95" t="e">
        <f ca="true">+IF(AND(ISNUMBER(OFFSET('Sanitation Data'!$D$10,0,10*ROW('Sanitation Data'!D128))),'Data Summary'!CM134="Yes"),OFFSET('Sanitation Data'!$D$10,0,10*ROW('Sanitation Data'!D128)),NA())</f>
        <v>#N/A</v>
      </c>
      <c r="Y134" s="95" t="e">
        <f ca="true">+IF(AND(ISNUMBER(OFFSET('Sanitation Data'!$D$11,0,10*ROW('Sanitation Data'!D128))),'Data Summary'!CN134="Yes"),OFFSET('Sanitation Data'!$D$11,0,10*ROW('Sanitation Data'!D128)),NA())</f>
        <v>#N/A</v>
      </c>
      <c r="Z134" s="95" t="e">
        <f ca="true">+IF(AND(ISNUMBER(OFFSET('Sanitation Data'!$D$12,0,10*ROW('Sanitation Data'!D128))),'Data Summary'!CO134="Yes"),OFFSET('Sanitation Data'!$D$12,0,10*ROW('Sanitation Data'!D128)),NA())</f>
        <v>#N/A</v>
      </c>
      <c r="AA134" s="95" t="e">
        <f ca="true">+IF(AND(ISNUMBER(OFFSET('Sanitation Data'!$E$4,0,10*ROW('Sanitation Data'!E128))),'Data Summary'!CP134="Yes"),100-OFFSET('Sanitation Data'!$E$4,0,10*ROW('Sanitation Data'!E128)),NA())</f>
        <v>#N/A</v>
      </c>
      <c r="AB134" s="95" t="e">
        <f ca="true">+IF(AND(ISNUMBER(OFFSET('Sanitation Data'!$E$6,0,10*ROW('Sanitation Data'!E128))),'Data Summary'!CQ134="Yes"),OFFSET('Sanitation Data'!$E$6,0,10*ROW('Sanitation Data'!E128)),NA())</f>
        <v>#N/A</v>
      </c>
      <c r="AC134" s="95" t="e">
        <f ca="true">+IF(AND(ISNUMBER(OFFSET('Sanitation Data'!$E$10,0,10*ROW('Sanitation Data'!E128))),'Data Summary'!CR134="Yes"),OFFSET('Sanitation Data'!$E$10,0,10*ROW('Sanitation Data'!E128)),NA())</f>
        <v>#N/A</v>
      </c>
      <c r="AD134" s="95" t="e">
        <f ca="true">+IF(AND(ISNUMBER(OFFSET('Sanitation Data'!$E$11,0,10*ROW('Sanitation Data'!E128))),'Data Summary'!CS134="Yes"),OFFSET('Sanitation Data'!$E$11,0,10*ROW('Sanitation Data'!E128)),NA())</f>
        <v>#N/A</v>
      </c>
      <c r="AE134" s="95" t="e">
        <f ca="true">+IF(AND(ISNUMBER(OFFSET('Sanitation Data'!$E$12,0,10*ROW('Sanitation Data'!E128))),'Data Summary'!CT134="Yes"),OFFSET('Sanitation Data'!$E$12,0,10*ROW('Sanitation Data'!E128)),NA())</f>
        <v>#N/A</v>
      </c>
      <c r="AF134" s="95" t="e">
        <f ca="true">+IF(AND(ISNUMBER(OFFSET('Sanitation Data'!$F$4,0,10*ROW('Sanitation Data'!F128))),'Data Summary'!CU134="Yes"),100-OFFSET('Sanitation Data'!$F$4,0,10*ROW('Sanitation Data'!F128)),NA())</f>
        <v>#N/A</v>
      </c>
      <c r="AG134" s="95" t="e">
        <f ca="true">+IF(AND(ISNUMBER(OFFSET('Sanitation Data'!$F$6,0,10*ROW('Sanitation Data'!F128))),'Data Summary'!CV134="Yes"),OFFSET('Sanitation Data'!$F$6,0,10*ROW('Sanitation Data'!F128)),NA())</f>
        <v>#N/A</v>
      </c>
      <c r="AH134" s="95" t="e">
        <f ca="true">+IF(AND(ISNUMBER(OFFSET('Sanitation Data'!$F$10,0,10*ROW('Sanitation Data'!F128))),'Data Summary'!CW134="Yes"),OFFSET('Sanitation Data'!$F$10,0,10*ROW('Sanitation Data'!F128)),NA())</f>
        <v>#N/A</v>
      </c>
      <c r="AI134" s="95" t="e">
        <f ca="true">+IF(AND(ISNUMBER(OFFSET('Sanitation Data'!$F$11,0,10*ROW('Sanitation Data'!F128))),'Data Summary'!CX134="Yes"),OFFSET('Sanitation Data'!$F$11,0,10*ROW('Sanitation Data'!F128)),NA())</f>
        <v>#N/A</v>
      </c>
      <c r="AJ134" s="95" t="e">
        <f ca="true">+IF(AND(ISNUMBER(OFFSET('Sanitation Data'!$F$12,0,10*ROW('Sanitation Data'!F128))),'Data Summary'!CY134="Yes"),OFFSET('Sanitation Data'!$F$12,0,10*ROW('Sanitation Data'!F128)),NA())</f>
        <v>#N/A</v>
      </c>
      <c r="AK134" s="95" t="e">
        <f ca="true">+IF(AND(ISNUMBER(OFFSET('Sanitation Data'!$G$4,0,10*ROW('Sanitation Data'!G128))),'Data Summary'!CZ134="Yes"),100-OFFSET('Sanitation Data'!$G$4,0,10*ROW('Sanitation Data'!G128)),NA())</f>
        <v>#N/A</v>
      </c>
      <c r="AL134" s="95" t="e">
        <f ca="true">+IF(AND(ISNUMBER(OFFSET('Sanitation Data'!$G$6,0,10*ROW('Sanitation Data'!G128))),'Data Summary'!DA134="Yes"),OFFSET('Sanitation Data'!$G$6,0,10*ROW('Sanitation Data'!G128)),NA())</f>
        <v>#N/A</v>
      </c>
      <c r="AM134" s="95" t="e">
        <f ca="true">+IF(AND(ISNUMBER(OFFSET('Sanitation Data'!$G$10,0,10*ROW('Sanitation Data'!G128))),'Data Summary'!DB134="Yes"),OFFSET('Sanitation Data'!$G$10,0,10*ROW('Sanitation Data'!G128)),NA())</f>
        <v>#N/A</v>
      </c>
      <c r="AN134" s="95" t="e">
        <f ca="true">+IF(AND(ISNUMBER(OFFSET('Sanitation Data'!$G$11,0,10*ROW('Sanitation Data'!G128))),'Data Summary'!DC134="Yes"),OFFSET('Sanitation Data'!$G$11,0,10*ROW('Sanitation Data'!G128)),NA())</f>
        <v>#N/A</v>
      </c>
      <c r="AO134" s="95" t="e">
        <f ca="true">+IF(AND(ISNUMBER(OFFSET('Sanitation Data'!$G$12,0,10*ROW('Sanitation Data'!G128))),'Data Summary'!DD134="Yes"),OFFSET('Sanitation Data'!$G$12,0,10*ROW('Sanitation Data'!G128)),NA())</f>
        <v>#N/A</v>
      </c>
      <c r="AP134" s="95" t="e">
        <f ca="true">+IF(AND(ISNUMBER(OFFSET('Sanitation Data'!$H$4,0,10*ROW('Sanitation Data'!H128))),'Data Summary'!DE134="Yes"),100-OFFSET('Sanitation Data'!$H$4,0,10*ROW('Sanitation Data'!H128)),NA())</f>
        <v>#N/A</v>
      </c>
      <c r="AQ134" s="95" t="e">
        <f ca="true">+IF(AND(ISNUMBER(OFFSET('Sanitation Data'!$H$6,0,10*ROW('Sanitation Data'!H128))),'Data Summary'!DF134="Yes"),OFFSET('Sanitation Data'!$H$6,0,10*ROW('Sanitation Data'!H128)),NA())</f>
        <v>#N/A</v>
      </c>
      <c r="AR134" s="95" t="e">
        <f ca="true">+IF(AND(ISNUMBER(OFFSET('Sanitation Data'!$H$10,0,10*ROW('Sanitation Data'!H128))),'Data Summary'!DG134="Yes"),OFFSET('Sanitation Data'!$H$10,0,10*ROW('Sanitation Data'!H128)),NA())</f>
        <v>#N/A</v>
      </c>
      <c r="AS134" s="95" t="e">
        <f ca="true">+IF(AND(ISNUMBER(OFFSET('Sanitation Data'!$H$11,0,10*ROW('Sanitation Data'!H128))),'Data Summary'!DH134="Yes"),OFFSET('Sanitation Data'!$H$11,0,10*ROW('Sanitation Data'!H128)),NA())</f>
        <v>#N/A</v>
      </c>
      <c r="AT134" s="95" t="e">
        <f ca="true">+IF(AND(ISNUMBER(OFFSET('Sanitation Data'!$H$12,0,10*ROW('Sanitation Data'!H128))),'Data Summary'!DI134="Yes"),OFFSET('Sanitation Data'!$H$12,0,10*ROW('Sanitation Data'!H128)),NA())</f>
        <v>#N/A</v>
      </c>
      <c r="AU134" s="95" t="e">
        <f ca="true">+IF(AND(ISNUMBER(OFFSET('Sanitation Data'!$I$4,0,10*ROW('Sanitation Data'!I128))),'Data Summary'!DJ134="Yes"),100-OFFSET('Sanitation Data'!$I$4,0,10*ROW('Sanitation Data'!I128)),NA())</f>
        <v>#N/A</v>
      </c>
      <c r="AV134" s="95" t="e">
        <f ca="true">+IF(AND(ISNUMBER(OFFSET('Sanitation Data'!$I$6,0,10*ROW('Sanitation Data'!I128))),'Data Summary'!DK134="Yes"),OFFSET('Sanitation Data'!$I$6,0,10*ROW('Sanitation Data'!I128)),NA())</f>
        <v>#N/A</v>
      </c>
      <c r="AW134" s="95" t="e">
        <f ca="true">+IF(AND(ISNUMBER(OFFSET('Sanitation Data'!$I$10,0,10*ROW('Sanitation Data'!I128))),'Data Summary'!DL134="Yes"),OFFSET('Sanitation Data'!$I$10,0,10*ROW('Sanitation Data'!I128)),NA())</f>
        <v>#N/A</v>
      </c>
      <c r="AX134" s="95" t="e">
        <f ca="true">+IF(AND(ISNUMBER(OFFSET('Sanitation Data'!$I$11,0,10*ROW('Sanitation Data'!I128))),'Data Summary'!DM134="Yes"),OFFSET('Sanitation Data'!$I$11,0,10*ROW('Sanitation Data'!I128)),NA())</f>
        <v>#N/A</v>
      </c>
      <c r="AY134" s="95" t="e">
        <f ca="true">+IF(AND(ISNUMBER(OFFSET('Sanitation Data'!$I$12,0,10*ROW('Sanitation Data'!I128))),'Data Summary'!DN134="Yes"),OFFSET('Sanitation Data'!$I$12,0,10*ROW('Sanitation Data'!I128)),NA())</f>
        <v>#N/A</v>
      </c>
      <c r="AZ134" s="96" t="e">
        <f ca="true">+IF(AND(ISNUMBER(OFFSET('Hygiene Data'!$D$5,0,10*ROW('Hygiene Data'!D128))),'Data Summary'!DO134="Yes"),OFFSET('Hygiene Data'!$D$5,0,10*ROW('Hygiene Data'!D128)),NA())</f>
        <v>#N/A</v>
      </c>
      <c r="BA134" s="96" t="e">
        <f ca="true">+IF(AND(ISNUMBER(OFFSET('Hygiene Data'!$D$7,0,10*ROW('Hygiene Data'!D128))),'Data Summary'!DP134="Yes"),OFFSET('Hygiene Data'!$D$7,0,10*ROW('Hygiene Data'!D128)),NA())</f>
        <v>#N/A</v>
      </c>
      <c r="BB134" s="96" t="e">
        <f ca="true">+IF(AND(ISNUMBER(OFFSET('Hygiene Data'!$D$9,0,10*ROW('Hygiene Data'!D128))),'Data Summary'!DQ134="Yes"),OFFSET('Hygiene Data'!$D$9,0,10*ROW('Hygiene Data'!D128)),NA())</f>
        <v>#N/A</v>
      </c>
      <c r="BC134" s="96" t="e">
        <f ca="true">+IF(AND(ISNUMBER(OFFSET('Hygiene Data'!$E$5,0,10*ROW('Hygiene Data'!E128))),'Data Summary'!DR134="Yes"),OFFSET('Hygiene Data'!$E$5,0,10*ROW('Hygiene Data'!E128)),NA())</f>
        <v>#N/A</v>
      </c>
      <c r="BD134" s="96" t="e">
        <f ca="true">+IF(AND(ISNUMBER(OFFSET('Hygiene Data'!$E$7,0,10*ROW('Hygiene Data'!E128))),'Data Summary'!DS134="Yes"),OFFSET('Hygiene Data'!$E$7,0,10*ROW('Hygiene Data'!E128)),NA())</f>
        <v>#N/A</v>
      </c>
      <c r="BE134" s="96" t="e">
        <f ca="true">+IF(AND(ISNUMBER(OFFSET('Hygiene Data'!$E$9,0,10*ROW('Hygiene Data'!E128))),'Data Summary'!DT134="Yes"),OFFSET('Hygiene Data'!$E$9,0,10*ROW('Hygiene Data'!E128)),NA())</f>
        <v>#N/A</v>
      </c>
      <c r="BF134" s="96" t="e">
        <f ca="true">+IF(AND(ISNUMBER(OFFSET('Hygiene Data'!$F$5,0,10*ROW('Hygiene Data'!F128))),'Data Summary'!DU134="Yes"),OFFSET('Hygiene Data'!$F$5,0,10*ROW('Hygiene Data'!F128)),NA())</f>
        <v>#N/A</v>
      </c>
      <c r="BG134" s="96" t="e">
        <f ca="true">+IF(AND(ISNUMBER(OFFSET('Hygiene Data'!$F$7,0,10*ROW('Hygiene Data'!F128))),'Data Summary'!DV134="Yes"),OFFSET('Hygiene Data'!$F$7,0,10*ROW('Hygiene Data'!F128)),NA())</f>
        <v>#N/A</v>
      </c>
      <c r="BH134" s="96" t="e">
        <f ca="true">+IF(AND(ISNUMBER(OFFSET('Hygiene Data'!$F$9,0,10*ROW('Hygiene Data'!F128))),'Data Summary'!DW134="Yes"),OFFSET('Hygiene Data'!$F$9,0,10*ROW('Hygiene Data'!F128)),NA())</f>
        <v>#N/A</v>
      </c>
      <c r="BI134" s="96" t="e">
        <f ca="true">+IF(AND(ISNUMBER(OFFSET('Hygiene Data'!$G$5,0,10*ROW('Hygiene Data'!G128))),'Data Summary'!DX134="Yes"),OFFSET('Hygiene Data'!$G$5,0,10*ROW('Hygiene Data'!G128)),NA())</f>
        <v>#N/A</v>
      </c>
      <c r="BJ134" s="96" t="e">
        <f ca="true">+IF(AND(ISNUMBER(OFFSET('Hygiene Data'!$G$7,0,10*ROW('Hygiene Data'!G128))),'Data Summary'!DY134="Yes"),OFFSET('Hygiene Data'!$G$7,0,10*ROW('Hygiene Data'!G128)),NA())</f>
        <v>#N/A</v>
      </c>
      <c r="BK134" s="96" t="e">
        <f ca="true">+IF(AND(ISNUMBER(OFFSET('Hygiene Data'!$G$9,0,10*ROW('Hygiene Data'!G128))),'Data Summary'!DZ134="Yes"),OFFSET('Hygiene Data'!$G$9,0,10*ROW('Hygiene Data'!G128)),NA())</f>
        <v>#N/A</v>
      </c>
      <c r="BL134" s="96" t="e">
        <f ca="true">+IF(AND(ISNUMBER(OFFSET('Hygiene Data'!$H$5,0,10*ROW('Hygiene Data'!H128))),'Data Summary'!EA134="Yes"),OFFSET('Hygiene Data'!$H$5,0,10*ROW('Hygiene Data'!H128)),NA())</f>
        <v>#N/A</v>
      </c>
      <c r="BM134" s="96" t="e">
        <f ca="true">+IF(AND(ISNUMBER(OFFSET('Hygiene Data'!$H$7,0,10*ROW('Hygiene Data'!H128))),'Data Summary'!EB134="Yes"),OFFSET('Hygiene Data'!$H$7,0,10*ROW('Hygiene Data'!H128)),NA())</f>
        <v>#N/A</v>
      </c>
      <c r="BN134" s="96" t="e">
        <f ca="true">+IF(AND(ISNUMBER(OFFSET('Hygiene Data'!$H$9,0,10*ROW('Hygiene Data'!H128))),'Data Summary'!EC134="Yes"),OFFSET('Hygiene Data'!$H$9,0,10*ROW('Hygiene Data'!H128)),NA())</f>
        <v>#N/A</v>
      </c>
      <c r="BO134" s="96" t="e">
        <f ca="true">+IF(AND(ISNUMBER(OFFSET('Hygiene Data'!$I$5,0,10*ROW('Hygiene Data'!I128))),'Data Summary'!ED134="Yes"),OFFSET('Hygiene Data'!$I$5,0,10*ROW('Hygiene Data'!I128)),NA())</f>
        <v>#N/A</v>
      </c>
      <c r="BP134" s="96" t="e">
        <f ca="true">+IF(AND(ISNUMBER(OFFSET('Hygiene Data'!$I$7,0,10*ROW('Hygiene Data'!I128))),'Data Summary'!EE134="Yes"),OFFSET('Hygiene Data'!$I$7,0,10*ROW('Hygiene Data'!I128)),NA())</f>
        <v>#N/A</v>
      </c>
      <c r="BQ134" s="96" t="e">
        <f ca="true">+IF(AND(ISNUMBER(OFFSET('Hygiene Data'!$I$9,0,10*ROW('Hygiene Data'!I128))),'Data Summary'!EF134="Yes"),OFFSET('Hygiene Data'!$I$9,0,10*ROW('Hygiene Data'!I128)),NA())</f>
        <v>#N/A</v>
      </c>
    </row>
    <row xmlns:x14ac="http://schemas.microsoft.com/office/spreadsheetml/2009/9/ac" r="135" x14ac:dyDescent="0.2">
      <c r="A135" s="359" t="e">
        <f ca="true">+RIGHT('Data Summary'!A135,LEN('Data Summary'!A135)-9)</f>
        <v>#VALUE!</v>
      </c>
      <c r="B135" s="35" t="str">
        <f ca="true">+IF(ISTEXT('Data Summary'!B135),'Data Summary'!B135,"")</f>
        <v/>
      </c>
      <c r="C135" s="358" t="e">
        <f ca="true">+VALUE('Data Summary'!C135)</f>
        <v>#VALUE!</v>
      </c>
      <c r="D135" s="94" t="e">
        <f ca="true">+IF(AND(ISNUMBER(OFFSET('Water Data'!$D$4,0,10*ROW('Water Data'!D129))),'Data Summary'!BS135="Yes"),100-OFFSET('Water Data'!$D$4,0,10*ROW('Water Data'!D129)),NA())</f>
        <v>#N/A</v>
      </c>
      <c r="E135" s="94" t="e">
        <f ca="true">+IF(AND(ISNUMBER(OFFSET('Water Data'!$D$6,0,10*ROW('Water Data'!D129))),'Data Summary'!BT135="Yes"),OFFSET('Water Data'!$D$6,0,10*ROW('Water Data'!D129)),NA())</f>
        <v>#N/A</v>
      </c>
      <c r="F135" s="94" t="e">
        <f ca="true">+IF(AND(ISNUMBER(OFFSET('Water Data'!$D$9,0,10*ROW('Water Data'!D129))),'Data Summary'!BU135="Yes"),OFFSET('Water Data'!$D$9,0,10*ROW('Water Data'!D129)),NA())</f>
        <v>#N/A</v>
      </c>
      <c r="G135" s="94" t="e">
        <f ca="true">+IF(AND(ISNUMBER(OFFSET('Water Data'!$E$4,0,10*ROW('Water Data'!E129))),'Data Summary'!BV135="Yes"),100-OFFSET('Water Data'!$E$4,0,10*ROW('Water Data'!E129)),NA())</f>
        <v>#N/A</v>
      </c>
      <c r="H135" s="94" t="e">
        <f ca="true">+IF(AND(ISNUMBER(OFFSET('Water Data'!$E$6,0,10*ROW('Water Data'!E129))),'Data Summary'!BW135="Yes"),OFFSET('Water Data'!$E$6,0,10*ROW('Water Data'!E129)),NA())</f>
        <v>#N/A</v>
      </c>
      <c r="I135" s="94" t="e">
        <f ca="true">+IF(AND(ISNUMBER(OFFSET('Water Data'!$E$9,0,10*ROW('Water Data'!E129))),'Data Summary'!BX135="Yes"),OFFSET('Water Data'!$E$9,0,10*ROW('Water Data'!E129)),NA())</f>
        <v>#N/A</v>
      </c>
      <c r="J135" s="94" t="e">
        <f ca="true">+IF(AND(ISNUMBER(OFFSET('Water Data'!$F$4,0,10*ROW('Water Data'!F129))),'Data Summary'!BY135="Yes"),100-OFFSET('Water Data'!$F$4,0,10*ROW('Water Data'!F129)),NA())</f>
        <v>#N/A</v>
      </c>
      <c r="K135" s="94" t="e">
        <f ca="true">+IF(AND(ISNUMBER(OFFSET('Water Data'!$F$6,0,10*ROW('Water Data'!F129))),'Data Summary'!BZ135="Yes"),OFFSET('Water Data'!$F$6,0,10*ROW('Water Data'!F129)),NA())</f>
        <v>#N/A</v>
      </c>
      <c r="L135" s="94" t="e">
        <f ca="true">+IF(AND(ISNUMBER(OFFSET('Water Data'!$F$9,0,10*ROW('Water Data'!F129))),'Data Summary'!CA135="Yes"),OFFSET('Water Data'!$F$9,0,10*ROW('Water Data'!F129)),NA())</f>
        <v>#N/A</v>
      </c>
      <c r="M135" s="94" t="e">
        <f ca="true">+IF(AND(ISNUMBER(OFFSET('Water Data'!$G$4,0,10*ROW('Water Data'!G129))),'Data Summary'!CB135="Yes"),100-OFFSET('Water Data'!$G$4,0,10*ROW('Water Data'!G129)),NA())</f>
        <v>#N/A</v>
      </c>
      <c r="N135" s="94" t="e">
        <f ca="true">+IF(AND(ISNUMBER(OFFSET('Water Data'!$G$6,0,10*ROW('Water Data'!G129))),'Data Summary'!CC135="Yes"),OFFSET('Water Data'!$G$6,0,10*ROW('Water Data'!G129)),NA())</f>
        <v>#N/A</v>
      </c>
      <c r="O135" s="94" t="e">
        <f ca="true">+IF(AND(ISNUMBER(OFFSET('Water Data'!$G$9,0,10*ROW('Water Data'!G129))),'Data Summary'!CD135="Yes"),OFFSET('Water Data'!$G$9,0,10*ROW('Water Data'!G129)),NA())</f>
        <v>#N/A</v>
      </c>
      <c r="P135" s="94" t="e">
        <f ca="true">+IF(AND(ISNUMBER(OFFSET('Water Data'!$H$4,0,10*ROW('Water Data'!H129))),'Data Summary'!CE135="Yes"),100-OFFSET('Water Data'!$H$4,0,10*ROW('Water Data'!H129)),NA())</f>
        <v>#N/A</v>
      </c>
      <c r="Q135" s="94" t="e">
        <f ca="true">+IF(AND(ISNUMBER(OFFSET('Water Data'!$H$6,0,10*ROW('Water Data'!H129))),'Data Summary'!CF135="Yes"),OFFSET('Water Data'!$H$6,0,10*ROW('Water Data'!H129)),NA())</f>
        <v>#N/A</v>
      </c>
      <c r="R135" s="94" t="e">
        <f ca="true">+IF(AND(ISNUMBER(OFFSET('Water Data'!$H$9,0,10*ROW('Water Data'!H129))),'Data Summary'!CG135="Yes"),OFFSET('Water Data'!$H$9,0,10*ROW('Water Data'!H129)),NA())</f>
        <v>#N/A</v>
      </c>
      <c r="S135" s="94" t="e">
        <f ca="true">+IF(AND(ISNUMBER(OFFSET('Water Data'!$I$4,0,10*ROW('Water Data'!I129))),'Data Summary'!CH135="Yes"),100-OFFSET('Water Data'!$I$4,0,10*ROW('Water Data'!I129)),NA())</f>
        <v>#N/A</v>
      </c>
      <c r="T135" s="94" t="e">
        <f ca="true">+IF(AND(ISNUMBER(OFFSET('Water Data'!$I$6,0,10*ROW('Water Data'!I129))),'Data Summary'!CI135="Yes"),OFFSET('Water Data'!$I$6,0,10*ROW('Water Data'!I129)),NA())</f>
        <v>#N/A</v>
      </c>
      <c r="U135" s="94" t="e">
        <f ca="true">+IF(AND(ISNUMBER(OFFSET('Water Data'!$I$9,0,10*ROW('Water Data'!I129))),'Data Summary'!CJ135="Yes"),OFFSET('Water Data'!$I$9,0,10*ROW('Water Data'!I129)),NA())</f>
        <v>#N/A</v>
      </c>
      <c r="V135" s="95" t="e">
        <f ca="true">+IF(AND(ISNUMBER(OFFSET('Sanitation Data'!$D$4,0,10*ROW('Sanitation Data'!D129))),'Data Summary'!CK135="Yes"),100-OFFSET('Sanitation Data'!$D$4,0,10*ROW('Sanitation Data'!D129)),NA())</f>
        <v>#N/A</v>
      </c>
      <c r="W135" s="95" t="e">
        <f ca="true">+IF(AND(ISNUMBER(OFFSET('Sanitation Data'!$D$6,0,10*ROW('Sanitation Data'!D129))),'Data Summary'!CL135="Yes"),OFFSET('Sanitation Data'!$D$6,0,10*ROW('Sanitation Data'!D129)),NA())</f>
        <v>#N/A</v>
      </c>
      <c r="X135" s="95" t="e">
        <f ca="true">+IF(AND(ISNUMBER(OFFSET('Sanitation Data'!$D$10,0,10*ROW('Sanitation Data'!D129))),'Data Summary'!CM135="Yes"),OFFSET('Sanitation Data'!$D$10,0,10*ROW('Sanitation Data'!D129)),NA())</f>
        <v>#N/A</v>
      </c>
      <c r="Y135" s="95" t="e">
        <f ca="true">+IF(AND(ISNUMBER(OFFSET('Sanitation Data'!$D$11,0,10*ROW('Sanitation Data'!D129))),'Data Summary'!CN135="Yes"),OFFSET('Sanitation Data'!$D$11,0,10*ROW('Sanitation Data'!D129)),NA())</f>
        <v>#N/A</v>
      </c>
      <c r="Z135" s="95" t="e">
        <f ca="true">+IF(AND(ISNUMBER(OFFSET('Sanitation Data'!$D$12,0,10*ROW('Sanitation Data'!D129))),'Data Summary'!CO135="Yes"),OFFSET('Sanitation Data'!$D$12,0,10*ROW('Sanitation Data'!D129)),NA())</f>
        <v>#N/A</v>
      </c>
      <c r="AA135" s="95" t="e">
        <f ca="true">+IF(AND(ISNUMBER(OFFSET('Sanitation Data'!$E$4,0,10*ROW('Sanitation Data'!E129))),'Data Summary'!CP135="Yes"),100-OFFSET('Sanitation Data'!$E$4,0,10*ROW('Sanitation Data'!E129)),NA())</f>
        <v>#N/A</v>
      </c>
      <c r="AB135" s="95" t="e">
        <f ca="true">+IF(AND(ISNUMBER(OFFSET('Sanitation Data'!$E$6,0,10*ROW('Sanitation Data'!E129))),'Data Summary'!CQ135="Yes"),OFFSET('Sanitation Data'!$E$6,0,10*ROW('Sanitation Data'!E129)),NA())</f>
        <v>#N/A</v>
      </c>
      <c r="AC135" s="95" t="e">
        <f ca="true">+IF(AND(ISNUMBER(OFFSET('Sanitation Data'!$E$10,0,10*ROW('Sanitation Data'!E129))),'Data Summary'!CR135="Yes"),OFFSET('Sanitation Data'!$E$10,0,10*ROW('Sanitation Data'!E129)),NA())</f>
        <v>#N/A</v>
      </c>
      <c r="AD135" s="95" t="e">
        <f ca="true">+IF(AND(ISNUMBER(OFFSET('Sanitation Data'!$E$11,0,10*ROW('Sanitation Data'!E129))),'Data Summary'!CS135="Yes"),OFFSET('Sanitation Data'!$E$11,0,10*ROW('Sanitation Data'!E129)),NA())</f>
        <v>#N/A</v>
      </c>
      <c r="AE135" s="95" t="e">
        <f ca="true">+IF(AND(ISNUMBER(OFFSET('Sanitation Data'!$E$12,0,10*ROW('Sanitation Data'!E129))),'Data Summary'!CT135="Yes"),OFFSET('Sanitation Data'!$E$12,0,10*ROW('Sanitation Data'!E129)),NA())</f>
        <v>#N/A</v>
      </c>
      <c r="AF135" s="95" t="e">
        <f ca="true">+IF(AND(ISNUMBER(OFFSET('Sanitation Data'!$F$4,0,10*ROW('Sanitation Data'!F129))),'Data Summary'!CU135="Yes"),100-OFFSET('Sanitation Data'!$F$4,0,10*ROW('Sanitation Data'!F129)),NA())</f>
        <v>#N/A</v>
      </c>
      <c r="AG135" s="95" t="e">
        <f ca="true">+IF(AND(ISNUMBER(OFFSET('Sanitation Data'!$F$6,0,10*ROW('Sanitation Data'!F129))),'Data Summary'!CV135="Yes"),OFFSET('Sanitation Data'!$F$6,0,10*ROW('Sanitation Data'!F129)),NA())</f>
        <v>#N/A</v>
      </c>
      <c r="AH135" s="95" t="e">
        <f ca="true">+IF(AND(ISNUMBER(OFFSET('Sanitation Data'!$F$10,0,10*ROW('Sanitation Data'!F129))),'Data Summary'!CW135="Yes"),OFFSET('Sanitation Data'!$F$10,0,10*ROW('Sanitation Data'!F129)),NA())</f>
        <v>#N/A</v>
      </c>
      <c r="AI135" s="95" t="e">
        <f ca="true">+IF(AND(ISNUMBER(OFFSET('Sanitation Data'!$F$11,0,10*ROW('Sanitation Data'!F129))),'Data Summary'!CX135="Yes"),OFFSET('Sanitation Data'!$F$11,0,10*ROW('Sanitation Data'!F129)),NA())</f>
        <v>#N/A</v>
      </c>
      <c r="AJ135" s="95" t="e">
        <f ca="true">+IF(AND(ISNUMBER(OFFSET('Sanitation Data'!$F$12,0,10*ROW('Sanitation Data'!F129))),'Data Summary'!CY135="Yes"),OFFSET('Sanitation Data'!$F$12,0,10*ROW('Sanitation Data'!F129)),NA())</f>
        <v>#N/A</v>
      </c>
      <c r="AK135" s="95" t="e">
        <f ca="true">+IF(AND(ISNUMBER(OFFSET('Sanitation Data'!$G$4,0,10*ROW('Sanitation Data'!G129))),'Data Summary'!CZ135="Yes"),100-OFFSET('Sanitation Data'!$G$4,0,10*ROW('Sanitation Data'!G129)),NA())</f>
        <v>#N/A</v>
      </c>
      <c r="AL135" s="95" t="e">
        <f ca="true">+IF(AND(ISNUMBER(OFFSET('Sanitation Data'!$G$6,0,10*ROW('Sanitation Data'!G129))),'Data Summary'!DA135="Yes"),OFFSET('Sanitation Data'!$G$6,0,10*ROW('Sanitation Data'!G129)),NA())</f>
        <v>#N/A</v>
      </c>
      <c r="AM135" s="95" t="e">
        <f ca="true">+IF(AND(ISNUMBER(OFFSET('Sanitation Data'!$G$10,0,10*ROW('Sanitation Data'!G129))),'Data Summary'!DB135="Yes"),OFFSET('Sanitation Data'!$G$10,0,10*ROW('Sanitation Data'!G129)),NA())</f>
        <v>#N/A</v>
      </c>
      <c r="AN135" s="95" t="e">
        <f ca="true">+IF(AND(ISNUMBER(OFFSET('Sanitation Data'!$G$11,0,10*ROW('Sanitation Data'!G129))),'Data Summary'!DC135="Yes"),OFFSET('Sanitation Data'!$G$11,0,10*ROW('Sanitation Data'!G129)),NA())</f>
        <v>#N/A</v>
      </c>
      <c r="AO135" s="95" t="e">
        <f ca="true">+IF(AND(ISNUMBER(OFFSET('Sanitation Data'!$G$12,0,10*ROW('Sanitation Data'!G129))),'Data Summary'!DD135="Yes"),OFFSET('Sanitation Data'!$G$12,0,10*ROW('Sanitation Data'!G129)),NA())</f>
        <v>#N/A</v>
      </c>
      <c r="AP135" s="95" t="e">
        <f ca="true">+IF(AND(ISNUMBER(OFFSET('Sanitation Data'!$H$4,0,10*ROW('Sanitation Data'!H129))),'Data Summary'!DE135="Yes"),100-OFFSET('Sanitation Data'!$H$4,0,10*ROW('Sanitation Data'!H129)),NA())</f>
        <v>#N/A</v>
      </c>
      <c r="AQ135" s="95" t="e">
        <f ca="true">+IF(AND(ISNUMBER(OFFSET('Sanitation Data'!$H$6,0,10*ROW('Sanitation Data'!H129))),'Data Summary'!DF135="Yes"),OFFSET('Sanitation Data'!$H$6,0,10*ROW('Sanitation Data'!H129)),NA())</f>
        <v>#N/A</v>
      </c>
      <c r="AR135" s="95" t="e">
        <f ca="true">+IF(AND(ISNUMBER(OFFSET('Sanitation Data'!$H$10,0,10*ROW('Sanitation Data'!H129))),'Data Summary'!DG135="Yes"),OFFSET('Sanitation Data'!$H$10,0,10*ROW('Sanitation Data'!H129)),NA())</f>
        <v>#N/A</v>
      </c>
      <c r="AS135" s="95" t="e">
        <f ca="true">+IF(AND(ISNUMBER(OFFSET('Sanitation Data'!$H$11,0,10*ROW('Sanitation Data'!H129))),'Data Summary'!DH135="Yes"),OFFSET('Sanitation Data'!$H$11,0,10*ROW('Sanitation Data'!H129)),NA())</f>
        <v>#N/A</v>
      </c>
      <c r="AT135" s="95" t="e">
        <f ca="true">+IF(AND(ISNUMBER(OFFSET('Sanitation Data'!$H$12,0,10*ROW('Sanitation Data'!H129))),'Data Summary'!DI135="Yes"),OFFSET('Sanitation Data'!$H$12,0,10*ROW('Sanitation Data'!H129)),NA())</f>
        <v>#N/A</v>
      </c>
      <c r="AU135" s="95" t="e">
        <f ca="true">+IF(AND(ISNUMBER(OFFSET('Sanitation Data'!$I$4,0,10*ROW('Sanitation Data'!I129))),'Data Summary'!DJ135="Yes"),100-OFFSET('Sanitation Data'!$I$4,0,10*ROW('Sanitation Data'!I129)),NA())</f>
        <v>#N/A</v>
      </c>
      <c r="AV135" s="95" t="e">
        <f ca="true">+IF(AND(ISNUMBER(OFFSET('Sanitation Data'!$I$6,0,10*ROW('Sanitation Data'!I129))),'Data Summary'!DK135="Yes"),OFFSET('Sanitation Data'!$I$6,0,10*ROW('Sanitation Data'!I129)),NA())</f>
        <v>#N/A</v>
      </c>
      <c r="AW135" s="95" t="e">
        <f ca="true">+IF(AND(ISNUMBER(OFFSET('Sanitation Data'!$I$10,0,10*ROW('Sanitation Data'!I129))),'Data Summary'!DL135="Yes"),OFFSET('Sanitation Data'!$I$10,0,10*ROW('Sanitation Data'!I129)),NA())</f>
        <v>#N/A</v>
      </c>
      <c r="AX135" s="95" t="e">
        <f ca="true">+IF(AND(ISNUMBER(OFFSET('Sanitation Data'!$I$11,0,10*ROW('Sanitation Data'!I129))),'Data Summary'!DM135="Yes"),OFFSET('Sanitation Data'!$I$11,0,10*ROW('Sanitation Data'!I129)),NA())</f>
        <v>#N/A</v>
      </c>
      <c r="AY135" s="95" t="e">
        <f ca="true">+IF(AND(ISNUMBER(OFFSET('Sanitation Data'!$I$12,0,10*ROW('Sanitation Data'!I129))),'Data Summary'!DN135="Yes"),OFFSET('Sanitation Data'!$I$12,0,10*ROW('Sanitation Data'!I129)),NA())</f>
        <v>#N/A</v>
      </c>
      <c r="AZ135" s="96" t="e">
        <f ca="true">+IF(AND(ISNUMBER(OFFSET('Hygiene Data'!$D$5,0,10*ROW('Hygiene Data'!D129))),'Data Summary'!DO135="Yes"),OFFSET('Hygiene Data'!$D$5,0,10*ROW('Hygiene Data'!D129)),NA())</f>
        <v>#N/A</v>
      </c>
      <c r="BA135" s="96" t="e">
        <f ca="true">+IF(AND(ISNUMBER(OFFSET('Hygiene Data'!$D$7,0,10*ROW('Hygiene Data'!D129))),'Data Summary'!DP135="Yes"),OFFSET('Hygiene Data'!$D$7,0,10*ROW('Hygiene Data'!D129)),NA())</f>
        <v>#N/A</v>
      </c>
      <c r="BB135" s="96" t="e">
        <f ca="true">+IF(AND(ISNUMBER(OFFSET('Hygiene Data'!$D$9,0,10*ROW('Hygiene Data'!D129))),'Data Summary'!DQ135="Yes"),OFFSET('Hygiene Data'!$D$9,0,10*ROW('Hygiene Data'!D129)),NA())</f>
        <v>#N/A</v>
      </c>
      <c r="BC135" s="96" t="e">
        <f ca="true">+IF(AND(ISNUMBER(OFFSET('Hygiene Data'!$E$5,0,10*ROW('Hygiene Data'!E129))),'Data Summary'!DR135="Yes"),OFFSET('Hygiene Data'!$E$5,0,10*ROW('Hygiene Data'!E129)),NA())</f>
        <v>#N/A</v>
      </c>
      <c r="BD135" s="96" t="e">
        <f ca="true">+IF(AND(ISNUMBER(OFFSET('Hygiene Data'!$E$7,0,10*ROW('Hygiene Data'!E129))),'Data Summary'!DS135="Yes"),OFFSET('Hygiene Data'!$E$7,0,10*ROW('Hygiene Data'!E129)),NA())</f>
        <v>#N/A</v>
      </c>
      <c r="BE135" s="96" t="e">
        <f ca="true">+IF(AND(ISNUMBER(OFFSET('Hygiene Data'!$E$9,0,10*ROW('Hygiene Data'!E129))),'Data Summary'!DT135="Yes"),OFFSET('Hygiene Data'!$E$9,0,10*ROW('Hygiene Data'!E129)),NA())</f>
        <v>#N/A</v>
      </c>
      <c r="BF135" s="96" t="e">
        <f ca="true">+IF(AND(ISNUMBER(OFFSET('Hygiene Data'!$F$5,0,10*ROW('Hygiene Data'!F129))),'Data Summary'!DU135="Yes"),OFFSET('Hygiene Data'!$F$5,0,10*ROW('Hygiene Data'!F129)),NA())</f>
        <v>#N/A</v>
      </c>
      <c r="BG135" s="96" t="e">
        <f ca="true">+IF(AND(ISNUMBER(OFFSET('Hygiene Data'!$F$7,0,10*ROW('Hygiene Data'!F129))),'Data Summary'!DV135="Yes"),OFFSET('Hygiene Data'!$F$7,0,10*ROW('Hygiene Data'!F129)),NA())</f>
        <v>#N/A</v>
      </c>
      <c r="BH135" s="96" t="e">
        <f ca="true">+IF(AND(ISNUMBER(OFFSET('Hygiene Data'!$F$9,0,10*ROW('Hygiene Data'!F129))),'Data Summary'!DW135="Yes"),OFFSET('Hygiene Data'!$F$9,0,10*ROW('Hygiene Data'!F129)),NA())</f>
        <v>#N/A</v>
      </c>
      <c r="BI135" s="96" t="e">
        <f ca="true">+IF(AND(ISNUMBER(OFFSET('Hygiene Data'!$G$5,0,10*ROW('Hygiene Data'!G129))),'Data Summary'!DX135="Yes"),OFFSET('Hygiene Data'!$G$5,0,10*ROW('Hygiene Data'!G129)),NA())</f>
        <v>#N/A</v>
      </c>
      <c r="BJ135" s="96" t="e">
        <f ca="true">+IF(AND(ISNUMBER(OFFSET('Hygiene Data'!$G$7,0,10*ROW('Hygiene Data'!G129))),'Data Summary'!DY135="Yes"),OFFSET('Hygiene Data'!$G$7,0,10*ROW('Hygiene Data'!G129)),NA())</f>
        <v>#N/A</v>
      </c>
      <c r="BK135" s="96" t="e">
        <f ca="true">+IF(AND(ISNUMBER(OFFSET('Hygiene Data'!$G$9,0,10*ROW('Hygiene Data'!G129))),'Data Summary'!DZ135="Yes"),OFFSET('Hygiene Data'!$G$9,0,10*ROW('Hygiene Data'!G129)),NA())</f>
        <v>#N/A</v>
      </c>
      <c r="BL135" s="96" t="e">
        <f ca="true">+IF(AND(ISNUMBER(OFFSET('Hygiene Data'!$H$5,0,10*ROW('Hygiene Data'!H129))),'Data Summary'!EA135="Yes"),OFFSET('Hygiene Data'!$H$5,0,10*ROW('Hygiene Data'!H129)),NA())</f>
        <v>#N/A</v>
      </c>
      <c r="BM135" s="96" t="e">
        <f ca="true">+IF(AND(ISNUMBER(OFFSET('Hygiene Data'!$H$7,0,10*ROW('Hygiene Data'!H129))),'Data Summary'!EB135="Yes"),OFFSET('Hygiene Data'!$H$7,0,10*ROW('Hygiene Data'!H129)),NA())</f>
        <v>#N/A</v>
      </c>
      <c r="BN135" s="96" t="e">
        <f ca="true">+IF(AND(ISNUMBER(OFFSET('Hygiene Data'!$H$9,0,10*ROW('Hygiene Data'!H129))),'Data Summary'!EC135="Yes"),OFFSET('Hygiene Data'!$H$9,0,10*ROW('Hygiene Data'!H129)),NA())</f>
        <v>#N/A</v>
      </c>
      <c r="BO135" s="96" t="e">
        <f ca="true">+IF(AND(ISNUMBER(OFFSET('Hygiene Data'!$I$5,0,10*ROW('Hygiene Data'!I129))),'Data Summary'!ED135="Yes"),OFFSET('Hygiene Data'!$I$5,0,10*ROW('Hygiene Data'!I129)),NA())</f>
        <v>#N/A</v>
      </c>
      <c r="BP135" s="96" t="e">
        <f ca="true">+IF(AND(ISNUMBER(OFFSET('Hygiene Data'!$I$7,0,10*ROW('Hygiene Data'!I129))),'Data Summary'!EE135="Yes"),OFFSET('Hygiene Data'!$I$7,0,10*ROW('Hygiene Data'!I129)),NA())</f>
        <v>#N/A</v>
      </c>
      <c r="BQ135" s="96" t="e">
        <f ca="true">+IF(AND(ISNUMBER(OFFSET('Hygiene Data'!$I$9,0,10*ROW('Hygiene Data'!I129))),'Data Summary'!EF135="Yes"),OFFSET('Hygiene Data'!$I$9,0,10*ROW('Hygiene Data'!I129)),NA())</f>
        <v>#N/A</v>
      </c>
    </row>
    <row xmlns:x14ac="http://schemas.microsoft.com/office/spreadsheetml/2009/9/ac" r="136" x14ac:dyDescent="0.2">
      <c r="A136" s="359" t="e">
        <f ca="true">+RIGHT('Data Summary'!A136,LEN('Data Summary'!A136)-9)</f>
        <v>#VALUE!</v>
      </c>
      <c r="B136" s="35" t="str">
        <f ca="true">+IF(ISTEXT('Data Summary'!B136),'Data Summary'!B136,"")</f>
        <v/>
      </c>
      <c r="C136" s="358" t="e">
        <f ca="true">+VALUE('Data Summary'!C136)</f>
        <v>#VALUE!</v>
      </c>
      <c r="D136" s="94" t="e">
        <f ca="true">+IF(AND(ISNUMBER(OFFSET('Water Data'!$D$4,0,10*ROW('Water Data'!D130))),'Data Summary'!BS136="Yes"),100-OFFSET('Water Data'!$D$4,0,10*ROW('Water Data'!D130)),NA())</f>
        <v>#N/A</v>
      </c>
      <c r="E136" s="94" t="e">
        <f ca="true">+IF(AND(ISNUMBER(OFFSET('Water Data'!$D$6,0,10*ROW('Water Data'!D130))),'Data Summary'!BT136="Yes"),OFFSET('Water Data'!$D$6,0,10*ROW('Water Data'!D130)),NA())</f>
        <v>#N/A</v>
      </c>
      <c r="F136" s="94" t="e">
        <f ca="true">+IF(AND(ISNUMBER(OFFSET('Water Data'!$D$9,0,10*ROW('Water Data'!D130))),'Data Summary'!BU136="Yes"),OFFSET('Water Data'!$D$9,0,10*ROW('Water Data'!D130)),NA())</f>
        <v>#N/A</v>
      </c>
      <c r="G136" s="94" t="e">
        <f ca="true">+IF(AND(ISNUMBER(OFFSET('Water Data'!$E$4,0,10*ROW('Water Data'!E130))),'Data Summary'!BV136="Yes"),100-OFFSET('Water Data'!$E$4,0,10*ROW('Water Data'!E130)),NA())</f>
        <v>#N/A</v>
      </c>
      <c r="H136" s="94" t="e">
        <f ca="true">+IF(AND(ISNUMBER(OFFSET('Water Data'!$E$6,0,10*ROW('Water Data'!E130))),'Data Summary'!BW136="Yes"),OFFSET('Water Data'!$E$6,0,10*ROW('Water Data'!E130)),NA())</f>
        <v>#N/A</v>
      </c>
      <c r="I136" s="94" t="e">
        <f ca="true">+IF(AND(ISNUMBER(OFFSET('Water Data'!$E$9,0,10*ROW('Water Data'!E130))),'Data Summary'!BX136="Yes"),OFFSET('Water Data'!$E$9,0,10*ROW('Water Data'!E130)),NA())</f>
        <v>#N/A</v>
      </c>
      <c r="J136" s="94" t="e">
        <f ca="true">+IF(AND(ISNUMBER(OFFSET('Water Data'!$F$4,0,10*ROW('Water Data'!F130))),'Data Summary'!BY136="Yes"),100-OFFSET('Water Data'!$F$4,0,10*ROW('Water Data'!F130)),NA())</f>
        <v>#N/A</v>
      </c>
      <c r="K136" s="94" t="e">
        <f ca="true">+IF(AND(ISNUMBER(OFFSET('Water Data'!$F$6,0,10*ROW('Water Data'!F130))),'Data Summary'!BZ136="Yes"),OFFSET('Water Data'!$F$6,0,10*ROW('Water Data'!F130)),NA())</f>
        <v>#N/A</v>
      </c>
      <c r="L136" s="94" t="e">
        <f ca="true">+IF(AND(ISNUMBER(OFFSET('Water Data'!$F$9,0,10*ROW('Water Data'!F130))),'Data Summary'!CA136="Yes"),OFFSET('Water Data'!$F$9,0,10*ROW('Water Data'!F130)),NA())</f>
        <v>#N/A</v>
      </c>
      <c r="M136" s="94" t="e">
        <f ca="true">+IF(AND(ISNUMBER(OFFSET('Water Data'!$G$4,0,10*ROW('Water Data'!G130))),'Data Summary'!CB136="Yes"),100-OFFSET('Water Data'!$G$4,0,10*ROW('Water Data'!G130)),NA())</f>
        <v>#N/A</v>
      </c>
      <c r="N136" s="94" t="e">
        <f ca="true">+IF(AND(ISNUMBER(OFFSET('Water Data'!$G$6,0,10*ROW('Water Data'!G130))),'Data Summary'!CC136="Yes"),OFFSET('Water Data'!$G$6,0,10*ROW('Water Data'!G130)),NA())</f>
        <v>#N/A</v>
      </c>
      <c r="O136" s="94" t="e">
        <f ca="true">+IF(AND(ISNUMBER(OFFSET('Water Data'!$G$9,0,10*ROW('Water Data'!G130))),'Data Summary'!CD136="Yes"),OFFSET('Water Data'!$G$9,0,10*ROW('Water Data'!G130)),NA())</f>
        <v>#N/A</v>
      </c>
      <c r="P136" s="94" t="e">
        <f ca="true">+IF(AND(ISNUMBER(OFFSET('Water Data'!$H$4,0,10*ROW('Water Data'!H130))),'Data Summary'!CE136="Yes"),100-OFFSET('Water Data'!$H$4,0,10*ROW('Water Data'!H130)),NA())</f>
        <v>#N/A</v>
      </c>
      <c r="Q136" s="94" t="e">
        <f ca="true">+IF(AND(ISNUMBER(OFFSET('Water Data'!$H$6,0,10*ROW('Water Data'!H130))),'Data Summary'!CF136="Yes"),OFFSET('Water Data'!$H$6,0,10*ROW('Water Data'!H130)),NA())</f>
        <v>#N/A</v>
      </c>
      <c r="R136" s="94" t="e">
        <f ca="true">+IF(AND(ISNUMBER(OFFSET('Water Data'!$H$9,0,10*ROW('Water Data'!H130))),'Data Summary'!CG136="Yes"),OFFSET('Water Data'!$H$9,0,10*ROW('Water Data'!H130)),NA())</f>
        <v>#N/A</v>
      </c>
      <c r="S136" s="94" t="e">
        <f ca="true">+IF(AND(ISNUMBER(OFFSET('Water Data'!$I$4,0,10*ROW('Water Data'!I130))),'Data Summary'!CH136="Yes"),100-OFFSET('Water Data'!$I$4,0,10*ROW('Water Data'!I130)),NA())</f>
        <v>#N/A</v>
      </c>
      <c r="T136" s="94" t="e">
        <f ca="true">+IF(AND(ISNUMBER(OFFSET('Water Data'!$I$6,0,10*ROW('Water Data'!I130))),'Data Summary'!CI136="Yes"),OFFSET('Water Data'!$I$6,0,10*ROW('Water Data'!I130)),NA())</f>
        <v>#N/A</v>
      </c>
      <c r="U136" s="94" t="e">
        <f ca="true">+IF(AND(ISNUMBER(OFFSET('Water Data'!$I$9,0,10*ROW('Water Data'!I130))),'Data Summary'!CJ136="Yes"),OFFSET('Water Data'!$I$9,0,10*ROW('Water Data'!I130)),NA())</f>
        <v>#N/A</v>
      </c>
      <c r="V136" s="95" t="e">
        <f ca="true">+IF(AND(ISNUMBER(OFFSET('Sanitation Data'!$D$4,0,10*ROW('Sanitation Data'!D130))),'Data Summary'!CK136="Yes"),100-OFFSET('Sanitation Data'!$D$4,0,10*ROW('Sanitation Data'!D130)),NA())</f>
        <v>#N/A</v>
      </c>
      <c r="W136" s="95" t="e">
        <f ca="true">+IF(AND(ISNUMBER(OFFSET('Sanitation Data'!$D$6,0,10*ROW('Sanitation Data'!D130))),'Data Summary'!CL136="Yes"),OFFSET('Sanitation Data'!$D$6,0,10*ROW('Sanitation Data'!D130)),NA())</f>
        <v>#N/A</v>
      </c>
      <c r="X136" s="95" t="e">
        <f ca="true">+IF(AND(ISNUMBER(OFFSET('Sanitation Data'!$D$10,0,10*ROW('Sanitation Data'!D130))),'Data Summary'!CM136="Yes"),OFFSET('Sanitation Data'!$D$10,0,10*ROW('Sanitation Data'!D130)),NA())</f>
        <v>#N/A</v>
      </c>
      <c r="Y136" s="95" t="e">
        <f ca="true">+IF(AND(ISNUMBER(OFFSET('Sanitation Data'!$D$11,0,10*ROW('Sanitation Data'!D130))),'Data Summary'!CN136="Yes"),OFFSET('Sanitation Data'!$D$11,0,10*ROW('Sanitation Data'!D130)),NA())</f>
        <v>#N/A</v>
      </c>
      <c r="Z136" s="95" t="e">
        <f ca="true">+IF(AND(ISNUMBER(OFFSET('Sanitation Data'!$D$12,0,10*ROW('Sanitation Data'!D130))),'Data Summary'!CO136="Yes"),OFFSET('Sanitation Data'!$D$12,0,10*ROW('Sanitation Data'!D130)),NA())</f>
        <v>#N/A</v>
      </c>
      <c r="AA136" s="95" t="e">
        <f ca="true">+IF(AND(ISNUMBER(OFFSET('Sanitation Data'!$E$4,0,10*ROW('Sanitation Data'!E130))),'Data Summary'!CP136="Yes"),100-OFFSET('Sanitation Data'!$E$4,0,10*ROW('Sanitation Data'!E130)),NA())</f>
        <v>#N/A</v>
      </c>
      <c r="AB136" s="95" t="e">
        <f ca="true">+IF(AND(ISNUMBER(OFFSET('Sanitation Data'!$E$6,0,10*ROW('Sanitation Data'!E130))),'Data Summary'!CQ136="Yes"),OFFSET('Sanitation Data'!$E$6,0,10*ROW('Sanitation Data'!E130)),NA())</f>
        <v>#N/A</v>
      </c>
      <c r="AC136" s="95" t="e">
        <f ca="true">+IF(AND(ISNUMBER(OFFSET('Sanitation Data'!$E$10,0,10*ROW('Sanitation Data'!E130))),'Data Summary'!CR136="Yes"),OFFSET('Sanitation Data'!$E$10,0,10*ROW('Sanitation Data'!E130)),NA())</f>
        <v>#N/A</v>
      </c>
      <c r="AD136" s="95" t="e">
        <f ca="true">+IF(AND(ISNUMBER(OFFSET('Sanitation Data'!$E$11,0,10*ROW('Sanitation Data'!E130))),'Data Summary'!CS136="Yes"),OFFSET('Sanitation Data'!$E$11,0,10*ROW('Sanitation Data'!E130)),NA())</f>
        <v>#N/A</v>
      </c>
      <c r="AE136" s="95" t="e">
        <f ca="true">+IF(AND(ISNUMBER(OFFSET('Sanitation Data'!$E$12,0,10*ROW('Sanitation Data'!E130))),'Data Summary'!CT136="Yes"),OFFSET('Sanitation Data'!$E$12,0,10*ROW('Sanitation Data'!E130)),NA())</f>
        <v>#N/A</v>
      </c>
      <c r="AF136" s="95" t="e">
        <f ca="true">+IF(AND(ISNUMBER(OFFSET('Sanitation Data'!$F$4,0,10*ROW('Sanitation Data'!F130))),'Data Summary'!CU136="Yes"),100-OFFSET('Sanitation Data'!$F$4,0,10*ROW('Sanitation Data'!F130)),NA())</f>
        <v>#N/A</v>
      </c>
      <c r="AG136" s="95" t="e">
        <f ca="true">+IF(AND(ISNUMBER(OFFSET('Sanitation Data'!$F$6,0,10*ROW('Sanitation Data'!F130))),'Data Summary'!CV136="Yes"),OFFSET('Sanitation Data'!$F$6,0,10*ROW('Sanitation Data'!F130)),NA())</f>
        <v>#N/A</v>
      </c>
      <c r="AH136" s="95" t="e">
        <f ca="true">+IF(AND(ISNUMBER(OFFSET('Sanitation Data'!$F$10,0,10*ROW('Sanitation Data'!F130))),'Data Summary'!CW136="Yes"),OFFSET('Sanitation Data'!$F$10,0,10*ROW('Sanitation Data'!F130)),NA())</f>
        <v>#N/A</v>
      </c>
      <c r="AI136" s="95" t="e">
        <f ca="true">+IF(AND(ISNUMBER(OFFSET('Sanitation Data'!$F$11,0,10*ROW('Sanitation Data'!F130))),'Data Summary'!CX136="Yes"),OFFSET('Sanitation Data'!$F$11,0,10*ROW('Sanitation Data'!F130)),NA())</f>
        <v>#N/A</v>
      </c>
      <c r="AJ136" s="95" t="e">
        <f ca="true">+IF(AND(ISNUMBER(OFFSET('Sanitation Data'!$F$12,0,10*ROW('Sanitation Data'!F130))),'Data Summary'!CY136="Yes"),OFFSET('Sanitation Data'!$F$12,0,10*ROW('Sanitation Data'!F130)),NA())</f>
        <v>#N/A</v>
      </c>
      <c r="AK136" s="95" t="e">
        <f ca="true">+IF(AND(ISNUMBER(OFFSET('Sanitation Data'!$G$4,0,10*ROW('Sanitation Data'!G130))),'Data Summary'!CZ136="Yes"),100-OFFSET('Sanitation Data'!$G$4,0,10*ROW('Sanitation Data'!G130)),NA())</f>
        <v>#N/A</v>
      </c>
      <c r="AL136" s="95" t="e">
        <f ca="true">+IF(AND(ISNUMBER(OFFSET('Sanitation Data'!$G$6,0,10*ROW('Sanitation Data'!G130))),'Data Summary'!DA136="Yes"),OFFSET('Sanitation Data'!$G$6,0,10*ROW('Sanitation Data'!G130)),NA())</f>
        <v>#N/A</v>
      </c>
      <c r="AM136" s="95" t="e">
        <f ca="true">+IF(AND(ISNUMBER(OFFSET('Sanitation Data'!$G$10,0,10*ROW('Sanitation Data'!G130))),'Data Summary'!DB136="Yes"),OFFSET('Sanitation Data'!$G$10,0,10*ROW('Sanitation Data'!G130)),NA())</f>
        <v>#N/A</v>
      </c>
      <c r="AN136" s="95" t="e">
        <f ca="true">+IF(AND(ISNUMBER(OFFSET('Sanitation Data'!$G$11,0,10*ROW('Sanitation Data'!G130))),'Data Summary'!DC136="Yes"),OFFSET('Sanitation Data'!$G$11,0,10*ROW('Sanitation Data'!G130)),NA())</f>
        <v>#N/A</v>
      </c>
      <c r="AO136" s="95" t="e">
        <f ca="true">+IF(AND(ISNUMBER(OFFSET('Sanitation Data'!$G$12,0,10*ROW('Sanitation Data'!G130))),'Data Summary'!DD136="Yes"),OFFSET('Sanitation Data'!$G$12,0,10*ROW('Sanitation Data'!G130)),NA())</f>
        <v>#N/A</v>
      </c>
      <c r="AP136" s="95" t="e">
        <f ca="true">+IF(AND(ISNUMBER(OFFSET('Sanitation Data'!$H$4,0,10*ROW('Sanitation Data'!H130))),'Data Summary'!DE136="Yes"),100-OFFSET('Sanitation Data'!$H$4,0,10*ROW('Sanitation Data'!H130)),NA())</f>
        <v>#N/A</v>
      </c>
      <c r="AQ136" s="95" t="e">
        <f ca="true">+IF(AND(ISNUMBER(OFFSET('Sanitation Data'!$H$6,0,10*ROW('Sanitation Data'!H130))),'Data Summary'!DF136="Yes"),OFFSET('Sanitation Data'!$H$6,0,10*ROW('Sanitation Data'!H130)),NA())</f>
        <v>#N/A</v>
      </c>
      <c r="AR136" s="95" t="e">
        <f ca="true">+IF(AND(ISNUMBER(OFFSET('Sanitation Data'!$H$10,0,10*ROW('Sanitation Data'!H130))),'Data Summary'!DG136="Yes"),OFFSET('Sanitation Data'!$H$10,0,10*ROW('Sanitation Data'!H130)),NA())</f>
        <v>#N/A</v>
      </c>
      <c r="AS136" s="95" t="e">
        <f ca="true">+IF(AND(ISNUMBER(OFFSET('Sanitation Data'!$H$11,0,10*ROW('Sanitation Data'!H130))),'Data Summary'!DH136="Yes"),OFFSET('Sanitation Data'!$H$11,0,10*ROW('Sanitation Data'!H130)),NA())</f>
        <v>#N/A</v>
      </c>
      <c r="AT136" s="95" t="e">
        <f ca="true">+IF(AND(ISNUMBER(OFFSET('Sanitation Data'!$H$12,0,10*ROW('Sanitation Data'!H130))),'Data Summary'!DI136="Yes"),OFFSET('Sanitation Data'!$H$12,0,10*ROW('Sanitation Data'!H130)),NA())</f>
        <v>#N/A</v>
      </c>
      <c r="AU136" s="95" t="e">
        <f ca="true">+IF(AND(ISNUMBER(OFFSET('Sanitation Data'!$I$4,0,10*ROW('Sanitation Data'!I130))),'Data Summary'!DJ136="Yes"),100-OFFSET('Sanitation Data'!$I$4,0,10*ROW('Sanitation Data'!I130)),NA())</f>
        <v>#N/A</v>
      </c>
      <c r="AV136" s="95" t="e">
        <f ca="true">+IF(AND(ISNUMBER(OFFSET('Sanitation Data'!$I$6,0,10*ROW('Sanitation Data'!I130))),'Data Summary'!DK136="Yes"),OFFSET('Sanitation Data'!$I$6,0,10*ROW('Sanitation Data'!I130)),NA())</f>
        <v>#N/A</v>
      </c>
      <c r="AW136" s="95" t="e">
        <f ca="true">+IF(AND(ISNUMBER(OFFSET('Sanitation Data'!$I$10,0,10*ROW('Sanitation Data'!I130))),'Data Summary'!DL136="Yes"),OFFSET('Sanitation Data'!$I$10,0,10*ROW('Sanitation Data'!I130)),NA())</f>
        <v>#N/A</v>
      </c>
      <c r="AX136" s="95" t="e">
        <f ca="true">+IF(AND(ISNUMBER(OFFSET('Sanitation Data'!$I$11,0,10*ROW('Sanitation Data'!I130))),'Data Summary'!DM136="Yes"),OFFSET('Sanitation Data'!$I$11,0,10*ROW('Sanitation Data'!I130)),NA())</f>
        <v>#N/A</v>
      </c>
      <c r="AY136" s="95" t="e">
        <f ca="true">+IF(AND(ISNUMBER(OFFSET('Sanitation Data'!$I$12,0,10*ROW('Sanitation Data'!I130))),'Data Summary'!DN136="Yes"),OFFSET('Sanitation Data'!$I$12,0,10*ROW('Sanitation Data'!I130)),NA())</f>
        <v>#N/A</v>
      </c>
      <c r="AZ136" s="96" t="e">
        <f ca="true">+IF(AND(ISNUMBER(OFFSET('Hygiene Data'!$D$5,0,10*ROW('Hygiene Data'!D130))),'Data Summary'!DO136="Yes"),OFFSET('Hygiene Data'!$D$5,0,10*ROW('Hygiene Data'!D130)),NA())</f>
        <v>#N/A</v>
      </c>
      <c r="BA136" s="96" t="e">
        <f ca="true">+IF(AND(ISNUMBER(OFFSET('Hygiene Data'!$D$7,0,10*ROW('Hygiene Data'!D130))),'Data Summary'!DP136="Yes"),OFFSET('Hygiene Data'!$D$7,0,10*ROW('Hygiene Data'!D130)),NA())</f>
        <v>#N/A</v>
      </c>
      <c r="BB136" s="96" t="e">
        <f ca="true">+IF(AND(ISNUMBER(OFFSET('Hygiene Data'!$D$9,0,10*ROW('Hygiene Data'!D130))),'Data Summary'!DQ136="Yes"),OFFSET('Hygiene Data'!$D$9,0,10*ROW('Hygiene Data'!D130)),NA())</f>
        <v>#N/A</v>
      </c>
      <c r="BC136" s="96" t="e">
        <f ca="true">+IF(AND(ISNUMBER(OFFSET('Hygiene Data'!$E$5,0,10*ROW('Hygiene Data'!E130))),'Data Summary'!DR136="Yes"),OFFSET('Hygiene Data'!$E$5,0,10*ROW('Hygiene Data'!E130)),NA())</f>
        <v>#N/A</v>
      </c>
      <c r="BD136" s="96" t="e">
        <f ca="true">+IF(AND(ISNUMBER(OFFSET('Hygiene Data'!$E$7,0,10*ROW('Hygiene Data'!E130))),'Data Summary'!DS136="Yes"),OFFSET('Hygiene Data'!$E$7,0,10*ROW('Hygiene Data'!E130)),NA())</f>
        <v>#N/A</v>
      </c>
      <c r="BE136" s="96" t="e">
        <f ca="true">+IF(AND(ISNUMBER(OFFSET('Hygiene Data'!$E$9,0,10*ROW('Hygiene Data'!E130))),'Data Summary'!DT136="Yes"),OFFSET('Hygiene Data'!$E$9,0,10*ROW('Hygiene Data'!E130)),NA())</f>
        <v>#N/A</v>
      </c>
      <c r="BF136" s="96" t="e">
        <f ca="true">+IF(AND(ISNUMBER(OFFSET('Hygiene Data'!$F$5,0,10*ROW('Hygiene Data'!F130))),'Data Summary'!DU136="Yes"),OFFSET('Hygiene Data'!$F$5,0,10*ROW('Hygiene Data'!F130)),NA())</f>
        <v>#N/A</v>
      </c>
      <c r="BG136" s="96" t="e">
        <f ca="true">+IF(AND(ISNUMBER(OFFSET('Hygiene Data'!$F$7,0,10*ROW('Hygiene Data'!F130))),'Data Summary'!DV136="Yes"),OFFSET('Hygiene Data'!$F$7,0,10*ROW('Hygiene Data'!F130)),NA())</f>
        <v>#N/A</v>
      </c>
      <c r="BH136" s="96" t="e">
        <f ca="true">+IF(AND(ISNUMBER(OFFSET('Hygiene Data'!$F$9,0,10*ROW('Hygiene Data'!F130))),'Data Summary'!DW136="Yes"),OFFSET('Hygiene Data'!$F$9,0,10*ROW('Hygiene Data'!F130)),NA())</f>
        <v>#N/A</v>
      </c>
      <c r="BI136" s="96" t="e">
        <f ca="true">+IF(AND(ISNUMBER(OFFSET('Hygiene Data'!$G$5,0,10*ROW('Hygiene Data'!G130))),'Data Summary'!DX136="Yes"),OFFSET('Hygiene Data'!$G$5,0,10*ROW('Hygiene Data'!G130)),NA())</f>
        <v>#N/A</v>
      </c>
      <c r="BJ136" s="96" t="e">
        <f ca="true">+IF(AND(ISNUMBER(OFFSET('Hygiene Data'!$G$7,0,10*ROW('Hygiene Data'!G130))),'Data Summary'!DY136="Yes"),OFFSET('Hygiene Data'!$G$7,0,10*ROW('Hygiene Data'!G130)),NA())</f>
        <v>#N/A</v>
      </c>
      <c r="BK136" s="96" t="e">
        <f ca="true">+IF(AND(ISNUMBER(OFFSET('Hygiene Data'!$G$9,0,10*ROW('Hygiene Data'!G130))),'Data Summary'!DZ136="Yes"),OFFSET('Hygiene Data'!$G$9,0,10*ROW('Hygiene Data'!G130)),NA())</f>
        <v>#N/A</v>
      </c>
      <c r="BL136" s="96" t="e">
        <f ca="true">+IF(AND(ISNUMBER(OFFSET('Hygiene Data'!$H$5,0,10*ROW('Hygiene Data'!H130))),'Data Summary'!EA136="Yes"),OFFSET('Hygiene Data'!$H$5,0,10*ROW('Hygiene Data'!H130)),NA())</f>
        <v>#N/A</v>
      </c>
      <c r="BM136" s="96" t="e">
        <f ca="true">+IF(AND(ISNUMBER(OFFSET('Hygiene Data'!$H$7,0,10*ROW('Hygiene Data'!H130))),'Data Summary'!EB136="Yes"),OFFSET('Hygiene Data'!$H$7,0,10*ROW('Hygiene Data'!H130)),NA())</f>
        <v>#N/A</v>
      </c>
      <c r="BN136" s="96" t="e">
        <f ca="true">+IF(AND(ISNUMBER(OFFSET('Hygiene Data'!$H$9,0,10*ROW('Hygiene Data'!H130))),'Data Summary'!EC136="Yes"),OFFSET('Hygiene Data'!$H$9,0,10*ROW('Hygiene Data'!H130)),NA())</f>
        <v>#N/A</v>
      </c>
      <c r="BO136" s="96" t="e">
        <f ca="true">+IF(AND(ISNUMBER(OFFSET('Hygiene Data'!$I$5,0,10*ROW('Hygiene Data'!I130))),'Data Summary'!ED136="Yes"),OFFSET('Hygiene Data'!$I$5,0,10*ROW('Hygiene Data'!I130)),NA())</f>
        <v>#N/A</v>
      </c>
      <c r="BP136" s="96" t="e">
        <f ca="true">+IF(AND(ISNUMBER(OFFSET('Hygiene Data'!$I$7,0,10*ROW('Hygiene Data'!I130))),'Data Summary'!EE136="Yes"),OFFSET('Hygiene Data'!$I$7,0,10*ROW('Hygiene Data'!I130)),NA())</f>
        <v>#N/A</v>
      </c>
      <c r="BQ136" s="96" t="e">
        <f ca="true">+IF(AND(ISNUMBER(OFFSET('Hygiene Data'!$I$9,0,10*ROW('Hygiene Data'!I130))),'Data Summary'!EF136="Yes"),OFFSET('Hygiene Data'!$I$9,0,10*ROW('Hygiene Data'!I130)),NA())</f>
        <v>#N/A</v>
      </c>
    </row>
    <row xmlns:x14ac="http://schemas.microsoft.com/office/spreadsheetml/2009/9/ac" r="137" x14ac:dyDescent="0.2">
      <c r="A137" s="359" t="e">
        <f ca="true">+RIGHT('Data Summary'!A137,LEN('Data Summary'!A137)-9)</f>
        <v>#VALUE!</v>
      </c>
      <c r="B137" s="35" t="str">
        <f ca="true">+IF(ISTEXT('Data Summary'!B137),'Data Summary'!B137,"")</f>
        <v/>
      </c>
      <c r="C137" s="358" t="e">
        <f ca="true">+VALUE('Data Summary'!C137)</f>
        <v>#VALUE!</v>
      </c>
      <c r="D137" s="94" t="e">
        <f ca="true">+IF(AND(ISNUMBER(OFFSET('Water Data'!$D$4,0,10*ROW('Water Data'!D131))),'Data Summary'!BS137="Yes"),100-OFFSET('Water Data'!$D$4,0,10*ROW('Water Data'!D131)),NA())</f>
        <v>#N/A</v>
      </c>
      <c r="E137" s="94" t="e">
        <f ca="true">+IF(AND(ISNUMBER(OFFSET('Water Data'!$D$6,0,10*ROW('Water Data'!D131))),'Data Summary'!BT137="Yes"),OFFSET('Water Data'!$D$6,0,10*ROW('Water Data'!D131)),NA())</f>
        <v>#N/A</v>
      </c>
      <c r="F137" s="94" t="e">
        <f ca="true">+IF(AND(ISNUMBER(OFFSET('Water Data'!$D$9,0,10*ROW('Water Data'!D131))),'Data Summary'!BU137="Yes"),OFFSET('Water Data'!$D$9,0,10*ROW('Water Data'!D131)),NA())</f>
        <v>#N/A</v>
      </c>
      <c r="G137" s="94" t="e">
        <f ca="true">+IF(AND(ISNUMBER(OFFSET('Water Data'!$E$4,0,10*ROW('Water Data'!E131))),'Data Summary'!BV137="Yes"),100-OFFSET('Water Data'!$E$4,0,10*ROW('Water Data'!E131)),NA())</f>
        <v>#N/A</v>
      </c>
      <c r="H137" s="94" t="e">
        <f ca="true">+IF(AND(ISNUMBER(OFFSET('Water Data'!$E$6,0,10*ROW('Water Data'!E131))),'Data Summary'!BW137="Yes"),OFFSET('Water Data'!$E$6,0,10*ROW('Water Data'!E131)),NA())</f>
        <v>#N/A</v>
      </c>
      <c r="I137" s="94" t="e">
        <f ca="true">+IF(AND(ISNUMBER(OFFSET('Water Data'!$E$9,0,10*ROW('Water Data'!E131))),'Data Summary'!BX137="Yes"),OFFSET('Water Data'!$E$9,0,10*ROW('Water Data'!E131)),NA())</f>
        <v>#N/A</v>
      </c>
      <c r="J137" s="94" t="e">
        <f ca="true">+IF(AND(ISNUMBER(OFFSET('Water Data'!$F$4,0,10*ROW('Water Data'!F131))),'Data Summary'!BY137="Yes"),100-OFFSET('Water Data'!$F$4,0,10*ROW('Water Data'!F131)),NA())</f>
        <v>#N/A</v>
      </c>
      <c r="K137" s="94" t="e">
        <f ca="true">+IF(AND(ISNUMBER(OFFSET('Water Data'!$F$6,0,10*ROW('Water Data'!F131))),'Data Summary'!BZ137="Yes"),OFFSET('Water Data'!$F$6,0,10*ROW('Water Data'!F131)),NA())</f>
        <v>#N/A</v>
      </c>
      <c r="L137" s="94" t="e">
        <f ca="true">+IF(AND(ISNUMBER(OFFSET('Water Data'!$F$9,0,10*ROW('Water Data'!F131))),'Data Summary'!CA137="Yes"),OFFSET('Water Data'!$F$9,0,10*ROW('Water Data'!F131)),NA())</f>
        <v>#N/A</v>
      </c>
      <c r="M137" s="94" t="e">
        <f ca="true">+IF(AND(ISNUMBER(OFFSET('Water Data'!$G$4,0,10*ROW('Water Data'!G131))),'Data Summary'!CB137="Yes"),100-OFFSET('Water Data'!$G$4,0,10*ROW('Water Data'!G131)),NA())</f>
        <v>#N/A</v>
      </c>
      <c r="N137" s="94" t="e">
        <f ca="true">+IF(AND(ISNUMBER(OFFSET('Water Data'!$G$6,0,10*ROW('Water Data'!G131))),'Data Summary'!CC137="Yes"),OFFSET('Water Data'!$G$6,0,10*ROW('Water Data'!G131)),NA())</f>
        <v>#N/A</v>
      </c>
      <c r="O137" s="94" t="e">
        <f ca="true">+IF(AND(ISNUMBER(OFFSET('Water Data'!$G$9,0,10*ROW('Water Data'!G131))),'Data Summary'!CD137="Yes"),OFFSET('Water Data'!$G$9,0,10*ROW('Water Data'!G131)),NA())</f>
        <v>#N/A</v>
      </c>
      <c r="P137" s="94" t="e">
        <f ca="true">+IF(AND(ISNUMBER(OFFSET('Water Data'!$H$4,0,10*ROW('Water Data'!H131))),'Data Summary'!CE137="Yes"),100-OFFSET('Water Data'!$H$4,0,10*ROW('Water Data'!H131)),NA())</f>
        <v>#N/A</v>
      </c>
      <c r="Q137" s="94" t="e">
        <f ca="true">+IF(AND(ISNUMBER(OFFSET('Water Data'!$H$6,0,10*ROW('Water Data'!H131))),'Data Summary'!CF137="Yes"),OFFSET('Water Data'!$H$6,0,10*ROW('Water Data'!H131)),NA())</f>
        <v>#N/A</v>
      </c>
      <c r="R137" s="94" t="e">
        <f ca="true">+IF(AND(ISNUMBER(OFFSET('Water Data'!$H$9,0,10*ROW('Water Data'!H131))),'Data Summary'!CG137="Yes"),OFFSET('Water Data'!$H$9,0,10*ROW('Water Data'!H131)),NA())</f>
        <v>#N/A</v>
      </c>
      <c r="S137" s="94" t="e">
        <f ca="true">+IF(AND(ISNUMBER(OFFSET('Water Data'!$I$4,0,10*ROW('Water Data'!I131))),'Data Summary'!CH137="Yes"),100-OFFSET('Water Data'!$I$4,0,10*ROW('Water Data'!I131)),NA())</f>
        <v>#N/A</v>
      </c>
      <c r="T137" s="94" t="e">
        <f ca="true">+IF(AND(ISNUMBER(OFFSET('Water Data'!$I$6,0,10*ROW('Water Data'!I131))),'Data Summary'!CI137="Yes"),OFFSET('Water Data'!$I$6,0,10*ROW('Water Data'!I131)),NA())</f>
        <v>#N/A</v>
      </c>
      <c r="U137" s="94" t="e">
        <f ca="true">+IF(AND(ISNUMBER(OFFSET('Water Data'!$I$9,0,10*ROW('Water Data'!I131))),'Data Summary'!CJ137="Yes"),OFFSET('Water Data'!$I$9,0,10*ROW('Water Data'!I131)),NA())</f>
        <v>#N/A</v>
      </c>
      <c r="V137" s="95" t="e">
        <f ca="true">+IF(AND(ISNUMBER(OFFSET('Sanitation Data'!$D$4,0,10*ROW('Sanitation Data'!D131))),'Data Summary'!CK137="Yes"),100-OFFSET('Sanitation Data'!$D$4,0,10*ROW('Sanitation Data'!D131)),NA())</f>
        <v>#N/A</v>
      </c>
      <c r="W137" s="95" t="e">
        <f ca="true">+IF(AND(ISNUMBER(OFFSET('Sanitation Data'!$D$6,0,10*ROW('Sanitation Data'!D131))),'Data Summary'!CL137="Yes"),OFFSET('Sanitation Data'!$D$6,0,10*ROW('Sanitation Data'!D131)),NA())</f>
        <v>#N/A</v>
      </c>
      <c r="X137" s="95" t="e">
        <f ca="true">+IF(AND(ISNUMBER(OFFSET('Sanitation Data'!$D$10,0,10*ROW('Sanitation Data'!D131))),'Data Summary'!CM137="Yes"),OFFSET('Sanitation Data'!$D$10,0,10*ROW('Sanitation Data'!D131)),NA())</f>
        <v>#N/A</v>
      </c>
      <c r="Y137" s="95" t="e">
        <f ca="true">+IF(AND(ISNUMBER(OFFSET('Sanitation Data'!$D$11,0,10*ROW('Sanitation Data'!D131))),'Data Summary'!CN137="Yes"),OFFSET('Sanitation Data'!$D$11,0,10*ROW('Sanitation Data'!D131)),NA())</f>
        <v>#N/A</v>
      </c>
      <c r="Z137" s="95" t="e">
        <f ca="true">+IF(AND(ISNUMBER(OFFSET('Sanitation Data'!$D$12,0,10*ROW('Sanitation Data'!D131))),'Data Summary'!CO137="Yes"),OFFSET('Sanitation Data'!$D$12,0,10*ROW('Sanitation Data'!D131)),NA())</f>
        <v>#N/A</v>
      </c>
      <c r="AA137" s="95" t="e">
        <f ca="true">+IF(AND(ISNUMBER(OFFSET('Sanitation Data'!$E$4,0,10*ROW('Sanitation Data'!E131))),'Data Summary'!CP137="Yes"),100-OFFSET('Sanitation Data'!$E$4,0,10*ROW('Sanitation Data'!E131)),NA())</f>
        <v>#N/A</v>
      </c>
      <c r="AB137" s="95" t="e">
        <f ca="true">+IF(AND(ISNUMBER(OFFSET('Sanitation Data'!$E$6,0,10*ROW('Sanitation Data'!E131))),'Data Summary'!CQ137="Yes"),OFFSET('Sanitation Data'!$E$6,0,10*ROW('Sanitation Data'!E131)),NA())</f>
        <v>#N/A</v>
      </c>
      <c r="AC137" s="95" t="e">
        <f ca="true">+IF(AND(ISNUMBER(OFFSET('Sanitation Data'!$E$10,0,10*ROW('Sanitation Data'!E131))),'Data Summary'!CR137="Yes"),OFFSET('Sanitation Data'!$E$10,0,10*ROW('Sanitation Data'!E131)),NA())</f>
        <v>#N/A</v>
      </c>
      <c r="AD137" s="95" t="e">
        <f ca="true">+IF(AND(ISNUMBER(OFFSET('Sanitation Data'!$E$11,0,10*ROW('Sanitation Data'!E131))),'Data Summary'!CS137="Yes"),OFFSET('Sanitation Data'!$E$11,0,10*ROW('Sanitation Data'!E131)),NA())</f>
        <v>#N/A</v>
      </c>
      <c r="AE137" s="95" t="e">
        <f ca="true">+IF(AND(ISNUMBER(OFFSET('Sanitation Data'!$E$12,0,10*ROW('Sanitation Data'!E131))),'Data Summary'!CT137="Yes"),OFFSET('Sanitation Data'!$E$12,0,10*ROW('Sanitation Data'!E131)),NA())</f>
        <v>#N/A</v>
      </c>
      <c r="AF137" s="95" t="e">
        <f ca="true">+IF(AND(ISNUMBER(OFFSET('Sanitation Data'!$F$4,0,10*ROW('Sanitation Data'!F131))),'Data Summary'!CU137="Yes"),100-OFFSET('Sanitation Data'!$F$4,0,10*ROW('Sanitation Data'!F131)),NA())</f>
        <v>#N/A</v>
      </c>
      <c r="AG137" s="95" t="e">
        <f ca="true">+IF(AND(ISNUMBER(OFFSET('Sanitation Data'!$F$6,0,10*ROW('Sanitation Data'!F131))),'Data Summary'!CV137="Yes"),OFFSET('Sanitation Data'!$F$6,0,10*ROW('Sanitation Data'!F131)),NA())</f>
        <v>#N/A</v>
      </c>
      <c r="AH137" s="95" t="e">
        <f ca="true">+IF(AND(ISNUMBER(OFFSET('Sanitation Data'!$F$10,0,10*ROW('Sanitation Data'!F131))),'Data Summary'!CW137="Yes"),OFFSET('Sanitation Data'!$F$10,0,10*ROW('Sanitation Data'!F131)),NA())</f>
        <v>#N/A</v>
      </c>
      <c r="AI137" s="95" t="e">
        <f ca="true">+IF(AND(ISNUMBER(OFFSET('Sanitation Data'!$F$11,0,10*ROW('Sanitation Data'!F131))),'Data Summary'!CX137="Yes"),OFFSET('Sanitation Data'!$F$11,0,10*ROW('Sanitation Data'!F131)),NA())</f>
        <v>#N/A</v>
      </c>
      <c r="AJ137" s="95" t="e">
        <f ca="true">+IF(AND(ISNUMBER(OFFSET('Sanitation Data'!$F$12,0,10*ROW('Sanitation Data'!F131))),'Data Summary'!CY137="Yes"),OFFSET('Sanitation Data'!$F$12,0,10*ROW('Sanitation Data'!F131)),NA())</f>
        <v>#N/A</v>
      </c>
      <c r="AK137" s="95" t="e">
        <f ca="true">+IF(AND(ISNUMBER(OFFSET('Sanitation Data'!$G$4,0,10*ROW('Sanitation Data'!G131))),'Data Summary'!CZ137="Yes"),100-OFFSET('Sanitation Data'!$G$4,0,10*ROW('Sanitation Data'!G131)),NA())</f>
        <v>#N/A</v>
      </c>
      <c r="AL137" s="95" t="e">
        <f ca="true">+IF(AND(ISNUMBER(OFFSET('Sanitation Data'!$G$6,0,10*ROW('Sanitation Data'!G131))),'Data Summary'!DA137="Yes"),OFFSET('Sanitation Data'!$G$6,0,10*ROW('Sanitation Data'!G131)),NA())</f>
        <v>#N/A</v>
      </c>
      <c r="AM137" s="95" t="e">
        <f ca="true">+IF(AND(ISNUMBER(OFFSET('Sanitation Data'!$G$10,0,10*ROW('Sanitation Data'!G131))),'Data Summary'!DB137="Yes"),OFFSET('Sanitation Data'!$G$10,0,10*ROW('Sanitation Data'!G131)),NA())</f>
        <v>#N/A</v>
      </c>
      <c r="AN137" s="95" t="e">
        <f ca="true">+IF(AND(ISNUMBER(OFFSET('Sanitation Data'!$G$11,0,10*ROW('Sanitation Data'!G131))),'Data Summary'!DC137="Yes"),OFFSET('Sanitation Data'!$G$11,0,10*ROW('Sanitation Data'!G131)),NA())</f>
        <v>#N/A</v>
      </c>
      <c r="AO137" s="95" t="e">
        <f ca="true">+IF(AND(ISNUMBER(OFFSET('Sanitation Data'!$G$12,0,10*ROW('Sanitation Data'!G131))),'Data Summary'!DD137="Yes"),OFFSET('Sanitation Data'!$G$12,0,10*ROW('Sanitation Data'!G131)),NA())</f>
        <v>#N/A</v>
      </c>
      <c r="AP137" s="95" t="e">
        <f ca="true">+IF(AND(ISNUMBER(OFFSET('Sanitation Data'!$H$4,0,10*ROW('Sanitation Data'!H131))),'Data Summary'!DE137="Yes"),100-OFFSET('Sanitation Data'!$H$4,0,10*ROW('Sanitation Data'!H131)),NA())</f>
        <v>#N/A</v>
      </c>
      <c r="AQ137" s="95" t="e">
        <f ca="true">+IF(AND(ISNUMBER(OFFSET('Sanitation Data'!$H$6,0,10*ROW('Sanitation Data'!H131))),'Data Summary'!DF137="Yes"),OFFSET('Sanitation Data'!$H$6,0,10*ROW('Sanitation Data'!H131)),NA())</f>
        <v>#N/A</v>
      </c>
      <c r="AR137" s="95" t="e">
        <f ca="true">+IF(AND(ISNUMBER(OFFSET('Sanitation Data'!$H$10,0,10*ROW('Sanitation Data'!H131))),'Data Summary'!DG137="Yes"),OFFSET('Sanitation Data'!$H$10,0,10*ROW('Sanitation Data'!H131)),NA())</f>
        <v>#N/A</v>
      </c>
      <c r="AS137" s="95" t="e">
        <f ca="true">+IF(AND(ISNUMBER(OFFSET('Sanitation Data'!$H$11,0,10*ROW('Sanitation Data'!H131))),'Data Summary'!DH137="Yes"),OFFSET('Sanitation Data'!$H$11,0,10*ROW('Sanitation Data'!H131)),NA())</f>
        <v>#N/A</v>
      </c>
      <c r="AT137" s="95" t="e">
        <f ca="true">+IF(AND(ISNUMBER(OFFSET('Sanitation Data'!$H$12,0,10*ROW('Sanitation Data'!H131))),'Data Summary'!DI137="Yes"),OFFSET('Sanitation Data'!$H$12,0,10*ROW('Sanitation Data'!H131)),NA())</f>
        <v>#N/A</v>
      </c>
      <c r="AU137" s="95" t="e">
        <f ca="true">+IF(AND(ISNUMBER(OFFSET('Sanitation Data'!$I$4,0,10*ROW('Sanitation Data'!I131))),'Data Summary'!DJ137="Yes"),100-OFFSET('Sanitation Data'!$I$4,0,10*ROW('Sanitation Data'!I131)),NA())</f>
        <v>#N/A</v>
      </c>
      <c r="AV137" s="95" t="e">
        <f ca="true">+IF(AND(ISNUMBER(OFFSET('Sanitation Data'!$I$6,0,10*ROW('Sanitation Data'!I131))),'Data Summary'!DK137="Yes"),OFFSET('Sanitation Data'!$I$6,0,10*ROW('Sanitation Data'!I131)),NA())</f>
        <v>#N/A</v>
      </c>
      <c r="AW137" s="95" t="e">
        <f ca="true">+IF(AND(ISNUMBER(OFFSET('Sanitation Data'!$I$10,0,10*ROW('Sanitation Data'!I131))),'Data Summary'!DL137="Yes"),OFFSET('Sanitation Data'!$I$10,0,10*ROW('Sanitation Data'!I131)),NA())</f>
        <v>#N/A</v>
      </c>
      <c r="AX137" s="95" t="e">
        <f ca="true">+IF(AND(ISNUMBER(OFFSET('Sanitation Data'!$I$11,0,10*ROW('Sanitation Data'!I131))),'Data Summary'!DM137="Yes"),OFFSET('Sanitation Data'!$I$11,0,10*ROW('Sanitation Data'!I131)),NA())</f>
        <v>#N/A</v>
      </c>
      <c r="AY137" s="95" t="e">
        <f ca="true">+IF(AND(ISNUMBER(OFFSET('Sanitation Data'!$I$12,0,10*ROW('Sanitation Data'!I131))),'Data Summary'!DN137="Yes"),OFFSET('Sanitation Data'!$I$12,0,10*ROW('Sanitation Data'!I131)),NA())</f>
        <v>#N/A</v>
      </c>
      <c r="AZ137" s="96" t="e">
        <f ca="true">+IF(AND(ISNUMBER(OFFSET('Hygiene Data'!$D$5,0,10*ROW('Hygiene Data'!D131))),'Data Summary'!DO137="Yes"),OFFSET('Hygiene Data'!$D$5,0,10*ROW('Hygiene Data'!D131)),NA())</f>
        <v>#N/A</v>
      </c>
      <c r="BA137" s="96" t="e">
        <f ca="true">+IF(AND(ISNUMBER(OFFSET('Hygiene Data'!$D$7,0,10*ROW('Hygiene Data'!D131))),'Data Summary'!DP137="Yes"),OFFSET('Hygiene Data'!$D$7,0,10*ROW('Hygiene Data'!D131)),NA())</f>
        <v>#N/A</v>
      </c>
      <c r="BB137" s="96" t="e">
        <f ca="true">+IF(AND(ISNUMBER(OFFSET('Hygiene Data'!$D$9,0,10*ROW('Hygiene Data'!D131))),'Data Summary'!DQ137="Yes"),OFFSET('Hygiene Data'!$D$9,0,10*ROW('Hygiene Data'!D131)),NA())</f>
        <v>#N/A</v>
      </c>
      <c r="BC137" s="96" t="e">
        <f ca="true">+IF(AND(ISNUMBER(OFFSET('Hygiene Data'!$E$5,0,10*ROW('Hygiene Data'!E131))),'Data Summary'!DR137="Yes"),OFFSET('Hygiene Data'!$E$5,0,10*ROW('Hygiene Data'!E131)),NA())</f>
        <v>#N/A</v>
      </c>
      <c r="BD137" s="96" t="e">
        <f ca="true">+IF(AND(ISNUMBER(OFFSET('Hygiene Data'!$E$7,0,10*ROW('Hygiene Data'!E131))),'Data Summary'!DS137="Yes"),OFFSET('Hygiene Data'!$E$7,0,10*ROW('Hygiene Data'!E131)),NA())</f>
        <v>#N/A</v>
      </c>
      <c r="BE137" s="96" t="e">
        <f ca="true">+IF(AND(ISNUMBER(OFFSET('Hygiene Data'!$E$9,0,10*ROW('Hygiene Data'!E131))),'Data Summary'!DT137="Yes"),OFFSET('Hygiene Data'!$E$9,0,10*ROW('Hygiene Data'!E131)),NA())</f>
        <v>#N/A</v>
      </c>
      <c r="BF137" s="96" t="e">
        <f ca="true">+IF(AND(ISNUMBER(OFFSET('Hygiene Data'!$F$5,0,10*ROW('Hygiene Data'!F131))),'Data Summary'!DU137="Yes"),OFFSET('Hygiene Data'!$F$5,0,10*ROW('Hygiene Data'!F131)),NA())</f>
        <v>#N/A</v>
      </c>
      <c r="BG137" s="96" t="e">
        <f ca="true">+IF(AND(ISNUMBER(OFFSET('Hygiene Data'!$F$7,0,10*ROW('Hygiene Data'!F131))),'Data Summary'!DV137="Yes"),OFFSET('Hygiene Data'!$F$7,0,10*ROW('Hygiene Data'!F131)),NA())</f>
        <v>#N/A</v>
      </c>
      <c r="BH137" s="96" t="e">
        <f ca="true">+IF(AND(ISNUMBER(OFFSET('Hygiene Data'!$F$9,0,10*ROW('Hygiene Data'!F131))),'Data Summary'!DW137="Yes"),OFFSET('Hygiene Data'!$F$9,0,10*ROW('Hygiene Data'!F131)),NA())</f>
        <v>#N/A</v>
      </c>
      <c r="BI137" s="96" t="e">
        <f ca="true">+IF(AND(ISNUMBER(OFFSET('Hygiene Data'!$G$5,0,10*ROW('Hygiene Data'!G131))),'Data Summary'!DX137="Yes"),OFFSET('Hygiene Data'!$G$5,0,10*ROW('Hygiene Data'!G131)),NA())</f>
        <v>#N/A</v>
      </c>
      <c r="BJ137" s="96" t="e">
        <f ca="true">+IF(AND(ISNUMBER(OFFSET('Hygiene Data'!$G$7,0,10*ROW('Hygiene Data'!G131))),'Data Summary'!DY137="Yes"),OFFSET('Hygiene Data'!$G$7,0,10*ROW('Hygiene Data'!G131)),NA())</f>
        <v>#N/A</v>
      </c>
      <c r="BK137" s="96" t="e">
        <f ca="true">+IF(AND(ISNUMBER(OFFSET('Hygiene Data'!$G$9,0,10*ROW('Hygiene Data'!G131))),'Data Summary'!DZ137="Yes"),OFFSET('Hygiene Data'!$G$9,0,10*ROW('Hygiene Data'!G131)),NA())</f>
        <v>#N/A</v>
      </c>
      <c r="BL137" s="96" t="e">
        <f ca="true">+IF(AND(ISNUMBER(OFFSET('Hygiene Data'!$H$5,0,10*ROW('Hygiene Data'!H131))),'Data Summary'!EA137="Yes"),OFFSET('Hygiene Data'!$H$5,0,10*ROW('Hygiene Data'!H131)),NA())</f>
        <v>#N/A</v>
      </c>
      <c r="BM137" s="96" t="e">
        <f ca="true">+IF(AND(ISNUMBER(OFFSET('Hygiene Data'!$H$7,0,10*ROW('Hygiene Data'!H131))),'Data Summary'!EB137="Yes"),OFFSET('Hygiene Data'!$H$7,0,10*ROW('Hygiene Data'!H131)),NA())</f>
        <v>#N/A</v>
      </c>
      <c r="BN137" s="96" t="e">
        <f ca="true">+IF(AND(ISNUMBER(OFFSET('Hygiene Data'!$H$9,0,10*ROW('Hygiene Data'!H131))),'Data Summary'!EC137="Yes"),OFFSET('Hygiene Data'!$H$9,0,10*ROW('Hygiene Data'!H131)),NA())</f>
        <v>#N/A</v>
      </c>
      <c r="BO137" s="96" t="e">
        <f ca="true">+IF(AND(ISNUMBER(OFFSET('Hygiene Data'!$I$5,0,10*ROW('Hygiene Data'!I131))),'Data Summary'!ED137="Yes"),OFFSET('Hygiene Data'!$I$5,0,10*ROW('Hygiene Data'!I131)),NA())</f>
        <v>#N/A</v>
      </c>
      <c r="BP137" s="96" t="e">
        <f ca="true">+IF(AND(ISNUMBER(OFFSET('Hygiene Data'!$I$7,0,10*ROW('Hygiene Data'!I131))),'Data Summary'!EE137="Yes"),OFFSET('Hygiene Data'!$I$7,0,10*ROW('Hygiene Data'!I131)),NA())</f>
        <v>#N/A</v>
      </c>
      <c r="BQ137" s="96" t="e">
        <f ca="true">+IF(AND(ISNUMBER(OFFSET('Hygiene Data'!$I$9,0,10*ROW('Hygiene Data'!I131))),'Data Summary'!EF137="Yes"),OFFSET('Hygiene Data'!$I$9,0,10*ROW('Hygiene Data'!I131)),NA())</f>
        <v>#N/A</v>
      </c>
    </row>
    <row xmlns:x14ac="http://schemas.microsoft.com/office/spreadsheetml/2009/9/ac" r="138" x14ac:dyDescent="0.2">
      <c r="A138" s="359" t="e">
        <f ca="true">+RIGHT('Data Summary'!A138,LEN('Data Summary'!A138)-9)</f>
        <v>#VALUE!</v>
      </c>
      <c r="B138" s="35" t="str">
        <f ca="true">+IF(ISTEXT('Data Summary'!B138),'Data Summary'!B138,"")</f>
        <v/>
      </c>
      <c r="C138" s="358" t="e">
        <f ca="true">+VALUE('Data Summary'!C138)</f>
        <v>#VALUE!</v>
      </c>
      <c r="D138" s="94" t="e">
        <f ca="true">+IF(AND(ISNUMBER(OFFSET('Water Data'!$D$4,0,10*ROW('Water Data'!D132))),'Data Summary'!BS138="Yes"),100-OFFSET('Water Data'!$D$4,0,10*ROW('Water Data'!D132)),NA())</f>
        <v>#N/A</v>
      </c>
      <c r="E138" s="94" t="e">
        <f ca="true">+IF(AND(ISNUMBER(OFFSET('Water Data'!$D$6,0,10*ROW('Water Data'!D132))),'Data Summary'!BT138="Yes"),OFFSET('Water Data'!$D$6,0,10*ROW('Water Data'!D132)),NA())</f>
        <v>#N/A</v>
      </c>
      <c r="F138" s="94" t="e">
        <f ca="true">+IF(AND(ISNUMBER(OFFSET('Water Data'!$D$9,0,10*ROW('Water Data'!D132))),'Data Summary'!BU138="Yes"),OFFSET('Water Data'!$D$9,0,10*ROW('Water Data'!D132)),NA())</f>
        <v>#N/A</v>
      </c>
      <c r="G138" s="94" t="e">
        <f ca="true">+IF(AND(ISNUMBER(OFFSET('Water Data'!$E$4,0,10*ROW('Water Data'!E132))),'Data Summary'!BV138="Yes"),100-OFFSET('Water Data'!$E$4,0,10*ROW('Water Data'!E132)),NA())</f>
        <v>#N/A</v>
      </c>
      <c r="H138" s="94" t="e">
        <f ca="true">+IF(AND(ISNUMBER(OFFSET('Water Data'!$E$6,0,10*ROW('Water Data'!E132))),'Data Summary'!BW138="Yes"),OFFSET('Water Data'!$E$6,0,10*ROW('Water Data'!E132)),NA())</f>
        <v>#N/A</v>
      </c>
      <c r="I138" s="94" t="e">
        <f ca="true">+IF(AND(ISNUMBER(OFFSET('Water Data'!$E$9,0,10*ROW('Water Data'!E132))),'Data Summary'!BX138="Yes"),OFFSET('Water Data'!$E$9,0,10*ROW('Water Data'!E132)),NA())</f>
        <v>#N/A</v>
      </c>
      <c r="J138" s="94" t="e">
        <f ca="true">+IF(AND(ISNUMBER(OFFSET('Water Data'!$F$4,0,10*ROW('Water Data'!F132))),'Data Summary'!BY138="Yes"),100-OFFSET('Water Data'!$F$4,0,10*ROW('Water Data'!F132)),NA())</f>
        <v>#N/A</v>
      </c>
      <c r="K138" s="94" t="e">
        <f ca="true">+IF(AND(ISNUMBER(OFFSET('Water Data'!$F$6,0,10*ROW('Water Data'!F132))),'Data Summary'!BZ138="Yes"),OFFSET('Water Data'!$F$6,0,10*ROW('Water Data'!F132)),NA())</f>
        <v>#N/A</v>
      </c>
      <c r="L138" s="94" t="e">
        <f ca="true">+IF(AND(ISNUMBER(OFFSET('Water Data'!$F$9,0,10*ROW('Water Data'!F132))),'Data Summary'!CA138="Yes"),OFFSET('Water Data'!$F$9,0,10*ROW('Water Data'!F132)),NA())</f>
        <v>#N/A</v>
      </c>
      <c r="M138" s="94" t="e">
        <f ca="true">+IF(AND(ISNUMBER(OFFSET('Water Data'!$G$4,0,10*ROW('Water Data'!G132))),'Data Summary'!CB138="Yes"),100-OFFSET('Water Data'!$G$4,0,10*ROW('Water Data'!G132)),NA())</f>
        <v>#N/A</v>
      </c>
      <c r="N138" s="94" t="e">
        <f ca="true">+IF(AND(ISNUMBER(OFFSET('Water Data'!$G$6,0,10*ROW('Water Data'!G132))),'Data Summary'!CC138="Yes"),OFFSET('Water Data'!$G$6,0,10*ROW('Water Data'!G132)),NA())</f>
        <v>#N/A</v>
      </c>
      <c r="O138" s="94" t="e">
        <f ca="true">+IF(AND(ISNUMBER(OFFSET('Water Data'!$G$9,0,10*ROW('Water Data'!G132))),'Data Summary'!CD138="Yes"),OFFSET('Water Data'!$G$9,0,10*ROW('Water Data'!G132)),NA())</f>
        <v>#N/A</v>
      </c>
      <c r="P138" s="94" t="e">
        <f ca="true">+IF(AND(ISNUMBER(OFFSET('Water Data'!$H$4,0,10*ROW('Water Data'!H132))),'Data Summary'!CE138="Yes"),100-OFFSET('Water Data'!$H$4,0,10*ROW('Water Data'!H132)),NA())</f>
        <v>#N/A</v>
      </c>
      <c r="Q138" s="94" t="e">
        <f ca="true">+IF(AND(ISNUMBER(OFFSET('Water Data'!$H$6,0,10*ROW('Water Data'!H132))),'Data Summary'!CF138="Yes"),OFFSET('Water Data'!$H$6,0,10*ROW('Water Data'!H132)),NA())</f>
        <v>#N/A</v>
      </c>
      <c r="R138" s="94" t="e">
        <f ca="true">+IF(AND(ISNUMBER(OFFSET('Water Data'!$H$9,0,10*ROW('Water Data'!H132))),'Data Summary'!CG138="Yes"),OFFSET('Water Data'!$H$9,0,10*ROW('Water Data'!H132)),NA())</f>
        <v>#N/A</v>
      </c>
      <c r="S138" s="94" t="e">
        <f ca="true">+IF(AND(ISNUMBER(OFFSET('Water Data'!$I$4,0,10*ROW('Water Data'!I132))),'Data Summary'!CH138="Yes"),100-OFFSET('Water Data'!$I$4,0,10*ROW('Water Data'!I132)),NA())</f>
        <v>#N/A</v>
      </c>
      <c r="T138" s="94" t="e">
        <f ca="true">+IF(AND(ISNUMBER(OFFSET('Water Data'!$I$6,0,10*ROW('Water Data'!I132))),'Data Summary'!CI138="Yes"),OFFSET('Water Data'!$I$6,0,10*ROW('Water Data'!I132)),NA())</f>
        <v>#N/A</v>
      </c>
      <c r="U138" s="94" t="e">
        <f ca="true">+IF(AND(ISNUMBER(OFFSET('Water Data'!$I$9,0,10*ROW('Water Data'!I132))),'Data Summary'!CJ138="Yes"),OFFSET('Water Data'!$I$9,0,10*ROW('Water Data'!I132)),NA())</f>
        <v>#N/A</v>
      </c>
      <c r="V138" s="95" t="e">
        <f ca="true">+IF(AND(ISNUMBER(OFFSET('Sanitation Data'!$D$4,0,10*ROW('Sanitation Data'!D132))),'Data Summary'!CK138="Yes"),100-OFFSET('Sanitation Data'!$D$4,0,10*ROW('Sanitation Data'!D132)),NA())</f>
        <v>#N/A</v>
      </c>
      <c r="W138" s="95" t="e">
        <f ca="true">+IF(AND(ISNUMBER(OFFSET('Sanitation Data'!$D$6,0,10*ROW('Sanitation Data'!D132))),'Data Summary'!CL138="Yes"),OFFSET('Sanitation Data'!$D$6,0,10*ROW('Sanitation Data'!D132)),NA())</f>
        <v>#N/A</v>
      </c>
      <c r="X138" s="95" t="e">
        <f ca="true">+IF(AND(ISNUMBER(OFFSET('Sanitation Data'!$D$10,0,10*ROW('Sanitation Data'!D132))),'Data Summary'!CM138="Yes"),OFFSET('Sanitation Data'!$D$10,0,10*ROW('Sanitation Data'!D132)),NA())</f>
        <v>#N/A</v>
      </c>
      <c r="Y138" s="95" t="e">
        <f ca="true">+IF(AND(ISNUMBER(OFFSET('Sanitation Data'!$D$11,0,10*ROW('Sanitation Data'!D132))),'Data Summary'!CN138="Yes"),OFFSET('Sanitation Data'!$D$11,0,10*ROW('Sanitation Data'!D132)),NA())</f>
        <v>#N/A</v>
      </c>
      <c r="Z138" s="95" t="e">
        <f ca="true">+IF(AND(ISNUMBER(OFFSET('Sanitation Data'!$D$12,0,10*ROW('Sanitation Data'!D132))),'Data Summary'!CO138="Yes"),OFFSET('Sanitation Data'!$D$12,0,10*ROW('Sanitation Data'!D132)),NA())</f>
        <v>#N/A</v>
      </c>
      <c r="AA138" s="95" t="e">
        <f ca="true">+IF(AND(ISNUMBER(OFFSET('Sanitation Data'!$E$4,0,10*ROW('Sanitation Data'!E132))),'Data Summary'!CP138="Yes"),100-OFFSET('Sanitation Data'!$E$4,0,10*ROW('Sanitation Data'!E132)),NA())</f>
        <v>#N/A</v>
      </c>
      <c r="AB138" s="95" t="e">
        <f ca="true">+IF(AND(ISNUMBER(OFFSET('Sanitation Data'!$E$6,0,10*ROW('Sanitation Data'!E132))),'Data Summary'!CQ138="Yes"),OFFSET('Sanitation Data'!$E$6,0,10*ROW('Sanitation Data'!E132)),NA())</f>
        <v>#N/A</v>
      </c>
      <c r="AC138" s="95" t="e">
        <f ca="true">+IF(AND(ISNUMBER(OFFSET('Sanitation Data'!$E$10,0,10*ROW('Sanitation Data'!E132))),'Data Summary'!CR138="Yes"),OFFSET('Sanitation Data'!$E$10,0,10*ROW('Sanitation Data'!E132)),NA())</f>
        <v>#N/A</v>
      </c>
      <c r="AD138" s="95" t="e">
        <f ca="true">+IF(AND(ISNUMBER(OFFSET('Sanitation Data'!$E$11,0,10*ROW('Sanitation Data'!E132))),'Data Summary'!CS138="Yes"),OFFSET('Sanitation Data'!$E$11,0,10*ROW('Sanitation Data'!E132)),NA())</f>
        <v>#N/A</v>
      </c>
      <c r="AE138" s="95" t="e">
        <f ca="true">+IF(AND(ISNUMBER(OFFSET('Sanitation Data'!$E$12,0,10*ROW('Sanitation Data'!E132))),'Data Summary'!CT138="Yes"),OFFSET('Sanitation Data'!$E$12,0,10*ROW('Sanitation Data'!E132)),NA())</f>
        <v>#N/A</v>
      </c>
      <c r="AF138" s="95" t="e">
        <f ca="true">+IF(AND(ISNUMBER(OFFSET('Sanitation Data'!$F$4,0,10*ROW('Sanitation Data'!F132))),'Data Summary'!CU138="Yes"),100-OFFSET('Sanitation Data'!$F$4,0,10*ROW('Sanitation Data'!F132)),NA())</f>
        <v>#N/A</v>
      </c>
      <c r="AG138" s="95" t="e">
        <f ca="true">+IF(AND(ISNUMBER(OFFSET('Sanitation Data'!$F$6,0,10*ROW('Sanitation Data'!F132))),'Data Summary'!CV138="Yes"),OFFSET('Sanitation Data'!$F$6,0,10*ROW('Sanitation Data'!F132)),NA())</f>
        <v>#N/A</v>
      </c>
      <c r="AH138" s="95" t="e">
        <f ca="true">+IF(AND(ISNUMBER(OFFSET('Sanitation Data'!$F$10,0,10*ROW('Sanitation Data'!F132))),'Data Summary'!CW138="Yes"),OFFSET('Sanitation Data'!$F$10,0,10*ROW('Sanitation Data'!F132)),NA())</f>
        <v>#N/A</v>
      </c>
      <c r="AI138" s="95" t="e">
        <f ca="true">+IF(AND(ISNUMBER(OFFSET('Sanitation Data'!$F$11,0,10*ROW('Sanitation Data'!F132))),'Data Summary'!CX138="Yes"),OFFSET('Sanitation Data'!$F$11,0,10*ROW('Sanitation Data'!F132)),NA())</f>
        <v>#N/A</v>
      </c>
      <c r="AJ138" s="95" t="e">
        <f ca="true">+IF(AND(ISNUMBER(OFFSET('Sanitation Data'!$F$12,0,10*ROW('Sanitation Data'!F132))),'Data Summary'!CY138="Yes"),OFFSET('Sanitation Data'!$F$12,0,10*ROW('Sanitation Data'!F132)),NA())</f>
        <v>#N/A</v>
      </c>
      <c r="AK138" s="95" t="e">
        <f ca="true">+IF(AND(ISNUMBER(OFFSET('Sanitation Data'!$G$4,0,10*ROW('Sanitation Data'!G132))),'Data Summary'!CZ138="Yes"),100-OFFSET('Sanitation Data'!$G$4,0,10*ROW('Sanitation Data'!G132)),NA())</f>
        <v>#N/A</v>
      </c>
      <c r="AL138" s="95" t="e">
        <f ca="true">+IF(AND(ISNUMBER(OFFSET('Sanitation Data'!$G$6,0,10*ROW('Sanitation Data'!G132))),'Data Summary'!DA138="Yes"),OFFSET('Sanitation Data'!$G$6,0,10*ROW('Sanitation Data'!G132)),NA())</f>
        <v>#N/A</v>
      </c>
      <c r="AM138" s="95" t="e">
        <f ca="true">+IF(AND(ISNUMBER(OFFSET('Sanitation Data'!$G$10,0,10*ROW('Sanitation Data'!G132))),'Data Summary'!DB138="Yes"),OFFSET('Sanitation Data'!$G$10,0,10*ROW('Sanitation Data'!G132)),NA())</f>
        <v>#N/A</v>
      </c>
      <c r="AN138" s="95" t="e">
        <f ca="true">+IF(AND(ISNUMBER(OFFSET('Sanitation Data'!$G$11,0,10*ROW('Sanitation Data'!G132))),'Data Summary'!DC138="Yes"),OFFSET('Sanitation Data'!$G$11,0,10*ROW('Sanitation Data'!G132)),NA())</f>
        <v>#N/A</v>
      </c>
      <c r="AO138" s="95" t="e">
        <f ca="true">+IF(AND(ISNUMBER(OFFSET('Sanitation Data'!$G$12,0,10*ROW('Sanitation Data'!G132))),'Data Summary'!DD138="Yes"),OFFSET('Sanitation Data'!$G$12,0,10*ROW('Sanitation Data'!G132)),NA())</f>
        <v>#N/A</v>
      </c>
      <c r="AP138" s="95" t="e">
        <f ca="true">+IF(AND(ISNUMBER(OFFSET('Sanitation Data'!$H$4,0,10*ROW('Sanitation Data'!H132))),'Data Summary'!DE138="Yes"),100-OFFSET('Sanitation Data'!$H$4,0,10*ROW('Sanitation Data'!H132)),NA())</f>
        <v>#N/A</v>
      </c>
      <c r="AQ138" s="95" t="e">
        <f ca="true">+IF(AND(ISNUMBER(OFFSET('Sanitation Data'!$H$6,0,10*ROW('Sanitation Data'!H132))),'Data Summary'!DF138="Yes"),OFFSET('Sanitation Data'!$H$6,0,10*ROW('Sanitation Data'!H132)),NA())</f>
        <v>#N/A</v>
      </c>
      <c r="AR138" s="95" t="e">
        <f ca="true">+IF(AND(ISNUMBER(OFFSET('Sanitation Data'!$H$10,0,10*ROW('Sanitation Data'!H132))),'Data Summary'!DG138="Yes"),OFFSET('Sanitation Data'!$H$10,0,10*ROW('Sanitation Data'!H132)),NA())</f>
        <v>#N/A</v>
      </c>
      <c r="AS138" s="95" t="e">
        <f ca="true">+IF(AND(ISNUMBER(OFFSET('Sanitation Data'!$H$11,0,10*ROW('Sanitation Data'!H132))),'Data Summary'!DH138="Yes"),OFFSET('Sanitation Data'!$H$11,0,10*ROW('Sanitation Data'!H132)),NA())</f>
        <v>#N/A</v>
      </c>
      <c r="AT138" s="95" t="e">
        <f ca="true">+IF(AND(ISNUMBER(OFFSET('Sanitation Data'!$H$12,0,10*ROW('Sanitation Data'!H132))),'Data Summary'!DI138="Yes"),OFFSET('Sanitation Data'!$H$12,0,10*ROW('Sanitation Data'!H132)),NA())</f>
        <v>#N/A</v>
      </c>
      <c r="AU138" s="95" t="e">
        <f ca="true">+IF(AND(ISNUMBER(OFFSET('Sanitation Data'!$I$4,0,10*ROW('Sanitation Data'!I132))),'Data Summary'!DJ138="Yes"),100-OFFSET('Sanitation Data'!$I$4,0,10*ROW('Sanitation Data'!I132)),NA())</f>
        <v>#N/A</v>
      </c>
      <c r="AV138" s="95" t="e">
        <f ca="true">+IF(AND(ISNUMBER(OFFSET('Sanitation Data'!$I$6,0,10*ROW('Sanitation Data'!I132))),'Data Summary'!DK138="Yes"),OFFSET('Sanitation Data'!$I$6,0,10*ROW('Sanitation Data'!I132)),NA())</f>
        <v>#N/A</v>
      </c>
      <c r="AW138" s="95" t="e">
        <f ca="true">+IF(AND(ISNUMBER(OFFSET('Sanitation Data'!$I$10,0,10*ROW('Sanitation Data'!I132))),'Data Summary'!DL138="Yes"),OFFSET('Sanitation Data'!$I$10,0,10*ROW('Sanitation Data'!I132)),NA())</f>
        <v>#N/A</v>
      </c>
      <c r="AX138" s="95" t="e">
        <f ca="true">+IF(AND(ISNUMBER(OFFSET('Sanitation Data'!$I$11,0,10*ROW('Sanitation Data'!I132))),'Data Summary'!DM138="Yes"),OFFSET('Sanitation Data'!$I$11,0,10*ROW('Sanitation Data'!I132)),NA())</f>
        <v>#N/A</v>
      </c>
      <c r="AY138" s="95" t="e">
        <f ca="true">+IF(AND(ISNUMBER(OFFSET('Sanitation Data'!$I$12,0,10*ROW('Sanitation Data'!I132))),'Data Summary'!DN138="Yes"),OFFSET('Sanitation Data'!$I$12,0,10*ROW('Sanitation Data'!I132)),NA())</f>
        <v>#N/A</v>
      </c>
      <c r="AZ138" s="96" t="e">
        <f ca="true">+IF(AND(ISNUMBER(OFFSET('Hygiene Data'!$D$5,0,10*ROW('Hygiene Data'!D132))),'Data Summary'!DO138="Yes"),OFFSET('Hygiene Data'!$D$5,0,10*ROW('Hygiene Data'!D132)),NA())</f>
        <v>#N/A</v>
      </c>
      <c r="BA138" s="96" t="e">
        <f ca="true">+IF(AND(ISNUMBER(OFFSET('Hygiene Data'!$D$7,0,10*ROW('Hygiene Data'!D132))),'Data Summary'!DP138="Yes"),OFFSET('Hygiene Data'!$D$7,0,10*ROW('Hygiene Data'!D132)),NA())</f>
        <v>#N/A</v>
      </c>
      <c r="BB138" s="96" t="e">
        <f ca="true">+IF(AND(ISNUMBER(OFFSET('Hygiene Data'!$D$9,0,10*ROW('Hygiene Data'!D132))),'Data Summary'!DQ138="Yes"),OFFSET('Hygiene Data'!$D$9,0,10*ROW('Hygiene Data'!D132)),NA())</f>
        <v>#N/A</v>
      </c>
      <c r="BC138" s="96" t="e">
        <f ca="true">+IF(AND(ISNUMBER(OFFSET('Hygiene Data'!$E$5,0,10*ROW('Hygiene Data'!E132))),'Data Summary'!DR138="Yes"),OFFSET('Hygiene Data'!$E$5,0,10*ROW('Hygiene Data'!E132)),NA())</f>
        <v>#N/A</v>
      </c>
      <c r="BD138" s="96" t="e">
        <f ca="true">+IF(AND(ISNUMBER(OFFSET('Hygiene Data'!$E$7,0,10*ROW('Hygiene Data'!E132))),'Data Summary'!DS138="Yes"),OFFSET('Hygiene Data'!$E$7,0,10*ROW('Hygiene Data'!E132)),NA())</f>
        <v>#N/A</v>
      </c>
      <c r="BE138" s="96" t="e">
        <f ca="true">+IF(AND(ISNUMBER(OFFSET('Hygiene Data'!$E$9,0,10*ROW('Hygiene Data'!E132))),'Data Summary'!DT138="Yes"),OFFSET('Hygiene Data'!$E$9,0,10*ROW('Hygiene Data'!E132)),NA())</f>
        <v>#N/A</v>
      </c>
      <c r="BF138" s="96" t="e">
        <f ca="true">+IF(AND(ISNUMBER(OFFSET('Hygiene Data'!$F$5,0,10*ROW('Hygiene Data'!F132))),'Data Summary'!DU138="Yes"),OFFSET('Hygiene Data'!$F$5,0,10*ROW('Hygiene Data'!F132)),NA())</f>
        <v>#N/A</v>
      </c>
      <c r="BG138" s="96" t="e">
        <f ca="true">+IF(AND(ISNUMBER(OFFSET('Hygiene Data'!$F$7,0,10*ROW('Hygiene Data'!F132))),'Data Summary'!DV138="Yes"),OFFSET('Hygiene Data'!$F$7,0,10*ROW('Hygiene Data'!F132)),NA())</f>
        <v>#N/A</v>
      </c>
      <c r="BH138" s="96" t="e">
        <f ca="true">+IF(AND(ISNUMBER(OFFSET('Hygiene Data'!$F$9,0,10*ROW('Hygiene Data'!F132))),'Data Summary'!DW138="Yes"),OFFSET('Hygiene Data'!$F$9,0,10*ROW('Hygiene Data'!F132)),NA())</f>
        <v>#N/A</v>
      </c>
      <c r="BI138" s="96" t="e">
        <f ca="true">+IF(AND(ISNUMBER(OFFSET('Hygiene Data'!$G$5,0,10*ROW('Hygiene Data'!G132))),'Data Summary'!DX138="Yes"),OFFSET('Hygiene Data'!$G$5,0,10*ROW('Hygiene Data'!G132)),NA())</f>
        <v>#N/A</v>
      </c>
      <c r="BJ138" s="96" t="e">
        <f ca="true">+IF(AND(ISNUMBER(OFFSET('Hygiene Data'!$G$7,0,10*ROW('Hygiene Data'!G132))),'Data Summary'!DY138="Yes"),OFFSET('Hygiene Data'!$G$7,0,10*ROW('Hygiene Data'!G132)),NA())</f>
        <v>#N/A</v>
      </c>
      <c r="BK138" s="96" t="e">
        <f ca="true">+IF(AND(ISNUMBER(OFFSET('Hygiene Data'!$G$9,0,10*ROW('Hygiene Data'!G132))),'Data Summary'!DZ138="Yes"),OFFSET('Hygiene Data'!$G$9,0,10*ROW('Hygiene Data'!G132)),NA())</f>
        <v>#N/A</v>
      </c>
      <c r="BL138" s="96" t="e">
        <f ca="true">+IF(AND(ISNUMBER(OFFSET('Hygiene Data'!$H$5,0,10*ROW('Hygiene Data'!H132))),'Data Summary'!EA138="Yes"),OFFSET('Hygiene Data'!$H$5,0,10*ROW('Hygiene Data'!H132)),NA())</f>
        <v>#N/A</v>
      </c>
      <c r="BM138" s="96" t="e">
        <f ca="true">+IF(AND(ISNUMBER(OFFSET('Hygiene Data'!$H$7,0,10*ROW('Hygiene Data'!H132))),'Data Summary'!EB138="Yes"),OFFSET('Hygiene Data'!$H$7,0,10*ROW('Hygiene Data'!H132)),NA())</f>
        <v>#N/A</v>
      </c>
      <c r="BN138" s="96" t="e">
        <f ca="true">+IF(AND(ISNUMBER(OFFSET('Hygiene Data'!$H$9,0,10*ROW('Hygiene Data'!H132))),'Data Summary'!EC138="Yes"),OFFSET('Hygiene Data'!$H$9,0,10*ROW('Hygiene Data'!H132)),NA())</f>
        <v>#N/A</v>
      </c>
      <c r="BO138" s="96" t="e">
        <f ca="true">+IF(AND(ISNUMBER(OFFSET('Hygiene Data'!$I$5,0,10*ROW('Hygiene Data'!I132))),'Data Summary'!ED138="Yes"),OFFSET('Hygiene Data'!$I$5,0,10*ROW('Hygiene Data'!I132)),NA())</f>
        <v>#N/A</v>
      </c>
      <c r="BP138" s="96" t="e">
        <f ca="true">+IF(AND(ISNUMBER(OFFSET('Hygiene Data'!$I$7,0,10*ROW('Hygiene Data'!I132))),'Data Summary'!EE138="Yes"),OFFSET('Hygiene Data'!$I$7,0,10*ROW('Hygiene Data'!I132)),NA())</f>
        <v>#N/A</v>
      </c>
      <c r="BQ138" s="96" t="e">
        <f ca="true">+IF(AND(ISNUMBER(OFFSET('Hygiene Data'!$I$9,0,10*ROW('Hygiene Data'!I132))),'Data Summary'!EF138="Yes"),OFFSET('Hygiene Data'!$I$9,0,10*ROW('Hygiene Data'!I132)),NA())</f>
        <v>#N/A</v>
      </c>
    </row>
    <row xmlns:x14ac="http://schemas.microsoft.com/office/spreadsheetml/2009/9/ac" r="139" x14ac:dyDescent="0.2">
      <c r="A139" s="359" t="e">
        <f ca="true">+RIGHT('Data Summary'!A139,LEN('Data Summary'!A139)-9)</f>
        <v>#VALUE!</v>
      </c>
      <c r="B139" s="35" t="str">
        <f ca="true">+IF(ISTEXT('Data Summary'!B139),'Data Summary'!B139,"")</f>
        <v/>
      </c>
      <c r="C139" s="358" t="e">
        <f ca="true">+VALUE('Data Summary'!C139)</f>
        <v>#VALUE!</v>
      </c>
      <c r="D139" s="94" t="e">
        <f ca="true">+IF(AND(ISNUMBER(OFFSET('Water Data'!$D$4,0,10*ROW('Water Data'!D133))),'Data Summary'!BS139="Yes"),100-OFFSET('Water Data'!$D$4,0,10*ROW('Water Data'!D133)),NA())</f>
        <v>#N/A</v>
      </c>
      <c r="E139" s="94" t="e">
        <f ca="true">+IF(AND(ISNUMBER(OFFSET('Water Data'!$D$6,0,10*ROW('Water Data'!D133))),'Data Summary'!BT139="Yes"),OFFSET('Water Data'!$D$6,0,10*ROW('Water Data'!D133)),NA())</f>
        <v>#N/A</v>
      </c>
      <c r="F139" s="94" t="e">
        <f ca="true">+IF(AND(ISNUMBER(OFFSET('Water Data'!$D$9,0,10*ROW('Water Data'!D133))),'Data Summary'!BU139="Yes"),OFFSET('Water Data'!$D$9,0,10*ROW('Water Data'!D133)),NA())</f>
        <v>#N/A</v>
      </c>
      <c r="G139" s="94" t="e">
        <f ca="true">+IF(AND(ISNUMBER(OFFSET('Water Data'!$E$4,0,10*ROW('Water Data'!E133))),'Data Summary'!BV139="Yes"),100-OFFSET('Water Data'!$E$4,0,10*ROW('Water Data'!E133)),NA())</f>
        <v>#N/A</v>
      </c>
      <c r="H139" s="94" t="e">
        <f ca="true">+IF(AND(ISNUMBER(OFFSET('Water Data'!$E$6,0,10*ROW('Water Data'!E133))),'Data Summary'!BW139="Yes"),OFFSET('Water Data'!$E$6,0,10*ROW('Water Data'!E133)),NA())</f>
        <v>#N/A</v>
      </c>
      <c r="I139" s="94" t="e">
        <f ca="true">+IF(AND(ISNUMBER(OFFSET('Water Data'!$E$9,0,10*ROW('Water Data'!E133))),'Data Summary'!BX139="Yes"),OFFSET('Water Data'!$E$9,0,10*ROW('Water Data'!E133)),NA())</f>
        <v>#N/A</v>
      </c>
      <c r="J139" s="94" t="e">
        <f ca="true">+IF(AND(ISNUMBER(OFFSET('Water Data'!$F$4,0,10*ROW('Water Data'!F133))),'Data Summary'!BY139="Yes"),100-OFFSET('Water Data'!$F$4,0,10*ROW('Water Data'!F133)),NA())</f>
        <v>#N/A</v>
      </c>
      <c r="K139" s="94" t="e">
        <f ca="true">+IF(AND(ISNUMBER(OFFSET('Water Data'!$F$6,0,10*ROW('Water Data'!F133))),'Data Summary'!BZ139="Yes"),OFFSET('Water Data'!$F$6,0,10*ROW('Water Data'!F133)),NA())</f>
        <v>#N/A</v>
      </c>
      <c r="L139" s="94" t="e">
        <f ca="true">+IF(AND(ISNUMBER(OFFSET('Water Data'!$F$9,0,10*ROW('Water Data'!F133))),'Data Summary'!CA139="Yes"),OFFSET('Water Data'!$F$9,0,10*ROW('Water Data'!F133)),NA())</f>
        <v>#N/A</v>
      </c>
      <c r="M139" s="94" t="e">
        <f ca="true">+IF(AND(ISNUMBER(OFFSET('Water Data'!$G$4,0,10*ROW('Water Data'!G133))),'Data Summary'!CB139="Yes"),100-OFFSET('Water Data'!$G$4,0,10*ROW('Water Data'!G133)),NA())</f>
        <v>#N/A</v>
      </c>
      <c r="N139" s="94" t="e">
        <f ca="true">+IF(AND(ISNUMBER(OFFSET('Water Data'!$G$6,0,10*ROW('Water Data'!G133))),'Data Summary'!CC139="Yes"),OFFSET('Water Data'!$G$6,0,10*ROW('Water Data'!G133)),NA())</f>
        <v>#N/A</v>
      </c>
      <c r="O139" s="94" t="e">
        <f ca="true">+IF(AND(ISNUMBER(OFFSET('Water Data'!$G$9,0,10*ROW('Water Data'!G133))),'Data Summary'!CD139="Yes"),OFFSET('Water Data'!$G$9,0,10*ROW('Water Data'!G133)),NA())</f>
        <v>#N/A</v>
      </c>
      <c r="P139" s="94" t="e">
        <f ca="true">+IF(AND(ISNUMBER(OFFSET('Water Data'!$H$4,0,10*ROW('Water Data'!H133))),'Data Summary'!CE139="Yes"),100-OFFSET('Water Data'!$H$4,0,10*ROW('Water Data'!H133)),NA())</f>
        <v>#N/A</v>
      </c>
      <c r="Q139" s="94" t="e">
        <f ca="true">+IF(AND(ISNUMBER(OFFSET('Water Data'!$H$6,0,10*ROW('Water Data'!H133))),'Data Summary'!CF139="Yes"),OFFSET('Water Data'!$H$6,0,10*ROW('Water Data'!H133)),NA())</f>
        <v>#N/A</v>
      </c>
      <c r="R139" s="94" t="e">
        <f ca="true">+IF(AND(ISNUMBER(OFFSET('Water Data'!$H$9,0,10*ROW('Water Data'!H133))),'Data Summary'!CG139="Yes"),OFFSET('Water Data'!$H$9,0,10*ROW('Water Data'!H133)),NA())</f>
        <v>#N/A</v>
      </c>
      <c r="S139" s="94" t="e">
        <f ca="true">+IF(AND(ISNUMBER(OFFSET('Water Data'!$I$4,0,10*ROW('Water Data'!I133))),'Data Summary'!CH139="Yes"),100-OFFSET('Water Data'!$I$4,0,10*ROW('Water Data'!I133)),NA())</f>
        <v>#N/A</v>
      </c>
      <c r="T139" s="94" t="e">
        <f ca="true">+IF(AND(ISNUMBER(OFFSET('Water Data'!$I$6,0,10*ROW('Water Data'!I133))),'Data Summary'!CI139="Yes"),OFFSET('Water Data'!$I$6,0,10*ROW('Water Data'!I133)),NA())</f>
        <v>#N/A</v>
      </c>
      <c r="U139" s="94" t="e">
        <f ca="true">+IF(AND(ISNUMBER(OFFSET('Water Data'!$I$9,0,10*ROW('Water Data'!I133))),'Data Summary'!CJ139="Yes"),OFFSET('Water Data'!$I$9,0,10*ROW('Water Data'!I133)),NA())</f>
        <v>#N/A</v>
      </c>
      <c r="V139" s="95" t="e">
        <f ca="true">+IF(AND(ISNUMBER(OFFSET('Sanitation Data'!$D$4,0,10*ROW('Sanitation Data'!D133))),'Data Summary'!CK139="Yes"),100-OFFSET('Sanitation Data'!$D$4,0,10*ROW('Sanitation Data'!D133)),NA())</f>
        <v>#N/A</v>
      </c>
      <c r="W139" s="95" t="e">
        <f ca="true">+IF(AND(ISNUMBER(OFFSET('Sanitation Data'!$D$6,0,10*ROW('Sanitation Data'!D133))),'Data Summary'!CL139="Yes"),OFFSET('Sanitation Data'!$D$6,0,10*ROW('Sanitation Data'!D133)),NA())</f>
        <v>#N/A</v>
      </c>
      <c r="X139" s="95" t="e">
        <f ca="true">+IF(AND(ISNUMBER(OFFSET('Sanitation Data'!$D$10,0,10*ROW('Sanitation Data'!D133))),'Data Summary'!CM139="Yes"),OFFSET('Sanitation Data'!$D$10,0,10*ROW('Sanitation Data'!D133)),NA())</f>
        <v>#N/A</v>
      </c>
      <c r="Y139" s="95" t="e">
        <f ca="true">+IF(AND(ISNUMBER(OFFSET('Sanitation Data'!$D$11,0,10*ROW('Sanitation Data'!D133))),'Data Summary'!CN139="Yes"),OFFSET('Sanitation Data'!$D$11,0,10*ROW('Sanitation Data'!D133)),NA())</f>
        <v>#N/A</v>
      </c>
      <c r="Z139" s="95" t="e">
        <f ca="true">+IF(AND(ISNUMBER(OFFSET('Sanitation Data'!$D$12,0,10*ROW('Sanitation Data'!D133))),'Data Summary'!CO139="Yes"),OFFSET('Sanitation Data'!$D$12,0,10*ROW('Sanitation Data'!D133)),NA())</f>
        <v>#N/A</v>
      </c>
      <c r="AA139" s="95" t="e">
        <f ca="true">+IF(AND(ISNUMBER(OFFSET('Sanitation Data'!$E$4,0,10*ROW('Sanitation Data'!E133))),'Data Summary'!CP139="Yes"),100-OFFSET('Sanitation Data'!$E$4,0,10*ROW('Sanitation Data'!E133)),NA())</f>
        <v>#N/A</v>
      </c>
      <c r="AB139" s="95" t="e">
        <f ca="true">+IF(AND(ISNUMBER(OFFSET('Sanitation Data'!$E$6,0,10*ROW('Sanitation Data'!E133))),'Data Summary'!CQ139="Yes"),OFFSET('Sanitation Data'!$E$6,0,10*ROW('Sanitation Data'!E133)),NA())</f>
        <v>#N/A</v>
      </c>
      <c r="AC139" s="95" t="e">
        <f ca="true">+IF(AND(ISNUMBER(OFFSET('Sanitation Data'!$E$10,0,10*ROW('Sanitation Data'!E133))),'Data Summary'!CR139="Yes"),OFFSET('Sanitation Data'!$E$10,0,10*ROW('Sanitation Data'!E133)),NA())</f>
        <v>#N/A</v>
      </c>
      <c r="AD139" s="95" t="e">
        <f ca="true">+IF(AND(ISNUMBER(OFFSET('Sanitation Data'!$E$11,0,10*ROW('Sanitation Data'!E133))),'Data Summary'!CS139="Yes"),OFFSET('Sanitation Data'!$E$11,0,10*ROW('Sanitation Data'!E133)),NA())</f>
        <v>#N/A</v>
      </c>
      <c r="AE139" s="95" t="e">
        <f ca="true">+IF(AND(ISNUMBER(OFFSET('Sanitation Data'!$E$12,0,10*ROW('Sanitation Data'!E133))),'Data Summary'!CT139="Yes"),OFFSET('Sanitation Data'!$E$12,0,10*ROW('Sanitation Data'!E133)),NA())</f>
        <v>#N/A</v>
      </c>
      <c r="AF139" s="95" t="e">
        <f ca="true">+IF(AND(ISNUMBER(OFFSET('Sanitation Data'!$F$4,0,10*ROW('Sanitation Data'!F133))),'Data Summary'!CU139="Yes"),100-OFFSET('Sanitation Data'!$F$4,0,10*ROW('Sanitation Data'!F133)),NA())</f>
        <v>#N/A</v>
      </c>
      <c r="AG139" s="95" t="e">
        <f ca="true">+IF(AND(ISNUMBER(OFFSET('Sanitation Data'!$F$6,0,10*ROW('Sanitation Data'!F133))),'Data Summary'!CV139="Yes"),OFFSET('Sanitation Data'!$F$6,0,10*ROW('Sanitation Data'!F133)),NA())</f>
        <v>#N/A</v>
      </c>
      <c r="AH139" s="95" t="e">
        <f ca="true">+IF(AND(ISNUMBER(OFFSET('Sanitation Data'!$F$10,0,10*ROW('Sanitation Data'!F133))),'Data Summary'!CW139="Yes"),OFFSET('Sanitation Data'!$F$10,0,10*ROW('Sanitation Data'!F133)),NA())</f>
        <v>#N/A</v>
      </c>
      <c r="AI139" s="95" t="e">
        <f ca="true">+IF(AND(ISNUMBER(OFFSET('Sanitation Data'!$F$11,0,10*ROW('Sanitation Data'!F133))),'Data Summary'!CX139="Yes"),OFFSET('Sanitation Data'!$F$11,0,10*ROW('Sanitation Data'!F133)),NA())</f>
        <v>#N/A</v>
      </c>
      <c r="AJ139" s="95" t="e">
        <f ca="true">+IF(AND(ISNUMBER(OFFSET('Sanitation Data'!$F$12,0,10*ROW('Sanitation Data'!F133))),'Data Summary'!CY139="Yes"),OFFSET('Sanitation Data'!$F$12,0,10*ROW('Sanitation Data'!F133)),NA())</f>
        <v>#N/A</v>
      </c>
      <c r="AK139" s="95" t="e">
        <f ca="true">+IF(AND(ISNUMBER(OFFSET('Sanitation Data'!$G$4,0,10*ROW('Sanitation Data'!G133))),'Data Summary'!CZ139="Yes"),100-OFFSET('Sanitation Data'!$G$4,0,10*ROW('Sanitation Data'!G133)),NA())</f>
        <v>#N/A</v>
      </c>
      <c r="AL139" s="95" t="e">
        <f ca="true">+IF(AND(ISNUMBER(OFFSET('Sanitation Data'!$G$6,0,10*ROW('Sanitation Data'!G133))),'Data Summary'!DA139="Yes"),OFFSET('Sanitation Data'!$G$6,0,10*ROW('Sanitation Data'!G133)),NA())</f>
        <v>#N/A</v>
      </c>
      <c r="AM139" s="95" t="e">
        <f ca="true">+IF(AND(ISNUMBER(OFFSET('Sanitation Data'!$G$10,0,10*ROW('Sanitation Data'!G133))),'Data Summary'!DB139="Yes"),OFFSET('Sanitation Data'!$G$10,0,10*ROW('Sanitation Data'!G133)),NA())</f>
        <v>#N/A</v>
      </c>
      <c r="AN139" s="95" t="e">
        <f ca="true">+IF(AND(ISNUMBER(OFFSET('Sanitation Data'!$G$11,0,10*ROW('Sanitation Data'!G133))),'Data Summary'!DC139="Yes"),OFFSET('Sanitation Data'!$G$11,0,10*ROW('Sanitation Data'!G133)),NA())</f>
        <v>#N/A</v>
      </c>
      <c r="AO139" s="95" t="e">
        <f ca="true">+IF(AND(ISNUMBER(OFFSET('Sanitation Data'!$G$12,0,10*ROW('Sanitation Data'!G133))),'Data Summary'!DD139="Yes"),OFFSET('Sanitation Data'!$G$12,0,10*ROW('Sanitation Data'!G133)),NA())</f>
        <v>#N/A</v>
      </c>
      <c r="AP139" s="95" t="e">
        <f ca="true">+IF(AND(ISNUMBER(OFFSET('Sanitation Data'!$H$4,0,10*ROW('Sanitation Data'!H133))),'Data Summary'!DE139="Yes"),100-OFFSET('Sanitation Data'!$H$4,0,10*ROW('Sanitation Data'!H133)),NA())</f>
        <v>#N/A</v>
      </c>
      <c r="AQ139" s="95" t="e">
        <f ca="true">+IF(AND(ISNUMBER(OFFSET('Sanitation Data'!$H$6,0,10*ROW('Sanitation Data'!H133))),'Data Summary'!DF139="Yes"),OFFSET('Sanitation Data'!$H$6,0,10*ROW('Sanitation Data'!H133)),NA())</f>
        <v>#N/A</v>
      </c>
      <c r="AR139" s="95" t="e">
        <f ca="true">+IF(AND(ISNUMBER(OFFSET('Sanitation Data'!$H$10,0,10*ROW('Sanitation Data'!H133))),'Data Summary'!DG139="Yes"),OFFSET('Sanitation Data'!$H$10,0,10*ROW('Sanitation Data'!H133)),NA())</f>
        <v>#N/A</v>
      </c>
      <c r="AS139" s="95" t="e">
        <f ca="true">+IF(AND(ISNUMBER(OFFSET('Sanitation Data'!$H$11,0,10*ROW('Sanitation Data'!H133))),'Data Summary'!DH139="Yes"),OFFSET('Sanitation Data'!$H$11,0,10*ROW('Sanitation Data'!H133)),NA())</f>
        <v>#N/A</v>
      </c>
      <c r="AT139" s="95" t="e">
        <f ca="true">+IF(AND(ISNUMBER(OFFSET('Sanitation Data'!$H$12,0,10*ROW('Sanitation Data'!H133))),'Data Summary'!DI139="Yes"),OFFSET('Sanitation Data'!$H$12,0,10*ROW('Sanitation Data'!H133)),NA())</f>
        <v>#N/A</v>
      </c>
      <c r="AU139" s="95" t="e">
        <f ca="true">+IF(AND(ISNUMBER(OFFSET('Sanitation Data'!$I$4,0,10*ROW('Sanitation Data'!I133))),'Data Summary'!DJ139="Yes"),100-OFFSET('Sanitation Data'!$I$4,0,10*ROW('Sanitation Data'!I133)),NA())</f>
        <v>#N/A</v>
      </c>
      <c r="AV139" s="95" t="e">
        <f ca="true">+IF(AND(ISNUMBER(OFFSET('Sanitation Data'!$I$6,0,10*ROW('Sanitation Data'!I133))),'Data Summary'!DK139="Yes"),OFFSET('Sanitation Data'!$I$6,0,10*ROW('Sanitation Data'!I133)),NA())</f>
        <v>#N/A</v>
      </c>
      <c r="AW139" s="95" t="e">
        <f ca="true">+IF(AND(ISNUMBER(OFFSET('Sanitation Data'!$I$10,0,10*ROW('Sanitation Data'!I133))),'Data Summary'!DL139="Yes"),OFFSET('Sanitation Data'!$I$10,0,10*ROW('Sanitation Data'!I133)),NA())</f>
        <v>#N/A</v>
      </c>
      <c r="AX139" s="95" t="e">
        <f ca="true">+IF(AND(ISNUMBER(OFFSET('Sanitation Data'!$I$11,0,10*ROW('Sanitation Data'!I133))),'Data Summary'!DM139="Yes"),OFFSET('Sanitation Data'!$I$11,0,10*ROW('Sanitation Data'!I133)),NA())</f>
        <v>#N/A</v>
      </c>
      <c r="AY139" s="95" t="e">
        <f ca="true">+IF(AND(ISNUMBER(OFFSET('Sanitation Data'!$I$12,0,10*ROW('Sanitation Data'!I133))),'Data Summary'!DN139="Yes"),OFFSET('Sanitation Data'!$I$12,0,10*ROW('Sanitation Data'!I133)),NA())</f>
        <v>#N/A</v>
      </c>
      <c r="AZ139" s="96" t="e">
        <f ca="true">+IF(AND(ISNUMBER(OFFSET('Hygiene Data'!$D$5,0,10*ROW('Hygiene Data'!D133))),'Data Summary'!DO139="Yes"),OFFSET('Hygiene Data'!$D$5,0,10*ROW('Hygiene Data'!D133)),NA())</f>
        <v>#N/A</v>
      </c>
      <c r="BA139" s="96" t="e">
        <f ca="true">+IF(AND(ISNUMBER(OFFSET('Hygiene Data'!$D$7,0,10*ROW('Hygiene Data'!D133))),'Data Summary'!DP139="Yes"),OFFSET('Hygiene Data'!$D$7,0,10*ROW('Hygiene Data'!D133)),NA())</f>
        <v>#N/A</v>
      </c>
      <c r="BB139" s="96" t="e">
        <f ca="true">+IF(AND(ISNUMBER(OFFSET('Hygiene Data'!$D$9,0,10*ROW('Hygiene Data'!D133))),'Data Summary'!DQ139="Yes"),OFFSET('Hygiene Data'!$D$9,0,10*ROW('Hygiene Data'!D133)),NA())</f>
        <v>#N/A</v>
      </c>
      <c r="BC139" s="96" t="e">
        <f ca="true">+IF(AND(ISNUMBER(OFFSET('Hygiene Data'!$E$5,0,10*ROW('Hygiene Data'!E133))),'Data Summary'!DR139="Yes"),OFFSET('Hygiene Data'!$E$5,0,10*ROW('Hygiene Data'!E133)),NA())</f>
        <v>#N/A</v>
      </c>
      <c r="BD139" s="96" t="e">
        <f ca="true">+IF(AND(ISNUMBER(OFFSET('Hygiene Data'!$E$7,0,10*ROW('Hygiene Data'!E133))),'Data Summary'!DS139="Yes"),OFFSET('Hygiene Data'!$E$7,0,10*ROW('Hygiene Data'!E133)),NA())</f>
        <v>#N/A</v>
      </c>
      <c r="BE139" s="96" t="e">
        <f ca="true">+IF(AND(ISNUMBER(OFFSET('Hygiene Data'!$E$9,0,10*ROW('Hygiene Data'!E133))),'Data Summary'!DT139="Yes"),OFFSET('Hygiene Data'!$E$9,0,10*ROW('Hygiene Data'!E133)),NA())</f>
        <v>#N/A</v>
      </c>
      <c r="BF139" s="96" t="e">
        <f ca="true">+IF(AND(ISNUMBER(OFFSET('Hygiene Data'!$F$5,0,10*ROW('Hygiene Data'!F133))),'Data Summary'!DU139="Yes"),OFFSET('Hygiene Data'!$F$5,0,10*ROW('Hygiene Data'!F133)),NA())</f>
        <v>#N/A</v>
      </c>
      <c r="BG139" s="96" t="e">
        <f ca="true">+IF(AND(ISNUMBER(OFFSET('Hygiene Data'!$F$7,0,10*ROW('Hygiene Data'!F133))),'Data Summary'!DV139="Yes"),OFFSET('Hygiene Data'!$F$7,0,10*ROW('Hygiene Data'!F133)),NA())</f>
        <v>#N/A</v>
      </c>
      <c r="BH139" s="96" t="e">
        <f ca="true">+IF(AND(ISNUMBER(OFFSET('Hygiene Data'!$F$9,0,10*ROW('Hygiene Data'!F133))),'Data Summary'!DW139="Yes"),OFFSET('Hygiene Data'!$F$9,0,10*ROW('Hygiene Data'!F133)),NA())</f>
        <v>#N/A</v>
      </c>
      <c r="BI139" s="96" t="e">
        <f ca="true">+IF(AND(ISNUMBER(OFFSET('Hygiene Data'!$G$5,0,10*ROW('Hygiene Data'!G133))),'Data Summary'!DX139="Yes"),OFFSET('Hygiene Data'!$G$5,0,10*ROW('Hygiene Data'!G133)),NA())</f>
        <v>#N/A</v>
      </c>
      <c r="BJ139" s="96" t="e">
        <f ca="true">+IF(AND(ISNUMBER(OFFSET('Hygiene Data'!$G$7,0,10*ROW('Hygiene Data'!G133))),'Data Summary'!DY139="Yes"),OFFSET('Hygiene Data'!$G$7,0,10*ROW('Hygiene Data'!G133)),NA())</f>
        <v>#N/A</v>
      </c>
      <c r="BK139" s="96" t="e">
        <f ca="true">+IF(AND(ISNUMBER(OFFSET('Hygiene Data'!$G$9,0,10*ROW('Hygiene Data'!G133))),'Data Summary'!DZ139="Yes"),OFFSET('Hygiene Data'!$G$9,0,10*ROW('Hygiene Data'!G133)),NA())</f>
        <v>#N/A</v>
      </c>
      <c r="BL139" s="96" t="e">
        <f ca="true">+IF(AND(ISNUMBER(OFFSET('Hygiene Data'!$H$5,0,10*ROW('Hygiene Data'!H133))),'Data Summary'!EA139="Yes"),OFFSET('Hygiene Data'!$H$5,0,10*ROW('Hygiene Data'!H133)),NA())</f>
        <v>#N/A</v>
      </c>
      <c r="BM139" s="96" t="e">
        <f ca="true">+IF(AND(ISNUMBER(OFFSET('Hygiene Data'!$H$7,0,10*ROW('Hygiene Data'!H133))),'Data Summary'!EB139="Yes"),OFFSET('Hygiene Data'!$H$7,0,10*ROW('Hygiene Data'!H133)),NA())</f>
        <v>#N/A</v>
      </c>
      <c r="BN139" s="96" t="e">
        <f ca="true">+IF(AND(ISNUMBER(OFFSET('Hygiene Data'!$H$9,0,10*ROW('Hygiene Data'!H133))),'Data Summary'!EC139="Yes"),OFFSET('Hygiene Data'!$H$9,0,10*ROW('Hygiene Data'!H133)),NA())</f>
        <v>#N/A</v>
      </c>
      <c r="BO139" s="96" t="e">
        <f ca="true">+IF(AND(ISNUMBER(OFFSET('Hygiene Data'!$I$5,0,10*ROW('Hygiene Data'!I133))),'Data Summary'!ED139="Yes"),OFFSET('Hygiene Data'!$I$5,0,10*ROW('Hygiene Data'!I133)),NA())</f>
        <v>#N/A</v>
      </c>
      <c r="BP139" s="96" t="e">
        <f ca="true">+IF(AND(ISNUMBER(OFFSET('Hygiene Data'!$I$7,0,10*ROW('Hygiene Data'!I133))),'Data Summary'!EE139="Yes"),OFFSET('Hygiene Data'!$I$7,0,10*ROW('Hygiene Data'!I133)),NA())</f>
        <v>#N/A</v>
      </c>
      <c r="BQ139" s="96" t="e">
        <f ca="true">+IF(AND(ISNUMBER(OFFSET('Hygiene Data'!$I$9,0,10*ROW('Hygiene Data'!I133))),'Data Summary'!EF139="Yes"),OFFSET('Hygiene Data'!$I$9,0,10*ROW('Hygiene Data'!I133)),NA())</f>
        <v>#N/A</v>
      </c>
    </row>
    <row xmlns:x14ac="http://schemas.microsoft.com/office/spreadsheetml/2009/9/ac" r="140" x14ac:dyDescent="0.2">
      <c r="A140" s="359" t="e">
        <f ca="true">+RIGHT('Data Summary'!A140,LEN('Data Summary'!A140)-9)</f>
        <v>#VALUE!</v>
      </c>
      <c r="B140" s="35" t="str">
        <f ca="true">+IF(ISTEXT('Data Summary'!B140),'Data Summary'!B140,"")</f>
        <v/>
      </c>
      <c r="C140" s="358" t="e">
        <f ca="true">+VALUE('Data Summary'!C140)</f>
        <v>#VALUE!</v>
      </c>
      <c r="D140" s="94" t="e">
        <f ca="true">+IF(AND(ISNUMBER(OFFSET('Water Data'!$D$4,0,10*ROW('Water Data'!D134))),'Data Summary'!BS140="Yes"),100-OFFSET('Water Data'!$D$4,0,10*ROW('Water Data'!D134)),NA())</f>
        <v>#N/A</v>
      </c>
      <c r="E140" s="94" t="e">
        <f ca="true">+IF(AND(ISNUMBER(OFFSET('Water Data'!$D$6,0,10*ROW('Water Data'!D134))),'Data Summary'!BT140="Yes"),OFFSET('Water Data'!$D$6,0,10*ROW('Water Data'!D134)),NA())</f>
        <v>#N/A</v>
      </c>
      <c r="F140" s="94" t="e">
        <f ca="true">+IF(AND(ISNUMBER(OFFSET('Water Data'!$D$9,0,10*ROW('Water Data'!D134))),'Data Summary'!BU140="Yes"),OFFSET('Water Data'!$D$9,0,10*ROW('Water Data'!D134)),NA())</f>
        <v>#N/A</v>
      </c>
      <c r="G140" s="94" t="e">
        <f ca="true">+IF(AND(ISNUMBER(OFFSET('Water Data'!$E$4,0,10*ROW('Water Data'!E134))),'Data Summary'!BV140="Yes"),100-OFFSET('Water Data'!$E$4,0,10*ROW('Water Data'!E134)),NA())</f>
        <v>#N/A</v>
      </c>
      <c r="H140" s="94" t="e">
        <f ca="true">+IF(AND(ISNUMBER(OFFSET('Water Data'!$E$6,0,10*ROW('Water Data'!E134))),'Data Summary'!BW140="Yes"),OFFSET('Water Data'!$E$6,0,10*ROW('Water Data'!E134)),NA())</f>
        <v>#N/A</v>
      </c>
      <c r="I140" s="94" t="e">
        <f ca="true">+IF(AND(ISNUMBER(OFFSET('Water Data'!$E$9,0,10*ROW('Water Data'!E134))),'Data Summary'!BX140="Yes"),OFFSET('Water Data'!$E$9,0,10*ROW('Water Data'!E134)),NA())</f>
        <v>#N/A</v>
      </c>
      <c r="J140" s="94" t="e">
        <f ca="true">+IF(AND(ISNUMBER(OFFSET('Water Data'!$F$4,0,10*ROW('Water Data'!F134))),'Data Summary'!BY140="Yes"),100-OFFSET('Water Data'!$F$4,0,10*ROW('Water Data'!F134)),NA())</f>
        <v>#N/A</v>
      </c>
      <c r="K140" s="94" t="e">
        <f ca="true">+IF(AND(ISNUMBER(OFFSET('Water Data'!$F$6,0,10*ROW('Water Data'!F134))),'Data Summary'!BZ140="Yes"),OFFSET('Water Data'!$F$6,0,10*ROW('Water Data'!F134)),NA())</f>
        <v>#N/A</v>
      </c>
      <c r="L140" s="94" t="e">
        <f ca="true">+IF(AND(ISNUMBER(OFFSET('Water Data'!$F$9,0,10*ROW('Water Data'!F134))),'Data Summary'!CA140="Yes"),OFFSET('Water Data'!$F$9,0,10*ROW('Water Data'!F134)),NA())</f>
        <v>#N/A</v>
      </c>
      <c r="M140" s="94" t="e">
        <f ca="true">+IF(AND(ISNUMBER(OFFSET('Water Data'!$G$4,0,10*ROW('Water Data'!G134))),'Data Summary'!CB140="Yes"),100-OFFSET('Water Data'!$G$4,0,10*ROW('Water Data'!G134)),NA())</f>
        <v>#N/A</v>
      </c>
      <c r="N140" s="94" t="e">
        <f ca="true">+IF(AND(ISNUMBER(OFFSET('Water Data'!$G$6,0,10*ROW('Water Data'!G134))),'Data Summary'!CC140="Yes"),OFFSET('Water Data'!$G$6,0,10*ROW('Water Data'!G134)),NA())</f>
        <v>#N/A</v>
      </c>
      <c r="O140" s="94" t="e">
        <f ca="true">+IF(AND(ISNUMBER(OFFSET('Water Data'!$G$9,0,10*ROW('Water Data'!G134))),'Data Summary'!CD140="Yes"),OFFSET('Water Data'!$G$9,0,10*ROW('Water Data'!G134)),NA())</f>
        <v>#N/A</v>
      </c>
      <c r="P140" s="94" t="e">
        <f ca="true">+IF(AND(ISNUMBER(OFFSET('Water Data'!$H$4,0,10*ROW('Water Data'!H134))),'Data Summary'!CE140="Yes"),100-OFFSET('Water Data'!$H$4,0,10*ROW('Water Data'!H134)),NA())</f>
        <v>#N/A</v>
      </c>
      <c r="Q140" s="94" t="e">
        <f ca="true">+IF(AND(ISNUMBER(OFFSET('Water Data'!$H$6,0,10*ROW('Water Data'!H134))),'Data Summary'!CF140="Yes"),OFFSET('Water Data'!$H$6,0,10*ROW('Water Data'!H134)),NA())</f>
        <v>#N/A</v>
      </c>
      <c r="R140" s="94" t="e">
        <f ca="true">+IF(AND(ISNUMBER(OFFSET('Water Data'!$H$9,0,10*ROW('Water Data'!H134))),'Data Summary'!CG140="Yes"),OFFSET('Water Data'!$H$9,0,10*ROW('Water Data'!H134)),NA())</f>
        <v>#N/A</v>
      </c>
      <c r="S140" s="94" t="e">
        <f ca="true">+IF(AND(ISNUMBER(OFFSET('Water Data'!$I$4,0,10*ROW('Water Data'!I134))),'Data Summary'!CH140="Yes"),100-OFFSET('Water Data'!$I$4,0,10*ROW('Water Data'!I134)),NA())</f>
        <v>#N/A</v>
      </c>
      <c r="T140" s="94" t="e">
        <f ca="true">+IF(AND(ISNUMBER(OFFSET('Water Data'!$I$6,0,10*ROW('Water Data'!I134))),'Data Summary'!CI140="Yes"),OFFSET('Water Data'!$I$6,0,10*ROW('Water Data'!I134)),NA())</f>
        <v>#N/A</v>
      </c>
      <c r="U140" s="94" t="e">
        <f ca="true">+IF(AND(ISNUMBER(OFFSET('Water Data'!$I$9,0,10*ROW('Water Data'!I134))),'Data Summary'!CJ140="Yes"),OFFSET('Water Data'!$I$9,0,10*ROW('Water Data'!I134)),NA())</f>
        <v>#N/A</v>
      </c>
      <c r="V140" s="95" t="e">
        <f ca="true">+IF(AND(ISNUMBER(OFFSET('Sanitation Data'!$D$4,0,10*ROW('Sanitation Data'!D134))),'Data Summary'!CK140="Yes"),100-OFFSET('Sanitation Data'!$D$4,0,10*ROW('Sanitation Data'!D134)),NA())</f>
        <v>#N/A</v>
      </c>
      <c r="W140" s="95" t="e">
        <f ca="true">+IF(AND(ISNUMBER(OFFSET('Sanitation Data'!$D$6,0,10*ROW('Sanitation Data'!D134))),'Data Summary'!CL140="Yes"),OFFSET('Sanitation Data'!$D$6,0,10*ROW('Sanitation Data'!D134)),NA())</f>
        <v>#N/A</v>
      </c>
      <c r="X140" s="95" t="e">
        <f ca="true">+IF(AND(ISNUMBER(OFFSET('Sanitation Data'!$D$10,0,10*ROW('Sanitation Data'!D134))),'Data Summary'!CM140="Yes"),OFFSET('Sanitation Data'!$D$10,0,10*ROW('Sanitation Data'!D134)),NA())</f>
        <v>#N/A</v>
      </c>
      <c r="Y140" s="95" t="e">
        <f ca="true">+IF(AND(ISNUMBER(OFFSET('Sanitation Data'!$D$11,0,10*ROW('Sanitation Data'!D134))),'Data Summary'!CN140="Yes"),OFFSET('Sanitation Data'!$D$11,0,10*ROW('Sanitation Data'!D134)),NA())</f>
        <v>#N/A</v>
      </c>
      <c r="Z140" s="95" t="e">
        <f ca="true">+IF(AND(ISNUMBER(OFFSET('Sanitation Data'!$D$12,0,10*ROW('Sanitation Data'!D134))),'Data Summary'!CO140="Yes"),OFFSET('Sanitation Data'!$D$12,0,10*ROW('Sanitation Data'!D134)),NA())</f>
        <v>#N/A</v>
      </c>
      <c r="AA140" s="95" t="e">
        <f ca="true">+IF(AND(ISNUMBER(OFFSET('Sanitation Data'!$E$4,0,10*ROW('Sanitation Data'!E134))),'Data Summary'!CP140="Yes"),100-OFFSET('Sanitation Data'!$E$4,0,10*ROW('Sanitation Data'!E134)),NA())</f>
        <v>#N/A</v>
      </c>
      <c r="AB140" s="95" t="e">
        <f ca="true">+IF(AND(ISNUMBER(OFFSET('Sanitation Data'!$E$6,0,10*ROW('Sanitation Data'!E134))),'Data Summary'!CQ140="Yes"),OFFSET('Sanitation Data'!$E$6,0,10*ROW('Sanitation Data'!E134)),NA())</f>
        <v>#N/A</v>
      </c>
      <c r="AC140" s="95" t="e">
        <f ca="true">+IF(AND(ISNUMBER(OFFSET('Sanitation Data'!$E$10,0,10*ROW('Sanitation Data'!E134))),'Data Summary'!CR140="Yes"),OFFSET('Sanitation Data'!$E$10,0,10*ROW('Sanitation Data'!E134)),NA())</f>
        <v>#N/A</v>
      </c>
      <c r="AD140" s="95" t="e">
        <f ca="true">+IF(AND(ISNUMBER(OFFSET('Sanitation Data'!$E$11,0,10*ROW('Sanitation Data'!E134))),'Data Summary'!CS140="Yes"),OFFSET('Sanitation Data'!$E$11,0,10*ROW('Sanitation Data'!E134)),NA())</f>
        <v>#N/A</v>
      </c>
      <c r="AE140" s="95" t="e">
        <f ca="true">+IF(AND(ISNUMBER(OFFSET('Sanitation Data'!$E$12,0,10*ROW('Sanitation Data'!E134))),'Data Summary'!CT140="Yes"),OFFSET('Sanitation Data'!$E$12,0,10*ROW('Sanitation Data'!E134)),NA())</f>
        <v>#N/A</v>
      </c>
      <c r="AF140" s="95" t="e">
        <f ca="true">+IF(AND(ISNUMBER(OFFSET('Sanitation Data'!$F$4,0,10*ROW('Sanitation Data'!F134))),'Data Summary'!CU140="Yes"),100-OFFSET('Sanitation Data'!$F$4,0,10*ROW('Sanitation Data'!F134)),NA())</f>
        <v>#N/A</v>
      </c>
      <c r="AG140" s="95" t="e">
        <f ca="true">+IF(AND(ISNUMBER(OFFSET('Sanitation Data'!$F$6,0,10*ROW('Sanitation Data'!F134))),'Data Summary'!CV140="Yes"),OFFSET('Sanitation Data'!$F$6,0,10*ROW('Sanitation Data'!F134)),NA())</f>
        <v>#N/A</v>
      </c>
      <c r="AH140" s="95" t="e">
        <f ca="true">+IF(AND(ISNUMBER(OFFSET('Sanitation Data'!$F$10,0,10*ROW('Sanitation Data'!F134))),'Data Summary'!CW140="Yes"),OFFSET('Sanitation Data'!$F$10,0,10*ROW('Sanitation Data'!F134)),NA())</f>
        <v>#N/A</v>
      </c>
      <c r="AI140" s="95" t="e">
        <f ca="true">+IF(AND(ISNUMBER(OFFSET('Sanitation Data'!$F$11,0,10*ROW('Sanitation Data'!F134))),'Data Summary'!CX140="Yes"),OFFSET('Sanitation Data'!$F$11,0,10*ROW('Sanitation Data'!F134)),NA())</f>
        <v>#N/A</v>
      </c>
      <c r="AJ140" s="95" t="e">
        <f ca="true">+IF(AND(ISNUMBER(OFFSET('Sanitation Data'!$F$12,0,10*ROW('Sanitation Data'!F134))),'Data Summary'!CY140="Yes"),OFFSET('Sanitation Data'!$F$12,0,10*ROW('Sanitation Data'!F134)),NA())</f>
        <v>#N/A</v>
      </c>
      <c r="AK140" s="95" t="e">
        <f ca="true">+IF(AND(ISNUMBER(OFFSET('Sanitation Data'!$G$4,0,10*ROW('Sanitation Data'!G134))),'Data Summary'!CZ140="Yes"),100-OFFSET('Sanitation Data'!$G$4,0,10*ROW('Sanitation Data'!G134)),NA())</f>
        <v>#N/A</v>
      </c>
      <c r="AL140" s="95" t="e">
        <f ca="true">+IF(AND(ISNUMBER(OFFSET('Sanitation Data'!$G$6,0,10*ROW('Sanitation Data'!G134))),'Data Summary'!DA140="Yes"),OFFSET('Sanitation Data'!$G$6,0,10*ROW('Sanitation Data'!G134)),NA())</f>
        <v>#N/A</v>
      </c>
      <c r="AM140" s="95" t="e">
        <f ca="true">+IF(AND(ISNUMBER(OFFSET('Sanitation Data'!$G$10,0,10*ROW('Sanitation Data'!G134))),'Data Summary'!DB140="Yes"),OFFSET('Sanitation Data'!$G$10,0,10*ROW('Sanitation Data'!G134)),NA())</f>
        <v>#N/A</v>
      </c>
      <c r="AN140" s="95" t="e">
        <f ca="true">+IF(AND(ISNUMBER(OFFSET('Sanitation Data'!$G$11,0,10*ROW('Sanitation Data'!G134))),'Data Summary'!DC140="Yes"),OFFSET('Sanitation Data'!$G$11,0,10*ROW('Sanitation Data'!G134)),NA())</f>
        <v>#N/A</v>
      </c>
      <c r="AO140" s="95" t="e">
        <f ca="true">+IF(AND(ISNUMBER(OFFSET('Sanitation Data'!$G$12,0,10*ROW('Sanitation Data'!G134))),'Data Summary'!DD140="Yes"),OFFSET('Sanitation Data'!$G$12,0,10*ROW('Sanitation Data'!G134)),NA())</f>
        <v>#N/A</v>
      </c>
      <c r="AP140" s="95" t="e">
        <f ca="true">+IF(AND(ISNUMBER(OFFSET('Sanitation Data'!$H$4,0,10*ROW('Sanitation Data'!H134))),'Data Summary'!DE140="Yes"),100-OFFSET('Sanitation Data'!$H$4,0,10*ROW('Sanitation Data'!H134)),NA())</f>
        <v>#N/A</v>
      </c>
      <c r="AQ140" s="95" t="e">
        <f ca="true">+IF(AND(ISNUMBER(OFFSET('Sanitation Data'!$H$6,0,10*ROW('Sanitation Data'!H134))),'Data Summary'!DF140="Yes"),OFFSET('Sanitation Data'!$H$6,0,10*ROW('Sanitation Data'!H134)),NA())</f>
        <v>#N/A</v>
      </c>
      <c r="AR140" s="95" t="e">
        <f ca="true">+IF(AND(ISNUMBER(OFFSET('Sanitation Data'!$H$10,0,10*ROW('Sanitation Data'!H134))),'Data Summary'!DG140="Yes"),OFFSET('Sanitation Data'!$H$10,0,10*ROW('Sanitation Data'!H134)),NA())</f>
        <v>#N/A</v>
      </c>
      <c r="AS140" s="95" t="e">
        <f ca="true">+IF(AND(ISNUMBER(OFFSET('Sanitation Data'!$H$11,0,10*ROW('Sanitation Data'!H134))),'Data Summary'!DH140="Yes"),OFFSET('Sanitation Data'!$H$11,0,10*ROW('Sanitation Data'!H134)),NA())</f>
        <v>#N/A</v>
      </c>
      <c r="AT140" s="95" t="e">
        <f ca="true">+IF(AND(ISNUMBER(OFFSET('Sanitation Data'!$H$12,0,10*ROW('Sanitation Data'!H134))),'Data Summary'!DI140="Yes"),OFFSET('Sanitation Data'!$H$12,0,10*ROW('Sanitation Data'!H134)),NA())</f>
        <v>#N/A</v>
      </c>
      <c r="AU140" s="95" t="e">
        <f ca="true">+IF(AND(ISNUMBER(OFFSET('Sanitation Data'!$I$4,0,10*ROW('Sanitation Data'!I134))),'Data Summary'!DJ140="Yes"),100-OFFSET('Sanitation Data'!$I$4,0,10*ROW('Sanitation Data'!I134)),NA())</f>
        <v>#N/A</v>
      </c>
      <c r="AV140" s="95" t="e">
        <f ca="true">+IF(AND(ISNUMBER(OFFSET('Sanitation Data'!$I$6,0,10*ROW('Sanitation Data'!I134))),'Data Summary'!DK140="Yes"),OFFSET('Sanitation Data'!$I$6,0,10*ROW('Sanitation Data'!I134)),NA())</f>
        <v>#N/A</v>
      </c>
      <c r="AW140" s="95" t="e">
        <f ca="true">+IF(AND(ISNUMBER(OFFSET('Sanitation Data'!$I$10,0,10*ROW('Sanitation Data'!I134))),'Data Summary'!DL140="Yes"),OFFSET('Sanitation Data'!$I$10,0,10*ROW('Sanitation Data'!I134)),NA())</f>
        <v>#N/A</v>
      </c>
      <c r="AX140" s="95" t="e">
        <f ca="true">+IF(AND(ISNUMBER(OFFSET('Sanitation Data'!$I$11,0,10*ROW('Sanitation Data'!I134))),'Data Summary'!DM140="Yes"),OFFSET('Sanitation Data'!$I$11,0,10*ROW('Sanitation Data'!I134)),NA())</f>
        <v>#N/A</v>
      </c>
      <c r="AY140" s="95" t="e">
        <f ca="true">+IF(AND(ISNUMBER(OFFSET('Sanitation Data'!$I$12,0,10*ROW('Sanitation Data'!I134))),'Data Summary'!DN140="Yes"),OFFSET('Sanitation Data'!$I$12,0,10*ROW('Sanitation Data'!I134)),NA())</f>
        <v>#N/A</v>
      </c>
      <c r="AZ140" s="96" t="e">
        <f ca="true">+IF(AND(ISNUMBER(OFFSET('Hygiene Data'!$D$5,0,10*ROW('Hygiene Data'!D134))),'Data Summary'!DO140="Yes"),OFFSET('Hygiene Data'!$D$5,0,10*ROW('Hygiene Data'!D134)),NA())</f>
        <v>#N/A</v>
      </c>
      <c r="BA140" s="96" t="e">
        <f ca="true">+IF(AND(ISNUMBER(OFFSET('Hygiene Data'!$D$7,0,10*ROW('Hygiene Data'!D134))),'Data Summary'!DP140="Yes"),OFFSET('Hygiene Data'!$D$7,0,10*ROW('Hygiene Data'!D134)),NA())</f>
        <v>#N/A</v>
      </c>
      <c r="BB140" s="96" t="e">
        <f ca="true">+IF(AND(ISNUMBER(OFFSET('Hygiene Data'!$D$9,0,10*ROW('Hygiene Data'!D134))),'Data Summary'!DQ140="Yes"),OFFSET('Hygiene Data'!$D$9,0,10*ROW('Hygiene Data'!D134)),NA())</f>
        <v>#N/A</v>
      </c>
      <c r="BC140" s="96" t="e">
        <f ca="true">+IF(AND(ISNUMBER(OFFSET('Hygiene Data'!$E$5,0,10*ROW('Hygiene Data'!E134))),'Data Summary'!DR140="Yes"),OFFSET('Hygiene Data'!$E$5,0,10*ROW('Hygiene Data'!E134)),NA())</f>
        <v>#N/A</v>
      </c>
      <c r="BD140" s="96" t="e">
        <f ca="true">+IF(AND(ISNUMBER(OFFSET('Hygiene Data'!$E$7,0,10*ROW('Hygiene Data'!E134))),'Data Summary'!DS140="Yes"),OFFSET('Hygiene Data'!$E$7,0,10*ROW('Hygiene Data'!E134)),NA())</f>
        <v>#N/A</v>
      </c>
      <c r="BE140" s="96" t="e">
        <f ca="true">+IF(AND(ISNUMBER(OFFSET('Hygiene Data'!$E$9,0,10*ROW('Hygiene Data'!E134))),'Data Summary'!DT140="Yes"),OFFSET('Hygiene Data'!$E$9,0,10*ROW('Hygiene Data'!E134)),NA())</f>
        <v>#N/A</v>
      </c>
      <c r="BF140" s="96" t="e">
        <f ca="true">+IF(AND(ISNUMBER(OFFSET('Hygiene Data'!$F$5,0,10*ROW('Hygiene Data'!F134))),'Data Summary'!DU140="Yes"),OFFSET('Hygiene Data'!$F$5,0,10*ROW('Hygiene Data'!F134)),NA())</f>
        <v>#N/A</v>
      </c>
      <c r="BG140" s="96" t="e">
        <f ca="true">+IF(AND(ISNUMBER(OFFSET('Hygiene Data'!$F$7,0,10*ROW('Hygiene Data'!F134))),'Data Summary'!DV140="Yes"),OFFSET('Hygiene Data'!$F$7,0,10*ROW('Hygiene Data'!F134)),NA())</f>
        <v>#N/A</v>
      </c>
      <c r="BH140" s="96" t="e">
        <f ca="true">+IF(AND(ISNUMBER(OFFSET('Hygiene Data'!$F$9,0,10*ROW('Hygiene Data'!F134))),'Data Summary'!DW140="Yes"),OFFSET('Hygiene Data'!$F$9,0,10*ROW('Hygiene Data'!F134)),NA())</f>
        <v>#N/A</v>
      </c>
      <c r="BI140" s="96" t="e">
        <f ca="true">+IF(AND(ISNUMBER(OFFSET('Hygiene Data'!$G$5,0,10*ROW('Hygiene Data'!G134))),'Data Summary'!DX140="Yes"),OFFSET('Hygiene Data'!$G$5,0,10*ROW('Hygiene Data'!G134)),NA())</f>
        <v>#N/A</v>
      </c>
      <c r="BJ140" s="96" t="e">
        <f ca="true">+IF(AND(ISNUMBER(OFFSET('Hygiene Data'!$G$7,0,10*ROW('Hygiene Data'!G134))),'Data Summary'!DY140="Yes"),OFFSET('Hygiene Data'!$G$7,0,10*ROW('Hygiene Data'!G134)),NA())</f>
        <v>#N/A</v>
      </c>
      <c r="BK140" s="96" t="e">
        <f ca="true">+IF(AND(ISNUMBER(OFFSET('Hygiene Data'!$G$9,0,10*ROW('Hygiene Data'!G134))),'Data Summary'!DZ140="Yes"),OFFSET('Hygiene Data'!$G$9,0,10*ROW('Hygiene Data'!G134)),NA())</f>
        <v>#N/A</v>
      </c>
      <c r="BL140" s="96" t="e">
        <f ca="true">+IF(AND(ISNUMBER(OFFSET('Hygiene Data'!$H$5,0,10*ROW('Hygiene Data'!H134))),'Data Summary'!EA140="Yes"),OFFSET('Hygiene Data'!$H$5,0,10*ROW('Hygiene Data'!H134)),NA())</f>
        <v>#N/A</v>
      </c>
      <c r="BM140" s="96" t="e">
        <f ca="true">+IF(AND(ISNUMBER(OFFSET('Hygiene Data'!$H$7,0,10*ROW('Hygiene Data'!H134))),'Data Summary'!EB140="Yes"),OFFSET('Hygiene Data'!$H$7,0,10*ROW('Hygiene Data'!H134)),NA())</f>
        <v>#N/A</v>
      </c>
      <c r="BN140" s="96" t="e">
        <f ca="true">+IF(AND(ISNUMBER(OFFSET('Hygiene Data'!$H$9,0,10*ROW('Hygiene Data'!H134))),'Data Summary'!EC140="Yes"),OFFSET('Hygiene Data'!$H$9,0,10*ROW('Hygiene Data'!H134)),NA())</f>
        <v>#N/A</v>
      </c>
      <c r="BO140" s="96" t="e">
        <f ca="true">+IF(AND(ISNUMBER(OFFSET('Hygiene Data'!$I$5,0,10*ROW('Hygiene Data'!I134))),'Data Summary'!ED140="Yes"),OFFSET('Hygiene Data'!$I$5,0,10*ROW('Hygiene Data'!I134)),NA())</f>
        <v>#N/A</v>
      </c>
      <c r="BP140" s="96" t="e">
        <f ca="true">+IF(AND(ISNUMBER(OFFSET('Hygiene Data'!$I$7,0,10*ROW('Hygiene Data'!I134))),'Data Summary'!EE140="Yes"),OFFSET('Hygiene Data'!$I$7,0,10*ROW('Hygiene Data'!I134)),NA())</f>
        <v>#N/A</v>
      </c>
      <c r="BQ140" s="96" t="e">
        <f ca="true">+IF(AND(ISNUMBER(OFFSET('Hygiene Data'!$I$9,0,10*ROW('Hygiene Data'!I134))),'Data Summary'!EF140="Yes"),OFFSET('Hygiene Data'!$I$9,0,10*ROW('Hygiene Data'!I134)),NA())</f>
        <v>#N/A</v>
      </c>
    </row>
    <row xmlns:x14ac="http://schemas.microsoft.com/office/spreadsheetml/2009/9/ac" r="141" x14ac:dyDescent="0.2">
      <c r="A141" s="359" t="e">
        <f ca="true">+RIGHT('Data Summary'!A141,LEN('Data Summary'!A141)-9)</f>
        <v>#VALUE!</v>
      </c>
      <c r="B141" s="35" t="str">
        <f ca="true">+IF(ISTEXT('Data Summary'!B141),'Data Summary'!B141,"")</f>
        <v/>
      </c>
      <c r="C141" s="358" t="e">
        <f ca="true">+VALUE('Data Summary'!C141)</f>
        <v>#VALUE!</v>
      </c>
      <c r="D141" s="94" t="e">
        <f ca="true">+IF(AND(ISNUMBER(OFFSET('Water Data'!$D$4,0,10*ROW('Water Data'!D135))),'Data Summary'!BS141="Yes"),100-OFFSET('Water Data'!$D$4,0,10*ROW('Water Data'!D135)),NA())</f>
        <v>#N/A</v>
      </c>
      <c r="E141" s="94" t="e">
        <f ca="true">+IF(AND(ISNUMBER(OFFSET('Water Data'!$D$6,0,10*ROW('Water Data'!D135))),'Data Summary'!BT141="Yes"),OFFSET('Water Data'!$D$6,0,10*ROW('Water Data'!D135)),NA())</f>
        <v>#N/A</v>
      </c>
      <c r="F141" s="94" t="e">
        <f ca="true">+IF(AND(ISNUMBER(OFFSET('Water Data'!$D$9,0,10*ROW('Water Data'!D135))),'Data Summary'!BU141="Yes"),OFFSET('Water Data'!$D$9,0,10*ROW('Water Data'!D135)),NA())</f>
        <v>#N/A</v>
      </c>
      <c r="G141" s="94" t="e">
        <f ca="true">+IF(AND(ISNUMBER(OFFSET('Water Data'!$E$4,0,10*ROW('Water Data'!E135))),'Data Summary'!BV141="Yes"),100-OFFSET('Water Data'!$E$4,0,10*ROW('Water Data'!E135)),NA())</f>
        <v>#N/A</v>
      </c>
      <c r="H141" s="94" t="e">
        <f ca="true">+IF(AND(ISNUMBER(OFFSET('Water Data'!$E$6,0,10*ROW('Water Data'!E135))),'Data Summary'!BW141="Yes"),OFFSET('Water Data'!$E$6,0,10*ROW('Water Data'!E135)),NA())</f>
        <v>#N/A</v>
      </c>
      <c r="I141" s="94" t="e">
        <f ca="true">+IF(AND(ISNUMBER(OFFSET('Water Data'!$E$9,0,10*ROW('Water Data'!E135))),'Data Summary'!BX141="Yes"),OFFSET('Water Data'!$E$9,0,10*ROW('Water Data'!E135)),NA())</f>
        <v>#N/A</v>
      </c>
      <c r="J141" s="94" t="e">
        <f ca="true">+IF(AND(ISNUMBER(OFFSET('Water Data'!$F$4,0,10*ROW('Water Data'!F135))),'Data Summary'!BY141="Yes"),100-OFFSET('Water Data'!$F$4,0,10*ROW('Water Data'!F135)),NA())</f>
        <v>#N/A</v>
      </c>
      <c r="K141" s="94" t="e">
        <f ca="true">+IF(AND(ISNUMBER(OFFSET('Water Data'!$F$6,0,10*ROW('Water Data'!F135))),'Data Summary'!BZ141="Yes"),OFFSET('Water Data'!$F$6,0,10*ROW('Water Data'!F135)),NA())</f>
        <v>#N/A</v>
      </c>
      <c r="L141" s="94" t="e">
        <f ca="true">+IF(AND(ISNUMBER(OFFSET('Water Data'!$F$9,0,10*ROW('Water Data'!F135))),'Data Summary'!CA141="Yes"),OFFSET('Water Data'!$F$9,0,10*ROW('Water Data'!F135)),NA())</f>
        <v>#N/A</v>
      </c>
      <c r="M141" s="94" t="e">
        <f ca="true">+IF(AND(ISNUMBER(OFFSET('Water Data'!$G$4,0,10*ROW('Water Data'!G135))),'Data Summary'!CB141="Yes"),100-OFFSET('Water Data'!$G$4,0,10*ROW('Water Data'!G135)),NA())</f>
        <v>#N/A</v>
      </c>
      <c r="N141" s="94" t="e">
        <f ca="true">+IF(AND(ISNUMBER(OFFSET('Water Data'!$G$6,0,10*ROW('Water Data'!G135))),'Data Summary'!CC141="Yes"),OFFSET('Water Data'!$G$6,0,10*ROW('Water Data'!G135)),NA())</f>
        <v>#N/A</v>
      </c>
      <c r="O141" s="94" t="e">
        <f ca="true">+IF(AND(ISNUMBER(OFFSET('Water Data'!$G$9,0,10*ROW('Water Data'!G135))),'Data Summary'!CD141="Yes"),OFFSET('Water Data'!$G$9,0,10*ROW('Water Data'!G135)),NA())</f>
        <v>#N/A</v>
      </c>
      <c r="P141" s="94" t="e">
        <f ca="true">+IF(AND(ISNUMBER(OFFSET('Water Data'!$H$4,0,10*ROW('Water Data'!H135))),'Data Summary'!CE141="Yes"),100-OFFSET('Water Data'!$H$4,0,10*ROW('Water Data'!H135)),NA())</f>
        <v>#N/A</v>
      </c>
      <c r="Q141" s="94" t="e">
        <f ca="true">+IF(AND(ISNUMBER(OFFSET('Water Data'!$H$6,0,10*ROW('Water Data'!H135))),'Data Summary'!CF141="Yes"),OFFSET('Water Data'!$H$6,0,10*ROW('Water Data'!H135)),NA())</f>
        <v>#N/A</v>
      </c>
      <c r="R141" s="94" t="e">
        <f ca="true">+IF(AND(ISNUMBER(OFFSET('Water Data'!$H$9,0,10*ROW('Water Data'!H135))),'Data Summary'!CG141="Yes"),OFFSET('Water Data'!$H$9,0,10*ROW('Water Data'!H135)),NA())</f>
        <v>#N/A</v>
      </c>
      <c r="S141" s="94" t="e">
        <f ca="true">+IF(AND(ISNUMBER(OFFSET('Water Data'!$I$4,0,10*ROW('Water Data'!I135))),'Data Summary'!CH141="Yes"),100-OFFSET('Water Data'!$I$4,0,10*ROW('Water Data'!I135)),NA())</f>
        <v>#N/A</v>
      </c>
      <c r="T141" s="94" t="e">
        <f ca="true">+IF(AND(ISNUMBER(OFFSET('Water Data'!$I$6,0,10*ROW('Water Data'!I135))),'Data Summary'!CI141="Yes"),OFFSET('Water Data'!$I$6,0,10*ROW('Water Data'!I135)),NA())</f>
        <v>#N/A</v>
      </c>
      <c r="U141" s="94" t="e">
        <f ca="true">+IF(AND(ISNUMBER(OFFSET('Water Data'!$I$9,0,10*ROW('Water Data'!I135))),'Data Summary'!CJ141="Yes"),OFFSET('Water Data'!$I$9,0,10*ROW('Water Data'!I135)),NA())</f>
        <v>#N/A</v>
      </c>
      <c r="V141" s="95" t="e">
        <f ca="true">+IF(AND(ISNUMBER(OFFSET('Sanitation Data'!$D$4,0,10*ROW('Sanitation Data'!D135))),'Data Summary'!CK141="Yes"),100-OFFSET('Sanitation Data'!$D$4,0,10*ROW('Sanitation Data'!D135)),NA())</f>
        <v>#N/A</v>
      </c>
      <c r="W141" s="95" t="e">
        <f ca="true">+IF(AND(ISNUMBER(OFFSET('Sanitation Data'!$D$6,0,10*ROW('Sanitation Data'!D135))),'Data Summary'!CL141="Yes"),OFFSET('Sanitation Data'!$D$6,0,10*ROW('Sanitation Data'!D135)),NA())</f>
        <v>#N/A</v>
      </c>
      <c r="X141" s="95" t="e">
        <f ca="true">+IF(AND(ISNUMBER(OFFSET('Sanitation Data'!$D$10,0,10*ROW('Sanitation Data'!D135))),'Data Summary'!CM141="Yes"),OFFSET('Sanitation Data'!$D$10,0,10*ROW('Sanitation Data'!D135)),NA())</f>
        <v>#N/A</v>
      </c>
      <c r="Y141" s="95" t="e">
        <f ca="true">+IF(AND(ISNUMBER(OFFSET('Sanitation Data'!$D$11,0,10*ROW('Sanitation Data'!D135))),'Data Summary'!CN141="Yes"),OFFSET('Sanitation Data'!$D$11,0,10*ROW('Sanitation Data'!D135)),NA())</f>
        <v>#N/A</v>
      </c>
      <c r="Z141" s="95" t="e">
        <f ca="true">+IF(AND(ISNUMBER(OFFSET('Sanitation Data'!$D$12,0,10*ROW('Sanitation Data'!D135))),'Data Summary'!CO141="Yes"),OFFSET('Sanitation Data'!$D$12,0,10*ROW('Sanitation Data'!D135)),NA())</f>
        <v>#N/A</v>
      </c>
      <c r="AA141" s="95" t="e">
        <f ca="true">+IF(AND(ISNUMBER(OFFSET('Sanitation Data'!$E$4,0,10*ROW('Sanitation Data'!E135))),'Data Summary'!CP141="Yes"),100-OFFSET('Sanitation Data'!$E$4,0,10*ROW('Sanitation Data'!E135)),NA())</f>
        <v>#N/A</v>
      </c>
      <c r="AB141" s="95" t="e">
        <f ca="true">+IF(AND(ISNUMBER(OFFSET('Sanitation Data'!$E$6,0,10*ROW('Sanitation Data'!E135))),'Data Summary'!CQ141="Yes"),OFFSET('Sanitation Data'!$E$6,0,10*ROW('Sanitation Data'!E135)),NA())</f>
        <v>#N/A</v>
      </c>
      <c r="AC141" s="95" t="e">
        <f ca="true">+IF(AND(ISNUMBER(OFFSET('Sanitation Data'!$E$10,0,10*ROW('Sanitation Data'!E135))),'Data Summary'!CR141="Yes"),OFFSET('Sanitation Data'!$E$10,0,10*ROW('Sanitation Data'!E135)),NA())</f>
        <v>#N/A</v>
      </c>
      <c r="AD141" s="95" t="e">
        <f ca="true">+IF(AND(ISNUMBER(OFFSET('Sanitation Data'!$E$11,0,10*ROW('Sanitation Data'!E135))),'Data Summary'!CS141="Yes"),OFFSET('Sanitation Data'!$E$11,0,10*ROW('Sanitation Data'!E135)),NA())</f>
        <v>#N/A</v>
      </c>
      <c r="AE141" s="95" t="e">
        <f ca="true">+IF(AND(ISNUMBER(OFFSET('Sanitation Data'!$E$12,0,10*ROW('Sanitation Data'!E135))),'Data Summary'!CT141="Yes"),OFFSET('Sanitation Data'!$E$12,0,10*ROW('Sanitation Data'!E135)),NA())</f>
        <v>#N/A</v>
      </c>
      <c r="AF141" s="95" t="e">
        <f ca="true">+IF(AND(ISNUMBER(OFFSET('Sanitation Data'!$F$4,0,10*ROW('Sanitation Data'!F135))),'Data Summary'!CU141="Yes"),100-OFFSET('Sanitation Data'!$F$4,0,10*ROW('Sanitation Data'!F135)),NA())</f>
        <v>#N/A</v>
      </c>
      <c r="AG141" s="95" t="e">
        <f ca="true">+IF(AND(ISNUMBER(OFFSET('Sanitation Data'!$F$6,0,10*ROW('Sanitation Data'!F135))),'Data Summary'!CV141="Yes"),OFFSET('Sanitation Data'!$F$6,0,10*ROW('Sanitation Data'!F135)),NA())</f>
        <v>#N/A</v>
      </c>
      <c r="AH141" s="95" t="e">
        <f ca="true">+IF(AND(ISNUMBER(OFFSET('Sanitation Data'!$F$10,0,10*ROW('Sanitation Data'!F135))),'Data Summary'!CW141="Yes"),OFFSET('Sanitation Data'!$F$10,0,10*ROW('Sanitation Data'!F135)),NA())</f>
        <v>#N/A</v>
      </c>
      <c r="AI141" s="95" t="e">
        <f ca="true">+IF(AND(ISNUMBER(OFFSET('Sanitation Data'!$F$11,0,10*ROW('Sanitation Data'!F135))),'Data Summary'!CX141="Yes"),OFFSET('Sanitation Data'!$F$11,0,10*ROW('Sanitation Data'!F135)),NA())</f>
        <v>#N/A</v>
      </c>
      <c r="AJ141" s="95" t="e">
        <f ca="true">+IF(AND(ISNUMBER(OFFSET('Sanitation Data'!$F$12,0,10*ROW('Sanitation Data'!F135))),'Data Summary'!CY141="Yes"),OFFSET('Sanitation Data'!$F$12,0,10*ROW('Sanitation Data'!F135)),NA())</f>
        <v>#N/A</v>
      </c>
      <c r="AK141" s="95" t="e">
        <f ca="true">+IF(AND(ISNUMBER(OFFSET('Sanitation Data'!$G$4,0,10*ROW('Sanitation Data'!G135))),'Data Summary'!CZ141="Yes"),100-OFFSET('Sanitation Data'!$G$4,0,10*ROW('Sanitation Data'!G135)),NA())</f>
        <v>#N/A</v>
      </c>
      <c r="AL141" s="95" t="e">
        <f ca="true">+IF(AND(ISNUMBER(OFFSET('Sanitation Data'!$G$6,0,10*ROW('Sanitation Data'!G135))),'Data Summary'!DA141="Yes"),OFFSET('Sanitation Data'!$G$6,0,10*ROW('Sanitation Data'!G135)),NA())</f>
        <v>#N/A</v>
      </c>
      <c r="AM141" s="95" t="e">
        <f ca="true">+IF(AND(ISNUMBER(OFFSET('Sanitation Data'!$G$10,0,10*ROW('Sanitation Data'!G135))),'Data Summary'!DB141="Yes"),OFFSET('Sanitation Data'!$G$10,0,10*ROW('Sanitation Data'!G135)),NA())</f>
        <v>#N/A</v>
      </c>
      <c r="AN141" s="95" t="e">
        <f ca="true">+IF(AND(ISNUMBER(OFFSET('Sanitation Data'!$G$11,0,10*ROW('Sanitation Data'!G135))),'Data Summary'!DC141="Yes"),OFFSET('Sanitation Data'!$G$11,0,10*ROW('Sanitation Data'!G135)),NA())</f>
        <v>#N/A</v>
      </c>
      <c r="AO141" s="95" t="e">
        <f ca="true">+IF(AND(ISNUMBER(OFFSET('Sanitation Data'!$G$12,0,10*ROW('Sanitation Data'!G135))),'Data Summary'!DD141="Yes"),OFFSET('Sanitation Data'!$G$12,0,10*ROW('Sanitation Data'!G135)),NA())</f>
        <v>#N/A</v>
      </c>
      <c r="AP141" s="95" t="e">
        <f ca="true">+IF(AND(ISNUMBER(OFFSET('Sanitation Data'!$H$4,0,10*ROW('Sanitation Data'!H135))),'Data Summary'!DE141="Yes"),100-OFFSET('Sanitation Data'!$H$4,0,10*ROW('Sanitation Data'!H135)),NA())</f>
        <v>#N/A</v>
      </c>
      <c r="AQ141" s="95" t="e">
        <f ca="true">+IF(AND(ISNUMBER(OFFSET('Sanitation Data'!$H$6,0,10*ROW('Sanitation Data'!H135))),'Data Summary'!DF141="Yes"),OFFSET('Sanitation Data'!$H$6,0,10*ROW('Sanitation Data'!H135)),NA())</f>
        <v>#N/A</v>
      </c>
      <c r="AR141" s="95" t="e">
        <f ca="true">+IF(AND(ISNUMBER(OFFSET('Sanitation Data'!$H$10,0,10*ROW('Sanitation Data'!H135))),'Data Summary'!DG141="Yes"),OFFSET('Sanitation Data'!$H$10,0,10*ROW('Sanitation Data'!H135)),NA())</f>
        <v>#N/A</v>
      </c>
      <c r="AS141" s="95" t="e">
        <f ca="true">+IF(AND(ISNUMBER(OFFSET('Sanitation Data'!$H$11,0,10*ROW('Sanitation Data'!H135))),'Data Summary'!DH141="Yes"),OFFSET('Sanitation Data'!$H$11,0,10*ROW('Sanitation Data'!H135)),NA())</f>
        <v>#N/A</v>
      </c>
      <c r="AT141" s="95" t="e">
        <f ca="true">+IF(AND(ISNUMBER(OFFSET('Sanitation Data'!$H$12,0,10*ROW('Sanitation Data'!H135))),'Data Summary'!DI141="Yes"),OFFSET('Sanitation Data'!$H$12,0,10*ROW('Sanitation Data'!H135)),NA())</f>
        <v>#N/A</v>
      </c>
      <c r="AU141" s="95" t="e">
        <f ca="true">+IF(AND(ISNUMBER(OFFSET('Sanitation Data'!$I$4,0,10*ROW('Sanitation Data'!I135))),'Data Summary'!DJ141="Yes"),100-OFFSET('Sanitation Data'!$I$4,0,10*ROW('Sanitation Data'!I135)),NA())</f>
        <v>#N/A</v>
      </c>
      <c r="AV141" s="95" t="e">
        <f ca="true">+IF(AND(ISNUMBER(OFFSET('Sanitation Data'!$I$6,0,10*ROW('Sanitation Data'!I135))),'Data Summary'!DK141="Yes"),OFFSET('Sanitation Data'!$I$6,0,10*ROW('Sanitation Data'!I135)),NA())</f>
        <v>#N/A</v>
      </c>
      <c r="AW141" s="95" t="e">
        <f ca="true">+IF(AND(ISNUMBER(OFFSET('Sanitation Data'!$I$10,0,10*ROW('Sanitation Data'!I135))),'Data Summary'!DL141="Yes"),OFFSET('Sanitation Data'!$I$10,0,10*ROW('Sanitation Data'!I135)),NA())</f>
        <v>#N/A</v>
      </c>
      <c r="AX141" s="95" t="e">
        <f ca="true">+IF(AND(ISNUMBER(OFFSET('Sanitation Data'!$I$11,0,10*ROW('Sanitation Data'!I135))),'Data Summary'!DM141="Yes"),OFFSET('Sanitation Data'!$I$11,0,10*ROW('Sanitation Data'!I135)),NA())</f>
        <v>#N/A</v>
      </c>
      <c r="AY141" s="95" t="e">
        <f ca="true">+IF(AND(ISNUMBER(OFFSET('Sanitation Data'!$I$12,0,10*ROW('Sanitation Data'!I135))),'Data Summary'!DN141="Yes"),OFFSET('Sanitation Data'!$I$12,0,10*ROW('Sanitation Data'!I135)),NA())</f>
        <v>#N/A</v>
      </c>
      <c r="AZ141" s="96" t="e">
        <f ca="true">+IF(AND(ISNUMBER(OFFSET('Hygiene Data'!$D$5,0,10*ROW('Hygiene Data'!D135))),'Data Summary'!DO141="Yes"),OFFSET('Hygiene Data'!$D$5,0,10*ROW('Hygiene Data'!D135)),NA())</f>
        <v>#N/A</v>
      </c>
      <c r="BA141" s="96" t="e">
        <f ca="true">+IF(AND(ISNUMBER(OFFSET('Hygiene Data'!$D$7,0,10*ROW('Hygiene Data'!D135))),'Data Summary'!DP141="Yes"),OFFSET('Hygiene Data'!$D$7,0,10*ROW('Hygiene Data'!D135)),NA())</f>
        <v>#N/A</v>
      </c>
      <c r="BB141" s="96" t="e">
        <f ca="true">+IF(AND(ISNUMBER(OFFSET('Hygiene Data'!$D$9,0,10*ROW('Hygiene Data'!D135))),'Data Summary'!DQ141="Yes"),OFFSET('Hygiene Data'!$D$9,0,10*ROW('Hygiene Data'!D135)),NA())</f>
        <v>#N/A</v>
      </c>
      <c r="BC141" s="96" t="e">
        <f ca="true">+IF(AND(ISNUMBER(OFFSET('Hygiene Data'!$E$5,0,10*ROW('Hygiene Data'!E135))),'Data Summary'!DR141="Yes"),OFFSET('Hygiene Data'!$E$5,0,10*ROW('Hygiene Data'!E135)),NA())</f>
        <v>#N/A</v>
      </c>
      <c r="BD141" s="96" t="e">
        <f ca="true">+IF(AND(ISNUMBER(OFFSET('Hygiene Data'!$E$7,0,10*ROW('Hygiene Data'!E135))),'Data Summary'!DS141="Yes"),OFFSET('Hygiene Data'!$E$7,0,10*ROW('Hygiene Data'!E135)),NA())</f>
        <v>#N/A</v>
      </c>
      <c r="BE141" s="96" t="e">
        <f ca="true">+IF(AND(ISNUMBER(OFFSET('Hygiene Data'!$E$9,0,10*ROW('Hygiene Data'!E135))),'Data Summary'!DT141="Yes"),OFFSET('Hygiene Data'!$E$9,0,10*ROW('Hygiene Data'!E135)),NA())</f>
        <v>#N/A</v>
      </c>
      <c r="BF141" s="96" t="e">
        <f ca="true">+IF(AND(ISNUMBER(OFFSET('Hygiene Data'!$F$5,0,10*ROW('Hygiene Data'!F135))),'Data Summary'!DU141="Yes"),OFFSET('Hygiene Data'!$F$5,0,10*ROW('Hygiene Data'!F135)),NA())</f>
        <v>#N/A</v>
      </c>
      <c r="BG141" s="96" t="e">
        <f ca="true">+IF(AND(ISNUMBER(OFFSET('Hygiene Data'!$F$7,0,10*ROW('Hygiene Data'!F135))),'Data Summary'!DV141="Yes"),OFFSET('Hygiene Data'!$F$7,0,10*ROW('Hygiene Data'!F135)),NA())</f>
        <v>#N/A</v>
      </c>
      <c r="BH141" s="96" t="e">
        <f ca="true">+IF(AND(ISNUMBER(OFFSET('Hygiene Data'!$F$9,0,10*ROW('Hygiene Data'!F135))),'Data Summary'!DW141="Yes"),OFFSET('Hygiene Data'!$F$9,0,10*ROW('Hygiene Data'!F135)),NA())</f>
        <v>#N/A</v>
      </c>
      <c r="BI141" s="96" t="e">
        <f ca="true">+IF(AND(ISNUMBER(OFFSET('Hygiene Data'!$G$5,0,10*ROW('Hygiene Data'!G135))),'Data Summary'!DX141="Yes"),OFFSET('Hygiene Data'!$G$5,0,10*ROW('Hygiene Data'!G135)),NA())</f>
        <v>#N/A</v>
      </c>
      <c r="BJ141" s="96" t="e">
        <f ca="true">+IF(AND(ISNUMBER(OFFSET('Hygiene Data'!$G$7,0,10*ROW('Hygiene Data'!G135))),'Data Summary'!DY141="Yes"),OFFSET('Hygiene Data'!$G$7,0,10*ROW('Hygiene Data'!G135)),NA())</f>
        <v>#N/A</v>
      </c>
      <c r="BK141" s="96" t="e">
        <f ca="true">+IF(AND(ISNUMBER(OFFSET('Hygiene Data'!$G$9,0,10*ROW('Hygiene Data'!G135))),'Data Summary'!DZ141="Yes"),OFFSET('Hygiene Data'!$G$9,0,10*ROW('Hygiene Data'!G135)),NA())</f>
        <v>#N/A</v>
      </c>
      <c r="BL141" s="96" t="e">
        <f ca="true">+IF(AND(ISNUMBER(OFFSET('Hygiene Data'!$H$5,0,10*ROW('Hygiene Data'!H135))),'Data Summary'!EA141="Yes"),OFFSET('Hygiene Data'!$H$5,0,10*ROW('Hygiene Data'!H135)),NA())</f>
        <v>#N/A</v>
      </c>
      <c r="BM141" s="96" t="e">
        <f ca="true">+IF(AND(ISNUMBER(OFFSET('Hygiene Data'!$H$7,0,10*ROW('Hygiene Data'!H135))),'Data Summary'!EB141="Yes"),OFFSET('Hygiene Data'!$H$7,0,10*ROW('Hygiene Data'!H135)),NA())</f>
        <v>#N/A</v>
      </c>
      <c r="BN141" s="96" t="e">
        <f ca="true">+IF(AND(ISNUMBER(OFFSET('Hygiene Data'!$H$9,0,10*ROW('Hygiene Data'!H135))),'Data Summary'!EC141="Yes"),OFFSET('Hygiene Data'!$H$9,0,10*ROW('Hygiene Data'!H135)),NA())</f>
        <v>#N/A</v>
      </c>
      <c r="BO141" s="96" t="e">
        <f ca="true">+IF(AND(ISNUMBER(OFFSET('Hygiene Data'!$I$5,0,10*ROW('Hygiene Data'!I135))),'Data Summary'!ED141="Yes"),OFFSET('Hygiene Data'!$I$5,0,10*ROW('Hygiene Data'!I135)),NA())</f>
        <v>#N/A</v>
      </c>
      <c r="BP141" s="96" t="e">
        <f ca="true">+IF(AND(ISNUMBER(OFFSET('Hygiene Data'!$I$7,0,10*ROW('Hygiene Data'!I135))),'Data Summary'!EE141="Yes"),OFFSET('Hygiene Data'!$I$7,0,10*ROW('Hygiene Data'!I135)),NA())</f>
        <v>#N/A</v>
      </c>
      <c r="BQ141" s="96" t="e">
        <f ca="true">+IF(AND(ISNUMBER(OFFSET('Hygiene Data'!$I$9,0,10*ROW('Hygiene Data'!I135))),'Data Summary'!EF141="Yes"),OFFSET('Hygiene Data'!$I$9,0,10*ROW('Hygiene Data'!I135)),NA())</f>
        <v>#N/A</v>
      </c>
    </row>
    <row xmlns:x14ac="http://schemas.microsoft.com/office/spreadsheetml/2009/9/ac" r="142" x14ac:dyDescent="0.2">
      <c r="A142" s="359" t="e">
        <f ca="true">+RIGHT('Data Summary'!A142,LEN('Data Summary'!A142)-9)</f>
        <v>#VALUE!</v>
      </c>
      <c r="B142" s="35" t="str">
        <f ca="true">+IF(ISTEXT('Data Summary'!B142),'Data Summary'!B142,"")</f>
        <v/>
      </c>
      <c r="C142" s="358" t="e">
        <f ca="true">+VALUE('Data Summary'!C142)</f>
        <v>#VALUE!</v>
      </c>
      <c r="D142" s="94" t="e">
        <f ca="true">+IF(AND(ISNUMBER(OFFSET('Water Data'!$D$4,0,10*ROW('Water Data'!D136))),'Data Summary'!BS142="Yes"),100-OFFSET('Water Data'!$D$4,0,10*ROW('Water Data'!D136)),NA())</f>
        <v>#N/A</v>
      </c>
      <c r="E142" s="94" t="e">
        <f ca="true">+IF(AND(ISNUMBER(OFFSET('Water Data'!$D$6,0,10*ROW('Water Data'!D136))),'Data Summary'!BT142="Yes"),OFFSET('Water Data'!$D$6,0,10*ROW('Water Data'!D136)),NA())</f>
        <v>#N/A</v>
      </c>
      <c r="F142" s="94" t="e">
        <f ca="true">+IF(AND(ISNUMBER(OFFSET('Water Data'!$D$9,0,10*ROW('Water Data'!D136))),'Data Summary'!BU142="Yes"),OFFSET('Water Data'!$D$9,0,10*ROW('Water Data'!D136)),NA())</f>
        <v>#N/A</v>
      </c>
      <c r="G142" s="94" t="e">
        <f ca="true">+IF(AND(ISNUMBER(OFFSET('Water Data'!$E$4,0,10*ROW('Water Data'!E136))),'Data Summary'!BV142="Yes"),100-OFFSET('Water Data'!$E$4,0,10*ROW('Water Data'!E136)),NA())</f>
        <v>#N/A</v>
      </c>
      <c r="H142" s="94" t="e">
        <f ca="true">+IF(AND(ISNUMBER(OFFSET('Water Data'!$E$6,0,10*ROW('Water Data'!E136))),'Data Summary'!BW142="Yes"),OFFSET('Water Data'!$E$6,0,10*ROW('Water Data'!E136)),NA())</f>
        <v>#N/A</v>
      </c>
      <c r="I142" s="94" t="e">
        <f ca="true">+IF(AND(ISNUMBER(OFFSET('Water Data'!$E$9,0,10*ROW('Water Data'!E136))),'Data Summary'!BX142="Yes"),OFFSET('Water Data'!$E$9,0,10*ROW('Water Data'!E136)),NA())</f>
        <v>#N/A</v>
      </c>
      <c r="J142" s="94" t="e">
        <f ca="true">+IF(AND(ISNUMBER(OFFSET('Water Data'!$F$4,0,10*ROW('Water Data'!F136))),'Data Summary'!BY142="Yes"),100-OFFSET('Water Data'!$F$4,0,10*ROW('Water Data'!F136)),NA())</f>
        <v>#N/A</v>
      </c>
      <c r="K142" s="94" t="e">
        <f ca="true">+IF(AND(ISNUMBER(OFFSET('Water Data'!$F$6,0,10*ROW('Water Data'!F136))),'Data Summary'!BZ142="Yes"),OFFSET('Water Data'!$F$6,0,10*ROW('Water Data'!F136)),NA())</f>
        <v>#N/A</v>
      </c>
      <c r="L142" s="94" t="e">
        <f ca="true">+IF(AND(ISNUMBER(OFFSET('Water Data'!$F$9,0,10*ROW('Water Data'!F136))),'Data Summary'!CA142="Yes"),OFFSET('Water Data'!$F$9,0,10*ROW('Water Data'!F136)),NA())</f>
        <v>#N/A</v>
      </c>
      <c r="M142" s="94" t="e">
        <f ca="true">+IF(AND(ISNUMBER(OFFSET('Water Data'!$G$4,0,10*ROW('Water Data'!G136))),'Data Summary'!CB142="Yes"),100-OFFSET('Water Data'!$G$4,0,10*ROW('Water Data'!G136)),NA())</f>
        <v>#N/A</v>
      </c>
      <c r="N142" s="94" t="e">
        <f ca="true">+IF(AND(ISNUMBER(OFFSET('Water Data'!$G$6,0,10*ROW('Water Data'!G136))),'Data Summary'!CC142="Yes"),OFFSET('Water Data'!$G$6,0,10*ROW('Water Data'!G136)),NA())</f>
        <v>#N/A</v>
      </c>
      <c r="O142" s="94" t="e">
        <f ca="true">+IF(AND(ISNUMBER(OFFSET('Water Data'!$G$9,0,10*ROW('Water Data'!G136))),'Data Summary'!CD142="Yes"),OFFSET('Water Data'!$G$9,0,10*ROW('Water Data'!G136)),NA())</f>
        <v>#N/A</v>
      </c>
      <c r="P142" s="94" t="e">
        <f ca="true">+IF(AND(ISNUMBER(OFFSET('Water Data'!$H$4,0,10*ROW('Water Data'!H136))),'Data Summary'!CE142="Yes"),100-OFFSET('Water Data'!$H$4,0,10*ROW('Water Data'!H136)),NA())</f>
        <v>#N/A</v>
      </c>
      <c r="Q142" s="94" t="e">
        <f ca="true">+IF(AND(ISNUMBER(OFFSET('Water Data'!$H$6,0,10*ROW('Water Data'!H136))),'Data Summary'!CF142="Yes"),OFFSET('Water Data'!$H$6,0,10*ROW('Water Data'!H136)),NA())</f>
        <v>#N/A</v>
      </c>
      <c r="R142" s="94" t="e">
        <f ca="true">+IF(AND(ISNUMBER(OFFSET('Water Data'!$H$9,0,10*ROW('Water Data'!H136))),'Data Summary'!CG142="Yes"),OFFSET('Water Data'!$H$9,0,10*ROW('Water Data'!H136)),NA())</f>
        <v>#N/A</v>
      </c>
      <c r="S142" s="94" t="e">
        <f ca="true">+IF(AND(ISNUMBER(OFFSET('Water Data'!$I$4,0,10*ROW('Water Data'!I136))),'Data Summary'!CH142="Yes"),100-OFFSET('Water Data'!$I$4,0,10*ROW('Water Data'!I136)),NA())</f>
        <v>#N/A</v>
      </c>
      <c r="T142" s="94" t="e">
        <f ca="true">+IF(AND(ISNUMBER(OFFSET('Water Data'!$I$6,0,10*ROW('Water Data'!I136))),'Data Summary'!CI142="Yes"),OFFSET('Water Data'!$I$6,0,10*ROW('Water Data'!I136)),NA())</f>
        <v>#N/A</v>
      </c>
      <c r="U142" s="94" t="e">
        <f ca="true">+IF(AND(ISNUMBER(OFFSET('Water Data'!$I$9,0,10*ROW('Water Data'!I136))),'Data Summary'!CJ142="Yes"),OFFSET('Water Data'!$I$9,0,10*ROW('Water Data'!I136)),NA())</f>
        <v>#N/A</v>
      </c>
      <c r="V142" s="95" t="e">
        <f ca="true">+IF(AND(ISNUMBER(OFFSET('Sanitation Data'!$D$4,0,10*ROW('Sanitation Data'!D136))),'Data Summary'!CK142="Yes"),100-OFFSET('Sanitation Data'!$D$4,0,10*ROW('Sanitation Data'!D136)),NA())</f>
        <v>#N/A</v>
      </c>
      <c r="W142" s="95" t="e">
        <f ca="true">+IF(AND(ISNUMBER(OFFSET('Sanitation Data'!$D$6,0,10*ROW('Sanitation Data'!D136))),'Data Summary'!CL142="Yes"),OFFSET('Sanitation Data'!$D$6,0,10*ROW('Sanitation Data'!D136)),NA())</f>
        <v>#N/A</v>
      </c>
      <c r="X142" s="95" t="e">
        <f ca="true">+IF(AND(ISNUMBER(OFFSET('Sanitation Data'!$D$10,0,10*ROW('Sanitation Data'!D136))),'Data Summary'!CM142="Yes"),OFFSET('Sanitation Data'!$D$10,0,10*ROW('Sanitation Data'!D136)),NA())</f>
        <v>#N/A</v>
      </c>
      <c r="Y142" s="95" t="e">
        <f ca="true">+IF(AND(ISNUMBER(OFFSET('Sanitation Data'!$D$11,0,10*ROW('Sanitation Data'!D136))),'Data Summary'!CN142="Yes"),OFFSET('Sanitation Data'!$D$11,0,10*ROW('Sanitation Data'!D136)),NA())</f>
        <v>#N/A</v>
      </c>
      <c r="Z142" s="95" t="e">
        <f ca="true">+IF(AND(ISNUMBER(OFFSET('Sanitation Data'!$D$12,0,10*ROW('Sanitation Data'!D136))),'Data Summary'!CO142="Yes"),OFFSET('Sanitation Data'!$D$12,0,10*ROW('Sanitation Data'!D136)),NA())</f>
        <v>#N/A</v>
      </c>
      <c r="AA142" s="95" t="e">
        <f ca="true">+IF(AND(ISNUMBER(OFFSET('Sanitation Data'!$E$4,0,10*ROW('Sanitation Data'!E136))),'Data Summary'!CP142="Yes"),100-OFFSET('Sanitation Data'!$E$4,0,10*ROW('Sanitation Data'!E136)),NA())</f>
        <v>#N/A</v>
      </c>
      <c r="AB142" s="95" t="e">
        <f ca="true">+IF(AND(ISNUMBER(OFFSET('Sanitation Data'!$E$6,0,10*ROW('Sanitation Data'!E136))),'Data Summary'!CQ142="Yes"),OFFSET('Sanitation Data'!$E$6,0,10*ROW('Sanitation Data'!E136)),NA())</f>
        <v>#N/A</v>
      </c>
      <c r="AC142" s="95" t="e">
        <f ca="true">+IF(AND(ISNUMBER(OFFSET('Sanitation Data'!$E$10,0,10*ROW('Sanitation Data'!E136))),'Data Summary'!CR142="Yes"),OFFSET('Sanitation Data'!$E$10,0,10*ROW('Sanitation Data'!E136)),NA())</f>
        <v>#N/A</v>
      </c>
      <c r="AD142" s="95" t="e">
        <f ca="true">+IF(AND(ISNUMBER(OFFSET('Sanitation Data'!$E$11,0,10*ROW('Sanitation Data'!E136))),'Data Summary'!CS142="Yes"),OFFSET('Sanitation Data'!$E$11,0,10*ROW('Sanitation Data'!E136)),NA())</f>
        <v>#N/A</v>
      </c>
      <c r="AE142" s="95" t="e">
        <f ca="true">+IF(AND(ISNUMBER(OFFSET('Sanitation Data'!$E$12,0,10*ROW('Sanitation Data'!E136))),'Data Summary'!CT142="Yes"),OFFSET('Sanitation Data'!$E$12,0,10*ROW('Sanitation Data'!E136)),NA())</f>
        <v>#N/A</v>
      </c>
      <c r="AF142" s="95" t="e">
        <f ca="true">+IF(AND(ISNUMBER(OFFSET('Sanitation Data'!$F$4,0,10*ROW('Sanitation Data'!F136))),'Data Summary'!CU142="Yes"),100-OFFSET('Sanitation Data'!$F$4,0,10*ROW('Sanitation Data'!F136)),NA())</f>
        <v>#N/A</v>
      </c>
      <c r="AG142" s="95" t="e">
        <f ca="true">+IF(AND(ISNUMBER(OFFSET('Sanitation Data'!$F$6,0,10*ROW('Sanitation Data'!F136))),'Data Summary'!CV142="Yes"),OFFSET('Sanitation Data'!$F$6,0,10*ROW('Sanitation Data'!F136)),NA())</f>
        <v>#N/A</v>
      </c>
      <c r="AH142" s="95" t="e">
        <f ca="true">+IF(AND(ISNUMBER(OFFSET('Sanitation Data'!$F$10,0,10*ROW('Sanitation Data'!F136))),'Data Summary'!CW142="Yes"),OFFSET('Sanitation Data'!$F$10,0,10*ROW('Sanitation Data'!F136)),NA())</f>
        <v>#N/A</v>
      </c>
      <c r="AI142" s="95" t="e">
        <f ca="true">+IF(AND(ISNUMBER(OFFSET('Sanitation Data'!$F$11,0,10*ROW('Sanitation Data'!F136))),'Data Summary'!CX142="Yes"),OFFSET('Sanitation Data'!$F$11,0,10*ROW('Sanitation Data'!F136)),NA())</f>
        <v>#N/A</v>
      </c>
      <c r="AJ142" s="95" t="e">
        <f ca="true">+IF(AND(ISNUMBER(OFFSET('Sanitation Data'!$F$12,0,10*ROW('Sanitation Data'!F136))),'Data Summary'!CY142="Yes"),OFFSET('Sanitation Data'!$F$12,0,10*ROW('Sanitation Data'!F136)),NA())</f>
        <v>#N/A</v>
      </c>
      <c r="AK142" s="95" t="e">
        <f ca="true">+IF(AND(ISNUMBER(OFFSET('Sanitation Data'!$G$4,0,10*ROW('Sanitation Data'!G136))),'Data Summary'!CZ142="Yes"),100-OFFSET('Sanitation Data'!$G$4,0,10*ROW('Sanitation Data'!G136)),NA())</f>
        <v>#N/A</v>
      </c>
      <c r="AL142" s="95" t="e">
        <f ca="true">+IF(AND(ISNUMBER(OFFSET('Sanitation Data'!$G$6,0,10*ROW('Sanitation Data'!G136))),'Data Summary'!DA142="Yes"),OFFSET('Sanitation Data'!$G$6,0,10*ROW('Sanitation Data'!G136)),NA())</f>
        <v>#N/A</v>
      </c>
      <c r="AM142" s="95" t="e">
        <f ca="true">+IF(AND(ISNUMBER(OFFSET('Sanitation Data'!$G$10,0,10*ROW('Sanitation Data'!G136))),'Data Summary'!DB142="Yes"),OFFSET('Sanitation Data'!$G$10,0,10*ROW('Sanitation Data'!G136)),NA())</f>
        <v>#N/A</v>
      </c>
      <c r="AN142" s="95" t="e">
        <f ca="true">+IF(AND(ISNUMBER(OFFSET('Sanitation Data'!$G$11,0,10*ROW('Sanitation Data'!G136))),'Data Summary'!DC142="Yes"),OFFSET('Sanitation Data'!$G$11,0,10*ROW('Sanitation Data'!G136)),NA())</f>
        <v>#N/A</v>
      </c>
      <c r="AO142" s="95" t="e">
        <f ca="true">+IF(AND(ISNUMBER(OFFSET('Sanitation Data'!$G$12,0,10*ROW('Sanitation Data'!G136))),'Data Summary'!DD142="Yes"),OFFSET('Sanitation Data'!$G$12,0,10*ROW('Sanitation Data'!G136)),NA())</f>
        <v>#N/A</v>
      </c>
      <c r="AP142" s="95" t="e">
        <f ca="true">+IF(AND(ISNUMBER(OFFSET('Sanitation Data'!$H$4,0,10*ROW('Sanitation Data'!H136))),'Data Summary'!DE142="Yes"),100-OFFSET('Sanitation Data'!$H$4,0,10*ROW('Sanitation Data'!H136)),NA())</f>
        <v>#N/A</v>
      </c>
      <c r="AQ142" s="95" t="e">
        <f ca="true">+IF(AND(ISNUMBER(OFFSET('Sanitation Data'!$H$6,0,10*ROW('Sanitation Data'!H136))),'Data Summary'!DF142="Yes"),OFFSET('Sanitation Data'!$H$6,0,10*ROW('Sanitation Data'!H136)),NA())</f>
        <v>#N/A</v>
      </c>
      <c r="AR142" s="95" t="e">
        <f ca="true">+IF(AND(ISNUMBER(OFFSET('Sanitation Data'!$H$10,0,10*ROW('Sanitation Data'!H136))),'Data Summary'!DG142="Yes"),OFFSET('Sanitation Data'!$H$10,0,10*ROW('Sanitation Data'!H136)),NA())</f>
        <v>#N/A</v>
      </c>
      <c r="AS142" s="95" t="e">
        <f ca="true">+IF(AND(ISNUMBER(OFFSET('Sanitation Data'!$H$11,0,10*ROW('Sanitation Data'!H136))),'Data Summary'!DH142="Yes"),OFFSET('Sanitation Data'!$H$11,0,10*ROW('Sanitation Data'!H136)),NA())</f>
        <v>#N/A</v>
      </c>
      <c r="AT142" s="95" t="e">
        <f ca="true">+IF(AND(ISNUMBER(OFFSET('Sanitation Data'!$H$12,0,10*ROW('Sanitation Data'!H136))),'Data Summary'!DI142="Yes"),OFFSET('Sanitation Data'!$H$12,0,10*ROW('Sanitation Data'!H136)),NA())</f>
        <v>#N/A</v>
      </c>
      <c r="AU142" s="95" t="e">
        <f ca="true">+IF(AND(ISNUMBER(OFFSET('Sanitation Data'!$I$4,0,10*ROW('Sanitation Data'!I136))),'Data Summary'!DJ142="Yes"),100-OFFSET('Sanitation Data'!$I$4,0,10*ROW('Sanitation Data'!I136)),NA())</f>
        <v>#N/A</v>
      </c>
      <c r="AV142" s="95" t="e">
        <f ca="true">+IF(AND(ISNUMBER(OFFSET('Sanitation Data'!$I$6,0,10*ROW('Sanitation Data'!I136))),'Data Summary'!DK142="Yes"),OFFSET('Sanitation Data'!$I$6,0,10*ROW('Sanitation Data'!I136)),NA())</f>
        <v>#N/A</v>
      </c>
      <c r="AW142" s="95" t="e">
        <f ca="true">+IF(AND(ISNUMBER(OFFSET('Sanitation Data'!$I$10,0,10*ROW('Sanitation Data'!I136))),'Data Summary'!DL142="Yes"),OFFSET('Sanitation Data'!$I$10,0,10*ROW('Sanitation Data'!I136)),NA())</f>
        <v>#N/A</v>
      </c>
      <c r="AX142" s="95" t="e">
        <f ca="true">+IF(AND(ISNUMBER(OFFSET('Sanitation Data'!$I$11,0,10*ROW('Sanitation Data'!I136))),'Data Summary'!DM142="Yes"),OFFSET('Sanitation Data'!$I$11,0,10*ROW('Sanitation Data'!I136)),NA())</f>
        <v>#N/A</v>
      </c>
      <c r="AY142" s="95" t="e">
        <f ca="true">+IF(AND(ISNUMBER(OFFSET('Sanitation Data'!$I$12,0,10*ROW('Sanitation Data'!I136))),'Data Summary'!DN142="Yes"),OFFSET('Sanitation Data'!$I$12,0,10*ROW('Sanitation Data'!I136)),NA())</f>
        <v>#N/A</v>
      </c>
      <c r="AZ142" s="96" t="e">
        <f ca="true">+IF(AND(ISNUMBER(OFFSET('Hygiene Data'!$D$5,0,10*ROW('Hygiene Data'!D136))),'Data Summary'!DO142="Yes"),OFFSET('Hygiene Data'!$D$5,0,10*ROW('Hygiene Data'!D136)),NA())</f>
        <v>#N/A</v>
      </c>
      <c r="BA142" s="96" t="e">
        <f ca="true">+IF(AND(ISNUMBER(OFFSET('Hygiene Data'!$D$7,0,10*ROW('Hygiene Data'!D136))),'Data Summary'!DP142="Yes"),OFFSET('Hygiene Data'!$D$7,0,10*ROW('Hygiene Data'!D136)),NA())</f>
        <v>#N/A</v>
      </c>
      <c r="BB142" s="96" t="e">
        <f ca="true">+IF(AND(ISNUMBER(OFFSET('Hygiene Data'!$D$9,0,10*ROW('Hygiene Data'!D136))),'Data Summary'!DQ142="Yes"),OFFSET('Hygiene Data'!$D$9,0,10*ROW('Hygiene Data'!D136)),NA())</f>
        <v>#N/A</v>
      </c>
      <c r="BC142" s="96" t="e">
        <f ca="true">+IF(AND(ISNUMBER(OFFSET('Hygiene Data'!$E$5,0,10*ROW('Hygiene Data'!E136))),'Data Summary'!DR142="Yes"),OFFSET('Hygiene Data'!$E$5,0,10*ROW('Hygiene Data'!E136)),NA())</f>
        <v>#N/A</v>
      </c>
      <c r="BD142" s="96" t="e">
        <f ca="true">+IF(AND(ISNUMBER(OFFSET('Hygiene Data'!$E$7,0,10*ROW('Hygiene Data'!E136))),'Data Summary'!DS142="Yes"),OFFSET('Hygiene Data'!$E$7,0,10*ROW('Hygiene Data'!E136)),NA())</f>
        <v>#N/A</v>
      </c>
      <c r="BE142" s="96" t="e">
        <f ca="true">+IF(AND(ISNUMBER(OFFSET('Hygiene Data'!$E$9,0,10*ROW('Hygiene Data'!E136))),'Data Summary'!DT142="Yes"),OFFSET('Hygiene Data'!$E$9,0,10*ROW('Hygiene Data'!E136)),NA())</f>
        <v>#N/A</v>
      </c>
      <c r="BF142" s="96" t="e">
        <f ca="true">+IF(AND(ISNUMBER(OFFSET('Hygiene Data'!$F$5,0,10*ROW('Hygiene Data'!F136))),'Data Summary'!DU142="Yes"),OFFSET('Hygiene Data'!$F$5,0,10*ROW('Hygiene Data'!F136)),NA())</f>
        <v>#N/A</v>
      </c>
      <c r="BG142" s="96" t="e">
        <f ca="true">+IF(AND(ISNUMBER(OFFSET('Hygiene Data'!$F$7,0,10*ROW('Hygiene Data'!F136))),'Data Summary'!DV142="Yes"),OFFSET('Hygiene Data'!$F$7,0,10*ROW('Hygiene Data'!F136)),NA())</f>
        <v>#N/A</v>
      </c>
      <c r="BH142" s="96" t="e">
        <f ca="true">+IF(AND(ISNUMBER(OFFSET('Hygiene Data'!$F$9,0,10*ROW('Hygiene Data'!F136))),'Data Summary'!DW142="Yes"),OFFSET('Hygiene Data'!$F$9,0,10*ROW('Hygiene Data'!F136)),NA())</f>
        <v>#N/A</v>
      </c>
      <c r="BI142" s="96" t="e">
        <f ca="true">+IF(AND(ISNUMBER(OFFSET('Hygiene Data'!$G$5,0,10*ROW('Hygiene Data'!G136))),'Data Summary'!DX142="Yes"),OFFSET('Hygiene Data'!$G$5,0,10*ROW('Hygiene Data'!G136)),NA())</f>
        <v>#N/A</v>
      </c>
      <c r="BJ142" s="96" t="e">
        <f ca="true">+IF(AND(ISNUMBER(OFFSET('Hygiene Data'!$G$7,0,10*ROW('Hygiene Data'!G136))),'Data Summary'!DY142="Yes"),OFFSET('Hygiene Data'!$G$7,0,10*ROW('Hygiene Data'!G136)),NA())</f>
        <v>#N/A</v>
      </c>
      <c r="BK142" s="96" t="e">
        <f ca="true">+IF(AND(ISNUMBER(OFFSET('Hygiene Data'!$G$9,0,10*ROW('Hygiene Data'!G136))),'Data Summary'!DZ142="Yes"),OFFSET('Hygiene Data'!$G$9,0,10*ROW('Hygiene Data'!G136)),NA())</f>
        <v>#N/A</v>
      </c>
      <c r="BL142" s="96" t="e">
        <f ca="true">+IF(AND(ISNUMBER(OFFSET('Hygiene Data'!$H$5,0,10*ROW('Hygiene Data'!H136))),'Data Summary'!EA142="Yes"),OFFSET('Hygiene Data'!$H$5,0,10*ROW('Hygiene Data'!H136)),NA())</f>
        <v>#N/A</v>
      </c>
      <c r="BM142" s="96" t="e">
        <f ca="true">+IF(AND(ISNUMBER(OFFSET('Hygiene Data'!$H$7,0,10*ROW('Hygiene Data'!H136))),'Data Summary'!EB142="Yes"),OFFSET('Hygiene Data'!$H$7,0,10*ROW('Hygiene Data'!H136)),NA())</f>
        <v>#N/A</v>
      </c>
      <c r="BN142" s="96" t="e">
        <f ca="true">+IF(AND(ISNUMBER(OFFSET('Hygiene Data'!$H$9,0,10*ROW('Hygiene Data'!H136))),'Data Summary'!EC142="Yes"),OFFSET('Hygiene Data'!$H$9,0,10*ROW('Hygiene Data'!H136)),NA())</f>
        <v>#N/A</v>
      </c>
      <c r="BO142" s="96" t="e">
        <f ca="true">+IF(AND(ISNUMBER(OFFSET('Hygiene Data'!$I$5,0,10*ROW('Hygiene Data'!I136))),'Data Summary'!ED142="Yes"),OFFSET('Hygiene Data'!$I$5,0,10*ROW('Hygiene Data'!I136)),NA())</f>
        <v>#N/A</v>
      </c>
      <c r="BP142" s="96" t="e">
        <f ca="true">+IF(AND(ISNUMBER(OFFSET('Hygiene Data'!$I$7,0,10*ROW('Hygiene Data'!I136))),'Data Summary'!EE142="Yes"),OFFSET('Hygiene Data'!$I$7,0,10*ROW('Hygiene Data'!I136)),NA())</f>
        <v>#N/A</v>
      </c>
      <c r="BQ142" s="96" t="e">
        <f ca="true">+IF(AND(ISNUMBER(OFFSET('Hygiene Data'!$I$9,0,10*ROW('Hygiene Data'!I136))),'Data Summary'!EF142="Yes"),OFFSET('Hygiene Data'!$I$9,0,10*ROW('Hygiene Data'!I136)),NA())</f>
        <v>#N/A</v>
      </c>
    </row>
    <row xmlns:x14ac="http://schemas.microsoft.com/office/spreadsheetml/2009/9/ac" r="143" x14ac:dyDescent="0.2">
      <c r="A143" s="359" t="e">
        <f ca="true">+RIGHT('Data Summary'!A143,LEN('Data Summary'!A143)-9)</f>
        <v>#VALUE!</v>
      </c>
      <c r="B143" s="35" t="str">
        <f ca="true">+IF(ISTEXT('Data Summary'!B143),'Data Summary'!B143,"")</f>
        <v/>
      </c>
      <c r="C143" s="358" t="e">
        <f ca="true">+VALUE('Data Summary'!C143)</f>
        <v>#VALUE!</v>
      </c>
      <c r="D143" s="94" t="e">
        <f ca="true">+IF(AND(ISNUMBER(OFFSET('Water Data'!$D$4,0,10*ROW('Water Data'!D137))),'Data Summary'!BS143="Yes"),100-OFFSET('Water Data'!$D$4,0,10*ROW('Water Data'!D137)),NA())</f>
        <v>#N/A</v>
      </c>
      <c r="E143" s="94" t="e">
        <f ca="true">+IF(AND(ISNUMBER(OFFSET('Water Data'!$D$6,0,10*ROW('Water Data'!D137))),'Data Summary'!BT143="Yes"),OFFSET('Water Data'!$D$6,0,10*ROW('Water Data'!D137)),NA())</f>
        <v>#N/A</v>
      </c>
      <c r="F143" s="94" t="e">
        <f ca="true">+IF(AND(ISNUMBER(OFFSET('Water Data'!$D$9,0,10*ROW('Water Data'!D137))),'Data Summary'!BU143="Yes"),OFFSET('Water Data'!$D$9,0,10*ROW('Water Data'!D137)),NA())</f>
        <v>#N/A</v>
      </c>
      <c r="G143" s="94" t="e">
        <f ca="true">+IF(AND(ISNUMBER(OFFSET('Water Data'!$E$4,0,10*ROW('Water Data'!E137))),'Data Summary'!BV143="Yes"),100-OFFSET('Water Data'!$E$4,0,10*ROW('Water Data'!E137)),NA())</f>
        <v>#N/A</v>
      </c>
      <c r="H143" s="94" t="e">
        <f ca="true">+IF(AND(ISNUMBER(OFFSET('Water Data'!$E$6,0,10*ROW('Water Data'!E137))),'Data Summary'!BW143="Yes"),OFFSET('Water Data'!$E$6,0,10*ROW('Water Data'!E137)),NA())</f>
        <v>#N/A</v>
      </c>
      <c r="I143" s="94" t="e">
        <f ca="true">+IF(AND(ISNUMBER(OFFSET('Water Data'!$E$9,0,10*ROW('Water Data'!E137))),'Data Summary'!BX143="Yes"),OFFSET('Water Data'!$E$9,0,10*ROW('Water Data'!E137)),NA())</f>
        <v>#N/A</v>
      </c>
      <c r="J143" s="94" t="e">
        <f ca="true">+IF(AND(ISNUMBER(OFFSET('Water Data'!$F$4,0,10*ROW('Water Data'!F137))),'Data Summary'!BY143="Yes"),100-OFFSET('Water Data'!$F$4,0,10*ROW('Water Data'!F137)),NA())</f>
        <v>#N/A</v>
      </c>
      <c r="K143" s="94" t="e">
        <f ca="true">+IF(AND(ISNUMBER(OFFSET('Water Data'!$F$6,0,10*ROW('Water Data'!F137))),'Data Summary'!BZ143="Yes"),OFFSET('Water Data'!$F$6,0,10*ROW('Water Data'!F137)),NA())</f>
        <v>#N/A</v>
      </c>
      <c r="L143" s="94" t="e">
        <f ca="true">+IF(AND(ISNUMBER(OFFSET('Water Data'!$F$9,0,10*ROW('Water Data'!F137))),'Data Summary'!CA143="Yes"),OFFSET('Water Data'!$F$9,0,10*ROW('Water Data'!F137)),NA())</f>
        <v>#N/A</v>
      </c>
      <c r="M143" s="94" t="e">
        <f ca="true">+IF(AND(ISNUMBER(OFFSET('Water Data'!$G$4,0,10*ROW('Water Data'!G137))),'Data Summary'!CB143="Yes"),100-OFFSET('Water Data'!$G$4,0,10*ROW('Water Data'!G137)),NA())</f>
        <v>#N/A</v>
      </c>
      <c r="N143" s="94" t="e">
        <f ca="true">+IF(AND(ISNUMBER(OFFSET('Water Data'!$G$6,0,10*ROW('Water Data'!G137))),'Data Summary'!CC143="Yes"),OFFSET('Water Data'!$G$6,0,10*ROW('Water Data'!G137)),NA())</f>
        <v>#N/A</v>
      </c>
      <c r="O143" s="94" t="e">
        <f ca="true">+IF(AND(ISNUMBER(OFFSET('Water Data'!$G$9,0,10*ROW('Water Data'!G137))),'Data Summary'!CD143="Yes"),OFFSET('Water Data'!$G$9,0,10*ROW('Water Data'!G137)),NA())</f>
        <v>#N/A</v>
      </c>
      <c r="P143" s="94" t="e">
        <f ca="true">+IF(AND(ISNUMBER(OFFSET('Water Data'!$H$4,0,10*ROW('Water Data'!H137))),'Data Summary'!CE143="Yes"),100-OFFSET('Water Data'!$H$4,0,10*ROW('Water Data'!H137)),NA())</f>
        <v>#N/A</v>
      </c>
      <c r="Q143" s="94" t="e">
        <f ca="true">+IF(AND(ISNUMBER(OFFSET('Water Data'!$H$6,0,10*ROW('Water Data'!H137))),'Data Summary'!CF143="Yes"),OFFSET('Water Data'!$H$6,0,10*ROW('Water Data'!H137)),NA())</f>
        <v>#N/A</v>
      </c>
      <c r="R143" s="94" t="e">
        <f ca="true">+IF(AND(ISNUMBER(OFFSET('Water Data'!$H$9,0,10*ROW('Water Data'!H137))),'Data Summary'!CG143="Yes"),OFFSET('Water Data'!$H$9,0,10*ROW('Water Data'!H137)),NA())</f>
        <v>#N/A</v>
      </c>
      <c r="S143" s="94" t="e">
        <f ca="true">+IF(AND(ISNUMBER(OFFSET('Water Data'!$I$4,0,10*ROW('Water Data'!I137))),'Data Summary'!CH143="Yes"),100-OFFSET('Water Data'!$I$4,0,10*ROW('Water Data'!I137)),NA())</f>
        <v>#N/A</v>
      </c>
      <c r="T143" s="94" t="e">
        <f ca="true">+IF(AND(ISNUMBER(OFFSET('Water Data'!$I$6,0,10*ROW('Water Data'!I137))),'Data Summary'!CI143="Yes"),OFFSET('Water Data'!$I$6,0,10*ROW('Water Data'!I137)),NA())</f>
        <v>#N/A</v>
      </c>
      <c r="U143" s="94" t="e">
        <f ca="true">+IF(AND(ISNUMBER(OFFSET('Water Data'!$I$9,0,10*ROW('Water Data'!I137))),'Data Summary'!CJ143="Yes"),OFFSET('Water Data'!$I$9,0,10*ROW('Water Data'!I137)),NA())</f>
        <v>#N/A</v>
      </c>
      <c r="V143" s="95" t="e">
        <f ca="true">+IF(AND(ISNUMBER(OFFSET('Sanitation Data'!$D$4,0,10*ROW('Sanitation Data'!D137))),'Data Summary'!CK143="Yes"),100-OFFSET('Sanitation Data'!$D$4,0,10*ROW('Sanitation Data'!D137)),NA())</f>
        <v>#N/A</v>
      </c>
      <c r="W143" s="95" t="e">
        <f ca="true">+IF(AND(ISNUMBER(OFFSET('Sanitation Data'!$D$6,0,10*ROW('Sanitation Data'!D137))),'Data Summary'!CL143="Yes"),OFFSET('Sanitation Data'!$D$6,0,10*ROW('Sanitation Data'!D137)),NA())</f>
        <v>#N/A</v>
      </c>
      <c r="X143" s="95" t="e">
        <f ca="true">+IF(AND(ISNUMBER(OFFSET('Sanitation Data'!$D$10,0,10*ROW('Sanitation Data'!D137))),'Data Summary'!CM143="Yes"),OFFSET('Sanitation Data'!$D$10,0,10*ROW('Sanitation Data'!D137)),NA())</f>
        <v>#N/A</v>
      </c>
      <c r="Y143" s="95" t="e">
        <f ca="true">+IF(AND(ISNUMBER(OFFSET('Sanitation Data'!$D$11,0,10*ROW('Sanitation Data'!D137))),'Data Summary'!CN143="Yes"),OFFSET('Sanitation Data'!$D$11,0,10*ROW('Sanitation Data'!D137)),NA())</f>
        <v>#N/A</v>
      </c>
      <c r="Z143" s="95" t="e">
        <f ca="true">+IF(AND(ISNUMBER(OFFSET('Sanitation Data'!$D$12,0,10*ROW('Sanitation Data'!D137))),'Data Summary'!CO143="Yes"),OFFSET('Sanitation Data'!$D$12,0,10*ROW('Sanitation Data'!D137)),NA())</f>
        <v>#N/A</v>
      </c>
      <c r="AA143" s="95" t="e">
        <f ca="true">+IF(AND(ISNUMBER(OFFSET('Sanitation Data'!$E$4,0,10*ROW('Sanitation Data'!E137))),'Data Summary'!CP143="Yes"),100-OFFSET('Sanitation Data'!$E$4,0,10*ROW('Sanitation Data'!E137)),NA())</f>
        <v>#N/A</v>
      </c>
      <c r="AB143" s="95" t="e">
        <f ca="true">+IF(AND(ISNUMBER(OFFSET('Sanitation Data'!$E$6,0,10*ROW('Sanitation Data'!E137))),'Data Summary'!CQ143="Yes"),OFFSET('Sanitation Data'!$E$6,0,10*ROW('Sanitation Data'!E137)),NA())</f>
        <v>#N/A</v>
      </c>
      <c r="AC143" s="95" t="e">
        <f ca="true">+IF(AND(ISNUMBER(OFFSET('Sanitation Data'!$E$10,0,10*ROW('Sanitation Data'!E137))),'Data Summary'!CR143="Yes"),OFFSET('Sanitation Data'!$E$10,0,10*ROW('Sanitation Data'!E137)),NA())</f>
        <v>#N/A</v>
      </c>
      <c r="AD143" s="95" t="e">
        <f ca="true">+IF(AND(ISNUMBER(OFFSET('Sanitation Data'!$E$11,0,10*ROW('Sanitation Data'!E137))),'Data Summary'!CS143="Yes"),OFFSET('Sanitation Data'!$E$11,0,10*ROW('Sanitation Data'!E137)),NA())</f>
        <v>#N/A</v>
      </c>
      <c r="AE143" s="95" t="e">
        <f ca="true">+IF(AND(ISNUMBER(OFFSET('Sanitation Data'!$E$12,0,10*ROW('Sanitation Data'!E137))),'Data Summary'!CT143="Yes"),OFFSET('Sanitation Data'!$E$12,0,10*ROW('Sanitation Data'!E137)),NA())</f>
        <v>#N/A</v>
      </c>
      <c r="AF143" s="95" t="e">
        <f ca="true">+IF(AND(ISNUMBER(OFFSET('Sanitation Data'!$F$4,0,10*ROW('Sanitation Data'!F137))),'Data Summary'!CU143="Yes"),100-OFFSET('Sanitation Data'!$F$4,0,10*ROW('Sanitation Data'!F137)),NA())</f>
        <v>#N/A</v>
      </c>
      <c r="AG143" s="95" t="e">
        <f ca="true">+IF(AND(ISNUMBER(OFFSET('Sanitation Data'!$F$6,0,10*ROW('Sanitation Data'!F137))),'Data Summary'!CV143="Yes"),OFFSET('Sanitation Data'!$F$6,0,10*ROW('Sanitation Data'!F137)),NA())</f>
        <v>#N/A</v>
      </c>
      <c r="AH143" s="95" t="e">
        <f ca="true">+IF(AND(ISNUMBER(OFFSET('Sanitation Data'!$F$10,0,10*ROW('Sanitation Data'!F137))),'Data Summary'!CW143="Yes"),OFFSET('Sanitation Data'!$F$10,0,10*ROW('Sanitation Data'!F137)),NA())</f>
        <v>#N/A</v>
      </c>
      <c r="AI143" s="95" t="e">
        <f ca="true">+IF(AND(ISNUMBER(OFFSET('Sanitation Data'!$F$11,0,10*ROW('Sanitation Data'!F137))),'Data Summary'!CX143="Yes"),OFFSET('Sanitation Data'!$F$11,0,10*ROW('Sanitation Data'!F137)),NA())</f>
        <v>#N/A</v>
      </c>
      <c r="AJ143" s="95" t="e">
        <f ca="true">+IF(AND(ISNUMBER(OFFSET('Sanitation Data'!$F$12,0,10*ROW('Sanitation Data'!F137))),'Data Summary'!CY143="Yes"),OFFSET('Sanitation Data'!$F$12,0,10*ROW('Sanitation Data'!F137)),NA())</f>
        <v>#N/A</v>
      </c>
      <c r="AK143" s="95" t="e">
        <f ca="true">+IF(AND(ISNUMBER(OFFSET('Sanitation Data'!$G$4,0,10*ROW('Sanitation Data'!G137))),'Data Summary'!CZ143="Yes"),100-OFFSET('Sanitation Data'!$G$4,0,10*ROW('Sanitation Data'!G137)),NA())</f>
        <v>#N/A</v>
      </c>
      <c r="AL143" s="95" t="e">
        <f ca="true">+IF(AND(ISNUMBER(OFFSET('Sanitation Data'!$G$6,0,10*ROW('Sanitation Data'!G137))),'Data Summary'!DA143="Yes"),OFFSET('Sanitation Data'!$G$6,0,10*ROW('Sanitation Data'!G137)),NA())</f>
        <v>#N/A</v>
      </c>
      <c r="AM143" s="95" t="e">
        <f ca="true">+IF(AND(ISNUMBER(OFFSET('Sanitation Data'!$G$10,0,10*ROW('Sanitation Data'!G137))),'Data Summary'!DB143="Yes"),OFFSET('Sanitation Data'!$G$10,0,10*ROW('Sanitation Data'!G137)),NA())</f>
        <v>#N/A</v>
      </c>
      <c r="AN143" s="95" t="e">
        <f ca="true">+IF(AND(ISNUMBER(OFFSET('Sanitation Data'!$G$11,0,10*ROW('Sanitation Data'!G137))),'Data Summary'!DC143="Yes"),OFFSET('Sanitation Data'!$G$11,0,10*ROW('Sanitation Data'!G137)),NA())</f>
        <v>#N/A</v>
      </c>
      <c r="AO143" s="95" t="e">
        <f ca="true">+IF(AND(ISNUMBER(OFFSET('Sanitation Data'!$G$12,0,10*ROW('Sanitation Data'!G137))),'Data Summary'!DD143="Yes"),OFFSET('Sanitation Data'!$G$12,0,10*ROW('Sanitation Data'!G137)),NA())</f>
        <v>#N/A</v>
      </c>
      <c r="AP143" s="95" t="e">
        <f ca="true">+IF(AND(ISNUMBER(OFFSET('Sanitation Data'!$H$4,0,10*ROW('Sanitation Data'!H137))),'Data Summary'!DE143="Yes"),100-OFFSET('Sanitation Data'!$H$4,0,10*ROW('Sanitation Data'!H137)),NA())</f>
        <v>#N/A</v>
      </c>
      <c r="AQ143" s="95" t="e">
        <f ca="true">+IF(AND(ISNUMBER(OFFSET('Sanitation Data'!$H$6,0,10*ROW('Sanitation Data'!H137))),'Data Summary'!DF143="Yes"),OFFSET('Sanitation Data'!$H$6,0,10*ROW('Sanitation Data'!H137)),NA())</f>
        <v>#N/A</v>
      </c>
      <c r="AR143" s="95" t="e">
        <f ca="true">+IF(AND(ISNUMBER(OFFSET('Sanitation Data'!$H$10,0,10*ROW('Sanitation Data'!H137))),'Data Summary'!DG143="Yes"),OFFSET('Sanitation Data'!$H$10,0,10*ROW('Sanitation Data'!H137)),NA())</f>
        <v>#N/A</v>
      </c>
      <c r="AS143" s="95" t="e">
        <f ca="true">+IF(AND(ISNUMBER(OFFSET('Sanitation Data'!$H$11,0,10*ROW('Sanitation Data'!H137))),'Data Summary'!DH143="Yes"),OFFSET('Sanitation Data'!$H$11,0,10*ROW('Sanitation Data'!H137)),NA())</f>
        <v>#N/A</v>
      </c>
      <c r="AT143" s="95" t="e">
        <f ca="true">+IF(AND(ISNUMBER(OFFSET('Sanitation Data'!$H$12,0,10*ROW('Sanitation Data'!H137))),'Data Summary'!DI143="Yes"),OFFSET('Sanitation Data'!$H$12,0,10*ROW('Sanitation Data'!H137)),NA())</f>
        <v>#N/A</v>
      </c>
      <c r="AU143" s="95" t="e">
        <f ca="true">+IF(AND(ISNUMBER(OFFSET('Sanitation Data'!$I$4,0,10*ROW('Sanitation Data'!I137))),'Data Summary'!DJ143="Yes"),100-OFFSET('Sanitation Data'!$I$4,0,10*ROW('Sanitation Data'!I137)),NA())</f>
        <v>#N/A</v>
      </c>
      <c r="AV143" s="95" t="e">
        <f ca="true">+IF(AND(ISNUMBER(OFFSET('Sanitation Data'!$I$6,0,10*ROW('Sanitation Data'!I137))),'Data Summary'!DK143="Yes"),OFFSET('Sanitation Data'!$I$6,0,10*ROW('Sanitation Data'!I137)),NA())</f>
        <v>#N/A</v>
      </c>
      <c r="AW143" s="95" t="e">
        <f ca="true">+IF(AND(ISNUMBER(OFFSET('Sanitation Data'!$I$10,0,10*ROW('Sanitation Data'!I137))),'Data Summary'!DL143="Yes"),OFFSET('Sanitation Data'!$I$10,0,10*ROW('Sanitation Data'!I137)),NA())</f>
        <v>#N/A</v>
      </c>
      <c r="AX143" s="95" t="e">
        <f ca="true">+IF(AND(ISNUMBER(OFFSET('Sanitation Data'!$I$11,0,10*ROW('Sanitation Data'!I137))),'Data Summary'!DM143="Yes"),OFFSET('Sanitation Data'!$I$11,0,10*ROW('Sanitation Data'!I137)),NA())</f>
        <v>#N/A</v>
      </c>
      <c r="AY143" s="95" t="e">
        <f ca="true">+IF(AND(ISNUMBER(OFFSET('Sanitation Data'!$I$12,0,10*ROW('Sanitation Data'!I137))),'Data Summary'!DN143="Yes"),OFFSET('Sanitation Data'!$I$12,0,10*ROW('Sanitation Data'!I137)),NA())</f>
        <v>#N/A</v>
      </c>
      <c r="AZ143" s="96" t="e">
        <f ca="true">+IF(AND(ISNUMBER(OFFSET('Hygiene Data'!$D$5,0,10*ROW('Hygiene Data'!D137))),'Data Summary'!DO143="Yes"),OFFSET('Hygiene Data'!$D$5,0,10*ROW('Hygiene Data'!D137)),NA())</f>
        <v>#N/A</v>
      </c>
      <c r="BA143" s="96" t="e">
        <f ca="true">+IF(AND(ISNUMBER(OFFSET('Hygiene Data'!$D$7,0,10*ROW('Hygiene Data'!D137))),'Data Summary'!DP143="Yes"),OFFSET('Hygiene Data'!$D$7,0,10*ROW('Hygiene Data'!D137)),NA())</f>
        <v>#N/A</v>
      </c>
      <c r="BB143" s="96" t="e">
        <f ca="true">+IF(AND(ISNUMBER(OFFSET('Hygiene Data'!$D$9,0,10*ROW('Hygiene Data'!D137))),'Data Summary'!DQ143="Yes"),OFFSET('Hygiene Data'!$D$9,0,10*ROW('Hygiene Data'!D137)),NA())</f>
        <v>#N/A</v>
      </c>
      <c r="BC143" s="96" t="e">
        <f ca="true">+IF(AND(ISNUMBER(OFFSET('Hygiene Data'!$E$5,0,10*ROW('Hygiene Data'!E137))),'Data Summary'!DR143="Yes"),OFFSET('Hygiene Data'!$E$5,0,10*ROW('Hygiene Data'!E137)),NA())</f>
        <v>#N/A</v>
      </c>
      <c r="BD143" s="96" t="e">
        <f ca="true">+IF(AND(ISNUMBER(OFFSET('Hygiene Data'!$E$7,0,10*ROW('Hygiene Data'!E137))),'Data Summary'!DS143="Yes"),OFFSET('Hygiene Data'!$E$7,0,10*ROW('Hygiene Data'!E137)),NA())</f>
        <v>#N/A</v>
      </c>
      <c r="BE143" s="96" t="e">
        <f ca="true">+IF(AND(ISNUMBER(OFFSET('Hygiene Data'!$E$9,0,10*ROW('Hygiene Data'!E137))),'Data Summary'!DT143="Yes"),OFFSET('Hygiene Data'!$E$9,0,10*ROW('Hygiene Data'!E137)),NA())</f>
        <v>#N/A</v>
      </c>
      <c r="BF143" s="96" t="e">
        <f ca="true">+IF(AND(ISNUMBER(OFFSET('Hygiene Data'!$F$5,0,10*ROW('Hygiene Data'!F137))),'Data Summary'!DU143="Yes"),OFFSET('Hygiene Data'!$F$5,0,10*ROW('Hygiene Data'!F137)),NA())</f>
        <v>#N/A</v>
      </c>
      <c r="BG143" s="96" t="e">
        <f ca="true">+IF(AND(ISNUMBER(OFFSET('Hygiene Data'!$F$7,0,10*ROW('Hygiene Data'!F137))),'Data Summary'!DV143="Yes"),OFFSET('Hygiene Data'!$F$7,0,10*ROW('Hygiene Data'!F137)),NA())</f>
        <v>#N/A</v>
      </c>
      <c r="BH143" s="96" t="e">
        <f ca="true">+IF(AND(ISNUMBER(OFFSET('Hygiene Data'!$F$9,0,10*ROW('Hygiene Data'!F137))),'Data Summary'!DW143="Yes"),OFFSET('Hygiene Data'!$F$9,0,10*ROW('Hygiene Data'!F137)),NA())</f>
        <v>#N/A</v>
      </c>
      <c r="BI143" s="96" t="e">
        <f ca="true">+IF(AND(ISNUMBER(OFFSET('Hygiene Data'!$G$5,0,10*ROW('Hygiene Data'!G137))),'Data Summary'!DX143="Yes"),OFFSET('Hygiene Data'!$G$5,0,10*ROW('Hygiene Data'!G137)),NA())</f>
        <v>#N/A</v>
      </c>
      <c r="BJ143" s="96" t="e">
        <f ca="true">+IF(AND(ISNUMBER(OFFSET('Hygiene Data'!$G$7,0,10*ROW('Hygiene Data'!G137))),'Data Summary'!DY143="Yes"),OFFSET('Hygiene Data'!$G$7,0,10*ROW('Hygiene Data'!G137)),NA())</f>
        <v>#N/A</v>
      </c>
      <c r="BK143" s="96" t="e">
        <f ca="true">+IF(AND(ISNUMBER(OFFSET('Hygiene Data'!$G$9,0,10*ROW('Hygiene Data'!G137))),'Data Summary'!DZ143="Yes"),OFFSET('Hygiene Data'!$G$9,0,10*ROW('Hygiene Data'!G137)),NA())</f>
        <v>#N/A</v>
      </c>
      <c r="BL143" s="96" t="e">
        <f ca="true">+IF(AND(ISNUMBER(OFFSET('Hygiene Data'!$H$5,0,10*ROW('Hygiene Data'!H137))),'Data Summary'!EA143="Yes"),OFFSET('Hygiene Data'!$H$5,0,10*ROW('Hygiene Data'!H137)),NA())</f>
        <v>#N/A</v>
      </c>
      <c r="BM143" s="96" t="e">
        <f ca="true">+IF(AND(ISNUMBER(OFFSET('Hygiene Data'!$H$7,0,10*ROW('Hygiene Data'!H137))),'Data Summary'!EB143="Yes"),OFFSET('Hygiene Data'!$H$7,0,10*ROW('Hygiene Data'!H137)),NA())</f>
        <v>#N/A</v>
      </c>
      <c r="BN143" s="96" t="e">
        <f ca="true">+IF(AND(ISNUMBER(OFFSET('Hygiene Data'!$H$9,0,10*ROW('Hygiene Data'!H137))),'Data Summary'!EC143="Yes"),OFFSET('Hygiene Data'!$H$9,0,10*ROW('Hygiene Data'!H137)),NA())</f>
        <v>#N/A</v>
      </c>
      <c r="BO143" s="96" t="e">
        <f ca="true">+IF(AND(ISNUMBER(OFFSET('Hygiene Data'!$I$5,0,10*ROW('Hygiene Data'!I137))),'Data Summary'!ED143="Yes"),OFFSET('Hygiene Data'!$I$5,0,10*ROW('Hygiene Data'!I137)),NA())</f>
        <v>#N/A</v>
      </c>
      <c r="BP143" s="96" t="e">
        <f ca="true">+IF(AND(ISNUMBER(OFFSET('Hygiene Data'!$I$7,0,10*ROW('Hygiene Data'!I137))),'Data Summary'!EE143="Yes"),OFFSET('Hygiene Data'!$I$7,0,10*ROW('Hygiene Data'!I137)),NA())</f>
        <v>#N/A</v>
      </c>
      <c r="BQ143" s="96" t="e">
        <f ca="true">+IF(AND(ISNUMBER(OFFSET('Hygiene Data'!$I$9,0,10*ROW('Hygiene Data'!I137))),'Data Summary'!EF143="Yes"),OFFSET('Hygiene Data'!$I$9,0,10*ROW('Hygiene Data'!I137)),NA())</f>
        <v>#N/A</v>
      </c>
    </row>
    <row xmlns:x14ac="http://schemas.microsoft.com/office/spreadsheetml/2009/9/ac" r="144" x14ac:dyDescent="0.2">
      <c r="A144" s="359" t="e">
        <f ca="true">+RIGHT('Data Summary'!A144,LEN('Data Summary'!A144)-9)</f>
        <v>#VALUE!</v>
      </c>
      <c r="B144" s="35" t="str">
        <f ca="true">+IF(ISTEXT('Data Summary'!B144),'Data Summary'!B144,"")</f>
        <v/>
      </c>
      <c r="C144" s="358" t="e">
        <f ca="true">+VALUE('Data Summary'!C144)</f>
        <v>#VALUE!</v>
      </c>
      <c r="D144" s="94" t="e">
        <f ca="true">+IF(AND(ISNUMBER(OFFSET('Water Data'!$D$4,0,10*ROW('Water Data'!D138))),'Data Summary'!BS144="Yes"),100-OFFSET('Water Data'!$D$4,0,10*ROW('Water Data'!D138)),NA())</f>
        <v>#N/A</v>
      </c>
      <c r="E144" s="94" t="e">
        <f ca="true">+IF(AND(ISNUMBER(OFFSET('Water Data'!$D$6,0,10*ROW('Water Data'!D138))),'Data Summary'!BT144="Yes"),OFFSET('Water Data'!$D$6,0,10*ROW('Water Data'!D138)),NA())</f>
        <v>#N/A</v>
      </c>
      <c r="F144" s="94" t="e">
        <f ca="true">+IF(AND(ISNUMBER(OFFSET('Water Data'!$D$9,0,10*ROW('Water Data'!D138))),'Data Summary'!BU144="Yes"),OFFSET('Water Data'!$D$9,0,10*ROW('Water Data'!D138)),NA())</f>
        <v>#N/A</v>
      </c>
      <c r="G144" s="94" t="e">
        <f ca="true">+IF(AND(ISNUMBER(OFFSET('Water Data'!$E$4,0,10*ROW('Water Data'!E138))),'Data Summary'!BV144="Yes"),100-OFFSET('Water Data'!$E$4,0,10*ROW('Water Data'!E138)),NA())</f>
        <v>#N/A</v>
      </c>
      <c r="H144" s="94" t="e">
        <f ca="true">+IF(AND(ISNUMBER(OFFSET('Water Data'!$E$6,0,10*ROW('Water Data'!E138))),'Data Summary'!BW144="Yes"),OFFSET('Water Data'!$E$6,0,10*ROW('Water Data'!E138)),NA())</f>
        <v>#N/A</v>
      </c>
      <c r="I144" s="94" t="e">
        <f ca="true">+IF(AND(ISNUMBER(OFFSET('Water Data'!$E$9,0,10*ROW('Water Data'!E138))),'Data Summary'!BX144="Yes"),OFFSET('Water Data'!$E$9,0,10*ROW('Water Data'!E138)),NA())</f>
        <v>#N/A</v>
      </c>
      <c r="J144" s="94" t="e">
        <f ca="true">+IF(AND(ISNUMBER(OFFSET('Water Data'!$F$4,0,10*ROW('Water Data'!F138))),'Data Summary'!BY144="Yes"),100-OFFSET('Water Data'!$F$4,0,10*ROW('Water Data'!F138)),NA())</f>
        <v>#N/A</v>
      </c>
      <c r="K144" s="94" t="e">
        <f ca="true">+IF(AND(ISNUMBER(OFFSET('Water Data'!$F$6,0,10*ROW('Water Data'!F138))),'Data Summary'!BZ144="Yes"),OFFSET('Water Data'!$F$6,0,10*ROW('Water Data'!F138)),NA())</f>
        <v>#N/A</v>
      </c>
      <c r="L144" s="94" t="e">
        <f ca="true">+IF(AND(ISNUMBER(OFFSET('Water Data'!$F$9,0,10*ROW('Water Data'!F138))),'Data Summary'!CA144="Yes"),OFFSET('Water Data'!$F$9,0,10*ROW('Water Data'!F138)),NA())</f>
        <v>#N/A</v>
      </c>
      <c r="M144" s="94" t="e">
        <f ca="true">+IF(AND(ISNUMBER(OFFSET('Water Data'!$G$4,0,10*ROW('Water Data'!G138))),'Data Summary'!CB144="Yes"),100-OFFSET('Water Data'!$G$4,0,10*ROW('Water Data'!G138)),NA())</f>
        <v>#N/A</v>
      </c>
      <c r="N144" s="94" t="e">
        <f ca="true">+IF(AND(ISNUMBER(OFFSET('Water Data'!$G$6,0,10*ROW('Water Data'!G138))),'Data Summary'!CC144="Yes"),OFFSET('Water Data'!$G$6,0,10*ROW('Water Data'!G138)),NA())</f>
        <v>#N/A</v>
      </c>
      <c r="O144" s="94" t="e">
        <f ca="true">+IF(AND(ISNUMBER(OFFSET('Water Data'!$G$9,0,10*ROW('Water Data'!G138))),'Data Summary'!CD144="Yes"),OFFSET('Water Data'!$G$9,0,10*ROW('Water Data'!G138)),NA())</f>
        <v>#N/A</v>
      </c>
      <c r="P144" s="94" t="e">
        <f ca="true">+IF(AND(ISNUMBER(OFFSET('Water Data'!$H$4,0,10*ROW('Water Data'!H138))),'Data Summary'!CE144="Yes"),100-OFFSET('Water Data'!$H$4,0,10*ROW('Water Data'!H138)),NA())</f>
        <v>#N/A</v>
      </c>
      <c r="Q144" s="94" t="e">
        <f ca="true">+IF(AND(ISNUMBER(OFFSET('Water Data'!$H$6,0,10*ROW('Water Data'!H138))),'Data Summary'!CF144="Yes"),OFFSET('Water Data'!$H$6,0,10*ROW('Water Data'!H138)),NA())</f>
        <v>#N/A</v>
      </c>
      <c r="R144" s="94" t="e">
        <f ca="true">+IF(AND(ISNUMBER(OFFSET('Water Data'!$H$9,0,10*ROW('Water Data'!H138))),'Data Summary'!CG144="Yes"),OFFSET('Water Data'!$H$9,0,10*ROW('Water Data'!H138)),NA())</f>
        <v>#N/A</v>
      </c>
      <c r="S144" s="94" t="e">
        <f ca="true">+IF(AND(ISNUMBER(OFFSET('Water Data'!$I$4,0,10*ROW('Water Data'!I138))),'Data Summary'!CH144="Yes"),100-OFFSET('Water Data'!$I$4,0,10*ROW('Water Data'!I138)),NA())</f>
        <v>#N/A</v>
      </c>
      <c r="T144" s="94" t="e">
        <f ca="true">+IF(AND(ISNUMBER(OFFSET('Water Data'!$I$6,0,10*ROW('Water Data'!I138))),'Data Summary'!CI144="Yes"),OFFSET('Water Data'!$I$6,0,10*ROW('Water Data'!I138)),NA())</f>
        <v>#N/A</v>
      </c>
      <c r="U144" s="94" t="e">
        <f ca="true">+IF(AND(ISNUMBER(OFFSET('Water Data'!$I$9,0,10*ROW('Water Data'!I138))),'Data Summary'!CJ144="Yes"),OFFSET('Water Data'!$I$9,0,10*ROW('Water Data'!I138)),NA())</f>
        <v>#N/A</v>
      </c>
      <c r="V144" s="95" t="e">
        <f ca="true">+IF(AND(ISNUMBER(OFFSET('Sanitation Data'!$D$4,0,10*ROW('Sanitation Data'!D138))),'Data Summary'!CK144="Yes"),100-OFFSET('Sanitation Data'!$D$4,0,10*ROW('Sanitation Data'!D138)),NA())</f>
        <v>#N/A</v>
      </c>
      <c r="W144" s="95" t="e">
        <f ca="true">+IF(AND(ISNUMBER(OFFSET('Sanitation Data'!$D$6,0,10*ROW('Sanitation Data'!D138))),'Data Summary'!CL144="Yes"),OFFSET('Sanitation Data'!$D$6,0,10*ROW('Sanitation Data'!D138)),NA())</f>
        <v>#N/A</v>
      </c>
      <c r="X144" s="95" t="e">
        <f ca="true">+IF(AND(ISNUMBER(OFFSET('Sanitation Data'!$D$10,0,10*ROW('Sanitation Data'!D138))),'Data Summary'!CM144="Yes"),OFFSET('Sanitation Data'!$D$10,0,10*ROW('Sanitation Data'!D138)),NA())</f>
        <v>#N/A</v>
      </c>
      <c r="Y144" s="95" t="e">
        <f ca="true">+IF(AND(ISNUMBER(OFFSET('Sanitation Data'!$D$11,0,10*ROW('Sanitation Data'!D138))),'Data Summary'!CN144="Yes"),OFFSET('Sanitation Data'!$D$11,0,10*ROW('Sanitation Data'!D138)),NA())</f>
        <v>#N/A</v>
      </c>
      <c r="Z144" s="95" t="e">
        <f ca="true">+IF(AND(ISNUMBER(OFFSET('Sanitation Data'!$D$12,0,10*ROW('Sanitation Data'!D138))),'Data Summary'!CO144="Yes"),OFFSET('Sanitation Data'!$D$12,0,10*ROW('Sanitation Data'!D138)),NA())</f>
        <v>#N/A</v>
      </c>
      <c r="AA144" s="95" t="e">
        <f ca="true">+IF(AND(ISNUMBER(OFFSET('Sanitation Data'!$E$4,0,10*ROW('Sanitation Data'!E138))),'Data Summary'!CP144="Yes"),100-OFFSET('Sanitation Data'!$E$4,0,10*ROW('Sanitation Data'!E138)),NA())</f>
        <v>#N/A</v>
      </c>
      <c r="AB144" s="95" t="e">
        <f ca="true">+IF(AND(ISNUMBER(OFFSET('Sanitation Data'!$E$6,0,10*ROW('Sanitation Data'!E138))),'Data Summary'!CQ144="Yes"),OFFSET('Sanitation Data'!$E$6,0,10*ROW('Sanitation Data'!E138)),NA())</f>
        <v>#N/A</v>
      </c>
      <c r="AC144" s="95" t="e">
        <f ca="true">+IF(AND(ISNUMBER(OFFSET('Sanitation Data'!$E$10,0,10*ROW('Sanitation Data'!E138))),'Data Summary'!CR144="Yes"),OFFSET('Sanitation Data'!$E$10,0,10*ROW('Sanitation Data'!E138)),NA())</f>
        <v>#N/A</v>
      </c>
      <c r="AD144" s="95" t="e">
        <f ca="true">+IF(AND(ISNUMBER(OFFSET('Sanitation Data'!$E$11,0,10*ROW('Sanitation Data'!E138))),'Data Summary'!CS144="Yes"),OFFSET('Sanitation Data'!$E$11,0,10*ROW('Sanitation Data'!E138)),NA())</f>
        <v>#N/A</v>
      </c>
      <c r="AE144" s="95" t="e">
        <f ca="true">+IF(AND(ISNUMBER(OFFSET('Sanitation Data'!$E$12,0,10*ROW('Sanitation Data'!E138))),'Data Summary'!CT144="Yes"),OFFSET('Sanitation Data'!$E$12,0,10*ROW('Sanitation Data'!E138)),NA())</f>
        <v>#N/A</v>
      </c>
      <c r="AF144" s="95" t="e">
        <f ca="true">+IF(AND(ISNUMBER(OFFSET('Sanitation Data'!$F$4,0,10*ROW('Sanitation Data'!F138))),'Data Summary'!CU144="Yes"),100-OFFSET('Sanitation Data'!$F$4,0,10*ROW('Sanitation Data'!F138)),NA())</f>
        <v>#N/A</v>
      </c>
      <c r="AG144" s="95" t="e">
        <f ca="true">+IF(AND(ISNUMBER(OFFSET('Sanitation Data'!$F$6,0,10*ROW('Sanitation Data'!F138))),'Data Summary'!CV144="Yes"),OFFSET('Sanitation Data'!$F$6,0,10*ROW('Sanitation Data'!F138)),NA())</f>
        <v>#N/A</v>
      </c>
      <c r="AH144" s="95" t="e">
        <f ca="true">+IF(AND(ISNUMBER(OFFSET('Sanitation Data'!$F$10,0,10*ROW('Sanitation Data'!F138))),'Data Summary'!CW144="Yes"),OFFSET('Sanitation Data'!$F$10,0,10*ROW('Sanitation Data'!F138)),NA())</f>
        <v>#N/A</v>
      </c>
      <c r="AI144" s="95" t="e">
        <f ca="true">+IF(AND(ISNUMBER(OFFSET('Sanitation Data'!$F$11,0,10*ROW('Sanitation Data'!F138))),'Data Summary'!CX144="Yes"),OFFSET('Sanitation Data'!$F$11,0,10*ROW('Sanitation Data'!F138)),NA())</f>
        <v>#N/A</v>
      </c>
      <c r="AJ144" s="95" t="e">
        <f ca="true">+IF(AND(ISNUMBER(OFFSET('Sanitation Data'!$F$12,0,10*ROW('Sanitation Data'!F138))),'Data Summary'!CY144="Yes"),OFFSET('Sanitation Data'!$F$12,0,10*ROW('Sanitation Data'!F138)),NA())</f>
        <v>#N/A</v>
      </c>
      <c r="AK144" s="95" t="e">
        <f ca="true">+IF(AND(ISNUMBER(OFFSET('Sanitation Data'!$G$4,0,10*ROW('Sanitation Data'!G138))),'Data Summary'!CZ144="Yes"),100-OFFSET('Sanitation Data'!$G$4,0,10*ROW('Sanitation Data'!G138)),NA())</f>
        <v>#N/A</v>
      </c>
      <c r="AL144" s="95" t="e">
        <f ca="true">+IF(AND(ISNUMBER(OFFSET('Sanitation Data'!$G$6,0,10*ROW('Sanitation Data'!G138))),'Data Summary'!DA144="Yes"),OFFSET('Sanitation Data'!$G$6,0,10*ROW('Sanitation Data'!G138)),NA())</f>
        <v>#N/A</v>
      </c>
      <c r="AM144" s="95" t="e">
        <f ca="true">+IF(AND(ISNUMBER(OFFSET('Sanitation Data'!$G$10,0,10*ROW('Sanitation Data'!G138))),'Data Summary'!DB144="Yes"),OFFSET('Sanitation Data'!$G$10,0,10*ROW('Sanitation Data'!G138)),NA())</f>
        <v>#N/A</v>
      </c>
      <c r="AN144" s="95" t="e">
        <f ca="true">+IF(AND(ISNUMBER(OFFSET('Sanitation Data'!$G$11,0,10*ROW('Sanitation Data'!G138))),'Data Summary'!DC144="Yes"),OFFSET('Sanitation Data'!$G$11,0,10*ROW('Sanitation Data'!G138)),NA())</f>
        <v>#N/A</v>
      </c>
      <c r="AO144" s="95" t="e">
        <f ca="true">+IF(AND(ISNUMBER(OFFSET('Sanitation Data'!$G$12,0,10*ROW('Sanitation Data'!G138))),'Data Summary'!DD144="Yes"),OFFSET('Sanitation Data'!$G$12,0,10*ROW('Sanitation Data'!G138)),NA())</f>
        <v>#N/A</v>
      </c>
      <c r="AP144" s="95" t="e">
        <f ca="true">+IF(AND(ISNUMBER(OFFSET('Sanitation Data'!$H$4,0,10*ROW('Sanitation Data'!H138))),'Data Summary'!DE144="Yes"),100-OFFSET('Sanitation Data'!$H$4,0,10*ROW('Sanitation Data'!H138)),NA())</f>
        <v>#N/A</v>
      </c>
      <c r="AQ144" s="95" t="e">
        <f ca="true">+IF(AND(ISNUMBER(OFFSET('Sanitation Data'!$H$6,0,10*ROW('Sanitation Data'!H138))),'Data Summary'!DF144="Yes"),OFFSET('Sanitation Data'!$H$6,0,10*ROW('Sanitation Data'!H138)),NA())</f>
        <v>#N/A</v>
      </c>
      <c r="AR144" s="95" t="e">
        <f ca="true">+IF(AND(ISNUMBER(OFFSET('Sanitation Data'!$H$10,0,10*ROW('Sanitation Data'!H138))),'Data Summary'!DG144="Yes"),OFFSET('Sanitation Data'!$H$10,0,10*ROW('Sanitation Data'!H138)),NA())</f>
        <v>#N/A</v>
      </c>
      <c r="AS144" s="95" t="e">
        <f ca="true">+IF(AND(ISNUMBER(OFFSET('Sanitation Data'!$H$11,0,10*ROW('Sanitation Data'!H138))),'Data Summary'!DH144="Yes"),OFFSET('Sanitation Data'!$H$11,0,10*ROW('Sanitation Data'!H138)),NA())</f>
        <v>#N/A</v>
      </c>
      <c r="AT144" s="95" t="e">
        <f ca="true">+IF(AND(ISNUMBER(OFFSET('Sanitation Data'!$H$12,0,10*ROW('Sanitation Data'!H138))),'Data Summary'!DI144="Yes"),OFFSET('Sanitation Data'!$H$12,0,10*ROW('Sanitation Data'!H138)),NA())</f>
        <v>#N/A</v>
      </c>
      <c r="AU144" s="95" t="e">
        <f ca="true">+IF(AND(ISNUMBER(OFFSET('Sanitation Data'!$I$4,0,10*ROW('Sanitation Data'!I138))),'Data Summary'!DJ144="Yes"),100-OFFSET('Sanitation Data'!$I$4,0,10*ROW('Sanitation Data'!I138)),NA())</f>
        <v>#N/A</v>
      </c>
      <c r="AV144" s="95" t="e">
        <f ca="true">+IF(AND(ISNUMBER(OFFSET('Sanitation Data'!$I$6,0,10*ROW('Sanitation Data'!I138))),'Data Summary'!DK144="Yes"),OFFSET('Sanitation Data'!$I$6,0,10*ROW('Sanitation Data'!I138)),NA())</f>
        <v>#N/A</v>
      </c>
      <c r="AW144" s="95" t="e">
        <f ca="true">+IF(AND(ISNUMBER(OFFSET('Sanitation Data'!$I$10,0,10*ROW('Sanitation Data'!I138))),'Data Summary'!DL144="Yes"),OFFSET('Sanitation Data'!$I$10,0,10*ROW('Sanitation Data'!I138)),NA())</f>
        <v>#N/A</v>
      </c>
      <c r="AX144" s="95" t="e">
        <f ca="true">+IF(AND(ISNUMBER(OFFSET('Sanitation Data'!$I$11,0,10*ROW('Sanitation Data'!I138))),'Data Summary'!DM144="Yes"),OFFSET('Sanitation Data'!$I$11,0,10*ROW('Sanitation Data'!I138)),NA())</f>
        <v>#N/A</v>
      </c>
      <c r="AY144" s="95" t="e">
        <f ca="true">+IF(AND(ISNUMBER(OFFSET('Sanitation Data'!$I$12,0,10*ROW('Sanitation Data'!I138))),'Data Summary'!DN144="Yes"),OFFSET('Sanitation Data'!$I$12,0,10*ROW('Sanitation Data'!I138)),NA())</f>
        <v>#N/A</v>
      </c>
      <c r="AZ144" s="96" t="e">
        <f ca="true">+IF(AND(ISNUMBER(OFFSET('Hygiene Data'!$D$5,0,10*ROW('Hygiene Data'!D138))),'Data Summary'!DO144="Yes"),OFFSET('Hygiene Data'!$D$5,0,10*ROW('Hygiene Data'!D138)),NA())</f>
        <v>#N/A</v>
      </c>
      <c r="BA144" s="96" t="e">
        <f ca="true">+IF(AND(ISNUMBER(OFFSET('Hygiene Data'!$D$7,0,10*ROW('Hygiene Data'!D138))),'Data Summary'!DP144="Yes"),OFFSET('Hygiene Data'!$D$7,0,10*ROW('Hygiene Data'!D138)),NA())</f>
        <v>#N/A</v>
      </c>
      <c r="BB144" s="96" t="e">
        <f ca="true">+IF(AND(ISNUMBER(OFFSET('Hygiene Data'!$D$9,0,10*ROW('Hygiene Data'!D138))),'Data Summary'!DQ144="Yes"),OFFSET('Hygiene Data'!$D$9,0,10*ROW('Hygiene Data'!D138)),NA())</f>
        <v>#N/A</v>
      </c>
      <c r="BC144" s="96" t="e">
        <f ca="true">+IF(AND(ISNUMBER(OFFSET('Hygiene Data'!$E$5,0,10*ROW('Hygiene Data'!E138))),'Data Summary'!DR144="Yes"),OFFSET('Hygiene Data'!$E$5,0,10*ROW('Hygiene Data'!E138)),NA())</f>
        <v>#N/A</v>
      </c>
      <c r="BD144" s="96" t="e">
        <f ca="true">+IF(AND(ISNUMBER(OFFSET('Hygiene Data'!$E$7,0,10*ROW('Hygiene Data'!E138))),'Data Summary'!DS144="Yes"),OFFSET('Hygiene Data'!$E$7,0,10*ROW('Hygiene Data'!E138)),NA())</f>
        <v>#N/A</v>
      </c>
      <c r="BE144" s="96" t="e">
        <f ca="true">+IF(AND(ISNUMBER(OFFSET('Hygiene Data'!$E$9,0,10*ROW('Hygiene Data'!E138))),'Data Summary'!DT144="Yes"),OFFSET('Hygiene Data'!$E$9,0,10*ROW('Hygiene Data'!E138)),NA())</f>
        <v>#N/A</v>
      </c>
      <c r="BF144" s="96" t="e">
        <f ca="true">+IF(AND(ISNUMBER(OFFSET('Hygiene Data'!$F$5,0,10*ROW('Hygiene Data'!F138))),'Data Summary'!DU144="Yes"),OFFSET('Hygiene Data'!$F$5,0,10*ROW('Hygiene Data'!F138)),NA())</f>
        <v>#N/A</v>
      </c>
      <c r="BG144" s="96" t="e">
        <f ca="true">+IF(AND(ISNUMBER(OFFSET('Hygiene Data'!$F$7,0,10*ROW('Hygiene Data'!F138))),'Data Summary'!DV144="Yes"),OFFSET('Hygiene Data'!$F$7,0,10*ROW('Hygiene Data'!F138)),NA())</f>
        <v>#N/A</v>
      </c>
      <c r="BH144" s="96" t="e">
        <f ca="true">+IF(AND(ISNUMBER(OFFSET('Hygiene Data'!$F$9,0,10*ROW('Hygiene Data'!F138))),'Data Summary'!DW144="Yes"),OFFSET('Hygiene Data'!$F$9,0,10*ROW('Hygiene Data'!F138)),NA())</f>
        <v>#N/A</v>
      </c>
      <c r="BI144" s="96" t="e">
        <f ca="true">+IF(AND(ISNUMBER(OFFSET('Hygiene Data'!$G$5,0,10*ROW('Hygiene Data'!G138))),'Data Summary'!DX144="Yes"),OFFSET('Hygiene Data'!$G$5,0,10*ROW('Hygiene Data'!G138)),NA())</f>
        <v>#N/A</v>
      </c>
      <c r="BJ144" s="96" t="e">
        <f ca="true">+IF(AND(ISNUMBER(OFFSET('Hygiene Data'!$G$7,0,10*ROW('Hygiene Data'!G138))),'Data Summary'!DY144="Yes"),OFFSET('Hygiene Data'!$G$7,0,10*ROW('Hygiene Data'!G138)),NA())</f>
        <v>#N/A</v>
      </c>
      <c r="BK144" s="96" t="e">
        <f ca="true">+IF(AND(ISNUMBER(OFFSET('Hygiene Data'!$G$9,0,10*ROW('Hygiene Data'!G138))),'Data Summary'!DZ144="Yes"),OFFSET('Hygiene Data'!$G$9,0,10*ROW('Hygiene Data'!G138)),NA())</f>
        <v>#N/A</v>
      </c>
      <c r="BL144" s="96" t="e">
        <f ca="true">+IF(AND(ISNUMBER(OFFSET('Hygiene Data'!$H$5,0,10*ROW('Hygiene Data'!H138))),'Data Summary'!EA144="Yes"),OFFSET('Hygiene Data'!$H$5,0,10*ROW('Hygiene Data'!H138)),NA())</f>
        <v>#N/A</v>
      </c>
      <c r="BM144" s="96" t="e">
        <f ca="true">+IF(AND(ISNUMBER(OFFSET('Hygiene Data'!$H$7,0,10*ROW('Hygiene Data'!H138))),'Data Summary'!EB144="Yes"),OFFSET('Hygiene Data'!$H$7,0,10*ROW('Hygiene Data'!H138)),NA())</f>
        <v>#N/A</v>
      </c>
      <c r="BN144" s="96" t="e">
        <f ca="true">+IF(AND(ISNUMBER(OFFSET('Hygiene Data'!$H$9,0,10*ROW('Hygiene Data'!H138))),'Data Summary'!EC144="Yes"),OFFSET('Hygiene Data'!$H$9,0,10*ROW('Hygiene Data'!H138)),NA())</f>
        <v>#N/A</v>
      </c>
      <c r="BO144" s="96" t="e">
        <f ca="true">+IF(AND(ISNUMBER(OFFSET('Hygiene Data'!$I$5,0,10*ROW('Hygiene Data'!I138))),'Data Summary'!ED144="Yes"),OFFSET('Hygiene Data'!$I$5,0,10*ROW('Hygiene Data'!I138)),NA())</f>
        <v>#N/A</v>
      </c>
      <c r="BP144" s="96" t="e">
        <f ca="true">+IF(AND(ISNUMBER(OFFSET('Hygiene Data'!$I$7,0,10*ROW('Hygiene Data'!I138))),'Data Summary'!EE144="Yes"),OFFSET('Hygiene Data'!$I$7,0,10*ROW('Hygiene Data'!I138)),NA())</f>
        <v>#N/A</v>
      </c>
      <c r="BQ144" s="96" t="e">
        <f ca="true">+IF(AND(ISNUMBER(OFFSET('Hygiene Data'!$I$9,0,10*ROW('Hygiene Data'!I138))),'Data Summary'!EF144="Yes"),OFFSET('Hygiene Data'!$I$9,0,10*ROW('Hygiene Data'!I138)),NA())</f>
        <v>#N/A</v>
      </c>
    </row>
    <row xmlns:x14ac="http://schemas.microsoft.com/office/spreadsheetml/2009/9/ac" r="145" x14ac:dyDescent="0.2">
      <c r="A145" s="359" t="e">
        <f ca="true">+RIGHT('Data Summary'!A145,LEN('Data Summary'!A145)-9)</f>
        <v>#VALUE!</v>
      </c>
      <c r="B145" s="35" t="str">
        <f ca="true">+IF(ISTEXT('Data Summary'!B145),'Data Summary'!B145,"")</f>
        <v/>
      </c>
      <c r="C145" s="358" t="e">
        <f ca="true">+VALUE('Data Summary'!C145)</f>
        <v>#VALUE!</v>
      </c>
      <c r="D145" s="94" t="e">
        <f ca="true">+IF(AND(ISNUMBER(OFFSET('Water Data'!$D$4,0,10*ROW('Water Data'!D139))),'Data Summary'!BS145="Yes"),100-OFFSET('Water Data'!$D$4,0,10*ROW('Water Data'!D139)),NA())</f>
        <v>#N/A</v>
      </c>
      <c r="E145" s="94" t="e">
        <f ca="true">+IF(AND(ISNUMBER(OFFSET('Water Data'!$D$6,0,10*ROW('Water Data'!D139))),'Data Summary'!BT145="Yes"),OFFSET('Water Data'!$D$6,0,10*ROW('Water Data'!D139)),NA())</f>
        <v>#N/A</v>
      </c>
      <c r="F145" s="94" t="e">
        <f ca="true">+IF(AND(ISNUMBER(OFFSET('Water Data'!$D$9,0,10*ROW('Water Data'!D139))),'Data Summary'!BU145="Yes"),OFFSET('Water Data'!$D$9,0,10*ROW('Water Data'!D139)),NA())</f>
        <v>#N/A</v>
      </c>
      <c r="G145" s="94" t="e">
        <f ca="true">+IF(AND(ISNUMBER(OFFSET('Water Data'!$E$4,0,10*ROW('Water Data'!E139))),'Data Summary'!BV145="Yes"),100-OFFSET('Water Data'!$E$4,0,10*ROW('Water Data'!E139)),NA())</f>
        <v>#N/A</v>
      </c>
      <c r="H145" s="94" t="e">
        <f ca="true">+IF(AND(ISNUMBER(OFFSET('Water Data'!$E$6,0,10*ROW('Water Data'!E139))),'Data Summary'!BW145="Yes"),OFFSET('Water Data'!$E$6,0,10*ROW('Water Data'!E139)),NA())</f>
        <v>#N/A</v>
      </c>
      <c r="I145" s="94" t="e">
        <f ca="true">+IF(AND(ISNUMBER(OFFSET('Water Data'!$E$9,0,10*ROW('Water Data'!E139))),'Data Summary'!BX145="Yes"),OFFSET('Water Data'!$E$9,0,10*ROW('Water Data'!E139)),NA())</f>
        <v>#N/A</v>
      </c>
      <c r="J145" s="94" t="e">
        <f ca="true">+IF(AND(ISNUMBER(OFFSET('Water Data'!$F$4,0,10*ROW('Water Data'!F139))),'Data Summary'!BY145="Yes"),100-OFFSET('Water Data'!$F$4,0,10*ROW('Water Data'!F139)),NA())</f>
        <v>#N/A</v>
      </c>
      <c r="K145" s="94" t="e">
        <f ca="true">+IF(AND(ISNUMBER(OFFSET('Water Data'!$F$6,0,10*ROW('Water Data'!F139))),'Data Summary'!BZ145="Yes"),OFFSET('Water Data'!$F$6,0,10*ROW('Water Data'!F139)),NA())</f>
        <v>#N/A</v>
      </c>
      <c r="L145" s="94" t="e">
        <f ca="true">+IF(AND(ISNUMBER(OFFSET('Water Data'!$F$9,0,10*ROW('Water Data'!F139))),'Data Summary'!CA145="Yes"),OFFSET('Water Data'!$F$9,0,10*ROW('Water Data'!F139)),NA())</f>
        <v>#N/A</v>
      </c>
      <c r="M145" s="94" t="e">
        <f ca="true">+IF(AND(ISNUMBER(OFFSET('Water Data'!$G$4,0,10*ROW('Water Data'!G139))),'Data Summary'!CB145="Yes"),100-OFFSET('Water Data'!$G$4,0,10*ROW('Water Data'!G139)),NA())</f>
        <v>#N/A</v>
      </c>
      <c r="N145" s="94" t="e">
        <f ca="true">+IF(AND(ISNUMBER(OFFSET('Water Data'!$G$6,0,10*ROW('Water Data'!G139))),'Data Summary'!CC145="Yes"),OFFSET('Water Data'!$G$6,0,10*ROW('Water Data'!G139)),NA())</f>
        <v>#N/A</v>
      </c>
      <c r="O145" s="94" t="e">
        <f ca="true">+IF(AND(ISNUMBER(OFFSET('Water Data'!$G$9,0,10*ROW('Water Data'!G139))),'Data Summary'!CD145="Yes"),OFFSET('Water Data'!$G$9,0,10*ROW('Water Data'!G139)),NA())</f>
        <v>#N/A</v>
      </c>
      <c r="P145" s="94" t="e">
        <f ca="true">+IF(AND(ISNUMBER(OFFSET('Water Data'!$H$4,0,10*ROW('Water Data'!H139))),'Data Summary'!CE145="Yes"),100-OFFSET('Water Data'!$H$4,0,10*ROW('Water Data'!H139)),NA())</f>
        <v>#N/A</v>
      </c>
      <c r="Q145" s="94" t="e">
        <f ca="true">+IF(AND(ISNUMBER(OFFSET('Water Data'!$H$6,0,10*ROW('Water Data'!H139))),'Data Summary'!CF145="Yes"),OFFSET('Water Data'!$H$6,0,10*ROW('Water Data'!H139)),NA())</f>
        <v>#N/A</v>
      </c>
      <c r="R145" s="94" t="e">
        <f ca="true">+IF(AND(ISNUMBER(OFFSET('Water Data'!$H$9,0,10*ROW('Water Data'!H139))),'Data Summary'!CG145="Yes"),OFFSET('Water Data'!$H$9,0,10*ROW('Water Data'!H139)),NA())</f>
        <v>#N/A</v>
      </c>
      <c r="S145" s="94" t="e">
        <f ca="true">+IF(AND(ISNUMBER(OFFSET('Water Data'!$I$4,0,10*ROW('Water Data'!I139))),'Data Summary'!CH145="Yes"),100-OFFSET('Water Data'!$I$4,0,10*ROW('Water Data'!I139)),NA())</f>
        <v>#N/A</v>
      </c>
      <c r="T145" s="94" t="e">
        <f ca="true">+IF(AND(ISNUMBER(OFFSET('Water Data'!$I$6,0,10*ROW('Water Data'!I139))),'Data Summary'!CI145="Yes"),OFFSET('Water Data'!$I$6,0,10*ROW('Water Data'!I139)),NA())</f>
        <v>#N/A</v>
      </c>
      <c r="U145" s="94" t="e">
        <f ca="true">+IF(AND(ISNUMBER(OFFSET('Water Data'!$I$9,0,10*ROW('Water Data'!I139))),'Data Summary'!CJ145="Yes"),OFFSET('Water Data'!$I$9,0,10*ROW('Water Data'!I139)),NA())</f>
        <v>#N/A</v>
      </c>
      <c r="V145" s="95" t="e">
        <f ca="true">+IF(AND(ISNUMBER(OFFSET('Sanitation Data'!$D$4,0,10*ROW('Sanitation Data'!D139))),'Data Summary'!CK145="Yes"),100-OFFSET('Sanitation Data'!$D$4,0,10*ROW('Sanitation Data'!D139)),NA())</f>
        <v>#N/A</v>
      </c>
      <c r="W145" s="95" t="e">
        <f ca="true">+IF(AND(ISNUMBER(OFFSET('Sanitation Data'!$D$6,0,10*ROW('Sanitation Data'!D139))),'Data Summary'!CL145="Yes"),OFFSET('Sanitation Data'!$D$6,0,10*ROW('Sanitation Data'!D139)),NA())</f>
        <v>#N/A</v>
      </c>
      <c r="X145" s="95" t="e">
        <f ca="true">+IF(AND(ISNUMBER(OFFSET('Sanitation Data'!$D$10,0,10*ROW('Sanitation Data'!D139))),'Data Summary'!CM145="Yes"),OFFSET('Sanitation Data'!$D$10,0,10*ROW('Sanitation Data'!D139)),NA())</f>
        <v>#N/A</v>
      </c>
      <c r="Y145" s="95" t="e">
        <f ca="true">+IF(AND(ISNUMBER(OFFSET('Sanitation Data'!$D$11,0,10*ROW('Sanitation Data'!D139))),'Data Summary'!CN145="Yes"),OFFSET('Sanitation Data'!$D$11,0,10*ROW('Sanitation Data'!D139)),NA())</f>
        <v>#N/A</v>
      </c>
      <c r="Z145" s="95" t="e">
        <f ca="true">+IF(AND(ISNUMBER(OFFSET('Sanitation Data'!$D$12,0,10*ROW('Sanitation Data'!D139))),'Data Summary'!CO145="Yes"),OFFSET('Sanitation Data'!$D$12,0,10*ROW('Sanitation Data'!D139)),NA())</f>
        <v>#N/A</v>
      </c>
      <c r="AA145" s="95" t="e">
        <f ca="true">+IF(AND(ISNUMBER(OFFSET('Sanitation Data'!$E$4,0,10*ROW('Sanitation Data'!E139))),'Data Summary'!CP145="Yes"),100-OFFSET('Sanitation Data'!$E$4,0,10*ROW('Sanitation Data'!E139)),NA())</f>
        <v>#N/A</v>
      </c>
      <c r="AB145" s="95" t="e">
        <f ca="true">+IF(AND(ISNUMBER(OFFSET('Sanitation Data'!$E$6,0,10*ROW('Sanitation Data'!E139))),'Data Summary'!CQ145="Yes"),OFFSET('Sanitation Data'!$E$6,0,10*ROW('Sanitation Data'!E139)),NA())</f>
        <v>#N/A</v>
      </c>
      <c r="AC145" s="95" t="e">
        <f ca="true">+IF(AND(ISNUMBER(OFFSET('Sanitation Data'!$E$10,0,10*ROW('Sanitation Data'!E139))),'Data Summary'!CR145="Yes"),OFFSET('Sanitation Data'!$E$10,0,10*ROW('Sanitation Data'!E139)),NA())</f>
        <v>#N/A</v>
      </c>
      <c r="AD145" s="95" t="e">
        <f ca="true">+IF(AND(ISNUMBER(OFFSET('Sanitation Data'!$E$11,0,10*ROW('Sanitation Data'!E139))),'Data Summary'!CS145="Yes"),OFFSET('Sanitation Data'!$E$11,0,10*ROW('Sanitation Data'!E139)),NA())</f>
        <v>#N/A</v>
      </c>
      <c r="AE145" s="95" t="e">
        <f ca="true">+IF(AND(ISNUMBER(OFFSET('Sanitation Data'!$E$12,0,10*ROW('Sanitation Data'!E139))),'Data Summary'!CT145="Yes"),OFFSET('Sanitation Data'!$E$12,0,10*ROW('Sanitation Data'!E139)),NA())</f>
        <v>#N/A</v>
      </c>
      <c r="AF145" s="95" t="e">
        <f ca="true">+IF(AND(ISNUMBER(OFFSET('Sanitation Data'!$F$4,0,10*ROW('Sanitation Data'!F139))),'Data Summary'!CU145="Yes"),100-OFFSET('Sanitation Data'!$F$4,0,10*ROW('Sanitation Data'!F139)),NA())</f>
        <v>#N/A</v>
      </c>
      <c r="AG145" s="95" t="e">
        <f ca="true">+IF(AND(ISNUMBER(OFFSET('Sanitation Data'!$F$6,0,10*ROW('Sanitation Data'!F139))),'Data Summary'!CV145="Yes"),OFFSET('Sanitation Data'!$F$6,0,10*ROW('Sanitation Data'!F139)),NA())</f>
        <v>#N/A</v>
      </c>
      <c r="AH145" s="95" t="e">
        <f ca="true">+IF(AND(ISNUMBER(OFFSET('Sanitation Data'!$F$10,0,10*ROW('Sanitation Data'!F139))),'Data Summary'!CW145="Yes"),OFFSET('Sanitation Data'!$F$10,0,10*ROW('Sanitation Data'!F139)),NA())</f>
        <v>#N/A</v>
      </c>
      <c r="AI145" s="95" t="e">
        <f ca="true">+IF(AND(ISNUMBER(OFFSET('Sanitation Data'!$F$11,0,10*ROW('Sanitation Data'!F139))),'Data Summary'!CX145="Yes"),OFFSET('Sanitation Data'!$F$11,0,10*ROW('Sanitation Data'!F139)),NA())</f>
        <v>#N/A</v>
      </c>
      <c r="AJ145" s="95" t="e">
        <f ca="true">+IF(AND(ISNUMBER(OFFSET('Sanitation Data'!$F$12,0,10*ROW('Sanitation Data'!F139))),'Data Summary'!CY145="Yes"),OFFSET('Sanitation Data'!$F$12,0,10*ROW('Sanitation Data'!F139)),NA())</f>
        <v>#N/A</v>
      </c>
      <c r="AK145" s="95" t="e">
        <f ca="true">+IF(AND(ISNUMBER(OFFSET('Sanitation Data'!$G$4,0,10*ROW('Sanitation Data'!G139))),'Data Summary'!CZ145="Yes"),100-OFFSET('Sanitation Data'!$G$4,0,10*ROW('Sanitation Data'!G139)),NA())</f>
        <v>#N/A</v>
      </c>
      <c r="AL145" s="95" t="e">
        <f ca="true">+IF(AND(ISNUMBER(OFFSET('Sanitation Data'!$G$6,0,10*ROW('Sanitation Data'!G139))),'Data Summary'!DA145="Yes"),OFFSET('Sanitation Data'!$G$6,0,10*ROW('Sanitation Data'!G139)),NA())</f>
        <v>#N/A</v>
      </c>
      <c r="AM145" s="95" t="e">
        <f ca="true">+IF(AND(ISNUMBER(OFFSET('Sanitation Data'!$G$10,0,10*ROW('Sanitation Data'!G139))),'Data Summary'!DB145="Yes"),OFFSET('Sanitation Data'!$G$10,0,10*ROW('Sanitation Data'!G139)),NA())</f>
        <v>#N/A</v>
      </c>
      <c r="AN145" s="95" t="e">
        <f ca="true">+IF(AND(ISNUMBER(OFFSET('Sanitation Data'!$G$11,0,10*ROW('Sanitation Data'!G139))),'Data Summary'!DC145="Yes"),OFFSET('Sanitation Data'!$G$11,0,10*ROW('Sanitation Data'!G139)),NA())</f>
        <v>#N/A</v>
      </c>
      <c r="AO145" s="95" t="e">
        <f ca="true">+IF(AND(ISNUMBER(OFFSET('Sanitation Data'!$G$12,0,10*ROW('Sanitation Data'!G139))),'Data Summary'!DD145="Yes"),OFFSET('Sanitation Data'!$G$12,0,10*ROW('Sanitation Data'!G139)),NA())</f>
        <v>#N/A</v>
      </c>
      <c r="AP145" s="95" t="e">
        <f ca="true">+IF(AND(ISNUMBER(OFFSET('Sanitation Data'!$H$4,0,10*ROW('Sanitation Data'!H139))),'Data Summary'!DE145="Yes"),100-OFFSET('Sanitation Data'!$H$4,0,10*ROW('Sanitation Data'!H139)),NA())</f>
        <v>#N/A</v>
      </c>
      <c r="AQ145" s="95" t="e">
        <f ca="true">+IF(AND(ISNUMBER(OFFSET('Sanitation Data'!$H$6,0,10*ROW('Sanitation Data'!H139))),'Data Summary'!DF145="Yes"),OFFSET('Sanitation Data'!$H$6,0,10*ROW('Sanitation Data'!H139)),NA())</f>
        <v>#N/A</v>
      </c>
      <c r="AR145" s="95" t="e">
        <f ca="true">+IF(AND(ISNUMBER(OFFSET('Sanitation Data'!$H$10,0,10*ROW('Sanitation Data'!H139))),'Data Summary'!DG145="Yes"),OFFSET('Sanitation Data'!$H$10,0,10*ROW('Sanitation Data'!H139)),NA())</f>
        <v>#N/A</v>
      </c>
      <c r="AS145" s="95" t="e">
        <f ca="true">+IF(AND(ISNUMBER(OFFSET('Sanitation Data'!$H$11,0,10*ROW('Sanitation Data'!H139))),'Data Summary'!DH145="Yes"),OFFSET('Sanitation Data'!$H$11,0,10*ROW('Sanitation Data'!H139)),NA())</f>
        <v>#N/A</v>
      </c>
      <c r="AT145" s="95" t="e">
        <f ca="true">+IF(AND(ISNUMBER(OFFSET('Sanitation Data'!$H$12,0,10*ROW('Sanitation Data'!H139))),'Data Summary'!DI145="Yes"),OFFSET('Sanitation Data'!$H$12,0,10*ROW('Sanitation Data'!H139)),NA())</f>
        <v>#N/A</v>
      </c>
      <c r="AU145" s="95" t="e">
        <f ca="true">+IF(AND(ISNUMBER(OFFSET('Sanitation Data'!$I$4,0,10*ROW('Sanitation Data'!I139))),'Data Summary'!DJ145="Yes"),100-OFFSET('Sanitation Data'!$I$4,0,10*ROW('Sanitation Data'!I139)),NA())</f>
        <v>#N/A</v>
      </c>
      <c r="AV145" s="95" t="e">
        <f ca="true">+IF(AND(ISNUMBER(OFFSET('Sanitation Data'!$I$6,0,10*ROW('Sanitation Data'!I139))),'Data Summary'!DK145="Yes"),OFFSET('Sanitation Data'!$I$6,0,10*ROW('Sanitation Data'!I139)),NA())</f>
        <v>#N/A</v>
      </c>
      <c r="AW145" s="95" t="e">
        <f ca="true">+IF(AND(ISNUMBER(OFFSET('Sanitation Data'!$I$10,0,10*ROW('Sanitation Data'!I139))),'Data Summary'!DL145="Yes"),OFFSET('Sanitation Data'!$I$10,0,10*ROW('Sanitation Data'!I139)),NA())</f>
        <v>#N/A</v>
      </c>
      <c r="AX145" s="95" t="e">
        <f ca="true">+IF(AND(ISNUMBER(OFFSET('Sanitation Data'!$I$11,0,10*ROW('Sanitation Data'!I139))),'Data Summary'!DM145="Yes"),OFFSET('Sanitation Data'!$I$11,0,10*ROW('Sanitation Data'!I139)),NA())</f>
        <v>#N/A</v>
      </c>
      <c r="AY145" s="95" t="e">
        <f ca="true">+IF(AND(ISNUMBER(OFFSET('Sanitation Data'!$I$12,0,10*ROW('Sanitation Data'!I139))),'Data Summary'!DN145="Yes"),OFFSET('Sanitation Data'!$I$12,0,10*ROW('Sanitation Data'!I139)),NA())</f>
        <v>#N/A</v>
      </c>
      <c r="AZ145" s="96" t="e">
        <f ca="true">+IF(AND(ISNUMBER(OFFSET('Hygiene Data'!$D$5,0,10*ROW('Hygiene Data'!D139))),'Data Summary'!DO145="Yes"),OFFSET('Hygiene Data'!$D$5,0,10*ROW('Hygiene Data'!D139)),NA())</f>
        <v>#N/A</v>
      </c>
      <c r="BA145" s="96" t="e">
        <f ca="true">+IF(AND(ISNUMBER(OFFSET('Hygiene Data'!$D$7,0,10*ROW('Hygiene Data'!D139))),'Data Summary'!DP145="Yes"),OFFSET('Hygiene Data'!$D$7,0,10*ROW('Hygiene Data'!D139)),NA())</f>
        <v>#N/A</v>
      </c>
      <c r="BB145" s="96" t="e">
        <f ca="true">+IF(AND(ISNUMBER(OFFSET('Hygiene Data'!$D$9,0,10*ROW('Hygiene Data'!D139))),'Data Summary'!DQ145="Yes"),OFFSET('Hygiene Data'!$D$9,0,10*ROW('Hygiene Data'!D139)),NA())</f>
        <v>#N/A</v>
      </c>
      <c r="BC145" s="96" t="e">
        <f ca="true">+IF(AND(ISNUMBER(OFFSET('Hygiene Data'!$E$5,0,10*ROW('Hygiene Data'!E139))),'Data Summary'!DR145="Yes"),OFFSET('Hygiene Data'!$E$5,0,10*ROW('Hygiene Data'!E139)),NA())</f>
        <v>#N/A</v>
      </c>
      <c r="BD145" s="96" t="e">
        <f ca="true">+IF(AND(ISNUMBER(OFFSET('Hygiene Data'!$E$7,0,10*ROW('Hygiene Data'!E139))),'Data Summary'!DS145="Yes"),OFFSET('Hygiene Data'!$E$7,0,10*ROW('Hygiene Data'!E139)),NA())</f>
        <v>#N/A</v>
      </c>
      <c r="BE145" s="96" t="e">
        <f ca="true">+IF(AND(ISNUMBER(OFFSET('Hygiene Data'!$E$9,0,10*ROW('Hygiene Data'!E139))),'Data Summary'!DT145="Yes"),OFFSET('Hygiene Data'!$E$9,0,10*ROW('Hygiene Data'!E139)),NA())</f>
        <v>#N/A</v>
      </c>
      <c r="BF145" s="96" t="e">
        <f ca="true">+IF(AND(ISNUMBER(OFFSET('Hygiene Data'!$F$5,0,10*ROW('Hygiene Data'!F139))),'Data Summary'!DU145="Yes"),OFFSET('Hygiene Data'!$F$5,0,10*ROW('Hygiene Data'!F139)),NA())</f>
        <v>#N/A</v>
      </c>
      <c r="BG145" s="96" t="e">
        <f ca="true">+IF(AND(ISNUMBER(OFFSET('Hygiene Data'!$F$7,0,10*ROW('Hygiene Data'!F139))),'Data Summary'!DV145="Yes"),OFFSET('Hygiene Data'!$F$7,0,10*ROW('Hygiene Data'!F139)),NA())</f>
        <v>#N/A</v>
      </c>
      <c r="BH145" s="96" t="e">
        <f ca="true">+IF(AND(ISNUMBER(OFFSET('Hygiene Data'!$F$9,0,10*ROW('Hygiene Data'!F139))),'Data Summary'!DW145="Yes"),OFFSET('Hygiene Data'!$F$9,0,10*ROW('Hygiene Data'!F139)),NA())</f>
        <v>#N/A</v>
      </c>
      <c r="BI145" s="96" t="e">
        <f ca="true">+IF(AND(ISNUMBER(OFFSET('Hygiene Data'!$G$5,0,10*ROW('Hygiene Data'!G139))),'Data Summary'!DX145="Yes"),OFFSET('Hygiene Data'!$G$5,0,10*ROW('Hygiene Data'!G139)),NA())</f>
        <v>#N/A</v>
      </c>
      <c r="BJ145" s="96" t="e">
        <f ca="true">+IF(AND(ISNUMBER(OFFSET('Hygiene Data'!$G$7,0,10*ROW('Hygiene Data'!G139))),'Data Summary'!DY145="Yes"),OFFSET('Hygiene Data'!$G$7,0,10*ROW('Hygiene Data'!G139)),NA())</f>
        <v>#N/A</v>
      </c>
      <c r="BK145" s="96" t="e">
        <f ca="true">+IF(AND(ISNUMBER(OFFSET('Hygiene Data'!$G$9,0,10*ROW('Hygiene Data'!G139))),'Data Summary'!DZ145="Yes"),OFFSET('Hygiene Data'!$G$9,0,10*ROW('Hygiene Data'!G139)),NA())</f>
        <v>#N/A</v>
      </c>
      <c r="BL145" s="96" t="e">
        <f ca="true">+IF(AND(ISNUMBER(OFFSET('Hygiene Data'!$H$5,0,10*ROW('Hygiene Data'!H139))),'Data Summary'!EA145="Yes"),OFFSET('Hygiene Data'!$H$5,0,10*ROW('Hygiene Data'!H139)),NA())</f>
        <v>#N/A</v>
      </c>
      <c r="BM145" s="96" t="e">
        <f ca="true">+IF(AND(ISNUMBER(OFFSET('Hygiene Data'!$H$7,0,10*ROW('Hygiene Data'!H139))),'Data Summary'!EB145="Yes"),OFFSET('Hygiene Data'!$H$7,0,10*ROW('Hygiene Data'!H139)),NA())</f>
        <v>#N/A</v>
      </c>
      <c r="BN145" s="96" t="e">
        <f ca="true">+IF(AND(ISNUMBER(OFFSET('Hygiene Data'!$H$9,0,10*ROW('Hygiene Data'!H139))),'Data Summary'!EC145="Yes"),OFFSET('Hygiene Data'!$H$9,0,10*ROW('Hygiene Data'!H139)),NA())</f>
        <v>#N/A</v>
      </c>
      <c r="BO145" s="96" t="e">
        <f ca="true">+IF(AND(ISNUMBER(OFFSET('Hygiene Data'!$I$5,0,10*ROW('Hygiene Data'!I139))),'Data Summary'!ED145="Yes"),OFFSET('Hygiene Data'!$I$5,0,10*ROW('Hygiene Data'!I139)),NA())</f>
        <v>#N/A</v>
      </c>
      <c r="BP145" s="96" t="e">
        <f ca="true">+IF(AND(ISNUMBER(OFFSET('Hygiene Data'!$I$7,0,10*ROW('Hygiene Data'!I139))),'Data Summary'!EE145="Yes"),OFFSET('Hygiene Data'!$I$7,0,10*ROW('Hygiene Data'!I139)),NA())</f>
        <v>#N/A</v>
      </c>
      <c r="BQ145" s="96" t="e">
        <f ca="true">+IF(AND(ISNUMBER(OFFSET('Hygiene Data'!$I$9,0,10*ROW('Hygiene Data'!I139))),'Data Summary'!EF145="Yes"),OFFSET('Hygiene Data'!$I$9,0,10*ROW('Hygiene Data'!I139)),NA())</f>
        <v>#N/A</v>
      </c>
    </row>
    <row xmlns:x14ac="http://schemas.microsoft.com/office/spreadsheetml/2009/9/ac" r="146" x14ac:dyDescent="0.2">
      <c r="A146" s="359" t="e">
        <f ca="true">+RIGHT('Data Summary'!A146,LEN('Data Summary'!A146)-9)</f>
        <v>#VALUE!</v>
      </c>
      <c r="B146" s="35" t="str">
        <f ca="true">+IF(ISTEXT('Data Summary'!B146),'Data Summary'!B146,"")</f>
        <v/>
      </c>
      <c r="C146" s="358" t="e">
        <f ca="true">+VALUE('Data Summary'!C146)</f>
        <v>#VALUE!</v>
      </c>
      <c r="D146" s="94" t="e">
        <f ca="true">+IF(AND(ISNUMBER(OFFSET('Water Data'!$D$4,0,10*ROW('Water Data'!D140))),'Data Summary'!BS146="Yes"),100-OFFSET('Water Data'!$D$4,0,10*ROW('Water Data'!D140)),NA())</f>
        <v>#N/A</v>
      </c>
      <c r="E146" s="94" t="e">
        <f ca="true">+IF(AND(ISNUMBER(OFFSET('Water Data'!$D$6,0,10*ROW('Water Data'!D140))),'Data Summary'!BT146="Yes"),OFFSET('Water Data'!$D$6,0,10*ROW('Water Data'!D140)),NA())</f>
        <v>#N/A</v>
      </c>
      <c r="F146" s="94" t="e">
        <f ca="true">+IF(AND(ISNUMBER(OFFSET('Water Data'!$D$9,0,10*ROW('Water Data'!D140))),'Data Summary'!BU146="Yes"),OFFSET('Water Data'!$D$9,0,10*ROW('Water Data'!D140)),NA())</f>
        <v>#N/A</v>
      </c>
      <c r="G146" s="94" t="e">
        <f ca="true">+IF(AND(ISNUMBER(OFFSET('Water Data'!$E$4,0,10*ROW('Water Data'!E140))),'Data Summary'!BV146="Yes"),100-OFFSET('Water Data'!$E$4,0,10*ROW('Water Data'!E140)),NA())</f>
        <v>#N/A</v>
      </c>
      <c r="H146" s="94" t="e">
        <f ca="true">+IF(AND(ISNUMBER(OFFSET('Water Data'!$E$6,0,10*ROW('Water Data'!E140))),'Data Summary'!BW146="Yes"),OFFSET('Water Data'!$E$6,0,10*ROW('Water Data'!E140)),NA())</f>
        <v>#N/A</v>
      </c>
      <c r="I146" s="94" t="e">
        <f ca="true">+IF(AND(ISNUMBER(OFFSET('Water Data'!$E$9,0,10*ROW('Water Data'!E140))),'Data Summary'!BX146="Yes"),OFFSET('Water Data'!$E$9,0,10*ROW('Water Data'!E140)),NA())</f>
        <v>#N/A</v>
      </c>
      <c r="J146" s="94" t="e">
        <f ca="true">+IF(AND(ISNUMBER(OFFSET('Water Data'!$F$4,0,10*ROW('Water Data'!F140))),'Data Summary'!BY146="Yes"),100-OFFSET('Water Data'!$F$4,0,10*ROW('Water Data'!F140)),NA())</f>
        <v>#N/A</v>
      </c>
      <c r="K146" s="94" t="e">
        <f ca="true">+IF(AND(ISNUMBER(OFFSET('Water Data'!$F$6,0,10*ROW('Water Data'!F140))),'Data Summary'!BZ146="Yes"),OFFSET('Water Data'!$F$6,0,10*ROW('Water Data'!F140)),NA())</f>
        <v>#N/A</v>
      </c>
      <c r="L146" s="94" t="e">
        <f ca="true">+IF(AND(ISNUMBER(OFFSET('Water Data'!$F$9,0,10*ROW('Water Data'!F140))),'Data Summary'!CA146="Yes"),OFFSET('Water Data'!$F$9,0,10*ROW('Water Data'!F140)),NA())</f>
        <v>#N/A</v>
      </c>
      <c r="M146" s="94" t="e">
        <f ca="true">+IF(AND(ISNUMBER(OFFSET('Water Data'!$G$4,0,10*ROW('Water Data'!G140))),'Data Summary'!CB146="Yes"),100-OFFSET('Water Data'!$G$4,0,10*ROW('Water Data'!G140)),NA())</f>
        <v>#N/A</v>
      </c>
      <c r="N146" s="94" t="e">
        <f ca="true">+IF(AND(ISNUMBER(OFFSET('Water Data'!$G$6,0,10*ROW('Water Data'!G140))),'Data Summary'!CC146="Yes"),OFFSET('Water Data'!$G$6,0,10*ROW('Water Data'!G140)),NA())</f>
        <v>#N/A</v>
      </c>
      <c r="O146" s="94" t="e">
        <f ca="true">+IF(AND(ISNUMBER(OFFSET('Water Data'!$G$9,0,10*ROW('Water Data'!G140))),'Data Summary'!CD146="Yes"),OFFSET('Water Data'!$G$9,0,10*ROW('Water Data'!G140)),NA())</f>
        <v>#N/A</v>
      </c>
      <c r="P146" s="94" t="e">
        <f ca="true">+IF(AND(ISNUMBER(OFFSET('Water Data'!$H$4,0,10*ROW('Water Data'!H140))),'Data Summary'!CE146="Yes"),100-OFFSET('Water Data'!$H$4,0,10*ROW('Water Data'!H140)),NA())</f>
        <v>#N/A</v>
      </c>
      <c r="Q146" s="94" t="e">
        <f ca="true">+IF(AND(ISNUMBER(OFFSET('Water Data'!$H$6,0,10*ROW('Water Data'!H140))),'Data Summary'!CF146="Yes"),OFFSET('Water Data'!$H$6,0,10*ROW('Water Data'!H140)),NA())</f>
        <v>#N/A</v>
      </c>
      <c r="R146" s="94" t="e">
        <f ca="true">+IF(AND(ISNUMBER(OFFSET('Water Data'!$H$9,0,10*ROW('Water Data'!H140))),'Data Summary'!CG146="Yes"),OFFSET('Water Data'!$H$9,0,10*ROW('Water Data'!H140)),NA())</f>
        <v>#N/A</v>
      </c>
      <c r="S146" s="94" t="e">
        <f ca="true">+IF(AND(ISNUMBER(OFFSET('Water Data'!$I$4,0,10*ROW('Water Data'!I140))),'Data Summary'!CH146="Yes"),100-OFFSET('Water Data'!$I$4,0,10*ROW('Water Data'!I140)),NA())</f>
        <v>#N/A</v>
      </c>
      <c r="T146" s="94" t="e">
        <f ca="true">+IF(AND(ISNUMBER(OFFSET('Water Data'!$I$6,0,10*ROW('Water Data'!I140))),'Data Summary'!CI146="Yes"),OFFSET('Water Data'!$I$6,0,10*ROW('Water Data'!I140)),NA())</f>
        <v>#N/A</v>
      </c>
      <c r="U146" s="94" t="e">
        <f ca="true">+IF(AND(ISNUMBER(OFFSET('Water Data'!$I$9,0,10*ROW('Water Data'!I140))),'Data Summary'!CJ146="Yes"),OFFSET('Water Data'!$I$9,0,10*ROW('Water Data'!I140)),NA())</f>
        <v>#N/A</v>
      </c>
      <c r="V146" s="95" t="e">
        <f ca="true">+IF(AND(ISNUMBER(OFFSET('Sanitation Data'!$D$4,0,10*ROW('Sanitation Data'!D140))),'Data Summary'!CK146="Yes"),100-OFFSET('Sanitation Data'!$D$4,0,10*ROW('Sanitation Data'!D140)),NA())</f>
        <v>#N/A</v>
      </c>
      <c r="W146" s="95" t="e">
        <f ca="true">+IF(AND(ISNUMBER(OFFSET('Sanitation Data'!$D$6,0,10*ROW('Sanitation Data'!D140))),'Data Summary'!CL146="Yes"),OFFSET('Sanitation Data'!$D$6,0,10*ROW('Sanitation Data'!D140)),NA())</f>
        <v>#N/A</v>
      </c>
      <c r="X146" s="95" t="e">
        <f ca="true">+IF(AND(ISNUMBER(OFFSET('Sanitation Data'!$D$10,0,10*ROW('Sanitation Data'!D140))),'Data Summary'!CM146="Yes"),OFFSET('Sanitation Data'!$D$10,0,10*ROW('Sanitation Data'!D140)),NA())</f>
        <v>#N/A</v>
      </c>
      <c r="Y146" s="95" t="e">
        <f ca="true">+IF(AND(ISNUMBER(OFFSET('Sanitation Data'!$D$11,0,10*ROW('Sanitation Data'!D140))),'Data Summary'!CN146="Yes"),OFFSET('Sanitation Data'!$D$11,0,10*ROW('Sanitation Data'!D140)),NA())</f>
        <v>#N/A</v>
      </c>
      <c r="Z146" s="95" t="e">
        <f ca="true">+IF(AND(ISNUMBER(OFFSET('Sanitation Data'!$D$12,0,10*ROW('Sanitation Data'!D140))),'Data Summary'!CO146="Yes"),OFFSET('Sanitation Data'!$D$12,0,10*ROW('Sanitation Data'!D140)),NA())</f>
        <v>#N/A</v>
      </c>
      <c r="AA146" s="95" t="e">
        <f ca="true">+IF(AND(ISNUMBER(OFFSET('Sanitation Data'!$E$4,0,10*ROW('Sanitation Data'!E140))),'Data Summary'!CP146="Yes"),100-OFFSET('Sanitation Data'!$E$4,0,10*ROW('Sanitation Data'!E140)),NA())</f>
        <v>#N/A</v>
      </c>
      <c r="AB146" s="95" t="e">
        <f ca="true">+IF(AND(ISNUMBER(OFFSET('Sanitation Data'!$E$6,0,10*ROW('Sanitation Data'!E140))),'Data Summary'!CQ146="Yes"),OFFSET('Sanitation Data'!$E$6,0,10*ROW('Sanitation Data'!E140)),NA())</f>
        <v>#N/A</v>
      </c>
      <c r="AC146" s="95" t="e">
        <f ca="true">+IF(AND(ISNUMBER(OFFSET('Sanitation Data'!$E$10,0,10*ROW('Sanitation Data'!E140))),'Data Summary'!CR146="Yes"),OFFSET('Sanitation Data'!$E$10,0,10*ROW('Sanitation Data'!E140)),NA())</f>
        <v>#N/A</v>
      </c>
      <c r="AD146" s="95" t="e">
        <f ca="true">+IF(AND(ISNUMBER(OFFSET('Sanitation Data'!$E$11,0,10*ROW('Sanitation Data'!E140))),'Data Summary'!CS146="Yes"),OFFSET('Sanitation Data'!$E$11,0,10*ROW('Sanitation Data'!E140)),NA())</f>
        <v>#N/A</v>
      </c>
      <c r="AE146" s="95" t="e">
        <f ca="true">+IF(AND(ISNUMBER(OFFSET('Sanitation Data'!$E$12,0,10*ROW('Sanitation Data'!E140))),'Data Summary'!CT146="Yes"),OFFSET('Sanitation Data'!$E$12,0,10*ROW('Sanitation Data'!E140)),NA())</f>
        <v>#N/A</v>
      </c>
      <c r="AF146" s="95" t="e">
        <f ca="true">+IF(AND(ISNUMBER(OFFSET('Sanitation Data'!$F$4,0,10*ROW('Sanitation Data'!F140))),'Data Summary'!CU146="Yes"),100-OFFSET('Sanitation Data'!$F$4,0,10*ROW('Sanitation Data'!F140)),NA())</f>
        <v>#N/A</v>
      </c>
      <c r="AG146" s="95" t="e">
        <f ca="true">+IF(AND(ISNUMBER(OFFSET('Sanitation Data'!$F$6,0,10*ROW('Sanitation Data'!F140))),'Data Summary'!CV146="Yes"),OFFSET('Sanitation Data'!$F$6,0,10*ROW('Sanitation Data'!F140)),NA())</f>
        <v>#N/A</v>
      </c>
      <c r="AH146" s="95" t="e">
        <f ca="true">+IF(AND(ISNUMBER(OFFSET('Sanitation Data'!$F$10,0,10*ROW('Sanitation Data'!F140))),'Data Summary'!CW146="Yes"),OFFSET('Sanitation Data'!$F$10,0,10*ROW('Sanitation Data'!F140)),NA())</f>
        <v>#N/A</v>
      </c>
      <c r="AI146" s="95" t="e">
        <f ca="true">+IF(AND(ISNUMBER(OFFSET('Sanitation Data'!$F$11,0,10*ROW('Sanitation Data'!F140))),'Data Summary'!CX146="Yes"),OFFSET('Sanitation Data'!$F$11,0,10*ROW('Sanitation Data'!F140)),NA())</f>
        <v>#N/A</v>
      </c>
      <c r="AJ146" s="95" t="e">
        <f ca="true">+IF(AND(ISNUMBER(OFFSET('Sanitation Data'!$F$12,0,10*ROW('Sanitation Data'!F140))),'Data Summary'!CY146="Yes"),OFFSET('Sanitation Data'!$F$12,0,10*ROW('Sanitation Data'!F140)),NA())</f>
        <v>#N/A</v>
      </c>
      <c r="AK146" s="95" t="e">
        <f ca="true">+IF(AND(ISNUMBER(OFFSET('Sanitation Data'!$G$4,0,10*ROW('Sanitation Data'!G140))),'Data Summary'!CZ146="Yes"),100-OFFSET('Sanitation Data'!$G$4,0,10*ROW('Sanitation Data'!G140)),NA())</f>
        <v>#N/A</v>
      </c>
      <c r="AL146" s="95" t="e">
        <f ca="true">+IF(AND(ISNUMBER(OFFSET('Sanitation Data'!$G$6,0,10*ROW('Sanitation Data'!G140))),'Data Summary'!DA146="Yes"),OFFSET('Sanitation Data'!$G$6,0,10*ROW('Sanitation Data'!G140)),NA())</f>
        <v>#N/A</v>
      </c>
      <c r="AM146" s="95" t="e">
        <f ca="true">+IF(AND(ISNUMBER(OFFSET('Sanitation Data'!$G$10,0,10*ROW('Sanitation Data'!G140))),'Data Summary'!DB146="Yes"),OFFSET('Sanitation Data'!$G$10,0,10*ROW('Sanitation Data'!G140)),NA())</f>
        <v>#N/A</v>
      </c>
      <c r="AN146" s="95" t="e">
        <f ca="true">+IF(AND(ISNUMBER(OFFSET('Sanitation Data'!$G$11,0,10*ROW('Sanitation Data'!G140))),'Data Summary'!DC146="Yes"),OFFSET('Sanitation Data'!$G$11,0,10*ROW('Sanitation Data'!G140)),NA())</f>
        <v>#N/A</v>
      </c>
      <c r="AO146" s="95" t="e">
        <f ca="true">+IF(AND(ISNUMBER(OFFSET('Sanitation Data'!$G$12,0,10*ROW('Sanitation Data'!G140))),'Data Summary'!DD146="Yes"),OFFSET('Sanitation Data'!$G$12,0,10*ROW('Sanitation Data'!G140)),NA())</f>
        <v>#N/A</v>
      </c>
      <c r="AP146" s="95" t="e">
        <f ca="true">+IF(AND(ISNUMBER(OFFSET('Sanitation Data'!$H$4,0,10*ROW('Sanitation Data'!H140))),'Data Summary'!DE146="Yes"),100-OFFSET('Sanitation Data'!$H$4,0,10*ROW('Sanitation Data'!H140)),NA())</f>
        <v>#N/A</v>
      </c>
      <c r="AQ146" s="95" t="e">
        <f ca="true">+IF(AND(ISNUMBER(OFFSET('Sanitation Data'!$H$6,0,10*ROW('Sanitation Data'!H140))),'Data Summary'!DF146="Yes"),OFFSET('Sanitation Data'!$H$6,0,10*ROW('Sanitation Data'!H140)),NA())</f>
        <v>#N/A</v>
      </c>
      <c r="AR146" s="95" t="e">
        <f ca="true">+IF(AND(ISNUMBER(OFFSET('Sanitation Data'!$H$10,0,10*ROW('Sanitation Data'!H140))),'Data Summary'!DG146="Yes"),OFFSET('Sanitation Data'!$H$10,0,10*ROW('Sanitation Data'!H140)),NA())</f>
        <v>#N/A</v>
      </c>
      <c r="AS146" s="95" t="e">
        <f ca="true">+IF(AND(ISNUMBER(OFFSET('Sanitation Data'!$H$11,0,10*ROW('Sanitation Data'!H140))),'Data Summary'!DH146="Yes"),OFFSET('Sanitation Data'!$H$11,0,10*ROW('Sanitation Data'!H140)),NA())</f>
        <v>#N/A</v>
      </c>
      <c r="AT146" s="95" t="e">
        <f ca="true">+IF(AND(ISNUMBER(OFFSET('Sanitation Data'!$H$12,0,10*ROW('Sanitation Data'!H140))),'Data Summary'!DI146="Yes"),OFFSET('Sanitation Data'!$H$12,0,10*ROW('Sanitation Data'!H140)),NA())</f>
        <v>#N/A</v>
      </c>
      <c r="AU146" s="95" t="e">
        <f ca="true">+IF(AND(ISNUMBER(OFFSET('Sanitation Data'!$I$4,0,10*ROW('Sanitation Data'!I140))),'Data Summary'!DJ146="Yes"),100-OFFSET('Sanitation Data'!$I$4,0,10*ROW('Sanitation Data'!I140)),NA())</f>
        <v>#N/A</v>
      </c>
      <c r="AV146" s="95" t="e">
        <f ca="true">+IF(AND(ISNUMBER(OFFSET('Sanitation Data'!$I$6,0,10*ROW('Sanitation Data'!I140))),'Data Summary'!DK146="Yes"),OFFSET('Sanitation Data'!$I$6,0,10*ROW('Sanitation Data'!I140)),NA())</f>
        <v>#N/A</v>
      </c>
      <c r="AW146" s="95" t="e">
        <f ca="true">+IF(AND(ISNUMBER(OFFSET('Sanitation Data'!$I$10,0,10*ROW('Sanitation Data'!I140))),'Data Summary'!DL146="Yes"),OFFSET('Sanitation Data'!$I$10,0,10*ROW('Sanitation Data'!I140)),NA())</f>
        <v>#N/A</v>
      </c>
      <c r="AX146" s="95" t="e">
        <f ca="true">+IF(AND(ISNUMBER(OFFSET('Sanitation Data'!$I$11,0,10*ROW('Sanitation Data'!I140))),'Data Summary'!DM146="Yes"),OFFSET('Sanitation Data'!$I$11,0,10*ROW('Sanitation Data'!I140)),NA())</f>
        <v>#N/A</v>
      </c>
      <c r="AY146" s="95" t="e">
        <f ca="true">+IF(AND(ISNUMBER(OFFSET('Sanitation Data'!$I$12,0,10*ROW('Sanitation Data'!I140))),'Data Summary'!DN146="Yes"),OFFSET('Sanitation Data'!$I$12,0,10*ROW('Sanitation Data'!I140)),NA())</f>
        <v>#N/A</v>
      </c>
      <c r="AZ146" s="96" t="e">
        <f ca="true">+IF(AND(ISNUMBER(OFFSET('Hygiene Data'!$D$5,0,10*ROW('Hygiene Data'!D140))),'Data Summary'!DO146="Yes"),OFFSET('Hygiene Data'!$D$5,0,10*ROW('Hygiene Data'!D140)),NA())</f>
        <v>#N/A</v>
      </c>
      <c r="BA146" s="96" t="e">
        <f ca="true">+IF(AND(ISNUMBER(OFFSET('Hygiene Data'!$D$7,0,10*ROW('Hygiene Data'!D140))),'Data Summary'!DP146="Yes"),OFFSET('Hygiene Data'!$D$7,0,10*ROW('Hygiene Data'!D140)),NA())</f>
        <v>#N/A</v>
      </c>
      <c r="BB146" s="96" t="e">
        <f ca="true">+IF(AND(ISNUMBER(OFFSET('Hygiene Data'!$D$9,0,10*ROW('Hygiene Data'!D140))),'Data Summary'!DQ146="Yes"),OFFSET('Hygiene Data'!$D$9,0,10*ROW('Hygiene Data'!D140)),NA())</f>
        <v>#N/A</v>
      </c>
      <c r="BC146" s="96" t="e">
        <f ca="true">+IF(AND(ISNUMBER(OFFSET('Hygiene Data'!$E$5,0,10*ROW('Hygiene Data'!E140))),'Data Summary'!DR146="Yes"),OFFSET('Hygiene Data'!$E$5,0,10*ROW('Hygiene Data'!E140)),NA())</f>
        <v>#N/A</v>
      </c>
      <c r="BD146" s="96" t="e">
        <f ca="true">+IF(AND(ISNUMBER(OFFSET('Hygiene Data'!$E$7,0,10*ROW('Hygiene Data'!E140))),'Data Summary'!DS146="Yes"),OFFSET('Hygiene Data'!$E$7,0,10*ROW('Hygiene Data'!E140)),NA())</f>
        <v>#N/A</v>
      </c>
      <c r="BE146" s="96" t="e">
        <f ca="true">+IF(AND(ISNUMBER(OFFSET('Hygiene Data'!$E$9,0,10*ROW('Hygiene Data'!E140))),'Data Summary'!DT146="Yes"),OFFSET('Hygiene Data'!$E$9,0,10*ROW('Hygiene Data'!E140)),NA())</f>
        <v>#N/A</v>
      </c>
      <c r="BF146" s="96" t="e">
        <f ca="true">+IF(AND(ISNUMBER(OFFSET('Hygiene Data'!$F$5,0,10*ROW('Hygiene Data'!F140))),'Data Summary'!DU146="Yes"),OFFSET('Hygiene Data'!$F$5,0,10*ROW('Hygiene Data'!F140)),NA())</f>
        <v>#N/A</v>
      </c>
      <c r="BG146" s="96" t="e">
        <f ca="true">+IF(AND(ISNUMBER(OFFSET('Hygiene Data'!$F$7,0,10*ROW('Hygiene Data'!F140))),'Data Summary'!DV146="Yes"),OFFSET('Hygiene Data'!$F$7,0,10*ROW('Hygiene Data'!F140)),NA())</f>
        <v>#N/A</v>
      </c>
      <c r="BH146" s="96" t="e">
        <f ca="true">+IF(AND(ISNUMBER(OFFSET('Hygiene Data'!$F$9,0,10*ROW('Hygiene Data'!F140))),'Data Summary'!DW146="Yes"),OFFSET('Hygiene Data'!$F$9,0,10*ROW('Hygiene Data'!F140)),NA())</f>
        <v>#N/A</v>
      </c>
      <c r="BI146" s="96" t="e">
        <f ca="true">+IF(AND(ISNUMBER(OFFSET('Hygiene Data'!$G$5,0,10*ROW('Hygiene Data'!G140))),'Data Summary'!DX146="Yes"),OFFSET('Hygiene Data'!$G$5,0,10*ROW('Hygiene Data'!G140)),NA())</f>
        <v>#N/A</v>
      </c>
      <c r="BJ146" s="96" t="e">
        <f ca="true">+IF(AND(ISNUMBER(OFFSET('Hygiene Data'!$G$7,0,10*ROW('Hygiene Data'!G140))),'Data Summary'!DY146="Yes"),OFFSET('Hygiene Data'!$G$7,0,10*ROW('Hygiene Data'!G140)),NA())</f>
        <v>#N/A</v>
      </c>
      <c r="BK146" s="96" t="e">
        <f ca="true">+IF(AND(ISNUMBER(OFFSET('Hygiene Data'!$G$9,0,10*ROW('Hygiene Data'!G140))),'Data Summary'!DZ146="Yes"),OFFSET('Hygiene Data'!$G$9,0,10*ROW('Hygiene Data'!G140)),NA())</f>
        <v>#N/A</v>
      </c>
      <c r="BL146" s="96" t="e">
        <f ca="true">+IF(AND(ISNUMBER(OFFSET('Hygiene Data'!$H$5,0,10*ROW('Hygiene Data'!H140))),'Data Summary'!EA146="Yes"),OFFSET('Hygiene Data'!$H$5,0,10*ROW('Hygiene Data'!H140)),NA())</f>
        <v>#N/A</v>
      </c>
      <c r="BM146" s="96" t="e">
        <f ca="true">+IF(AND(ISNUMBER(OFFSET('Hygiene Data'!$H$7,0,10*ROW('Hygiene Data'!H140))),'Data Summary'!EB146="Yes"),OFFSET('Hygiene Data'!$H$7,0,10*ROW('Hygiene Data'!H140)),NA())</f>
        <v>#N/A</v>
      </c>
      <c r="BN146" s="96" t="e">
        <f ca="true">+IF(AND(ISNUMBER(OFFSET('Hygiene Data'!$H$9,0,10*ROW('Hygiene Data'!H140))),'Data Summary'!EC146="Yes"),OFFSET('Hygiene Data'!$H$9,0,10*ROW('Hygiene Data'!H140)),NA())</f>
        <v>#N/A</v>
      </c>
      <c r="BO146" s="96" t="e">
        <f ca="true">+IF(AND(ISNUMBER(OFFSET('Hygiene Data'!$I$5,0,10*ROW('Hygiene Data'!I140))),'Data Summary'!ED146="Yes"),OFFSET('Hygiene Data'!$I$5,0,10*ROW('Hygiene Data'!I140)),NA())</f>
        <v>#N/A</v>
      </c>
      <c r="BP146" s="96" t="e">
        <f ca="true">+IF(AND(ISNUMBER(OFFSET('Hygiene Data'!$I$7,0,10*ROW('Hygiene Data'!I140))),'Data Summary'!EE146="Yes"),OFFSET('Hygiene Data'!$I$7,0,10*ROW('Hygiene Data'!I140)),NA())</f>
        <v>#N/A</v>
      </c>
      <c r="BQ146" s="96" t="e">
        <f ca="true">+IF(AND(ISNUMBER(OFFSET('Hygiene Data'!$I$9,0,10*ROW('Hygiene Data'!I140))),'Data Summary'!EF146="Yes"),OFFSET('Hygiene Data'!$I$9,0,10*ROW('Hygiene Data'!I140)),NA())</f>
        <v>#N/A</v>
      </c>
    </row>
    <row xmlns:x14ac="http://schemas.microsoft.com/office/spreadsheetml/2009/9/ac" r="147" x14ac:dyDescent="0.2">
      <c r="A147" s="359" t="e">
        <f ca="true">+RIGHT('Data Summary'!A147,LEN('Data Summary'!A147)-9)</f>
        <v>#VALUE!</v>
      </c>
      <c r="B147" s="35" t="str">
        <f ca="true">+IF(ISTEXT('Data Summary'!B147),'Data Summary'!B147,"")</f>
        <v/>
      </c>
      <c r="C147" s="358" t="e">
        <f ca="true">+VALUE('Data Summary'!C147)</f>
        <v>#VALUE!</v>
      </c>
      <c r="D147" s="94" t="e">
        <f ca="true">+IF(AND(ISNUMBER(OFFSET('Water Data'!$D$4,0,10*ROW('Water Data'!D141))),'Data Summary'!BS147="Yes"),100-OFFSET('Water Data'!$D$4,0,10*ROW('Water Data'!D141)),NA())</f>
        <v>#N/A</v>
      </c>
      <c r="E147" s="94" t="e">
        <f ca="true">+IF(AND(ISNUMBER(OFFSET('Water Data'!$D$6,0,10*ROW('Water Data'!D141))),'Data Summary'!BT147="Yes"),OFFSET('Water Data'!$D$6,0,10*ROW('Water Data'!D141)),NA())</f>
        <v>#N/A</v>
      </c>
      <c r="F147" s="94" t="e">
        <f ca="true">+IF(AND(ISNUMBER(OFFSET('Water Data'!$D$9,0,10*ROW('Water Data'!D141))),'Data Summary'!BU147="Yes"),OFFSET('Water Data'!$D$9,0,10*ROW('Water Data'!D141)),NA())</f>
        <v>#N/A</v>
      </c>
      <c r="G147" s="94" t="e">
        <f ca="true">+IF(AND(ISNUMBER(OFFSET('Water Data'!$E$4,0,10*ROW('Water Data'!E141))),'Data Summary'!BV147="Yes"),100-OFFSET('Water Data'!$E$4,0,10*ROW('Water Data'!E141)),NA())</f>
        <v>#N/A</v>
      </c>
      <c r="H147" s="94" t="e">
        <f ca="true">+IF(AND(ISNUMBER(OFFSET('Water Data'!$E$6,0,10*ROW('Water Data'!E141))),'Data Summary'!BW147="Yes"),OFFSET('Water Data'!$E$6,0,10*ROW('Water Data'!E141)),NA())</f>
        <v>#N/A</v>
      </c>
      <c r="I147" s="94" t="e">
        <f ca="true">+IF(AND(ISNUMBER(OFFSET('Water Data'!$E$9,0,10*ROW('Water Data'!E141))),'Data Summary'!BX147="Yes"),OFFSET('Water Data'!$E$9,0,10*ROW('Water Data'!E141)),NA())</f>
        <v>#N/A</v>
      </c>
      <c r="J147" s="94" t="e">
        <f ca="true">+IF(AND(ISNUMBER(OFFSET('Water Data'!$F$4,0,10*ROW('Water Data'!F141))),'Data Summary'!BY147="Yes"),100-OFFSET('Water Data'!$F$4,0,10*ROW('Water Data'!F141)),NA())</f>
        <v>#N/A</v>
      </c>
      <c r="K147" s="94" t="e">
        <f ca="true">+IF(AND(ISNUMBER(OFFSET('Water Data'!$F$6,0,10*ROW('Water Data'!F141))),'Data Summary'!BZ147="Yes"),OFFSET('Water Data'!$F$6,0,10*ROW('Water Data'!F141)),NA())</f>
        <v>#N/A</v>
      </c>
      <c r="L147" s="94" t="e">
        <f ca="true">+IF(AND(ISNUMBER(OFFSET('Water Data'!$F$9,0,10*ROW('Water Data'!F141))),'Data Summary'!CA147="Yes"),OFFSET('Water Data'!$F$9,0,10*ROW('Water Data'!F141)),NA())</f>
        <v>#N/A</v>
      </c>
      <c r="M147" s="94" t="e">
        <f ca="true">+IF(AND(ISNUMBER(OFFSET('Water Data'!$G$4,0,10*ROW('Water Data'!G141))),'Data Summary'!CB147="Yes"),100-OFFSET('Water Data'!$G$4,0,10*ROW('Water Data'!G141)),NA())</f>
        <v>#N/A</v>
      </c>
      <c r="N147" s="94" t="e">
        <f ca="true">+IF(AND(ISNUMBER(OFFSET('Water Data'!$G$6,0,10*ROW('Water Data'!G141))),'Data Summary'!CC147="Yes"),OFFSET('Water Data'!$G$6,0,10*ROW('Water Data'!G141)),NA())</f>
        <v>#N/A</v>
      </c>
      <c r="O147" s="94" t="e">
        <f ca="true">+IF(AND(ISNUMBER(OFFSET('Water Data'!$G$9,0,10*ROW('Water Data'!G141))),'Data Summary'!CD147="Yes"),OFFSET('Water Data'!$G$9,0,10*ROW('Water Data'!G141)),NA())</f>
        <v>#N/A</v>
      </c>
      <c r="P147" s="94" t="e">
        <f ca="true">+IF(AND(ISNUMBER(OFFSET('Water Data'!$H$4,0,10*ROW('Water Data'!H141))),'Data Summary'!CE147="Yes"),100-OFFSET('Water Data'!$H$4,0,10*ROW('Water Data'!H141)),NA())</f>
        <v>#N/A</v>
      </c>
      <c r="Q147" s="94" t="e">
        <f ca="true">+IF(AND(ISNUMBER(OFFSET('Water Data'!$H$6,0,10*ROW('Water Data'!H141))),'Data Summary'!CF147="Yes"),OFFSET('Water Data'!$H$6,0,10*ROW('Water Data'!H141)),NA())</f>
        <v>#N/A</v>
      </c>
      <c r="R147" s="94" t="e">
        <f ca="true">+IF(AND(ISNUMBER(OFFSET('Water Data'!$H$9,0,10*ROW('Water Data'!H141))),'Data Summary'!CG147="Yes"),OFFSET('Water Data'!$H$9,0,10*ROW('Water Data'!H141)),NA())</f>
        <v>#N/A</v>
      </c>
      <c r="S147" s="94" t="e">
        <f ca="true">+IF(AND(ISNUMBER(OFFSET('Water Data'!$I$4,0,10*ROW('Water Data'!I141))),'Data Summary'!CH147="Yes"),100-OFFSET('Water Data'!$I$4,0,10*ROW('Water Data'!I141)),NA())</f>
        <v>#N/A</v>
      </c>
      <c r="T147" s="94" t="e">
        <f ca="true">+IF(AND(ISNUMBER(OFFSET('Water Data'!$I$6,0,10*ROW('Water Data'!I141))),'Data Summary'!CI147="Yes"),OFFSET('Water Data'!$I$6,0,10*ROW('Water Data'!I141)),NA())</f>
        <v>#N/A</v>
      </c>
      <c r="U147" s="94" t="e">
        <f ca="true">+IF(AND(ISNUMBER(OFFSET('Water Data'!$I$9,0,10*ROW('Water Data'!I141))),'Data Summary'!CJ147="Yes"),OFFSET('Water Data'!$I$9,0,10*ROW('Water Data'!I141)),NA())</f>
        <v>#N/A</v>
      </c>
      <c r="V147" s="95" t="e">
        <f ca="true">+IF(AND(ISNUMBER(OFFSET('Sanitation Data'!$D$4,0,10*ROW('Sanitation Data'!D141))),'Data Summary'!CK147="Yes"),100-OFFSET('Sanitation Data'!$D$4,0,10*ROW('Sanitation Data'!D141)),NA())</f>
        <v>#N/A</v>
      </c>
      <c r="W147" s="95" t="e">
        <f ca="true">+IF(AND(ISNUMBER(OFFSET('Sanitation Data'!$D$6,0,10*ROW('Sanitation Data'!D141))),'Data Summary'!CL147="Yes"),OFFSET('Sanitation Data'!$D$6,0,10*ROW('Sanitation Data'!D141)),NA())</f>
        <v>#N/A</v>
      </c>
      <c r="X147" s="95" t="e">
        <f ca="true">+IF(AND(ISNUMBER(OFFSET('Sanitation Data'!$D$10,0,10*ROW('Sanitation Data'!D141))),'Data Summary'!CM147="Yes"),OFFSET('Sanitation Data'!$D$10,0,10*ROW('Sanitation Data'!D141)),NA())</f>
        <v>#N/A</v>
      </c>
      <c r="Y147" s="95" t="e">
        <f ca="true">+IF(AND(ISNUMBER(OFFSET('Sanitation Data'!$D$11,0,10*ROW('Sanitation Data'!D141))),'Data Summary'!CN147="Yes"),OFFSET('Sanitation Data'!$D$11,0,10*ROW('Sanitation Data'!D141)),NA())</f>
        <v>#N/A</v>
      </c>
      <c r="Z147" s="95" t="e">
        <f ca="true">+IF(AND(ISNUMBER(OFFSET('Sanitation Data'!$D$12,0,10*ROW('Sanitation Data'!D141))),'Data Summary'!CO147="Yes"),OFFSET('Sanitation Data'!$D$12,0,10*ROW('Sanitation Data'!D141)),NA())</f>
        <v>#N/A</v>
      </c>
      <c r="AA147" s="95" t="e">
        <f ca="true">+IF(AND(ISNUMBER(OFFSET('Sanitation Data'!$E$4,0,10*ROW('Sanitation Data'!E141))),'Data Summary'!CP147="Yes"),100-OFFSET('Sanitation Data'!$E$4,0,10*ROW('Sanitation Data'!E141)),NA())</f>
        <v>#N/A</v>
      </c>
      <c r="AB147" s="95" t="e">
        <f ca="true">+IF(AND(ISNUMBER(OFFSET('Sanitation Data'!$E$6,0,10*ROW('Sanitation Data'!E141))),'Data Summary'!CQ147="Yes"),OFFSET('Sanitation Data'!$E$6,0,10*ROW('Sanitation Data'!E141)),NA())</f>
        <v>#N/A</v>
      </c>
      <c r="AC147" s="95" t="e">
        <f ca="true">+IF(AND(ISNUMBER(OFFSET('Sanitation Data'!$E$10,0,10*ROW('Sanitation Data'!E141))),'Data Summary'!CR147="Yes"),OFFSET('Sanitation Data'!$E$10,0,10*ROW('Sanitation Data'!E141)),NA())</f>
        <v>#N/A</v>
      </c>
      <c r="AD147" s="95" t="e">
        <f ca="true">+IF(AND(ISNUMBER(OFFSET('Sanitation Data'!$E$11,0,10*ROW('Sanitation Data'!E141))),'Data Summary'!CS147="Yes"),OFFSET('Sanitation Data'!$E$11,0,10*ROW('Sanitation Data'!E141)),NA())</f>
        <v>#N/A</v>
      </c>
      <c r="AE147" s="95" t="e">
        <f ca="true">+IF(AND(ISNUMBER(OFFSET('Sanitation Data'!$E$12,0,10*ROW('Sanitation Data'!E141))),'Data Summary'!CT147="Yes"),OFFSET('Sanitation Data'!$E$12,0,10*ROW('Sanitation Data'!E141)),NA())</f>
        <v>#N/A</v>
      </c>
      <c r="AF147" s="95" t="e">
        <f ca="true">+IF(AND(ISNUMBER(OFFSET('Sanitation Data'!$F$4,0,10*ROW('Sanitation Data'!F141))),'Data Summary'!CU147="Yes"),100-OFFSET('Sanitation Data'!$F$4,0,10*ROW('Sanitation Data'!F141)),NA())</f>
        <v>#N/A</v>
      </c>
      <c r="AG147" s="95" t="e">
        <f ca="true">+IF(AND(ISNUMBER(OFFSET('Sanitation Data'!$F$6,0,10*ROW('Sanitation Data'!F141))),'Data Summary'!CV147="Yes"),OFFSET('Sanitation Data'!$F$6,0,10*ROW('Sanitation Data'!F141)),NA())</f>
        <v>#N/A</v>
      </c>
      <c r="AH147" s="95" t="e">
        <f ca="true">+IF(AND(ISNUMBER(OFFSET('Sanitation Data'!$F$10,0,10*ROW('Sanitation Data'!F141))),'Data Summary'!CW147="Yes"),OFFSET('Sanitation Data'!$F$10,0,10*ROW('Sanitation Data'!F141)),NA())</f>
        <v>#N/A</v>
      </c>
      <c r="AI147" s="95" t="e">
        <f ca="true">+IF(AND(ISNUMBER(OFFSET('Sanitation Data'!$F$11,0,10*ROW('Sanitation Data'!F141))),'Data Summary'!CX147="Yes"),OFFSET('Sanitation Data'!$F$11,0,10*ROW('Sanitation Data'!F141)),NA())</f>
        <v>#N/A</v>
      </c>
      <c r="AJ147" s="95" t="e">
        <f ca="true">+IF(AND(ISNUMBER(OFFSET('Sanitation Data'!$F$12,0,10*ROW('Sanitation Data'!F141))),'Data Summary'!CY147="Yes"),OFFSET('Sanitation Data'!$F$12,0,10*ROW('Sanitation Data'!F141)),NA())</f>
        <v>#N/A</v>
      </c>
      <c r="AK147" s="95" t="e">
        <f ca="true">+IF(AND(ISNUMBER(OFFSET('Sanitation Data'!$G$4,0,10*ROW('Sanitation Data'!G141))),'Data Summary'!CZ147="Yes"),100-OFFSET('Sanitation Data'!$G$4,0,10*ROW('Sanitation Data'!G141)),NA())</f>
        <v>#N/A</v>
      </c>
      <c r="AL147" s="95" t="e">
        <f ca="true">+IF(AND(ISNUMBER(OFFSET('Sanitation Data'!$G$6,0,10*ROW('Sanitation Data'!G141))),'Data Summary'!DA147="Yes"),OFFSET('Sanitation Data'!$G$6,0,10*ROW('Sanitation Data'!G141)),NA())</f>
        <v>#N/A</v>
      </c>
      <c r="AM147" s="95" t="e">
        <f ca="true">+IF(AND(ISNUMBER(OFFSET('Sanitation Data'!$G$10,0,10*ROW('Sanitation Data'!G141))),'Data Summary'!DB147="Yes"),OFFSET('Sanitation Data'!$G$10,0,10*ROW('Sanitation Data'!G141)),NA())</f>
        <v>#N/A</v>
      </c>
      <c r="AN147" s="95" t="e">
        <f ca="true">+IF(AND(ISNUMBER(OFFSET('Sanitation Data'!$G$11,0,10*ROW('Sanitation Data'!G141))),'Data Summary'!DC147="Yes"),OFFSET('Sanitation Data'!$G$11,0,10*ROW('Sanitation Data'!G141)),NA())</f>
        <v>#N/A</v>
      </c>
      <c r="AO147" s="95" t="e">
        <f ca="true">+IF(AND(ISNUMBER(OFFSET('Sanitation Data'!$G$12,0,10*ROW('Sanitation Data'!G141))),'Data Summary'!DD147="Yes"),OFFSET('Sanitation Data'!$G$12,0,10*ROW('Sanitation Data'!G141)),NA())</f>
        <v>#N/A</v>
      </c>
      <c r="AP147" s="95" t="e">
        <f ca="true">+IF(AND(ISNUMBER(OFFSET('Sanitation Data'!$H$4,0,10*ROW('Sanitation Data'!H141))),'Data Summary'!DE147="Yes"),100-OFFSET('Sanitation Data'!$H$4,0,10*ROW('Sanitation Data'!H141)),NA())</f>
        <v>#N/A</v>
      </c>
      <c r="AQ147" s="95" t="e">
        <f ca="true">+IF(AND(ISNUMBER(OFFSET('Sanitation Data'!$H$6,0,10*ROW('Sanitation Data'!H141))),'Data Summary'!DF147="Yes"),OFFSET('Sanitation Data'!$H$6,0,10*ROW('Sanitation Data'!H141)),NA())</f>
        <v>#N/A</v>
      </c>
      <c r="AR147" s="95" t="e">
        <f ca="true">+IF(AND(ISNUMBER(OFFSET('Sanitation Data'!$H$10,0,10*ROW('Sanitation Data'!H141))),'Data Summary'!DG147="Yes"),OFFSET('Sanitation Data'!$H$10,0,10*ROW('Sanitation Data'!H141)),NA())</f>
        <v>#N/A</v>
      </c>
      <c r="AS147" s="95" t="e">
        <f ca="true">+IF(AND(ISNUMBER(OFFSET('Sanitation Data'!$H$11,0,10*ROW('Sanitation Data'!H141))),'Data Summary'!DH147="Yes"),OFFSET('Sanitation Data'!$H$11,0,10*ROW('Sanitation Data'!H141)),NA())</f>
        <v>#N/A</v>
      </c>
      <c r="AT147" s="95" t="e">
        <f ca="true">+IF(AND(ISNUMBER(OFFSET('Sanitation Data'!$H$12,0,10*ROW('Sanitation Data'!H141))),'Data Summary'!DI147="Yes"),OFFSET('Sanitation Data'!$H$12,0,10*ROW('Sanitation Data'!H141)),NA())</f>
        <v>#N/A</v>
      </c>
      <c r="AU147" s="95" t="e">
        <f ca="true">+IF(AND(ISNUMBER(OFFSET('Sanitation Data'!$I$4,0,10*ROW('Sanitation Data'!I141))),'Data Summary'!DJ147="Yes"),100-OFFSET('Sanitation Data'!$I$4,0,10*ROW('Sanitation Data'!I141)),NA())</f>
        <v>#N/A</v>
      </c>
      <c r="AV147" s="95" t="e">
        <f ca="true">+IF(AND(ISNUMBER(OFFSET('Sanitation Data'!$I$6,0,10*ROW('Sanitation Data'!I141))),'Data Summary'!DK147="Yes"),OFFSET('Sanitation Data'!$I$6,0,10*ROW('Sanitation Data'!I141)),NA())</f>
        <v>#N/A</v>
      </c>
      <c r="AW147" s="95" t="e">
        <f ca="true">+IF(AND(ISNUMBER(OFFSET('Sanitation Data'!$I$10,0,10*ROW('Sanitation Data'!I141))),'Data Summary'!DL147="Yes"),OFFSET('Sanitation Data'!$I$10,0,10*ROW('Sanitation Data'!I141)),NA())</f>
        <v>#N/A</v>
      </c>
      <c r="AX147" s="95" t="e">
        <f ca="true">+IF(AND(ISNUMBER(OFFSET('Sanitation Data'!$I$11,0,10*ROW('Sanitation Data'!I141))),'Data Summary'!DM147="Yes"),OFFSET('Sanitation Data'!$I$11,0,10*ROW('Sanitation Data'!I141)),NA())</f>
        <v>#N/A</v>
      </c>
      <c r="AY147" s="95" t="e">
        <f ca="true">+IF(AND(ISNUMBER(OFFSET('Sanitation Data'!$I$12,0,10*ROW('Sanitation Data'!I141))),'Data Summary'!DN147="Yes"),OFFSET('Sanitation Data'!$I$12,0,10*ROW('Sanitation Data'!I141)),NA())</f>
        <v>#N/A</v>
      </c>
      <c r="AZ147" s="96" t="e">
        <f ca="true">+IF(AND(ISNUMBER(OFFSET('Hygiene Data'!$D$5,0,10*ROW('Hygiene Data'!D141))),'Data Summary'!DO147="Yes"),OFFSET('Hygiene Data'!$D$5,0,10*ROW('Hygiene Data'!D141)),NA())</f>
        <v>#N/A</v>
      </c>
      <c r="BA147" s="96" t="e">
        <f ca="true">+IF(AND(ISNUMBER(OFFSET('Hygiene Data'!$D$7,0,10*ROW('Hygiene Data'!D141))),'Data Summary'!DP147="Yes"),OFFSET('Hygiene Data'!$D$7,0,10*ROW('Hygiene Data'!D141)),NA())</f>
        <v>#N/A</v>
      </c>
      <c r="BB147" s="96" t="e">
        <f ca="true">+IF(AND(ISNUMBER(OFFSET('Hygiene Data'!$D$9,0,10*ROW('Hygiene Data'!D141))),'Data Summary'!DQ147="Yes"),OFFSET('Hygiene Data'!$D$9,0,10*ROW('Hygiene Data'!D141)),NA())</f>
        <v>#N/A</v>
      </c>
      <c r="BC147" s="96" t="e">
        <f ca="true">+IF(AND(ISNUMBER(OFFSET('Hygiene Data'!$E$5,0,10*ROW('Hygiene Data'!E141))),'Data Summary'!DR147="Yes"),OFFSET('Hygiene Data'!$E$5,0,10*ROW('Hygiene Data'!E141)),NA())</f>
        <v>#N/A</v>
      </c>
      <c r="BD147" s="96" t="e">
        <f ca="true">+IF(AND(ISNUMBER(OFFSET('Hygiene Data'!$E$7,0,10*ROW('Hygiene Data'!E141))),'Data Summary'!DS147="Yes"),OFFSET('Hygiene Data'!$E$7,0,10*ROW('Hygiene Data'!E141)),NA())</f>
        <v>#N/A</v>
      </c>
      <c r="BE147" s="96" t="e">
        <f ca="true">+IF(AND(ISNUMBER(OFFSET('Hygiene Data'!$E$9,0,10*ROW('Hygiene Data'!E141))),'Data Summary'!DT147="Yes"),OFFSET('Hygiene Data'!$E$9,0,10*ROW('Hygiene Data'!E141)),NA())</f>
        <v>#N/A</v>
      </c>
      <c r="BF147" s="96" t="e">
        <f ca="true">+IF(AND(ISNUMBER(OFFSET('Hygiene Data'!$F$5,0,10*ROW('Hygiene Data'!F141))),'Data Summary'!DU147="Yes"),OFFSET('Hygiene Data'!$F$5,0,10*ROW('Hygiene Data'!F141)),NA())</f>
        <v>#N/A</v>
      </c>
      <c r="BG147" s="96" t="e">
        <f ca="true">+IF(AND(ISNUMBER(OFFSET('Hygiene Data'!$F$7,0,10*ROW('Hygiene Data'!F141))),'Data Summary'!DV147="Yes"),OFFSET('Hygiene Data'!$F$7,0,10*ROW('Hygiene Data'!F141)),NA())</f>
        <v>#N/A</v>
      </c>
      <c r="BH147" s="96" t="e">
        <f ca="true">+IF(AND(ISNUMBER(OFFSET('Hygiene Data'!$F$9,0,10*ROW('Hygiene Data'!F141))),'Data Summary'!DW147="Yes"),OFFSET('Hygiene Data'!$F$9,0,10*ROW('Hygiene Data'!F141)),NA())</f>
        <v>#N/A</v>
      </c>
      <c r="BI147" s="96" t="e">
        <f ca="true">+IF(AND(ISNUMBER(OFFSET('Hygiene Data'!$G$5,0,10*ROW('Hygiene Data'!G141))),'Data Summary'!DX147="Yes"),OFFSET('Hygiene Data'!$G$5,0,10*ROW('Hygiene Data'!G141)),NA())</f>
        <v>#N/A</v>
      </c>
      <c r="BJ147" s="96" t="e">
        <f ca="true">+IF(AND(ISNUMBER(OFFSET('Hygiene Data'!$G$7,0,10*ROW('Hygiene Data'!G141))),'Data Summary'!DY147="Yes"),OFFSET('Hygiene Data'!$G$7,0,10*ROW('Hygiene Data'!G141)),NA())</f>
        <v>#N/A</v>
      </c>
      <c r="BK147" s="96" t="e">
        <f ca="true">+IF(AND(ISNUMBER(OFFSET('Hygiene Data'!$G$9,0,10*ROW('Hygiene Data'!G141))),'Data Summary'!DZ147="Yes"),OFFSET('Hygiene Data'!$G$9,0,10*ROW('Hygiene Data'!G141)),NA())</f>
        <v>#N/A</v>
      </c>
      <c r="BL147" s="96" t="e">
        <f ca="true">+IF(AND(ISNUMBER(OFFSET('Hygiene Data'!$H$5,0,10*ROW('Hygiene Data'!H141))),'Data Summary'!EA147="Yes"),OFFSET('Hygiene Data'!$H$5,0,10*ROW('Hygiene Data'!H141)),NA())</f>
        <v>#N/A</v>
      </c>
      <c r="BM147" s="96" t="e">
        <f ca="true">+IF(AND(ISNUMBER(OFFSET('Hygiene Data'!$H$7,0,10*ROW('Hygiene Data'!H141))),'Data Summary'!EB147="Yes"),OFFSET('Hygiene Data'!$H$7,0,10*ROW('Hygiene Data'!H141)),NA())</f>
        <v>#N/A</v>
      </c>
      <c r="BN147" s="96" t="e">
        <f ca="true">+IF(AND(ISNUMBER(OFFSET('Hygiene Data'!$H$9,0,10*ROW('Hygiene Data'!H141))),'Data Summary'!EC147="Yes"),OFFSET('Hygiene Data'!$H$9,0,10*ROW('Hygiene Data'!H141)),NA())</f>
        <v>#N/A</v>
      </c>
      <c r="BO147" s="96" t="e">
        <f ca="true">+IF(AND(ISNUMBER(OFFSET('Hygiene Data'!$I$5,0,10*ROW('Hygiene Data'!I141))),'Data Summary'!ED147="Yes"),OFFSET('Hygiene Data'!$I$5,0,10*ROW('Hygiene Data'!I141)),NA())</f>
        <v>#N/A</v>
      </c>
      <c r="BP147" s="96" t="e">
        <f ca="true">+IF(AND(ISNUMBER(OFFSET('Hygiene Data'!$I$7,0,10*ROW('Hygiene Data'!I141))),'Data Summary'!EE147="Yes"),OFFSET('Hygiene Data'!$I$7,0,10*ROW('Hygiene Data'!I141)),NA())</f>
        <v>#N/A</v>
      </c>
      <c r="BQ147" s="96" t="e">
        <f ca="true">+IF(AND(ISNUMBER(OFFSET('Hygiene Data'!$I$9,0,10*ROW('Hygiene Data'!I141))),'Data Summary'!EF147="Yes"),OFFSET('Hygiene Data'!$I$9,0,10*ROW('Hygiene Data'!I141)),NA())</f>
        <v>#N/A</v>
      </c>
    </row>
    <row xmlns:x14ac="http://schemas.microsoft.com/office/spreadsheetml/2009/9/ac" r="148" x14ac:dyDescent="0.2">
      <c r="A148" s="359" t="e">
        <f ca="true">+RIGHT('Data Summary'!A148,LEN('Data Summary'!A148)-9)</f>
        <v>#VALUE!</v>
      </c>
      <c r="B148" s="35" t="str">
        <f ca="true">+IF(ISTEXT('Data Summary'!B148),'Data Summary'!B148,"")</f>
        <v/>
      </c>
      <c r="C148" s="358" t="e">
        <f ca="true">+VALUE('Data Summary'!C148)</f>
        <v>#VALUE!</v>
      </c>
      <c r="D148" s="94" t="e">
        <f ca="true">+IF(AND(ISNUMBER(OFFSET('Water Data'!$D$4,0,10*ROW('Water Data'!D142))),'Data Summary'!BS148="Yes"),100-OFFSET('Water Data'!$D$4,0,10*ROW('Water Data'!D142)),NA())</f>
        <v>#N/A</v>
      </c>
      <c r="E148" s="94" t="e">
        <f ca="true">+IF(AND(ISNUMBER(OFFSET('Water Data'!$D$6,0,10*ROW('Water Data'!D142))),'Data Summary'!BT148="Yes"),OFFSET('Water Data'!$D$6,0,10*ROW('Water Data'!D142)),NA())</f>
        <v>#N/A</v>
      </c>
      <c r="F148" s="94" t="e">
        <f ca="true">+IF(AND(ISNUMBER(OFFSET('Water Data'!$D$9,0,10*ROW('Water Data'!D142))),'Data Summary'!BU148="Yes"),OFFSET('Water Data'!$D$9,0,10*ROW('Water Data'!D142)),NA())</f>
        <v>#N/A</v>
      </c>
      <c r="G148" s="94" t="e">
        <f ca="true">+IF(AND(ISNUMBER(OFFSET('Water Data'!$E$4,0,10*ROW('Water Data'!E142))),'Data Summary'!BV148="Yes"),100-OFFSET('Water Data'!$E$4,0,10*ROW('Water Data'!E142)),NA())</f>
        <v>#N/A</v>
      </c>
      <c r="H148" s="94" t="e">
        <f ca="true">+IF(AND(ISNUMBER(OFFSET('Water Data'!$E$6,0,10*ROW('Water Data'!E142))),'Data Summary'!BW148="Yes"),OFFSET('Water Data'!$E$6,0,10*ROW('Water Data'!E142)),NA())</f>
        <v>#N/A</v>
      </c>
      <c r="I148" s="94" t="e">
        <f ca="true">+IF(AND(ISNUMBER(OFFSET('Water Data'!$E$9,0,10*ROW('Water Data'!E142))),'Data Summary'!BX148="Yes"),OFFSET('Water Data'!$E$9,0,10*ROW('Water Data'!E142)),NA())</f>
        <v>#N/A</v>
      </c>
      <c r="J148" s="94" t="e">
        <f ca="true">+IF(AND(ISNUMBER(OFFSET('Water Data'!$F$4,0,10*ROW('Water Data'!F142))),'Data Summary'!BY148="Yes"),100-OFFSET('Water Data'!$F$4,0,10*ROW('Water Data'!F142)),NA())</f>
        <v>#N/A</v>
      </c>
      <c r="K148" s="94" t="e">
        <f ca="true">+IF(AND(ISNUMBER(OFFSET('Water Data'!$F$6,0,10*ROW('Water Data'!F142))),'Data Summary'!BZ148="Yes"),OFFSET('Water Data'!$F$6,0,10*ROW('Water Data'!F142)),NA())</f>
        <v>#N/A</v>
      </c>
      <c r="L148" s="94" t="e">
        <f ca="true">+IF(AND(ISNUMBER(OFFSET('Water Data'!$F$9,0,10*ROW('Water Data'!F142))),'Data Summary'!CA148="Yes"),OFFSET('Water Data'!$F$9,0,10*ROW('Water Data'!F142)),NA())</f>
        <v>#N/A</v>
      </c>
      <c r="M148" s="94" t="e">
        <f ca="true">+IF(AND(ISNUMBER(OFFSET('Water Data'!$G$4,0,10*ROW('Water Data'!G142))),'Data Summary'!CB148="Yes"),100-OFFSET('Water Data'!$G$4,0,10*ROW('Water Data'!G142)),NA())</f>
        <v>#N/A</v>
      </c>
      <c r="N148" s="94" t="e">
        <f ca="true">+IF(AND(ISNUMBER(OFFSET('Water Data'!$G$6,0,10*ROW('Water Data'!G142))),'Data Summary'!CC148="Yes"),OFFSET('Water Data'!$G$6,0,10*ROW('Water Data'!G142)),NA())</f>
        <v>#N/A</v>
      </c>
      <c r="O148" s="94" t="e">
        <f ca="true">+IF(AND(ISNUMBER(OFFSET('Water Data'!$G$9,0,10*ROW('Water Data'!G142))),'Data Summary'!CD148="Yes"),OFFSET('Water Data'!$G$9,0,10*ROW('Water Data'!G142)),NA())</f>
        <v>#N/A</v>
      </c>
      <c r="P148" s="94" t="e">
        <f ca="true">+IF(AND(ISNUMBER(OFFSET('Water Data'!$H$4,0,10*ROW('Water Data'!H142))),'Data Summary'!CE148="Yes"),100-OFFSET('Water Data'!$H$4,0,10*ROW('Water Data'!H142)),NA())</f>
        <v>#N/A</v>
      </c>
      <c r="Q148" s="94" t="e">
        <f ca="true">+IF(AND(ISNUMBER(OFFSET('Water Data'!$H$6,0,10*ROW('Water Data'!H142))),'Data Summary'!CF148="Yes"),OFFSET('Water Data'!$H$6,0,10*ROW('Water Data'!H142)),NA())</f>
        <v>#N/A</v>
      </c>
      <c r="R148" s="94" t="e">
        <f ca="true">+IF(AND(ISNUMBER(OFFSET('Water Data'!$H$9,0,10*ROW('Water Data'!H142))),'Data Summary'!CG148="Yes"),OFFSET('Water Data'!$H$9,0,10*ROW('Water Data'!H142)),NA())</f>
        <v>#N/A</v>
      </c>
      <c r="S148" s="94" t="e">
        <f ca="true">+IF(AND(ISNUMBER(OFFSET('Water Data'!$I$4,0,10*ROW('Water Data'!I142))),'Data Summary'!CH148="Yes"),100-OFFSET('Water Data'!$I$4,0,10*ROW('Water Data'!I142)),NA())</f>
        <v>#N/A</v>
      </c>
      <c r="T148" s="94" t="e">
        <f ca="true">+IF(AND(ISNUMBER(OFFSET('Water Data'!$I$6,0,10*ROW('Water Data'!I142))),'Data Summary'!CI148="Yes"),OFFSET('Water Data'!$I$6,0,10*ROW('Water Data'!I142)),NA())</f>
        <v>#N/A</v>
      </c>
      <c r="U148" s="94" t="e">
        <f ca="true">+IF(AND(ISNUMBER(OFFSET('Water Data'!$I$9,0,10*ROW('Water Data'!I142))),'Data Summary'!CJ148="Yes"),OFFSET('Water Data'!$I$9,0,10*ROW('Water Data'!I142)),NA())</f>
        <v>#N/A</v>
      </c>
      <c r="V148" s="95" t="e">
        <f ca="true">+IF(AND(ISNUMBER(OFFSET('Sanitation Data'!$D$4,0,10*ROW('Sanitation Data'!D142))),'Data Summary'!CK148="Yes"),100-OFFSET('Sanitation Data'!$D$4,0,10*ROW('Sanitation Data'!D142)),NA())</f>
        <v>#N/A</v>
      </c>
      <c r="W148" s="95" t="e">
        <f ca="true">+IF(AND(ISNUMBER(OFFSET('Sanitation Data'!$D$6,0,10*ROW('Sanitation Data'!D142))),'Data Summary'!CL148="Yes"),OFFSET('Sanitation Data'!$D$6,0,10*ROW('Sanitation Data'!D142)),NA())</f>
        <v>#N/A</v>
      </c>
      <c r="X148" s="95" t="e">
        <f ca="true">+IF(AND(ISNUMBER(OFFSET('Sanitation Data'!$D$10,0,10*ROW('Sanitation Data'!D142))),'Data Summary'!CM148="Yes"),OFFSET('Sanitation Data'!$D$10,0,10*ROW('Sanitation Data'!D142)),NA())</f>
        <v>#N/A</v>
      </c>
      <c r="Y148" s="95" t="e">
        <f ca="true">+IF(AND(ISNUMBER(OFFSET('Sanitation Data'!$D$11,0,10*ROW('Sanitation Data'!D142))),'Data Summary'!CN148="Yes"),OFFSET('Sanitation Data'!$D$11,0,10*ROW('Sanitation Data'!D142)),NA())</f>
        <v>#N/A</v>
      </c>
      <c r="Z148" s="95" t="e">
        <f ca="true">+IF(AND(ISNUMBER(OFFSET('Sanitation Data'!$D$12,0,10*ROW('Sanitation Data'!D142))),'Data Summary'!CO148="Yes"),OFFSET('Sanitation Data'!$D$12,0,10*ROW('Sanitation Data'!D142)),NA())</f>
        <v>#N/A</v>
      </c>
      <c r="AA148" s="95" t="e">
        <f ca="true">+IF(AND(ISNUMBER(OFFSET('Sanitation Data'!$E$4,0,10*ROW('Sanitation Data'!E142))),'Data Summary'!CP148="Yes"),100-OFFSET('Sanitation Data'!$E$4,0,10*ROW('Sanitation Data'!E142)),NA())</f>
        <v>#N/A</v>
      </c>
      <c r="AB148" s="95" t="e">
        <f ca="true">+IF(AND(ISNUMBER(OFFSET('Sanitation Data'!$E$6,0,10*ROW('Sanitation Data'!E142))),'Data Summary'!CQ148="Yes"),OFFSET('Sanitation Data'!$E$6,0,10*ROW('Sanitation Data'!E142)),NA())</f>
        <v>#N/A</v>
      </c>
      <c r="AC148" s="95" t="e">
        <f ca="true">+IF(AND(ISNUMBER(OFFSET('Sanitation Data'!$E$10,0,10*ROW('Sanitation Data'!E142))),'Data Summary'!CR148="Yes"),OFFSET('Sanitation Data'!$E$10,0,10*ROW('Sanitation Data'!E142)),NA())</f>
        <v>#N/A</v>
      </c>
      <c r="AD148" s="95" t="e">
        <f ca="true">+IF(AND(ISNUMBER(OFFSET('Sanitation Data'!$E$11,0,10*ROW('Sanitation Data'!E142))),'Data Summary'!CS148="Yes"),OFFSET('Sanitation Data'!$E$11,0,10*ROW('Sanitation Data'!E142)),NA())</f>
        <v>#N/A</v>
      </c>
      <c r="AE148" s="95" t="e">
        <f ca="true">+IF(AND(ISNUMBER(OFFSET('Sanitation Data'!$E$12,0,10*ROW('Sanitation Data'!E142))),'Data Summary'!CT148="Yes"),OFFSET('Sanitation Data'!$E$12,0,10*ROW('Sanitation Data'!E142)),NA())</f>
        <v>#N/A</v>
      </c>
      <c r="AF148" s="95" t="e">
        <f ca="true">+IF(AND(ISNUMBER(OFFSET('Sanitation Data'!$F$4,0,10*ROW('Sanitation Data'!F142))),'Data Summary'!CU148="Yes"),100-OFFSET('Sanitation Data'!$F$4,0,10*ROW('Sanitation Data'!F142)),NA())</f>
        <v>#N/A</v>
      </c>
      <c r="AG148" s="95" t="e">
        <f ca="true">+IF(AND(ISNUMBER(OFFSET('Sanitation Data'!$F$6,0,10*ROW('Sanitation Data'!F142))),'Data Summary'!CV148="Yes"),OFFSET('Sanitation Data'!$F$6,0,10*ROW('Sanitation Data'!F142)),NA())</f>
        <v>#N/A</v>
      </c>
      <c r="AH148" s="95" t="e">
        <f ca="true">+IF(AND(ISNUMBER(OFFSET('Sanitation Data'!$F$10,0,10*ROW('Sanitation Data'!F142))),'Data Summary'!CW148="Yes"),OFFSET('Sanitation Data'!$F$10,0,10*ROW('Sanitation Data'!F142)),NA())</f>
        <v>#N/A</v>
      </c>
      <c r="AI148" s="95" t="e">
        <f ca="true">+IF(AND(ISNUMBER(OFFSET('Sanitation Data'!$F$11,0,10*ROW('Sanitation Data'!F142))),'Data Summary'!CX148="Yes"),OFFSET('Sanitation Data'!$F$11,0,10*ROW('Sanitation Data'!F142)),NA())</f>
        <v>#N/A</v>
      </c>
      <c r="AJ148" s="95" t="e">
        <f ca="true">+IF(AND(ISNUMBER(OFFSET('Sanitation Data'!$F$12,0,10*ROW('Sanitation Data'!F142))),'Data Summary'!CY148="Yes"),OFFSET('Sanitation Data'!$F$12,0,10*ROW('Sanitation Data'!F142)),NA())</f>
        <v>#N/A</v>
      </c>
      <c r="AK148" s="95" t="e">
        <f ca="true">+IF(AND(ISNUMBER(OFFSET('Sanitation Data'!$G$4,0,10*ROW('Sanitation Data'!G142))),'Data Summary'!CZ148="Yes"),100-OFFSET('Sanitation Data'!$G$4,0,10*ROW('Sanitation Data'!G142)),NA())</f>
        <v>#N/A</v>
      </c>
      <c r="AL148" s="95" t="e">
        <f ca="true">+IF(AND(ISNUMBER(OFFSET('Sanitation Data'!$G$6,0,10*ROW('Sanitation Data'!G142))),'Data Summary'!DA148="Yes"),OFFSET('Sanitation Data'!$G$6,0,10*ROW('Sanitation Data'!G142)),NA())</f>
        <v>#N/A</v>
      </c>
      <c r="AM148" s="95" t="e">
        <f ca="true">+IF(AND(ISNUMBER(OFFSET('Sanitation Data'!$G$10,0,10*ROW('Sanitation Data'!G142))),'Data Summary'!DB148="Yes"),OFFSET('Sanitation Data'!$G$10,0,10*ROW('Sanitation Data'!G142)),NA())</f>
        <v>#N/A</v>
      </c>
      <c r="AN148" s="95" t="e">
        <f ca="true">+IF(AND(ISNUMBER(OFFSET('Sanitation Data'!$G$11,0,10*ROW('Sanitation Data'!G142))),'Data Summary'!DC148="Yes"),OFFSET('Sanitation Data'!$G$11,0,10*ROW('Sanitation Data'!G142)),NA())</f>
        <v>#N/A</v>
      </c>
      <c r="AO148" s="95" t="e">
        <f ca="true">+IF(AND(ISNUMBER(OFFSET('Sanitation Data'!$G$12,0,10*ROW('Sanitation Data'!G142))),'Data Summary'!DD148="Yes"),OFFSET('Sanitation Data'!$G$12,0,10*ROW('Sanitation Data'!G142)),NA())</f>
        <v>#N/A</v>
      </c>
      <c r="AP148" s="95" t="e">
        <f ca="true">+IF(AND(ISNUMBER(OFFSET('Sanitation Data'!$H$4,0,10*ROW('Sanitation Data'!H142))),'Data Summary'!DE148="Yes"),100-OFFSET('Sanitation Data'!$H$4,0,10*ROW('Sanitation Data'!H142)),NA())</f>
        <v>#N/A</v>
      </c>
      <c r="AQ148" s="95" t="e">
        <f ca="true">+IF(AND(ISNUMBER(OFFSET('Sanitation Data'!$H$6,0,10*ROW('Sanitation Data'!H142))),'Data Summary'!DF148="Yes"),OFFSET('Sanitation Data'!$H$6,0,10*ROW('Sanitation Data'!H142)),NA())</f>
        <v>#N/A</v>
      </c>
      <c r="AR148" s="95" t="e">
        <f ca="true">+IF(AND(ISNUMBER(OFFSET('Sanitation Data'!$H$10,0,10*ROW('Sanitation Data'!H142))),'Data Summary'!DG148="Yes"),OFFSET('Sanitation Data'!$H$10,0,10*ROW('Sanitation Data'!H142)),NA())</f>
        <v>#N/A</v>
      </c>
      <c r="AS148" s="95" t="e">
        <f ca="true">+IF(AND(ISNUMBER(OFFSET('Sanitation Data'!$H$11,0,10*ROW('Sanitation Data'!H142))),'Data Summary'!DH148="Yes"),OFFSET('Sanitation Data'!$H$11,0,10*ROW('Sanitation Data'!H142)),NA())</f>
        <v>#N/A</v>
      </c>
      <c r="AT148" s="95" t="e">
        <f ca="true">+IF(AND(ISNUMBER(OFFSET('Sanitation Data'!$H$12,0,10*ROW('Sanitation Data'!H142))),'Data Summary'!DI148="Yes"),OFFSET('Sanitation Data'!$H$12,0,10*ROW('Sanitation Data'!H142)),NA())</f>
        <v>#N/A</v>
      </c>
      <c r="AU148" s="95" t="e">
        <f ca="true">+IF(AND(ISNUMBER(OFFSET('Sanitation Data'!$I$4,0,10*ROW('Sanitation Data'!I142))),'Data Summary'!DJ148="Yes"),100-OFFSET('Sanitation Data'!$I$4,0,10*ROW('Sanitation Data'!I142)),NA())</f>
        <v>#N/A</v>
      </c>
      <c r="AV148" s="95" t="e">
        <f ca="true">+IF(AND(ISNUMBER(OFFSET('Sanitation Data'!$I$6,0,10*ROW('Sanitation Data'!I142))),'Data Summary'!DK148="Yes"),OFFSET('Sanitation Data'!$I$6,0,10*ROW('Sanitation Data'!I142)),NA())</f>
        <v>#N/A</v>
      </c>
      <c r="AW148" s="95" t="e">
        <f ca="true">+IF(AND(ISNUMBER(OFFSET('Sanitation Data'!$I$10,0,10*ROW('Sanitation Data'!I142))),'Data Summary'!DL148="Yes"),OFFSET('Sanitation Data'!$I$10,0,10*ROW('Sanitation Data'!I142)),NA())</f>
        <v>#N/A</v>
      </c>
      <c r="AX148" s="95" t="e">
        <f ca="true">+IF(AND(ISNUMBER(OFFSET('Sanitation Data'!$I$11,0,10*ROW('Sanitation Data'!I142))),'Data Summary'!DM148="Yes"),OFFSET('Sanitation Data'!$I$11,0,10*ROW('Sanitation Data'!I142)),NA())</f>
        <v>#N/A</v>
      </c>
      <c r="AY148" s="95" t="e">
        <f ca="true">+IF(AND(ISNUMBER(OFFSET('Sanitation Data'!$I$12,0,10*ROW('Sanitation Data'!I142))),'Data Summary'!DN148="Yes"),OFFSET('Sanitation Data'!$I$12,0,10*ROW('Sanitation Data'!I142)),NA())</f>
        <v>#N/A</v>
      </c>
      <c r="AZ148" s="96" t="e">
        <f ca="true">+IF(AND(ISNUMBER(OFFSET('Hygiene Data'!$D$5,0,10*ROW('Hygiene Data'!D142))),'Data Summary'!DO148="Yes"),OFFSET('Hygiene Data'!$D$5,0,10*ROW('Hygiene Data'!D142)),NA())</f>
        <v>#N/A</v>
      </c>
      <c r="BA148" s="96" t="e">
        <f ca="true">+IF(AND(ISNUMBER(OFFSET('Hygiene Data'!$D$7,0,10*ROW('Hygiene Data'!D142))),'Data Summary'!DP148="Yes"),OFFSET('Hygiene Data'!$D$7,0,10*ROW('Hygiene Data'!D142)),NA())</f>
        <v>#N/A</v>
      </c>
      <c r="BB148" s="96" t="e">
        <f ca="true">+IF(AND(ISNUMBER(OFFSET('Hygiene Data'!$D$9,0,10*ROW('Hygiene Data'!D142))),'Data Summary'!DQ148="Yes"),OFFSET('Hygiene Data'!$D$9,0,10*ROW('Hygiene Data'!D142)),NA())</f>
        <v>#N/A</v>
      </c>
      <c r="BC148" s="96" t="e">
        <f ca="true">+IF(AND(ISNUMBER(OFFSET('Hygiene Data'!$E$5,0,10*ROW('Hygiene Data'!E142))),'Data Summary'!DR148="Yes"),OFFSET('Hygiene Data'!$E$5,0,10*ROW('Hygiene Data'!E142)),NA())</f>
        <v>#N/A</v>
      </c>
      <c r="BD148" s="96" t="e">
        <f ca="true">+IF(AND(ISNUMBER(OFFSET('Hygiene Data'!$E$7,0,10*ROW('Hygiene Data'!E142))),'Data Summary'!DS148="Yes"),OFFSET('Hygiene Data'!$E$7,0,10*ROW('Hygiene Data'!E142)),NA())</f>
        <v>#N/A</v>
      </c>
      <c r="BE148" s="96" t="e">
        <f ca="true">+IF(AND(ISNUMBER(OFFSET('Hygiene Data'!$E$9,0,10*ROW('Hygiene Data'!E142))),'Data Summary'!DT148="Yes"),OFFSET('Hygiene Data'!$E$9,0,10*ROW('Hygiene Data'!E142)),NA())</f>
        <v>#N/A</v>
      </c>
      <c r="BF148" s="96" t="e">
        <f ca="true">+IF(AND(ISNUMBER(OFFSET('Hygiene Data'!$F$5,0,10*ROW('Hygiene Data'!F142))),'Data Summary'!DU148="Yes"),OFFSET('Hygiene Data'!$F$5,0,10*ROW('Hygiene Data'!F142)),NA())</f>
        <v>#N/A</v>
      </c>
      <c r="BG148" s="96" t="e">
        <f ca="true">+IF(AND(ISNUMBER(OFFSET('Hygiene Data'!$F$7,0,10*ROW('Hygiene Data'!F142))),'Data Summary'!DV148="Yes"),OFFSET('Hygiene Data'!$F$7,0,10*ROW('Hygiene Data'!F142)),NA())</f>
        <v>#N/A</v>
      </c>
      <c r="BH148" s="96" t="e">
        <f ca="true">+IF(AND(ISNUMBER(OFFSET('Hygiene Data'!$F$9,0,10*ROW('Hygiene Data'!F142))),'Data Summary'!DW148="Yes"),OFFSET('Hygiene Data'!$F$9,0,10*ROW('Hygiene Data'!F142)),NA())</f>
        <v>#N/A</v>
      </c>
      <c r="BI148" s="96" t="e">
        <f ca="true">+IF(AND(ISNUMBER(OFFSET('Hygiene Data'!$G$5,0,10*ROW('Hygiene Data'!G142))),'Data Summary'!DX148="Yes"),OFFSET('Hygiene Data'!$G$5,0,10*ROW('Hygiene Data'!G142)),NA())</f>
        <v>#N/A</v>
      </c>
      <c r="BJ148" s="96" t="e">
        <f ca="true">+IF(AND(ISNUMBER(OFFSET('Hygiene Data'!$G$7,0,10*ROW('Hygiene Data'!G142))),'Data Summary'!DY148="Yes"),OFFSET('Hygiene Data'!$G$7,0,10*ROW('Hygiene Data'!G142)),NA())</f>
        <v>#N/A</v>
      </c>
      <c r="BK148" s="96" t="e">
        <f ca="true">+IF(AND(ISNUMBER(OFFSET('Hygiene Data'!$G$9,0,10*ROW('Hygiene Data'!G142))),'Data Summary'!DZ148="Yes"),OFFSET('Hygiene Data'!$G$9,0,10*ROW('Hygiene Data'!G142)),NA())</f>
        <v>#N/A</v>
      </c>
      <c r="BL148" s="96" t="e">
        <f ca="true">+IF(AND(ISNUMBER(OFFSET('Hygiene Data'!$H$5,0,10*ROW('Hygiene Data'!H142))),'Data Summary'!EA148="Yes"),OFFSET('Hygiene Data'!$H$5,0,10*ROW('Hygiene Data'!H142)),NA())</f>
        <v>#N/A</v>
      </c>
      <c r="BM148" s="96" t="e">
        <f ca="true">+IF(AND(ISNUMBER(OFFSET('Hygiene Data'!$H$7,0,10*ROW('Hygiene Data'!H142))),'Data Summary'!EB148="Yes"),OFFSET('Hygiene Data'!$H$7,0,10*ROW('Hygiene Data'!H142)),NA())</f>
        <v>#N/A</v>
      </c>
      <c r="BN148" s="96" t="e">
        <f ca="true">+IF(AND(ISNUMBER(OFFSET('Hygiene Data'!$H$9,0,10*ROW('Hygiene Data'!H142))),'Data Summary'!EC148="Yes"),OFFSET('Hygiene Data'!$H$9,0,10*ROW('Hygiene Data'!H142)),NA())</f>
        <v>#N/A</v>
      </c>
      <c r="BO148" s="96" t="e">
        <f ca="true">+IF(AND(ISNUMBER(OFFSET('Hygiene Data'!$I$5,0,10*ROW('Hygiene Data'!I142))),'Data Summary'!ED148="Yes"),OFFSET('Hygiene Data'!$I$5,0,10*ROW('Hygiene Data'!I142)),NA())</f>
        <v>#N/A</v>
      </c>
      <c r="BP148" s="96" t="e">
        <f ca="true">+IF(AND(ISNUMBER(OFFSET('Hygiene Data'!$I$7,0,10*ROW('Hygiene Data'!I142))),'Data Summary'!EE148="Yes"),OFFSET('Hygiene Data'!$I$7,0,10*ROW('Hygiene Data'!I142)),NA())</f>
        <v>#N/A</v>
      </c>
      <c r="BQ148" s="96" t="e">
        <f ca="true">+IF(AND(ISNUMBER(OFFSET('Hygiene Data'!$I$9,0,10*ROW('Hygiene Data'!I142))),'Data Summary'!EF148="Yes"),OFFSET('Hygiene Data'!$I$9,0,10*ROW('Hygiene Data'!I142)),NA())</f>
        <v>#N/A</v>
      </c>
    </row>
    <row xmlns:x14ac="http://schemas.microsoft.com/office/spreadsheetml/2009/9/ac" r="149" x14ac:dyDescent="0.2">
      <c r="A149" s="359" t="e">
        <f ca="true">+RIGHT('Data Summary'!A149,LEN('Data Summary'!A149)-9)</f>
        <v>#VALUE!</v>
      </c>
      <c r="B149" s="35" t="str">
        <f ca="true">+IF(ISTEXT('Data Summary'!B149),'Data Summary'!B149,"")</f>
        <v/>
      </c>
      <c r="C149" s="358" t="e">
        <f ca="true">+VALUE('Data Summary'!C149)</f>
        <v>#VALUE!</v>
      </c>
      <c r="D149" s="94" t="e">
        <f ca="true">+IF(AND(ISNUMBER(OFFSET('Water Data'!$D$4,0,10*ROW('Water Data'!D143))),'Data Summary'!BS149="Yes"),100-OFFSET('Water Data'!$D$4,0,10*ROW('Water Data'!D143)),NA())</f>
        <v>#N/A</v>
      </c>
      <c r="E149" s="94" t="e">
        <f ca="true">+IF(AND(ISNUMBER(OFFSET('Water Data'!$D$6,0,10*ROW('Water Data'!D143))),'Data Summary'!BT149="Yes"),OFFSET('Water Data'!$D$6,0,10*ROW('Water Data'!D143)),NA())</f>
        <v>#N/A</v>
      </c>
      <c r="F149" s="94" t="e">
        <f ca="true">+IF(AND(ISNUMBER(OFFSET('Water Data'!$D$9,0,10*ROW('Water Data'!D143))),'Data Summary'!BU149="Yes"),OFFSET('Water Data'!$D$9,0,10*ROW('Water Data'!D143)),NA())</f>
        <v>#N/A</v>
      </c>
      <c r="G149" s="94" t="e">
        <f ca="true">+IF(AND(ISNUMBER(OFFSET('Water Data'!$E$4,0,10*ROW('Water Data'!E143))),'Data Summary'!BV149="Yes"),100-OFFSET('Water Data'!$E$4,0,10*ROW('Water Data'!E143)),NA())</f>
        <v>#N/A</v>
      </c>
      <c r="H149" s="94" t="e">
        <f ca="true">+IF(AND(ISNUMBER(OFFSET('Water Data'!$E$6,0,10*ROW('Water Data'!E143))),'Data Summary'!BW149="Yes"),OFFSET('Water Data'!$E$6,0,10*ROW('Water Data'!E143)),NA())</f>
        <v>#N/A</v>
      </c>
      <c r="I149" s="94" t="e">
        <f ca="true">+IF(AND(ISNUMBER(OFFSET('Water Data'!$E$9,0,10*ROW('Water Data'!E143))),'Data Summary'!BX149="Yes"),OFFSET('Water Data'!$E$9,0,10*ROW('Water Data'!E143)),NA())</f>
        <v>#N/A</v>
      </c>
      <c r="J149" s="94" t="e">
        <f ca="true">+IF(AND(ISNUMBER(OFFSET('Water Data'!$F$4,0,10*ROW('Water Data'!F143))),'Data Summary'!BY149="Yes"),100-OFFSET('Water Data'!$F$4,0,10*ROW('Water Data'!F143)),NA())</f>
        <v>#N/A</v>
      </c>
      <c r="K149" s="94" t="e">
        <f ca="true">+IF(AND(ISNUMBER(OFFSET('Water Data'!$F$6,0,10*ROW('Water Data'!F143))),'Data Summary'!BZ149="Yes"),OFFSET('Water Data'!$F$6,0,10*ROW('Water Data'!F143)),NA())</f>
        <v>#N/A</v>
      </c>
      <c r="L149" s="94" t="e">
        <f ca="true">+IF(AND(ISNUMBER(OFFSET('Water Data'!$F$9,0,10*ROW('Water Data'!F143))),'Data Summary'!CA149="Yes"),OFFSET('Water Data'!$F$9,0,10*ROW('Water Data'!F143)),NA())</f>
        <v>#N/A</v>
      </c>
      <c r="M149" s="94" t="e">
        <f ca="true">+IF(AND(ISNUMBER(OFFSET('Water Data'!$G$4,0,10*ROW('Water Data'!G143))),'Data Summary'!CB149="Yes"),100-OFFSET('Water Data'!$G$4,0,10*ROW('Water Data'!G143)),NA())</f>
        <v>#N/A</v>
      </c>
      <c r="N149" s="94" t="e">
        <f ca="true">+IF(AND(ISNUMBER(OFFSET('Water Data'!$G$6,0,10*ROW('Water Data'!G143))),'Data Summary'!CC149="Yes"),OFFSET('Water Data'!$G$6,0,10*ROW('Water Data'!G143)),NA())</f>
        <v>#N/A</v>
      </c>
      <c r="O149" s="94" t="e">
        <f ca="true">+IF(AND(ISNUMBER(OFFSET('Water Data'!$G$9,0,10*ROW('Water Data'!G143))),'Data Summary'!CD149="Yes"),OFFSET('Water Data'!$G$9,0,10*ROW('Water Data'!G143)),NA())</f>
        <v>#N/A</v>
      </c>
      <c r="P149" s="94" t="e">
        <f ca="true">+IF(AND(ISNUMBER(OFFSET('Water Data'!$H$4,0,10*ROW('Water Data'!H143))),'Data Summary'!CE149="Yes"),100-OFFSET('Water Data'!$H$4,0,10*ROW('Water Data'!H143)),NA())</f>
        <v>#N/A</v>
      </c>
      <c r="Q149" s="94" t="e">
        <f ca="true">+IF(AND(ISNUMBER(OFFSET('Water Data'!$H$6,0,10*ROW('Water Data'!H143))),'Data Summary'!CF149="Yes"),OFFSET('Water Data'!$H$6,0,10*ROW('Water Data'!H143)),NA())</f>
        <v>#N/A</v>
      </c>
      <c r="R149" s="94" t="e">
        <f ca="true">+IF(AND(ISNUMBER(OFFSET('Water Data'!$H$9,0,10*ROW('Water Data'!H143))),'Data Summary'!CG149="Yes"),OFFSET('Water Data'!$H$9,0,10*ROW('Water Data'!H143)),NA())</f>
        <v>#N/A</v>
      </c>
      <c r="S149" s="94" t="e">
        <f ca="true">+IF(AND(ISNUMBER(OFFSET('Water Data'!$I$4,0,10*ROW('Water Data'!I143))),'Data Summary'!CH149="Yes"),100-OFFSET('Water Data'!$I$4,0,10*ROW('Water Data'!I143)),NA())</f>
        <v>#N/A</v>
      </c>
      <c r="T149" s="94" t="e">
        <f ca="true">+IF(AND(ISNUMBER(OFFSET('Water Data'!$I$6,0,10*ROW('Water Data'!I143))),'Data Summary'!CI149="Yes"),OFFSET('Water Data'!$I$6,0,10*ROW('Water Data'!I143)),NA())</f>
        <v>#N/A</v>
      </c>
      <c r="U149" s="94" t="e">
        <f ca="true">+IF(AND(ISNUMBER(OFFSET('Water Data'!$I$9,0,10*ROW('Water Data'!I143))),'Data Summary'!CJ149="Yes"),OFFSET('Water Data'!$I$9,0,10*ROW('Water Data'!I143)),NA())</f>
        <v>#N/A</v>
      </c>
      <c r="V149" s="95" t="e">
        <f ca="true">+IF(AND(ISNUMBER(OFFSET('Sanitation Data'!$D$4,0,10*ROW('Sanitation Data'!D143))),'Data Summary'!CK149="Yes"),100-OFFSET('Sanitation Data'!$D$4,0,10*ROW('Sanitation Data'!D143)),NA())</f>
        <v>#N/A</v>
      </c>
      <c r="W149" s="95" t="e">
        <f ca="true">+IF(AND(ISNUMBER(OFFSET('Sanitation Data'!$D$6,0,10*ROW('Sanitation Data'!D143))),'Data Summary'!CL149="Yes"),OFFSET('Sanitation Data'!$D$6,0,10*ROW('Sanitation Data'!D143)),NA())</f>
        <v>#N/A</v>
      </c>
      <c r="X149" s="95" t="e">
        <f ca="true">+IF(AND(ISNUMBER(OFFSET('Sanitation Data'!$D$10,0,10*ROW('Sanitation Data'!D143))),'Data Summary'!CM149="Yes"),OFFSET('Sanitation Data'!$D$10,0,10*ROW('Sanitation Data'!D143)),NA())</f>
        <v>#N/A</v>
      </c>
      <c r="Y149" s="95" t="e">
        <f ca="true">+IF(AND(ISNUMBER(OFFSET('Sanitation Data'!$D$11,0,10*ROW('Sanitation Data'!D143))),'Data Summary'!CN149="Yes"),OFFSET('Sanitation Data'!$D$11,0,10*ROW('Sanitation Data'!D143)),NA())</f>
        <v>#N/A</v>
      </c>
      <c r="Z149" s="95" t="e">
        <f ca="true">+IF(AND(ISNUMBER(OFFSET('Sanitation Data'!$D$12,0,10*ROW('Sanitation Data'!D143))),'Data Summary'!CO149="Yes"),OFFSET('Sanitation Data'!$D$12,0,10*ROW('Sanitation Data'!D143)),NA())</f>
        <v>#N/A</v>
      </c>
      <c r="AA149" s="95" t="e">
        <f ca="true">+IF(AND(ISNUMBER(OFFSET('Sanitation Data'!$E$4,0,10*ROW('Sanitation Data'!E143))),'Data Summary'!CP149="Yes"),100-OFFSET('Sanitation Data'!$E$4,0,10*ROW('Sanitation Data'!E143)),NA())</f>
        <v>#N/A</v>
      </c>
      <c r="AB149" s="95" t="e">
        <f ca="true">+IF(AND(ISNUMBER(OFFSET('Sanitation Data'!$E$6,0,10*ROW('Sanitation Data'!E143))),'Data Summary'!CQ149="Yes"),OFFSET('Sanitation Data'!$E$6,0,10*ROW('Sanitation Data'!E143)),NA())</f>
        <v>#N/A</v>
      </c>
      <c r="AC149" s="95" t="e">
        <f ca="true">+IF(AND(ISNUMBER(OFFSET('Sanitation Data'!$E$10,0,10*ROW('Sanitation Data'!E143))),'Data Summary'!CR149="Yes"),OFFSET('Sanitation Data'!$E$10,0,10*ROW('Sanitation Data'!E143)),NA())</f>
        <v>#N/A</v>
      </c>
      <c r="AD149" s="95" t="e">
        <f ca="true">+IF(AND(ISNUMBER(OFFSET('Sanitation Data'!$E$11,0,10*ROW('Sanitation Data'!E143))),'Data Summary'!CS149="Yes"),OFFSET('Sanitation Data'!$E$11,0,10*ROW('Sanitation Data'!E143)),NA())</f>
        <v>#N/A</v>
      </c>
      <c r="AE149" s="95" t="e">
        <f ca="true">+IF(AND(ISNUMBER(OFFSET('Sanitation Data'!$E$12,0,10*ROW('Sanitation Data'!E143))),'Data Summary'!CT149="Yes"),OFFSET('Sanitation Data'!$E$12,0,10*ROW('Sanitation Data'!E143)),NA())</f>
        <v>#N/A</v>
      </c>
      <c r="AF149" s="95" t="e">
        <f ca="true">+IF(AND(ISNUMBER(OFFSET('Sanitation Data'!$F$4,0,10*ROW('Sanitation Data'!F143))),'Data Summary'!CU149="Yes"),100-OFFSET('Sanitation Data'!$F$4,0,10*ROW('Sanitation Data'!F143)),NA())</f>
        <v>#N/A</v>
      </c>
      <c r="AG149" s="95" t="e">
        <f ca="true">+IF(AND(ISNUMBER(OFFSET('Sanitation Data'!$F$6,0,10*ROW('Sanitation Data'!F143))),'Data Summary'!CV149="Yes"),OFFSET('Sanitation Data'!$F$6,0,10*ROW('Sanitation Data'!F143)),NA())</f>
        <v>#N/A</v>
      </c>
      <c r="AH149" s="95" t="e">
        <f ca="true">+IF(AND(ISNUMBER(OFFSET('Sanitation Data'!$F$10,0,10*ROW('Sanitation Data'!F143))),'Data Summary'!CW149="Yes"),OFFSET('Sanitation Data'!$F$10,0,10*ROW('Sanitation Data'!F143)),NA())</f>
        <v>#N/A</v>
      </c>
      <c r="AI149" s="95" t="e">
        <f ca="true">+IF(AND(ISNUMBER(OFFSET('Sanitation Data'!$F$11,0,10*ROW('Sanitation Data'!F143))),'Data Summary'!CX149="Yes"),OFFSET('Sanitation Data'!$F$11,0,10*ROW('Sanitation Data'!F143)),NA())</f>
        <v>#N/A</v>
      </c>
      <c r="AJ149" s="95" t="e">
        <f ca="true">+IF(AND(ISNUMBER(OFFSET('Sanitation Data'!$F$12,0,10*ROW('Sanitation Data'!F143))),'Data Summary'!CY149="Yes"),OFFSET('Sanitation Data'!$F$12,0,10*ROW('Sanitation Data'!F143)),NA())</f>
        <v>#N/A</v>
      </c>
      <c r="AK149" s="95" t="e">
        <f ca="true">+IF(AND(ISNUMBER(OFFSET('Sanitation Data'!$G$4,0,10*ROW('Sanitation Data'!G143))),'Data Summary'!CZ149="Yes"),100-OFFSET('Sanitation Data'!$G$4,0,10*ROW('Sanitation Data'!G143)),NA())</f>
        <v>#N/A</v>
      </c>
      <c r="AL149" s="95" t="e">
        <f ca="true">+IF(AND(ISNUMBER(OFFSET('Sanitation Data'!$G$6,0,10*ROW('Sanitation Data'!G143))),'Data Summary'!DA149="Yes"),OFFSET('Sanitation Data'!$G$6,0,10*ROW('Sanitation Data'!G143)),NA())</f>
        <v>#N/A</v>
      </c>
      <c r="AM149" s="95" t="e">
        <f ca="true">+IF(AND(ISNUMBER(OFFSET('Sanitation Data'!$G$10,0,10*ROW('Sanitation Data'!G143))),'Data Summary'!DB149="Yes"),OFFSET('Sanitation Data'!$G$10,0,10*ROW('Sanitation Data'!G143)),NA())</f>
        <v>#N/A</v>
      </c>
      <c r="AN149" s="95" t="e">
        <f ca="true">+IF(AND(ISNUMBER(OFFSET('Sanitation Data'!$G$11,0,10*ROW('Sanitation Data'!G143))),'Data Summary'!DC149="Yes"),OFFSET('Sanitation Data'!$G$11,0,10*ROW('Sanitation Data'!G143)),NA())</f>
        <v>#N/A</v>
      </c>
      <c r="AO149" s="95" t="e">
        <f ca="true">+IF(AND(ISNUMBER(OFFSET('Sanitation Data'!$G$12,0,10*ROW('Sanitation Data'!G143))),'Data Summary'!DD149="Yes"),OFFSET('Sanitation Data'!$G$12,0,10*ROW('Sanitation Data'!G143)),NA())</f>
        <v>#N/A</v>
      </c>
      <c r="AP149" s="95" t="e">
        <f ca="true">+IF(AND(ISNUMBER(OFFSET('Sanitation Data'!$H$4,0,10*ROW('Sanitation Data'!H143))),'Data Summary'!DE149="Yes"),100-OFFSET('Sanitation Data'!$H$4,0,10*ROW('Sanitation Data'!H143)),NA())</f>
        <v>#N/A</v>
      </c>
      <c r="AQ149" s="95" t="e">
        <f ca="true">+IF(AND(ISNUMBER(OFFSET('Sanitation Data'!$H$6,0,10*ROW('Sanitation Data'!H143))),'Data Summary'!DF149="Yes"),OFFSET('Sanitation Data'!$H$6,0,10*ROW('Sanitation Data'!H143)),NA())</f>
        <v>#N/A</v>
      </c>
      <c r="AR149" s="95" t="e">
        <f ca="true">+IF(AND(ISNUMBER(OFFSET('Sanitation Data'!$H$10,0,10*ROW('Sanitation Data'!H143))),'Data Summary'!DG149="Yes"),OFFSET('Sanitation Data'!$H$10,0,10*ROW('Sanitation Data'!H143)),NA())</f>
        <v>#N/A</v>
      </c>
      <c r="AS149" s="95" t="e">
        <f ca="true">+IF(AND(ISNUMBER(OFFSET('Sanitation Data'!$H$11,0,10*ROW('Sanitation Data'!H143))),'Data Summary'!DH149="Yes"),OFFSET('Sanitation Data'!$H$11,0,10*ROW('Sanitation Data'!H143)),NA())</f>
        <v>#N/A</v>
      </c>
      <c r="AT149" s="95" t="e">
        <f ca="true">+IF(AND(ISNUMBER(OFFSET('Sanitation Data'!$H$12,0,10*ROW('Sanitation Data'!H143))),'Data Summary'!DI149="Yes"),OFFSET('Sanitation Data'!$H$12,0,10*ROW('Sanitation Data'!H143)),NA())</f>
        <v>#N/A</v>
      </c>
      <c r="AU149" s="95" t="e">
        <f ca="true">+IF(AND(ISNUMBER(OFFSET('Sanitation Data'!$I$4,0,10*ROW('Sanitation Data'!I143))),'Data Summary'!DJ149="Yes"),100-OFFSET('Sanitation Data'!$I$4,0,10*ROW('Sanitation Data'!I143)),NA())</f>
        <v>#N/A</v>
      </c>
      <c r="AV149" s="95" t="e">
        <f ca="true">+IF(AND(ISNUMBER(OFFSET('Sanitation Data'!$I$6,0,10*ROW('Sanitation Data'!I143))),'Data Summary'!DK149="Yes"),OFFSET('Sanitation Data'!$I$6,0,10*ROW('Sanitation Data'!I143)),NA())</f>
        <v>#N/A</v>
      </c>
      <c r="AW149" s="95" t="e">
        <f ca="true">+IF(AND(ISNUMBER(OFFSET('Sanitation Data'!$I$10,0,10*ROW('Sanitation Data'!I143))),'Data Summary'!DL149="Yes"),OFFSET('Sanitation Data'!$I$10,0,10*ROW('Sanitation Data'!I143)),NA())</f>
        <v>#N/A</v>
      </c>
      <c r="AX149" s="95" t="e">
        <f ca="true">+IF(AND(ISNUMBER(OFFSET('Sanitation Data'!$I$11,0,10*ROW('Sanitation Data'!I143))),'Data Summary'!DM149="Yes"),OFFSET('Sanitation Data'!$I$11,0,10*ROW('Sanitation Data'!I143)),NA())</f>
        <v>#N/A</v>
      </c>
      <c r="AY149" s="95" t="e">
        <f ca="true">+IF(AND(ISNUMBER(OFFSET('Sanitation Data'!$I$12,0,10*ROW('Sanitation Data'!I143))),'Data Summary'!DN149="Yes"),OFFSET('Sanitation Data'!$I$12,0,10*ROW('Sanitation Data'!I143)),NA())</f>
        <v>#N/A</v>
      </c>
      <c r="AZ149" s="96" t="e">
        <f ca="true">+IF(AND(ISNUMBER(OFFSET('Hygiene Data'!$D$5,0,10*ROW('Hygiene Data'!D143))),'Data Summary'!DO149="Yes"),OFFSET('Hygiene Data'!$D$5,0,10*ROW('Hygiene Data'!D143)),NA())</f>
        <v>#N/A</v>
      </c>
      <c r="BA149" s="96" t="e">
        <f ca="true">+IF(AND(ISNUMBER(OFFSET('Hygiene Data'!$D$7,0,10*ROW('Hygiene Data'!D143))),'Data Summary'!DP149="Yes"),OFFSET('Hygiene Data'!$D$7,0,10*ROW('Hygiene Data'!D143)),NA())</f>
        <v>#N/A</v>
      </c>
      <c r="BB149" s="96" t="e">
        <f ca="true">+IF(AND(ISNUMBER(OFFSET('Hygiene Data'!$D$9,0,10*ROW('Hygiene Data'!D143))),'Data Summary'!DQ149="Yes"),OFFSET('Hygiene Data'!$D$9,0,10*ROW('Hygiene Data'!D143)),NA())</f>
        <v>#N/A</v>
      </c>
      <c r="BC149" s="96" t="e">
        <f ca="true">+IF(AND(ISNUMBER(OFFSET('Hygiene Data'!$E$5,0,10*ROW('Hygiene Data'!E143))),'Data Summary'!DR149="Yes"),OFFSET('Hygiene Data'!$E$5,0,10*ROW('Hygiene Data'!E143)),NA())</f>
        <v>#N/A</v>
      </c>
      <c r="BD149" s="96" t="e">
        <f ca="true">+IF(AND(ISNUMBER(OFFSET('Hygiene Data'!$E$7,0,10*ROW('Hygiene Data'!E143))),'Data Summary'!DS149="Yes"),OFFSET('Hygiene Data'!$E$7,0,10*ROW('Hygiene Data'!E143)),NA())</f>
        <v>#N/A</v>
      </c>
      <c r="BE149" s="96" t="e">
        <f ca="true">+IF(AND(ISNUMBER(OFFSET('Hygiene Data'!$E$9,0,10*ROW('Hygiene Data'!E143))),'Data Summary'!DT149="Yes"),OFFSET('Hygiene Data'!$E$9,0,10*ROW('Hygiene Data'!E143)),NA())</f>
        <v>#N/A</v>
      </c>
      <c r="BF149" s="96" t="e">
        <f ca="true">+IF(AND(ISNUMBER(OFFSET('Hygiene Data'!$F$5,0,10*ROW('Hygiene Data'!F143))),'Data Summary'!DU149="Yes"),OFFSET('Hygiene Data'!$F$5,0,10*ROW('Hygiene Data'!F143)),NA())</f>
        <v>#N/A</v>
      </c>
      <c r="BG149" s="96" t="e">
        <f ca="true">+IF(AND(ISNUMBER(OFFSET('Hygiene Data'!$F$7,0,10*ROW('Hygiene Data'!F143))),'Data Summary'!DV149="Yes"),OFFSET('Hygiene Data'!$F$7,0,10*ROW('Hygiene Data'!F143)),NA())</f>
        <v>#N/A</v>
      </c>
      <c r="BH149" s="96" t="e">
        <f ca="true">+IF(AND(ISNUMBER(OFFSET('Hygiene Data'!$F$9,0,10*ROW('Hygiene Data'!F143))),'Data Summary'!DW149="Yes"),OFFSET('Hygiene Data'!$F$9,0,10*ROW('Hygiene Data'!F143)),NA())</f>
        <v>#N/A</v>
      </c>
      <c r="BI149" s="96" t="e">
        <f ca="true">+IF(AND(ISNUMBER(OFFSET('Hygiene Data'!$G$5,0,10*ROW('Hygiene Data'!G143))),'Data Summary'!DX149="Yes"),OFFSET('Hygiene Data'!$G$5,0,10*ROW('Hygiene Data'!G143)),NA())</f>
        <v>#N/A</v>
      </c>
      <c r="BJ149" s="96" t="e">
        <f ca="true">+IF(AND(ISNUMBER(OFFSET('Hygiene Data'!$G$7,0,10*ROW('Hygiene Data'!G143))),'Data Summary'!DY149="Yes"),OFFSET('Hygiene Data'!$G$7,0,10*ROW('Hygiene Data'!G143)),NA())</f>
        <v>#N/A</v>
      </c>
      <c r="BK149" s="96" t="e">
        <f ca="true">+IF(AND(ISNUMBER(OFFSET('Hygiene Data'!$G$9,0,10*ROW('Hygiene Data'!G143))),'Data Summary'!DZ149="Yes"),OFFSET('Hygiene Data'!$G$9,0,10*ROW('Hygiene Data'!G143)),NA())</f>
        <v>#N/A</v>
      </c>
      <c r="BL149" s="96" t="e">
        <f ca="true">+IF(AND(ISNUMBER(OFFSET('Hygiene Data'!$H$5,0,10*ROW('Hygiene Data'!H143))),'Data Summary'!EA149="Yes"),OFFSET('Hygiene Data'!$H$5,0,10*ROW('Hygiene Data'!H143)),NA())</f>
        <v>#N/A</v>
      </c>
      <c r="BM149" s="96" t="e">
        <f ca="true">+IF(AND(ISNUMBER(OFFSET('Hygiene Data'!$H$7,0,10*ROW('Hygiene Data'!H143))),'Data Summary'!EB149="Yes"),OFFSET('Hygiene Data'!$H$7,0,10*ROW('Hygiene Data'!H143)),NA())</f>
        <v>#N/A</v>
      </c>
      <c r="BN149" s="96" t="e">
        <f ca="true">+IF(AND(ISNUMBER(OFFSET('Hygiene Data'!$H$9,0,10*ROW('Hygiene Data'!H143))),'Data Summary'!EC149="Yes"),OFFSET('Hygiene Data'!$H$9,0,10*ROW('Hygiene Data'!H143)),NA())</f>
        <v>#N/A</v>
      </c>
      <c r="BO149" s="96" t="e">
        <f ca="true">+IF(AND(ISNUMBER(OFFSET('Hygiene Data'!$I$5,0,10*ROW('Hygiene Data'!I143))),'Data Summary'!ED149="Yes"),OFFSET('Hygiene Data'!$I$5,0,10*ROW('Hygiene Data'!I143)),NA())</f>
        <v>#N/A</v>
      </c>
      <c r="BP149" s="96" t="e">
        <f ca="true">+IF(AND(ISNUMBER(OFFSET('Hygiene Data'!$I$7,0,10*ROW('Hygiene Data'!I143))),'Data Summary'!EE149="Yes"),OFFSET('Hygiene Data'!$I$7,0,10*ROW('Hygiene Data'!I143)),NA())</f>
        <v>#N/A</v>
      </c>
      <c r="BQ149" s="96" t="e">
        <f ca="true">+IF(AND(ISNUMBER(OFFSET('Hygiene Data'!$I$9,0,10*ROW('Hygiene Data'!I143))),'Data Summary'!EF149="Yes"),OFFSET('Hygiene Data'!$I$9,0,10*ROW('Hygiene Data'!I143)),NA())</f>
        <v>#N/A</v>
      </c>
    </row>
    <row xmlns:x14ac="http://schemas.microsoft.com/office/spreadsheetml/2009/9/ac" r="150" x14ac:dyDescent="0.2">
      <c r="A150" s="359" t="e">
        <f ca="true">+RIGHT('Data Summary'!A150,LEN('Data Summary'!A150)-9)</f>
        <v>#VALUE!</v>
      </c>
      <c r="B150" s="35" t="str">
        <f ca="true">+IF(ISTEXT('Data Summary'!B150),'Data Summary'!B150,"")</f>
        <v/>
      </c>
      <c r="C150" s="358" t="e">
        <f ca="true">+VALUE('Data Summary'!C150)</f>
        <v>#VALUE!</v>
      </c>
      <c r="D150" s="94" t="e">
        <f ca="true">+IF(AND(ISNUMBER(OFFSET('Water Data'!$D$4,0,10*ROW('Water Data'!D144))),'Data Summary'!BS150="Yes"),100-OFFSET('Water Data'!$D$4,0,10*ROW('Water Data'!D144)),NA())</f>
        <v>#N/A</v>
      </c>
      <c r="E150" s="94" t="e">
        <f ca="true">+IF(AND(ISNUMBER(OFFSET('Water Data'!$D$6,0,10*ROW('Water Data'!D144))),'Data Summary'!BT150="Yes"),OFFSET('Water Data'!$D$6,0,10*ROW('Water Data'!D144)),NA())</f>
        <v>#N/A</v>
      </c>
      <c r="F150" s="94" t="e">
        <f ca="true">+IF(AND(ISNUMBER(OFFSET('Water Data'!$D$9,0,10*ROW('Water Data'!D144))),'Data Summary'!BU150="Yes"),OFFSET('Water Data'!$D$9,0,10*ROW('Water Data'!D144)),NA())</f>
        <v>#N/A</v>
      </c>
      <c r="G150" s="94" t="e">
        <f ca="true">+IF(AND(ISNUMBER(OFFSET('Water Data'!$E$4,0,10*ROW('Water Data'!E144))),'Data Summary'!BV150="Yes"),100-OFFSET('Water Data'!$E$4,0,10*ROW('Water Data'!E144)),NA())</f>
        <v>#N/A</v>
      </c>
      <c r="H150" s="94" t="e">
        <f ca="true">+IF(AND(ISNUMBER(OFFSET('Water Data'!$E$6,0,10*ROW('Water Data'!E144))),'Data Summary'!BW150="Yes"),OFFSET('Water Data'!$E$6,0,10*ROW('Water Data'!E144)),NA())</f>
        <v>#N/A</v>
      </c>
      <c r="I150" s="94" t="e">
        <f ca="true">+IF(AND(ISNUMBER(OFFSET('Water Data'!$E$9,0,10*ROW('Water Data'!E144))),'Data Summary'!BX150="Yes"),OFFSET('Water Data'!$E$9,0,10*ROW('Water Data'!E144)),NA())</f>
        <v>#N/A</v>
      </c>
      <c r="J150" s="94" t="e">
        <f ca="true">+IF(AND(ISNUMBER(OFFSET('Water Data'!$F$4,0,10*ROW('Water Data'!F144))),'Data Summary'!BY150="Yes"),100-OFFSET('Water Data'!$F$4,0,10*ROW('Water Data'!F144)),NA())</f>
        <v>#N/A</v>
      </c>
      <c r="K150" s="94" t="e">
        <f ca="true">+IF(AND(ISNUMBER(OFFSET('Water Data'!$F$6,0,10*ROW('Water Data'!F144))),'Data Summary'!BZ150="Yes"),OFFSET('Water Data'!$F$6,0,10*ROW('Water Data'!F144)),NA())</f>
        <v>#N/A</v>
      </c>
      <c r="L150" s="94" t="e">
        <f ca="true">+IF(AND(ISNUMBER(OFFSET('Water Data'!$F$9,0,10*ROW('Water Data'!F144))),'Data Summary'!CA150="Yes"),OFFSET('Water Data'!$F$9,0,10*ROW('Water Data'!F144)),NA())</f>
        <v>#N/A</v>
      </c>
      <c r="M150" s="94" t="e">
        <f ca="true">+IF(AND(ISNUMBER(OFFSET('Water Data'!$G$4,0,10*ROW('Water Data'!G144))),'Data Summary'!CB150="Yes"),100-OFFSET('Water Data'!$G$4,0,10*ROW('Water Data'!G144)),NA())</f>
        <v>#N/A</v>
      </c>
      <c r="N150" s="94" t="e">
        <f ca="true">+IF(AND(ISNUMBER(OFFSET('Water Data'!$G$6,0,10*ROW('Water Data'!G144))),'Data Summary'!CC150="Yes"),OFFSET('Water Data'!$G$6,0,10*ROW('Water Data'!G144)),NA())</f>
        <v>#N/A</v>
      </c>
      <c r="O150" s="94" t="e">
        <f ca="true">+IF(AND(ISNUMBER(OFFSET('Water Data'!$G$9,0,10*ROW('Water Data'!G144))),'Data Summary'!CD150="Yes"),OFFSET('Water Data'!$G$9,0,10*ROW('Water Data'!G144)),NA())</f>
        <v>#N/A</v>
      </c>
      <c r="P150" s="94" t="e">
        <f ca="true">+IF(AND(ISNUMBER(OFFSET('Water Data'!$H$4,0,10*ROW('Water Data'!H144))),'Data Summary'!CE150="Yes"),100-OFFSET('Water Data'!$H$4,0,10*ROW('Water Data'!H144)),NA())</f>
        <v>#N/A</v>
      </c>
      <c r="Q150" s="94" t="e">
        <f ca="true">+IF(AND(ISNUMBER(OFFSET('Water Data'!$H$6,0,10*ROW('Water Data'!H144))),'Data Summary'!CF150="Yes"),OFFSET('Water Data'!$H$6,0,10*ROW('Water Data'!H144)),NA())</f>
        <v>#N/A</v>
      </c>
      <c r="R150" s="94" t="e">
        <f ca="true">+IF(AND(ISNUMBER(OFFSET('Water Data'!$H$9,0,10*ROW('Water Data'!H144))),'Data Summary'!CG150="Yes"),OFFSET('Water Data'!$H$9,0,10*ROW('Water Data'!H144)),NA())</f>
        <v>#N/A</v>
      </c>
      <c r="S150" s="94" t="e">
        <f ca="true">+IF(AND(ISNUMBER(OFFSET('Water Data'!$I$4,0,10*ROW('Water Data'!I144))),'Data Summary'!CH150="Yes"),100-OFFSET('Water Data'!$I$4,0,10*ROW('Water Data'!I144)),NA())</f>
        <v>#N/A</v>
      </c>
      <c r="T150" s="94" t="e">
        <f ca="true">+IF(AND(ISNUMBER(OFFSET('Water Data'!$I$6,0,10*ROW('Water Data'!I144))),'Data Summary'!CI150="Yes"),OFFSET('Water Data'!$I$6,0,10*ROW('Water Data'!I144)),NA())</f>
        <v>#N/A</v>
      </c>
      <c r="U150" s="94" t="e">
        <f ca="true">+IF(AND(ISNUMBER(OFFSET('Water Data'!$I$9,0,10*ROW('Water Data'!I144))),'Data Summary'!CJ150="Yes"),OFFSET('Water Data'!$I$9,0,10*ROW('Water Data'!I144)),NA())</f>
        <v>#N/A</v>
      </c>
      <c r="V150" s="95" t="e">
        <f ca="true">+IF(AND(ISNUMBER(OFFSET('Sanitation Data'!$D$4,0,10*ROW('Sanitation Data'!D144))),'Data Summary'!CK150="Yes"),100-OFFSET('Sanitation Data'!$D$4,0,10*ROW('Sanitation Data'!D144)),NA())</f>
        <v>#N/A</v>
      </c>
      <c r="W150" s="95" t="e">
        <f ca="true">+IF(AND(ISNUMBER(OFFSET('Sanitation Data'!$D$6,0,10*ROW('Sanitation Data'!D144))),'Data Summary'!CL150="Yes"),OFFSET('Sanitation Data'!$D$6,0,10*ROW('Sanitation Data'!D144)),NA())</f>
        <v>#N/A</v>
      </c>
      <c r="X150" s="95" t="e">
        <f ca="true">+IF(AND(ISNUMBER(OFFSET('Sanitation Data'!$D$10,0,10*ROW('Sanitation Data'!D144))),'Data Summary'!CM150="Yes"),OFFSET('Sanitation Data'!$D$10,0,10*ROW('Sanitation Data'!D144)),NA())</f>
        <v>#N/A</v>
      </c>
      <c r="Y150" s="95" t="e">
        <f ca="true">+IF(AND(ISNUMBER(OFFSET('Sanitation Data'!$D$11,0,10*ROW('Sanitation Data'!D144))),'Data Summary'!CN150="Yes"),OFFSET('Sanitation Data'!$D$11,0,10*ROW('Sanitation Data'!D144)),NA())</f>
        <v>#N/A</v>
      </c>
      <c r="Z150" s="95" t="e">
        <f ca="true">+IF(AND(ISNUMBER(OFFSET('Sanitation Data'!$D$12,0,10*ROW('Sanitation Data'!D144))),'Data Summary'!CO150="Yes"),OFFSET('Sanitation Data'!$D$12,0,10*ROW('Sanitation Data'!D144)),NA())</f>
        <v>#N/A</v>
      </c>
      <c r="AA150" s="95" t="e">
        <f ca="true">+IF(AND(ISNUMBER(OFFSET('Sanitation Data'!$E$4,0,10*ROW('Sanitation Data'!E144))),'Data Summary'!CP150="Yes"),100-OFFSET('Sanitation Data'!$E$4,0,10*ROW('Sanitation Data'!E144)),NA())</f>
        <v>#N/A</v>
      </c>
      <c r="AB150" s="95" t="e">
        <f ca="true">+IF(AND(ISNUMBER(OFFSET('Sanitation Data'!$E$6,0,10*ROW('Sanitation Data'!E144))),'Data Summary'!CQ150="Yes"),OFFSET('Sanitation Data'!$E$6,0,10*ROW('Sanitation Data'!E144)),NA())</f>
        <v>#N/A</v>
      </c>
      <c r="AC150" s="95" t="e">
        <f ca="true">+IF(AND(ISNUMBER(OFFSET('Sanitation Data'!$E$10,0,10*ROW('Sanitation Data'!E144))),'Data Summary'!CR150="Yes"),OFFSET('Sanitation Data'!$E$10,0,10*ROW('Sanitation Data'!E144)),NA())</f>
        <v>#N/A</v>
      </c>
      <c r="AD150" s="95" t="e">
        <f ca="true">+IF(AND(ISNUMBER(OFFSET('Sanitation Data'!$E$11,0,10*ROW('Sanitation Data'!E144))),'Data Summary'!CS150="Yes"),OFFSET('Sanitation Data'!$E$11,0,10*ROW('Sanitation Data'!E144)),NA())</f>
        <v>#N/A</v>
      </c>
      <c r="AE150" s="95" t="e">
        <f ca="true">+IF(AND(ISNUMBER(OFFSET('Sanitation Data'!$E$12,0,10*ROW('Sanitation Data'!E144))),'Data Summary'!CT150="Yes"),OFFSET('Sanitation Data'!$E$12,0,10*ROW('Sanitation Data'!E144)),NA())</f>
        <v>#N/A</v>
      </c>
      <c r="AF150" s="95" t="e">
        <f ca="true">+IF(AND(ISNUMBER(OFFSET('Sanitation Data'!$F$4,0,10*ROW('Sanitation Data'!F144))),'Data Summary'!CU150="Yes"),100-OFFSET('Sanitation Data'!$F$4,0,10*ROW('Sanitation Data'!F144)),NA())</f>
        <v>#N/A</v>
      </c>
      <c r="AG150" s="95" t="e">
        <f ca="true">+IF(AND(ISNUMBER(OFFSET('Sanitation Data'!$F$6,0,10*ROW('Sanitation Data'!F144))),'Data Summary'!CV150="Yes"),OFFSET('Sanitation Data'!$F$6,0,10*ROW('Sanitation Data'!F144)),NA())</f>
        <v>#N/A</v>
      </c>
      <c r="AH150" s="95" t="e">
        <f ca="true">+IF(AND(ISNUMBER(OFFSET('Sanitation Data'!$F$10,0,10*ROW('Sanitation Data'!F144))),'Data Summary'!CW150="Yes"),OFFSET('Sanitation Data'!$F$10,0,10*ROW('Sanitation Data'!F144)),NA())</f>
        <v>#N/A</v>
      </c>
      <c r="AI150" s="95" t="e">
        <f ca="true">+IF(AND(ISNUMBER(OFFSET('Sanitation Data'!$F$11,0,10*ROW('Sanitation Data'!F144))),'Data Summary'!CX150="Yes"),OFFSET('Sanitation Data'!$F$11,0,10*ROW('Sanitation Data'!F144)),NA())</f>
        <v>#N/A</v>
      </c>
      <c r="AJ150" s="95" t="e">
        <f ca="true">+IF(AND(ISNUMBER(OFFSET('Sanitation Data'!$F$12,0,10*ROW('Sanitation Data'!F144))),'Data Summary'!CY150="Yes"),OFFSET('Sanitation Data'!$F$12,0,10*ROW('Sanitation Data'!F144)),NA())</f>
        <v>#N/A</v>
      </c>
      <c r="AK150" s="95" t="e">
        <f ca="true">+IF(AND(ISNUMBER(OFFSET('Sanitation Data'!$G$4,0,10*ROW('Sanitation Data'!G144))),'Data Summary'!CZ150="Yes"),100-OFFSET('Sanitation Data'!$G$4,0,10*ROW('Sanitation Data'!G144)),NA())</f>
        <v>#N/A</v>
      </c>
      <c r="AL150" s="95" t="e">
        <f ca="true">+IF(AND(ISNUMBER(OFFSET('Sanitation Data'!$G$6,0,10*ROW('Sanitation Data'!G144))),'Data Summary'!DA150="Yes"),OFFSET('Sanitation Data'!$G$6,0,10*ROW('Sanitation Data'!G144)),NA())</f>
        <v>#N/A</v>
      </c>
      <c r="AM150" s="95" t="e">
        <f ca="true">+IF(AND(ISNUMBER(OFFSET('Sanitation Data'!$G$10,0,10*ROW('Sanitation Data'!G144))),'Data Summary'!DB150="Yes"),OFFSET('Sanitation Data'!$G$10,0,10*ROW('Sanitation Data'!G144)),NA())</f>
        <v>#N/A</v>
      </c>
      <c r="AN150" s="95" t="e">
        <f ca="true">+IF(AND(ISNUMBER(OFFSET('Sanitation Data'!$G$11,0,10*ROW('Sanitation Data'!G144))),'Data Summary'!DC150="Yes"),OFFSET('Sanitation Data'!$G$11,0,10*ROW('Sanitation Data'!G144)),NA())</f>
        <v>#N/A</v>
      </c>
      <c r="AO150" s="95" t="e">
        <f ca="true">+IF(AND(ISNUMBER(OFFSET('Sanitation Data'!$G$12,0,10*ROW('Sanitation Data'!G144))),'Data Summary'!DD150="Yes"),OFFSET('Sanitation Data'!$G$12,0,10*ROW('Sanitation Data'!G144)),NA())</f>
        <v>#N/A</v>
      </c>
      <c r="AP150" s="95" t="e">
        <f ca="true">+IF(AND(ISNUMBER(OFFSET('Sanitation Data'!$H$4,0,10*ROW('Sanitation Data'!H144))),'Data Summary'!DE150="Yes"),100-OFFSET('Sanitation Data'!$H$4,0,10*ROW('Sanitation Data'!H144)),NA())</f>
        <v>#N/A</v>
      </c>
      <c r="AQ150" s="95" t="e">
        <f ca="true">+IF(AND(ISNUMBER(OFFSET('Sanitation Data'!$H$6,0,10*ROW('Sanitation Data'!H144))),'Data Summary'!DF150="Yes"),OFFSET('Sanitation Data'!$H$6,0,10*ROW('Sanitation Data'!H144)),NA())</f>
        <v>#N/A</v>
      </c>
      <c r="AR150" s="95" t="e">
        <f ca="true">+IF(AND(ISNUMBER(OFFSET('Sanitation Data'!$H$10,0,10*ROW('Sanitation Data'!H144))),'Data Summary'!DG150="Yes"),OFFSET('Sanitation Data'!$H$10,0,10*ROW('Sanitation Data'!H144)),NA())</f>
        <v>#N/A</v>
      </c>
      <c r="AS150" s="95" t="e">
        <f ca="true">+IF(AND(ISNUMBER(OFFSET('Sanitation Data'!$H$11,0,10*ROW('Sanitation Data'!H144))),'Data Summary'!DH150="Yes"),OFFSET('Sanitation Data'!$H$11,0,10*ROW('Sanitation Data'!H144)),NA())</f>
        <v>#N/A</v>
      </c>
      <c r="AT150" s="95" t="e">
        <f ca="true">+IF(AND(ISNUMBER(OFFSET('Sanitation Data'!$H$12,0,10*ROW('Sanitation Data'!H144))),'Data Summary'!DI150="Yes"),OFFSET('Sanitation Data'!$H$12,0,10*ROW('Sanitation Data'!H144)),NA())</f>
        <v>#N/A</v>
      </c>
      <c r="AU150" s="95" t="e">
        <f ca="true">+IF(AND(ISNUMBER(OFFSET('Sanitation Data'!$I$4,0,10*ROW('Sanitation Data'!I144))),'Data Summary'!DJ150="Yes"),100-OFFSET('Sanitation Data'!$I$4,0,10*ROW('Sanitation Data'!I144)),NA())</f>
        <v>#N/A</v>
      </c>
      <c r="AV150" s="95" t="e">
        <f ca="true">+IF(AND(ISNUMBER(OFFSET('Sanitation Data'!$I$6,0,10*ROW('Sanitation Data'!I144))),'Data Summary'!DK150="Yes"),OFFSET('Sanitation Data'!$I$6,0,10*ROW('Sanitation Data'!I144)),NA())</f>
        <v>#N/A</v>
      </c>
      <c r="AW150" s="95" t="e">
        <f ca="true">+IF(AND(ISNUMBER(OFFSET('Sanitation Data'!$I$10,0,10*ROW('Sanitation Data'!I144))),'Data Summary'!DL150="Yes"),OFFSET('Sanitation Data'!$I$10,0,10*ROW('Sanitation Data'!I144)),NA())</f>
        <v>#N/A</v>
      </c>
      <c r="AX150" s="95" t="e">
        <f ca="true">+IF(AND(ISNUMBER(OFFSET('Sanitation Data'!$I$11,0,10*ROW('Sanitation Data'!I144))),'Data Summary'!DM150="Yes"),OFFSET('Sanitation Data'!$I$11,0,10*ROW('Sanitation Data'!I144)),NA())</f>
        <v>#N/A</v>
      </c>
      <c r="AY150" s="95" t="e">
        <f ca="true">+IF(AND(ISNUMBER(OFFSET('Sanitation Data'!$I$12,0,10*ROW('Sanitation Data'!I144))),'Data Summary'!DN150="Yes"),OFFSET('Sanitation Data'!$I$12,0,10*ROW('Sanitation Data'!I144)),NA())</f>
        <v>#N/A</v>
      </c>
      <c r="AZ150" s="96" t="e">
        <f ca="true">+IF(AND(ISNUMBER(OFFSET('Hygiene Data'!$D$5,0,10*ROW('Hygiene Data'!D144))),'Data Summary'!DO150="Yes"),OFFSET('Hygiene Data'!$D$5,0,10*ROW('Hygiene Data'!D144)),NA())</f>
        <v>#N/A</v>
      </c>
      <c r="BA150" s="96" t="e">
        <f ca="true">+IF(AND(ISNUMBER(OFFSET('Hygiene Data'!$D$7,0,10*ROW('Hygiene Data'!D144))),'Data Summary'!DP150="Yes"),OFFSET('Hygiene Data'!$D$7,0,10*ROW('Hygiene Data'!D144)),NA())</f>
        <v>#N/A</v>
      </c>
      <c r="BB150" s="96" t="e">
        <f ca="true">+IF(AND(ISNUMBER(OFFSET('Hygiene Data'!$D$9,0,10*ROW('Hygiene Data'!D144))),'Data Summary'!DQ150="Yes"),OFFSET('Hygiene Data'!$D$9,0,10*ROW('Hygiene Data'!D144)),NA())</f>
        <v>#N/A</v>
      </c>
      <c r="BC150" s="96" t="e">
        <f ca="true">+IF(AND(ISNUMBER(OFFSET('Hygiene Data'!$E$5,0,10*ROW('Hygiene Data'!E144))),'Data Summary'!DR150="Yes"),OFFSET('Hygiene Data'!$E$5,0,10*ROW('Hygiene Data'!E144)),NA())</f>
        <v>#N/A</v>
      </c>
      <c r="BD150" s="96" t="e">
        <f ca="true">+IF(AND(ISNUMBER(OFFSET('Hygiene Data'!$E$7,0,10*ROW('Hygiene Data'!E144))),'Data Summary'!DS150="Yes"),OFFSET('Hygiene Data'!$E$7,0,10*ROW('Hygiene Data'!E144)),NA())</f>
        <v>#N/A</v>
      </c>
      <c r="BE150" s="96" t="e">
        <f ca="true">+IF(AND(ISNUMBER(OFFSET('Hygiene Data'!$E$9,0,10*ROW('Hygiene Data'!E144))),'Data Summary'!DT150="Yes"),OFFSET('Hygiene Data'!$E$9,0,10*ROW('Hygiene Data'!E144)),NA())</f>
        <v>#N/A</v>
      </c>
      <c r="BF150" s="96" t="e">
        <f ca="true">+IF(AND(ISNUMBER(OFFSET('Hygiene Data'!$F$5,0,10*ROW('Hygiene Data'!F144))),'Data Summary'!DU150="Yes"),OFFSET('Hygiene Data'!$F$5,0,10*ROW('Hygiene Data'!F144)),NA())</f>
        <v>#N/A</v>
      </c>
      <c r="BG150" s="96" t="e">
        <f ca="true">+IF(AND(ISNUMBER(OFFSET('Hygiene Data'!$F$7,0,10*ROW('Hygiene Data'!F144))),'Data Summary'!DV150="Yes"),OFFSET('Hygiene Data'!$F$7,0,10*ROW('Hygiene Data'!F144)),NA())</f>
        <v>#N/A</v>
      </c>
      <c r="BH150" s="96" t="e">
        <f ca="true">+IF(AND(ISNUMBER(OFFSET('Hygiene Data'!$F$9,0,10*ROW('Hygiene Data'!F144))),'Data Summary'!DW150="Yes"),OFFSET('Hygiene Data'!$F$9,0,10*ROW('Hygiene Data'!F144)),NA())</f>
        <v>#N/A</v>
      </c>
      <c r="BI150" s="96" t="e">
        <f ca="true">+IF(AND(ISNUMBER(OFFSET('Hygiene Data'!$G$5,0,10*ROW('Hygiene Data'!G144))),'Data Summary'!DX150="Yes"),OFFSET('Hygiene Data'!$G$5,0,10*ROW('Hygiene Data'!G144)),NA())</f>
        <v>#N/A</v>
      </c>
      <c r="BJ150" s="96" t="e">
        <f ca="true">+IF(AND(ISNUMBER(OFFSET('Hygiene Data'!$G$7,0,10*ROW('Hygiene Data'!G144))),'Data Summary'!DY150="Yes"),OFFSET('Hygiene Data'!$G$7,0,10*ROW('Hygiene Data'!G144)),NA())</f>
        <v>#N/A</v>
      </c>
      <c r="BK150" s="96" t="e">
        <f ca="true">+IF(AND(ISNUMBER(OFFSET('Hygiene Data'!$G$9,0,10*ROW('Hygiene Data'!G144))),'Data Summary'!DZ150="Yes"),OFFSET('Hygiene Data'!$G$9,0,10*ROW('Hygiene Data'!G144)),NA())</f>
        <v>#N/A</v>
      </c>
      <c r="BL150" s="96" t="e">
        <f ca="true">+IF(AND(ISNUMBER(OFFSET('Hygiene Data'!$H$5,0,10*ROW('Hygiene Data'!H144))),'Data Summary'!EA150="Yes"),OFFSET('Hygiene Data'!$H$5,0,10*ROW('Hygiene Data'!H144)),NA())</f>
        <v>#N/A</v>
      </c>
      <c r="BM150" s="96" t="e">
        <f ca="true">+IF(AND(ISNUMBER(OFFSET('Hygiene Data'!$H$7,0,10*ROW('Hygiene Data'!H144))),'Data Summary'!EB150="Yes"),OFFSET('Hygiene Data'!$H$7,0,10*ROW('Hygiene Data'!H144)),NA())</f>
        <v>#N/A</v>
      </c>
      <c r="BN150" s="96" t="e">
        <f ca="true">+IF(AND(ISNUMBER(OFFSET('Hygiene Data'!$H$9,0,10*ROW('Hygiene Data'!H144))),'Data Summary'!EC150="Yes"),OFFSET('Hygiene Data'!$H$9,0,10*ROW('Hygiene Data'!H144)),NA())</f>
        <v>#N/A</v>
      </c>
      <c r="BO150" s="96" t="e">
        <f ca="true">+IF(AND(ISNUMBER(OFFSET('Hygiene Data'!$I$5,0,10*ROW('Hygiene Data'!I144))),'Data Summary'!ED150="Yes"),OFFSET('Hygiene Data'!$I$5,0,10*ROW('Hygiene Data'!I144)),NA())</f>
        <v>#N/A</v>
      </c>
      <c r="BP150" s="96" t="e">
        <f ca="true">+IF(AND(ISNUMBER(OFFSET('Hygiene Data'!$I$7,0,10*ROW('Hygiene Data'!I144))),'Data Summary'!EE150="Yes"),OFFSET('Hygiene Data'!$I$7,0,10*ROW('Hygiene Data'!I144)),NA())</f>
        <v>#N/A</v>
      </c>
      <c r="BQ150" s="96" t="e">
        <f ca="true">+IF(AND(ISNUMBER(OFFSET('Hygiene Data'!$I$9,0,10*ROW('Hygiene Data'!I144))),'Data Summary'!EF150="Yes"),OFFSET('Hygiene Data'!$I$9,0,10*ROW('Hygiene Data'!I144)),NA())</f>
        <v>#N/A</v>
      </c>
    </row>
    <row xmlns:x14ac="http://schemas.microsoft.com/office/spreadsheetml/2009/9/ac" r="151" x14ac:dyDescent="0.2">
      <c r="A151" s="359" t="e">
        <f ca="true">+RIGHT('Data Summary'!A151,LEN('Data Summary'!A151)-9)</f>
        <v>#VALUE!</v>
      </c>
      <c r="B151" s="35" t="str">
        <f ca="true">+IF(ISTEXT('Data Summary'!B151),'Data Summary'!B151,"")</f>
        <v/>
      </c>
      <c r="C151" s="358" t="e">
        <f ca="true">+VALUE('Data Summary'!C151)</f>
        <v>#VALUE!</v>
      </c>
      <c r="D151" s="94" t="e">
        <f ca="true">+IF(AND(ISNUMBER(OFFSET('Water Data'!$D$4,0,10*ROW('Water Data'!D145))),'Data Summary'!BS151="Yes"),100-OFFSET('Water Data'!$D$4,0,10*ROW('Water Data'!D145)),NA())</f>
        <v>#N/A</v>
      </c>
      <c r="E151" s="94" t="e">
        <f ca="true">+IF(AND(ISNUMBER(OFFSET('Water Data'!$D$6,0,10*ROW('Water Data'!D145))),'Data Summary'!BT151="Yes"),OFFSET('Water Data'!$D$6,0,10*ROW('Water Data'!D145)),NA())</f>
        <v>#N/A</v>
      </c>
      <c r="F151" s="94" t="e">
        <f ca="true">+IF(AND(ISNUMBER(OFFSET('Water Data'!$D$9,0,10*ROW('Water Data'!D145))),'Data Summary'!BU151="Yes"),OFFSET('Water Data'!$D$9,0,10*ROW('Water Data'!D145)),NA())</f>
        <v>#N/A</v>
      </c>
      <c r="G151" s="94" t="e">
        <f ca="true">+IF(AND(ISNUMBER(OFFSET('Water Data'!$E$4,0,10*ROW('Water Data'!E145))),'Data Summary'!BV151="Yes"),100-OFFSET('Water Data'!$E$4,0,10*ROW('Water Data'!E145)),NA())</f>
        <v>#N/A</v>
      </c>
      <c r="H151" s="94" t="e">
        <f ca="true">+IF(AND(ISNUMBER(OFFSET('Water Data'!$E$6,0,10*ROW('Water Data'!E145))),'Data Summary'!BW151="Yes"),OFFSET('Water Data'!$E$6,0,10*ROW('Water Data'!E145)),NA())</f>
        <v>#N/A</v>
      </c>
      <c r="I151" s="94" t="e">
        <f ca="true">+IF(AND(ISNUMBER(OFFSET('Water Data'!$E$9,0,10*ROW('Water Data'!E145))),'Data Summary'!BX151="Yes"),OFFSET('Water Data'!$E$9,0,10*ROW('Water Data'!E145)),NA())</f>
        <v>#N/A</v>
      </c>
      <c r="J151" s="94" t="e">
        <f ca="true">+IF(AND(ISNUMBER(OFFSET('Water Data'!$F$4,0,10*ROW('Water Data'!F145))),'Data Summary'!BY151="Yes"),100-OFFSET('Water Data'!$F$4,0,10*ROW('Water Data'!F145)),NA())</f>
        <v>#N/A</v>
      </c>
      <c r="K151" s="94" t="e">
        <f ca="true">+IF(AND(ISNUMBER(OFFSET('Water Data'!$F$6,0,10*ROW('Water Data'!F145))),'Data Summary'!BZ151="Yes"),OFFSET('Water Data'!$F$6,0,10*ROW('Water Data'!F145)),NA())</f>
        <v>#N/A</v>
      </c>
      <c r="L151" s="94" t="e">
        <f ca="true">+IF(AND(ISNUMBER(OFFSET('Water Data'!$F$9,0,10*ROW('Water Data'!F145))),'Data Summary'!CA151="Yes"),OFFSET('Water Data'!$F$9,0,10*ROW('Water Data'!F145)),NA())</f>
        <v>#N/A</v>
      </c>
      <c r="M151" s="94" t="e">
        <f ca="true">+IF(AND(ISNUMBER(OFFSET('Water Data'!$G$4,0,10*ROW('Water Data'!G145))),'Data Summary'!CB151="Yes"),100-OFFSET('Water Data'!$G$4,0,10*ROW('Water Data'!G145)),NA())</f>
        <v>#N/A</v>
      </c>
      <c r="N151" s="94" t="e">
        <f ca="true">+IF(AND(ISNUMBER(OFFSET('Water Data'!$G$6,0,10*ROW('Water Data'!G145))),'Data Summary'!CC151="Yes"),OFFSET('Water Data'!$G$6,0,10*ROW('Water Data'!G145)),NA())</f>
        <v>#N/A</v>
      </c>
      <c r="O151" s="94" t="e">
        <f ca="true">+IF(AND(ISNUMBER(OFFSET('Water Data'!$G$9,0,10*ROW('Water Data'!G145))),'Data Summary'!CD151="Yes"),OFFSET('Water Data'!$G$9,0,10*ROW('Water Data'!G145)),NA())</f>
        <v>#N/A</v>
      </c>
      <c r="P151" s="94" t="e">
        <f ca="true">+IF(AND(ISNUMBER(OFFSET('Water Data'!$H$4,0,10*ROW('Water Data'!H145))),'Data Summary'!CE151="Yes"),100-OFFSET('Water Data'!$H$4,0,10*ROW('Water Data'!H145)),NA())</f>
        <v>#N/A</v>
      </c>
      <c r="Q151" s="94" t="e">
        <f ca="true">+IF(AND(ISNUMBER(OFFSET('Water Data'!$H$6,0,10*ROW('Water Data'!H145))),'Data Summary'!CF151="Yes"),OFFSET('Water Data'!$H$6,0,10*ROW('Water Data'!H145)),NA())</f>
        <v>#N/A</v>
      </c>
      <c r="R151" s="94" t="e">
        <f ca="true">+IF(AND(ISNUMBER(OFFSET('Water Data'!$H$9,0,10*ROW('Water Data'!H145))),'Data Summary'!CG151="Yes"),OFFSET('Water Data'!$H$9,0,10*ROW('Water Data'!H145)),NA())</f>
        <v>#N/A</v>
      </c>
      <c r="S151" s="94" t="e">
        <f ca="true">+IF(AND(ISNUMBER(OFFSET('Water Data'!$I$4,0,10*ROW('Water Data'!I145))),'Data Summary'!CH151="Yes"),100-OFFSET('Water Data'!$I$4,0,10*ROW('Water Data'!I145)),NA())</f>
        <v>#N/A</v>
      </c>
      <c r="T151" s="94" t="e">
        <f ca="true">+IF(AND(ISNUMBER(OFFSET('Water Data'!$I$6,0,10*ROW('Water Data'!I145))),'Data Summary'!CI151="Yes"),OFFSET('Water Data'!$I$6,0,10*ROW('Water Data'!I145)),NA())</f>
        <v>#N/A</v>
      </c>
      <c r="U151" s="94" t="e">
        <f ca="true">+IF(AND(ISNUMBER(OFFSET('Water Data'!$I$9,0,10*ROW('Water Data'!I145))),'Data Summary'!CJ151="Yes"),OFFSET('Water Data'!$I$9,0,10*ROW('Water Data'!I145)),NA())</f>
        <v>#N/A</v>
      </c>
      <c r="V151" s="95" t="e">
        <f ca="true">+IF(AND(ISNUMBER(OFFSET('Sanitation Data'!$D$4,0,10*ROW('Sanitation Data'!D145))),'Data Summary'!CK151="Yes"),100-OFFSET('Sanitation Data'!$D$4,0,10*ROW('Sanitation Data'!D145)),NA())</f>
        <v>#N/A</v>
      </c>
      <c r="W151" s="95" t="e">
        <f ca="true">+IF(AND(ISNUMBER(OFFSET('Sanitation Data'!$D$6,0,10*ROW('Sanitation Data'!D145))),'Data Summary'!CL151="Yes"),OFFSET('Sanitation Data'!$D$6,0,10*ROW('Sanitation Data'!D145)),NA())</f>
        <v>#N/A</v>
      </c>
      <c r="X151" s="95" t="e">
        <f ca="true">+IF(AND(ISNUMBER(OFFSET('Sanitation Data'!$D$10,0,10*ROW('Sanitation Data'!D145))),'Data Summary'!CM151="Yes"),OFFSET('Sanitation Data'!$D$10,0,10*ROW('Sanitation Data'!D145)),NA())</f>
        <v>#N/A</v>
      </c>
      <c r="Y151" s="95" t="e">
        <f ca="true">+IF(AND(ISNUMBER(OFFSET('Sanitation Data'!$D$11,0,10*ROW('Sanitation Data'!D145))),'Data Summary'!CN151="Yes"),OFFSET('Sanitation Data'!$D$11,0,10*ROW('Sanitation Data'!D145)),NA())</f>
        <v>#N/A</v>
      </c>
      <c r="Z151" s="95" t="e">
        <f ca="true">+IF(AND(ISNUMBER(OFFSET('Sanitation Data'!$D$12,0,10*ROW('Sanitation Data'!D145))),'Data Summary'!CO151="Yes"),OFFSET('Sanitation Data'!$D$12,0,10*ROW('Sanitation Data'!D145)),NA())</f>
        <v>#N/A</v>
      </c>
      <c r="AA151" s="95" t="e">
        <f ca="true">+IF(AND(ISNUMBER(OFFSET('Sanitation Data'!$E$4,0,10*ROW('Sanitation Data'!E145))),'Data Summary'!CP151="Yes"),100-OFFSET('Sanitation Data'!$E$4,0,10*ROW('Sanitation Data'!E145)),NA())</f>
        <v>#N/A</v>
      </c>
      <c r="AB151" s="95" t="e">
        <f ca="true">+IF(AND(ISNUMBER(OFFSET('Sanitation Data'!$E$6,0,10*ROW('Sanitation Data'!E145))),'Data Summary'!CQ151="Yes"),OFFSET('Sanitation Data'!$E$6,0,10*ROW('Sanitation Data'!E145)),NA())</f>
        <v>#N/A</v>
      </c>
      <c r="AC151" s="95" t="e">
        <f ca="true">+IF(AND(ISNUMBER(OFFSET('Sanitation Data'!$E$10,0,10*ROW('Sanitation Data'!E145))),'Data Summary'!CR151="Yes"),OFFSET('Sanitation Data'!$E$10,0,10*ROW('Sanitation Data'!E145)),NA())</f>
        <v>#N/A</v>
      </c>
      <c r="AD151" s="95" t="e">
        <f ca="true">+IF(AND(ISNUMBER(OFFSET('Sanitation Data'!$E$11,0,10*ROW('Sanitation Data'!E145))),'Data Summary'!CS151="Yes"),OFFSET('Sanitation Data'!$E$11,0,10*ROW('Sanitation Data'!E145)),NA())</f>
        <v>#N/A</v>
      </c>
      <c r="AE151" s="95" t="e">
        <f ca="true">+IF(AND(ISNUMBER(OFFSET('Sanitation Data'!$E$12,0,10*ROW('Sanitation Data'!E145))),'Data Summary'!CT151="Yes"),OFFSET('Sanitation Data'!$E$12,0,10*ROW('Sanitation Data'!E145)),NA())</f>
        <v>#N/A</v>
      </c>
      <c r="AF151" s="95" t="e">
        <f ca="true">+IF(AND(ISNUMBER(OFFSET('Sanitation Data'!$F$4,0,10*ROW('Sanitation Data'!F145))),'Data Summary'!CU151="Yes"),100-OFFSET('Sanitation Data'!$F$4,0,10*ROW('Sanitation Data'!F145)),NA())</f>
        <v>#N/A</v>
      </c>
      <c r="AG151" s="95" t="e">
        <f ca="true">+IF(AND(ISNUMBER(OFFSET('Sanitation Data'!$F$6,0,10*ROW('Sanitation Data'!F145))),'Data Summary'!CV151="Yes"),OFFSET('Sanitation Data'!$F$6,0,10*ROW('Sanitation Data'!F145)),NA())</f>
        <v>#N/A</v>
      </c>
      <c r="AH151" s="95" t="e">
        <f ca="true">+IF(AND(ISNUMBER(OFFSET('Sanitation Data'!$F$10,0,10*ROW('Sanitation Data'!F145))),'Data Summary'!CW151="Yes"),OFFSET('Sanitation Data'!$F$10,0,10*ROW('Sanitation Data'!F145)),NA())</f>
        <v>#N/A</v>
      </c>
      <c r="AI151" s="95" t="e">
        <f ca="true">+IF(AND(ISNUMBER(OFFSET('Sanitation Data'!$F$11,0,10*ROW('Sanitation Data'!F145))),'Data Summary'!CX151="Yes"),OFFSET('Sanitation Data'!$F$11,0,10*ROW('Sanitation Data'!F145)),NA())</f>
        <v>#N/A</v>
      </c>
      <c r="AJ151" s="95" t="e">
        <f ca="true">+IF(AND(ISNUMBER(OFFSET('Sanitation Data'!$F$12,0,10*ROW('Sanitation Data'!F145))),'Data Summary'!CY151="Yes"),OFFSET('Sanitation Data'!$F$12,0,10*ROW('Sanitation Data'!F145)),NA())</f>
        <v>#N/A</v>
      </c>
      <c r="AK151" s="95" t="e">
        <f ca="true">+IF(AND(ISNUMBER(OFFSET('Sanitation Data'!$G$4,0,10*ROW('Sanitation Data'!G145))),'Data Summary'!CZ151="Yes"),100-OFFSET('Sanitation Data'!$G$4,0,10*ROW('Sanitation Data'!G145)),NA())</f>
        <v>#N/A</v>
      </c>
      <c r="AL151" s="95" t="e">
        <f ca="true">+IF(AND(ISNUMBER(OFFSET('Sanitation Data'!$G$6,0,10*ROW('Sanitation Data'!G145))),'Data Summary'!DA151="Yes"),OFFSET('Sanitation Data'!$G$6,0,10*ROW('Sanitation Data'!G145)),NA())</f>
        <v>#N/A</v>
      </c>
      <c r="AM151" s="95" t="e">
        <f ca="true">+IF(AND(ISNUMBER(OFFSET('Sanitation Data'!$G$10,0,10*ROW('Sanitation Data'!G145))),'Data Summary'!DB151="Yes"),OFFSET('Sanitation Data'!$G$10,0,10*ROW('Sanitation Data'!G145)),NA())</f>
        <v>#N/A</v>
      </c>
      <c r="AN151" s="95" t="e">
        <f ca="true">+IF(AND(ISNUMBER(OFFSET('Sanitation Data'!$G$11,0,10*ROW('Sanitation Data'!G145))),'Data Summary'!DC151="Yes"),OFFSET('Sanitation Data'!$G$11,0,10*ROW('Sanitation Data'!G145)),NA())</f>
        <v>#N/A</v>
      </c>
      <c r="AO151" s="95" t="e">
        <f ca="true">+IF(AND(ISNUMBER(OFFSET('Sanitation Data'!$G$12,0,10*ROW('Sanitation Data'!G145))),'Data Summary'!DD151="Yes"),OFFSET('Sanitation Data'!$G$12,0,10*ROW('Sanitation Data'!G145)),NA())</f>
        <v>#N/A</v>
      </c>
      <c r="AP151" s="95" t="e">
        <f ca="true">+IF(AND(ISNUMBER(OFFSET('Sanitation Data'!$H$4,0,10*ROW('Sanitation Data'!H145))),'Data Summary'!DE151="Yes"),100-OFFSET('Sanitation Data'!$H$4,0,10*ROW('Sanitation Data'!H145)),NA())</f>
        <v>#N/A</v>
      </c>
      <c r="AQ151" s="95" t="e">
        <f ca="true">+IF(AND(ISNUMBER(OFFSET('Sanitation Data'!$H$6,0,10*ROW('Sanitation Data'!H145))),'Data Summary'!DF151="Yes"),OFFSET('Sanitation Data'!$H$6,0,10*ROW('Sanitation Data'!H145)),NA())</f>
        <v>#N/A</v>
      </c>
      <c r="AR151" s="95" t="e">
        <f ca="true">+IF(AND(ISNUMBER(OFFSET('Sanitation Data'!$H$10,0,10*ROW('Sanitation Data'!H145))),'Data Summary'!DG151="Yes"),OFFSET('Sanitation Data'!$H$10,0,10*ROW('Sanitation Data'!H145)),NA())</f>
        <v>#N/A</v>
      </c>
      <c r="AS151" s="95" t="e">
        <f ca="true">+IF(AND(ISNUMBER(OFFSET('Sanitation Data'!$H$11,0,10*ROW('Sanitation Data'!H145))),'Data Summary'!DH151="Yes"),OFFSET('Sanitation Data'!$H$11,0,10*ROW('Sanitation Data'!H145)),NA())</f>
        <v>#N/A</v>
      </c>
      <c r="AT151" s="95" t="e">
        <f ca="true">+IF(AND(ISNUMBER(OFFSET('Sanitation Data'!$H$12,0,10*ROW('Sanitation Data'!H145))),'Data Summary'!DI151="Yes"),OFFSET('Sanitation Data'!$H$12,0,10*ROW('Sanitation Data'!H145)),NA())</f>
        <v>#N/A</v>
      </c>
      <c r="AU151" s="95" t="e">
        <f ca="true">+IF(AND(ISNUMBER(OFFSET('Sanitation Data'!$I$4,0,10*ROW('Sanitation Data'!I145))),'Data Summary'!DJ151="Yes"),100-OFFSET('Sanitation Data'!$I$4,0,10*ROW('Sanitation Data'!I145)),NA())</f>
        <v>#N/A</v>
      </c>
      <c r="AV151" s="95" t="e">
        <f ca="true">+IF(AND(ISNUMBER(OFFSET('Sanitation Data'!$I$6,0,10*ROW('Sanitation Data'!I145))),'Data Summary'!DK151="Yes"),OFFSET('Sanitation Data'!$I$6,0,10*ROW('Sanitation Data'!I145)),NA())</f>
        <v>#N/A</v>
      </c>
      <c r="AW151" s="95" t="e">
        <f ca="true">+IF(AND(ISNUMBER(OFFSET('Sanitation Data'!$I$10,0,10*ROW('Sanitation Data'!I145))),'Data Summary'!DL151="Yes"),OFFSET('Sanitation Data'!$I$10,0,10*ROW('Sanitation Data'!I145)),NA())</f>
        <v>#N/A</v>
      </c>
      <c r="AX151" s="95" t="e">
        <f ca="true">+IF(AND(ISNUMBER(OFFSET('Sanitation Data'!$I$11,0,10*ROW('Sanitation Data'!I145))),'Data Summary'!DM151="Yes"),OFFSET('Sanitation Data'!$I$11,0,10*ROW('Sanitation Data'!I145)),NA())</f>
        <v>#N/A</v>
      </c>
      <c r="AY151" s="95" t="e">
        <f ca="true">+IF(AND(ISNUMBER(OFFSET('Sanitation Data'!$I$12,0,10*ROW('Sanitation Data'!I145))),'Data Summary'!DN151="Yes"),OFFSET('Sanitation Data'!$I$12,0,10*ROW('Sanitation Data'!I145)),NA())</f>
        <v>#N/A</v>
      </c>
      <c r="AZ151" s="96" t="e">
        <f ca="true">+IF(AND(ISNUMBER(OFFSET('Hygiene Data'!$D$5,0,10*ROW('Hygiene Data'!D145))),'Data Summary'!DO151="Yes"),OFFSET('Hygiene Data'!$D$5,0,10*ROW('Hygiene Data'!D145)),NA())</f>
        <v>#N/A</v>
      </c>
      <c r="BA151" s="96" t="e">
        <f ca="true">+IF(AND(ISNUMBER(OFFSET('Hygiene Data'!$D$7,0,10*ROW('Hygiene Data'!D145))),'Data Summary'!DP151="Yes"),OFFSET('Hygiene Data'!$D$7,0,10*ROW('Hygiene Data'!D145)),NA())</f>
        <v>#N/A</v>
      </c>
      <c r="BB151" s="96" t="e">
        <f ca="true">+IF(AND(ISNUMBER(OFFSET('Hygiene Data'!$D$9,0,10*ROW('Hygiene Data'!D145))),'Data Summary'!DQ151="Yes"),OFFSET('Hygiene Data'!$D$9,0,10*ROW('Hygiene Data'!D145)),NA())</f>
        <v>#N/A</v>
      </c>
      <c r="BC151" s="96" t="e">
        <f ca="true">+IF(AND(ISNUMBER(OFFSET('Hygiene Data'!$E$5,0,10*ROW('Hygiene Data'!E145))),'Data Summary'!DR151="Yes"),OFFSET('Hygiene Data'!$E$5,0,10*ROW('Hygiene Data'!E145)),NA())</f>
        <v>#N/A</v>
      </c>
      <c r="BD151" s="96" t="e">
        <f ca="true">+IF(AND(ISNUMBER(OFFSET('Hygiene Data'!$E$7,0,10*ROW('Hygiene Data'!E145))),'Data Summary'!DS151="Yes"),OFFSET('Hygiene Data'!$E$7,0,10*ROW('Hygiene Data'!E145)),NA())</f>
        <v>#N/A</v>
      </c>
      <c r="BE151" s="96" t="e">
        <f ca="true">+IF(AND(ISNUMBER(OFFSET('Hygiene Data'!$E$9,0,10*ROW('Hygiene Data'!E145))),'Data Summary'!DT151="Yes"),OFFSET('Hygiene Data'!$E$9,0,10*ROW('Hygiene Data'!E145)),NA())</f>
        <v>#N/A</v>
      </c>
      <c r="BF151" s="96" t="e">
        <f ca="true">+IF(AND(ISNUMBER(OFFSET('Hygiene Data'!$F$5,0,10*ROW('Hygiene Data'!F145))),'Data Summary'!DU151="Yes"),OFFSET('Hygiene Data'!$F$5,0,10*ROW('Hygiene Data'!F145)),NA())</f>
        <v>#N/A</v>
      </c>
      <c r="BG151" s="96" t="e">
        <f ca="true">+IF(AND(ISNUMBER(OFFSET('Hygiene Data'!$F$7,0,10*ROW('Hygiene Data'!F145))),'Data Summary'!DV151="Yes"),OFFSET('Hygiene Data'!$F$7,0,10*ROW('Hygiene Data'!F145)),NA())</f>
        <v>#N/A</v>
      </c>
      <c r="BH151" s="96" t="e">
        <f ca="true">+IF(AND(ISNUMBER(OFFSET('Hygiene Data'!$F$9,0,10*ROW('Hygiene Data'!F145))),'Data Summary'!DW151="Yes"),OFFSET('Hygiene Data'!$F$9,0,10*ROW('Hygiene Data'!F145)),NA())</f>
        <v>#N/A</v>
      </c>
      <c r="BI151" s="96" t="e">
        <f ca="true">+IF(AND(ISNUMBER(OFFSET('Hygiene Data'!$G$5,0,10*ROW('Hygiene Data'!G145))),'Data Summary'!DX151="Yes"),OFFSET('Hygiene Data'!$G$5,0,10*ROW('Hygiene Data'!G145)),NA())</f>
        <v>#N/A</v>
      </c>
      <c r="BJ151" s="96" t="e">
        <f ca="true">+IF(AND(ISNUMBER(OFFSET('Hygiene Data'!$G$7,0,10*ROW('Hygiene Data'!G145))),'Data Summary'!DY151="Yes"),OFFSET('Hygiene Data'!$G$7,0,10*ROW('Hygiene Data'!G145)),NA())</f>
        <v>#N/A</v>
      </c>
      <c r="BK151" s="96" t="e">
        <f ca="true">+IF(AND(ISNUMBER(OFFSET('Hygiene Data'!$G$9,0,10*ROW('Hygiene Data'!G145))),'Data Summary'!DZ151="Yes"),OFFSET('Hygiene Data'!$G$9,0,10*ROW('Hygiene Data'!G145)),NA())</f>
        <v>#N/A</v>
      </c>
      <c r="BL151" s="96" t="e">
        <f ca="true">+IF(AND(ISNUMBER(OFFSET('Hygiene Data'!$H$5,0,10*ROW('Hygiene Data'!H145))),'Data Summary'!EA151="Yes"),OFFSET('Hygiene Data'!$H$5,0,10*ROW('Hygiene Data'!H145)),NA())</f>
        <v>#N/A</v>
      </c>
      <c r="BM151" s="96" t="e">
        <f ca="true">+IF(AND(ISNUMBER(OFFSET('Hygiene Data'!$H$7,0,10*ROW('Hygiene Data'!H145))),'Data Summary'!EB151="Yes"),OFFSET('Hygiene Data'!$H$7,0,10*ROW('Hygiene Data'!H145)),NA())</f>
        <v>#N/A</v>
      </c>
      <c r="BN151" s="96" t="e">
        <f ca="true">+IF(AND(ISNUMBER(OFFSET('Hygiene Data'!$H$9,0,10*ROW('Hygiene Data'!H145))),'Data Summary'!EC151="Yes"),OFFSET('Hygiene Data'!$H$9,0,10*ROW('Hygiene Data'!H145)),NA())</f>
        <v>#N/A</v>
      </c>
      <c r="BO151" s="96" t="e">
        <f ca="true">+IF(AND(ISNUMBER(OFFSET('Hygiene Data'!$I$5,0,10*ROW('Hygiene Data'!I145))),'Data Summary'!ED151="Yes"),OFFSET('Hygiene Data'!$I$5,0,10*ROW('Hygiene Data'!I145)),NA())</f>
        <v>#N/A</v>
      </c>
      <c r="BP151" s="96" t="e">
        <f ca="true">+IF(AND(ISNUMBER(OFFSET('Hygiene Data'!$I$7,0,10*ROW('Hygiene Data'!I145))),'Data Summary'!EE151="Yes"),OFFSET('Hygiene Data'!$I$7,0,10*ROW('Hygiene Data'!I145)),NA())</f>
        <v>#N/A</v>
      </c>
      <c r="BQ151" s="96" t="e">
        <f ca="true">+IF(AND(ISNUMBER(OFFSET('Hygiene Data'!$I$9,0,10*ROW('Hygiene Data'!I145))),'Data Summary'!EF151="Yes"),OFFSET('Hygiene Data'!$I$9,0,10*ROW('Hygiene Data'!I145)),NA())</f>
        <v>#N/A</v>
      </c>
    </row>
    <row xmlns:x14ac="http://schemas.microsoft.com/office/spreadsheetml/2009/9/ac" r="152" x14ac:dyDescent="0.2">
      <c r="A152" s="359" t="e">
        <f ca="true">+RIGHT('Data Summary'!A152,LEN('Data Summary'!A152)-9)</f>
        <v>#VALUE!</v>
      </c>
      <c r="B152" s="35" t="str">
        <f ca="true">+IF(ISTEXT('Data Summary'!B152),'Data Summary'!B152,"")</f>
        <v/>
      </c>
      <c r="C152" s="358" t="e">
        <f ca="true">+VALUE('Data Summary'!C152)</f>
        <v>#VALUE!</v>
      </c>
      <c r="D152" s="94" t="e">
        <f ca="true">+IF(AND(ISNUMBER(OFFSET('Water Data'!$D$4,0,10*ROW('Water Data'!D146))),'Data Summary'!BS152="Yes"),100-OFFSET('Water Data'!$D$4,0,10*ROW('Water Data'!D146)),NA())</f>
        <v>#N/A</v>
      </c>
      <c r="E152" s="94" t="e">
        <f ca="true">+IF(AND(ISNUMBER(OFFSET('Water Data'!$D$6,0,10*ROW('Water Data'!D146))),'Data Summary'!BT152="Yes"),OFFSET('Water Data'!$D$6,0,10*ROW('Water Data'!D146)),NA())</f>
        <v>#N/A</v>
      </c>
      <c r="F152" s="94" t="e">
        <f ca="true">+IF(AND(ISNUMBER(OFFSET('Water Data'!$D$9,0,10*ROW('Water Data'!D146))),'Data Summary'!BU152="Yes"),OFFSET('Water Data'!$D$9,0,10*ROW('Water Data'!D146)),NA())</f>
        <v>#N/A</v>
      </c>
      <c r="G152" s="94" t="e">
        <f ca="true">+IF(AND(ISNUMBER(OFFSET('Water Data'!$E$4,0,10*ROW('Water Data'!E146))),'Data Summary'!BV152="Yes"),100-OFFSET('Water Data'!$E$4,0,10*ROW('Water Data'!E146)),NA())</f>
        <v>#N/A</v>
      </c>
      <c r="H152" s="94" t="e">
        <f ca="true">+IF(AND(ISNUMBER(OFFSET('Water Data'!$E$6,0,10*ROW('Water Data'!E146))),'Data Summary'!BW152="Yes"),OFFSET('Water Data'!$E$6,0,10*ROW('Water Data'!E146)),NA())</f>
        <v>#N/A</v>
      </c>
      <c r="I152" s="94" t="e">
        <f ca="true">+IF(AND(ISNUMBER(OFFSET('Water Data'!$E$9,0,10*ROW('Water Data'!E146))),'Data Summary'!BX152="Yes"),OFFSET('Water Data'!$E$9,0,10*ROW('Water Data'!E146)),NA())</f>
        <v>#N/A</v>
      </c>
      <c r="J152" s="94" t="e">
        <f ca="true">+IF(AND(ISNUMBER(OFFSET('Water Data'!$F$4,0,10*ROW('Water Data'!F146))),'Data Summary'!BY152="Yes"),100-OFFSET('Water Data'!$F$4,0,10*ROW('Water Data'!F146)),NA())</f>
        <v>#N/A</v>
      </c>
      <c r="K152" s="94" t="e">
        <f ca="true">+IF(AND(ISNUMBER(OFFSET('Water Data'!$F$6,0,10*ROW('Water Data'!F146))),'Data Summary'!BZ152="Yes"),OFFSET('Water Data'!$F$6,0,10*ROW('Water Data'!F146)),NA())</f>
        <v>#N/A</v>
      </c>
      <c r="L152" s="94" t="e">
        <f ca="true">+IF(AND(ISNUMBER(OFFSET('Water Data'!$F$9,0,10*ROW('Water Data'!F146))),'Data Summary'!CA152="Yes"),OFFSET('Water Data'!$F$9,0,10*ROW('Water Data'!F146)),NA())</f>
        <v>#N/A</v>
      </c>
      <c r="M152" s="94" t="e">
        <f ca="true">+IF(AND(ISNUMBER(OFFSET('Water Data'!$G$4,0,10*ROW('Water Data'!G146))),'Data Summary'!CB152="Yes"),100-OFFSET('Water Data'!$G$4,0,10*ROW('Water Data'!G146)),NA())</f>
        <v>#N/A</v>
      </c>
      <c r="N152" s="94" t="e">
        <f ca="true">+IF(AND(ISNUMBER(OFFSET('Water Data'!$G$6,0,10*ROW('Water Data'!G146))),'Data Summary'!CC152="Yes"),OFFSET('Water Data'!$G$6,0,10*ROW('Water Data'!G146)),NA())</f>
        <v>#N/A</v>
      </c>
      <c r="O152" s="94" t="e">
        <f ca="true">+IF(AND(ISNUMBER(OFFSET('Water Data'!$G$9,0,10*ROW('Water Data'!G146))),'Data Summary'!CD152="Yes"),OFFSET('Water Data'!$G$9,0,10*ROW('Water Data'!G146)),NA())</f>
        <v>#N/A</v>
      </c>
      <c r="P152" s="94" t="e">
        <f ca="true">+IF(AND(ISNUMBER(OFFSET('Water Data'!$H$4,0,10*ROW('Water Data'!H146))),'Data Summary'!CE152="Yes"),100-OFFSET('Water Data'!$H$4,0,10*ROW('Water Data'!H146)),NA())</f>
        <v>#N/A</v>
      </c>
      <c r="Q152" s="94" t="e">
        <f ca="true">+IF(AND(ISNUMBER(OFFSET('Water Data'!$H$6,0,10*ROW('Water Data'!H146))),'Data Summary'!CF152="Yes"),OFFSET('Water Data'!$H$6,0,10*ROW('Water Data'!H146)),NA())</f>
        <v>#N/A</v>
      </c>
      <c r="R152" s="94" t="e">
        <f ca="true">+IF(AND(ISNUMBER(OFFSET('Water Data'!$H$9,0,10*ROW('Water Data'!H146))),'Data Summary'!CG152="Yes"),OFFSET('Water Data'!$H$9,0,10*ROW('Water Data'!H146)),NA())</f>
        <v>#N/A</v>
      </c>
      <c r="S152" s="94" t="e">
        <f ca="true">+IF(AND(ISNUMBER(OFFSET('Water Data'!$I$4,0,10*ROW('Water Data'!I146))),'Data Summary'!CH152="Yes"),100-OFFSET('Water Data'!$I$4,0,10*ROW('Water Data'!I146)),NA())</f>
        <v>#N/A</v>
      </c>
      <c r="T152" s="94" t="e">
        <f ca="true">+IF(AND(ISNUMBER(OFFSET('Water Data'!$I$6,0,10*ROW('Water Data'!I146))),'Data Summary'!CI152="Yes"),OFFSET('Water Data'!$I$6,0,10*ROW('Water Data'!I146)),NA())</f>
        <v>#N/A</v>
      </c>
      <c r="U152" s="94" t="e">
        <f ca="true">+IF(AND(ISNUMBER(OFFSET('Water Data'!$I$9,0,10*ROW('Water Data'!I146))),'Data Summary'!CJ152="Yes"),OFFSET('Water Data'!$I$9,0,10*ROW('Water Data'!I146)),NA())</f>
        <v>#N/A</v>
      </c>
      <c r="V152" s="95" t="e">
        <f ca="true">+IF(AND(ISNUMBER(OFFSET('Sanitation Data'!$D$4,0,10*ROW('Sanitation Data'!D146))),'Data Summary'!CK152="Yes"),100-OFFSET('Sanitation Data'!$D$4,0,10*ROW('Sanitation Data'!D146)),NA())</f>
        <v>#N/A</v>
      </c>
      <c r="W152" s="95" t="e">
        <f ca="true">+IF(AND(ISNUMBER(OFFSET('Sanitation Data'!$D$6,0,10*ROW('Sanitation Data'!D146))),'Data Summary'!CL152="Yes"),OFFSET('Sanitation Data'!$D$6,0,10*ROW('Sanitation Data'!D146)),NA())</f>
        <v>#N/A</v>
      </c>
      <c r="X152" s="95" t="e">
        <f ca="true">+IF(AND(ISNUMBER(OFFSET('Sanitation Data'!$D$10,0,10*ROW('Sanitation Data'!D146))),'Data Summary'!CM152="Yes"),OFFSET('Sanitation Data'!$D$10,0,10*ROW('Sanitation Data'!D146)),NA())</f>
        <v>#N/A</v>
      </c>
      <c r="Y152" s="95" t="e">
        <f ca="true">+IF(AND(ISNUMBER(OFFSET('Sanitation Data'!$D$11,0,10*ROW('Sanitation Data'!D146))),'Data Summary'!CN152="Yes"),OFFSET('Sanitation Data'!$D$11,0,10*ROW('Sanitation Data'!D146)),NA())</f>
        <v>#N/A</v>
      </c>
      <c r="Z152" s="95" t="e">
        <f ca="true">+IF(AND(ISNUMBER(OFFSET('Sanitation Data'!$D$12,0,10*ROW('Sanitation Data'!D146))),'Data Summary'!CO152="Yes"),OFFSET('Sanitation Data'!$D$12,0,10*ROW('Sanitation Data'!D146)),NA())</f>
        <v>#N/A</v>
      </c>
      <c r="AA152" s="95" t="e">
        <f ca="true">+IF(AND(ISNUMBER(OFFSET('Sanitation Data'!$E$4,0,10*ROW('Sanitation Data'!E146))),'Data Summary'!CP152="Yes"),100-OFFSET('Sanitation Data'!$E$4,0,10*ROW('Sanitation Data'!E146)),NA())</f>
        <v>#N/A</v>
      </c>
      <c r="AB152" s="95" t="e">
        <f ca="true">+IF(AND(ISNUMBER(OFFSET('Sanitation Data'!$E$6,0,10*ROW('Sanitation Data'!E146))),'Data Summary'!CQ152="Yes"),OFFSET('Sanitation Data'!$E$6,0,10*ROW('Sanitation Data'!E146)),NA())</f>
        <v>#N/A</v>
      </c>
      <c r="AC152" s="95" t="e">
        <f ca="true">+IF(AND(ISNUMBER(OFFSET('Sanitation Data'!$E$10,0,10*ROW('Sanitation Data'!E146))),'Data Summary'!CR152="Yes"),OFFSET('Sanitation Data'!$E$10,0,10*ROW('Sanitation Data'!E146)),NA())</f>
        <v>#N/A</v>
      </c>
      <c r="AD152" s="95" t="e">
        <f ca="true">+IF(AND(ISNUMBER(OFFSET('Sanitation Data'!$E$11,0,10*ROW('Sanitation Data'!E146))),'Data Summary'!CS152="Yes"),OFFSET('Sanitation Data'!$E$11,0,10*ROW('Sanitation Data'!E146)),NA())</f>
        <v>#N/A</v>
      </c>
      <c r="AE152" s="95" t="e">
        <f ca="true">+IF(AND(ISNUMBER(OFFSET('Sanitation Data'!$E$12,0,10*ROW('Sanitation Data'!E146))),'Data Summary'!CT152="Yes"),OFFSET('Sanitation Data'!$E$12,0,10*ROW('Sanitation Data'!E146)),NA())</f>
        <v>#N/A</v>
      </c>
      <c r="AF152" s="95" t="e">
        <f ca="true">+IF(AND(ISNUMBER(OFFSET('Sanitation Data'!$F$4,0,10*ROW('Sanitation Data'!F146))),'Data Summary'!CU152="Yes"),100-OFFSET('Sanitation Data'!$F$4,0,10*ROW('Sanitation Data'!F146)),NA())</f>
        <v>#N/A</v>
      </c>
      <c r="AG152" s="95" t="e">
        <f ca="true">+IF(AND(ISNUMBER(OFFSET('Sanitation Data'!$F$6,0,10*ROW('Sanitation Data'!F146))),'Data Summary'!CV152="Yes"),OFFSET('Sanitation Data'!$F$6,0,10*ROW('Sanitation Data'!F146)),NA())</f>
        <v>#N/A</v>
      </c>
      <c r="AH152" s="95" t="e">
        <f ca="true">+IF(AND(ISNUMBER(OFFSET('Sanitation Data'!$F$10,0,10*ROW('Sanitation Data'!F146))),'Data Summary'!CW152="Yes"),OFFSET('Sanitation Data'!$F$10,0,10*ROW('Sanitation Data'!F146)),NA())</f>
        <v>#N/A</v>
      </c>
      <c r="AI152" s="95" t="e">
        <f ca="true">+IF(AND(ISNUMBER(OFFSET('Sanitation Data'!$F$11,0,10*ROW('Sanitation Data'!F146))),'Data Summary'!CX152="Yes"),OFFSET('Sanitation Data'!$F$11,0,10*ROW('Sanitation Data'!F146)),NA())</f>
        <v>#N/A</v>
      </c>
      <c r="AJ152" s="95" t="e">
        <f ca="true">+IF(AND(ISNUMBER(OFFSET('Sanitation Data'!$F$12,0,10*ROW('Sanitation Data'!F146))),'Data Summary'!CY152="Yes"),OFFSET('Sanitation Data'!$F$12,0,10*ROW('Sanitation Data'!F146)),NA())</f>
        <v>#N/A</v>
      </c>
      <c r="AK152" s="95" t="e">
        <f ca="true">+IF(AND(ISNUMBER(OFFSET('Sanitation Data'!$G$4,0,10*ROW('Sanitation Data'!G146))),'Data Summary'!CZ152="Yes"),100-OFFSET('Sanitation Data'!$G$4,0,10*ROW('Sanitation Data'!G146)),NA())</f>
        <v>#N/A</v>
      </c>
      <c r="AL152" s="95" t="e">
        <f ca="true">+IF(AND(ISNUMBER(OFFSET('Sanitation Data'!$G$6,0,10*ROW('Sanitation Data'!G146))),'Data Summary'!DA152="Yes"),OFFSET('Sanitation Data'!$G$6,0,10*ROW('Sanitation Data'!G146)),NA())</f>
        <v>#N/A</v>
      </c>
      <c r="AM152" s="95" t="e">
        <f ca="true">+IF(AND(ISNUMBER(OFFSET('Sanitation Data'!$G$10,0,10*ROW('Sanitation Data'!G146))),'Data Summary'!DB152="Yes"),OFFSET('Sanitation Data'!$G$10,0,10*ROW('Sanitation Data'!G146)),NA())</f>
        <v>#N/A</v>
      </c>
      <c r="AN152" s="95" t="e">
        <f ca="true">+IF(AND(ISNUMBER(OFFSET('Sanitation Data'!$G$11,0,10*ROW('Sanitation Data'!G146))),'Data Summary'!DC152="Yes"),OFFSET('Sanitation Data'!$G$11,0,10*ROW('Sanitation Data'!G146)),NA())</f>
        <v>#N/A</v>
      </c>
      <c r="AO152" s="95" t="e">
        <f ca="true">+IF(AND(ISNUMBER(OFFSET('Sanitation Data'!$G$12,0,10*ROW('Sanitation Data'!G146))),'Data Summary'!DD152="Yes"),OFFSET('Sanitation Data'!$G$12,0,10*ROW('Sanitation Data'!G146)),NA())</f>
        <v>#N/A</v>
      </c>
      <c r="AP152" s="95" t="e">
        <f ca="true">+IF(AND(ISNUMBER(OFFSET('Sanitation Data'!$H$4,0,10*ROW('Sanitation Data'!H146))),'Data Summary'!DE152="Yes"),100-OFFSET('Sanitation Data'!$H$4,0,10*ROW('Sanitation Data'!H146)),NA())</f>
        <v>#N/A</v>
      </c>
      <c r="AQ152" s="95" t="e">
        <f ca="true">+IF(AND(ISNUMBER(OFFSET('Sanitation Data'!$H$6,0,10*ROW('Sanitation Data'!H146))),'Data Summary'!DF152="Yes"),OFFSET('Sanitation Data'!$H$6,0,10*ROW('Sanitation Data'!H146)),NA())</f>
        <v>#N/A</v>
      </c>
      <c r="AR152" s="95" t="e">
        <f ca="true">+IF(AND(ISNUMBER(OFFSET('Sanitation Data'!$H$10,0,10*ROW('Sanitation Data'!H146))),'Data Summary'!DG152="Yes"),OFFSET('Sanitation Data'!$H$10,0,10*ROW('Sanitation Data'!H146)),NA())</f>
        <v>#N/A</v>
      </c>
      <c r="AS152" s="95" t="e">
        <f ca="true">+IF(AND(ISNUMBER(OFFSET('Sanitation Data'!$H$11,0,10*ROW('Sanitation Data'!H146))),'Data Summary'!DH152="Yes"),OFFSET('Sanitation Data'!$H$11,0,10*ROW('Sanitation Data'!H146)),NA())</f>
        <v>#N/A</v>
      </c>
      <c r="AT152" s="95" t="e">
        <f ca="true">+IF(AND(ISNUMBER(OFFSET('Sanitation Data'!$H$12,0,10*ROW('Sanitation Data'!H146))),'Data Summary'!DI152="Yes"),OFFSET('Sanitation Data'!$H$12,0,10*ROW('Sanitation Data'!H146)),NA())</f>
        <v>#N/A</v>
      </c>
      <c r="AU152" s="95" t="e">
        <f ca="true">+IF(AND(ISNUMBER(OFFSET('Sanitation Data'!$I$4,0,10*ROW('Sanitation Data'!I146))),'Data Summary'!DJ152="Yes"),100-OFFSET('Sanitation Data'!$I$4,0,10*ROW('Sanitation Data'!I146)),NA())</f>
        <v>#N/A</v>
      </c>
      <c r="AV152" s="95" t="e">
        <f ca="true">+IF(AND(ISNUMBER(OFFSET('Sanitation Data'!$I$6,0,10*ROW('Sanitation Data'!I146))),'Data Summary'!DK152="Yes"),OFFSET('Sanitation Data'!$I$6,0,10*ROW('Sanitation Data'!I146)),NA())</f>
        <v>#N/A</v>
      </c>
      <c r="AW152" s="95" t="e">
        <f ca="true">+IF(AND(ISNUMBER(OFFSET('Sanitation Data'!$I$10,0,10*ROW('Sanitation Data'!I146))),'Data Summary'!DL152="Yes"),OFFSET('Sanitation Data'!$I$10,0,10*ROW('Sanitation Data'!I146)),NA())</f>
        <v>#N/A</v>
      </c>
      <c r="AX152" s="95" t="e">
        <f ca="true">+IF(AND(ISNUMBER(OFFSET('Sanitation Data'!$I$11,0,10*ROW('Sanitation Data'!I146))),'Data Summary'!DM152="Yes"),OFFSET('Sanitation Data'!$I$11,0,10*ROW('Sanitation Data'!I146)),NA())</f>
        <v>#N/A</v>
      </c>
      <c r="AY152" s="95" t="e">
        <f ca="true">+IF(AND(ISNUMBER(OFFSET('Sanitation Data'!$I$12,0,10*ROW('Sanitation Data'!I146))),'Data Summary'!DN152="Yes"),OFFSET('Sanitation Data'!$I$12,0,10*ROW('Sanitation Data'!I146)),NA())</f>
        <v>#N/A</v>
      </c>
      <c r="AZ152" s="96" t="e">
        <f ca="true">+IF(AND(ISNUMBER(OFFSET('Hygiene Data'!$D$5,0,10*ROW('Hygiene Data'!D146))),'Data Summary'!DO152="Yes"),OFFSET('Hygiene Data'!$D$5,0,10*ROW('Hygiene Data'!D146)),NA())</f>
        <v>#N/A</v>
      </c>
      <c r="BA152" s="96" t="e">
        <f ca="true">+IF(AND(ISNUMBER(OFFSET('Hygiene Data'!$D$7,0,10*ROW('Hygiene Data'!D146))),'Data Summary'!DP152="Yes"),OFFSET('Hygiene Data'!$D$7,0,10*ROW('Hygiene Data'!D146)),NA())</f>
        <v>#N/A</v>
      </c>
      <c r="BB152" s="96" t="e">
        <f ca="true">+IF(AND(ISNUMBER(OFFSET('Hygiene Data'!$D$9,0,10*ROW('Hygiene Data'!D146))),'Data Summary'!DQ152="Yes"),OFFSET('Hygiene Data'!$D$9,0,10*ROW('Hygiene Data'!D146)),NA())</f>
        <v>#N/A</v>
      </c>
      <c r="BC152" s="96" t="e">
        <f ca="true">+IF(AND(ISNUMBER(OFFSET('Hygiene Data'!$E$5,0,10*ROW('Hygiene Data'!E146))),'Data Summary'!DR152="Yes"),OFFSET('Hygiene Data'!$E$5,0,10*ROW('Hygiene Data'!E146)),NA())</f>
        <v>#N/A</v>
      </c>
      <c r="BD152" s="96" t="e">
        <f ca="true">+IF(AND(ISNUMBER(OFFSET('Hygiene Data'!$E$7,0,10*ROW('Hygiene Data'!E146))),'Data Summary'!DS152="Yes"),OFFSET('Hygiene Data'!$E$7,0,10*ROW('Hygiene Data'!E146)),NA())</f>
        <v>#N/A</v>
      </c>
      <c r="BE152" s="96" t="e">
        <f ca="true">+IF(AND(ISNUMBER(OFFSET('Hygiene Data'!$E$9,0,10*ROW('Hygiene Data'!E146))),'Data Summary'!DT152="Yes"),OFFSET('Hygiene Data'!$E$9,0,10*ROW('Hygiene Data'!E146)),NA())</f>
        <v>#N/A</v>
      </c>
      <c r="BF152" s="96" t="e">
        <f ca="true">+IF(AND(ISNUMBER(OFFSET('Hygiene Data'!$F$5,0,10*ROW('Hygiene Data'!F146))),'Data Summary'!DU152="Yes"),OFFSET('Hygiene Data'!$F$5,0,10*ROW('Hygiene Data'!F146)),NA())</f>
        <v>#N/A</v>
      </c>
      <c r="BG152" s="96" t="e">
        <f ca="true">+IF(AND(ISNUMBER(OFFSET('Hygiene Data'!$F$7,0,10*ROW('Hygiene Data'!F146))),'Data Summary'!DV152="Yes"),OFFSET('Hygiene Data'!$F$7,0,10*ROW('Hygiene Data'!F146)),NA())</f>
        <v>#N/A</v>
      </c>
      <c r="BH152" s="96" t="e">
        <f ca="true">+IF(AND(ISNUMBER(OFFSET('Hygiene Data'!$F$9,0,10*ROW('Hygiene Data'!F146))),'Data Summary'!DW152="Yes"),OFFSET('Hygiene Data'!$F$9,0,10*ROW('Hygiene Data'!F146)),NA())</f>
        <v>#N/A</v>
      </c>
      <c r="BI152" s="96" t="e">
        <f ca="true">+IF(AND(ISNUMBER(OFFSET('Hygiene Data'!$G$5,0,10*ROW('Hygiene Data'!G146))),'Data Summary'!DX152="Yes"),OFFSET('Hygiene Data'!$G$5,0,10*ROW('Hygiene Data'!G146)),NA())</f>
        <v>#N/A</v>
      </c>
      <c r="BJ152" s="96" t="e">
        <f ca="true">+IF(AND(ISNUMBER(OFFSET('Hygiene Data'!$G$7,0,10*ROW('Hygiene Data'!G146))),'Data Summary'!DY152="Yes"),OFFSET('Hygiene Data'!$G$7,0,10*ROW('Hygiene Data'!G146)),NA())</f>
        <v>#N/A</v>
      </c>
      <c r="BK152" s="96" t="e">
        <f ca="true">+IF(AND(ISNUMBER(OFFSET('Hygiene Data'!$G$9,0,10*ROW('Hygiene Data'!G146))),'Data Summary'!DZ152="Yes"),OFFSET('Hygiene Data'!$G$9,0,10*ROW('Hygiene Data'!G146)),NA())</f>
        <v>#N/A</v>
      </c>
      <c r="BL152" s="96" t="e">
        <f ca="true">+IF(AND(ISNUMBER(OFFSET('Hygiene Data'!$H$5,0,10*ROW('Hygiene Data'!H146))),'Data Summary'!EA152="Yes"),OFFSET('Hygiene Data'!$H$5,0,10*ROW('Hygiene Data'!H146)),NA())</f>
        <v>#N/A</v>
      </c>
      <c r="BM152" s="96" t="e">
        <f ca="true">+IF(AND(ISNUMBER(OFFSET('Hygiene Data'!$H$7,0,10*ROW('Hygiene Data'!H146))),'Data Summary'!EB152="Yes"),OFFSET('Hygiene Data'!$H$7,0,10*ROW('Hygiene Data'!H146)),NA())</f>
        <v>#N/A</v>
      </c>
      <c r="BN152" s="96" t="e">
        <f ca="true">+IF(AND(ISNUMBER(OFFSET('Hygiene Data'!$H$9,0,10*ROW('Hygiene Data'!H146))),'Data Summary'!EC152="Yes"),OFFSET('Hygiene Data'!$H$9,0,10*ROW('Hygiene Data'!H146)),NA())</f>
        <v>#N/A</v>
      </c>
      <c r="BO152" s="96" t="e">
        <f ca="true">+IF(AND(ISNUMBER(OFFSET('Hygiene Data'!$I$5,0,10*ROW('Hygiene Data'!I146))),'Data Summary'!ED152="Yes"),OFFSET('Hygiene Data'!$I$5,0,10*ROW('Hygiene Data'!I146)),NA())</f>
        <v>#N/A</v>
      </c>
      <c r="BP152" s="96" t="e">
        <f ca="true">+IF(AND(ISNUMBER(OFFSET('Hygiene Data'!$I$7,0,10*ROW('Hygiene Data'!I146))),'Data Summary'!EE152="Yes"),OFFSET('Hygiene Data'!$I$7,0,10*ROW('Hygiene Data'!I146)),NA())</f>
        <v>#N/A</v>
      </c>
      <c r="BQ152" s="96" t="e">
        <f ca="true">+IF(AND(ISNUMBER(OFFSET('Hygiene Data'!$I$9,0,10*ROW('Hygiene Data'!I146))),'Data Summary'!EF152="Yes"),OFFSET('Hygiene Data'!$I$9,0,10*ROW('Hygiene Data'!I146)),NA())</f>
        <v>#N/A</v>
      </c>
    </row>
    <row xmlns:x14ac="http://schemas.microsoft.com/office/spreadsheetml/2009/9/ac" r="153" x14ac:dyDescent="0.2">
      <c r="A153" s="359" t="e">
        <f ca="true">+RIGHT('Data Summary'!A153,LEN('Data Summary'!A153)-9)</f>
        <v>#VALUE!</v>
      </c>
      <c r="B153" s="35" t="str">
        <f ca="true">+IF(ISTEXT('Data Summary'!B153),'Data Summary'!B153,"")</f>
        <v/>
      </c>
      <c r="C153" s="358" t="e">
        <f ca="true">+VALUE('Data Summary'!C153)</f>
        <v>#VALUE!</v>
      </c>
      <c r="D153" s="94" t="e">
        <f ca="true">+IF(AND(ISNUMBER(OFFSET('Water Data'!$D$4,0,10*ROW('Water Data'!D147))),'Data Summary'!BS153="Yes"),100-OFFSET('Water Data'!$D$4,0,10*ROW('Water Data'!D147)),NA())</f>
        <v>#N/A</v>
      </c>
      <c r="E153" s="94" t="e">
        <f ca="true">+IF(AND(ISNUMBER(OFFSET('Water Data'!$D$6,0,10*ROW('Water Data'!D147))),'Data Summary'!BT153="Yes"),OFFSET('Water Data'!$D$6,0,10*ROW('Water Data'!D147)),NA())</f>
        <v>#N/A</v>
      </c>
      <c r="F153" s="94" t="e">
        <f ca="true">+IF(AND(ISNUMBER(OFFSET('Water Data'!$D$9,0,10*ROW('Water Data'!D147))),'Data Summary'!BU153="Yes"),OFFSET('Water Data'!$D$9,0,10*ROW('Water Data'!D147)),NA())</f>
        <v>#N/A</v>
      </c>
      <c r="G153" s="94" t="e">
        <f ca="true">+IF(AND(ISNUMBER(OFFSET('Water Data'!$E$4,0,10*ROW('Water Data'!E147))),'Data Summary'!BV153="Yes"),100-OFFSET('Water Data'!$E$4,0,10*ROW('Water Data'!E147)),NA())</f>
        <v>#N/A</v>
      </c>
      <c r="H153" s="94" t="e">
        <f ca="true">+IF(AND(ISNUMBER(OFFSET('Water Data'!$E$6,0,10*ROW('Water Data'!E147))),'Data Summary'!BW153="Yes"),OFFSET('Water Data'!$E$6,0,10*ROW('Water Data'!E147)),NA())</f>
        <v>#N/A</v>
      </c>
      <c r="I153" s="94" t="e">
        <f ca="true">+IF(AND(ISNUMBER(OFFSET('Water Data'!$E$9,0,10*ROW('Water Data'!E147))),'Data Summary'!BX153="Yes"),OFFSET('Water Data'!$E$9,0,10*ROW('Water Data'!E147)),NA())</f>
        <v>#N/A</v>
      </c>
      <c r="J153" s="94" t="e">
        <f ca="true">+IF(AND(ISNUMBER(OFFSET('Water Data'!$F$4,0,10*ROW('Water Data'!F147))),'Data Summary'!BY153="Yes"),100-OFFSET('Water Data'!$F$4,0,10*ROW('Water Data'!F147)),NA())</f>
        <v>#N/A</v>
      </c>
      <c r="K153" s="94" t="e">
        <f ca="true">+IF(AND(ISNUMBER(OFFSET('Water Data'!$F$6,0,10*ROW('Water Data'!F147))),'Data Summary'!BZ153="Yes"),OFFSET('Water Data'!$F$6,0,10*ROW('Water Data'!F147)),NA())</f>
        <v>#N/A</v>
      </c>
      <c r="L153" s="94" t="e">
        <f ca="true">+IF(AND(ISNUMBER(OFFSET('Water Data'!$F$9,0,10*ROW('Water Data'!F147))),'Data Summary'!CA153="Yes"),OFFSET('Water Data'!$F$9,0,10*ROW('Water Data'!F147)),NA())</f>
        <v>#N/A</v>
      </c>
      <c r="M153" s="94" t="e">
        <f ca="true">+IF(AND(ISNUMBER(OFFSET('Water Data'!$G$4,0,10*ROW('Water Data'!G147))),'Data Summary'!CB153="Yes"),100-OFFSET('Water Data'!$G$4,0,10*ROW('Water Data'!G147)),NA())</f>
        <v>#N/A</v>
      </c>
      <c r="N153" s="94" t="e">
        <f ca="true">+IF(AND(ISNUMBER(OFFSET('Water Data'!$G$6,0,10*ROW('Water Data'!G147))),'Data Summary'!CC153="Yes"),OFFSET('Water Data'!$G$6,0,10*ROW('Water Data'!G147)),NA())</f>
        <v>#N/A</v>
      </c>
      <c r="O153" s="94" t="e">
        <f ca="true">+IF(AND(ISNUMBER(OFFSET('Water Data'!$G$9,0,10*ROW('Water Data'!G147))),'Data Summary'!CD153="Yes"),OFFSET('Water Data'!$G$9,0,10*ROW('Water Data'!G147)),NA())</f>
        <v>#N/A</v>
      </c>
      <c r="P153" s="94" t="e">
        <f ca="true">+IF(AND(ISNUMBER(OFFSET('Water Data'!$H$4,0,10*ROW('Water Data'!H147))),'Data Summary'!CE153="Yes"),100-OFFSET('Water Data'!$H$4,0,10*ROW('Water Data'!H147)),NA())</f>
        <v>#N/A</v>
      </c>
      <c r="Q153" s="94" t="e">
        <f ca="true">+IF(AND(ISNUMBER(OFFSET('Water Data'!$H$6,0,10*ROW('Water Data'!H147))),'Data Summary'!CF153="Yes"),OFFSET('Water Data'!$H$6,0,10*ROW('Water Data'!H147)),NA())</f>
        <v>#N/A</v>
      </c>
      <c r="R153" s="94" t="e">
        <f ca="true">+IF(AND(ISNUMBER(OFFSET('Water Data'!$H$9,0,10*ROW('Water Data'!H147))),'Data Summary'!CG153="Yes"),OFFSET('Water Data'!$H$9,0,10*ROW('Water Data'!H147)),NA())</f>
        <v>#N/A</v>
      </c>
      <c r="S153" s="94" t="e">
        <f ca="true">+IF(AND(ISNUMBER(OFFSET('Water Data'!$I$4,0,10*ROW('Water Data'!I147))),'Data Summary'!CH153="Yes"),100-OFFSET('Water Data'!$I$4,0,10*ROW('Water Data'!I147)),NA())</f>
        <v>#N/A</v>
      </c>
      <c r="T153" s="94" t="e">
        <f ca="true">+IF(AND(ISNUMBER(OFFSET('Water Data'!$I$6,0,10*ROW('Water Data'!I147))),'Data Summary'!CI153="Yes"),OFFSET('Water Data'!$I$6,0,10*ROW('Water Data'!I147)),NA())</f>
        <v>#N/A</v>
      </c>
      <c r="U153" s="94" t="e">
        <f ca="true">+IF(AND(ISNUMBER(OFFSET('Water Data'!$I$9,0,10*ROW('Water Data'!I147))),'Data Summary'!CJ153="Yes"),OFFSET('Water Data'!$I$9,0,10*ROW('Water Data'!I147)),NA())</f>
        <v>#N/A</v>
      </c>
      <c r="V153" s="95" t="e">
        <f ca="true">+IF(AND(ISNUMBER(OFFSET('Sanitation Data'!$D$4,0,10*ROW('Sanitation Data'!D147))),'Data Summary'!CK153="Yes"),100-OFFSET('Sanitation Data'!$D$4,0,10*ROW('Sanitation Data'!D147)),NA())</f>
        <v>#N/A</v>
      </c>
      <c r="W153" s="95" t="e">
        <f ca="true">+IF(AND(ISNUMBER(OFFSET('Sanitation Data'!$D$6,0,10*ROW('Sanitation Data'!D147))),'Data Summary'!CL153="Yes"),OFFSET('Sanitation Data'!$D$6,0,10*ROW('Sanitation Data'!D147)),NA())</f>
        <v>#N/A</v>
      </c>
      <c r="X153" s="95" t="e">
        <f ca="true">+IF(AND(ISNUMBER(OFFSET('Sanitation Data'!$D$10,0,10*ROW('Sanitation Data'!D147))),'Data Summary'!CM153="Yes"),OFFSET('Sanitation Data'!$D$10,0,10*ROW('Sanitation Data'!D147)),NA())</f>
        <v>#N/A</v>
      </c>
      <c r="Y153" s="95" t="e">
        <f ca="true">+IF(AND(ISNUMBER(OFFSET('Sanitation Data'!$D$11,0,10*ROW('Sanitation Data'!D147))),'Data Summary'!CN153="Yes"),OFFSET('Sanitation Data'!$D$11,0,10*ROW('Sanitation Data'!D147)),NA())</f>
        <v>#N/A</v>
      </c>
      <c r="Z153" s="95" t="e">
        <f ca="true">+IF(AND(ISNUMBER(OFFSET('Sanitation Data'!$D$12,0,10*ROW('Sanitation Data'!D147))),'Data Summary'!CO153="Yes"),OFFSET('Sanitation Data'!$D$12,0,10*ROW('Sanitation Data'!D147)),NA())</f>
        <v>#N/A</v>
      </c>
      <c r="AA153" s="95" t="e">
        <f ca="true">+IF(AND(ISNUMBER(OFFSET('Sanitation Data'!$E$4,0,10*ROW('Sanitation Data'!E147))),'Data Summary'!CP153="Yes"),100-OFFSET('Sanitation Data'!$E$4,0,10*ROW('Sanitation Data'!E147)),NA())</f>
        <v>#N/A</v>
      </c>
      <c r="AB153" s="95" t="e">
        <f ca="true">+IF(AND(ISNUMBER(OFFSET('Sanitation Data'!$E$6,0,10*ROW('Sanitation Data'!E147))),'Data Summary'!CQ153="Yes"),OFFSET('Sanitation Data'!$E$6,0,10*ROW('Sanitation Data'!E147)),NA())</f>
        <v>#N/A</v>
      </c>
      <c r="AC153" s="95" t="e">
        <f ca="true">+IF(AND(ISNUMBER(OFFSET('Sanitation Data'!$E$10,0,10*ROW('Sanitation Data'!E147))),'Data Summary'!CR153="Yes"),OFFSET('Sanitation Data'!$E$10,0,10*ROW('Sanitation Data'!E147)),NA())</f>
        <v>#N/A</v>
      </c>
      <c r="AD153" s="95" t="e">
        <f ca="true">+IF(AND(ISNUMBER(OFFSET('Sanitation Data'!$E$11,0,10*ROW('Sanitation Data'!E147))),'Data Summary'!CS153="Yes"),OFFSET('Sanitation Data'!$E$11,0,10*ROW('Sanitation Data'!E147)),NA())</f>
        <v>#N/A</v>
      </c>
      <c r="AE153" s="95" t="e">
        <f ca="true">+IF(AND(ISNUMBER(OFFSET('Sanitation Data'!$E$12,0,10*ROW('Sanitation Data'!E147))),'Data Summary'!CT153="Yes"),OFFSET('Sanitation Data'!$E$12,0,10*ROW('Sanitation Data'!E147)),NA())</f>
        <v>#N/A</v>
      </c>
      <c r="AF153" s="95" t="e">
        <f ca="true">+IF(AND(ISNUMBER(OFFSET('Sanitation Data'!$F$4,0,10*ROW('Sanitation Data'!F147))),'Data Summary'!CU153="Yes"),100-OFFSET('Sanitation Data'!$F$4,0,10*ROW('Sanitation Data'!F147)),NA())</f>
        <v>#N/A</v>
      </c>
      <c r="AG153" s="95" t="e">
        <f ca="true">+IF(AND(ISNUMBER(OFFSET('Sanitation Data'!$F$6,0,10*ROW('Sanitation Data'!F147))),'Data Summary'!CV153="Yes"),OFFSET('Sanitation Data'!$F$6,0,10*ROW('Sanitation Data'!F147)),NA())</f>
        <v>#N/A</v>
      </c>
      <c r="AH153" s="95" t="e">
        <f ca="true">+IF(AND(ISNUMBER(OFFSET('Sanitation Data'!$F$10,0,10*ROW('Sanitation Data'!F147))),'Data Summary'!CW153="Yes"),OFFSET('Sanitation Data'!$F$10,0,10*ROW('Sanitation Data'!F147)),NA())</f>
        <v>#N/A</v>
      </c>
      <c r="AI153" s="95" t="e">
        <f ca="true">+IF(AND(ISNUMBER(OFFSET('Sanitation Data'!$F$11,0,10*ROW('Sanitation Data'!F147))),'Data Summary'!CX153="Yes"),OFFSET('Sanitation Data'!$F$11,0,10*ROW('Sanitation Data'!F147)),NA())</f>
        <v>#N/A</v>
      </c>
      <c r="AJ153" s="95" t="e">
        <f ca="true">+IF(AND(ISNUMBER(OFFSET('Sanitation Data'!$F$12,0,10*ROW('Sanitation Data'!F147))),'Data Summary'!CY153="Yes"),OFFSET('Sanitation Data'!$F$12,0,10*ROW('Sanitation Data'!F147)),NA())</f>
        <v>#N/A</v>
      </c>
      <c r="AK153" s="95" t="e">
        <f ca="true">+IF(AND(ISNUMBER(OFFSET('Sanitation Data'!$G$4,0,10*ROW('Sanitation Data'!G147))),'Data Summary'!CZ153="Yes"),100-OFFSET('Sanitation Data'!$G$4,0,10*ROW('Sanitation Data'!G147)),NA())</f>
        <v>#N/A</v>
      </c>
      <c r="AL153" s="95" t="e">
        <f ca="true">+IF(AND(ISNUMBER(OFFSET('Sanitation Data'!$G$6,0,10*ROW('Sanitation Data'!G147))),'Data Summary'!DA153="Yes"),OFFSET('Sanitation Data'!$G$6,0,10*ROW('Sanitation Data'!G147)),NA())</f>
        <v>#N/A</v>
      </c>
      <c r="AM153" s="95" t="e">
        <f ca="true">+IF(AND(ISNUMBER(OFFSET('Sanitation Data'!$G$10,0,10*ROW('Sanitation Data'!G147))),'Data Summary'!DB153="Yes"),OFFSET('Sanitation Data'!$G$10,0,10*ROW('Sanitation Data'!G147)),NA())</f>
        <v>#N/A</v>
      </c>
      <c r="AN153" s="95" t="e">
        <f ca="true">+IF(AND(ISNUMBER(OFFSET('Sanitation Data'!$G$11,0,10*ROW('Sanitation Data'!G147))),'Data Summary'!DC153="Yes"),OFFSET('Sanitation Data'!$G$11,0,10*ROW('Sanitation Data'!G147)),NA())</f>
        <v>#N/A</v>
      </c>
      <c r="AO153" s="95" t="e">
        <f ca="true">+IF(AND(ISNUMBER(OFFSET('Sanitation Data'!$G$12,0,10*ROW('Sanitation Data'!G147))),'Data Summary'!DD153="Yes"),OFFSET('Sanitation Data'!$G$12,0,10*ROW('Sanitation Data'!G147)),NA())</f>
        <v>#N/A</v>
      </c>
      <c r="AP153" s="95" t="e">
        <f ca="true">+IF(AND(ISNUMBER(OFFSET('Sanitation Data'!$H$4,0,10*ROW('Sanitation Data'!H147))),'Data Summary'!DE153="Yes"),100-OFFSET('Sanitation Data'!$H$4,0,10*ROW('Sanitation Data'!H147)),NA())</f>
        <v>#N/A</v>
      </c>
      <c r="AQ153" s="95" t="e">
        <f ca="true">+IF(AND(ISNUMBER(OFFSET('Sanitation Data'!$H$6,0,10*ROW('Sanitation Data'!H147))),'Data Summary'!DF153="Yes"),OFFSET('Sanitation Data'!$H$6,0,10*ROW('Sanitation Data'!H147)),NA())</f>
        <v>#N/A</v>
      </c>
      <c r="AR153" s="95" t="e">
        <f ca="true">+IF(AND(ISNUMBER(OFFSET('Sanitation Data'!$H$10,0,10*ROW('Sanitation Data'!H147))),'Data Summary'!DG153="Yes"),OFFSET('Sanitation Data'!$H$10,0,10*ROW('Sanitation Data'!H147)),NA())</f>
        <v>#N/A</v>
      </c>
      <c r="AS153" s="95" t="e">
        <f ca="true">+IF(AND(ISNUMBER(OFFSET('Sanitation Data'!$H$11,0,10*ROW('Sanitation Data'!H147))),'Data Summary'!DH153="Yes"),OFFSET('Sanitation Data'!$H$11,0,10*ROW('Sanitation Data'!H147)),NA())</f>
        <v>#N/A</v>
      </c>
      <c r="AT153" s="95" t="e">
        <f ca="true">+IF(AND(ISNUMBER(OFFSET('Sanitation Data'!$H$12,0,10*ROW('Sanitation Data'!H147))),'Data Summary'!DI153="Yes"),OFFSET('Sanitation Data'!$H$12,0,10*ROW('Sanitation Data'!H147)),NA())</f>
        <v>#N/A</v>
      </c>
      <c r="AU153" s="95" t="e">
        <f ca="true">+IF(AND(ISNUMBER(OFFSET('Sanitation Data'!$I$4,0,10*ROW('Sanitation Data'!I147))),'Data Summary'!DJ153="Yes"),100-OFFSET('Sanitation Data'!$I$4,0,10*ROW('Sanitation Data'!I147)),NA())</f>
        <v>#N/A</v>
      </c>
      <c r="AV153" s="95" t="e">
        <f ca="true">+IF(AND(ISNUMBER(OFFSET('Sanitation Data'!$I$6,0,10*ROW('Sanitation Data'!I147))),'Data Summary'!DK153="Yes"),OFFSET('Sanitation Data'!$I$6,0,10*ROW('Sanitation Data'!I147)),NA())</f>
        <v>#N/A</v>
      </c>
      <c r="AW153" s="95" t="e">
        <f ca="true">+IF(AND(ISNUMBER(OFFSET('Sanitation Data'!$I$10,0,10*ROW('Sanitation Data'!I147))),'Data Summary'!DL153="Yes"),OFFSET('Sanitation Data'!$I$10,0,10*ROW('Sanitation Data'!I147)),NA())</f>
        <v>#N/A</v>
      </c>
      <c r="AX153" s="95" t="e">
        <f ca="true">+IF(AND(ISNUMBER(OFFSET('Sanitation Data'!$I$11,0,10*ROW('Sanitation Data'!I147))),'Data Summary'!DM153="Yes"),OFFSET('Sanitation Data'!$I$11,0,10*ROW('Sanitation Data'!I147)),NA())</f>
        <v>#N/A</v>
      </c>
      <c r="AY153" s="95" t="e">
        <f ca="true">+IF(AND(ISNUMBER(OFFSET('Sanitation Data'!$I$12,0,10*ROW('Sanitation Data'!I147))),'Data Summary'!DN153="Yes"),OFFSET('Sanitation Data'!$I$12,0,10*ROW('Sanitation Data'!I147)),NA())</f>
        <v>#N/A</v>
      </c>
      <c r="AZ153" s="96" t="e">
        <f ca="true">+IF(AND(ISNUMBER(OFFSET('Hygiene Data'!$D$5,0,10*ROW('Hygiene Data'!D147))),'Data Summary'!DO153="Yes"),OFFSET('Hygiene Data'!$D$5,0,10*ROW('Hygiene Data'!D147)),NA())</f>
        <v>#N/A</v>
      </c>
      <c r="BA153" s="96" t="e">
        <f ca="true">+IF(AND(ISNUMBER(OFFSET('Hygiene Data'!$D$7,0,10*ROW('Hygiene Data'!D147))),'Data Summary'!DP153="Yes"),OFFSET('Hygiene Data'!$D$7,0,10*ROW('Hygiene Data'!D147)),NA())</f>
        <v>#N/A</v>
      </c>
      <c r="BB153" s="96" t="e">
        <f ca="true">+IF(AND(ISNUMBER(OFFSET('Hygiene Data'!$D$9,0,10*ROW('Hygiene Data'!D147))),'Data Summary'!DQ153="Yes"),OFFSET('Hygiene Data'!$D$9,0,10*ROW('Hygiene Data'!D147)),NA())</f>
        <v>#N/A</v>
      </c>
      <c r="BC153" s="96" t="e">
        <f ca="true">+IF(AND(ISNUMBER(OFFSET('Hygiene Data'!$E$5,0,10*ROW('Hygiene Data'!E147))),'Data Summary'!DR153="Yes"),OFFSET('Hygiene Data'!$E$5,0,10*ROW('Hygiene Data'!E147)),NA())</f>
        <v>#N/A</v>
      </c>
      <c r="BD153" s="96" t="e">
        <f ca="true">+IF(AND(ISNUMBER(OFFSET('Hygiene Data'!$E$7,0,10*ROW('Hygiene Data'!E147))),'Data Summary'!DS153="Yes"),OFFSET('Hygiene Data'!$E$7,0,10*ROW('Hygiene Data'!E147)),NA())</f>
        <v>#N/A</v>
      </c>
      <c r="BE153" s="96" t="e">
        <f ca="true">+IF(AND(ISNUMBER(OFFSET('Hygiene Data'!$E$9,0,10*ROW('Hygiene Data'!E147))),'Data Summary'!DT153="Yes"),OFFSET('Hygiene Data'!$E$9,0,10*ROW('Hygiene Data'!E147)),NA())</f>
        <v>#N/A</v>
      </c>
      <c r="BF153" s="96" t="e">
        <f ca="true">+IF(AND(ISNUMBER(OFFSET('Hygiene Data'!$F$5,0,10*ROW('Hygiene Data'!F147))),'Data Summary'!DU153="Yes"),OFFSET('Hygiene Data'!$F$5,0,10*ROW('Hygiene Data'!F147)),NA())</f>
        <v>#N/A</v>
      </c>
      <c r="BG153" s="96" t="e">
        <f ca="true">+IF(AND(ISNUMBER(OFFSET('Hygiene Data'!$F$7,0,10*ROW('Hygiene Data'!F147))),'Data Summary'!DV153="Yes"),OFFSET('Hygiene Data'!$F$7,0,10*ROW('Hygiene Data'!F147)),NA())</f>
        <v>#N/A</v>
      </c>
      <c r="BH153" s="96" t="e">
        <f ca="true">+IF(AND(ISNUMBER(OFFSET('Hygiene Data'!$F$9,0,10*ROW('Hygiene Data'!F147))),'Data Summary'!DW153="Yes"),OFFSET('Hygiene Data'!$F$9,0,10*ROW('Hygiene Data'!F147)),NA())</f>
        <v>#N/A</v>
      </c>
      <c r="BI153" s="96" t="e">
        <f ca="true">+IF(AND(ISNUMBER(OFFSET('Hygiene Data'!$G$5,0,10*ROW('Hygiene Data'!G147))),'Data Summary'!DX153="Yes"),OFFSET('Hygiene Data'!$G$5,0,10*ROW('Hygiene Data'!G147)),NA())</f>
        <v>#N/A</v>
      </c>
      <c r="BJ153" s="96" t="e">
        <f ca="true">+IF(AND(ISNUMBER(OFFSET('Hygiene Data'!$G$7,0,10*ROW('Hygiene Data'!G147))),'Data Summary'!DY153="Yes"),OFFSET('Hygiene Data'!$G$7,0,10*ROW('Hygiene Data'!G147)),NA())</f>
        <v>#N/A</v>
      </c>
      <c r="BK153" s="96" t="e">
        <f ca="true">+IF(AND(ISNUMBER(OFFSET('Hygiene Data'!$G$9,0,10*ROW('Hygiene Data'!G147))),'Data Summary'!DZ153="Yes"),OFFSET('Hygiene Data'!$G$9,0,10*ROW('Hygiene Data'!G147)),NA())</f>
        <v>#N/A</v>
      </c>
      <c r="BL153" s="96" t="e">
        <f ca="true">+IF(AND(ISNUMBER(OFFSET('Hygiene Data'!$H$5,0,10*ROW('Hygiene Data'!H147))),'Data Summary'!EA153="Yes"),OFFSET('Hygiene Data'!$H$5,0,10*ROW('Hygiene Data'!H147)),NA())</f>
        <v>#N/A</v>
      </c>
      <c r="BM153" s="96" t="e">
        <f ca="true">+IF(AND(ISNUMBER(OFFSET('Hygiene Data'!$H$7,0,10*ROW('Hygiene Data'!H147))),'Data Summary'!EB153="Yes"),OFFSET('Hygiene Data'!$H$7,0,10*ROW('Hygiene Data'!H147)),NA())</f>
        <v>#N/A</v>
      </c>
      <c r="BN153" s="96" t="e">
        <f ca="true">+IF(AND(ISNUMBER(OFFSET('Hygiene Data'!$H$9,0,10*ROW('Hygiene Data'!H147))),'Data Summary'!EC153="Yes"),OFFSET('Hygiene Data'!$H$9,0,10*ROW('Hygiene Data'!H147)),NA())</f>
        <v>#N/A</v>
      </c>
      <c r="BO153" s="96" t="e">
        <f ca="true">+IF(AND(ISNUMBER(OFFSET('Hygiene Data'!$I$5,0,10*ROW('Hygiene Data'!I147))),'Data Summary'!ED153="Yes"),OFFSET('Hygiene Data'!$I$5,0,10*ROW('Hygiene Data'!I147)),NA())</f>
        <v>#N/A</v>
      </c>
      <c r="BP153" s="96" t="e">
        <f ca="true">+IF(AND(ISNUMBER(OFFSET('Hygiene Data'!$I$7,0,10*ROW('Hygiene Data'!I147))),'Data Summary'!EE153="Yes"),OFFSET('Hygiene Data'!$I$7,0,10*ROW('Hygiene Data'!I147)),NA())</f>
        <v>#N/A</v>
      </c>
      <c r="BQ153" s="96" t="e">
        <f ca="true">+IF(AND(ISNUMBER(OFFSET('Hygiene Data'!$I$9,0,10*ROW('Hygiene Data'!I147))),'Data Summary'!EF153="Yes"),OFFSET('Hygiene Data'!$I$9,0,10*ROW('Hygiene Data'!I147)),NA())</f>
        <v>#N/A</v>
      </c>
    </row>
    <row xmlns:x14ac="http://schemas.microsoft.com/office/spreadsheetml/2009/9/ac" r="154" x14ac:dyDescent="0.2">
      <c r="A154" s="359" t="e">
        <f ca="true">+RIGHT('Data Summary'!A154,LEN('Data Summary'!A154)-9)</f>
        <v>#VALUE!</v>
      </c>
      <c r="B154" s="35" t="str">
        <f ca="true">+IF(ISTEXT('Data Summary'!B154),'Data Summary'!B154,"")</f>
        <v/>
      </c>
      <c r="C154" s="358" t="e">
        <f ca="true">+VALUE('Data Summary'!C154)</f>
        <v>#VALUE!</v>
      </c>
      <c r="D154" s="94" t="e">
        <f ca="true">+IF(AND(ISNUMBER(OFFSET('Water Data'!$D$4,0,10*ROW('Water Data'!D148))),'Data Summary'!BS154="Yes"),100-OFFSET('Water Data'!$D$4,0,10*ROW('Water Data'!D148)),NA())</f>
        <v>#N/A</v>
      </c>
      <c r="E154" s="94" t="e">
        <f ca="true">+IF(AND(ISNUMBER(OFFSET('Water Data'!$D$6,0,10*ROW('Water Data'!D148))),'Data Summary'!BT154="Yes"),OFFSET('Water Data'!$D$6,0,10*ROW('Water Data'!D148)),NA())</f>
        <v>#N/A</v>
      </c>
      <c r="F154" s="94" t="e">
        <f ca="true">+IF(AND(ISNUMBER(OFFSET('Water Data'!$D$9,0,10*ROW('Water Data'!D148))),'Data Summary'!BU154="Yes"),OFFSET('Water Data'!$D$9,0,10*ROW('Water Data'!D148)),NA())</f>
        <v>#N/A</v>
      </c>
      <c r="G154" s="94" t="e">
        <f ca="true">+IF(AND(ISNUMBER(OFFSET('Water Data'!$E$4,0,10*ROW('Water Data'!E148))),'Data Summary'!BV154="Yes"),100-OFFSET('Water Data'!$E$4,0,10*ROW('Water Data'!E148)),NA())</f>
        <v>#N/A</v>
      </c>
      <c r="H154" s="94" t="e">
        <f ca="true">+IF(AND(ISNUMBER(OFFSET('Water Data'!$E$6,0,10*ROW('Water Data'!E148))),'Data Summary'!BW154="Yes"),OFFSET('Water Data'!$E$6,0,10*ROW('Water Data'!E148)),NA())</f>
        <v>#N/A</v>
      </c>
      <c r="I154" s="94" t="e">
        <f ca="true">+IF(AND(ISNUMBER(OFFSET('Water Data'!$E$9,0,10*ROW('Water Data'!E148))),'Data Summary'!BX154="Yes"),OFFSET('Water Data'!$E$9,0,10*ROW('Water Data'!E148)),NA())</f>
        <v>#N/A</v>
      </c>
      <c r="J154" s="94" t="e">
        <f ca="true">+IF(AND(ISNUMBER(OFFSET('Water Data'!$F$4,0,10*ROW('Water Data'!F148))),'Data Summary'!BY154="Yes"),100-OFFSET('Water Data'!$F$4,0,10*ROW('Water Data'!F148)),NA())</f>
        <v>#N/A</v>
      </c>
      <c r="K154" s="94" t="e">
        <f ca="true">+IF(AND(ISNUMBER(OFFSET('Water Data'!$F$6,0,10*ROW('Water Data'!F148))),'Data Summary'!BZ154="Yes"),OFFSET('Water Data'!$F$6,0,10*ROW('Water Data'!F148)),NA())</f>
        <v>#N/A</v>
      </c>
      <c r="L154" s="94" t="e">
        <f ca="true">+IF(AND(ISNUMBER(OFFSET('Water Data'!$F$9,0,10*ROW('Water Data'!F148))),'Data Summary'!CA154="Yes"),OFFSET('Water Data'!$F$9,0,10*ROW('Water Data'!F148)),NA())</f>
        <v>#N/A</v>
      </c>
      <c r="M154" s="94" t="e">
        <f ca="true">+IF(AND(ISNUMBER(OFFSET('Water Data'!$G$4,0,10*ROW('Water Data'!G148))),'Data Summary'!CB154="Yes"),100-OFFSET('Water Data'!$G$4,0,10*ROW('Water Data'!G148)),NA())</f>
        <v>#N/A</v>
      </c>
      <c r="N154" s="94" t="e">
        <f ca="true">+IF(AND(ISNUMBER(OFFSET('Water Data'!$G$6,0,10*ROW('Water Data'!G148))),'Data Summary'!CC154="Yes"),OFFSET('Water Data'!$G$6,0,10*ROW('Water Data'!G148)),NA())</f>
        <v>#N/A</v>
      </c>
      <c r="O154" s="94" t="e">
        <f ca="true">+IF(AND(ISNUMBER(OFFSET('Water Data'!$G$9,0,10*ROW('Water Data'!G148))),'Data Summary'!CD154="Yes"),OFFSET('Water Data'!$G$9,0,10*ROW('Water Data'!G148)),NA())</f>
        <v>#N/A</v>
      </c>
      <c r="P154" s="94" t="e">
        <f ca="true">+IF(AND(ISNUMBER(OFFSET('Water Data'!$H$4,0,10*ROW('Water Data'!H148))),'Data Summary'!CE154="Yes"),100-OFFSET('Water Data'!$H$4,0,10*ROW('Water Data'!H148)),NA())</f>
        <v>#N/A</v>
      </c>
      <c r="Q154" s="94" t="e">
        <f ca="true">+IF(AND(ISNUMBER(OFFSET('Water Data'!$H$6,0,10*ROW('Water Data'!H148))),'Data Summary'!CF154="Yes"),OFFSET('Water Data'!$H$6,0,10*ROW('Water Data'!H148)),NA())</f>
        <v>#N/A</v>
      </c>
      <c r="R154" s="94" t="e">
        <f ca="true">+IF(AND(ISNUMBER(OFFSET('Water Data'!$H$9,0,10*ROW('Water Data'!H148))),'Data Summary'!CG154="Yes"),OFFSET('Water Data'!$H$9,0,10*ROW('Water Data'!H148)),NA())</f>
        <v>#N/A</v>
      </c>
      <c r="S154" s="94" t="e">
        <f ca="true">+IF(AND(ISNUMBER(OFFSET('Water Data'!$I$4,0,10*ROW('Water Data'!I148))),'Data Summary'!CH154="Yes"),100-OFFSET('Water Data'!$I$4,0,10*ROW('Water Data'!I148)),NA())</f>
        <v>#N/A</v>
      </c>
      <c r="T154" s="94" t="e">
        <f ca="true">+IF(AND(ISNUMBER(OFFSET('Water Data'!$I$6,0,10*ROW('Water Data'!I148))),'Data Summary'!CI154="Yes"),OFFSET('Water Data'!$I$6,0,10*ROW('Water Data'!I148)),NA())</f>
        <v>#N/A</v>
      </c>
      <c r="U154" s="94" t="e">
        <f ca="true">+IF(AND(ISNUMBER(OFFSET('Water Data'!$I$9,0,10*ROW('Water Data'!I148))),'Data Summary'!CJ154="Yes"),OFFSET('Water Data'!$I$9,0,10*ROW('Water Data'!I148)),NA())</f>
        <v>#N/A</v>
      </c>
      <c r="V154" s="95" t="e">
        <f ca="true">+IF(AND(ISNUMBER(OFFSET('Sanitation Data'!$D$4,0,10*ROW('Sanitation Data'!D148))),'Data Summary'!CK154="Yes"),100-OFFSET('Sanitation Data'!$D$4,0,10*ROW('Sanitation Data'!D148)),NA())</f>
        <v>#N/A</v>
      </c>
      <c r="W154" s="95" t="e">
        <f ca="true">+IF(AND(ISNUMBER(OFFSET('Sanitation Data'!$D$6,0,10*ROW('Sanitation Data'!D148))),'Data Summary'!CL154="Yes"),OFFSET('Sanitation Data'!$D$6,0,10*ROW('Sanitation Data'!D148)),NA())</f>
        <v>#N/A</v>
      </c>
      <c r="X154" s="95" t="e">
        <f ca="true">+IF(AND(ISNUMBER(OFFSET('Sanitation Data'!$D$10,0,10*ROW('Sanitation Data'!D148))),'Data Summary'!CM154="Yes"),OFFSET('Sanitation Data'!$D$10,0,10*ROW('Sanitation Data'!D148)),NA())</f>
        <v>#N/A</v>
      </c>
      <c r="Y154" s="95" t="e">
        <f ca="true">+IF(AND(ISNUMBER(OFFSET('Sanitation Data'!$D$11,0,10*ROW('Sanitation Data'!D148))),'Data Summary'!CN154="Yes"),OFFSET('Sanitation Data'!$D$11,0,10*ROW('Sanitation Data'!D148)),NA())</f>
        <v>#N/A</v>
      </c>
      <c r="Z154" s="95" t="e">
        <f ca="true">+IF(AND(ISNUMBER(OFFSET('Sanitation Data'!$D$12,0,10*ROW('Sanitation Data'!D148))),'Data Summary'!CO154="Yes"),OFFSET('Sanitation Data'!$D$12,0,10*ROW('Sanitation Data'!D148)),NA())</f>
        <v>#N/A</v>
      </c>
      <c r="AA154" s="95" t="e">
        <f ca="true">+IF(AND(ISNUMBER(OFFSET('Sanitation Data'!$E$4,0,10*ROW('Sanitation Data'!E148))),'Data Summary'!CP154="Yes"),100-OFFSET('Sanitation Data'!$E$4,0,10*ROW('Sanitation Data'!E148)),NA())</f>
        <v>#N/A</v>
      </c>
      <c r="AB154" s="95" t="e">
        <f ca="true">+IF(AND(ISNUMBER(OFFSET('Sanitation Data'!$E$6,0,10*ROW('Sanitation Data'!E148))),'Data Summary'!CQ154="Yes"),OFFSET('Sanitation Data'!$E$6,0,10*ROW('Sanitation Data'!E148)),NA())</f>
        <v>#N/A</v>
      </c>
      <c r="AC154" s="95" t="e">
        <f ca="true">+IF(AND(ISNUMBER(OFFSET('Sanitation Data'!$E$10,0,10*ROW('Sanitation Data'!E148))),'Data Summary'!CR154="Yes"),OFFSET('Sanitation Data'!$E$10,0,10*ROW('Sanitation Data'!E148)),NA())</f>
        <v>#N/A</v>
      </c>
      <c r="AD154" s="95" t="e">
        <f ca="true">+IF(AND(ISNUMBER(OFFSET('Sanitation Data'!$E$11,0,10*ROW('Sanitation Data'!E148))),'Data Summary'!CS154="Yes"),OFFSET('Sanitation Data'!$E$11,0,10*ROW('Sanitation Data'!E148)),NA())</f>
        <v>#N/A</v>
      </c>
      <c r="AE154" s="95" t="e">
        <f ca="true">+IF(AND(ISNUMBER(OFFSET('Sanitation Data'!$E$12,0,10*ROW('Sanitation Data'!E148))),'Data Summary'!CT154="Yes"),OFFSET('Sanitation Data'!$E$12,0,10*ROW('Sanitation Data'!E148)),NA())</f>
        <v>#N/A</v>
      </c>
      <c r="AF154" s="95" t="e">
        <f ca="true">+IF(AND(ISNUMBER(OFFSET('Sanitation Data'!$F$4,0,10*ROW('Sanitation Data'!F148))),'Data Summary'!CU154="Yes"),100-OFFSET('Sanitation Data'!$F$4,0,10*ROW('Sanitation Data'!F148)),NA())</f>
        <v>#N/A</v>
      </c>
      <c r="AG154" s="95" t="e">
        <f ca="true">+IF(AND(ISNUMBER(OFFSET('Sanitation Data'!$F$6,0,10*ROW('Sanitation Data'!F148))),'Data Summary'!CV154="Yes"),OFFSET('Sanitation Data'!$F$6,0,10*ROW('Sanitation Data'!F148)),NA())</f>
        <v>#N/A</v>
      </c>
      <c r="AH154" s="95" t="e">
        <f ca="true">+IF(AND(ISNUMBER(OFFSET('Sanitation Data'!$F$10,0,10*ROW('Sanitation Data'!F148))),'Data Summary'!CW154="Yes"),OFFSET('Sanitation Data'!$F$10,0,10*ROW('Sanitation Data'!F148)),NA())</f>
        <v>#N/A</v>
      </c>
      <c r="AI154" s="95" t="e">
        <f ca="true">+IF(AND(ISNUMBER(OFFSET('Sanitation Data'!$F$11,0,10*ROW('Sanitation Data'!F148))),'Data Summary'!CX154="Yes"),OFFSET('Sanitation Data'!$F$11,0,10*ROW('Sanitation Data'!F148)),NA())</f>
        <v>#N/A</v>
      </c>
      <c r="AJ154" s="95" t="e">
        <f ca="true">+IF(AND(ISNUMBER(OFFSET('Sanitation Data'!$F$12,0,10*ROW('Sanitation Data'!F148))),'Data Summary'!CY154="Yes"),OFFSET('Sanitation Data'!$F$12,0,10*ROW('Sanitation Data'!F148)),NA())</f>
        <v>#N/A</v>
      </c>
      <c r="AK154" s="95" t="e">
        <f ca="true">+IF(AND(ISNUMBER(OFFSET('Sanitation Data'!$G$4,0,10*ROW('Sanitation Data'!G148))),'Data Summary'!CZ154="Yes"),100-OFFSET('Sanitation Data'!$G$4,0,10*ROW('Sanitation Data'!G148)),NA())</f>
        <v>#N/A</v>
      </c>
      <c r="AL154" s="95" t="e">
        <f ca="true">+IF(AND(ISNUMBER(OFFSET('Sanitation Data'!$G$6,0,10*ROW('Sanitation Data'!G148))),'Data Summary'!DA154="Yes"),OFFSET('Sanitation Data'!$G$6,0,10*ROW('Sanitation Data'!G148)),NA())</f>
        <v>#N/A</v>
      </c>
      <c r="AM154" s="95" t="e">
        <f ca="true">+IF(AND(ISNUMBER(OFFSET('Sanitation Data'!$G$10,0,10*ROW('Sanitation Data'!G148))),'Data Summary'!DB154="Yes"),OFFSET('Sanitation Data'!$G$10,0,10*ROW('Sanitation Data'!G148)),NA())</f>
        <v>#N/A</v>
      </c>
      <c r="AN154" s="95" t="e">
        <f ca="true">+IF(AND(ISNUMBER(OFFSET('Sanitation Data'!$G$11,0,10*ROW('Sanitation Data'!G148))),'Data Summary'!DC154="Yes"),OFFSET('Sanitation Data'!$G$11,0,10*ROW('Sanitation Data'!G148)),NA())</f>
        <v>#N/A</v>
      </c>
      <c r="AO154" s="95" t="e">
        <f ca="true">+IF(AND(ISNUMBER(OFFSET('Sanitation Data'!$G$12,0,10*ROW('Sanitation Data'!G148))),'Data Summary'!DD154="Yes"),OFFSET('Sanitation Data'!$G$12,0,10*ROW('Sanitation Data'!G148)),NA())</f>
        <v>#N/A</v>
      </c>
      <c r="AP154" s="95" t="e">
        <f ca="true">+IF(AND(ISNUMBER(OFFSET('Sanitation Data'!$H$4,0,10*ROW('Sanitation Data'!H148))),'Data Summary'!DE154="Yes"),100-OFFSET('Sanitation Data'!$H$4,0,10*ROW('Sanitation Data'!H148)),NA())</f>
        <v>#N/A</v>
      </c>
      <c r="AQ154" s="95" t="e">
        <f ca="true">+IF(AND(ISNUMBER(OFFSET('Sanitation Data'!$H$6,0,10*ROW('Sanitation Data'!H148))),'Data Summary'!DF154="Yes"),OFFSET('Sanitation Data'!$H$6,0,10*ROW('Sanitation Data'!H148)),NA())</f>
        <v>#N/A</v>
      </c>
      <c r="AR154" s="95" t="e">
        <f ca="true">+IF(AND(ISNUMBER(OFFSET('Sanitation Data'!$H$10,0,10*ROW('Sanitation Data'!H148))),'Data Summary'!DG154="Yes"),OFFSET('Sanitation Data'!$H$10,0,10*ROW('Sanitation Data'!H148)),NA())</f>
        <v>#N/A</v>
      </c>
      <c r="AS154" s="95" t="e">
        <f ca="true">+IF(AND(ISNUMBER(OFFSET('Sanitation Data'!$H$11,0,10*ROW('Sanitation Data'!H148))),'Data Summary'!DH154="Yes"),OFFSET('Sanitation Data'!$H$11,0,10*ROW('Sanitation Data'!H148)),NA())</f>
        <v>#N/A</v>
      </c>
      <c r="AT154" s="95" t="e">
        <f ca="true">+IF(AND(ISNUMBER(OFFSET('Sanitation Data'!$H$12,0,10*ROW('Sanitation Data'!H148))),'Data Summary'!DI154="Yes"),OFFSET('Sanitation Data'!$H$12,0,10*ROW('Sanitation Data'!H148)),NA())</f>
        <v>#N/A</v>
      </c>
      <c r="AU154" s="95" t="e">
        <f ca="true">+IF(AND(ISNUMBER(OFFSET('Sanitation Data'!$I$4,0,10*ROW('Sanitation Data'!I148))),'Data Summary'!DJ154="Yes"),100-OFFSET('Sanitation Data'!$I$4,0,10*ROW('Sanitation Data'!I148)),NA())</f>
        <v>#N/A</v>
      </c>
      <c r="AV154" s="95" t="e">
        <f ca="true">+IF(AND(ISNUMBER(OFFSET('Sanitation Data'!$I$6,0,10*ROW('Sanitation Data'!I148))),'Data Summary'!DK154="Yes"),OFFSET('Sanitation Data'!$I$6,0,10*ROW('Sanitation Data'!I148)),NA())</f>
        <v>#N/A</v>
      </c>
      <c r="AW154" s="95" t="e">
        <f ca="true">+IF(AND(ISNUMBER(OFFSET('Sanitation Data'!$I$10,0,10*ROW('Sanitation Data'!I148))),'Data Summary'!DL154="Yes"),OFFSET('Sanitation Data'!$I$10,0,10*ROW('Sanitation Data'!I148)),NA())</f>
        <v>#N/A</v>
      </c>
      <c r="AX154" s="95" t="e">
        <f ca="true">+IF(AND(ISNUMBER(OFFSET('Sanitation Data'!$I$11,0,10*ROW('Sanitation Data'!I148))),'Data Summary'!DM154="Yes"),OFFSET('Sanitation Data'!$I$11,0,10*ROW('Sanitation Data'!I148)),NA())</f>
        <v>#N/A</v>
      </c>
      <c r="AY154" s="95" t="e">
        <f ca="true">+IF(AND(ISNUMBER(OFFSET('Sanitation Data'!$I$12,0,10*ROW('Sanitation Data'!I148))),'Data Summary'!DN154="Yes"),OFFSET('Sanitation Data'!$I$12,0,10*ROW('Sanitation Data'!I148)),NA())</f>
        <v>#N/A</v>
      </c>
      <c r="AZ154" s="96" t="e">
        <f ca="true">+IF(AND(ISNUMBER(OFFSET('Hygiene Data'!$D$5,0,10*ROW('Hygiene Data'!D148))),'Data Summary'!DO154="Yes"),OFFSET('Hygiene Data'!$D$5,0,10*ROW('Hygiene Data'!D148)),NA())</f>
        <v>#N/A</v>
      </c>
      <c r="BA154" s="96" t="e">
        <f ca="true">+IF(AND(ISNUMBER(OFFSET('Hygiene Data'!$D$7,0,10*ROW('Hygiene Data'!D148))),'Data Summary'!DP154="Yes"),OFFSET('Hygiene Data'!$D$7,0,10*ROW('Hygiene Data'!D148)),NA())</f>
        <v>#N/A</v>
      </c>
      <c r="BB154" s="96" t="e">
        <f ca="true">+IF(AND(ISNUMBER(OFFSET('Hygiene Data'!$D$9,0,10*ROW('Hygiene Data'!D148))),'Data Summary'!DQ154="Yes"),OFFSET('Hygiene Data'!$D$9,0,10*ROW('Hygiene Data'!D148)),NA())</f>
        <v>#N/A</v>
      </c>
      <c r="BC154" s="96" t="e">
        <f ca="true">+IF(AND(ISNUMBER(OFFSET('Hygiene Data'!$E$5,0,10*ROW('Hygiene Data'!E148))),'Data Summary'!DR154="Yes"),OFFSET('Hygiene Data'!$E$5,0,10*ROW('Hygiene Data'!E148)),NA())</f>
        <v>#N/A</v>
      </c>
      <c r="BD154" s="96" t="e">
        <f ca="true">+IF(AND(ISNUMBER(OFFSET('Hygiene Data'!$E$7,0,10*ROW('Hygiene Data'!E148))),'Data Summary'!DS154="Yes"),OFFSET('Hygiene Data'!$E$7,0,10*ROW('Hygiene Data'!E148)),NA())</f>
        <v>#N/A</v>
      </c>
      <c r="BE154" s="96" t="e">
        <f ca="true">+IF(AND(ISNUMBER(OFFSET('Hygiene Data'!$E$9,0,10*ROW('Hygiene Data'!E148))),'Data Summary'!DT154="Yes"),OFFSET('Hygiene Data'!$E$9,0,10*ROW('Hygiene Data'!E148)),NA())</f>
        <v>#N/A</v>
      </c>
      <c r="BF154" s="96" t="e">
        <f ca="true">+IF(AND(ISNUMBER(OFFSET('Hygiene Data'!$F$5,0,10*ROW('Hygiene Data'!F148))),'Data Summary'!DU154="Yes"),OFFSET('Hygiene Data'!$F$5,0,10*ROW('Hygiene Data'!F148)),NA())</f>
        <v>#N/A</v>
      </c>
      <c r="BG154" s="96" t="e">
        <f ca="true">+IF(AND(ISNUMBER(OFFSET('Hygiene Data'!$F$7,0,10*ROW('Hygiene Data'!F148))),'Data Summary'!DV154="Yes"),OFFSET('Hygiene Data'!$F$7,0,10*ROW('Hygiene Data'!F148)),NA())</f>
        <v>#N/A</v>
      </c>
      <c r="BH154" s="96" t="e">
        <f ca="true">+IF(AND(ISNUMBER(OFFSET('Hygiene Data'!$F$9,0,10*ROW('Hygiene Data'!F148))),'Data Summary'!DW154="Yes"),OFFSET('Hygiene Data'!$F$9,0,10*ROW('Hygiene Data'!F148)),NA())</f>
        <v>#N/A</v>
      </c>
      <c r="BI154" s="96" t="e">
        <f ca="true">+IF(AND(ISNUMBER(OFFSET('Hygiene Data'!$G$5,0,10*ROW('Hygiene Data'!G148))),'Data Summary'!DX154="Yes"),OFFSET('Hygiene Data'!$G$5,0,10*ROW('Hygiene Data'!G148)),NA())</f>
        <v>#N/A</v>
      </c>
      <c r="BJ154" s="96" t="e">
        <f ca="true">+IF(AND(ISNUMBER(OFFSET('Hygiene Data'!$G$7,0,10*ROW('Hygiene Data'!G148))),'Data Summary'!DY154="Yes"),OFFSET('Hygiene Data'!$G$7,0,10*ROW('Hygiene Data'!G148)),NA())</f>
        <v>#N/A</v>
      </c>
      <c r="BK154" s="96" t="e">
        <f ca="true">+IF(AND(ISNUMBER(OFFSET('Hygiene Data'!$G$9,0,10*ROW('Hygiene Data'!G148))),'Data Summary'!DZ154="Yes"),OFFSET('Hygiene Data'!$G$9,0,10*ROW('Hygiene Data'!G148)),NA())</f>
        <v>#N/A</v>
      </c>
      <c r="BL154" s="96" t="e">
        <f ca="true">+IF(AND(ISNUMBER(OFFSET('Hygiene Data'!$H$5,0,10*ROW('Hygiene Data'!H148))),'Data Summary'!EA154="Yes"),OFFSET('Hygiene Data'!$H$5,0,10*ROW('Hygiene Data'!H148)),NA())</f>
        <v>#N/A</v>
      </c>
      <c r="BM154" s="96" t="e">
        <f ca="true">+IF(AND(ISNUMBER(OFFSET('Hygiene Data'!$H$7,0,10*ROW('Hygiene Data'!H148))),'Data Summary'!EB154="Yes"),OFFSET('Hygiene Data'!$H$7,0,10*ROW('Hygiene Data'!H148)),NA())</f>
        <v>#N/A</v>
      </c>
      <c r="BN154" s="96" t="e">
        <f ca="true">+IF(AND(ISNUMBER(OFFSET('Hygiene Data'!$H$9,0,10*ROW('Hygiene Data'!H148))),'Data Summary'!EC154="Yes"),OFFSET('Hygiene Data'!$H$9,0,10*ROW('Hygiene Data'!H148)),NA())</f>
        <v>#N/A</v>
      </c>
      <c r="BO154" s="96" t="e">
        <f ca="true">+IF(AND(ISNUMBER(OFFSET('Hygiene Data'!$I$5,0,10*ROW('Hygiene Data'!I148))),'Data Summary'!ED154="Yes"),OFFSET('Hygiene Data'!$I$5,0,10*ROW('Hygiene Data'!I148)),NA())</f>
        <v>#N/A</v>
      </c>
      <c r="BP154" s="96" t="e">
        <f ca="true">+IF(AND(ISNUMBER(OFFSET('Hygiene Data'!$I$7,0,10*ROW('Hygiene Data'!I148))),'Data Summary'!EE154="Yes"),OFFSET('Hygiene Data'!$I$7,0,10*ROW('Hygiene Data'!I148)),NA())</f>
        <v>#N/A</v>
      </c>
      <c r="BQ154" s="96" t="e">
        <f ca="true">+IF(AND(ISNUMBER(OFFSET('Hygiene Data'!$I$9,0,10*ROW('Hygiene Data'!I148))),'Data Summary'!EF154="Yes"),OFFSET('Hygiene Data'!$I$9,0,10*ROW('Hygiene Data'!I148)),NA())</f>
        <v>#N/A</v>
      </c>
    </row>
    <row xmlns:x14ac="http://schemas.microsoft.com/office/spreadsheetml/2009/9/ac" r="155" x14ac:dyDescent="0.2">
      <c r="A155" s="359" t="e">
        <f ca="true">+RIGHT('Data Summary'!A155,LEN('Data Summary'!A155)-9)</f>
        <v>#VALUE!</v>
      </c>
      <c r="B155" s="35" t="str">
        <f ca="true">+IF(ISTEXT('Data Summary'!B155),'Data Summary'!B155,"")</f>
        <v/>
      </c>
      <c r="C155" s="358" t="e">
        <f ca="true">+VALUE('Data Summary'!C155)</f>
        <v>#VALUE!</v>
      </c>
      <c r="D155" s="94" t="e">
        <f ca="true">+IF(AND(ISNUMBER(OFFSET('Water Data'!$D$4,0,10*ROW('Water Data'!D149))),'Data Summary'!BS155="Yes"),100-OFFSET('Water Data'!$D$4,0,10*ROW('Water Data'!D149)),NA())</f>
        <v>#N/A</v>
      </c>
      <c r="E155" s="94" t="e">
        <f ca="true">+IF(AND(ISNUMBER(OFFSET('Water Data'!$D$6,0,10*ROW('Water Data'!D149))),'Data Summary'!BT155="Yes"),OFFSET('Water Data'!$D$6,0,10*ROW('Water Data'!D149)),NA())</f>
        <v>#N/A</v>
      </c>
      <c r="F155" s="94" t="e">
        <f ca="true">+IF(AND(ISNUMBER(OFFSET('Water Data'!$D$9,0,10*ROW('Water Data'!D149))),'Data Summary'!BU155="Yes"),OFFSET('Water Data'!$D$9,0,10*ROW('Water Data'!D149)),NA())</f>
        <v>#N/A</v>
      </c>
      <c r="G155" s="94" t="e">
        <f ca="true">+IF(AND(ISNUMBER(OFFSET('Water Data'!$E$4,0,10*ROW('Water Data'!E149))),'Data Summary'!BV155="Yes"),100-OFFSET('Water Data'!$E$4,0,10*ROW('Water Data'!E149)),NA())</f>
        <v>#N/A</v>
      </c>
      <c r="H155" s="94" t="e">
        <f ca="true">+IF(AND(ISNUMBER(OFFSET('Water Data'!$E$6,0,10*ROW('Water Data'!E149))),'Data Summary'!BW155="Yes"),OFFSET('Water Data'!$E$6,0,10*ROW('Water Data'!E149)),NA())</f>
        <v>#N/A</v>
      </c>
      <c r="I155" s="94" t="e">
        <f ca="true">+IF(AND(ISNUMBER(OFFSET('Water Data'!$E$9,0,10*ROW('Water Data'!E149))),'Data Summary'!BX155="Yes"),OFFSET('Water Data'!$E$9,0,10*ROW('Water Data'!E149)),NA())</f>
        <v>#N/A</v>
      </c>
      <c r="J155" s="94" t="e">
        <f ca="true">+IF(AND(ISNUMBER(OFFSET('Water Data'!$F$4,0,10*ROW('Water Data'!F149))),'Data Summary'!BY155="Yes"),100-OFFSET('Water Data'!$F$4,0,10*ROW('Water Data'!F149)),NA())</f>
        <v>#N/A</v>
      </c>
      <c r="K155" s="94" t="e">
        <f ca="true">+IF(AND(ISNUMBER(OFFSET('Water Data'!$F$6,0,10*ROW('Water Data'!F149))),'Data Summary'!BZ155="Yes"),OFFSET('Water Data'!$F$6,0,10*ROW('Water Data'!F149)),NA())</f>
        <v>#N/A</v>
      </c>
      <c r="L155" s="94" t="e">
        <f ca="true">+IF(AND(ISNUMBER(OFFSET('Water Data'!$F$9,0,10*ROW('Water Data'!F149))),'Data Summary'!CA155="Yes"),OFFSET('Water Data'!$F$9,0,10*ROW('Water Data'!F149)),NA())</f>
        <v>#N/A</v>
      </c>
      <c r="M155" s="94" t="e">
        <f ca="true">+IF(AND(ISNUMBER(OFFSET('Water Data'!$G$4,0,10*ROW('Water Data'!G149))),'Data Summary'!CB155="Yes"),100-OFFSET('Water Data'!$G$4,0,10*ROW('Water Data'!G149)),NA())</f>
        <v>#N/A</v>
      </c>
      <c r="N155" s="94" t="e">
        <f ca="true">+IF(AND(ISNUMBER(OFFSET('Water Data'!$G$6,0,10*ROW('Water Data'!G149))),'Data Summary'!CC155="Yes"),OFFSET('Water Data'!$G$6,0,10*ROW('Water Data'!G149)),NA())</f>
        <v>#N/A</v>
      </c>
      <c r="O155" s="94" t="e">
        <f ca="true">+IF(AND(ISNUMBER(OFFSET('Water Data'!$G$9,0,10*ROW('Water Data'!G149))),'Data Summary'!CD155="Yes"),OFFSET('Water Data'!$G$9,0,10*ROW('Water Data'!G149)),NA())</f>
        <v>#N/A</v>
      </c>
      <c r="P155" s="94" t="e">
        <f ca="true">+IF(AND(ISNUMBER(OFFSET('Water Data'!$H$4,0,10*ROW('Water Data'!H149))),'Data Summary'!CE155="Yes"),100-OFFSET('Water Data'!$H$4,0,10*ROW('Water Data'!H149)),NA())</f>
        <v>#N/A</v>
      </c>
      <c r="Q155" s="94" t="e">
        <f ca="true">+IF(AND(ISNUMBER(OFFSET('Water Data'!$H$6,0,10*ROW('Water Data'!H149))),'Data Summary'!CF155="Yes"),OFFSET('Water Data'!$H$6,0,10*ROW('Water Data'!H149)),NA())</f>
        <v>#N/A</v>
      </c>
      <c r="R155" s="94" t="e">
        <f ca="true">+IF(AND(ISNUMBER(OFFSET('Water Data'!$H$9,0,10*ROW('Water Data'!H149))),'Data Summary'!CG155="Yes"),OFFSET('Water Data'!$H$9,0,10*ROW('Water Data'!H149)),NA())</f>
        <v>#N/A</v>
      </c>
      <c r="S155" s="94" t="e">
        <f ca="true">+IF(AND(ISNUMBER(OFFSET('Water Data'!$I$4,0,10*ROW('Water Data'!I149))),'Data Summary'!CH155="Yes"),100-OFFSET('Water Data'!$I$4,0,10*ROW('Water Data'!I149)),NA())</f>
        <v>#N/A</v>
      </c>
      <c r="T155" s="94" t="e">
        <f ca="true">+IF(AND(ISNUMBER(OFFSET('Water Data'!$I$6,0,10*ROW('Water Data'!I149))),'Data Summary'!CI155="Yes"),OFFSET('Water Data'!$I$6,0,10*ROW('Water Data'!I149)),NA())</f>
        <v>#N/A</v>
      </c>
      <c r="U155" s="94" t="e">
        <f ca="true">+IF(AND(ISNUMBER(OFFSET('Water Data'!$I$9,0,10*ROW('Water Data'!I149))),'Data Summary'!CJ155="Yes"),OFFSET('Water Data'!$I$9,0,10*ROW('Water Data'!I149)),NA())</f>
        <v>#N/A</v>
      </c>
      <c r="V155" s="95" t="e">
        <f ca="true">+IF(AND(ISNUMBER(OFFSET('Sanitation Data'!$D$4,0,10*ROW('Sanitation Data'!D149))),'Data Summary'!CK155="Yes"),100-OFFSET('Sanitation Data'!$D$4,0,10*ROW('Sanitation Data'!D149)),NA())</f>
        <v>#N/A</v>
      </c>
      <c r="W155" s="95" t="e">
        <f ca="true">+IF(AND(ISNUMBER(OFFSET('Sanitation Data'!$D$6,0,10*ROW('Sanitation Data'!D149))),'Data Summary'!CL155="Yes"),OFFSET('Sanitation Data'!$D$6,0,10*ROW('Sanitation Data'!D149)),NA())</f>
        <v>#N/A</v>
      </c>
      <c r="X155" s="95" t="e">
        <f ca="true">+IF(AND(ISNUMBER(OFFSET('Sanitation Data'!$D$10,0,10*ROW('Sanitation Data'!D149))),'Data Summary'!CM155="Yes"),OFFSET('Sanitation Data'!$D$10,0,10*ROW('Sanitation Data'!D149)),NA())</f>
        <v>#N/A</v>
      </c>
      <c r="Y155" s="95" t="e">
        <f ca="true">+IF(AND(ISNUMBER(OFFSET('Sanitation Data'!$D$11,0,10*ROW('Sanitation Data'!D149))),'Data Summary'!CN155="Yes"),OFFSET('Sanitation Data'!$D$11,0,10*ROW('Sanitation Data'!D149)),NA())</f>
        <v>#N/A</v>
      </c>
      <c r="Z155" s="95" t="e">
        <f ca="true">+IF(AND(ISNUMBER(OFFSET('Sanitation Data'!$D$12,0,10*ROW('Sanitation Data'!D149))),'Data Summary'!CO155="Yes"),OFFSET('Sanitation Data'!$D$12,0,10*ROW('Sanitation Data'!D149)),NA())</f>
        <v>#N/A</v>
      </c>
      <c r="AA155" s="95" t="e">
        <f ca="true">+IF(AND(ISNUMBER(OFFSET('Sanitation Data'!$E$4,0,10*ROW('Sanitation Data'!E149))),'Data Summary'!CP155="Yes"),100-OFFSET('Sanitation Data'!$E$4,0,10*ROW('Sanitation Data'!E149)),NA())</f>
        <v>#N/A</v>
      </c>
      <c r="AB155" s="95" t="e">
        <f ca="true">+IF(AND(ISNUMBER(OFFSET('Sanitation Data'!$E$6,0,10*ROW('Sanitation Data'!E149))),'Data Summary'!CQ155="Yes"),OFFSET('Sanitation Data'!$E$6,0,10*ROW('Sanitation Data'!E149)),NA())</f>
        <v>#N/A</v>
      </c>
      <c r="AC155" s="95" t="e">
        <f ca="true">+IF(AND(ISNUMBER(OFFSET('Sanitation Data'!$E$10,0,10*ROW('Sanitation Data'!E149))),'Data Summary'!CR155="Yes"),OFFSET('Sanitation Data'!$E$10,0,10*ROW('Sanitation Data'!E149)),NA())</f>
        <v>#N/A</v>
      </c>
      <c r="AD155" s="95" t="e">
        <f ca="true">+IF(AND(ISNUMBER(OFFSET('Sanitation Data'!$E$11,0,10*ROW('Sanitation Data'!E149))),'Data Summary'!CS155="Yes"),OFFSET('Sanitation Data'!$E$11,0,10*ROW('Sanitation Data'!E149)),NA())</f>
        <v>#N/A</v>
      </c>
      <c r="AE155" s="95" t="e">
        <f ca="true">+IF(AND(ISNUMBER(OFFSET('Sanitation Data'!$E$12,0,10*ROW('Sanitation Data'!E149))),'Data Summary'!CT155="Yes"),OFFSET('Sanitation Data'!$E$12,0,10*ROW('Sanitation Data'!E149)),NA())</f>
        <v>#N/A</v>
      </c>
      <c r="AF155" s="95" t="e">
        <f ca="true">+IF(AND(ISNUMBER(OFFSET('Sanitation Data'!$F$4,0,10*ROW('Sanitation Data'!F149))),'Data Summary'!CU155="Yes"),100-OFFSET('Sanitation Data'!$F$4,0,10*ROW('Sanitation Data'!F149)),NA())</f>
        <v>#N/A</v>
      </c>
      <c r="AG155" s="95" t="e">
        <f ca="true">+IF(AND(ISNUMBER(OFFSET('Sanitation Data'!$F$6,0,10*ROW('Sanitation Data'!F149))),'Data Summary'!CV155="Yes"),OFFSET('Sanitation Data'!$F$6,0,10*ROW('Sanitation Data'!F149)),NA())</f>
        <v>#N/A</v>
      </c>
      <c r="AH155" s="95" t="e">
        <f ca="true">+IF(AND(ISNUMBER(OFFSET('Sanitation Data'!$F$10,0,10*ROW('Sanitation Data'!F149))),'Data Summary'!CW155="Yes"),OFFSET('Sanitation Data'!$F$10,0,10*ROW('Sanitation Data'!F149)),NA())</f>
        <v>#N/A</v>
      </c>
      <c r="AI155" s="95" t="e">
        <f ca="true">+IF(AND(ISNUMBER(OFFSET('Sanitation Data'!$F$11,0,10*ROW('Sanitation Data'!F149))),'Data Summary'!CX155="Yes"),OFFSET('Sanitation Data'!$F$11,0,10*ROW('Sanitation Data'!F149)),NA())</f>
        <v>#N/A</v>
      </c>
      <c r="AJ155" s="95" t="e">
        <f ca="true">+IF(AND(ISNUMBER(OFFSET('Sanitation Data'!$F$12,0,10*ROW('Sanitation Data'!F149))),'Data Summary'!CY155="Yes"),OFFSET('Sanitation Data'!$F$12,0,10*ROW('Sanitation Data'!F149)),NA())</f>
        <v>#N/A</v>
      </c>
      <c r="AK155" s="95" t="e">
        <f ca="true">+IF(AND(ISNUMBER(OFFSET('Sanitation Data'!$G$4,0,10*ROW('Sanitation Data'!G149))),'Data Summary'!CZ155="Yes"),100-OFFSET('Sanitation Data'!$G$4,0,10*ROW('Sanitation Data'!G149)),NA())</f>
        <v>#N/A</v>
      </c>
      <c r="AL155" s="95" t="e">
        <f ca="true">+IF(AND(ISNUMBER(OFFSET('Sanitation Data'!$G$6,0,10*ROW('Sanitation Data'!G149))),'Data Summary'!DA155="Yes"),OFFSET('Sanitation Data'!$G$6,0,10*ROW('Sanitation Data'!G149)),NA())</f>
        <v>#N/A</v>
      </c>
      <c r="AM155" s="95" t="e">
        <f ca="true">+IF(AND(ISNUMBER(OFFSET('Sanitation Data'!$G$10,0,10*ROW('Sanitation Data'!G149))),'Data Summary'!DB155="Yes"),OFFSET('Sanitation Data'!$G$10,0,10*ROW('Sanitation Data'!G149)),NA())</f>
        <v>#N/A</v>
      </c>
      <c r="AN155" s="95" t="e">
        <f ca="true">+IF(AND(ISNUMBER(OFFSET('Sanitation Data'!$G$11,0,10*ROW('Sanitation Data'!G149))),'Data Summary'!DC155="Yes"),OFFSET('Sanitation Data'!$G$11,0,10*ROW('Sanitation Data'!G149)),NA())</f>
        <v>#N/A</v>
      </c>
      <c r="AO155" s="95" t="e">
        <f ca="true">+IF(AND(ISNUMBER(OFFSET('Sanitation Data'!$G$12,0,10*ROW('Sanitation Data'!G149))),'Data Summary'!DD155="Yes"),OFFSET('Sanitation Data'!$G$12,0,10*ROW('Sanitation Data'!G149)),NA())</f>
        <v>#N/A</v>
      </c>
      <c r="AP155" s="95" t="e">
        <f ca="true">+IF(AND(ISNUMBER(OFFSET('Sanitation Data'!$H$4,0,10*ROW('Sanitation Data'!H149))),'Data Summary'!DE155="Yes"),100-OFFSET('Sanitation Data'!$H$4,0,10*ROW('Sanitation Data'!H149)),NA())</f>
        <v>#N/A</v>
      </c>
      <c r="AQ155" s="95" t="e">
        <f ca="true">+IF(AND(ISNUMBER(OFFSET('Sanitation Data'!$H$6,0,10*ROW('Sanitation Data'!H149))),'Data Summary'!DF155="Yes"),OFFSET('Sanitation Data'!$H$6,0,10*ROW('Sanitation Data'!H149)),NA())</f>
        <v>#N/A</v>
      </c>
      <c r="AR155" s="95" t="e">
        <f ca="true">+IF(AND(ISNUMBER(OFFSET('Sanitation Data'!$H$10,0,10*ROW('Sanitation Data'!H149))),'Data Summary'!DG155="Yes"),OFFSET('Sanitation Data'!$H$10,0,10*ROW('Sanitation Data'!H149)),NA())</f>
        <v>#N/A</v>
      </c>
      <c r="AS155" s="95" t="e">
        <f ca="true">+IF(AND(ISNUMBER(OFFSET('Sanitation Data'!$H$11,0,10*ROW('Sanitation Data'!H149))),'Data Summary'!DH155="Yes"),OFFSET('Sanitation Data'!$H$11,0,10*ROW('Sanitation Data'!H149)),NA())</f>
        <v>#N/A</v>
      </c>
      <c r="AT155" s="95" t="e">
        <f ca="true">+IF(AND(ISNUMBER(OFFSET('Sanitation Data'!$H$12,0,10*ROW('Sanitation Data'!H149))),'Data Summary'!DI155="Yes"),OFFSET('Sanitation Data'!$H$12,0,10*ROW('Sanitation Data'!H149)),NA())</f>
        <v>#N/A</v>
      </c>
      <c r="AU155" s="95" t="e">
        <f ca="true">+IF(AND(ISNUMBER(OFFSET('Sanitation Data'!$I$4,0,10*ROW('Sanitation Data'!I149))),'Data Summary'!DJ155="Yes"),100-OFFSET('Sanitation Data'!$I$4,0,10*ROW('Sanitation Data'!I149)),NA())</f>
        <v>#N/A</v>
      </c>
      <c r="AV155" s="95" t="e">
        <f ca="true">+IF(AND(ISNUMBER(OFFSET('Sanitation Data'!$I$6,0,10*ROW('Sanitation Data'!I149))),'Data Summary'!DK155="Yes"),OFFSET('Sanitation Data'!$I$6,0,10*ROW('Sanitation Data'!I149)),NA())</f>
        <v>#N/A</v>
      </c>
      <c r="AW155" s="95" t="e">
        <f ca="true">+IF(AND(ISNUMBER(OFFSET('Sanitation Data'!$I$10,0,10*ROW('Sanitation Data'!I149))),'Data Summary'!DL155="Yes"),OFFSET('Sanitation Data'!$I$10,0,10*ROW('Sanitation Data'!I149)),NA())</f>
        <v>#N/A</v>
      </c>
      <c r="AX155" s="95" t="e">
        <f ca="true">+IF(AND(ISNUMBER(OFFSET('Sanitation Data'!$I$11,0,10*ROW('Sanitation Data'!I149))),'Data Summary'!DM155="Yes"),OFFSET('Sanitation Data'!$I$11,0,10*ROW('Sanitation Data'!I149)),NA())</f>
        <v>#N/A</v>
      </c>
      <c r="AY155" s="95" t="e">
        <f ca="true">+IF(AND(ISNUMBER(OFFSET('Sanitation Data'!$I$12,0,10*ROW('Sanitation Data'!I149))),'Data Summary'!DN155="Yes"),OFFSET('Sanitation Data'!$I$12,0,10*ROW('Sanitation Data'!I149)),NA())</f>
        <v>#N/A</v>
      </c>
      <c r="AZ155" s="96" t="e">
        <f ca="true">+IF(AND(ISNUMBER(OFFSET('Hygiene Data'!$D$5,0,10*ROW('Hygiene Data'!D149))),'Data Summary'!DO155="Yes"),OFFSET('Hygiene Data'!$D$5,0,10*ROW('Hygiene Data'!D149)),NA())</f>
        <v>#N/A</v>
      </c>
      <c r="BA155" s="96" t="e">
        <f ca="true">+IF(AND(ISNUMBER(OFFSET('Hygiene Data'!$D$7,0,10*ROW('Hygiene Data'!D149))),'Data Summary'!DP155="Yes"),OFFSET('Hygiene Data'!$D$7,0,10*ROW('Hygiene Data'!D149)),NA())</f>
        <v>#N/A</v>
      </c>
      <c r="BB155" s="96" t="e">
        <f ca="true">+IF(AND(ISNUMBER(OFFSET('Hygiene Data'!$D$9,0,10*ROW('Hygiene Data'!D149))),'Data Summary'!DQ155="Yes"),OFFSET('Hygiene Data'!$D$9,0,10*ROW('Hygiene Data'!D149)),NA())</f>
        <v>#N/A</v>
      </c>
      <c r="BC155" s="96" t="e">
        <f ca="true">+IF(AND(ISNUMBER(OFFSET('Hygiene Data'!$E$5,0,10*ROW('Hygiene Data'!E149))),'Data Summary'!DR155="Yes"),OFFSET('Hygiene Data'!$E$5,0,10*ROW('Hygiene Data'!E149)),NA())</f>
        <v>#N/A</v>
      </c>
      <c r="BD155" s="96" t="e">
        <f ca="true">+IF(AND(ISNUMBER(OFFSET('Hygiene Data'!$E$7,0,10*ROW('Hygiene Data'!E149))),'Data Summary'!DS155="Yes"),OFFSET('Hygiene Data'!$E$7,0,10*ROW('Hygiene Data'!E149)),NA())</f>
        <v>#N/A</v>
      </c>
      <c r="BE155" s="96" t="e">
        <f ca="true">+IF(AND(ISNUMBER(OFFSET('Hygiene Data'!$E$9,0,10*ROW('Hygiene Data'!E149))),'Data Summary'!DT155="Yes"),OFFSET('Hygiene Data'!$E$9,0,10*ROW('Hygiene Data'!E149)),NA())</f>
        <v>#N/A</v>
      </c>
      <c r="BF155" s="96" t="e">
        <f ca="true">+IF(AND(ISNUMBER(OFFSET('Hygiene Data'!$F$5,0,10*ROW('Hygiene Data'!F149))),'Data Summary'!DU155="Yes"),OFFSET('Hygiene Data'!$F$5,0,10*ROW('Hygiene Data'!F149)),NA())</f>
        <v>#N/A</v>
      </c>
      <c r="BG155" s="96" t="e">
        <f ca="true">+IF(AND(ISNUMBER(OFFSET('Hygiene Data'!$F$7,0,10*ROW('Hygiene Data'!F149))),'Data Summary'!DV155="Yes"),OFFSET('Hygiene Data'!$F$7,0,10*ROW('Hygiene Data'!F149)),NA())</f>
        <v>#N/A</v>
      </c>
      <c r="BH155" s="96" t="e">
        <f ca="true">+IF(AND(ISNUMBER(OFFSET('Hygiene Data'!$F$9,0,10*ROW('Hygiene Data'!F149))),'Data Summary'!DW155="Yes"),OFFSET('Hygiene Data'!$F$9,0,10*ROW('Hygiene Data'!F149)),NA())</f>
        <v>#N/A</v>
      </c>
      <c r="BI155" s="96" t="e">
        <f ca="true">+IF(AND(ISNUMBER(OFFSET('Hygiene Data'!$G$5,0,10*ROW('Hygiene Data'!G149))),'Data Summary'!DX155="Yes"),OFFSET('Hygiene Data'!$G$5,0,10*ROW('Hygiene Data'!G149)),NA())</f>
        <v>#N/A</v>
      </c>
      <c r="BJ155" s="96" t="e">
        <f ca="true">+IF(AND(ISNUMBER(OFFSET('Hygiene Data'!$G$7,0,10*ROW('Hygiene Data'!G149))),'Data Summary'!DY155="Yes"),OFFSET('Hygiene Data'!$G$7,0,10*ROW('Hygiene Data'!G149)),NA())</f>
        <v>#N/A</v>
      </c>
      <c r="BK155" s="96" t="e">
        <f ca="true">+IF(AND(ISNUMBER(OFFSET('Hygiene Data'!$G$9,0,10*ROW('Hygiene Data'!G149))),'Data Summary'!DZ155="Yes"),OFFSET('Hygiene Data'!$G$9,0,10*ROW('Hygiene Data'!G149)),NA())</f>
        <v>#N/A</v>
      </c>
      <c r="BL155" s="96" t="e">
        <f ca="true">+IF(AND(ISNUMBER(OFFSET('Hygiene Data'!$H$5,0,10*ROW('Hygiene Data'!H149))),'Data Summary'!EA155="Yes"),OFFSET('Hygiene Data'!$H$5,0,10*ROW('Hygiene Data'!H149)),NA())</f>
        <v>#N/A</v>
      </c>
      <c r="BM155" s="96" t="e">
        <f ca="true">+IF(AND(ISNUMBER(OFFSET('Hygiene Data'!$H$7,0,10*ROW('Hygiene Data'!H149))),'Data Summary'!EB155="Yes"),OFFSET('Hygiene Data'!$H$7,0,10*ROW('Hygiene Data'!H149)),NA())</f>
        <v>#N/A</v>
      </c>
      <c r="BN155" s="96" t="e">
        <f ca="true">+IF(AND(ISNUMBER(OFFSET('Hygiene Data'!$H$9,0,10*ROW('Hygiene Data'!H149))),'Data Summary'!EC155="Yes"),OFFSET('Hygiene Data'!$H$9,0,10*ROW('Hygiene Data'!H149)),NA())</f>
        <v>#N/A</v>
      </c>
      <c r="BO155" s="96" t="e">
        <f ca="true">+IF(AND(ISNUMBER(OFFSET('Hygiene Data'!$I$5,0,10*ROW('Hygiene Data'!I149))),'Data Summary'!ED155="Yes"),OFFSET('Hygiene Data'!$I$5,0,10*ROW('Hygiene Data'!I149)),NA())</f>
        <v>#N/A</v>
      </c>
      <c r="BP155" s="96" t="e">
        <f ca="true">+IF(AND(ISNUMBER(OFFSET('Hygiene Data'!$I$7,0,10*ROW('Hygiene Data'!I149))),'Data Summary'!EE155="Yes"),OFFSET('Hygiene Data'!$I$7,0,10*ROW('Hygiene Data'!I149)),NA())</f>
        <v>#N/A</v>
      </c>
      <c r="BQ155" s="96" t="e">
        <f ca="true">+IF(AND(ISNUMBER(OFFSET('Hygiene Data'!$I$9,0,10*ROW('Hygiene Data'!I149))),'Data Summary'!EF155="Yes"),OFFSET('Hygiene Data'!$I$9,0,10*ROW('Hygiene Data'!I149)),NA())</f>
        <v>#N/A</v>
      </c>
    </row>
    <row xmlns:x14ac="http://schemas.microsoft.com/office/spreadsheetml/2009/9/ac" r="156" x14ac:dyDescent="0.2">
      <c r="A156" s="359" t="e">
        <f ca="true">+RIGHT('Data Summary'!A156,LEN('Data Summary'!A156)-9)</f>
        <v>#VALUE!</v>
      </c>
      <c r="B156" s="35" t="str">
        <f ca="true">+IF(ISTEXT('Data Summary'!B156),'Data Summary'!B156,"")</f>
        <v/>
      </c>
      <c r="C156" s="358" t="e">
        <f ca="true">+VALUE('Data Summary'!C156)</f>
        <v>#VALUE!</v>
      </c>
      <c r="D156" s="94" t="e">
        <f ca="true">+IF(AND(ISNUMBER(OFFSET('Water Data'!$D$4,0,10*ROW('Water Data'!D150))),'Data Summary'!BS156="Yes"),100-OFFSET('Water Data'!$D$4,0,10*ROW('Water Data'!D150)),NA())</f>
        <v>#N/A</v>
      </c>
      <c r="E156" s="94" t="e">
        <f ca="true">+IF(AND(ISNUMBER(OFFSET('Water Data'!$D$6,0,10*ROW('Water Data'!D150))),'Data Summary'!BT156="Yes"),OFFSET('Water Data'!$D$6,0,10*ROW('Water Data'!D150)),NA())</f>
        <v>#N/A</v>
      </c>
      <c r="F156" s="94" t="e">
        <f ca="true">+IF(AND(ISNUMBER(OFFSET('Water Data'!$D$9,0,10*ROW('Water Data'!D150))),'Data Summary'!BU156="Yes"),OFFSET('Water Data'!$D$9,0,10*ROW('Water Data'!D150)),NA())</f>
        <v>#N/A</v>
      </c>
      <c r="G156" s="94" t="e">
        <f ca="true">+IF(AND(ISNUMBER(OFFSET('Water Data'!$E$4,0,10*ROW('Water Data'!E150))),'Data Summary'!BV156="Yes"),100-OFFSET('Water Data'!$E$4,0,10*ROW('Water Data'!E150)),NA())</f>
        <v>#N/A</v>
      </c>
      <c r="H156" s="94" t="e">
        <f ca="true">+IF(AND(ISNUMBER(OFFSET('Water Data'!$E$6,0,10*ROW('Water Data'!E150))),'Data Summary'!BW156="Yes"),OFFSET('Water Data'!$E$6,0,10*ROW('Water Data'!E150)),NA())</f>
        <v>#N/A</v>
      </c>
      <c r="I156" s="94" t="e">
        <f ca="true">+IF(AND(ISNUMBER(OFFSET('Water Data'!$E$9,0,10*ROW('Water Data'!E150))),'Data Summary'!BX156="Yes"),OFFSET('Water Data'!$E$9,0,10*ROW('Water Data'!E150)),NA())</f>
        <v>#N/A</v>
      </c>
      <c r="J156" s="94" t="e">
        <f ca="true">+IF(AND(ISNUMBER(OFFSET('Water Data'!$F$4,0,10*ROW('Water Data'!F150))),'Data Summary'!BY156="Yes"),100-OFFSET('Water Data'!$F$4,0,10*ROW('Water Data'!F150)),NA())</f>
        <v>#N/A</v>
      </c>
      <c r="K156" s="94" t="e">
        <f ca="true">+IF(AND(ISNUMBER(OFFSET('Water Data'!$F$6,0,10*ROW('Water Data'!F150))),'Data Summary'!BZ156="Yes"),OFFSET('Water Data'!$F$6,0,10*ROW('Water Data'!F150)),NA())</f>
        <v>#N/A</v>
      </c>
      <c r="L156" s="94" t="e">
        <f ca="true">+IF(AND(ISNUMBER(OFFSET('Water Data'!$F$9,0,10*ROW('Water Data'!F150))),'Data Summary'!CA156="Yes"),OFFSET('Water Data'!$F$9,0,10*ROW('Water Data'!F150)),NA())</f>
        <v>#N/A</v>
      </c>
      <c r="M156" s="94" t="e">
        <f ca="true">+IF(AND(ISNUMBER(OFFSET('Water Data'!$G$4,0,10*ROW('Water Data'!G150))),'Data Summary'!CB156="Yes"),100-OFFSET('Water Data'!$G$4,0,10*ROW('Water Data'!G150)),NA())</f>
        <v>#N/A</v>
      </c>
      <c r="N156" s="94" t="e">
        <f ca="true">+IF(AND(ISNUMBER(OFFSET('Water Data'!$G$6,0,10*ROW('Water Data'!G150))),'Data Summary'!CC156="Yes"),OFFSET('Water Data'!$G$6,0,10*ROW('Water Data'!G150)),NA())</f>
        <v>#N/A</v>
      </c>
      <c r="O156" s="94" t="e">
        <f ca="true">+IF(AND(ISNUMBER(OFFSET('Water Data'!$G$9,0,10*ROW('Water Data'!G150))),'Data Summary'!CD156="Yes"),OFFSET('Water Data'!$G$9,0,10*ROW('Water Data'!G150)),NA())</f>
        <v>#N/A</v>
      </c>
      <c r="P156" s="94" t="e">
        <f ca="true">+IF(AND(ISNUMBER(OFFSET('Water Data'!$H$4,0,10*ROW('Water Data'!H150))),'Data Summary'!CE156="Yes"),100-OFFSET('Water Data'!$H$4,0,10*ROW('Water Data'!H150)),NA())</f>
        <v>#N/A</v>
      </c>
      <c r="Q156" s="94" t="e">
        <f ca="true">+IF(AND(ISNUMBER(OFFSET('Water Data'!$H$6,0,10*ROW('Water Data'!H150))),'Data Summary'!CF156="Yes"),OFFSET('Water Data'!$H$6,0,10*ROW('Water Data'!H150)),NA())</f>
        <v>#N/A</v>
      </c>
      <c r="R156" s="94" t="e">
        <f ca="true">+IF(AND(ISNUMBER(OFFSET('Water Data'!$H$9,0,10*ROW('Water Data'!H150))),'Data Summary'!CG156="Yes"),OFFSET('Water Data'!$H$9,0,10*ROW('Water Data'!H150)),NA())</f>
        <v>#N/A</v>
      </c>
      <c r="S156" s="94" t="e">
        <f ca="true">+IF(AND(ISNUMBER(OFFSET('Water Data'!$I$4,0,10*ROW('Water Data'!I150))),'Data Summary'!CH156="Yes"),100-OFFSET('Water Data'!$I$4,0,10*ROW('Water Data'!I150)),NA())</f>
        <v>#N/A</v>
      </c>
      <c r="T156" s="94" t="e">
        <f ca="true">+IF(AND(ISNUMBER(OFFSET('Water Data'!$I$6,0,10*ROW('Water Data'!I150))),'Data Summary'!CI156="Yes"),OFFSET('Water Data'!$I$6,0,10*ROW('Water Data'!I150)),NA())</f>
        <v>#N/A</v>
      </c>
      <c r="U156" s="94" t="e">
        <f ca="true">+IF(AND(ISNUMBER(OFFSET('Water Data'!$I$9,0,10*ROW('Water Data'!I150))),'Data Summary'!CJ156="Yes"),OFFSET('Water Data'!$I$9,0,10*ROW('Water Data'!I150)),NA())</f>
        <v>#N/A</v>
      </c>
      <c r="V156" s="95" t="e">
        <f ca="true">+IF(AND(ISNUMBER(OFFSET('Sanitation Data'!$D$4,0,10*ROW('Sanitation Data'!D150))),'Data Summary'!CK156="Yes"),100-OFFSET('Sanitation Data'!$D$4,0,10*ROW('Sanitation Data'!D150)),NA())</f>
        <v>#N/A</v>
      </c>
      <c r="W156" s="95" t="e">
        <f ca="true">+IF(AND(ISNUMBER(OFFSET('Sanitation Data'!$D$6,0,10*ROW('Sanitation Data'!D150))),'Data Summary'!CL156="Yes"),OFFSET('Sanitation Data'!$D$6,0,10*ROW('Sanitation Data'!D150)),NA())</f>
        <v>#N/A</v>
      </c>
      <c r="X156" s="95" t="e">
        <f ca="true">+IF(AND(ISNUMBER(OFFSET('Sanitation Data'!$D$10,0,10*ROW('Sanitation Data'!D150))),'Data Summary'!CM156="Yes"),OFFSET('Sanitation Data'!$D$10,0,10*ROW('Sanitation Data'!D150)),NA())</f>
        <v>#N/A</v>
      </c>
      <c r="Y156" s="95" t="e">
        <f ca="true">+IF(AND(ISNUMBER(OFFSET('Sanitation Data'!$D$11,0,10*ROW('Sanitation Data'!D150))),'Data Summary'!CN156="Yes"),OFFSET('Sanitation Data'!$D$11,0,10*ROW('Sanitation Data'!D150)),NA())</f>
        <v>#N/A</v>
      </c>
      <c r="Z156" s="95" t="e">
        <f ca="true">+IF(AND(ISNUMBER(OFFSET('Sanitation Data'!$D$12,0,10*ROW('Sanitation Data'!D150))),'Data Summary'!CO156="Yes"),OFFSET('Sanitation Data'!$D$12,0,10*ROW('Sanitation Data'!D150)),NA())</f>
        <v>#N/A</v>
      </c>
      <c r="AA156" s="95" t="e">
        <f ca="true">+IF(AND(ISNUMBER(OFFSET('Sanitation Data'!$E$4,0,10*ROW('Sanitation Data'!E150))),'Data Summary'!CP156="Yes"),100-OFFSET('Sanitation Data'!$E$4,0,10*ROW('Sanitation Data'!E150)),NA())</f>
        <v>#N/A</v>
      </c>
      <c r="AB156" s="95" t="e">
        <f ca="true">+IF(AND(ISNUMBER(OFFSET('Sanitation Data'!$E$6,0,10*ROW('Sanitation Data'!E150))),'Data Summary'!CQ156="Yes"),OFFSET('Sanitation Data'!$E$6,0,10*ROW('Sanitation Data'!E150)),NA())</f>
        <v>#N/A</v>
      </c>
      <c r="AC156" s="95" t="e">
        <f ca="true">+IF(AND(ISNUMBER(OFFSET('Sanitation Data'!$E$10,0,10*ROW('Sanitation Data'!E150))),'Data Summary'!CR156="Yes"),OFFSET('Sanitation Data'!$E$10,0,10*ROW('Sanitation Data'!E150)),NA())</f>
        <v>#N/A</v>
      </c>
      <c r="AD156" s="95" t="e">
        <f ca="true">+IF(AND(ISNUMBER(OFFSET('Sanitation Data'!$E$11,0,10*ROW('Sanitation Data'!E150))),'Data Summary'!CS156="Yes"),OFFSET('Sanitation Data'!$E$11,0,10*ROW('Sanitation Data'!E150)),NA())</f>
        <v>#N/A</v>
      </c>
      <c r="AE156" s="95" t="e">
        <f ca="true">+IF(AND(ISNUMBER(OFFSET('Sanitation Data'!$E$12,0,10*ROW('Sanitation Data'!E150))),'Data Summary'!CT156="Yes"),OFFSET('Sanitation Data'!$E$12,0,10*ROW('Sanitation Data'!E150)),NA())</f>
        <v>#N/A</v>
      </c>
      <c r="AF156" s="95" t="e">
        <f ca="true">+IF(AND(ISNUMBER(OFFSET('Sanitation Data'!$F$4,0,10*ROW('Sanitation Data'!F150))),'Data Summary'!CU156="Yes"),100-OFFSET('Sanitation Data'!$F$4,0,10*ROW('Sanitation Data'!F150)),NA())</f>
        <v>#N/A</v>
      </c>
      <c r="AG156" s="95" t="e">
        <f ca="true">+IF(AND(ISNUMBER(OFFSET('Sanitation Data'!$F$6,0,10*ROW('Sanitation Data'!F150))),'Data Summary'!CV156="Yes"),OFFSET('Sanitation Data'!$F$6,0,10*ROW('Sanitation Data'!F150)),NA())</f>
        <v>#N/A</v>
      </c>
      <c r="AH156" s="95" t="e">
        <f ca="true">+IF(AND(ISNUMBER(OFFSET('Sanitation Data'!$F$10,0,10*ROW('Sanitation Data'!F150))),'Data Summary'!CW156="Yes"),OFFSET('Sanitation Data'!$F$10,0,10*ROW('Sanitation Data'!F150)),NA())</f>
        <v>#N/A</v>
      </c>
      <c r="AI156" s="95" t="e">
        <f ca="true">+IF(AND(ISNUMBER(OFFSET('Sanitation Data'!$F$11,0,10*ROW('Sanitation Data'!F150))),'Data Summary'!CX156="Yes"),OFFSET('Sanitation Data'!$F$11,0,10*ROW('Sanitation Data'!F150)),NA())</f>
        <v>#N/A</v>
      </c>
      <c r="AJ156" s="95" t="e">
        <f ca="true">+IF(AND(ISNUMBER(OFFSET('Sanitation Data'!$F$12,0,10*ROW('Sanitation Data'!F150))),'Data Summary'!CY156="Yes"),OFFSET('Sanitation Data'!$F$12,0,10*ROW('Sanitation Data'!F150)),NA())</f>
        <v>#N/A</v>
      </c>
      <c r="AK156" s="95" t="e">
        <f ca="true">+IF(AND(ISNUMBER(OFFSET('Sanitation Data'!$G$4,0,10*ROW('Sanitation Data'!G150))),'Data Summary'!CZ156="Yes"),100-OFFSET('Sanitation Data'!$G$4,0,10*ROW('Sanitation Data'!G150)),NA())</f>
        <v>#N/A</v>
      </c>
      <c r="AL156" s="95" t="e">
        <f ca="true">+IF(AND(ISNUMBER(OFFSET('Sanitation Data'!$G$6,0,10*ROW('Sanitation Data'!G150))),'Data Summary'!DA156="Yes"),OFFSET('Sanitation Data'!$G$6,0,10*ROW('Sanitation Data'!G150)),NA())</f>
        <v>#N/A</v>
      </c>
      <c r="AM156" s="95" t="e">
        <f ca="true">+IF(AND(ISNUMBER(OFFSET('Sanitation Data'!$G$10,0,10*ROW('Sanitation Data'!G150))),'Data Summary'!DB156="Yes"),OFFSET('Sanitation Data'!$G$10,0,10*ROW('Sanitation Data'!G150)),NA())</f>
        <v>#N/A</v>
      </c>
      <c r="AN156" s="95" t="e">
        <f ca="true">+IF(AND(ISNUMBER(OFFSET('Sanitation Data'!$G$11,0,10*ROW('Sanitation Data'!G150))),'Data Summary'!DC156="Yes"),OFFSET('Sanitation Data'!$G$11,0,10*ROW('Sanitation Data'!G150)),NA())</f>
        <v>#N/A</v>
      </c>
      <c r="AO156" s="95" t="e">
        <f ca="true">+IF(AND(ISNUMBER(OFFSET('Sanitation Data'!$G$12,0,10*ROW('Sanitation Data'!G150))),'Data Summary'!DD156="Yes"),OFFSET('Sanitation Data'!$G$12,0,10*ROW('Sanitation Data'!G150)),NA())</f>
        <v>#N/A</v>
      </c>
      <c r="AP156" s="95" t="e">
        <f ca="true">+IF(AND(ISNUMBER(OFFSET('Sanitation Data'!$H$4,0,10*ROW('Sanitation Data'!H150))),'Data Summary'!DE156="Yes"),100-OFFSET('Sanitation Data'!$H$4,0,10*ROW('Sanitation Data'!H150)),NA())</f>
        <v>#N/A</v>
      </c>
      <c r="AQ156" s="95" t="e">
        <f ca="true">+IF(AND(ISNUMBER(OFFSET('Sanitation Data'!$H$6,0,10*ROW('Sanitation Data'!H150))),'Data Summary'!DF156="Yes"),OFFSET('Sanitation Data'!$H$6,0,10*ROW('Sanitation Data'!H150)),NA())</f>
        <v>#N/A</v>
      </c>
      <c r="AR156" s="95" t="e">
        <f ca="true">+IF(AND(ISNUMBER(OFFSET('Sanitation Data'!$H$10,0,10*ROW('Sanitation Data'!H150))),'Data Summary'!DG156="Yes"),OFFSET('Sanitation Data'!$H$10,0,10*ROW('Sanitation Data'!H150)),NA())</f>
        <v>#N/A</v>
      </c>
      <c r="AS156" s="95" t="e">
        <f ca="true">+IF(AND(ISNUMBER(OFFSET('Sanitation Data'!$H$11,0,10*ROW('Sanitation Data'!H150))),'Data Summary'!DH156="Yes"),OFFSET('Sanitation Data'!$H$11,0,10*ROW('Sanitation Data'!H150)),NA())</f>
        <v>#N/A</v>
      </c>
      <c r="AT156" s="95" t="e">
        <f ca="true">+IF(AND(ISNUMBER(OFFSET('Sanitation Data'!$H$12,0,10*ROW('Sanitation Data'!H150))),'Data Summary'!DI156="Yes"),OFFSET('Sanitation Data'!$H$12,0,10*ROW('Sanitation Data'!H150)),NA())</f>
        <v>#N/A</v>
      </c>
      <c r="AU156" s="95" t="e">
        <f ca="true">+IF(AND(ISNUMBER(OFFSET('Sanitation Data'!$I$4,0,10*ROW('Sanitation Data'!I150))),'Data Summary'!DJ156="Yes"),100-OFFSET('Sanitation Data'!$I$4,0,10*ROW('Sanitation Data'!I150)),NA())</f>
        <v>#N/A</v>
      </c>
      <c r="AV156" s="95" t="e">
        <f ca="true">+IF(AND(ISNUMBER(OFFSET('Sanitation Data'!$I$6,0,10*ROW('Sanitation Data'!I150))),'Data Summary'!DK156="Yes"),OFFSET('Sanitation Data'!$I$6,0,10*ROW('Sanitation Data'!I150)),NA())</f>
        <v>#N/A</v>
      </c>
      <c r="AW156" s="95" t="e">
        <f ca="true">+IF(AND(ISNUMBER(OFFSET('Sanitation Data'!$I$10,0,10*ROW('Sanitation Data'!I150))),'Data Summary'!DL156="Yes"),OFFSET('Sanitation Data'!$I$10,0,10*ROW('Sanitation Data'!I150)),NA())</f>
        <v>#N/A</v>
      </c>
      <c r="AX156" s="95" t="e">
        <f ca="true">+IF(AND(ISNUMBER(OFFSET('Sanitation Data'!$I$11,0,10*ROW('Sanitation Data'!I150))),'Data Summary'!DM156="Yes"),OFFSET('Sanitation Data'!$I$11,0,10*ROW('Sanitation Data'!I150)),NA())</f>
        <v>#N/A</v>
      </c>
      <c r="AY156" s="95" t="e">
        <f ca="true">+IF(AND(ISNUMBER(OFFSET('Sanitation Data'!$I$12,0,10*ROW('Sanitation Data'!I150))),'Data Summary'!DN156="Yes"),OFFSET('Sanitation Data'!$I$12,0,10*ROW('Sanitation Data'!I150)),NA())</f>
        <v>#N/A</v>
      </c>
      <c r="AZ156" s="96" t="e">
        <f ca="true">+IF(AND(ISNUMBER(OFFSET('Hygiene Data'!$D$5,0,10*ROW('Hygiene Data'!D150))),'Data Summary'!DO156="Yes"),OFFSET('Hygiene Data'!$D$5,0,10*ROW('Hygiene Data'!D150)),NA())</f>
        <v>#N/A</v>
      </c>
      <c r="BA156" s="96" t="e">
        <f ca="true">+IF(AND(ISNUMBER(OFFSET('Hygiene Data'!$D$7,0,10*ROW('Hygiene Data'!D150))),'Data Summary'!DP156="Yes"),OFFSET('Hygiene Data'!$D$7,0,10*ROW('Hygiene Data'!D150)),NA())</f>
        <v>#N/A</v>
      </c>
      <c r="BB156" s="96" t="e">
        <f ca="true">+IF(AND(ISNUMBER(OFFSET('Hygiene Data'!$D$9,0,10*ROW('Hygiene Data'!D150))),'Data Summary'!DQ156="Yes"),OFFSET('Hygiene Data'!$D$9,0,10*ROW('Hygiene Data'!D150)),NA())</f>
        <v>#N/A</v>
      </c>
      <c r="BC156" s="96" t="e">
        <f ca="true">+IF(AND(ISNUMBER(OFFSET('Hygiene Data'!$E$5,0,10*ROW('Hygiene Data'!E150))),'Data Summary'!DR156="Yes"),OFFSET('Hygiene Data'!$E$5,0,10*ROW('Hygiene Data'!E150)),NA())</f>
        <v>#N/A</v>
      </c>
      <c r="BD156" s="96" t="e">
        <f ca="true">+IF(AND(ISNUMBER(OFFSET('Hygiene Data'!$E$7,0,10*ROW('Hygiene Data'!E150))),'Data Summary'!DS156="Yes"),OFFSET('Hygiene Data'!$E$7,0,10*ROW('Hygiene Data'!E150)),NA())</f>
        <v>#N/A</v>
      </c>
      <c r="BE156" s="96" t="e">
        <f ca="true">+IF(AND(ISNUMBER(OFFSET('Hygiene Data'!$E$9,0,10*ROW('Hygiene Data'!E150))),'Data Summary'!DT156="Yes"),OFFSET('Hygiene Data'!$E$9,0,10*ROW('Hygiene Data'!E150)),NA())</f>
        <v>#N/A</v>
      </c>
      <c r="BF156" s="96" t="e">
        <f ca="true">+IF(AND(ISNUMBER(OFFSET('Hygiene Data'!$F$5,0,10*ROW('Hygiene Data'!F150))),'Data Summary'!DU156="Yes"),OFFSET('Hygiene Data'!$F$5,0,10*ROW('Hygiene Data'!F150)),NA())</f>
        <v>#N/A</v>
      </c>
      <c r="BG156" s="96" t="e">
        <f ca="true">+IF(AND(ISNUMBER(OFFSET('Hygiene Data'!$F$7,0,10*ROW('Hygiene Data'!F150))),'Data Summary'!DV156="Yes"),OFFSET('Hygiene Data'!$F$7,0,10*ROW('Hygiene Data'!F150)),NA())</f>
        <v>#N/A</v>
      </c>
      <c r="BH156" s="96" t="e">
        <f ca="true">+IF(AND(ISNUMBER(OFFSET('Hygiene Data'!$F$9,0,10*ROW('Hygiene Data'!F150))),'Data Summary'!DW156="Yes"),OFFSET('Hygiene Data'!$F$9,0,10*ROW('Hygiene Data'!F150)),NA())</f>
        <v>#N/A</v>
      </c>
      <c r="BI156" s="96" t="e">
        <f ca="true">+IF(AND(ISNUMBER(OFFSET('Hygiene Data'!$G$5,0,10*ROW('Hygiene Data'!G150))),'Data Summary'!DX156="Yes"),OFFSET('Hygiene Data'!$G$5,0,10*ROW('Hygiene Data'!G150)),NA())</f>
        <v>#N/A</v>
      </c>
      <c r="BJ156" s="96" t="e">
        <f ca="true">+IF(AND(ISNUMBER(OFFSET('Hygiene Data'!$G$7,0,10*ROW('Hygiene Data'!G150))),'Data Summary'!DY156="Yes"),OFFSET('Hygiene Data'!$G$7,0,10*ROW('Hygiene Data'!G150)),NA())</f>
        <v>#N/A</v>
      </c>
      <c r="BK156" s="96" t="e">
        <f ca="true">+IF(AND(ISNUMBER(OFFSET('Hygiene Data'!$G$9,0,10*ROW('Hygiene Data'!G150))),'Data Summary'!DZ156="Yes"),OFFSET('Hygiene Data'!$G$9,0,10*ROW('Hygiene Data'!G150)),NA())</f>
        <v>#N/A</v>
      </c>
      <c r="BL156" s="96" t="e">
        <f ca="true">+IF(AND(ISNUMBER(OFFSET('Hygiene Data'!$H$5,0,10*ROW('Hygiene Data'!H150))),'Data Summary'!EA156="Yes"),OFFSET('Hygiene Data'!$H$5,0,10*ROW('Hygiene Data'!H150)),NA())</f>
        <v>#N/A</v>
      </c>
      <c r="BM156" s="96" t="e">
        <f ca="true">+IF(AND(ISNUMBER(OFFSET('Hygiene Data'!$H$7,0,10*ROW('Hygiene Data'!H150))),'Data Summary'!EB156="Yes"),OFFSET('Hygiene Data'!$H$7,0,10*ROW('Hygiene Data'!H150)),NA())</f>
        <v>#N/A</v>
      </c>
      <c r="BN156" s="96" t="e">
        <f ca="true">+IF(AND(ISNUMBER(OFFSET('Hygiene Data'!$H$9,0,10*ROW('Hygiene Data'!H150))),'Data Summary'!EC156="Yes"),OFFSET('Hygiene Data'!$H$9,0,10*ROW('Hygiene Data'!H150)),NA())</f>
        <v>#N/A</v>
      </c>
      <c r="BO156" s="96" t="e">
        <f ca="true">+IF(AND(ISNUMBER(OFFSET('Hygiene Data'!$I$5,0,10*ROW('Hygiene Data'!I150))),'Data Summary'!ED156="Yes"),OFFSET('Hygiene Data'!$I$5,0,10*ROW('Hygiene Data'!I150)),NA())</f>
        <v>#N/A</v>
      </c>
      <c r="BP156" s="96" t="e">
        <f ca="true">+IF(AND(ISNUMBER(OFFSET('Hygiene Data'!$I$7,0,10*ROW('Hygiene Data'!I150))),'Data Summary'!EE156="Yes"),OFFSET('Hygiene Data'!$I$7,0,10*ROW('Hygiene Data'!I150)),NA())</f>
        <v>#N/A</v>
      </c>
      <c r="BQ156" s="96" t="e">
        <f ca="true">+IF(AND(ISNUMBER(OFFSET('Hygiene Data'!$I$9,0,10*ROW('Hygiene Data'!I150))),'Data Summary'!EF156="Yes"),OFFSET('Hygiene Data'!$I$9,0,10*ROW('Hygiene Data'!I150)),NA())</f>
        <v>#N/A</v>
      </c>
    </row>
    <row xmlns:x14ac="http://schemas.microsoft.com/office/spreadsheetml/2009/9/ac" r="157" x14ac:dyDescent="0.2">
      <c r="A157" s="359" t="e">
        <f ca="true">+RIGHT('Data Summary'!A157,LEN('Data Summary'!A157)-9)</f>
        <v>#VALUE!</v>
      </c>
      <c r="B157" s="35" t="str">
        <f ca="true">+IF(ISTEXT('Data Summary'!B157),'Data Summary'!B157,"")</f>
        <v/>
      </c>
      <c r="C157" s="358" t="e">
        <f ca="true">+VALUE('Data Summary'!C157)</f>
        <v>#VALUE!</v>
      </c>
      <c r="D157" s="94" t="e">
        <f ca="true">+IF(AND(ISNUMBER(OFFSET('Water Data'!$D$4,0,10*ROW('Water Data'!D151))),'Data Summary'!BS157="Yes"),100-OFFSET('Water Data'!$D$4,0,10*ROW('Water Data'!D151)),NA())</f>
        <v>#N/A</v>
      </c>
      <c r="E157" s="94" t="e">
        <f ca="true">+IF(AND(ISNUMBER(OFFSET('Water Data'!$D$6,0,10*ROW('Water Data'!D151))),'Data Summary'!BT157="Yes"),OFFSET('Water Data'!$D$6,0,10*ROW('Water Data'!D151)),NA())</f>
        <v>#N/A</v>
      </c>
      <c r="F157" s="94" t="e">
        <f ca="true">+IF(AND(ISNUMBER(OFFSET('Water Data'!$D$9,0,10*ROW('Water Data'!D151))),'Data Summary'!BU157="Yes"),OFFSET('Water Data'!$D$9,0,10*ROW('Water Data'!D151)),NA())</f>
        <v>#N/A</v>
      </c>
      <c r="G157" s="94" t="e">
        <f ca="true">+IF(AND(ISNUMBER(OFFSET('Water Data'!$E$4,0,10*ROW('Water Data'!E151))),'Data Summary'!BV157="Yes"),100-OFFSET('Water Data'!$E$4,0,10*ROW('Water Data'!E151)),NA())</f>
        <v>#N/A</v>
      </c>
      <c r="H157" s="94" t="e">
        <f ca="true">+IF(AND(ISNUMBER(OFFSET('Water Data'!$E$6,0,10*ROW('Water Data'!E151))),'Data Summary'!BW157="Yes"),OFFSET('Water Data'!$E$6,0,10*ROW('Water Data'!E151)),NA())</f>
        <v>#N/A</v>
      </c>
      <c r="I157" s="94" t="e">
        <f ca="true">+IF(AND(ISNUMBER(OFFSET('Water Data'!$E$9,0,10*ROW('Water Data'!E151))),'Data Summary'!BX157="Yes"),OFFSET('Water Data'!$E$9,0,10*ROW('Water Data'!E151)),NA())</f>
        <v>#N/A</v>
      </c>
      <c r="J157" s="94" t="e">
        <f ca="true">+IF(AND(ISNUMBER(OFFSET('Water Data'!$F$4,0,10*ROW('Water Data'!F151))),'Data Summary'!BY157="Yes"),100-OFFSET('Water Data'!$F$4,0,10*ROW('Water Data'!F151)),NA())</f>
        <v>#N/A</v>
      </c>
      <c r="K157" s="94" t="e">
        <f ca="true">+IF(AND(ISNUMBER(OFFSET('Water Data'!$F$6,0,10*ROW('Water Data'!F151))),'Data Summary'!BZ157="Yes"),OFFSET('Water Data'!$F$6,0,10*ROW('Water Data'!F151)),NA())</f>
        <v>#N/A</v>
      </c>
      <c r="L157" s="94" t="e">
        <f ca="true">+IF(AND(ISNUMBER(OFFSET('Water Data'!$F$9,0,10*ROW('Water Data'!F151))),'Data Summary'!CA157="Yes"),OFFSET('Water Data'!$F$9,0,10*ROW('Water Data'!F151)),NA())</f>
        <v>#N/A</v>
      </c>
      <c r="M157" s="94" t="e">
        <f ca="true">+IF(AND(ISNUMBER(OFFSET('Water Data'!$G$4,0,10*ROW('Water Data'!G151))),'Data Summary'!CB157="Yes"),100-OFFSET('Water Data'!$G$4,0,10*ROW('Water Data'!G151)),NA())</f>
        <v>#N/A</v>
      </c>
      <c r="N157" s="94" t="e">
        <f ca="true">+IF(AND(ISNUMBER(OFFSET('Water Data'!$G$6,0,10*ROW('Water Data'!G151))),'Data Summary'!CC157="Yes"),OFFSET('Water Data'!$G$6,0,10*ROW('Water Data'!G151)),NA())</f>
        <v>#N/A</v>
      </c>
      <c r="O157" s="94" t="e">
        <f ca="true">+IF(AND(ISNUMBER(OFFSET('Water Data'!$G$9,0,10*ROW('Water Data'!G151))),'Data Summary'!CD157="Yes"),OFFSET('Water Data'!$G$9,0,10*ROW('Water Data'!G151)),NA())</f>
        <v>#N/A</v>
      </c>
      <c r="P157" s="94" t="e">
        <f ca="true">+IF(AND(ISNUMBER(OFFSET('Water Data'!$H$4,0,10*ROW('Water Data'!H151))),'Data Summary'!CE157="Yes"),100-OFFSET('Water Data'!$H$4,0,10*ROW('Water Data'!H151)),NA())</f>
        <v>#N/A</v>
      </c>
      <c r="Q157" s="94" t="e">
        <f ca="true">+IF(AND(ISNUMBER(OFFSET('Water Data'!$H$6,0,10*ROW('Water Data'!H151))),'Data Summary'!CF157="Yes"),OFFSET('Water Data'!$H$6,0,10*ROW('Water Data'!H151)),NA())</f>
        <v>#N/A</v>
      </c>
      <c r="R157" s="94" t="e">
        <f ca="true">+IF(AND(ISNUMBER(OFFSET('Water Data'!$H$9,0,10*ROW('Water Data'!H151))),'Data Summary'!CG157="Yes"),OFFSET('Water Data'!$H$9,0,10*ROW('Water Data'!H151)),NA())</f>
        <v>#N/A</v>
      </c>
      <c r="S157" s="94" t="e">
        <f ca="true">+IF(AND(ISNUMBER(OFFSET('Water Data'!$I$4,0,10*ROW('Water Data'!I151))),'Data Summary'!CH157="Yes"),100-OFFSET('Water Data'!$I$4,0,10*ROW('Water Data'!I151)),NA())</f>
        <v>#N/A</v>
      </c>
      <c r="T157" s="94" t="e">
        <f ca="true">+IF(AND(ISNUMBER(OFFSET('Water Data'!$I$6,0,10*ROW('Water Data'!I151))),'Data Summary'!CI157="Yes"),OFFSET('Water Data'!$I$6,0,10*ROW('Water Data'!I151)),NA())</f>
        <v>#N/A</v>
      </c>
      <c r="U157" s="94" t="e">
        <f ca="true">+IF(AND(ISNUMBER(OFFSET('Water Data'!$I$9,0,10*ROW('Water Data'!I151))),'Data Summary'!CJ157="Yes"),OFFSET('Water Data'!$I$9,0,10*ROW('Water Data'!I151)),NA())</f>
        <v>#N/A</v>
      </c>
      <c r="V157" s="95" t="e">
        <f ca="true">+IF(AND(ISNUMBER(OFFSET('Sanitation Data'!$D$4,0,10*ROW('Sanitation Data'!D151))),'Data Summary'!CK157="Yes"),100-OFFSET('Sanitation Data'!$D$4,0,10*ROW('Sanitation Data'!D151)),NA())</f>
        <v>#N/A</v>
      </c>
      <c r="W157" s="95" t="e">
        <f ca="true">+IF(AND(ISNUMBER(OFFSET('Sanitation Data'!$D$6,0,10*ROW('Sanitation Data'!D151))),'Data Summary'!CL157="Yes"),OFFSET('Sanitation Data'!$D$6,0,10*ROW('Sanitation Data'!D151)),NA())</f>
        <v>#N/A</v>
      </c>
      <c r="X157" s="95" t="e">
        <f ca="true">+IF(AND(ISNUMBER(OFFSET('Sanitation Data'!$D$10,0,10*ROW('Sanitation Data'!D151))),'Data Summary'!CM157="Yes"),OFFSET('Sanitation Data'!$D$10,0,10*ROW('Sanitation Data'!D151)),NA())</f>
        <v>#N/A</v>
      </c>
      <c r="Y157" s="95" t="e">
        <f ca="true">+IF(AND(ISNUMBER(OFFSET('Sanitation Data'!$D$11,0,10*ROW('Sanitation Data'!D151))),'Data Summary'!CN157="Yes"),OFFSET('Sanitation Data'!$D$11,0,10*ROW('Sanitation Data'!D151)),NA())</f>
        <v>#N/A</v>
      </c>
      <c r="Z157" s="95" t="e">
        <f ca="true">+IF(AND(ISNUMBER(OFFSET('Sanitation Data'!$D$12,0,10*ROW('Sanitation Data'!D151))),'Data Summary'!CO157="Yes"),OFFSET('Sanitation Data'!$D$12,0,10*ROW('Sanitation Data'!D151)),NA())</f>
        <v>#N/A</v>
      </c>
      <c r="AA157" s="95" t="e">
        <f ca="true">+IF(AND(ISNUMBER(OFFSET('Sanitation Data'!$E$4,0,10*ROW('Sanitation Data'!E151))),'Data Summary'!CP157="Yes"),100-OFFSET('Sanitation Data'!$E$4,0,10*ROW('Sanitation Data'!E151)),NA())</f>
        <v>#N/A</v>
      </c>
      <c r="AB157" s="95" t="e">
        <f ca="true">+IF(AND(ISNUMBER(OFFSET('Sanitation Data'!$E$6,0,10*ROW('Sanitation Data'!E151))),'Data Summary'!CQ157="Yes"),OFFSET('Sanitation Data'!$E$6,0,10*ROW('Sanitation Data'!E151)),NA())</f>
        <v>#N/A</v>
      </c>
      <c r="AC157" s="95" t="e">
        <f ca="true">+IF(AND(ISNUMBER(OFFSET('Sanitation Data'!$E$10,0,10*ROW('Sanitation Data'!E151))),'Data Summary'!CR157="Yes"),OFFSET('Sanitation Data'!$E$10,0,10*ROW('Sanitation Data'!E151)),NA())</f>
        <v>#N/A</v>
      </c>
      <c r="AD157" s="95" t="e">
        <f ca="true">+IF(AND(ISNUMBER(OFFSET('Sanitation Data'!$E$11,0,10*ROW('Sanitation Data'!E151))),'Data Summary'!CS157="Yes"),OFFSET('Sanitation Data'!$E$11,0,10*ROW('Sanitation Data'!E151)),NA())</f>
        <v>#N/A</v>
      </c>
      <c r="AE157" s="95" t="e">
        <f ca="true">+IF(AND(ISNUMBER(OFFSET('Sanitation Data'!$E$12,0,10*ROW('Sanitation Data'!E151))),'Data Summary'!CT157="Yes"),OFFSET('Sanitation Data'!$E$12,0,10*ROW('Sanitation Data'!E151)),NA())</f>
        <v>#N/A</v>
      </c>
      <c r="AF157" s="95" t="e">
        <f ca="true">+IF(AND(ISNUMBER(OFFSET('Sanitation Data'!$F$4,0,10*ROW('Sanitation Data'!F151))),'Data Summary'!CU157="Yes"),100-OFFSET('Sanitation Data'!$F$4,0,10*ROW('Sanitation Data'!F151)),NA())</f>
        <v>#N/A</v>
      </c>
      <c r="AG157" s="95" t="e">
        <f ca="true">+IF(AND(ISNUMBER(OFFSET('Sanitation Data'!$F$6,0,10*ROW('Sanitation Data'!F151))),'Data Summary'!CV157="Yes"),OFFSET('Sanitation Data'!$F$6,0,10*ROW('Sanitation Data'!F151)),NA())</f>
        <v>#N/A</v>
      </c>
      <c r="AH157" s="95" t="e">
        <f ca="true">+IF(AND(ISNUMBER(OFFSET('Sanitation Data'!$F$10,0,10*ROW('Sanitation Data'!F151))),'Data Summary'!CW157="Yes"),OFFSET('Sanitation Data'!$F$10,0,10*ROW('Sanitation Data'!F151)),NA())</f>
        <v>#N/A</v>
      </c>
      <c r="AI157" s="95" t="e">
        <f ca="true">+IF(AND(ISNUMBER(OFFSET('Sanitation Data'!$F$11,0,10*ROW('Sanitation Data'!F151))),'Data Summary'!CX157="Yes"),OFFSET('Sanitation Data'!$F$11,0,10*ROW('Sanitation Data'!F151)),NA())</f>
        <v>#N/A</v>
      </c>
      <c r="AJ157" s="95" t="e">
        <f ca="true">+IF(AND(ISNUMBER(OFFSET('Sanitation Data'!$F$12,0,10*ROW('Sanitation Data'!F151))),'Data Summary'!CY157="Yes"),OFFSET('Sanitation Data'!$F$12,0,10*ROW('Sanitation Data'!F151)),NA())</f>
        <v>#N/A</v>
      </c>
      <c r="AK157" s="95" t="e">
        <f ca="true">+IF(AND(ISNUMBER(OFFSET('Sanitation Data'!$G$4,0,10*ROW('Sanitation Data'!G151))),'Data Summary'!CZ157="Yes"),100-OFFSET('Sanitation Data'!$G$4,0,10*ROW('Sanitation Data'!G151)),NA())</f>
        <v>#N/A</v>
      </c>
      <c r="AL157" s="95" t="e">
        <f ca="true">+IF(AND(ISNUMBER(OFFSET('Sanitation Data'!$G$6,0,10*ROW('Sanitation Data'!G151))),'Data Summary'!DA157="Yes"),OFFSET('Sanitation Data'!$G$6,0,10*ROW('Sanitation Data'!G151)),NA())</f>
        <v>#N/A</v>
      </c>
      <c r="AM157" s="95" t="e">
        <f ca="true">+IF(AND(ISNUMBER(OFFSET('Sanitation Data'!$G$10,0,10*ROW('Sanitation Data'!G151))),'Data Summary'!DB157="Yes"),OFFSET('Sanitation Data'!$G$10,0,10*ROW('Sanitation Data'!G151)),NA())</f>
        <v>#N/A</v>
      </c>
      <c r="AN157" s="95" t="e">
        <f ca="true">+IF(AND(ISNUMBER(OFFSET('Sanitation Data'!$G$11,0,10*ROW('Sanitation Data'!G151))),'Data Summary'!DC157="Yes"),OFFSET('Sanitation Data'!$G$11,0,10*ROW('Sanitation Data'!G151)),NA())</f>
        <v>#N/A</v>
      </c>
      <c r="AO157" s="95" t="e">
        <f ca="true">+IF(AND(ISNUMBER(OFFSET('Sanitation Data'!$G$12,0,10*ROW('Sanitation Data'!G151))),'Data Summary'!DD157="Yes"),OFFSET('Sanitation Data'!$G$12,0,10*ROW('Sanitation Data'!G151)),NA())</f>
        <v>#N/A</v>
      </c>
      <c r="AP157" s="95" t="e">
        <f ca="true">+IF(AND(ISNUMBER(OFFSET('Sanitation Data'!$H$4,0,10*ROW('Sanitation Data'!H151))),'Data Summary'!DE157="Yes"),100-OFFSET('Sanitation Data'!$H$4,0,10*ROW('Sanitation Data'!H151)),NA())</f>
        <v>#N/A</v>
      </c>
      <c r="AQ157" s="95" t="e">
        <f ca="true">+IF(AND(ISNUMBER(OFFSET('Sanitation Data'!$H$6,0,10*ROW('Sanitation Data'!H151))),'Data Summary'!DF157="Yes"),OFFSET('Sanitation Data'!$H$6,0,10*ROW('Sanitation Data'!H151)),NA())</f>
        <v>#N/A</v>
      </c>
      <c r="AR157" s="95" t="e">
        <f ca="true">+IF(AND(ISNUMBER(OFFSET('Sanitation Data'!$H$10,0,10*ROW('Sanitation Data'!H151))),'Data Summary'!DG157="Yes"),OFFSET('Sanitation Data'!$H$10,0,10*ROW('Sanitation Data'!H151)),NA())</f>
        <v>#N/A</v>
      </c>
      <c r="AS157" s="95" t="e">
        <f ca="true">+IF(AND(ISNUMBER(OFFSET('Sanitation Data'!$H$11,0,10*ROW('Sanitation Data'!H151))),'Data Summary'!DH157="Yes"),OFFSET('Sanitation Data'!$H$11,0,10*ROW('Sanitation Data'!H151)),NA())</f>
        <v>#N/A</v>
      </c>
      <c r="AT157" s="95" t="e">
        <f ca="true">+IF(AND(ISNUMBER(OFFSET('Sanitation Data'!$H$12,0,10*ROW('Sanitation Data'!H151))),'Data Summary'!DI157="Yes"),OFFSET('Sanitation Data'!$H$12,0,10*ROW('Sanitation Data'!H151)),NA())</f>
        <v>#N/A</v>
      </c>
      <c r="AU157" s="95" t="e">
        <f ca="true">+IF(AND(ISNUMBER(OFFSET('Sanitation Data'!$I$4,0,10*ROW('Sanitation Data'!I151))),'Data Summary'!DJ157="Yes"),100-OFFSET('Sanitation Data'!$I$4,0,10*ROW('Sanitation Data'!I151)),NA())</f>
        <v>#N/A</v>
      </c>
      <c r="AV157" s="95" t="e">
        <f ca="true">+IF(AND(ISNUMBER(OFFSET('Sanitation Data'!$I$6,0,10*ROW('Sanitation Data'!I151))),'Data Summary'!DK157="Yes"),OFFSET('Sanitation Data'!$I$6,0,10*ROW('Sanitation Data'!I151)),NA())</f>
        <v>#N/A</v>
      </c>
      <c r="AW157" s="95" t="e">
        <f ca="true">+IF(AND(ISNUMBER(OFFSET('Sanitation Data'!$I$10,0,10*ROW('Sanitation Data'!I151))),'Data Summary'!DL157="Yes"),OFFSET('Sanitation Data'!$I$10,0,10*ROW('Sanitation Data'!I151)),NA())</f>
        <v>#N/A</v>
      </c>
      <c r="AX157" s="95" t="e">
        <f ca="true">+IF(AND(ISNUMBER(OFFSET('Sanitation Data'!$I$11,0,10*ROW('Sanitation Data'!I151))),'Data Summary'!DM157="Yes"),OFFSET('Sanitation Data'!$I$11,0,10*ROW('Sanitation Data'!I151)),NA())</f>
        <v>#N/A</v>
      </c>
      <c r="AY157" s="95" t="e">
        <f ca="true">+IF(AND(ISNUMBER(OFFSET('Sanitation Data'!$I$12,0,10*ROW('Sanitation Data'!I151))),'Data Summary'!DN157="Yes"),OFFSET('Sanitation Data'!$I$12,0,10*ROW('Sanitation Data'!I151)),NA())</f>
        <v>#N/A</v>
      </c>
      <c r="AZ157" s="96" t="e">
        <f ca="true">+IF(AND(ISNUMBER(OFFSET('Hygiene Data'!$D$5,0,10*ROW('Hygiene Data'!D151))),'Data Summary'!DO157="Yes"),OFFSET('Hygiene Data'!$D$5,0,10*ROW('Hygiene Data'!D151)),NA())</f>
        <v>#N/A</v>
      </c>
      <c r="BA157" s="96" t="e">
        <f ca="true">+IF(AND(ISNUMBER(OFFSET('Hygiene Data'!$D$7,0,10*ROW('Hygiene Data'!D151))),'Data Summary'!DP157="Yes"),OFFSET('Hygiene Data'!$D$7,0,10*ROW('Hygiene Data'!D151)),NA())</f>
        <v>#N/A</v>
      </c>
      <c r="BB157" s="96" t="e">
        <f ca="true">+IF(AND(ISNUMBER(OFFSET('Hygiene Data'!$D$9,0,10*ROW('Hygiene Data'!D151))),'Data Summary'!DQ157="Yes"),OFFSET('Hygiene Data'!$D$9,0,10*ROW('Hygiene Data'!D151)),NA())</f>
        <v>#N/A</v>
      </c>
      <c r="BC157" s="96" t="e">
        <f ca="true">+IF(AND(ISNUMBER(OFFSET('Hygiene Data'!$E$5,0,10*ROW('Hygiene Data'!E151))),'Data Summary'!DR157="Yes"),OFFSET('Hygiene Data'!$E$5,0,10*ROW('Hygiene Data'!E151)),NA())</f>
        <v>#N/A</v>
      </c>
      <c r="BD157" s="96" t="e">
        <f ca="true">+IF(AND(ISNUMBER(OFFSET('Hygiene Data'!$E$7,0,10*ROW('Hygiene Data'!E151))),'Data Summary'!DS157="Yes"),OFFSET('Hygiene Data'!$E$7,0,10*ROW('Hygiene Data'!E151)),NA())</f>
        <v>#N/A</v>
      </c>
      <c r="BE157" s="96" t="e">
        <f ca="true">+IF(AND(ISNUMBER(OFFSET('Hygiene Data'!$E$9,0,10*ROW('Hygiene Data'!E151))),'Data Summary'!DT157="Yes"),OFFSET('Hygiene Data'!$E$9,0,10*ROW('Hygiene Data'!E151)),NA())</f>
        <v>#N/A</v>
      </c>
      <c r="BF157" s="96" t="e">
        <f ca="true">+IF(AND(ISNUMBER(OFFSET('Hygiene Data'!$F$5,0,10*ROW('Hygiene Data'!F151))),'Data Summary'!DU157="Yes"),OFFSET('Hygiene Data'!$F$5,0,10*ROW('Hygiene Data'!F151)),NA())</f>
        <v>#N/A</v>
      </c>
      <c r="BG157" s="96" t="e">
        <f ca="true">+IF(AND(ISNUMBER(OFFSET('Hygiene Data'!$F$7,0,10*ROW('Hygiene Data'!F151))),'Data Summary'!DV157="Yes"),OFFSET('Hygiene Data'!$F$7,0,10*ROW('Hygiene Data'!F151)),NA())</f>
        <v>#N/A</v>
      </c>
      <c r="BH157" s="96" t="e">
        <f ca="true">+IF(AND(ISNUMBER(OFFSET('Hygiene Data'!$F$9,0,10*ROW('Hygiene Data'!F151))),'Data Summary'!DW157="Yes"),OFFSET('Hygiene Data'!$F$9,0,10*ROW('Hygiene Data'!F151)),NA())</f>
        <v>#N/A</v>
      </c>
      <c r="BI157" s="96" t="e">
        <f ca="true">+IF(AND(ISNUMBER(OFFSET('Hygiene Data'!$G$5,0,10*ROW('Hygiene Data'!G151))),'Data Summary'!DX157="Yes"),OFFSET('Hygiene Data'!$G$5,0,10*ROW('Hygiene Data'!G151)),NA())</f>
        <v>#N/A</v>
      </c>
      <c r="BJ157" s="96" t="e">
        <f ca="true">+IF(AND(ISNUMBER(OFFSET('Hygiene Data'!$G$7,0,10*ROW('Hygiene Data'!G151))),'Data Summary'!DY157="Yes"),OFFSET('Hygiene Data'!$G$7,0,10*ROW('Hygiene Data'!G151)),NA())</f>
        <v>#N/A</v>
      </c>
      <c r="BK157" s="96" t="e">
        <f ca="true">+IF(AND(ISNUMBER(OFFSET('Hygiene Data'!$G$9,0,10*ROW('Hygiene Data'!G151))),'Data Summary'!DZ157="Yes"),OFFSET('Hygiene Data'!$G$9,0,10*ROW('Hygiene Data'!G151)),NA())</f>
        <v>#N/A</v>
      </c>
      <c r="BL157" s="96" t="e">
        <f ca="true">+IF(AND(ISNUMBER(OFFSET('Hygiene Data'!$H$5,0,10*ROW('Hygiene Data'!H151))),'Data Summary'!EA157="Yes"),OFFSET('Hygiene Data'!$H$5,0,10*ROW('Hygiene Data'!H151)),NA())</f>
        <v>#N/A</v>
      </c>
      <c r="BM157" s="96" t="e">
        <f ca="true">+IF(AND(ISNUMBER(OFFSET('Hygiene Data'!$H$7,0,10*ROW('Hygiene Data'!H151))),'Data Summary'!EB157="Yes"),OFFSET('Hygiene Data'!$H$7,0,10*ROW('Hygiene Data'!H151)),NA())</f>
        <v>#N/A</v>
      </c>
      <c r="BN157" s="96" t="e">
        <f ca="true">+IF(AND(ISNUMBER(OFFSET('Hygiene Data'!$H$9,0,10*ROW('Hygiene Data'!H151))),'Data Summary'!EC157="Yes"),OFFSET('Hygiene Data'!$H$9,0,10*ROW('Hygiene Data'!H151)),NA())</f>
        <v>#N/A</v>
      </c>
      <c r="BO157" s="96" t="e">
        <f ca="true">+IF(AND(ISNUMBER(OFFSET('Hygiene Data'!$I$5,0,10*ROW('Hygiene Data'!I151))),'Data Summary'!ED157="Yes"),OFFSET('Hygiene Data'!$I$5,0,10*ROW('Hygiene Data'!I151)),NA())</f>
        <v>#N/A</v>
      </c>
      <c r="BP157" s="96" t="e">
        <f ca="true">+IF(AND(ISNUMBER(OFFSET('Hygiene Data'!$I$7,0,10*ROW('Hygiene Data'!I151))),'Data Summary'!EE157="Yes"),OFFSET('Hygiene Data'!$I$7,0,10*ROW('Hygiene Data'!I151)),NA())</f>
        <v>#N/A</v>
      </c>
      <c r="BQ157" s="96" t="e">
        <f ca="true">+IF(AND(ISNUMBER(OFFSET('Hygiene Data'!$I$9,0,10*ROW('Hygiene Data'!I151))),'Data Summary'!EF157="Yes"),OFFSET('Hygiene Data'!$I$9,0,10*ROW('Hygiene Data'!I151)),NA())</f>
        <v>#N/A</v>
      </c>
    </row>
    <row xmlns:x14ac="http://schemas.microsoft.com/office/spreadsheetml/2009/9/ac" r="158" x14ac:dyDescent="0.2">
      <c r="A158" s="359" t="e">
        <f ca="true">+RIGHT('Data Summary'!A158,LEN('Data Summary'!A158)-9)</f>
        <v>#VALUE!</v>
      </c>
      <c r="B158" s="35" t="str">
        <f ca="true">+IF(ISTEXT('Data Summary'!B158),'Data Summary'!B158,"")</f>
        <v/>
      </c>
      <c r="C158" s="358" t="e">
        <f ca="true">+VALUE('Data Summary'!C158)</f>
        <v>#VALUE!</v>
      </c>
      <c r="D158" s="94" t="e">
        <f ca="true">+IF(AND(ISNUMBER(OFFSET('Water Data'!$D$4,0,10*ROW('Water Data'!D152))),'Data Summary'!BS158="Yes"),100-OFFSET('Water Data'!$D$4,0,10*ROW('Water Data'!D152)),NA())</f>
        <v>#N/A</v>
      </c>
      <c r="E158" s="94" t="e">
        <f ca="true">+IF(AND(ISNUMBER(OFFSET('Water Data'!$D$6,0,10*ROW('Water Data'!D152))),'Data Summary'!BT158="Yes"),OFFSET('Water Data'!$D$6,0,10*ROW('Water Data'!D152)),NA())</f>
        <v>#N/A</v>
      </c>
      <c r="F158" s="94" t="e">
        <f ca="true">+IF(AND(ISNUMBER(OFFSET('Water Data'!$D$9,0,10*ROW('Water Data'!D152))),'Data Summary'!BU158="Yes"),OFFSET('Water Data'!$D$9,0,10*ROW('Water Data'!D152)),NA())</f>
        <v>#N/A</v>
      </c>
      <c r="G158" s="94" t="e">
        <f ca="true">+IF(AND(ISNUMBER(OFFSET('Water Data'!$E$4,0,10*ROW('Water Data'!E152))),'Data Summary'!BV158="Yes"),100-OFFSET('Water Data'!$E$4,0,10*ROW('Water Data'!E152)),NA())</f>
        <v>#N/A</v>
      </c>
      <c r="H158" s="94" t="e">
        <f ca="true">+IF(AND(ISNUMBER(OFFSET('Water Data'!$E$6,0,10*ROW('Water Data'!E152))),'Data Summary'!BW158="Yes"),OFFSET('Water Data'!$E$6,0,10*ROW('Water Data'!E152)),NA())</f>
        <v>#N/A</v>
      </c>
      <c r="I158" s="94" t="e">
        <f ca="true">+IF(AND(ISNUMBER(OFFSET('Water Data'!$E$9,0,10*ROW('Water Data'!E152))),'Data Summary'!BX158="Yes"),OFFSET('Water Data'!$E$9,0,10*ROW('Water Data'!E152)),NA())</f>
        <v>#N/A</v>
      </c>
      <c r="J158" s="94" t="e">
        <f ca="true">+IF(AND(ISNUMBER(OFFSET('Water Data'!$F$4,0,10*ROW('Water Data'!F152))),'Data Summary'!BY158="Yes"),100-OFFSET('Water Data'!$F$4,0,10*ROW('Water Data'!F152)),NA())</f>
        <v>#N/A</v>
      </c>
      <c r="K158" s="94" t="e">
        <f ca="true">+IF(AND(ISNUMBER(OFFSET('Water Data'!$F$6,0,10*ROW('Water Data'!F152))),'Data Summary'!BZ158="Yes"),OFFSET('Water Data'!$F$6,0,10*ROW('Water Data'!F152)),NA())</f>
        <v>#N/A</v>
      </c>
      <c r="L158" s="94" t="e">
        <f ca="true">+IF(AND(ISNUMBER(OFFSET('Water Data'!$F$9,0,10*ROW('Water Data'!F152))),'Data Summary'!CA158="Yes"),OFFSET('Water Data'!$F$9,0,10*ROW('Water Data'!F152)),NA())</f>
        <v>#N/A</v>
      </c>
      <c r="M158" s="94" t="e">
        <f ca="true">+IF(AND(ISNUMBER(OFFSET('Water Data'!$G$4,0,10*ROW('Water Data'!G152))),'Data Summary'!CB158="Yes"),100-OFFSET('Water Data'!$G$4,0,10*ROW('Water Data'!G152)),NA())</f>
        <v>#N/A</v>
      </c>
      <c r="N158" s="94" t="e">
        <f ca="true">+IF(AND(ISNUMBER(OFFSET('Water Data'!$G$6,0,10*ROW('Water Data'!G152))),'Data Summary'!CC158="Yes"),OFFSET('Water Data'!$G$6,0,10*ROW('Water Data'!G152)),NA())</f>
        <v>#N/A</v>
      </c>
      <c r="O158" s="94" t="e">
        <f ca="true">+IF(AND(ISNUMBER(OFFSET('Water Data'!$G$9,0,10*ROW('Water Data'!G152))),'Data Summary'!CD158="Yes"),OFFSET('Water Data'!$G$9,0,10*ROW('Water Data'!G152)),NA())</f>
        <v>#N/A</v>
      </c>
      <c r="P158" s="94" t="e">
        <f ca="true">+IF(AND(ISNUMBER(OFFSET('Water Data'!$H$4,0,10*ROW('Water Data'!H152))),'Data Summary'!CE158="Yes"),100-OFFSET('Water Data'!$H$4,0,10*ROW('Water Data'!H152)),NA())</f>
        <v>#N/A</v>
      </c>
      <c r="Q158" s="94" t="e">
        <f ca="true">+IF(AND(ISNUMBER(OFFSET('Water Data'!$H$6,0,10*ROW('Water Data'!H152))),'Data Summary'!CF158="Yes"),OFFSET('Water Data'!$H$6,0,10*ROW('Water Data'!H152)),NA())</f>
        <v>#N/A</v>
      </c>
      <c r="R158" s="94" t="e">
        <f ca="true">+IF(AND(ISNUMBER(OFFSET('Water Data'!$H$9,0,10*ROW('Water Data'!H152))),'Data Summary'!CG158="Yes"),OFFSET('Water Data'!$H$9,0,10*ROW('Water Data'!H152)),NA())</f>
        <v>#N/A</v>
      </c>
      <c r="S158" s="94" t="e">
        <f ca="true">+IF(AND(ISNUMBER(OFFSET('Water Data'!$I$4,0,10*ROW('Water Data'!I152))),'Data Summary'!CH158="Yes"),100-OFFSET('Water Data'!$I$4,0,10*ROW('Water Data'!I152)),NA())</f>
        <v>#N/A</v>
      </c>
      <c r="T158" s="94" t="e">
        <f ca="true">+IF(AND(ISNUMBER(OFFSET('Water Data'!$I$6,0,10*ROW('Water Data'!I152))),'Data Summary'!CI158="Yes"),OFFSET('Water Data'!$I$6,0,10*ROW('Water Data'!I152)),NA())</f>
        <v>#N/A</v>
      </c>
      <c r="U158" s="94" t="e">
        <f ca="true">+IF(AND(ISNUMBER(OFFSET('Water Data'!$I$9,0,10*ROW('Water Data'!I152))),'Data Summary'!CJ158="Yes"),OFFSET('Water Data'!$I$9,0,10*ROW('Water Data'!I152)),NA())</f>
        <v>#N/A</v>
      </c>
      <c r="V158" s="95" t="e">
        <f ca="true">+IF(AND(ISNUMBER(OFFSET('Sanitation Data'!$D$4,0,10*ROW('Sanitation Data'!D152))),'Data Summary'!CK158="Yes"),100-OFFSET('Sanitation Data'!$D$4,0,10*ROW('Sanitation Data'!D152)),NA())</f>
        <v>#N/A</v>
      </c>
      <c r="W158" s="95" t="e">
        <f ca="true">+IF(AND(ISNUMBER(OFFSET('Sanitation Data'!$D$6,0,10*ROW('Sanitation Data'!D152))),'Data Summary'!CL158="Yes"),OFFSET('Sanitation Data'!$D$6,0,10*ROW('Sanitation Data'!D152)),NA())</f>
        <v>#N/A</v>
      </c>
      <c r="X158" s="95" t="e">
        <f ca="true">+IF(AND(ISNUMBER(OFFSET('Sanitation Data'!$D$10,0,10*ROW('Sanitation Data'!D152))),'Data Summary'!CM158="Yes"),OFFSET('Sanitation Data'!$D$10,0,10*ROW('Sanitation Data'!D152)),NA())</f>
        <v>#N/A</v>
      </c>
      <c r="Y158" s="95" t="e">
        <f ca="true">+IF(AND(ISNUMBER(OFFSET('Sanitation Data'!$D$11,0,10*ROW('Sanitation Data'!D152))),'Data Summary'!CN158="Yes"),OFFSET('Sanitation Data'!$D$11,0,10*ROW('Sanitation Data'!D152)),NA())</f>
        <v>#N/A</v>
      </c>
      <c r="Z158" s="95" t="e">
        <f ca="true">+IF(AND(ISNUMBER(OFFSET('Sanitation Data'!$D$12,0,10*ROW('Sanitation Data'!D152))),'Data Summary'!CO158="Yes"),OFFSET('Sanitation Data'!$D$12,0,10*ROW('Sanitation Data'!D152)),NA())</f>
        <v>#N/A</v>
      </c>
      <c r="AA158" s="95" t="e">
        <f ca="true">+IF(AND(ISNUMBER(OFFSET('Sanitation Data'!$E$4,0,10*ROW('Sanitation Data'!E152))),'Data Summary'!CP158="Yes"),100-OFFSET('Sanitation Data'!$E$4,0,10*ROW('Sanitation Data'!E152)),NA())</f>
        <v>#N/A</v>
      </c>
      <c r="AB158" s="95" t="e">
        <f ca="true">+IF(AND(ISNUMBER(OFFSET('Sanitation Data'!$E$6,0,10*ROW('Sanitation Data'!E152))),'Data Summary'!CQ158="Yes"),OFFSET('Sanitation Data'!$E$6,0,10*ROW('Sanitation Data'!E152)),NA())</f>
        <v>#N/A</v>
      </c>
      <c r="AC158" s="95" t="e">
        <f ca="true">+IF(AND(ISNUMBER(OFFSET('Sanitation Data'!$E$10,0,10*ROW('Sanitation Data'!E152))),'Data Summary'!CR158="Yes"),OFFSET('Sanitation Data'!$E$10,0,10*ROW('Sanitation Data'!E152)),NA())</f>
        <v>#N/A</v>
      </c>
      <c r="AD158" s="95" t="e">
        <f ca="true">+IF(AND(ISNUMBER(OFFSET('Sanitation Data'!$E$11,0,10*ROW('Sanitation Data'!E152))),'Data Summary'!CS158="Yes"),OFFSET('Sanitation Data'!$E$11,0,10*ROW('Sanitation Data'!E152)),NA())</f>
        <v>#N/A</v>
      </c>
      <c r="AE158" s="95" t="e">
        <f ca="true">+IF(AND(ISNUMBER(OFFSET('Sanitation Data'!$E$12,0,10*ROW('Sanitation Data'!E152))),'Data Summary'!CT158="Yes"),OFFSET('Sanitation Data'!$E$12,0,10*ROW('Sanitation Data'!E152)),NA())</f>
        <v>#N/A</v>
      </c>
      <c r="AF158" s="95" t="e">
        <f ca="true">+IF(AND(ISNUMBER(OFFSET('Sanitation Data'!$F$4,0,10*ROW('Sanitation Data'!F152))),'Data Summary'!CU158="Yes"),100-OFFSET('Sanitation Data'!$F$4,0,10*ROW('Sanitation Data'!F152)),NA())</f>
        <v>#N/A</v>
      </c>
      <c r="AG158" s="95" t="e">
        <f ca="true">+IF(AND(ISNUMBER(OFFSET('Sanitation Data'!$F$6,0,10*ROW('Sanitation Data'!F152))),'Data Summary'!CV158="Yes"),OFFSET('Sanitation Data'!$F$6,0,10*ROW('Sanitation Data'!F152)),NA())</f>
        <v>#N/A</v>
      </c>
      <c r="AH158" s="95" t="e">
        <f ca="true">+IF(AND(ISNUMBER(OFFSET('Sanitation Data'!$F$10,0,10*ROW('Sanitation Data'!F152))),'Data Summary'!CW158="Yes"),OFFSET('Sanitation Data'!$F$10,0,10*ROW('Sanitation Data'!F152)),NA())</f>
        <v>#N/A</v>
      </c>
      <c r="AI158" s="95" t="e">
        <f ca="true">+IF(AND(ISNUMBER(OFFSET('Sanitation Data'!$F$11,0,10*ROW('Sanitation Data'!F152))),'Data Summary'!CX158="Yes"),OFFSET('Sanitation Data'!$F$11,0,10*ROW('Sanitation Data'!F152)),NA())</f>
        <v>#N/A</v>
      </c>
      <c r="AJ158" s="95" t="e">
        <f ca="true">+IF(AND(ISNUMBER(OFFSET('Sanitation Data'!$F$12,0,10*ROW('Sanitation Data'!F152))),'Data Summary'!CY158="Yes"),OFFSET('Sanitation Data'!$F$12,0,10*ROW('Sanitation Data'!F152)),NA())</f>
        <v>#N/A</v>
      </c>
      <c r="AK158" s="95" t="e">
        <f ca="true">+IF(AND(ISNUMBER(OFFSET('Sanitation Data'!$G$4,0,10*ROW('Sanitation Data'!G152))),'Data Summary'!CZ158="Yes"),100-OFFSET('Sanitation Data'!$G$4,0,10*ROW('Sanitation Data'!G152)),NA())</f>
        <v>#N/A</v>
      </c>
      <c r="AL158" s="95" t="e">
        <f ca="true">+IF(AND(ISNUMBER(OFFSET('Sanitation Data'!$G$6,0,10*ROW('Sanitation Data'!G152))),'Data Summary'!DA158="Yes"),OFFSET('Sanitation Data'!$G$6,0,10*ROW('Sanitation Data'!G152)),NA())</f>
        <v>#N/A</v>
      </c>
      <c r="AM158" s="95" t="e">
        <f ca="true">+IF(AND(ISNUMBER(OFFSET('Sanitation Data'!$G$10,0,10*ROW('Sanitation Data'!G152))),'Data Summary'!DB158="Yes"),OFFSET('Sanitation Data'!$G$10,0,10*ROW('Sanitation Data'!G152)),NA())</f>
        <v>#N/A</v>
      </c>
      <c r="AN158" s="95" t="e">
        <f ca="true">+IF(AND(ISNUMBER(OFFSET('Sanitation Data'!$G$11,0,10*ROW('Sanitation Data'!G152))),'Data Summary'!DC158="Yes"),OFFSET('Sanitation Data'!$G$11,0,10*ROW('Sanitation Data'!G152)),NA())</f>
        <v>#N/A</v>
      </c>
      <c r="AO158" s="95" t="e">
        <f ca="true">+IF(AND(ISNUMBER(OFFSET('Sanitation Data'!$G$12,0,10*ROW('Sanitation Data'!G152))),'Data Summary'!DD158="Yes"),OFFSET('Sanitation Data'!$G$12,0,10*ROW('Sanitation Data'!G152)),NA())</f>
        <v>#N/A</v>
      </c>
      <c r="AP158" s="95" t="e">
        <f ca="true">+IF(AND(ISNUMBER(OFFSET('Sanitation Data'!$H$4,0,10*ROW('Sanitation Data'!H152))),'Data Summary'!DE158="Yes"),100-OFFSET('Sanitation Data'!$H$4,0,10*ROW('Sanitation Data'!H152)),NA())</f>
        <v>#N/A</v>
      </c>
      <c r="AQ158" s="95" t="e">
        <f ca="true">+IF(AND(ISNUMBER(OFFSET('Sanitation Data'!$H$6,0,10*ROW('Sanitation Data'!H152))),'Data Summary'!DF158="Yes"),OFFSET('Sanitation Data'!$H$6,0,10*ROW('Sanitation Data'!H152)),NA())</f>
        <v>#N/A</v>
      </c>
      <c r="AR158" s="95" t="e">
        <f ca="true">+IF(AND(ISNUMBER(OFFSET('Sanitation Data'!$H$10,0,10*ROW('Sanitation Data'!H152))),'Data Summary'!DG158="Yes"),OFFSET('Sanitation Data'!$H$10,0,10*ROW('Sanitation Data'!H152)),NA())</f>
        <v>#N/A</v>
      </c>
      <c r="AS158" s="95" t="e">
        <f ca="true">+IF(AND(ISNUMBER(OFFSET('Sanitation Data'!$H$11,0,10*ROW('Sanitation Data'!H152))),'Data Summary'!DH158="Yes"),OFFSET('Sanitation Data'!$H$11,0,10*ROW('Sanitation Data'!H152)),NA())</f>
        <v>#N/A</v>
      </c>
      <c r="AT158" s="95" t="e">
        <f ca="true">+IF(AND(ISNUMBER(OFFSET('Sanitation Data'!$H$12,0,10*ROW('Sanitation Data'!H152))),'Data Summary'!DI158="Yes"),OFFSET('Sanitation Data'!$H$12,0,10*ROW('Sanitation Data'!H152)),NA())</f>
        <v>#N/A</v>
      </c>
      <c r="AU158" s="95" t="e">
        <f ca="true">+IF(AND(ISNUMBER(OFFSET('Sanitation Data'!$I$4,0,10*ROW('Sanitation Data'!I152))),'Data Summary'!DJ158="Yes"),100-OFFSET('Sanitation Data'!$I$4,0,10*ROW('Sanitation Data'!I152)),NA())</f>
        <v>#N/A</v>
      </c>
      <c r="AV158" s="95" t="e">
        <f ca="true">+IF(AND(ISNUMBER(OFFSET('Sanitation Data'!$I$6,0,10*ROW('Sanitation Data'!I152))),'Data Summary'!DK158="Yes"),OFFSET('Sanitation Data'!$I$6,0,10*ROW('Sanitation Data'!I152)),NA())</f>
        <v>#N/A</v>
      </c>
      <c r="AW158" s="95" t="e">
        <f ca="true">+IF(AND(ISNUMBER(OFFSET('Sanitation Data'!$I$10,0,10*ROW('Sanitation Data'!I152))),'Data Summary'!DL158="Yes"),OFFSET('Sanitation Data'!$I$10,0,10*ROW('Sanitation Data'!I152)),NA())</f>
        <v>#N/A</v>
      </c>
      <c r="AX158" s="95" t="e">
        <f ca="true">+IF(AND(ISNUMBER(OFFSET('Sanitation Data'!$I$11,0,10*ROW('Sanitation Data'!I152))),'Data Summary'!DM158="Yes"),OFFSET('Sanitation Data'!$I$11,0,10*ROW('Sanitation Data'!I152)),NA())</f>
        <v>#N/A</v>
      </c>
      <c r="AY158" s="95" t="e">
        <f ca="true">+IF(AND(ISNUMBER(OFFSET('Sanitation Data'!$I$12,0,10*ROW('Sanitation Data'!I152))),'Data Summary'!DN158="Yes"),OFFSET('Sanitation Data'!$I$12,0,10*ROW('Sanitation Data'!I152)),NA())</f>
        <v>#N/A</v>
      </c>
      <c r="AZ158" s="96" t="e">
        <f ca="true">+IF(AND(ISNUMBER(OFFSET('Hygiene Data'!$D$5,0,10*ROW('Hygiene Data'!D152))),'Data Summary'!DO158="Yes"),OFFSET('Hygiene Data'!$D$5,0,10*ROW('Hygiene Data'!D152)),NA())</f>
        <v>#N/A</v>
      </c>
      <c r="BA158" s="96" t="e">
        <f ca="true">+IF(AND(ISNUMBER(OFFSET('Hygiene Data'!$D$7,0,10*ROW('Hygiene Data'!D152))),'Data Summary'!DP158="Yes"),OFFSET('Hygiene Data'!$D$7,0,10*ROW('Hygiene Data'!D152)),NA())</f>
        <v>#N/A</v>
      </c>
      <c r="BB158" s="96" t="e">
        <f ca="true">+IF(AND(ISNUMBER(OFFSET('Hygiene Data'!$D$9,0,10*ROW('Hygiene Data'!D152))),'Data Summary'!DQ158="Yes"),OFFSET('Hygiene Data'!$D$9,0,10*ROW('Hygiene Data'!D152)),NA())</f>
        <v>#N/A</v>
      </c>
      <c r="BC158" s="96" t="e">
        <f ca="true">+IF(AND(ISNUMBER(OFFSET('Hygiene Data'!$E$5,0,10*ROW('Hygiene Data'!E152))),'Data Summary'!DR158="Yes"),OFFSET('Hygiene Data'!$E$5,0,10*ROW('Hygiene Data'!E152)),NA())</f>
        <v>#N/A</v>
      </c>
      <c r="BD158" s="96" t="e">
        <f ca="true">+IF(AND(ISNUMBER(OFFSET('Hygiene Data'!$E$7,0,10*ROW('Hygiene Data'!E152))),'Data Summary'!DS158="Yes"),OFFSET('Hygiene Data'!$E$7,0,10*ROW('Hygiene Data'!E152)),NA())</f>
        <v>#N/A</v>
      </c>
      <c r="BE158" s="96" t="e">
        <f ca="true">+IF(AND(ISNUMBER(OFFSET('Hygiene Data'!$E$9,0,10*ROW('Hygiene Data'!E152))),'Data Summary'!DT158="Yes"),OFFSET('Hygiene Data'!$E$9,0,10*ROW('Hygiene Data'!E152)),NA())</f>
        <v>#N/A</v>
      </c>
      <c r="BF158" s="96" t="e">
        <f ca="true">+IF(AND(ISNUMBER(OFFSET('Hygiene Data'!$F$5,0,10*ROW('Hygiene Data'!F152))),'Data Summary'!DU158="Yes"),OFFSET('Hygiene Data'!$F$5,0,10*ROW('Hygiene Data'!F152)),NA())</f>
        <v>#N/A</v>
      </c>
      <c r="BG158" s="96" t="e">
        <f ca="true">+IF(AND(ISNUMBER(OFFSET('Hygiene Data'!$F$7,0,10*ROW('Hygiene Data'!F152))),'Data Summary'!DV158="Yes"),OFFSET('Hygiene Data'!$F$7,0,10*ROW('Hygiene Data'!F152)),NA())</f>
        <v>#N/A</v>
      </c>
      <c r="BH158" s="96" t="e">
        <f ca="true">+IF(AND(ISNUMBER(OFFSET('Hygiene Data'!$F$9,0,10*ROW('Hygiene Data'!F152))),'Data Summary'!DW158="Yes"),OFFSET('Hygiene Data'!$F$9,0,10*ROW('Hygiene Data'!F152)),NA())</f>
        <v>#N/A</v>
      </c>
      <c r="BI158" s="96" t="e">
        <f ca="true">+IF(AND(ISNUMBER(OFFSET('Hygiene Data'!$G$5,0,10*ROW('Hygiene Data'!G152))),'Data Summary'!DX158="Yes"),OFFSET('Hygiene Data'!$G$5,0,10*ROW('Hygiene Data'!G152)),NA())</f>
        <v>#N/A</v>
      </c>
      <c r="BJ158" s="96" t="e">
        <f ca="true">+IF(AND(ISNUMBER(OFFSET('Hygiene Data'!$G$7,0,10*ROW('Hygiene Data'!G152))),'Data Summary'!DY158="Yes"),OFFSET('Hygiene Data'!$G$7,0,10*ROW('Hygiene Data'!G152)),NA())</f>
        <v>#N/A</v>
      </c>
      <c r="BK158" s="96" t="e">
        <f ca="true">+IF(AND(ISNUMBER(OFFSET('Hygiene Data'!$G$9,0,10*ROW('Hygiene Data'!G152))),'Data Summary'!DZ158="Yes"),OFFSET('Hygiene Data'!$G$9,0,10*ROW('Hygiene Data'!G152)),NA())</f>
        <v>#N/A</v>
      </c>
      <c r="BL158" s="96" t="e">
        <f ca="true">+IF(AND(ISNUMBER(OFFSET('Hygiene Data'!$H$5,0,10*ROW('Hygiene Data'!H152))),'Data Summary'!EA158="Yes"),OFFSET('Hygiene Data'!$H$5,0,10*ROW('Hygiene Data'!H152)),NA())</f>
        <v>#N/A</v>
      </c>
      <c r="BM158" s="96" t="e">
        <f ca="true">+IF(AND(ISNUMBER(OFFSET('Hygiene Data'!$H$7,0,10*ROW('Hygiene Data'!H152))),'Data Summary'!EB158="Yes"),OFFSET('Hygiene Data'!$H$7,0,10*ROW('Hygiene Data'!H152)),NA())</f>
        <v>#N/A</v>
      </c>
      <c r="BN158" s="96" t="e">
        <f ca="true">+IF(AND(ISNUMBER(OFFSET('Hygiene Data'!$H$9,0,10*ROW('Hygiene Data'!H152))),'Data Summary'!EC158="Yes"),OFFSET('Hygiene Data'!$H$9,0,10*ROW('Hygiene Data'!H152)),NA())</f>
        <v>#N/A</v>
      </c>
      <c r="BO158" s="96" t="e">
        <f ca="true">+IF(AND(ISNUMBER(OFFSET('Hygiene Data'!$I$5,0,10*ROW('Hygiene Data'!I152))),'Data Summary'!ED158="Yes"),OFFSET('Hygiene Data'!$I$5,0,10*ROW('Hygiene Data'!I152)),NA())</f>
        <v>#N/A</v>
      </c>
      <c r="BP158" s="96" t="e">
        <f ca="true">+IF(AND(ISNUMBER(OFFSET('Hygiene Data'!$I$7,0,10*ROW('Hygiene Data'!I152))),'Data Summary'!EE158="Yes"),OFFSET('Hygiene Data'!$I$7,0,10*ROW('Hygiene Data'!I152)),NA())</f>
        <v>#N/A</v>
      </c>
      <c r="BQ158" s="96" t="e">
        <f ca="true">+IF(AND(ISNUMBER(OFFSET('Hygiene Data'!$I$9,0,10*ROW('Hygiene Data'!I152))),'Data Summary'!EF158="Yes"),OFFSET('Hygiene Data'!$I$9,0,10*ROW('Hygiene Data'!I152)),NA())</f>
        <v>#N/A</v>
      </c>
    </row>
    <row xmlns:x14ac="http://schemas.microsoft.com/office/spreadsheetml/2009/9/ac" r="159" x14ac:dyDescent="0.2">
      <c r="A159" s="359" t="e">
        <f ca="true">+RIGHT('Data Summary'!A159,LEN('Data Summary'!A159)-9)</f>
        <v>#VALUE!</v>
      </c>
      <c r="B159" s="35" t="str">
        <f ca="true">+IF(ISTEXT('Data Summary'!B159),'Data Summary'!B159,"")</f>
        <v/>
      </c>
      <c r="C159" s="358" t="e">
        <f ca="true">+VALUE('Data Summary'!C159)</f>
        <v>#VALUE!</v>
      </c>
      <c r="D159" s="94" t="e">
        <f ca="true">+IF(AND(ISNUMBER(OFFSET('Water Data'!$D$4,0,10*ROW('Water Data'!D153))),'Data Summary'!BS159="Yes"),100-OFFSET('Water Data'!$D$4,0,10*ROW('Water Data'!D153)),NA())</f>
        <v>#N/A</v>
      </c>
      <c r="E159" s="94" t="e">
        <f ca="true">+IF(AND(ISNUMBER(OFFSET('Water Data'!$D$6,0,10*ROW('Water Data'!D153))),'Data Summary'!BT159="Yes"),OFFSET('Water Data'!$D$6,0,10*ROW('Water Data'!D153)),NA())</f>
        <v>#N/A</v>
      </c>
      <c r="F159" s="94" t="e">
        <f ca="true">+IF(AND(ISNUMBER(OFFSET('Water Data'!$D$9,0,10*ROW('Water Data'!D153))),'Data Summary'!BU159="Yes"),OFFSET('Water Data'!$D$9,0,10*ROW('Water Data'!D153)),NA())</f>
        <v>#N/A</v>
      </c>
      <c r="G159" s="94" t="e">
        <f ca="true">+IF(AND(ISNUMBER(OFFSET('Water Data'!$E$4,0,10*ROW('Water Data'!E153))),'Data Summary'!BV159="Yes"),100-OFFSET('Water Data'!$E$4,0,10*ROW('Water Data'!E153)),NA())</f>
        <v>#N/A</v>
      </c>
      <c r="H159" s="94" t="e">
        <f ca="true">+IF(AND(ISNUMBER(OFFSET('Water Data'!$E$6,0,10*ROW('Water Data'!E153))),'Data Summary'!BW159="Yes"),OFFSET('Water Data'!$E$6,0,10*ROW('Water Data'!E153)),NA())</f>
        <v>#N/A</v>
      </c>
      <c r="I159" s="94" t="e">
        <f ca="true">+IF(AND(ISNUMBER(OFFSET('Water Data'!$E$9,0,10*ROW('Water Data'!E153))),'Data Summary'!BX159="Yes"),OFFSET('Water Data'!$E$9,0,10*ROW('Water Data'!E153)),NA())</f>
        <v>#N/A</v>
      </c>
      <c r="J159" s="94" t="e">
        <f ca="true">+IF(AND(ISNUMBER(OFFSET('Water Data'!$F$4,0,10*ROW('Water Data'!F153))),'Data Summary'!BY159="Yes"),100-OFFSET('Water Data'!$F$4,0,10*ROW('Water Data'!F153)),NA())</f>
        <v>#N/A</v>
      </c>
      <c r="K159" s="94" t="e">
        <f ca="true">+IF(AND(ISNUMBER(OFFSET('Water Data'!$F$6,0,10*ROW('Water Data'!F153))),'Data Summary'!BZ159="Yes"),OFFSET('Water Data'!$F$6,0,10*ROW('Water Data'!F153)),NA())</f>
        <v>#N/A</v>
      </c>
      <c r="L159" s="94" t="e">
        <f ca="true">+IF(AND(ISNUMBER(OFFSET('Water Data'!$F$9,0,10*ROW('Water Data'!F153))),'Data Summary'!CA159="Yes"),OFFSET('Water Data'!$F$9,0,10*ROW('Water Data'!F153)),NA())</f>
        <v>#N/A</v>
      </c>
      <c r="M159" s="94" t="e">
        <f ca="true">+IF(AND(ISNUMBER(OFFSET('Water Data'!$G$4,0,10*ROW('Water Data'!G153))),'Data Summary'!CB159="Yes"),100-OFFSET('Water Data'!$G$4,0,10*ROW('Water Data'!G153)),NA())</f>
        <v>#N/A</v>
      </c>
      <c r="N159" s="94" t="e">
        <f ca="true">+IF(AND(ISNUMBER(OFFSET('Water Data'!$G$6,0,10*ROW('Water Data'!G153))),'Data Summary'!CC159="Yes"),OFFSET('Water Data'!$G$6,0,10*ROW('Water Data'!G153)),NA())</f>
        <v>#N/A</v>
      </c>
      <c r="O159" s="94" t="e">
        <f ca="true">+IF(AND(ISNUMBER(OFFSET('Water Data'!$G$9,0,10*ROW('Water Data'!G153))),'Data Summary'!CD159="Yes"),OFFSET('Water Data'!$G$9,0,10*ROW('Water Data'!G153)),NA())</f>
        <v>#N/A</v>
      </c>
      <c r="P159" s="94" t="e">
        <f ca="true">+IF(AND(ISNUMBER(OFFSET('Water Data'!$H$4,0,10*ROW('Water Data'!H153))),'Data Summary'!CE159="Yes"),100-OFFSET('Water Data'!$H$4,0,10*ROW('Water Data'!H153)),NA())</f>
        <v>#N/A</v>
      </c>
      <c r="Q159" s="94" t="e">
        <f ca="true">+IF(AND(ISNUMBER(OFFSET('Water Data'!$H$6,0,10*ROW('Water Data'!H153))),'Data Summary'!CF159="Yes"),OFFSET('Water Data'!$H$6,0,10*ROW('Water Data'!H153)),NA())</f>
        <v>#N/A</v>
      </c>
      <c r="R159" s="94" t="e">
        <f ca="true">+IF(AND(ISNUMBER(OFFSET('Water Data'!$H$9,0,10*ROW('Water Data'!H153))),'Data Summary'!CG159="Yes"),OFFSET('Water Data'!$H$9,0,10*ROW('Water Data'!H153)),NA())</f>
        <v>#N/A</v>
      </c>
      <c r="S159" s="94" t="e">
        <f ca="true">+IF(AND(ISNUMBER(OFFSET('Water Data'!$I$4,0,10*ROW('Water Data'!I153))),'Data Summary'!CH159="Yes"),100-OFFSET('Water Data'!$I$4,0,10*ROW('Water Data'!I153)),NA())</f>
        <v>#N/A</v>
      </c>
      <c r="T159" s="94" t="e">
        <f ca="true">+IF(AND(ISNUMBER(OFFSET('Water Data'!$I$6,0,10*ROW('Water Data'!I153))),'Data Summary'!CI159="Yes"),OFFSET('Water Data'!$I$6,0,10*ROW('Water Data'!I153)),NA())</f>
        <v>#N/A</v>
      </c>
      <c r="U159" s="94" t="e">
        <f ca="true">+IF(AND(ISNUMBER(OFFSET('Water Data'!$I$9,0,10*ROW('Water Data'!I153))),'Data Summary'!CJ159="Yes"),OFFSET('Water Data'!$I$9,0,10*ROW('Water Data'!I153)),NA())</f>
        <v>#N/A</v>
      </c>
      <c r="V159" s="95" t="e">
        <f ca="true">+IF(AND(ISNUMBER(OFFSET('Sanitation Data'!$D$4,0,10*ROW('Sanitation Data'!D153))),'Data Summary'!CK159="Yes"),100-OFFSET('Sanitation Data'!$D$4,0,10*ROW('Sanitation Data'!D153)),NA())</f>
        <v>#N/A</v>
      </c>
      <c r="W159" s="95" t="e">
        <f ca="true">+IF(AND(ISNUMBER(OFFSET('Sanitation Data'!$D$6,0,10*ROW('Sanitation Data'!D153))),'Data Summary'!CL159="Yes"),OFFSET('Sanitation Data'!$D$6,0,10*ROW('Sanitation Data'!D153)),NA())</f>
        <v>#N/A</v>
      </c>
      <c r="X159" s="95" t="e">
        <f ca="true">+IF(AND(ISNUMBER(OFFSET('Sanitation Data'!$D$10,0,10*ROW('Sanitation Data'!D153))),'Data Summary'!CM159="Yes"),OFFSET('Sanitation Data'!$D$10,0,10*ROW('Sanitation Data'!D153)),NA())</f>
        <v>#N/A</v>
      </c>
      <c r="Y159" s="95" t="e">
        <f ca="true">+IF(AND(ISNUMBER(OFFSET('Sanitation Data'!$D$11,0,10*ROW('Sanitation Data'!D153))),'Data Summary'!CN159="Yes"),OFFSET('Sanitation Data'!$D$11,0,10*ROW('Sanitation Data'!D153)),NA())</f>
        <v>#N/A</v>
      </c>
      <c r="Z159" s="95" t="e">
        <f ca="true">+IF(AND(ISNUMBER(OFFSET('Sanitation Data'!$D$12,0,10*ROW('Sanitation Data'!D153))),'Data Summary'!CO159="Yes"),OFFSET('Sanitation Data'!$D$12,0,10*ROW('Sanitation Data'!D153)),NA())</f>
        <v>#N/A</v>
      </c>
      <c r="AA159" s="95" t="e">
        <f ca="true">+IF(AND(ISNUMBER(OFFSET('Sanitation Data'!$E$4,0,10*ROW('Sanitation Data'!E153))),'Data Summary'!CP159="Yes"),100-OFFSET('Sanitation Data'!$E$4,0,10*ROW('Sanitation Data'!E153)),NA())</f>
        <v>#N/A</v>
      </c>
      <c r="AB159" s="95" t="e">
        <f ca="true">+IF(AND(ISNUMBER(OFFSET('Sanitation Data'!$E$6,0,10*ROW('Sanitation Data'!E153))),'Data Summary'!CQ159="Yes"),OFFSET('Sanitation Data'!$E$6,0,10*ROW('Sanitation Data'!E153)),NA())</f>
        <v>#N/A</v>
      </c>
      <c r="AC159" s="95" t="e">
        <f ca="true">+IF(AND(ISNUMBER(OFFSET('Sanitation Data'!$E$10,0,10*ROW('Sanitation Data'!E153))),'Data Summary'!CR159="Yes"),OFFSET('Sanitation Data'!$E$10,0,10*ROW('Sanitation Data'!E153)),NA())</f>
        <v>#N/A</v>
      </c>
      <c r="AD159" s="95" t="e">
        <f ca="true">+IF(AND(ISNUMBER(OFFSET('Sanitation Data'!$E$11,0,10*ROW('Sanitation Data'!E153))),'Data Summary'!CS159="Yes"),OFFSET('Sanitation Data'!$E$11,0,10*ROW('Sanitation Data'!E153)),NA())</f>
        <v>#N/A</v>
      </c>
      <c r="AE159" s="95" t="e">
        <f ca="true">+IF(AND(ISNUMBER(OFFSET('Sanitation Data'!$E$12,0,10*ROW('Sanitation Data'!E153))),'Data Summary'!CT159="Yes"),OFFSET('Sanitation Data'!$E$12,0,10*ROW('Sanitation Data'!E153)),NA())</f>
        <v>#N/A</v>
      </c>
      <c r="AF159" s="95" t="e">
        <f ca="true">+IF(AND(ISNUMBER(OFFSET('Sanitation Data'!$F$4,0,10*ROW('Sanitation Data'!F153))),'Data Summary'!CU159="Yes"),100-OFFSET('Sanitation Data'!$F$4,0,10*ROW('Sanitation Data'!F153)),NA())</f>
        <v>#N/A</v>
      </c>
      <c r="AG159" s="95" t="e">
        <f ca="true">+IF(AND(ISNUMBER(OFFSET('Sanitation Data'!$F$6,0,10*ROW('Sanitation Data'!F153))),'Data Summary'!CV159="Yes"),OFFSET('Sanitation Data'!$F$6,0,10*ROW('Sanitation Data'!F153)),NA())</f>
        <v>#N/A</v>
      </c>
      <c r="AH159" s="95" t="e">
        <f ca="true">+IF(AND(ISNUMBER(OFFSET('Sanitation Data'!$F$10,0,10*ROW('Sanitation Data'!F153))),'Data Summary'!CW159="Yes"),OFFSET('Sanitation Data'!$F$10,0,10*ROW('Sanitation Data'!F153)),NA())</f>
        <v>#N/A</v>
      </c>
      <c r="AI159" s="95" t="e">
        <f ca="true">+IF(AND(ISNUMBER(OFFSET('Sanitation Data'!$F$11,0,10*ROW('Sanitation Data'!F153))),'Data Summary'!CX159="Yes"),OFFSET('Sanitation Data'!$F$11,0,10*ROW('Sanitation Data'!F153)),NA())</f>
        <v>#N/A</v>
      </c>
      <c r="AJ159" s="95" t="e">
        <f ca="true">+IF(AND(ISNUMBER(OFFSET('Sanitation Data'!$F$12,0,10*ROW('Sanitation Data'!F153))),'Data Summary'!CY159="Yes"),OFFSET('Sanitation Data'!$F$12,0,10*ROW('Sanitation Data'!F153)),NA())</f>
        <v>#N/A</v>
      </c>
      <c r="AK159" s="95" t="e">
        <f ca="true">+IF(AND(ISNUMBER(OFFSET('Sanitation Data'!$G$4,0,10*ROW('Sanitation Data'!G153))),'Data Summary'!CZ159="Yes"),100-OFFSET('Sanitation Data'!$G$4,0,10*ROW('Sanitation Data'!G153)),NA())</f>
        <v>#N/A</v>
      </c>
      <c r="AL159" s="95" t="e">
        <f ca="true">+IF(AND(ISNUMBER(OFFSET('Sanitation Data'!$G$6,0,10*ROW('Sanitation Data'!G153))),'Data Summary'!DA159="Yes"),OFFSET('Sanitation Data'!$G$6,0,10*ROW('Sanitation Data'!G153)),NA())</f>
        <v>#N/A</v>
      </c>
      <c r="AM159" s="95" t="e">
        <f ca="true">+IF(AND(ISNUMBER(OFFSET('Sanitation Data'!$G$10,0,10*ROW('Sanitation Data'!G153))),'Data Summary'!DB159="Yes"),OFFSET('Sanitation Data'!$G$10,0,10*ROW('Sanitation Data'!G153)),NA())</f>
        <v>#N/A</v>
      </c>
      <c r="AN159" s="95" t="e">
        <f ca="true">+IF(AND(ISNUMBER(OFFSET('Sanitation Data'!$G$11,0,10*ROW('Sanitation Data'!G153))),'Data Summary'!DC159="Yes"),OFFSET('Sanitation Data'!$G$11,0,10*ROW('Sanitation Data'!G153)),NA())</f>
        <v>#N/A</v>
      </c>
      <c r="AO159" s="95" t="e">
        <f ca="true">+IF(AND(ISNUMBER(OFFSET('Sanitation Data'!$G$12,0,10*ROW('Sanitation Data'!G153))),'Data Summary'!DD159="Yes"),OFFSET('Sanitation Data'!$G$12,0,10*ROW('Sanitation Data'!G153)),NA())</f>
        <v>#N/A</v>
      </c>
      <c r="AP159" s="95" t="e">
        <f ca="true">+IF(AND(ISNUMBER(OFFSET('Sanitation Data'!$H$4,0,10*ROW('Sanitation Data'!H153))),'Data Summary'!DE159="Yes"),100-OFFSET('Sanitation Data'!$H$4,0,10*ROW('Sanitation Data'!H153)),NA())</f>
        <v>#N/A</v>
      </c>
      <c r="AQ159" s="95" t="e">
        <f ca="true">+IF(AND(ISNUMBER(OFFSET('Sanitation Data'!$H$6,0,10*ROW('Sanitation Data'!H153))),'Data Summary'!DF159="Yes"),OFFSET('Sanitation Data'!$H$6,0,10*ROW('Sanitation Data'!H153)),NA())</f>
        <v>#N/A</v>
      </c>
      <c r="AR159" s="95" t="e">
        <f ca="true">+IF(AND(ISNUMBER(OFFSET('Sanitation Data'!$H$10,0,10*ROW('Sanitation Data'!H153))),'Data Summary'!DG159="Yes"),OFFSET('Sanitation Data'!$H$10,0,10*ROW('Sanitation Data'!H153)),NA())</f>
        <v>#N/A</v>
      </c>
      <c r="AS159" s="95" t="e">
        <f ca="true">+IF(AND(ISNUMBER(OFFSET('Sanitation Data'!$H$11,0,10*ROW('Sanitation Data'!H153))),'Data Summary'!DH159="Yes"),OFFSET('Sanitation Data'!$H$11,0,10*ROW('Sanitation Data'!H153)),NA())</f>
        <v>#N/A</v>
      </c>
      <c r="AT159" s="95" t="e">
        <f ca="true">+IF(AND(ISNUMBER(OFFSET('Sanitation Data'!$H$12,0,10*ROW('Sanitation Data'!H153))),'Data Summary'!DI159="Yes"),OFFSET('Sanitation Data'!$H$12,0,10*ROW('Sanitation Data'!H153)),NA())</f>
        <v>#N/A</v>
      </c>
      <c r="AU159" s="95" t="e">
        <f ca="true">+IF(AND(ISNUMBER(OFFSET('Sanitation Data'!$I$4,0,10*ROW('Sanitation Data'!I153))),'Data Summary'!DJ159="Yes"),100-OFFSET('Sanitation Data'!$I$4,0,10*ROW('Sanitation Data'!I153)),NA())</f>
        <v>#N/A</v>
      </c>
      <c r="AV159" s="95" t="e">
        <f ca="true">+IF(AND(ISNUMBER(OFFSET('Sanitation Data'!$I$6,0,10*ROW('Sanitation Data'!I153))),'Data Summary'!DK159="Yes"),OFFSET('Sanitation Data'!$I$6,0,10*ROW('Sanitation Data'!I153)),NA())</f>
        <v>#N/A</v>
      </c>
      <c r="AW159" s="95" t="e">
        <f ca="true">+IF(AND(ISNUMBER(OFFSET('Sanitation Data'!$I$10,0,10*ROW('Sanitation Data'!I153))),'Data Summary'!DL159="Yes"),OFFSET('Sanitation Data'!$I$10,0,10*ROW('Sanitation Data'!I153)),NA())</f>
        <v>#N/A</v>
      </c>
      <c r="AX159" s="95" t="e">
        <f ca="true">+IF(AND(ISNUMBER(OFFSET('Sanitation Data'!$I$11,0,10*ROW('Sanitation Data'!I153))),'Data Summary'!DM159="Yes"),OFFSET('Sanitation Data'!$I$11,0,10*ROW('Sanitation Data'!I153)),NA())</f>
        <v>#N/A</v>
      </c>
      <c r="AY159" s="95" t="e">
        <f ca="true">+IF(AND(ISNUMBER(OFFSET('Sanitation Data'!$I$12,0,10*ROW('Sanitation Data'!I153))),'Data Summary'!DN159="Yes"),OFFSET('Sanitation Data'!$I$12,0,10*ROW('Sanitation Data'!I153)),NA())</f>
        <v>#N/A</v>
      </c>
      <c r="AZ159" s="96" t="e">
        <f ca="true">+IF(AND(ISNUMBER(OFFSET('Hygiene Data'!$D$5,0,10*ROW('Hygiene Data'!D153))),'Data Summary'!DO159="Yes"),OFFSET('Hygiene Data'!$D$5,0,10*ROW('Hygiene Data'!D153)),NA())</f>
        <v>#N/A</v>
      </c>
      <c r="BA159" s="96" t="e">
        <f ca="true">+IF(AND(ISNUMBER(OFFSET('Hygiene Data'!$D$7,0,10*ROW('Hygiene Data'!D153))),'Data Summary'!DP159="Yes"),OFFSET('Hygiene Data'!$D$7,0,10*ROW('Hygiene Data'!D153)),NA())</f>
        <v>#N/A</v>
      </c>
      <c r="BB159" s="96" t="e">
        <f ca="true">+IF(AND(ISNUMBER(OFFSET('Hygiene Data'!$D$9,0,10*ROW('Hygiene Data'!D153))),'Data Summary'!DQ159="Yes"),OFFSET('Hygiene Data'!$D$9,0,10*ROW('Hygiene Data'!D153)),NA())</f>
        <v>#N/A</v>
      </c>
      <c r="BC159" s="96" t="e">
        <f ca="true">+IF(AND(ISNUMBER(OFFSET('Hygiene Data'!$E$5,0,10*ROW('Hygiene Data'!E153))),'Data Summary'!DR159="Yes"),OFFSET('Hygiene Data'!$E$5,0,10*ROW('Hygiene Data'!E153)),NA())</f>
        <v>#N/A</v>
      </c>
      <c r="BD159" s="96" t="e">
        <f ca="true">+IF(AND(ISNUMBER(OFFSET('Hygiene Data'!$E$7,0,10*ROW('Hygiene Data'!E153))),'Data Summary'!DS159="Yes"),OFFSET('Hygiene Data'!$E$7,0,10*ROW('Hygiene Data'!E153)),NA())</f>
        <v>#N/A</v>
      </c>
      <c r="BE159" s="96" t="e">
        <f ca="true">+IF(AND(ISNUMBER(OFFSET('Hygiene Data'!$E$9,0,10*ROW('Hygiene Data'!E153))),'Data Summary'!DT159="Yes"),OFFSET('Hygiene Data'!$E$9,0,10*ROW('Hygiene Data'!E153)),NA())</f>
        <v>#N/A</v>
      </c>
      <c r="BF159" s="96" t="e">
        <f ca="true">+IF(AND(ISNUMBER(OFFSET('Hygiene Data'!$F$5,0,10*ROW('Hygiene Data'!F153))),'Data Summary'!DU159="Yes"),OFFSET('Hygiene Data'!$F$5,0,10*ROW('Hygiene Data'!F153)),NA())</f>
        <v>#N/A</v>
      </c>
      <c r="BG159" s="96" t="e">
        <f ca="true">+IF(AND(ISNUMBER(OFFSET('Hygiene Data'!$F$7,0,10*ROW('Hygiene Data'!F153))),'Data Summary'!DV159="Yes"),OFFSET('Hygiene Data'!$F$7,0,10*ROW('Hygiene Data'!F153)),NA())</f>
        <v>#N/A</v>
      </c>
      <c r="BH159" s="96" t="e">
        <f ca="true">+IF(AND(ISNUMBER(OFFSET('Hygiene Data'!$F$9,0,10*ROW('Hygiene Data'!F153))),'Data Summary'!DW159="Yes"),OFFSET('Hygiene Data'!$F$9,0,10*ROW('Hygiene Data'!F153)),NA())</f>
        <v>#N/A</v>
      </c>
      <c r="BI159" s="96" t="e">
        <f ca="true">+IF(AND(ISNUMBER(OFFSET('Hygiene Data'!$G$5,0,10*ROW('Hygiene Data'!G153))),'Data Summary'!DX159="Yes"),OFFSET('Hygiene Data'!$G$5,0,10*ROW('Hygiene Data'!G153)),NA())</f>
        <v>#N/A</v>
      </c>
      <c r="BJ159" s="96" t="e">
        <f ca="true">+IF(AND(ISNUMBER(OFFSET('Hygiene Data'!$G$7,0,10*ROW('Hygiene Data'!G153))),'Data Summary'!DY159="Yes"),OFFSET('Hygiene Data'!$G$7,0,10*ROW('Hygiene Data'!G153)),NA())</f>
        <v>#N/A</v>
      </c>
      <c r="BK159" s="96" t="e">
        <f ca="true">+IF(AND(ISNUMBER(OFFSET('Hygiene Data'!$G$9,0,10*ROW('Hygiene Data'!G153))),'Data Summary'!DZ159="Yes"),OFFSET('Hygiene Data'!$G$9,0,10*ROW('Hygiene Data'!G153)),NA())</f>
        <v>#N/A</v>
      </c>
      <c r="BL159" s="96" t="e">
        <f ca="true">+IF(AND(ISNUMBER(OFFSET('Hygiene Data'!$H$5,0,10*ROW('Hygiene Data'!H153))),'Data Summary'!EA159="Yes"),OFFSET('Hygiene Data'!$H$5,0,10*ROW('Hygiene Data'!H153)),NA())</f>
        <v>#N/A</v>
      </c>
      <c r="BM159" s="96" t="e">
        <f ca="true">+IF(AND(ISNUMBER(OFFSET('Hygiene Data'!$H$7,0,10*ROW('Hygiene Data'!H153))),'Data Summary'!EB159="Yes"),OFFSET('Hygiene Data'!$H$7,0,10*ROW('Hygiene Data'!H153)),NA())</f>
        <v>#N/A</v>
      </c>
      <c r="BN159" s="96" t="e">
        <f ca="true">+IF(AND(ISNUMBER(OFFSET('Hygiene Data'!$H$9,0,10*ROW('Hygiene Data'!H153))),'Data Summary'!EC159="Yes"),OFFSET('Hygiene Data'!$H$9,0,10*ROW('Hygiene Data'!H153)),NA())</f>
        <v>#N/A</v>
      </c>
      <c r="BO159" s="96" t="e">
        <f ca="true">+IF(AND(ISNUMBER(OFFSET('Hygiene Data'!$I$5,0,10*ROW('Hygiene Data'!I153))),'Data Summary'!ED159="Yes"),OFFSET('Hygiene Data'!$I$5,0,10*ROW('Hygiene Data'!I153)),NA())</f>
        <v>#N/A</v>
      </c>
      <c r="BP159" s="96" t="e">
        <f ca="true">+IF(AND(ISNUMBER(OFFSET('Hygiene Data'!$I$7,0,10*ROW('Hygiene Data'!I153))),'Data Summary'!EE159="Yes"),OFFSET('Hygiene Data'!$I$7,0,10*ROW('Hygiene Data'!I153)),NA())</f>
        <v>#N/A</v>
      </c>
      <c r="BQ159" s="96" t="e">
        <f ca="true">+IF(AND(ISNUMBER(OFFSET('Hygiene Data'!$I$9,0,10*ROW('Hygiene Data'!I153))),'Data Summary'!EF159="Yes"),OFFSET('Hygiene Data'!$I$9,0,10*ROW('Hygiene Data'!I153)),NA())</f>
        <v>#N/A</v>
      </c>
    </row>
    <row xmlns:x14ac="http://schemas.microsoft.com/office/spreadsheetml/2009/9/ac" r="160" x14ac:dyDescent="0.2">
      <c r="A160" s="359" t="e">
        <f ca="true">+RIGHT('Data Summary'!A160,LEN('Data Summary'!A160)-9)</f>
        <v>#VALUE!</v>
      </c>
      <c r="B160" s="35" t="str">
        <f ca="true">+IF(ISTEXT('Data Summary'!B160),'Data Summary'!B160,"")</f>
        <v/>
      </c>
      <c r="C160" s="358" t="e">
        <f ca="true">+VALUE('Data Summary'!C160)</f>
        <v>#VALUE!</v>
      </c>
      <c r="D160" s="94" t="e">
        <f ca="true">+IF(AND(ISNUMBER(OFFSET('Water Data'!$D$4,0,10*ROW('Water Data'!D154))),'Data Summary'!BS160="Yes"),100-OFFSET('Water Data'!$D$4,0,10*ROW('Water Data'!D154)),NA())</f>
        <v>#N/A</v>
      </c>
      <c r="E160" s="94" t="e">
        <f ca="true">+IF(AND(ISNUMBER(OFFSET('Water Data'!$D$6,0,10*ROW('Water Data'!D154))),'Data Summary'!BT160="Yes"),OFFSET('Water Data'!$D$6,0,10*ROW('Water Data'!D154)),NA())</f>
        <v>#N/A</v>
      </c>
      <c r="F160" s="94" t="e">
        <f ca="true">+IF(AND(ISNUMBER(OFFSET('Water Data'!$D$9,0,10*ROW('Water Data'!D154))),'Data Summary'!BU160="Yes"),OFFSET('Water Data'!$D$9,0,10*ROW('Water Data'!D154)),NA())</f>
        <v>#N/A</v>
      </c>
      <c r="G160" s="94" t="e">
        <f ca="true">+IF(AND(ISNUMBER(OFFSET('Water Data'!$E$4,0,10*ROW('Water Data'!E154))),'Data Summary'!BV160="Yes"),100-OFFSET('Water Data'!$E$4,0,10*ROW('Water Data'!E154)),NA())</f>
        <v>#N/A</v>
      </c>
      <c r="H160" s="94" t="e">
        <f ca="true">+IF(AND(ISNUMBER(OFFSET('Water Data'!$E$6,0,10*ROW('Water Data'!E154))),'Data Summary'!BW160="Yes"),OFFSET('Water Data'!$E$6,0,10*ROW('Water Data'!E154)),NA())</f>
        <v>#N/A</v>
      </c>
      <c r="I160" s="94" t="e">
        <f ca="true">+IF(AND(ISNUMBER(OFFSET('Water Data'!$E$9,0,10*ROW('Water Data'!E154))),'Data Summary'!BX160="Yes"),OFFSET('Water Data'!$E$9,0,10*ROW('Water Data'!E154)),NA())</f>
        <v>#N/A</v>
      </c>
      <c r="J160" s="94" t="e">
        <f ca="true">+IF(AND(ISNUMBER(OFFSET('Water Data'!$F$4,0,10*ROW('Water Data'!F154))),'Data Summary'!BY160="Yes"),100-OFFSET('Water Data'!$F$4,0,10*ROW('Water Data'!F154)),NA())</f>
        <v>#N/A</v>
      </c>
      <c r="K160" s="94" t="e">
        <f ca="true">+IF(AND(ISNUMBER(OFFSET('Water Data'!$F$6,0,10*ROW('Water Data'!F154))),'Data Summary'!BZ160="Yes"),OFFSET('Water Data'!$F$6,0,10*ROW('Water Data'!F154)),NA())</f>
        <v>#N/A</v>
      </c>
      <c r="L160" s="94" t="e">
        <f ca="true">+IF(AND(ISNUMBER(OFFSET('Water Data'!$F$9,0,10*ROW('Water Data'!F154))),'Data Summary'!CA160="Yes"),OFFSET('Water Data'!$F$9,0,10*ROW('Water Data'!F154)),NA())</f>
        <v>#N/A</v>
      </c>
      <c r="M160" s="94" t="e">
        <f ca="true">+IF(AND(ISNUMBER(OFFSET('Water Data'!$G$4,0,10*ROW('Water Data'!G154))),'Data Summary'!CB160="Yes"),100-OFFSET('Water Data'!$G$4,0,10*ROW('Water Data'!G154)),NA())</f>
        <v>#N/A</v>
      </c>
      <c r="N160" s="94" t="e">
        <f ca="true">+IF(AND(ISNUMBER(OFFSET('Water Data'!$G$6,0,10*ROW('Water Data'!G154))),'Data Summary'!CC160="Yes"),OFFSET('Water Data'!$G$6,0,10*ROW('Water Data'!G154)),NA())</f>
        <v>#N/A</v>
      </c>
      <c r="O160" s="94" t="e">
        <f ca="true">+IF(AND(ISNUMBER(OFFSET('Water Data'!$G$9,0,10*ROW('Water Data'!G154))),'Data Summary'!CD160="Yes"),OFFSET('Water Data'!$G$9,0,10*ROW('Water Data'!G154)),NA())</f>
        <v>#N/A</v>
      </c>
      <c r="P160" s="94" t="e">
        <f ca="true">+IF(AND(ISNUMBER(OFFSET('Water Data'!$H$4,0,10*ROW('Water Data'!H154))),'Data Summary'!CE160="Yes"),100-OFFSET('Water Data'!$H$4,0,10*ROW('Water Data'!H154)),NA())</f>
        <v>#N/A</v>
      </c>
      <c r="Q160" s="94" t="e">
        <f ca="true">+IF(AND(ISNUMBER(OFFSET('Water Data'!$H$6,0,10*ROW('Water Data'!H154))),'Data Summary'!CF160="Yes"),OFFSET('Water Data'!$H$6,0,10*ROW('Water Data'!H154)),NA())</f>
        <v>#N/A</v>
      </c>
      <c r="R160" s="94" t="e">
        <f ca="true">+IF(AND(ISNUMBER(OFFSET('Water Data'!$H$9,0,10*ROW('Water Data'!H154))),'Data Summary'!CG160="Yes"),OFFSET('Water Data'!$H$9,0,10*ROW('Water Data'!H154)),NA())</f>
        <v>#N/A</v>
      </c>
      <c r="S160" s="94" t="e">
        <f ca="true">+IF(AND(ISNUMBER(OFFSET('Water Data'!$I$4,0,10*ROW('Water Data'!I154))),'Data Summary'!CH160="Yes"),100-OFFSET('Water Data'!$I$4,0,10*ROW('Water Data'!I154)),NA())</f>
        <v>#N/A</v>
      </c>
      <c r="T160" s="94" t="e">
        <f ca="true">+IF(AND(ISNUMBER(OFFSET('Water Data'!$I$6,0,10*ROW('Water Data'!I154))),'Data Summary'!CI160="Yes"),OFFSET('Water Data'!$I$6,0,10*ROW('Water Data'!I154)),NA())</f>
        <v>#N/A</v>
      </c>
      <c r="U160" s="94" t="e">
        <f ca="true">+IF(AND(ISNUMBER(OFFSET('Water Data'!$I$9,0,10*ROW('Water Data'!I154))),'Data Summary'!CJ160="Yes"),OFFSET('Water Data'!$I$9,0,10*ROW('Water Data'!I154)),NA())</f>
        <v>#N/A</v>
      </c>
      <c r="V160" s="95" t="e">
        <f ca="true">+IF(AND(ISNUMBER(OFFSET('Sanitation Data'!$D$4,0,10*ROW('Sanitation Data'!D154))),'Data Summary'!CK160="Yes"),100-OFFSET('Sanitation Data'!$D$4,0,10*ROW('Sanitation Data'!D154)),NA())</f>
        <v>#N/A</v>
      </c>
      <c r="W160" s="95" t="e">
        <f ca="true">+IF(AND(ISNUMBER(OFFSET('Sanitation Data'!$D$6,0,10*ROW('Sanitation Data'!D154))),'Data Summary'!CL160="Yes"),OFFSET('Sanitation Data'!$D$6,0,10*ROW('Sanitation Data'!D154)),NA())</f>
        <v>#N/A</v>
      </c>
      <c r="X160" s="95" t="e">
        <f ca="true">+IF(AND(ISNUMBER(OFFSET('Sanitation Data'!$D$10,0,10*ROW('Sanitation Data'!D154))),'Data Summary'!CM160="Yes"),OFFSET('Sanitation Data'!$D$10,0,10*ROW('Sanitation Data'!D154)),NA())</f>
        <v>#N/A</v>
      </c>
      <c r="Y160" s="95" t="e">
        <f ca="true">+IF(AND(ISNUMBER(OFFSET('Sanitation Data'!$D$11,0,10*ROW('Sanitation Data'!D154))),'Data Summary'!CN160="Yes"),OFFSET('Sanitation Data'!$D$11,0,10*ROW('Sanitation Data'!D154)),NA())</f>
        <v>#N/A</v>
      </c>
      <c r="Z160" s="95" t="e">
        <f ca="true">+IF(AND(ISNUMBER(OFFSET('Sanitation Data'!$D$12,0,10*ROW('Sanitation Data'!D154))),'Data Summary'!CO160="Yes"),OFFSET('Sanitation Data'!$D$12,0,10*ROW('Sanitation Data'!D154)),NA())</f>
        <v>#N/A</v>
      </c>
      <c r="AA160" s="95" t="e">
        <f ca="true">+IF(AND(ISNUMBER(OFFSET('Sanitation Data'!$E$4,0,10*ROW('Sanitation Data'!E154))),'Data Summary'!CP160="Yes"),100-OFFSET('Sanitation Data'!$E$4,0,10*ROW('Sanitation Data'!E154)),NA())</f>
        <v>#N/A</v>
      </c>
      <c r="AB160" s="95" t="e">
        <f ca="true">+IF(AND(ISNUMBER(OFFSET('Sanitation Data'!$E$6,0,10*ROW('Sanitation Data'!E154))),'Data Summary'!CQ160="Yes"),OFFSET('Sanitation Data'!$E$6,0,10*ROW('Sanitation Data'!E154)),NA())</f>
        <v>#N/A</v>
      </c>
      <c r="AC160" s="95" t="e">
        <f ca="true">+IF(AND(ISNUMBER(OFFSET('Sanitation Data'!$E$10,0,10*ROW('Sanitation Data'!E154))),'Data Summary'!CR160="Yes"),OFFSET('Sanitation Data'!$E$10,0,10*ROW('Sanitation Data'!E154)),NA())</f>
        <v>#N/A</v>
      </c>
      <c r="AD160" s="95" t="e">
        <f ca="true">+IF(AND(ISNUMBER(OFFSET('Sanitation Data'!$E$11,0,10*ROW('Sanitation Data'!E154))),'Data Summary'!CS160="Yes"),OFFSET('Sanitation Data'!$E$11,0,10*ROW('Sanitation Data'!E154)),NA())</f>
        <v>#N/A</v>
      </c>
      <c r="AE160" s="95" t="e">
        <f ca="true">+IF(AND(ISNUMBER(OFFSET('Sanitation Data'!$E$12,0,10*ROW('Sanitation Data'!E154))),'Data Summary'!CT160="Yes"),OFFSET('Sanitation Data'!$E$12,0,10*ROW('Sanitation Data'!E154)),NA())</f>
        <v>#N/A</v>
      </c>
      <c r="AF160" s="95" t="e">
        <f ca="true">+IF(AND(ISNUMBER(OFFSET('Sanitation Data'!$F$4,0,10*ROW('Sanitation Data'!F154))),'Data Summary'!CU160="Yes"),100-OFFSET('Sanitation Data'!$F$4,0,10*ROW('Sanitation Data'!F154)),NA())</f>
        <v>#N/A</v>
      </c>
      <c r="AG160" s="95" t="e">
        <f ca="true">+IF(AND(ISNUMBER(OFFSET('Sanitation Data'!$F$6,0,10*ROW('Sanitation Data'!F154))),'Data Summary'!CV160="Yes"),OFFSET('Sanitation Data'!$F$6,0,10*ROW('Sanitation Data'!F154)),NA())</f>
        <v>#N/A</v>
      </c>
      <c r="AH160" s="95" t="e">
        <f ca="true">+IF(AND(ISNUMBER(OFFSET('Sanitation Data'!$F$10,0,10*ROW('Sanitation Data'!F154))),'Data Summary'!CW160="Yes"),OFFSET('Sanitation Data'!$F$10,0,10*ROW('Sanitation Data'!F154)),NA())</f>
        <v>#N/A</v>
      </c>
      <c r="AI160" s="95" t="e">
        <f ca="true">+IF(AND(ISNUMBER(OFFSET('Sanitation Data'!$F$11,0,10*ROW('Sanitation Data'!F154))),'Data Summary'!CX160="Yes"),OFFSET('Sanitation Data'!$F$11,0,10*ROW('Sanitation Data'!F154)),NA())</f>
        <v>#N/A</v>
      </c>
      <c r="AJ160" s="95" t="e">
        <f ca="true">+IF(AND(ISNUMBER(OFFSET('Sanitation Data'!$F$12,0,10*ROW('Sanitation Data'!F154))),'Data Summary'!CY160="Yes"),OFFSET('Sanitation Data'!$F$12,0,10*ROW('Sanitation Data'!F154)),NA())</f>
        <v>#N/A</v>
      </c>
      <c r="AK160" s="95" t="e">
        <f ca="true">+IF(AND(ISNUMBER(OFFSET('Sanitation Data'!$G$4,0,10*ROW('Sanitation Data'!G154))),'Data Summary'!CZ160="Yes"),100-OFFSET('Sanitation Data'!$G$4,0,10*ROW('Sanitation Data'!G154)),NA())</f>
        <v>#N/A</v>
      </c>
      <c r="AL160" s="95" t="e">
        <f ca="true">+IF(AND(ISNUMBER(OFFSET('Sanitation Data'!$G$6,0,10*ROW('Sanitation Data'!G154))),'Data Summary'!DA160="Yes"),OFFSET('Sanitation Data'!$G$6,0,10*ROW('Sanitation Data'!G154)),NA())</f>
        <v>#N/A</v>
      </c>
      <c r="AM160" s="95" t="e">
        <f ca="true">+IF(AND(ISNUMBER(OFFSET('Sanitation Data'!$G$10,0,10*ROW('Sanitation Data'!G154))),'Data Summary'!DB160="Yes"),OFFSET('Sanitation Data'!$G$10,0,10*ROW('Sanitation Data'!G154)),NA())</f>
        <v>#N/A</v>
      </c>
      <c r="AN160" s="95" t="e">
        <f ca="true">+IF(AND(ISNUMBER(OFFSET('Sanitation Data'!$G$11,0,10*ROW('Sanitation Data'!G154))),'Data Summary'!DC160="Yes"),OFFSET('Sanitation Data'!$G$11,0,10*ROW('Sanitation Data'!G154)),NA())</f>
        <v>#N/A</v>
      </c>
      <c r="AO160" s="95" t="e">
        <f ca="true">+IF(AND(ISNUMBER(OFFSET('Sanitation Data'!$G$12,0,10*ROW('Sanitation Data'!G154))),'Data Summary'!DD160="Yes"),OFFSET('Sanitation Data'!$G$12,0,10*ROW('Sanitation Data'!G154)),NA())</f>
        <v>#N/A</v>
      </c>
      <c r="AP160" s="95" t="e">
        <f ca="true">+IF(AND(ISNUMBER(OFFSET('Sanitation Data'!$H$4,0,10*ROW('Sanitation Data'!H154))),'Data Summary'!DE160="Yes"),100-OFFSET('Sanitation Data'!$H$4,0,10*ROW('Sanitation Data'!H154)),NA())</f>
        <v>#N/A</v>
      </c>
      <c r="AQ160" s="95" t="e">
        <f ca="true">+IF(AND(ISNUMBER(OFFSET('Sanitation Data'!$H$6,0,10*ROW('Sanitation Data'!H154))),'Data Summary'!DF160="Yes"),OFFSET('Sanitation Data'!$H$6,0,10*ROW('Sanitation Data'!H154)),NA())</f>
        <v>#N/A</v>
      </c>
      <c r="AR160" s="95" t="e">
        <f ca="true">+IF(AND(ISNUMBER(OFFSET('Sanitation Data'!$H$10,0,10*ROW('Sanitation Data'!H154))),'Data Summary'!DG160="Yes"),OFFSET('Sanitation Data'!$H$10,0,10*ROW('Sanitation Data'!H154)),NA())</f>
        <v>#N/A</v>
      </c>
      <c r="AS160" s="95" t="e">
        <f ca="true">+IF(AND(ISNUMBER(OFFSET('Sanitation Data'!$H$11,0,10*ROW('Sanitation Data'!H154))),'Data Summary'!DH160="Yes"),OFFSET('Sanitation Data'!$H$11,0,10*ROW('Sanitation Data'!H154)),NA())</f>
        <v>#N/A</v>
      </c>
      <c r="AT160" s="95" t="e">
        <f ca="true">+IF(AND(ISNUMBER(OFFSET('Sanitation Data'!$H$12,0,10*ROW('Sanitation Data'!H154))),'Data Summary'!DI160="Yes"),OFFSET('Sanitation Data'!$H$12,0,10*ROW('Sanitation Data'!H154)),NA())</f>
        <v>#N/A</v>
      </c>
      <c r="AU160" s="95" t="e">
        <f ca="true">+IF(AND(ISNUMBER(OFFSET('Sanitation Data'!$I$4,0,10*ROW('Sanitation Data'!I154))),'Data Summary'!DJ160="Yes"),100-OFFSET('Sanitation Data'!$I$4,0,10*ROW('Sanitation Data'!I154)),NA())</f>
        <v>#N/A</v>
      </c>
      <c r="AV160" s="95" t="e">
        <f ca="true">+IF(AND(ISNUMBER(OFFSET('Sanitation Data'!$I$6,0,10*ROW('Sanitation Data'!I154))),'Data Summary'!DK160="Yes"),OFFSET('Sanitation Data'!$I$6,0,10*ROW('Sanitation Data'!I154)),NA())</f>
        <v>#N/A</v>
      </c>
      <c r="AW160" s="95" t="e">
        <f ca="true">+IF(AND(ISNUMBER(OFFSET('Sanitation Data'!$I$10,0,10*ROW('Sanitation Data'!I154))),'Data Summary'!DL160="Yes"),OFFSET('Sanitation Data'!$I$10,0,10*ROW('Sanitation Data'!I154)),NA())</f>
        <v>#N/A</v>
      </c>
      <c r="AX160" s="95" t="e">
        <f ca="true">+IF(AND(ISNUMBER(OFFSET('Sanitation Data'!$I$11,0,10*ROW('Sanitation Data'!I154))),'Data Summary'!DM160="Yes"),OFFSET('Sanitation Data'!$I$11,0,10*ROW('Sanitation Data'!I154)),NA())</f>
        <v>#N/A</v>
      </c>
      <c r="AY160" s="95" t="e">
        <f ca="true">+IF(AND(ISNUMBER(OFFSET('Sanitation Data'!$I$12,0,10*ROW('Sanitation Data'!I154))),'Data Summary'!DN160="Yes"),OFFSET('Sanitation Data'!$I$12,0,10*ROW('Sanitation Data'!I154)),NA())</f>
        <v>#N/A</v>
      </c>
      <c r="AZ160" s="96" t="e">
        <f ca="true">+IF(AND(ISNUMBER(OFFSET('Hygiene Data'!$D$5,0,10*ROW('Hygiene Data'!D154))),'Data Summary'!DO160="Yes"),OFFSET('Hygiene Data'!$D$5,0,10*ROW('Hygiene Data'!D154)),NA())</f>
        <v>#N/A</v>
      </c>
      <c r="BA160" s="96" t="e">
        <f ca="true">+IF(AND(ISNUMBER(OFFSET('Hygiene Data'!$D$7,0,10*ROW('Hygiene Data'!D154))),'Data Summary'!DP160="Yes"),OFFSET('Hygiene Data'!$D$7,0,10*ROW('Hygiene Data'!D154)),NA())</f>
        <v>#N/A</v>
      </c>
      <c r="BB160" s="96" t="e">
        <f ca="true">+IF(AND(ISNUMBER(OFFSET('Hygiene Data'!$D$9,0,10*ROW('Hygiene Data'!D154))),'Data Summary'!DQ160="Yes"),OFFSET('Hygiene Data'!$D$9,0,10*ROW('Hygiene Data'!D154)),NA())</f>
        <v>#N/A</v>
      </c>
      <c r="BC160" s="96" t="e">
        <f ca="true">+IF(AND(ISNUMBER(OFFSET('Hygiene Data'!$E$5,0,10*ROW('Hygiene Data'!E154))),'Data Summary'!DR160="Yes"),OFFSET('Hygiene Data'!$E$5,0,10*ROW('Hygiene Data'!E154)),NA())</f>
        <v>#N/A</v>
      </c>
      <c r="BD160" s="96" t="e">
        <f ca="true">+IF(AND(ISNUMBER(OFFSET('Hygiene Data'!$E$7,0,10*ROW('Hygiene Data'!E154))),'Data Summary'!DS160="Yes"),OFFSET('Hygiene Data'!$E$7,0,10*ROW('Hygiene Data'!E154)),NA())</f>
        <v>#N/A</v>
      </c>
      <c r="BE160" s="96" t="e">
        <f ca="true">+IF(AND(ISNUMBER(OFFSET('Hygiene Data'!$E$9,0,10*ROW('Hygiene Data'!E154))),'Data Summary'!DT160="Yes"),OFFSET('Hygiene Data'!$E$9,0,10*ROW('Hygiene Data'!E154)),NA())</f>
        <v>#N/A</v>
      </c>
      <c r="BF160" s="96" t="e">
        <f ca="true">+IF(AND(ISNUMBER(OFFSET('Hygiene Data'!$F$5,0,10*ROW('Hygiene Data'!F154))),'Data Summary'!DU160="Yes"),OFFSET('Hygiene Data'!$F$5,0,10*ROW('Hygiene Data'!F154)),NA())</f>
        <v>#N/A</v>
      </c>
      <c r="BG160" s="96" t="e">
        <f ca="true">+IF(AND(ISNUMBER(OFFSET('Hygiene Data'!$F$7,0,10*ROW('Hygiene Data'!F154))),'Data Summary'!DV160="Yes"),OFFSET('Hygiene Data'!$F$7,0,10*ROW('Hygiene Data'!F154)),NA())</f>
        <v>#N/A</v>
      </c>
      <c r="BH160" s="96" t="e">
        <f ca="true">+IF(AND(ISNUMBER(OFFSET('Hygiene Data'!$F$9,0,10*ROW('Hygiene Data'!F154))),'Data Summary'!DW160="Yes"),OFFSET('Hygiene Data'!$F$9,0,10*ROW('Hygiene Data'!F154)),NA())</f>
        <v>#N/A</v>
      </c>
      <c r="BI160" s="96" t="e">
        <f ca="true">+IF(AND(ISNUMBER(OFFSET('Hygiene Data'!$G$5,0,10*ROW('Hygiene Data'!G154))),'Data Summary'!DX160="Yes"),OFFSET('Hygiene Data'!$G$5,0,10*ROW('Hygiene Data'!G154)),NA())</f>
        <v>#N/A</v>
      </c>
      <c r="BJ160" s="96" t="e">
        <f ca="true">+IF(AND(ISNUMBER(OFFSET('Hygiene Data'!$G$7,0,10*ROW('Hygiene Data'!G154))),'Data Summary'!DY160="Yes"),OFFSET('Hygiene Data'!$G$7,0,10*ROW('Hygiene Data'!G154)),NA())</f>
        <v>#N/A</v>
      </c>
      <c r="BK160" s="96" t="e">
        <f ca="true">+IF(AND(ISNUMBER(OFFSET('Hygiene Data'!$G$9,0,10*ROW('Hygiene Data'!G154))),'Data Summary'!DZ160="Yes"),OFFSET('Hygiene Data'!$G$9,0,10*ROW('Hygiene Data'!G154)),NA())</f>
        <v>#N/A</v>
      </c>
      <c r="BL160" s="96" t="e">
        <f ca="true">+IF(AND(ISNUMBER(OFFSET('Hygiene Data'!$H$5,0,10*ROW('Hygiene Data'!H154))),'Data Summary'!EA160="Yes"),OFFSET('Hygiene Data'!$H$5,0,10*ROW('Hygiene Data'!H154)),NA())</f>
        <v>#N/A</v>
      </c>
      <c r="BM160" s="96" t="e">
        <f ca="true">+IF(AND(ISNUMBER(OFFSET('Hygiene Data'!$H$7,0,10*ROW('Hygiene Data'!H154))),'Data Summary'!EB160="Yes"),OFFSET('Hygiene Data'!$H$7,0,10*ROW('Hygiene Data'!H154)),NA())</f>
        <v>#N/A</v>
      </c>
      <c r="BN160" s="96" t="e">
        <f ca="true">+IF(AND(ISNUMBER(OFFSET('Hygiene Data'!$H$9,0,10*ROW('Hygiene Data'!H154))),'Data Summary'!EC160="Yes"),OFFSET('Hygiene Data'!$H$9,0,10*ROW('Hygiene Data'!H154)),NA())</f>
        <v>#N/A</v>
      </c>
      <c r="BO160" s="96" t="e">
        <f ca="true">+IF(AND(ISNUMBER(OFFSET('Hygiene Data'!$I$5,0,10*ROW('Hygiene Data'!I154))),'Data Summary'!ED160="Yes"),OFFSET('Hygiene Data'!$I$5,0,10*ROW('Hygiene Data'!I154)),NA())</f>
        <v>#N/A</v>
      </c>
      <c r="BP160" s="96" t="e">
        <f ca="true">+IF(AND(ISNUMBER(OFFSET('Hygiene Data'!$I$7,0,10*ROW('Hygiene Data'!I154))),'Data Summary'!EE160="Yes"),OFFSET('Hygiene Data'!$I$7,0,10*ROW('Hygiene Data'!I154)),NA())</f>
        <v>#N/A</v>
      </c>
      <c r="BQ160" s="96" t="e">
        <f ca="true">+IF(AND(ISNUMBER(OFFSET('Hygiene Data'!$I$9,0,10*ROW('Hygiene Data'!I154))),'Data Summary'!EF160="Yes"),OFFSET('Hygiene Data'!$I$9,0,10*ROW('Hygiene Data'!I154)),NA())</f>
        <v>#N/A</v>
      </c>
    </row>
    <row xmlns:x14ac="http://schemas.microsoft.com/office/spreadsheetml/2009/9/ac" r="161" x14ac:dyDescent="0.2">
      <c r="A161" s="359" t="e">
        <f ca="true">+RIGHT('Data Summary'!A161,LEN('Data Summary'!A161)-9)</f>
        <v>#VALUE!</v>
      </c>
      <c r="B161" s="35" t="str">
        <f ca="true">+IF(ISTEXT('Data Summary'!B161),'Data Summary'!B161,"")</f>
        <v/>
      </c>
      <c r="C161" s="358" t="e">
        <f ca="true">+VALUE('Data Summary'!C161)</f>
        <v>#VALUE!</v>
      </c>
      <c r="D161" s="94" t="e">
        <f ca="true">+IF(AND(ISNUMBER(OFFSET('Water Data'!$D$4,0,10*ROW('Water Data'!D155))),'Data Summary'!BS161="Yes"),100-OFFSET('Water Data'!$D$4,0,10*ROW('Water Data'!D155)),NA())</f>
        <v>#N/A</v>
      </c>
      <c r="E161" s="94" t="e">
        <f ca="true">+IF(AND(ISNUMBER(OFFSET('Water Data'!$D$6,0,10*ROW('Water Data'!D155))),'Data Summary'!BT161="Yes"),OFFSET('Water Data'!$D$6,0,10*ROW('Water Data'!D155)),NA())</f>
        <v>#N/A</v>
      </c>
      <c r="F161" s="94" t="e">
        <f ca="true">+IF(AND(ISNUMBER(OFFSET('Water Data'!$D$9,0,10*ROW('Water Data'!D155))),'Data Summary'!BU161="Yes"),OFFSET('Water Data'!$D$9,0,10*ROW('Water Data'!D155)),NA())</f>
        <v>#N/A</v>
      </c>
      <c r="G161" s="94" t="e">
        <f ca="true">+IF(AND(ISNUMBER(OFFSET('Water Data'!$E$4,0,10*ROW('Water Data'!E155))),'Data Summary'!BV161="Yes"),100-OFFSET('Water Data'!$E$4,0,10*ROW('Water Data'!E155)),NA())</f>
        <v>#N/A</v>
      </c>
      <c r="H161" s="94" t="e">
        <f ca="true">+IF(AND(ISNUMBER(OFFSET('Water Data'!$E$6,0,10*ROW('Water Data'!E155))),'Data Summary'!BW161="Yes"),OFFSET('Water Data'!$E$6,0,10*ROW('Water Data'!E155)),NA())</f>
        <v>#N/A</v>
      </c>
      <c r="I161" s="94" t="e">
        <f ca="true">+IF(AND(ISNUMBER(OFFSET('Water Data'!$E$9,0,10*ROW('Water Data'!E155))),'Data Summary'!BX161="Yes"),OFFSET('Water Data'!$E$9,0,10*ROW('Water Data'!E155)),NA())</f>
        <v>#N/A</v>
      </c>
      <c r="J161" s="94" t="e">
        <f ca="true">+IF(AND(ISNUMBER(OFFSET('Water Data'!$F$4,0,10*ROW('Water Data'!F155))),'Data Summary'!BY161="Yes"),100-OFFSET('Water Data'!$F$4,0,10*ROW('Water Data'!F155)),NA())</f>
        <v>#N/A</v>
      </c>
      <c r="K161" s="94" t="e">
        <f ca="true">+IF(AND(ISNUMBER(OFFSET('Water Data'!$F$6,0,10*ROW('Water Data'!F155))),'Data Summary'!BZ161="Yes"),OFFSET('Water Data'!$F$6,0,10*ROW('Water Data'!F155)),NA())</f>
        <v>#N/A</v>
      </c>
      <c r="L161" s="94" t="e">
        <f ca="true">+IF(AND(ISNUMBER(OFFSET('Water Data'!$F$9,0,10*ROW('Water Data'!F155))),'Data Summary'!CA161="Yes"),OFFSET('Water Data'!$F$9,0,10*ROW('Water Data'!F155)),NA())</f>
        <v>#N/A</v>
      </c>
      <c r="M161" s="94" t="e">
        <f ca="true">+IF(AND(ISNUMBER(OFFSET('Water Data'!$G$4,0,10*ROW('Water Data'!G155))),'Data Summary'!CB161="Yes"),100-OFFSET('Water Data'!$G$4,0,10*ROW('Water Data'!G155)),NA())</f>
        <v>#N/A</v>
      </c>
      <c r="N161" s="94" t="e">
        <f ca="true">+IF(AND(ISNUMBER(OFFSET('Water Data'!$G$6,0,10*ROW('Water Data'!G155))),'Data Summary'!CC161="Yes"),OFFSET('Water Data'!$G$6,0,10*ROW('Water Data'!G155)),NA())</f>
        <v>#N/A</v>
      </c>
      <c r="O161" s="94" t="e">
        <f ca="true">+IF(AND(ISNUMBER(OFFSET('Water Data'!$G$9,0,10*ROW('Water Data'!G155))),'Data Summary'!CD161="Yes"),OFFSET('Water Data'!$G$9,0,10*ROW('Water Data'!G155)),NA())</f>
        <v>#N/A</v>
      </c>
      <c r="P161" s="94" t="e">
        <f ca="true">+IF(AND(ISNUMBER(OFFSET('Water Data'!$H$4,0,10*ROW('Water Data'!H155))),'Data Summary'!CE161="Yes"),100-OFFSET('Water Data'!$H$4,0,10*ROW('Water Data'!H155)),NA())</f>
        <v>#N/A</v>
      </c>
      <c r="Q161" s="94" t="e">
        <f ca="true">+IF(AND(ISNUMBER(OFFSET('Water Data'!$H$6,0,10*ROW('Water Data'!H155))),'Data Summary'!CF161="Yes"),OFFSET('Water Data'!$H$6,0,10*ROW('Water Data'!H155)),NA())</f>
        <v>#N/A</v>
      </c>
      <c r="R161" s="94" t="e">
        <f ca="true">+IF(AND(ISNUMBER(OFFSET('Water Data'!$H$9,0,10*ROW('Water Data'!H155))),'Data Summary'!CG161="Yes"),OFFSET('Water Data'!$H$9,0,10*ROW('Water Data'!H155)),NA())</f>
        <v>#N/A</v>
      </c>
      <c r="S161" s="94" t="e">
        <f ca="true">+IF(AND(ISNUMBER(OFFSET('Water Data'!$I$4,0,10*ROW('Water Data'!I155))),'Data Summary'!CH161="Yes"),100-OFFSET('Water Data'!$I$4,0,10*ROW('Water Data'!I155)),NA())</f>
        <v>#N/A</v>
      </c>
      <c r="T161" s="94" t="e">
        <f ca="true">+IF(AND(ISNUMBER(OFFSET('Water Data'!$I$6,0,10*ROW('Water Data'!I155))),'Data Summary'!CI161="Yes"),OFFSET('Water Data'!$I$6,0,10*ROW('Water Data'!I155)),NA())</f>
        <v>#N/A</v>
      </c>
      <c r="U161" s="94" t="e">
        <f ca="true">+IF(AND(ISNUMBER(OFFSET('Water Data'!$I$9,0,10*ROW('Water Data'!I155))),'Data Summary'!CJ161="Yes"),OFFSET('Water Data'!$I$9,0,10*ROW('Water Data'!I155)),NA())</f>
        <v>#N/A</v>
      </c>
      <c r="V161" s="95" t="e">
        <f ca="true">+IF(AND(ISNUMBER(OFFSET('Sanitation Data'!$D$4,0,10*ROW('Sanitation Data'!D155))),'Data Summary'!CK161="Yes"),100-OFFSET('Sanitation Data'!$D$4,0,10*ROW('Sanitation Data'!D155)),NA())</f>
        <v>#N/A</v>
      </c>
      <c r="W161" s="95" t="e">
        <f ca="true">+IF(AND(ISNUMBER(OFFSET('Sanitation Data'!$D$6,0,10*ROW('Sanitation Data'!D155))),'Data Summary'!CL161="Yes"),OFFSET('Sanitation Data'!$D$6,0,10*ROW('Sanitation Data'!D155)),NA())</f>
        <v>#N/A</v>
      </c>
      <c r="X161" s="95" t="e">
        <f ca="true">+IF(AND(ISNUMBER(OFFSET('Sanitation Data'!$D$10,0,10*ROW('Sanitation Data'!D155))),'Data Summary'!CM161="Yes"),OFFSET('Sanitation Data'!$D$10,0,10*ROW('Sanitation Data'!D155)),NA())</f>
        <v>#N/A</v>
      </c>
      <c r="Y161" s="95" t="e">
        <f ca="true">+IF(AND(ISNUMBER(OFFSET('Sanitation Data'!$D$11,0,10*ROW('Sanitation Data'!D155))),'Data Summary'!CN161="Yes"),OFFSET('Sanitation Data'!$D$11,0,10*ROW('Sanitation Data'!D155)),NA())</f>
        <v>#N/A</v>
      </c>
      <c r="Z161" s="95" t="e">
        <f ca="true">+IF(AND(ISNUMBER(OFFSET('Sanitation Data'!$D$12,0,10*ROW('Sanitation Data'!D155))),'Data Summary'!CO161="Yes"),OFFSET('Sanitation Data'!$D$12,0,10*ROW('Sanitation Data'!D155)),NA())</f>
        <v>#N/A</v>
      </c>
      <c r="AA161" s="95" t="e">
        <f ca="true">+IF(AND(ISNUMBER(OFFSET('Sanitation Data'!$E$4,0,10*ROW('Sanitation Data'!E155))),'Data Summary'!CP161="Yes"),100-OFFSET('Sanitation Data'!$E$4,0,10*ROW('Sanitation Data'!E155)),NA())</f>
        <v>#N/A</v>
      </c>
      <c r="AB161" s="95" t="e">
        <f ca="true">+IF(AND(ISNUMBER(OFFSET('Sanitation Data'!$E$6,0,10*ROW('Sanitation Data'!E155))),'Data Summary'!CQ161="Yes"),OFFSET('Sanitation Data'!$E$6,0,10*ROW('Sanitation Data'!E155)),NA())</f>
        <v>#N/A</v>
      </c>
      <c r="AC161" s="95" t="e">
        <f ca="true">+IF(AND(ISNUMBER(OFFSET('Sanitation Data'!$E$10,0,10*ROW('Sanitation Data'!E155))),'Data Summary'!CR161="Yes"),OFFSET('Sanitation Data'!$E$10,0,10*ROW('Sanitation Data'!E155)),NA())</f>
        <v>#N/A</v>
      </c>
      <c r="AD161" s="95" t="e">
        <f ca="true">+IF(AND(ISNUMBER(OFFSET('Sanitation Data'!$E$11,0,10*ROW('Sanitation Data'!E155))),'Data Summary'!CS161="Yes"),OFFSET('Sanitation Data'!$E$11,0,10*ROW('Sanitation Data'!E155)),NA())</f>
        <v>#N/A</v>
      </c>
      <c r="AE161" s="95" t="e">
        <f ca="true">+IF(AND(ISNUMBER(OFFSET('Sanitation Data'!$E$12,0,10*ROW('Sanitation Data'!E155))),'Data Summary'!CT161="Yes"),OFFSET('Sanitation Data'!$E$12,0,10*ROW('Sanitation Data'!E155)),NA())</f>
        <v>#N/A</v>
      </c>
      <c r="AF161" s="95" t="e">
        <f ca="true">+IF(AND(ISNUMBER(OFFSET('Sanitation Data'!$F$4,0,10*ROW('Sanitation Data'!F155))),'Data Summary'!CU161="Yes"),100-OFFSET('Sanitation Data'!$F$4,0,10*ROW('Sanitation Data'!F155)),NA())</f>
        <v>#N/A</v>
      </c>
      <c r="AG161" s="95" t="e">
        <f ca="true">+IF(AND(ISNUMBER(OFFSET('Sanitation Data'!$F$6,0,10*ROW('Sanitation Data'!F155))),'Data Summary'!CV161="Yes"),OFFSET('Sanitation Data'!$F$6,0,10*ROW('Sanitation Data'!F155)),NA())</f>
        <v>#N/A</v>
      </c>
      <c r="AH161" s="95" t="e">
        <f ca="true">+IF(AND(ISNUMBER(OFFSET('Sanitation Data'!$F$10,0,10*ROW('Sanitation Data'!F155))),'Data Summary'!CW161="Yes"),OFFSET('Sanitation Data'!$F$10,0,10*ROW('Sanitation Data'!F155)),NA())</f>
        <v>#N/A</v>
      </c>
      <c r="AI161" s="95" t="e">
        <f ca="true">+IF(AND(ISNUMBER(OFFSET('Sanitation Data'!$F$11,0,10*ROW('Sanitation Data'!F155))),'Data Summary'!CX161="Yes"),OFFSET('Sanitation Data'!$F$11,0,10*ROW('Sanitation Data'!F155)),NA())</f>
        <v>#N/A</v>
      </c>
      <c r="AJ161" s="95" t="e">
        <f ca="true">+IF(AND(ISNUMBER(OFFSET('Sanitation Data'!$F$12,0,10*ROW('Sanitation Data'!F155))),'Data Summary'!CY161="Yes"),OFFSET('Sanitation Data'!$F$12,0,10*ROW('Sanitation Data'!F155)),NA())</f>
        <v>#N/A</v>
      </c>
      <c r="AK161" s="95" t="e">
        <f ca="true">+IF(AND(ISNUMBER(OFFSET('Sanitation Data'!$G$4,0,10*ROW('Sanitation Data'!G155))),'Data Summary'!CZ161="Yes"),100-OFFSET('Sanitation Data'!$G$4,0,10*ROW('Sanitation Data'!G155)),NA())</f>
        <v>#N/A</v>
      </c>
      <c r="AL161" s="95" t="e">
        <f ca="true">+IF(AND(ISNUMBER(OFFSET('Sanitation Data'!$G$6,0,10*ROW('Sanitation Data'!G155))),'Data Summary'!DA161="Yes"),OFFSET('Sanitation Data'!$G$6,0,10*ROW('Sanitation Data'!G155)),NA())</f>
        <v>#N/A</v>
      </c>
      <c r="AM161" s="95" t="e">
        <f ca="true">+IF(AND(ISNUMBER(OFFSET('Sanitation Data'!$G$10,0,10*ROW('Sanitation Data'!G155))),'Data Summary'!DB161="Yes"),OFFSET('Sanitation Data'!$G$10,0,10*ROW('Sanitation Data'!G155)),NA())</f>
        <v>#N/A</v>
      </c>
      <c r="AN161" s="95" t="e">
        <f ca="true">+IF(AND(ISNUMBER(OFFSET('Sanitation Data'!$G$11,0,10*ROW('Sanitation Data'!G155))),'Data Summary'!DC161="Yes"),OFFSET('Sanitation Data'!$G$11,0,10*ROW('Sanitation Data'!G155)),NA())</f>
        <v>#N/A</v>
      </c>
      <c r="AO161" s="95" t="e">
        <f ca="true">+IF(AND(ISNUMBER(OFFSET('Sanitation Data'!$G$12,0,10*ROW('Sanitation Data'!G155))),'Data Summary'!DD161="Yes"),OFFSET('Sanitation Data'!$G$12,0,10*ROW('Sanitation Data'!G155)),NA())</f>
        <v>#N/A</v>
      </c>
      <c r="AP161" s="95" t="e">
        <f ca="true">+IF(AND(ISNUMBER(OFFSET('Sanitation Data'!$H$4,0,10*ROW('Sanitation Data'!H155))),'Data Summary'!DE161="Yes"),100-OFFSET('Sanitation Data'!$H$4,0,10*ROW('Sanitation Data'!H155)),NA())</f>
        <v>#N/A</v>
      </c>
      <c r="AQ161" s="95" t="e">
        <f ca="true">+IF(AND(ISNUMBER(OFFSET('Sanitation Data'!$H$6,0,10*ROW('Sanitation Data'!H155))),'Data Summary'!DF161="Yes"),OFFSET('Sanitation Data'!$H$6,0,10*ROW('Sanitation Data'!H155)),NA())</f>
        <v>#N/A</v>
      </c>
      <c r="AR161" s="95" t="e">
        <f ca="true">+IF(AND(ISNUMBER(OFFSET('Sanitation Data'!$H$10,0,10*ROW('Sanitation Data'!H155))),'Data Summary'!DG161="Yes"),OFFSET('Sanitation Data'!$H$10,0,10*ROW('Sanitation Data'!H155)),NA())</f>
        <v>#N/A</v>
      </c>
      <c r="AS161" s="95" t="e">
        <f ca="true">+IF(AND(ISNUMBER(OFFSET('Sanitation Data'!$H$11,0,10*ROW('Sanitation Data'!H155))),'Data Summary'!DH161="Yes"),OFFSET('Sanitation Data'!$H$11,0,10*ROW('Sanitation Data'!H155)),NA())</f>
        <v>#N/A</v>
      </c>
      <c r="AT161" s="95" t="e">
        <f ca="true">+IF(AND(ISNUMBER(OFFSET('Sanitation Data'!$H$12,0,10*ROW('Sanitation Data'!H155))),'Data Summary'!DI161="Yes"),OFFSET('Sanitation Data'!$H$12,0,10*ROW('Sanitation Data'!H155)),NA())</f>
        <v>#N/A</v>
      </c>
      <c r="AU161" s="95" t="e">
        <f ca="true">+IF(AND(ISNUMBER(OFFSET('Sanitation Data'!$I$4,0,10*ROW('Sanitation Data'!I155))),'Data Summary'!DJ161="Yes"),100-OFFSET('Sanitation Data'!$I$4,0,10*ROW('Sanitation Data'!I155)),NA())</f>
        <v>#N/A</v>
      </c>
      <c r="AV161" s="95" t="e">
        <f ca="true">+IF(AND(ISNUMBER(OFFSET('Sanitation Data'!$I$6,0,10*ROW('Sanitation Data'!I155))),'Data Summary'!DK161="Yes"),OFFSET('Sanitation Data'!$I$6,0,10*ROW('Sanitation Data'!I155)),NA())</f>
        <v>#N/A</v>
      </c>
      <c r="AW161" s="95" t="e">
        <f ca="true">+IF(AND(ISNUMBER(OFFSET('Sanitation Data'!$I$10,0,10*ROW('Sanitation Data'!I155))),'Data Summary'!DL161="Yes"),OFFSET('Sanitation Data'!$I$10,0,10*ROW('Sanitation Data'!I155)),NA())</f>
        <v>#N/A</v>
      </c>
      <c r="AX161" s="95" t="e">
        <f ca="true">+IF(AND(ISNUMBER(OFFSET('Sanitation Data'!$I$11,0,10*ROW('Sanitation Data'!I155))),'Data Summary'!DM161="Yes"),OFFSET('Sanitation Data'!$I$11,0,10*ROW('Sanitation Data'!I155)),NA())</f>
        <v>#N/A</v>
      </c>
      <c r="AY161" s="95" t="e">
        <f ca="true">+IF(AND(ISNUMBER(OFFSET('Sanitation Data'!$I$12,0,10*ROW('Sanitation Data'!I155))),'Data Summary'!DN161="Yes"),OFFSET('Sanitation Data'!$I$12,0,10*ROW('Sanitation Data'!I155)),NA())</f>
        <v>#N/A</v>
      </c>
      <c r="AZ161" s="96" t="e">
        <f ca="true">+IF(AND(ISNUMBER(OFFSET('Hygiene Data'!$D$5,0,10*ROW('Hygiene Data'!D155))),'Data Summary'!DO161="Yes"),OFFSET('Hygiene Data'!$D$5,0,10*ROW('Hygiene Data'!D155)),NA())</f>
        <v>#N/A</v>
      </c>
      <c r="BA161" s="96" t="e">
        <f ca="true">+IF(AND(ISNUMBER(OFFSET('Hygiene Data'!$D$7,0,10*ROW('Hygiene Data'!D155))),'Data Summary'!DP161="Yes"),OFFSET('Hygiene Data'!$D$7,0,10*ROW('Hygiene Data'!D155)),NA())</f>
        <v>#N/A</v>
      </c>
      <c r="BB161" s="96" t="e">
        <f ca="true">+IF(AND(ISNUMBER(OFFSET('Hygiene Data'!$D$9,0,10*ROW('Hygiene Data'!D155))),'Data Summary'!DQ161="Yes"),OFFSET('Hygiene Data'!$D$9,0,10*ROW('Hygiene Data'!D155)),NA())</f>
        <v>#N/A</v>
      </c>
      <c r="BC161" s="96" t="e">
        <f ca="true">+IF(AND(ISNUMBER(OFFSET('Hygiene Data'!$E$5,0,10*ROW('Hygiene Data'!E155))),'Data Summary'!DR161="Yes"),OFFSET('Hygiene Data'!$E$5,0,10*ROW('Hygiene Data'!E155)),NA())</f>
        <v>#N/A</v>
      </c>
      <c r="BD161" s="96" t="e">
        <f ca="true">+IF(AND(ISNUMBER(OFFSET('Hygiene Data'!$E$7,0,10*ROW('Hygiene Data'!E155))),'Data Summary'!DS161="Yes"),OFFSET('Hygiene Data'!$E$7,0,10*ROW('Hygiene Data'!E155)),NA())</f>
        <v>#N/A</v>
      </c>
      <c r="BE161" s="96" t="e">
        <f ca="true">+IF(AND(ISNUMBER(OFFSET('Hygiene Data'!$E$9,0,10*ROW('Hygiene Data'!E155))),'Data Summary'!DT161="Yes"),OFFSET('Hygiene Data'!$E$9,0,10*ROW('Hygiene Data'!E155)),NA())</f>
        <v>#N/A</v>
      </c>
      <c r="BF161" s="96" t="e">
        <f ca="true">+IF(AND(ISNUMBER(OFFSET('Hygiene Data'!$F$5,0,10*ROW('Hygiene Data'!F155))),'Data Summary'!DU161="Yes"),OFFSET('Hygiene Data'!$F$5,0,10*ROW('Hygiene Data'!F155)),NA())</f>
        <v>#N/A</v>
      </c>
      <c r="BG161" s="96" t="e">
        <f ca="true">+IF(AND(ISNUMBER(OFFSET('Hygiene Data'!$F$7,0,10*ROW('Hygiene Data'!F155))),'Data Summary'!DV161="Yes"),OFFSET('Hygiene Data'!$F$7,0,10*ROW('Hygiene Data'!F155)),NA())</f>
        <v>#N/A</v>
      </c>
      <c r="BH161" s="96" t="e">
        <f ca="true">+IF(AND(ISNUMBER(OFFSET('Hygiene Data'!$F$9,0,10*ROW('Hygiene Data'!F155))),'Data Summary'!DW161="Yes"),OFFSET('Hygiene Data'!$F$9,0,10*ROW('Hygiene Data'!F155)),NA())</f>
        <v>#N/A</v>
      </c>
      <c r="BI161" s="96" t="e">
        <f ca="true">+IF(AND(ISNUMBER(OFFSET('Hygiene Data'!$G$5,0,10*ROW('Hygiene Data'!G155))),'Data Summary'!DX161="Yes"),OFFSET('Hygiene Data'!$G$5,0,10*ROW('Hygiene Data'!G155)),NA())</f>
        <v>#N/A</v>
      </c>
      <c r="BJ161" s="96" t="e">
        <f ca="true">+IF(AND(ISNUMBER(OFFSET('Hygiene Data'!$G$7,0,10*ROW('Hygiene Data'!G155))),'Data Summary'!DY161="Yes"),OFFSET('Hygiene Data'!$G$7,0,10*ROW('Hygiene Data'!G155)),NA())</f>
        <v>#N/A</v>
      </c>
      <c r="BK161" s="96" t="e">
        <f ca="true">+IF(AND(ISNUMBER(OFFSET('Hygiene Data'!$G$9,0,10*ROW('Hygiene Data'!G155))),'Data Summary'!DZ161="Yes"),OFFSET('Hygiene Data'!$G$9,0,10*ROW('Hygiene Data'!G155)),NA())</f>
        <v>#N/A</v>
      </c>
      <c r="BL161" s="96" t="e">
        <f ca="true">+IF(AND(ISNUMBER(OFFSET('Hygiene Data'!$H$5,0,10*ROW('Hygiene Data'!H155))),'Data Summary'!EA161="Yes"),OFFSET('Hygiene Data'!$H$5,0,10*ROW('Hygiene Data'!H155)),NA())</f>
        <v>#N/A</v>
      </c>
      <c r="BM161" s="96" t="e">
        <f ca="true">+IF(AND(ISNUMBER(OFFSET('Hygiene Data'!$H$7,0,10*ROW('Hygiene Data'!H155))),'Data Summary'!EB161="Yes"),OFFSET('Hygiene Data'!$H$7,0,10*ROW('Hygiene Data'!H155)),NA())</f>
        <v>#N/A</v>
      </c>
      <c r="BN161" s="96" t="e">
        <f ca="true">+IF(AND(ISNUMBER(OFFSET('Hygiene Data'!$H$9,0,10*ROW('Hygiene Data'!H155))),'Data Summary'!EC161="Yes"),OFFSET('Hygiene Data'!$H$9,0,10*ROW('Hygiene Data'!H155)),NA())</f>
        <v>#N/A</v>
      </c>
      <c r="BO161" s="96" t="e">
        <f ca="true">+IF(AND(ISNUMBER(OFFSET('Hygiene Data'!$I$5,0,10*ROW('Hygiene Data'!I155))),'Data Summary'!ED161="Yes"),OFFSET('Hygiene Data'!$I$5,0,10*ROW('Hygiene Data'!I155)),NA())</f>
        <v>#N/A</v>
      </c>
      <c r="BP161" s="96" t="e">
        <f ca="true">+IF(AND(ISNUMBER(OFFSET('Hygiene Data'!$I$7,0,10*ROW('Hygiene Data'!I155))),'Data Summary'!EE161="Yes"),OFFSET('Hygiene Data'!$I$7,0,10*ROW('Hygiene Data'!I155)),NA())</f>
        <v>#N/A</v>
      </c>
      <c r="BQ161" s="96" t="e">
        <f ca="true">+IF(AND(ISNUMBER(OFFSET('Hygiene Data'!$I$9,0,10*ROW('Hygiene Data'!I155))),'Data Summary'!EF161="Yes"),OFFSET('Hygiene Data'!$I$9,0,10*ROW('Hygiene Data'!I155)),NA())</f>
        <v>#N/A</v>
      </c>
    </row>
    <row xmlns:x14ac="http://schemas.microsoft.com/office/spreadsheetml/2009/9/ac" r="162" x14ac:dyDescent="0.2">
      <c r="A162" s="359" t="e">
        <f ca="true">+RIGHT('Data Summary'!A162,LEN('Data Summary'!A162)-9)</f>
        <v>#VALUE!</v>
      </c>
      <c r="B162" s="35" t="str">
        <f ca="true">+IF(ISTEXT('Data Summary'!B162),'Data Summary'!B162,"")</f>
        <v/>
      </c>
      <c r="C162" s="358" t="e">
        <f ca="true">+VALUE('Data Summary'!C162)</f>
        <v>#VALUE!</v>
      </c>
      <c r="D162" s="94" t="e">
        <f ca="true">+IF(AND(ISNUMBER(OFFSET('Water Data'!$D$4,0,10*ROW('Water Data'!D156))),'Data Summary'!BS162="Yes"),100-OFFSET('Water Data'!$D$4,0,10*ROW('Water Data'!D156)),NA())</f>
        <v>#N/A</v>
      </c>
      <c r="E162" s="94" t="e">
        <f ca="true">+IF(AND(ISNUMBER(OFFSET('Water Data'!$D$6,0,10*ROW('Water Data'!D156))),'Data Summary'!BT162="Yes"),OFFSET('Water Data'!$D$6,0,10*ROW('Water Data'!D156)),NA())</f>
        <v>#N/A</v>
      </c>
      <c r="F162" s="94" t="e">
        <f ca="true">+IF(AND(ISNUMBER(OFFSET('Water Data'!$D$9,0,10*ROW('Water Data'!D156))),'Data Summary'!BU162="Yes"),OFFSET('Water Data'!$D$9,0,10*ROW('Water Data'!D156)),NA())</f>
        <v>#N/A</v>
      </c>
      <c r="G162" s="94" t="e">
        <f ca="true">+IF(AND(ISNUMBER(OFFSET('Water Data'!$E$4,0,10*ROW('Water Data'!E156))),'Data Summary'!BV162="Yes"),100-OFFSET('Water Data'!$E$4,0,10*ROW('Water Data'!E156)),NA())</f>
        <v>#N/A</v>
      </c>
      <c r="H162" s="94" t="e">
        <f ca="true">+IF(AND(ISNUMBER(OFFSET('Water Data'!$E$6,0,10*ROW('Water Data'!E156))),'Data Summary'!BW162="Yes"),OFFSET('Water Data'!$E$6,0,10*ROW('Water Data'!E156)),NA())</f>
        <v>#N/A</v>
      </c>
      <c r="I162" s="94" t="e">
        <f ca="true">+IF(AND(ISNUMBER(OFFSET('Water Data'!$E$9,0,10*ROW('Water Data'!E156))),'Data Summary'!BX162="Yes"),OFFSET('Water Data'!$E$9,0,10*ROW('Water Data'!E156)),NA())</f>
        <v>#N/A</v>
      </c>
      <c r="J162" s="94" t="e">
        <f ca="true">+IF(AND(ISNUMBER(OFFSET('Water Data'!$F$4,0,10*ROW('Water Data'!F156))),'Data Summary'!BY162="Yes"),100-OFFSET('Water Data'!$F$4,0,10*ROW('Water Data'!F156)),NA())</f>
        <v>#N/A</v>
      </c>
      <c r="K162" s="94" t="e">
        <f ca="true">+IF(AND(ISNUMBER(OFFSET('Water Data'!$F$6,0,10*ROW('Water Data'!F156))),'Data Summary'!BZ162="Yes"),OFFSET('Water Data'!$F$6,0,10*ROW('Water Data'!F156)),NA())</f>
        <v>#N/A</v>
      </c>
      <c r="L162" s="94" t="e">
        <f ca="true">+IF(AND(ISNUMBER(OFFSET('Water Data'!$F$9,0,10*ROW('Water Data'!F156))),'Data Summary'!CA162="Yes"),OFFSET('Water Data'!$F$9,0,10*ROW('Water Data'!F156)),NA())</f>
        <v>#N/A</v>
      </c>
      <c r="M162" s="94" t="e">
        <f ca="true">+IF(AND(ISNUMBER(OFFSET('Water Data'!$G$4,0,10*ROW('Water Data'!G156))),'Data Summary'!CB162="Yes"),100-OFFSET('Water Data'!$G$4,0,10*ROW('Water Data'!G156)),NA())</f>
        <v>#N/A</v>
      </c>
      <c r="N162" s="94" t="e">
        <f ca="true">+IF(AND(ISNUMBER(OFFSET('Water Data'!$G$6,0,10*ROW('Water Data'!G156))),'Data Summary'!CC162="Yes"),OFFSET('Water Data'!$G$6,0,10*ROW('Water Data'!G156)),NA())</f>
        <v>#N/A</v>
      </c>
      <c r="O162" s="94" t="e">
        <f ca="true">+IF(AND(ISNUMBER(OFFSET('Water Data'!$G$9,0,10*ROW('Water Data'!G156))),'Data Summary'!CD162="Yes"),OFFSET('Water Data'!$G$9,0,10*ROW('Water Data'!G156)),NA())</f>
        <v>#N/A</v>
      </c>
      <c r="P162" s="94" t="e">
        <f ca="true">+IF(AND(ISNUMBER(OFFSET('Water Data'!$H$4,0,10*ROW('Water Data'!H156))),'Data Summary'!CE162="Yes"),100-OFFSET('Water Data'!$H$4,0,10*ROW('Water Data'!H156)),NA())</f>
        <v>#N/A</v>
      </c>
      <c r="Q162" s="94" t="e">
        <f ca="true">+IF(AND(ISNUMBER(OFFSET('Water Data'!$H$6,0,10*ROW('Water Data'!H156))),'Data Summary'!CF162="Yes"),OFFSET('Water Data'!$H$6,0,10*ROW('Water Data'!H156)),NA())</f>
        <v>#N/A</v>
      </c>
      <c r="R162" s="94" t="e">
        <f ca="true">+IF(AND(ISNUMBER(OFFSET('Water Data'!$H$9,0,10*ROW('Water Data'!H156))),'Data Summary'!CG162="Yes"),OFFSET('Water Data'!$H$9,0,10*ROW('Water Data'!H156)),NA())</f>
        <v>#N/A</v>
      </c>
      <c r="S162" s="94" t="e">
        <f ca="true">+IF(AND(ISNUMBER(OFFSET('Water Data'!$I$4,0,10*ROW('Water Data'!I156))),'Data Summary'!CH162="Yes"),100-OFFSET('Water Data'!$I$4,0,10*ROW('Water Data'!I156)),NA())</f>
        <v>#N/A</v>
      </c>
      <c r="T162" s="94" t="e">
        <f ca="true">+IF(AND(ISNUMBER(OFFSET('Water Data'!$I$6,0,10*ROW('Water Data'!I156))),'Data Summary'!CI162="Yes"),OFFSET('Water Data'!$I$6,0,10*ROW('Water Data'!I156)),NA())</f>
        <v>#N/A</v>
      </c>
      <c r="U162" s="94" t="e">
        <f ca="true">+IF(AND(ISNUMBER(OFFSET('Water Data'!$I$9,0,10*ROW('Water Data'!I156))),'Data Summary'!CJ162="Yes"),OFFSET('Water Data'!$I$9,0,10*ROW('Water Data'!I156)),NA())</f>
        <v>#N/A</v>
      </c>
      <c r="V162" s="95" t="e">
        <f ca="true">+IF(AND(ISNUMBER(OFFSET('Sanitation Data'!$D$4,0,10*ROW('Sanitation Data'!D156))),'Data Summary'!CK162="Yes"),100-OFFSET('Sanitation Data'!$D$4,0,10*ROW('Sanitation Data'!D156)),NA())</f>
        <v>#N/A</v>
      </c>
      <c r="W162" s="95" t="e">
        <f ca="true">+IF(AND(ISNUMBER(OFFSET('Sanitation Data'!$D$6,0,10*ROW('Sanitation Data'!D156))),'Data Summary'!CL162="Yes"),OFFSET('Sanitation Data'!$D$6,0,10*ROW('Sanitation Data'!D156)),NA())</f>
        <v>#N/A</v>
      </c>
      <c r="X162" s="95" t="e">
        <f ca="true">+IF(AND(ISNUMBER(OFFSET('Sanitation Data'!$D$10,0,10*ROW('Sanitation Data'!D156))),'Data Summary'!CM162="Yes"),OFFSET('Sanitation Data'!$D$10,0,10*ROW('Sanitation Data'!D156)),NA())</f>
        <v>#N/A</v>
      </c>
      <c r="Y162" s="95" t="e">
        <f ca="true">+IF(AND(ISNUMBER(OFFSET('Sanitation Data'!$D$11,0,10*ROW('Sanitation Data'!D156))),'Data Summary'!CN162="Yes"),OFFSET('Sanitation Data'!$D$11,0,10*ROW('Sanitation Data'!D156)),NA())</f>
        <v>#N/A</v>
      </c>
      <c r="Z162" s="95" t="e">
        <f ca="true">+IF(AND(ISNUMBER(OFFSET('Sanitation Data'!$D$12,0,10*ROW('Sanitation Data'!D156))),'Data Summary'!CO162="Yes"),OFFSET('Sanitation Data'!$D$12,0,10*ROW('Sanitation Data'!D156)),NA())</f>
        <v>#N/A</v>
      </c>
      <c r="AA162" s="95" t="e">
        <f ca="true">+IF(AND(ISNUMBER(OFFSET('Sanitation Data'!$E$4,0,10*ROW('Sanitation Data'!E156))),'Data Summary'!CP162="Yes"),100-OFFSET('Sanitation Data'!$E$4,0,10*ROW('Sanitation Data'!E156)),NA())</f>
        <v>#N/A</v>
      </c>
      <c r="AB162" s="95" t="e">
        <f ca="true">+IF(AND(ISNUMBER(OFFSET('Sanitation Data'!$E$6,0,10*ROW('Sanitation Data'!E156))),'Data Summary'!CQ162="Yes"),OFFSET('Sanitation Data'!$E$6,0,10*ROW('Sanitation Data'!E156)),NA())</f>
        <v>#N/A</v>
      </c>
      <c r="AC162" s="95" t="e">
        <f ca="true">+IF(AND(ISNUMBER(OFFSET('Sanitation Data'!$E$10,0,10*ROW('Sanitation Data'!E156))),'Data Summary'!CR162="Yes"),OFFSET('Sanitation Data'!$E$10,0,10*ROW('Sanitation Data'!E156)),NA())</f>
        <v>#N/A</v>
      </c>
      <c r="AD162" s="95" t="e">
        <f ca="true">+IF(AND(ISNUMBER(OFFSET('Sanitation Data'!$E$11,0,10*ROW('Sanitation Data'!E156))),'Data Summary'!CS162="Yes"),OFFSET('Sanitation Data'!$E$11,0,10*ROW('Sanitation Data'!E156)),NA())</f>
        <v>#N/A</v>
      </c>
      <c r="AE162" s="95" t="e">
        <f ca="true">+IF(AND(ISNUMBER(OFFSET('Sanitation Data'!$E$12,0,10*ROW('Sanitation Data'!E156))),'Data Summary'!CT162="Yes"),OFFSET('Sanitation Data'!$E$12,0,10*ROW('Sanitation Data'!E156)),NA())</f>
        <v>#N/A</v>
      </c>
      <c r="AF162" s="95" t="e">
        <f ca="true">+IF(AND(ISNUMBER(OFFSET('Sanitation Data'!$F$4,0,10*ROW('Sanitation Data'!F156))),'Data Summary'!CU162="Yes"),100-OFFSET('Sanitation Data'!$F$4,0,10*ROW('Sanitation Data'!F156)),NA())</f>
        <v>#N/A</v>
      </c>
      <c r="AG162" s="95" t="e">
        <f ca="true">+IF(AND(ISNUMBER(OFFSET('Sanitation Data'!$F$6,0,10*ROW('Sanitation Data'!F156))),'Data Summary'!CV162="Yes"),OFFSET('Sanitation Data'!$F$6,0,10*ROW('Sanitation Data'!F156)),NA())</f>
        <v>#N/A</v>
      </c>
      <c r="AH162" s="95" t="e">
        <f ca="true">+IF(AND(ISNUMBER(OFFSET('Sanitation Data'!$F$10,0,10*ROW('Sanitation Data'!F156))),'Data Summary'!CW162="Yes"),OFFSET('Sanitation Data'!$F$10,0,10*ROW('Sanitation Data'!F156)),NA())</f>
        <v>#N/A</v>
      </c>
      <c r="AI162" s="95" t="e">
        <f ca="true">+IF(AND(ISNUMBER(OFFSET('Sanitation Data'!$F$11,0,10*ROW('Sanitation Data'!F156))),'Data Summary'!CX162="Yes"),OFFSET('Sanitation Data'!$F$11,0,10*ROW('Sanitation Data'!F156)),NA())</f>
        <v>#N/A</v>
      </c>
      <c r="AJ162" s="95" t="e">
        <f ca="true">+IF(AND(ISNUMBER(OFFSET('Sanitation Data'!$F$12,0,10*ROW('Sanitation Data'!F156))),'Data Summary'!CY162="Yes"),OFFSET('Sanitation Data'!$F$12,0,10*ROW('Sanitation Data'!F156)),NA())</f>
        <v>#N/A</v>
      </c>
      <c r="AK162" s="95" t="e">
        <f ca="true">+IF(AND(ISNUMBER(OFFSET('Sanitation Data'!$G$4,0,10*ROW('Sanitation Data'!G156))),'Data Summary'!CZ162="Yes"),100-OFFSET('Sanitation Data'!$G$4,0,10*ROW('Sanitation Data'!G156)),NA())</f>
        <v>#N/A</v>
      </c>
      <c r="AL162" s="95" t="e">
        <f ca="true">+IF(AND(ISNUMBER(OFFSET('Sanitation Data'!$G$6,0,10*ROW('Sanitation Data'!G156))),'Data Summary'!DA162="Yes"),OFFSET('Sanitation Data'!$G$6,0,10*ROW('Sanitation Data'!G156)),NA())</f>
        <v>#N/A</v>
      </c>
      <c r="AM162" s="95" t="e">
        <f ca="true">+IF(AND(ISNUMBER(OFFSET('Sanitation Data'!$G$10,0,10*ROW('Sanitation Data'!G156))),'Data Summary'!DB162="Yes"),OFFSET('Sanitation Data'!$G$10,0,10*ROW('Sanitation Data'!G156)),NA())</f>
        <v>#N/A</v>
      </c>
      <c r="AN162" s="95" t="e">
        <f ca="true">+IF(AND(ISNUMBER(OFFSET('Sanitation Data'!$G$11,0,10*ROW('Sanitation Data'!G156))),'Data Summary'!DC162="Yes"),OFFSET('Sanitation Data'!$G$11,0,10*ROW('Sanitation Data'!G156)),NA())</f>
        <v>#N/A</v>
      </c>
      <c r="AO162" s="95" t="e">
        <f ca="true">+IF(AND(ISNUMBER(OFFSET('Sanitation Data'!$G$12,0,10*ROW('Sanitation Data'!G156))),'Data Summary'!DD162="Yes"),OFFSET('Sanitation Data'!$G$12,0,10*ROW('Sanitation Data'!G156)),NA())</f>
        <v>#N/A</v>
      </c>
      <c r="AP162" s="95" t="e">
        <f ca="true">+IF(AND(ISNUMBER(OFFSET('Sanitation Data'!$H$4,0,10*ROW('Sanitation Data'!H156))),'Data Summary'!DE162="Yes"),100-OFFSET('Sanitation Data'!$H$4,0,10*ROW('Sanitation Data'!H156)),NA())</f>
        <v>#N/A</v>
      </c>
      <c r="AQ162" s="95" t="e">
        <f ca="true">+IF(AND(ISNUMBER(OFFSET('Sanitation Data'!$H$6,0,10*ROW('Sanitation Data'!H156))),'Data Summary'!DF162="Yes"),OFFSET('Sanitation Data'!$H$6,0,10*ROW('Sanitation Data'!H156)),NA())</f>
        <v>#N/A</v>
      </c>
      <c r="AR162" s="95" t="e">
        <f ca="true">+IF(AND(ISNUMBER(OFFSET('Sanitation Data'!$H$10,0,10*ROW('Sanitation Data'!H156))),'Data Summary'!DG162="Yes"),OFFSET('Sanitation Data'!$H$10,0,10*ROW('Sanitation Data'!H156)),NA())</f>
        <v>#N/A</v>
      </c>
      <c r="AS162" s="95" t="e">
        <f ca="true">+IF(AND(ISNUMBER(OFFSET('Sanitation Data'!$H$11,0,10*ROW('Sanitation Data'!H156))),'Data Summary'!DH162="Yes"),OFFSET('Sanitation Data'!$H$11,0,10*ROW('Sanitation Data'!H156)),NA())</f>
        <v>#N/A</v>
      </c>
      <c r="AT162" s="95" t="e">
        <f ca="true">+IF(AND(ISNUMBER(OFFSET('Sanitation Data'!$H$12,0,10*ROW('Sanitation Data'!H156))),'Data Summary'!DI162="Yes"),OFFSET('Sanitation Data'!$H$12,0,10*ROW('Sanitation Data'!H156)),NA())</f>
        <v>#N/A</v>
      </c>
      <c r="AU162" s="95" t="e">
        <f ca="true">+IF(AND(ISNUMBER(OFFSET('Sanitation Data'!$I$4,0,10*ROW('Sanitation Data'!I156))),'Data Summary'!DJ162="Yes"),100-OFFSET('Sanitation Data'!$I$4,0,10*ROW('Sanitation Data'!I156)),NA())</f>
        <v>#N/A</v>
      </c>
      <c r="AV162" s="95" t="e">
        <f ca="true">+IF(AND(ISNUMBER(OFFSET('Sanitation Data'!$I$6,0,10*ROW('Sanitation Data'!I156))),'Data Summary'!DK162="Yes"),OFFSET('Sanitation Data'!$I$6,0,10*ROW('Sanitation Data'!I156)),NA())</f>
        <v>#N/A</v>
      </c>
      <c r="AW162" s="95" t="e">
        <f ca="true">+IF(AND(ISNUMBER(OFFSET('Sanitation Data'!$I$10,0,10*ROW('Sanitation Data'!I156))),'Data Summary'!DL162="Yes"),OFFSET('Sanitation Data'!$I$10,0,10*ROW('Sanitation Data'!I156)),NA())</f>
        <v>#N/A</v>
      </c>
      <c r="AX162" s="95" t="e">
        <f ca="true">+IF(AND(ISNUMBER(OFFSET('Sanitation Data'!$I$11,0,10*ROW('Sanitation Data'!I156))),'Data Summary'!DM162="Yes"),OFFSET('Sanitation Data'!$I$11,0,10*ROW('Sanitation Data'!I156)),NA())</f>
        <v>#N/A</v>
      </c>
      <c r="AY162" s="95" t="e">
        <f ca="true">+IF(AND(ISNUMBER(OFFSET('Sanitation Data'!$I$12,0,10*ROW('Sanitation Data'!I156))),'Data Summary'!DN162="Yes"),OFFSET('Sanitation Data'!$I$12,0,10*ROW('Sanitation Data'!I156)),NA())</f>
        <v>#N/A</v>
      </c>
      <c r="AZ162" s="96" t="e">
        <f ca="true">+IF(AND(ISNUMBER(OFFSET('Hygiene Data'!$D$5,0,10*ROW('Hygiene Data'!D156))),'Data Summary'!DO162="Yes"),OFFSET('Hygiene Data'!$D$5,0,10*ROW('Hygiene Data'!D156)),NA())</f>
        <v>#N/A</v>
      </c>
      <c r="BA162" s="96" t="e">
        <f ca="true">+IF(AND(ISNUMBER(OFFSET('Hygiene Data'!$D$7,0,10*ROW('Hygiene Data'!D156))),'Data Summary'!DP162="Yes"),OFFSET('Hygiene Data'!$D$7,0,10*ROW('Hygiene Data'!D156)),NA())</f>
        <v>#N/A</v>
      </c>
      <c r="BB162" s="96" t="e">
        <f ca="true">+IF(AND(ISNUMBER(OFFSET('Hygiene Data'!$D$9,0,10*ROW('Hygiene Data'!D156))),'Data Summary'!DQ162="Yes"),OFFSET('Hygiene Data'!$D$9,0,10*ROW('Hygiene Data'!D156)),NA())</f>
        <v>#N/A</v>
      </c>
      <c r="BC162" s="96" t="e">
        <f ca="true">+IF(AND(ISNUMBER(OFFSET('Hygiene Data'!$E$5,0,10*ROW('Hygiene Data'!E156))),'Data Summary'!DR162="Yes"),OFFSET('Hygiene Data'!$E$5,0,10*ROW('Hygiene Data'!E156)),NA())</f>
        <v>#N/A</v>
      </c>
      <c r="BD162" s="96" t="e">
        <f ca="true">+IF(AND(ISNUMBER(OFFSET('Hygiene Data'!$E$7,0,10*ROW('Hygiene Data'!E156))),'Data Summary'!DS162="Yes"),OFFSET('Hygiene Data'!$E$7,0,10*ROW('Hygiene Data'!E156)),NA())</f>
        <v>#N/A</v>
      </c>
      <c r="BE162" s="96" t="e">
        <f ca="true">+IF(AND(ISNUMBER(OFFSET('Hygiene Data'!$E$9,0,10*ROW('Hygiene Data'!E156))),'Data Summary'!DT162="Yes"),OFFSET('Hygiene Data'!$E$9,0,10*ROW('Hygiene Data'!E156)),NA())</f>
        <v>#N/A</v>
      </c>
      <c r="BF162" s="96" t="e">
        <f ca="true">+IF(AND(ISNUMBER(OFFSET('Hygiene Data'!$F$5,0,10*ROW('Hygiene Data'!F156))),'Data Summary'!DU162="Yes"),OFFSET('Hygiene Data'!$F$5,0,10*ROW('Hygiene Data'!F156)),NA())</f>
        <v>#N/A</v>
      </c>
      <c r="BG162" s="96" t="e">
        <f ca="true">+IF(AND(ISNUMBER(OFFSET('Hygiene Data'!$F$7,0,10*ROW('Hygiene Data'!F156))),'Data Summary'!DV162="Yes"),OFFSET('Hygiene Data'!$F$7,0,10*ROW('Hygiene Data'!F156)),NA())</f>
        <v>#N/A</v>
      </c>
      <c r="BH162" s="96" t="e">
        <f ca="true">+IF(AND(ISNUMBER(OFFSET('Hygiene Data'!$F$9,0,10*ROW('Hygiene Data'!F156))),'Data Summary'!DW162="Yes"),OFFSET('Hygiene Data'!$F$9,0,10*ROW('Hygiene Data'!F156)),NA())</f>
        <v>#N/A</v>
      </c>
      <c r="BI162" s="96" t="e">
        <f ca="true">+IF(AND(ISNUMBER(OFFSET('Hygiene Data'!$G$5,0,10*ROW('Hygiene Data'!G156))),'Data Summary'!DX162="Yes"),OFFSET('Hygiene Data'!$G$5,0,10*ROW('Hygiene Data'!G156)),NA())</f>
        <v>#N/A</v>
      </c>
      <c r="BJ162" s="96" t="e">
        <f ca="true">+IF(AND(ISNUMBER(OFFSET('Hygiene Data'!$G$7,0,10*ROW('Hygiene Data'!G156))),'Data Summary'!DY162="Yes"),OFFSET('Hygiene Data'!$G$7,0,10*ROW('Hygiene Data'!G156)),NA())</f>
        <v>#N/A</v>
      </c>
      <c r="BK162" s="96" t="e">
        <f ca="true">+IF(AND(ISNUMBER(OFFSET('Hygiene Data'!$G$9,0,10*ROW('Hygiene Data'!G156))),'Data Summary'!DZ162="Yes"),OFFSET('Hygiene Data'!$G$9,0,10*ROW('Hygiene Data'!G156)),NA())</f>
        <v>#N/A</v>
      </c>
      <c r="BL162" s="96" t="e">
        <f ca="true">+IF(AND(ISNUMBER(OFFSET('Hygiene Data'!$H$5,0,10*ROW('Hygiene Data'!H156))),'Data Summary'!EA162="Yes"),OFFSET('Hygiene Data'!$H$5,0,10*ROW('Hygiene Data'!H156)),NA())</f>
        <v>#N/A</v>
      </c>
      <c r="BM162" s="96" t="e">
        <f ca="true">+IF(AND(ISNUMBER(OFFSET('Hygiene Data'!$H$7,0,10*ROW('Hygiene Data'!H156))),'Data Summary'!EB162="Yes"),OFFSET('Hygiene Data'!$H$7,0,10*ROW('Hygiene Data'!H156)),NA())</f>
        <v>#N/A</v>
      </c>
      <c r="BN162" s="96" t="e">
        <f ca="true">+IF(AND(ISNUMBER(OFFSET('Hygiene Data'!$H$9,0,10*ROW('Hygiene Data'!H156))),'Data Summary'!EC162="Yes"),OFFSET('Hygiene Data'!$H$9,0,10*ROW('Hygiene Data'!H156)),NA())</f>
        <v>#N/A</v>
      </c>
      <c r="BO162" s="96" t="e">
        <f ca="true">+IF(AND(ISNUMBER(OFFSET('Hygiene Data'!$I$5,0,10*ROW('Hygiene Data'!I156))),'Data Summary'!ED162="Yes"),OFFSET('Hygiene Data'!$I$5,0,10*ROW('Hygiene Data'!I156)),NA())</f>
        <v>#N/A</v>
      </c>
      <c r="BP162" s="96" t="e">
        <f ca="true">+IF(AND(ISNUMBER(OFFSET('Hygiene Data'!$I$7,0,10*ROW('Hygiene Data'!I156))),'Data Summary'!EE162="Yes"),OFFSET('Hygiene Data'!$I$7,0,10*ROW('Hygiene Data'!I156)),NA())</f>
        <v>#N/A</v>
      </c>
      <c r="BQ162" s="96" t="e">
        <f ca="true">+IF(AND(ISNUMBER(OFFSET('Hygiene Data'!$I$9,0,10*ROW('Hygiene Data'!I156))),'Data Summary'!EF162="Yes"),OFFSET('Hygiene Data'!$I$9,0,10*ROW('Hygiene Data'!I156)),NA())</f>
        <v>#N/A</v>
      </c>
    </row>
    <row xmlns:x14ac="http://schemas.microsoft.com/office/spreadsheetml/2009/9/ac" r="163" x14ac:dyDescent="0.2">
      <c r="A163" s="359" t="e">
        <f ca="true">+RIGHT('Data Summary'!A163,LEN('Data Summary'!A163)-9)</f>
        <v>#VALUE!</v>
      </c>
      <c r="B163" s="35" t="str">
        <f ca="true">+IF(ISTEXT('Data Summary'!B163),'Data Summary'!B163,"")</f>
        <v/>
      </c>
      <c r="C163" s="358" t="e">
        <f ca="true">+VALUE('Data Summary'!C163)</f>
        <v>#VALUE!</v>
      </c>
      <c r="D163" s="94" t="e">
        <f ca="true">+IF(AND(ISNUMBER(OFFSET('Water Data'!$D$4,0,10*ROW('Water Data'!D157))),'Data Summary'!BS163="Yes"),100-OFFSET('Water Data'!$D$4,0,10*ROW('Water Data'!D157)),NA())</f>
        <v>#N/A</v>
      </c>
      <c r="E163" s="94" t="e">
        <f ca="true">+IF(AND(ISNUMBER(OFFSET('Water Data'!$D$6,0,10*ROW('Water Data'!D157))),'Data Summary'!BT163="Yes"),OFFSET('Water Data'!$D$6,0,10*ROW('Water Data'!D157)),NA())</f>
        <v>#N/A</v>
      </c>
      <c r="F163" s="94" t="e">
        <f ca="true">+IF(AND(ISNUMBER(OFFSET('Water Data'!$D$9,0,10*ROW('Water Data'!D157))),'Data Summary'!BU163="Yes"),OFFSET('Water Data'!$D$9,0,10*ROW('Water Data'!D157)),NA())</f>
        <v>#N/A</v>
      </c>
      <c r="G163" s="94" t="e">
        <f ca="true">+IF(AND(ISNUMBER(OFFSET('Water Data'!$E$4,0,10*ROW('Water Data'!E157))),'Data Summary'!BV163="Yes"),100-OFFSET('Water Data'!$E$4,0,10*ROW('Water Data'!E157)),NA())</f>
        <v>#N/A</v>
      </c>
      <c r="H163" s="94" t="e">
        <f ca="true">+IF(AND(ISNUMBER(OFFSET('Water Data'!$E$6,0,10*ROW('Water Data'!E157))),'Data Summary'!BW163="Yes"),OFFSET('Water Data'!$E$6,0,10*ROW('Water Data'!E157)),NA())</f>
        <v>#N/A</v>
      </c>
      <c r="I163" s="94" t="e">
        <f ca="true">+IF(AND(ISNUMBER(OFFSET('Water Data'!$E$9,0,10*ROW('Water Data'!E157))),'Data Summary'!BX163="Yes"),OFFSET('Water Data'!$E$9,0,10*ROW('Water Data'!E157)),NA())</f>
        <v>#N/A</v>
      </c>
      <c r="J163" s="94" t="e">
        <f ca="true">+IF(AND(ISNUMBER(OFFSET('Water Data'!$F$4,0,10*ROW('Water Data'!F157))),'Data Summary'!BY163="Yes"),100-OFFSET('Water Data'!$F$4,0,10*ROW('Water Data'!F157)),NA())</f>
        <v>#N/A</v>
      </c>
      <c r="K163" s="94" t="e">
        <f ca="true">+IF(AND(ISNUMBER(OFFSET('Water Data'!$F$6,0,10*ROW('Water Data'!F157))),'Data Summary'!BZ163="Yes"),OFFSET('Water Data'!$F$6,0,10*ROW('Water Data'!F157)),NA())</f>
        <v>#N/A</v>
      </c>
      <c r="L163" s="94" t="e">
        <f ca="true">+IF(AND(ISNUMBER(OFFSET('Water Data'!$F$9,0,10*ROW('Water Data'!F157))),'Data Summary'!CA163="Yes"),OFFSET('Water Data'!$F$9,0,10*ROW('Water Data'!F157)),NA())</f>
        <v>#N/A</v>
      </c>
      <c r="M163" s="94" t="e">
        <f ca="true">+IF(AND(ISNUMBER(OFFSET('Water Data'!$G$4,0,10*ROW('Water Data'!G157))),'Data Summary'!CB163="Yes"),100-OFFSET('Water Data'!$G$4,0,10*ROW('Water Data'!G157)),NA())</f>
        <v>#N/A</v>
      </c>
      <c r="N163" s="94" t="e">
        <f ca="true">+IF(AND(ISNUMBER(OFFSET('Water Data'!$G$6,0,10*ROW('Water Data'!G157))),'Data Summary'!CC163="Yes"),OFFSET('Water Data'!$G$6,0,10*ROW('Water Data'!G157)),NA())</f>
        <v>#N/A</v>
      </c>
      <c r="O163" s="94" t="e">
        <f ca="true">+IF(AND(ISNUMBER(OFFSET('Water Data'!$G$9,0,10*ROW('Water Data'!G157))),'Data Summary'!CD163="Yes"),OFFSET('Water Data'!$G$9,0,10*ROW('Water Data'!G157)),NA())</f>
        <v>#N/A</v>
      </c>
      <c r="P163" s="94" t="e">
        <f ca="true">+IF(AND(ISNUMBER(OFFSET('Water Data'!$H$4,0,10*ROW('Water Data'!H157))),'Data Summary'!CE163="Yes"),100-OFFSET('Water Data'!$H$4,0,10*ROW('Water Data'!H157)),NA())</f>
        <v>#N/A</v>
      </c>
      <c r="Q163" s="94" t="e">
        <f ca="true">+IF(AND(ISNUMBER(OFFSET('Water Data'!$H$6,0,10*ROW('Water Data'!H157))),'Data Summary'!CF163="Yes"),OFFSET('Water Data'!$H$6,0,10*ROW('Water Data'!H157)),NA())</f>
        <v>#N/A</v>
      </c>
      <c r="R163" s="94" t="e">
        <f ca="true">+IF(AND(ISNUMBER(OFFSET('Water Data'!$H$9,0,10*ROW('Water Data'!H157))),'Data Summary'!CG163="Yes"),OFFSET('Water Data'!$H$9,0,10*ROW('Water Data'!H157)),NA())</f>
        <v>#N/A</v>
      </c>
      <c r="S163" s="94" t="e">
        <f ca="true">+IF(AND(ISNUMBER(OFFSET('Water Data'!$I$4,0,10*ROW('Water Data'!I157))),'Data Summary'!CH163="Yes"),100-OFFSET('Water Data'!$I$4,0,10*ROW('Water Data'!I157)),NA())</f>
        <v>#N/A</v>
      </c>
      <c r="T163" s="94" t="e">
        <f ca="true">+IF(AND(ISNUMBER(OFFSET('Water Data'!$I$6,0,10*ROW('Water Data'!I157))),'Data Summary'!CI163="Yes"),OFFSET('Water Data'!$I$6,0,10*ROW('Water Data'!I157)),NA())</f>
        <v>#N/A</v>
      </c>
      <c r="U163" s="94" t="e">
        <f ca="true">+IF(AND(ISNUMBER(OFFSET('Water Data'!$I$9,0,10*ROW('Water Data'!I157))),'Data Summary'!CJ163="Yes"),OFFSET('Water Data'!$I$9,0,10*ROW('Water Data'!I157)),NA())</f>
        <v>#N/A</v>
      </c>
      <c r="V163" s="95" t="e">
        <f ca="true">+IF(AND(ISNUMBER(OFFSET('Sanitation Data'!$D$4,0,10*ROW('Sanitation Data'!D157))),'Data Summary'!CK163="Yes"),100-OFFSET('Sanitation Data'!$D$4,0,10*ROW('Sanitation Data'!D157)),NA())</f>
        <v>#N/A</v>
      </c>
      <c r="W163" s="95" t="e">
        <f ca="true">+IF(AND(ISNUMBER(OFFSET('Sanitation Data'!$D$6,0,10*ROW('Sanitation Data'!D157))),'Data Summary'!CL163="Yes"),OFFSET('Sanitation Data'!$D$6,0,10*ROW('Sanitation Data'!D157)),NA())</f>
        <v>#N/A</v>
      </c>
      <c r="X163" s="95" t="e">
        <f ca="true">+IF(AND(ISNUMBER(OFFSET('Sanitation Data'!$D$10,0,10*ROW('Sanitation Data'!D157))),'Data Summary'!CM163="Yes"),OFFSET('Sanitation Data'!$D$10,0,10*ROW('Sanitation Data'!D157)),NA())</f>
        <v>#N/A</v>
      </c>
      <c r="Y163" s="95" t="e">
        <f ca="true">+IF(AND(ISNUMBER(OFFSET('Sanitation Data'!$D$11,0,10*ROW('Sanitation Data'!D157))),'Data Summary'!CN163="Yes"),OFFSET('Sanitation Data'!$D$11,0,10*ROW('Sanitation Data'!D157)),NA())</f>
        <v>#N/A</v>
      </c>
      <c r="Z163" s="95" t="e">
        <f ca="true">+IF(AND(ISNUMBER(OFFSET('Sanitation Data'!$D$12,0,10*ROW('Sanitation Data'!D157))),'Data Summary'!CO163="Yes"),OFFSET('Sanitation Data'!$D$12,0,10*ROW('Sanitation Data'!D157)),NA())</f>
        <v>#N/A</v>
      </c>
      <c r="AA163" s="95" t="e">
        <f ca="true">+IF(AND(ISNUMBER(OFFSET('Sanitation Data'!$E$4,0,10*ROW('Sanitation Data'!E157))),'Data Summary'!CP163="Yes"),100-OFFSET('Sanitation Data'!$E$4,0,10*ROW('Sanitation Data'!E157)),NA())</f>
        <v>#N/A</v>
      </c>
      <c r="AB163" s="95" t="e">
        <f ca="true">+IF(AND(ISNUMBER(OFFSET('Sanitation Data'!$E$6,0,10*ROW('Sanitation Data'!E157))),'Data Summary'!CQ163="Yes"),OFFSET('Sanitation Data'!$E$6,0,10*ROW('Sanitation Data'!E157)),NA())</f>
        <v>#N/A</v>
      </c>
      <c r="AC163" s="95" t="e">
        <f ca="true">+IF(AND(ISNUMBER(OFFSET('Sanitation Data'!$E$10,0,10*ROW('Sanitation Data'!E157))),'Data Summary'!CR163="Yes"),OFFSET('Sanitation Data'!$E$10,0,10*ROW('Sanitation Data'!E157)),NA())</f>
        <v>#N/A</v>
      </c>
      <c r="AD163" s="95" t="e">
        <f ca="true">+IF(AND(ISNUMBER(OFFSET('Sanitation Data'!$E$11,0,10*ROW('Sanitation Data'!E157))),'Data Summary'!CS163="Yes"),OFFSET('Sanitation Data'!$E$11,0,10*ROW('Sanitation Data'!E157)),NA())</f>
        <v>#N/A</v>
      </c>
      <c r="AE163" s="95" t="e">
        <f ca="true">+IF(AND(ISNUMBER(OFFSET('Sanitation Data'!$E$12,0,10*ROW('Sanitation Data'!E157))),'Data Summary'!CT163="Yes"),OFFSET('Sanitation Data'!$E$12,0,10*ROW('Sanitation Data'!E157)),NA())</f>
        <v>#N/A</v>
      </c>
      <c r="AF163" s="95" t="e">
        <f ca="true">+IF(AND(ISNUMBER(OFFSET('Sanitation Data'!$F$4,0,10*ROW('Sanitation Data'!F157))),'Data Summary'!CU163="Yes"),100-OFFSET('Sanitation Data'!$F$4,0,10*ROW('Sanitation Data'!F157)),NA())</f>
        <v>#N/A</v>
      </c>
      <c r="AG163" s="95" t="e">
        <f ca="true">+IF(AND(ISNUMBER(OFFSET('Sanitation Data'!$F$6,0,10*ROW('Sanitation Data'!F157))),'Data Summary'!CV163="Yes"),OFFSET('Sanitation Data'!$F$6,0,10*ROW('Sanitation Data'!F157)),NA())</f>
        <v>#N/A</v>
      </c>
      <c r="AH163" s="95" t="e">
        <f ca="true">+IF(AND(ISNUMBER(OFFSET('Sanitation Data'!$F$10,0,10*ROW('Sanitation Data'!F157))),'Data Summary'!CW163="Yes"),OFFSET('Sanitation Data'!$F$10,0,10*ROW('Sanitation Data'!F157)),NA())</f>
        <v>#N/A</v>
      </c>
      <c r="AI163" s="95" t="e">
        <f ca="true">+IF(AND(ISNUMBER(OFFSET('Sanitation Data'!$F$11,0,10*ROW('Sanitation Data'!F157))),'Data Summary'!CX163="Yes"),OFFSET('Sanitation Data'!$F$11,0,10*ROW('Sanitation Data'!F157)),NA())</f>
        <v>#N/A</v>
      </c>
      <c r="AJ163" s="95" t="e">
        <f ca="true">+IF(AND(ISNUMBER(OFFSET('Sanitation Data'!$F$12,0,10*ROW('Sanitation Data'!F157))),'Data Summary'!CY163="Yes"),OFFSET('Sanitation Data'!$F$12,0,10*ROW('Sanitation Data'!F157)),NA())</f>
        <v>#N/A</v>
      </c>
      <c r="AK163" s="95" t="e">
        <f ca="true">+IF(AND(ISNUMBER(OFFSET('Sanitation Data'!$G$4,0,10*ROW('Sanitation Data'!G157))),'Data Summary'!CZ163="Yes"),100-OFFSET('Sanitation Data'!$G$4,0,10*ROW('Sanitation Data'!G157)),NA())</f>
        <v>#N/A</v>
      </c>
      <c r="AL163" s="95" t="e">
        <f ca="true">+IF(AND(ISNUMBER(OFFSET('Sanitation Data'!$G$6,0,10*ROW('Sanitation Data'!G157))),'Data Summary'!DA163="Yes"),OFFSET('Sanitation Data'!$G$6,0,10*ROW('Sanitation Data'!G157)),NA())</f>
        <v>#N/A</v>
      </c>
      <c r="AM163" s="95" t="e">
        <f ca="true">+IF(AND(ISNUMBER(OFFSET('Sanitation Data'!$G$10,0,10*ROW('Sanitation Data'!G157))),'Data Summary'!DB163="Yes"),OFFSET('Sanitation Data'!$G$10,0,10*ROW('Sanitation Data'!G157)),NA())</f>
        <v>#N/A</v>
      </c>
      <c r="AN163" s="95" t="e">
        <f ca="true">+IF(AND(ISNUMBER(OFFSET('Sanitation Data'!$G$11,0,10*ROW('Sanitation Data'!G157))),'Data Summary'!DC163="Yes"),OFFSET('Sanitation Data'!$G$11,0,10*ROW('Sanitation Data'!G157)),NA())</f>
        <v>#N/A</v>
      </c>
      <c r="AO163" s="95" t="e">
        <f ca="true">+IF(AND(ISNUMBER(OFFSET('Sanitation Data'!$G$12,0,10*ROW('Sanitation Data'!G157))),'Data Summary'!DD163="Yes"),OFFSET('Sanitation Data'!$G$12,0,10*ROW('Sanitation Data'!G157)),NA())</f>
        <v>#N/A</v>
      </c>
      <c r="AP163" s="95" t="e">
        <f ca="true">+IF(AND(ISNUMBER(OFFSET('Sanitation Data'!$H$4,0,10*ROW('Sanitation Data'!H157))),'Data Summary'!DE163="Yes"),100-OFFSET('Sanitation Data'!$H$4,0,10*ROW('Sanitation Data'!H157)),NA())</f>
        <v>#N/A</v>
      </c>
      <c r="AQ163" s="95" t="e">
        <f ca="true">+IF(AND(ISNUMBER(OFFSET('Sanitation Data'!$H$6,0,10*ROW('Sanitation Data'!H157))),'Data Summary'!DF163="Yes"),OFFSET('Sanitation Data'!$H$6,0,10*ROW('Sanitation Data'!H157)),NA())</f>
        <v>#N/A</v>
      </c>
      <c r="AR163" s="95" t="e">
        <f ca="true">+IF(AND(ISNUMBER(OFFSET('Sanitation Data'!$H$10,0,10*ROW('Sanitation Data'!H157))),'Data Summary'!DG163="Yes"),OFFSET('Sanitation Data'!$H$10,0,10*ROW('Sanitation Data'!H157)),NA())</f>
        <v>#N/A</v>
      </c>
      <c r="AS163" s="95" t="e">
        <f ca="true">+IF(AND(ISNUMBER(OFFSET('Sanitation Data'!$H$11,0,10*ROW('Sanitation Data'!H157))),'Data Summary'!DH163="Yes"),OFFSET('Sanitation Data'!$H$11,0,10*ROW('Sanitation Data'!H157)),NA())</f>
        <v>#N/A</v>
      </c>
      <c r="AT163" s="95" t="e">
        <f ca="true">+IF(AND(ISNUMBER(OFFSET('Sanitation Data'!$H$12,0,10*ROW('Sanitation Data'!H157))),'Data Summary'!DI163="Yes"),OFFSET('Sanitation Data'!$H$12,0,10*ROW('Sanitation Data'!H157)),NA())</f>
        <v>#N/A</v>
      </c>
      <c r="AU163" s="95" t="e">
        <f ca="true">+IF(AND(ISNUMBER(OFFSET('Sanitation Data'!$I$4,0,10*ROW('Sanitation Data'!I157))),'Data Summary'!DJ163="Yes"),100-OFFSET('Sanitation Data'!$I$4,0,10*ROW('Sanitation Data'!I157)),NA())</f>
        <v>#N/A</v>
      </c>
      <c r="AV163" s="95" t="e">
        <f ca="true">+IF(AND(ISNUMBER(OFFSET('Sanitation Data'!$I$6,0,10*ROW('Sanitation Data'!I157))),'Data Summary'!DK163="Yes"),OFFSET('Sanitation Data'!$I$6,0,10*ROW('Sanitation Data'!I157)),NA())</f>
        <v>#N/A</v>
      </c>
      <c r="AW163" s="95" t="e">
        <f ca="true">+IF(AND(ISNUMBER(OFFSET('Sanitation Data'!$I$10,0,10*ROW('Sanitation Data'!I157))),'Data Summary'!DL163="Yes"),OFFSET('Sanitation Data'!$I$10,0,10*ROW('Sanitation Data'!I157)),NA())</f>
        <v>#N/A</v>
      </c>
      <c r="AX163" s="95" t="e">
        <f ca="true">+IF(AND(ISNUMBER(OFFSET('Sanitation Data'!$I$11,0,10*ROW('Sanitation Data'!I157))),'Data Summary'!DM163="Yes"),OFFSET('Sanitation Data'!$I$11,0,10*ROW('Sanitation Data'!I157)),NA())</f>
        <v>#N/A</v>
      </c>
      <c r="AY163" s="95" t="e">
        <f ca="true">+IF(AND(ISNUMBER(OFFSET('Sanitation Data'!$I$12,0,10*ROW('Sanitation Data'!I157))),'Data Summary'!DN163="Yes"),OFFSET('Sanitation Data'!$I$12,0,10*ROW('Sanitation Data'!I157)),NA())</f>
        <v>#N/A</v>
      </c>
      <c r="AZ163" s="96" t="e">
        <f ca="true">+IF(AND(ISNUMBER(OFFSET('Hygiene Data'!$D$5,0,10*ROW('Hygiene Data'!D157))),'Data Summary'!DO163="Yes"),OFFSET('Hygiene Data'!$D$5,0,10*ROW('Hygiene Data'!D157)),NA())</f>
        <v>#N/A</v>
      </c>
      <c r="BA163" s="96" t="e">
        <f ca="true">+IF(AND(ISNUMBER(OFFSET('Hygiene Data'!$D$7,0,10*ROW('Hygiene Data'!D157))),'Data Summary'!DP163="Yes"),OFFSET('Hygiene Data'!$D$7,0,10*ROW('Hygiene Data'!D157)),NA())</f>
        <v>#N/A</v>
      </c>
      <c r="BB163" s="96" t="e">
        <f ca="true">+IF(AND(ISNUMBER(OFFSET('Hygiene Data'!$D$9,0,10*ROW('Hygiene Data'!D157))),'Data Summary'!DQ163="Yes"),OFFSET('Hygiene Data'!$D$9,0,10*ROW('Hygiene Data'!D157)),NA())</f>
        <v>#N/A</v>
      </c>
      <c r="BC163" s="96" t="e">
        <f ca="true">+IF(AND(ISNUMBER(OFFSET('Hygiene Data'!$E$5,0,10*ROW('Hygiene Data'!E157))),'Data Summary'!DR163="Yes"),OFFSET('Hygiene Data'!$E$5,0,10*ROW('Hygiene Data'!E157)),NA())</f>
        <v>#N/A</v>
      </c>
      <c r="BD163" s="96" t="e">
        <f ca="true">+IF(AND(ISNUMBER(OFFSET('Hygiene Data'!$E$7,0,10*ROW('Hygiene Data'!E157))),'Data Summary'!DS163="Yes"),OFFSET('Hygiene Data'!$E$7,0,10*ROW('Hygiene Data'!E157)),NA())</f>
        <v>#N/A</v>
      </c>
      <c r="BE163" s="96" t="e">
        <f ca="true">+IF(AND(ISNUMBER(OFFSET('Hygiene Data'!$E$9,0,10*ROW('Hygiene Data'!E157))),'Data Summary'!DT163="Yes"),OFFSET('Hygiene Data'!$E$9,0,10*ROW('Hygiene Data'!E157)),NA())</f>
        <v>#N/A</v>
      </c>
      <c r="BF163" s="96" t="e">
        <f ca="true">+IF(AND(ISNUMBER(OFFSET('Hygiene Data'!$F$5,0,10*ROW('Hygiene Data'!F157))),'Data Summary'!DU163="Yes"),OFFSET('Hygiene Data'!$F$5,0,10*ROW('Hygiene Data'!F157)),NA())</f>
        <v>#N/A</v>
      </c>
      <c r="BG163" s="96" t="e">
        <f ca="true">+IF(AND(ISNUMBER(OFFSET('Hygiene Data'!$F$7,0,10*ROW('Hygiene Data'!F157))),'Data Summary'!DV163="Yes"),OFFSET('Hygiene Data'!$F$7,0,10*ROW('Hygiene Data'!F157)),NA())</f>
        <v>#N/A</v>
      </c>
      <c r="BH163" s="96" t="e">
        <f ca="true">+IF(AND(ISNUMBER(OFFSET('Hygiene Data'!$F$9,0,10*ROW('Hygiene Data'!F157))),'Data Summary'!DW163="Yes"),OFFSET('Hygiene Data'!$F$9,0,10*ROW('Hygiene Data'!F157)),NA())</f>
        <v>#N/A</v>
      </c>
      <c r="BI163" s="96" t="e">
        <f ca="true">+IF(AND(ISNUMBER(OFFSET('Hygiene Data'!$G$5,0,10*ROW('Hygiene Data'!G157))),'Data Summary'!DX163="Yes"),OFFSET('Hygiene Data'!$G$5,0,10*ROW('Hygiene Data'!G157)),NA())</f>
        <v>#N/A</v>
      </c>
      <c r="BJ163" s="96" t="e">
        <f ca="true">+IF(AND(ISNUMBER(OFFSET('Hygiene Data'!$G$7,0,10*ROW('Hygiene Data'!G157))),'Data Summary'!DY163="Yes"),OFFSET('Hygiene Data'!$G$7,0,10*ROW('Hygiene Data'!G157)),NA())</f>
        <v>#N/A</v>
      </c>
      <c r="BK163" s="96" t="e">
        <f ca="true">+IF(AND(ISNUMBER(OFFSET('Hygiene Data'!$G$9,0,10*ROW('Hygiene Data'!G157))),'Data Summary'!DZ163="Yes"),OFFSET('Hygiene Data'!$G$9,0,10*ROW('Hygiene Data'!G157)),NA())</f>
        <v>#N/A</v>
      </c>
      <c r="BL163" s="96" t="e">
        <f ca="true">+IF(AND(ISNUMBER(OFFSET('Hygiene Data'!$H$5,0,10*ROW('Hygiene Data'!H157))),'Data Summary'!EA163="Yes"),OFFSET('Hygiene Data'!$H$5,0,10*ROW('Hygiene Data'!H157)),NA())</f>
        <v>#N/A</v>
      </c>
      <c r="BM163" s="96" t="e">
        <f ca="true">+IF(AND(ISNUMBER(OFFSET('Hygiene Data'!$H$7,0,10*ROW('Hygiene Data'!H157))),'Data Summary'!EB163="Yes"),OFFSET('Hygiene Data'!$H$7,0,10*ROW('Hygiene Data'!H157)),NA())</f>
        <v>#N/A</v>
      </c>
      <c r="BN163" s="96" t="e">
        <f ca="true">+IF(AND(ISNUMBER(OFFSET('Hygiene Data'!$H$9,0,10*ROW('Hygiene Data'!H157))),'Data Summary'!EC163="Yes"),OFFSET('Hygiene Data'!$H$9,0,10*ROW('Hygiene Data'!H157)),NA())</f>
        <v>#N/A</v>
      </c>
      <c r="BO163" s="96" t="e">
        <f ca="true">+IF(AND(ISNUMBER(OFFSET('Hygiene Data'!$I$5,0,10*ROW('Hygiene Data'!I157))),'Data Summary'!ED163="Yes"),OFFSET('Hygiene Data'!$I$5,0,10*ROW('Hygiene Data'!I157)),NA())</f>
        <v>#N/A</v>
      </c>
      <c r="BP163" s="96" t="e">
        <f ca="true">+IF(AND(ISNUMBER(OFFSET('Hygiene Data'!$I$7,0,10*ROW('Hygiene Data'!I157))),'Data Summary'!EE163="Yes"),OFFSET('Hygiene Data'!$I$7,0,10*ROW('Hygiene Data'!I157)),NA())</f>
        <v>#N/A</v>
      </c>
      <c r="BQ163" s="96" t="e">
        <f ca="true">+IF(AND(ISNUMBER(OFFSET('Hygiene Data'!$I$9,0,10*ROW('Hygiene Data'!I157))),'Data Summary'!EF163="Yes"),OFFSET('Hygiene Data'!$I$9,0,10*ROW('Hygiene Data'!I157)),NA())</f>
        <v>#N/A</v>
      </c>
    </row>
    <row xmlns:x14ac="http://schemas.microsoft.com/office/spreadsheetml/2009/9/ac" r="164" x14ac:dyDescent="0.2">
      <c r="A164" s="359" t="e">
        <f ca="true">+RIGHT('Data Summary'!A164,LEN('Data Summary'!A164)-9)</f>
        <v>#VALUE!</v>
      </c>
      <c r="B164" s="35" t="str">
        <f ca="true">+IF(ISTEXT('Data Summary'!B164),'Data Summary'!B164,"")</f>
        <v/>
      </c>
      <c r="C164" s="358" t="e">
        <f ca="true">+VALUE('Data Summary'!C164)</f>
        <v>#VALUE!</v>
      </c>
      <c r="D164" s="94" t="e">
        <f ca="true">+IF(AND(ISNUMBER(OFFSET('Water Data'!$D$4,0,10*ROW('Water Data'!D158))),'Data Summary'!BS164="Yes"),100-OFFSET('Water Data'!$D$4,0,10*ROW('Water Data'!D158)),NA())</f>
        <v>#N/A</v>
      </c>
      <c r="E164" s="94" t="e">
        <f ca="true">+IF(AND(ISNUMBER(OFFSET('Water Data'!$D$6,0,10*ROW('Water Data'!D158))),'Data Summary'!BT164="Yes"),OFFSET('Water Data'!$D$6,0,10*ROW('Water Data'!D158)),NA())</f>
        <v>#N/A</v>
      </c>
      <c r="F164" s="94" t="e">
        <f ca="true">+IF(AND(ISNUMBER(OFFSET('Water Data'!$D$9,0,10*ROW('Water Data'!D158))),'Data Summary'!BU164="Yes"),OFFSET('Water Data'!$D$9,0,10*ROW('Water Data'!D158)),NA())</f>
        <v>#N/A</v>
      </c>
      <c r="G164" s="94" t="e">
        <f ca="true">+IF(AND(ISNUMBER(OFFSET('Water Data'!$E$4,0,10*ROW('Water Data'!E158))),'Data Summary'!BV164="Yes"),100-OFFSET('Water Data'!$E$4,0,10*ROW('Water Data'!E158)),NA())</f>
        <v>#N/A</v>
      </c>
      <c r="H164" s="94" t="e">
        <f ca="true">+IF(AND(ISNUMBER(OFFSET('Water Data'!$E$6,0,10*ROW('Water Data'!E158))),'Data Summary'!BW164="Yes"),OFFSET('Water Data'!$E$6,0,10*ROW('Water Data'!E158)),NA())</f>
        <v>#N/A</v>
      </c>
      <c r="I164" s="94" t="e">
        <f ca="true">+IF(AND(ISNUMBER(OFFSET('Water Data'!$E$9,0,10*ROW('Water Data'!E158))),'Data Summary'!BX164="Yes"),OFFSET('Water Data'!$E$9,0,10*ROW('Water Data'!E158)),NA())</f>
        <v>#N/A</v>
      </c>
      <c r="J164" s="94" t="e">
        <f ca="true">+IF(AND(ISNUMBER(OFFSET('Water Data'!$F$4,0,10*ROW('Water Data'!F158))),'Data Summary'!BY164="Yes"),100-OFFSET('Water Data'!$F$4,0,10*ROW('Water Data'!F158)),NA())</f>
        <v>#N/A</v>
      </c>
      <c r="K164" s="94" t="e">
        <f ca="true">+IF(AND(ISNUMBER(OFFSET('Water Data'!$F$6,0,10*ROW('Water Data'!F158))),'Data Summary'!BZ164="Yes"),OFFSET('Water Data'!$F$6,0,10*ROW('Water Data'!F158)),NA())</f>
        <v>#N/A</v>
      </c>
      <c r="L164" s="94" t="e">
        <f ca="true">+IF(AND(ISNUMBER(OFFSET('Water Data'!$F$9,0,10*ROW('Water Data'!F158))),'Data Summary'!CA164="Yes"),OFFSET('Water Data'!$F$9,0,10*ROW('Water Data'!F158)),NA())</f>
        <v>#N/A</v>
      </c>
      <c r="M164" s="94" t="e">
        <f ca="true">+IF(AND(ISNUMBER(OFFSET('Water Data'!$G$4,0,10*ROW('Water Data'!G158))),'Data Summary'!CB164="Yes"),100-OFFSET('Water Data'!$G$4,0,10*ROW('Water Data'!G158)),NA())</f>
        <v>#N/A</v>
      </c>
      <c r="N164" s="94" t="e">
        <f ca="true">+IF(AND(ISNUMBER(OFFSET('Water Data'!$G$6,0,10*ROW('Water Data'!G158))),'Data Summary'!CC164="Yes"),OFFSET('Water Data'!$G$6,0,10*ROW('Water Data'!G158)),NA())</f>
        <v>#N/A</v>
      </c>
      <c r="O164" s="94" t="e">
        <f ca="true">+IF(AND(ISNUMBER(OFFSET('Water Data'!$G$9,0,10*ROW('Water Data'!G158))),'Data Summary'!CD164="Yes"),OFFSET('Water Data'!$G$9,0,10*ROW('Water Data'!G158)),NA())</f>
        <v>#N/A</v>
      </c>
      <c r="P164" s="94" t="e">
        <f ca="true">+IF(AND(ISNUMBER(OFFSET('Water Data'!$H$4,0,10*ROW('Water Data'!H158))),'Data Summary'!CE164="Yes"),100-OFFSET('Water Data'!$H$4,0,10*ROW('Water Data'!H158)),NA())</f>
        <v>#N/A</v>
      </c>
      <c r="Q164" s="94" t="e">
        <f ca="true">+IF(AND(ISNUMBER(OFFSET('Water Data'!$H$6,0,10*ROW('Water Data'!H158))),'Data Summary'!CF164="Yes"),OFFSET('Water Data'!$H$6,0,10*ROW('Water Data'!H158)),NA())</f>
        <v>#N/A</v>
      </c>
      <c r="R164" s="94" t="e">
        <f ca="true">+IF(AND(ISNUMBER(OFFSET('Water Data'!$H$9,0,10*ROW('Water Data'!H158))),'Data Summary'!CG164="Yes"),OFFSET('Water Data'!$H$9,0,10*ROW('Water Data'!H158)),NA())</f>
        <v>#N/A</v>
      </c>
      <c r="S164" s="94" t="e">
        <f ca="true">+IF(AND(ISNUMBER(OFFSET('Water Data'!$I$4,0,10*ROW('Water Data'!I158))),'Data Summary'!CH164="Yes"),100-OFFSET('Water Data'!$I$4,0,10*ROW('Water Data'!I158)),NA())</f>
        <v>#N/A</v>
      </c>
      <c r="T164" s="94" t="e">
        <f ca="true">+IF(AND(ISNUMBER(OFFSET('Water Data'!$I$6,0,10*ROW('Water Data'!I158))),'Data Summary'!CI164="Yes"),OFFSET('Water Data'!$I$6,0,10*ROW('Water Data'!I158)),NA())</f>
        <v>#N/A</v>
      </c>
      <c r="U164" s="94" t="e">
        <f ca="true">+IF(AND(ISNUMBER(OFFSET('Water Data'!$I$9,0,10*ROW('Water Data'!I158))),'Data Summary'!CJ164="Yes"),OFFSET('Water Data'!$I$9,0,10*ROW('Water Data'!I158)),NA())</f>
        <v>#N/A</v>
      </c>
      <c r="V164" s="95" t="e">
        <f ca="true">+IF(AND(ISNUMBER(OFFSET('Sanitation Data'!$D$4,0,10*ROW('Sanitation Data'!D158))),'Data Summary'!CK164="Yes"),100-OFFSET('Sanitation Data'!$D$4,0,10*ROW('Sanitation Data'!D158)),NA())</f>
        <v>#N/A</v>
      </c>
      <c r="W164" s="95" t="e">
        <f ca="true">+IF(AND(ISNUMBER(OFFSET('Sanitation Data'!$D$6,0,10*ROW('Sanitation Data'!D158))),'Data Summary'!CL164="Yes"),OFFSET('Sanitation Data'!$D$6,0,10*ROW('Sanitation Data'!D158)),NA())</f>
        <v>#N/A</v>
      </c>
      <c r="X164" s="95" t="e">
        <f ca="true">+IF(AND(ISNUMBER(OFFSET('Sanitation Data'!$D$10,0,10*ROW('Sanitation Data'!D158))),'Data Summary'!CM164="Yes"),OFFSET('Sanitation Data'!$D$10,0,10*ROW('Sanitation Data'!D158)),NA())</f>
        <v>#N/A</v>
      </c>
      <c r="Y164" s="95" t="e">
        <f ca="true">+IF(AND(ISNUMBER(OFFSET('Sanitation Data'!$D$11,0,10*ROW('Sanitation Data'!D158))),'Data Summary'!CN164="Yes"),OFFSET('Sanitation Data'!$D$11,0,10*ROW('Sanitation Data'!D158)),NA())</f>
        <v>#N/A</v>
      </c>
      <c r="Z164" s="95" t="e">
        <f ca="true">+IF(AND(ISNUMBER(OFFSET('Sanitation Data'!$D$12,0,10*ROW('Sanitation Data'!D158))),'Data Summary'!CO164="Yes"),OFFSET('Sanitation Data'!$D$12,0,10*ROW('Sanitation Data'!D158)),NA())</f>
        <v>#N/A</v>
      </c>
      <c r="AA164" s="95" t="e">
        <f ca="true">+IF(AND(ISNUMBER(OFFSET('Sanitation Data'!$E$4,0,10*ROW('Sanitation Data'!E158))),'Data Summary'!CP164="Yes"),100-OFFSET('Sanitation Data'!$E$4,0,10*ROW('Sanitation Data'!E158)),NA())</f>
        <v>#N/A</v>
      </c>
      <c r="AB164" s="95" t="e">
        <f ca="true">+IF(AND(ISNUMBER(OFFSET('Sanitation Data'!$E$6,0,10*ROW('Sanitation Data'!E158))),'Data Summary'!CQ164="Yes"),OFFSET('Sanitation Data'!$E$6,0,10*ROW('Sanitation Data'!E158)),NA())</f>
        <v>#N/A</v>
      </c>
      <c r="AC164" s="95" t="e">
        <f ca="true">+IF(AND(ISNUMBER(OFFSET('Sanitation Data'!$E$10,0,10*ROW('Sanitation Data'!E158))),'Data Summary'!CR164="Yes"),OFFSET('Sanitation Data'!$E$10,0,10*ROW('Sanitation Data'!E158)),NA())</f>
        <v>#N/A</v>
      </c>
      <c r="AD164" s="95" t="e">
        <f ca="true">+IF(AND(ISNUMBER(OFFSET('Sanitation Data'!$E$11,0,10*ROW('Sanitation Data'!E158))),'Data Summary'!CS164="Yes"),OFFSET('Sanitation Data'!$E$11,0,10*ROW('Sanitation Data'!E158)),NA())</f>
        <v>#N/A</v>
      </c>
      <c r="AE164" s="95" t="e">
        <f ca="true">+IF(AND(ISNUMBER(OFFSET('Sanitation Data'!$E$12,0,10*ROW('Sanitation Data'!E158))),'Data Summary'!CT164="Yes"),OFFSET('Sanitation Data'!$E$12,0,10*ROW('Sanitation Data'!E158)),NA())</f>
        <v>#N/A</v>
      </c>
      <c r="AF164" s="95" t="e">
        <f ca="true">+IF(AND(ISNUMBER(OFFSET('Sanitation Data'!$F$4,0,10*ROW('Sanitation Data'!F158))),'Data Summary'!CU164="Yes"),100-OFFSET('Sanitation Data'!$F$4,0,10*ROW('Sanitation Data'!F158)),NA())</f>
        <v>#N/A</v>
      </c>
      <c r="AG164" s="95" t="e">
        <f ca="true">+IF(AND(ISNUMBER(OFFSET('Sanitation Data'!$F$6,0,10*ROW('Sanitation Data'!F158))),'Data Summary'!CV164="Yes"),OFFSET('Sanitation Data'!$F$6,0,10*ROW('Sanitation Data'!F158)),NA())</f>
        <v>#N/A</v>
      </c>
      <c r="AH164" s="95" t="e">
        <f ca="true">+IF(AND(ISNUMBER(OFFSET('Sanitation Data'!$F$10,0,10*ROW('Sanitation Data'!F158))),'Data Summary'!CW164="Yes"),OFFSET('Sanitation Data'!$F$10,0,10*ROW('Sanitation Data'!F158)),NA())</f>
        <v>#N/A</v>
      </c>
      <c r="AI164" s="95" t="e">
        <f ca="true">+IF(AND(ISNUMBER(OFFSET('Sanitation Data'!$F$11,0,10*ROW('Sanitation Data'!F158))),'Data Summary'!CX164="Yes"),OFFSET('Sanitation Data'!$F$11,0,10*ROW('Sanitation Data'!F158)),NA())</f>
        <v>#N/A</v>
      </c>
      <c r="AJ164" s="95" t="e">
        <f ca="true">+IF(AND(ISNUMBER(OFFSET('Sanitation Data'!$F$12,0,10*ROW('Sanitation Data'!F158))),'Data Summary'!CY164="Yes"),OFFSET('Sanitation Data'!$F$12,0,10*ROW('Sanitation Data'!F158)),NA())</f>
        <v>#N/A</v>
      </c>
      <c r="AK164" s="95" t="e">
        <f ca="true">+IF(AND(ISNUMBER(OFFSET('Sanitation Data'!$G$4,0,10*ROW('Sanitation Data'!G158))),'Data Summary'!CZ164="Yes"),100-OFFSET('Sanitation Data'!$G$4,0,10*ROW('Sanitation Data'!G158)),NA())</f>
        <v>#N/A</v>
      </c>
      <c r="AL164" s="95" t="e">
        <f ca="true">+IF(AND(ISNUMBER(OFFSET('Sanitation Data'!$G$6,0,10*ROW('Sanitation Data'!G158))),'Data Summary'!DA164="Yes"),OFFSET('Sanitation Data'!$G$6,0,10*ROW('Sanitation Data'!G158)),NA())</f>
        <v>#N/A</v>
      </c>
      <c r="AM164" s="95" t="e">
        <f ca="true">+IF(AND(ISNUMBER(OFFSET('Sanitation Data'!$G$10,0,10*ROW('Sanitation Data'!G158))),'Data Summary'!DB164="Yes"),OFFSET('Sanitation Data'!$G$10,0,10*ROW('Sanitation Data'!G158)),NA())</f>
        <v>#N/A</v>
      </c>
      <c r="AN164" s="95" t="e">
        <f ca="true">+IF(AND(ISNUMBER(OFFSET('Sanitation Data'!$G$11,0,10*ROW('Sanitation Data'!G158))),'Data Summary'!DC164="Yes"),OFFSET('Sanitation Data'!$G$11,0,10*ROW('Sanitation Data'!G158)),NA())</f>
        <v>#N/A</v>
      </c>
      <c r="AO164" s="95" t="e">
        <f ca="true">+IF(AND(ISNUMBER(OFFSET('Sanitation Data'!$G$12,0,10*ROW('Sanitation Data'!G158))),'Data Summary'!DD164="Yes"),OFFSET('Sanitation Data'!$G$12,0,10*ROW('Sanitation Data'!G158)),NA())</f>
        <v>#N/A</v>
      </c>
      <c r="AP164" s="95" t="e">
        <f ca="true">+IF(AND(ISNUMBER(OFFSET('Sanitation Data'!$H$4,0,10*ROW('Sanitation Data'!H158))),'Data Summary'!DE164="Yes"),100-OFFSET('Sanitation Data'!$H$4,0,10*ROW('Sanitation Data'!H158)),NA())</f>
        <v>#N/A</v>
      </c>
      <c r="AQ164" s="95" t="e">
        <f ca="true">+IF(AND(ISNUMBER(OFFSET('Sanitation Data'!$H$6,0,10*ROW('Sanitation Data'!H158))),'Data Summary'!DF164="Yes"),OFFSET('Sanitation Data'!$H$6,0,10*ROW('Sanitation Data'!H158)),NA())</f>
        <v>#N/A</v>
      </c>
      <c r="AR164" s="95" t="e">
        <f ca="true">+IF(AND(ISNUMBER(OFFSET('Sanitation Data'!$H$10,0,10*ROW('Sanitation Data'!H158))),'Data Summary'!DG164="Yes"),OFFSET('Sanitation Data'!$H$10,0,10*ROW('Sanitation Data'!H158)),NA())</f>
        <v>#N/A</v>
      </c>
      <c r="AS164" s="95" t="e">
        <f ca="true">+IF(AND(ISNUMBER(OFFSET('Sanitation Data'!$H$11,0,10*ROW('Sanitation Data'!H158))),'Data Summary'!DH164="Yes"),OFFSET('Sanitation Data'!$H$11,0,10*ROW('Sanitation Data'!H158)),NA())</f>
        <v>#N/A</v>
      </c>
      <c r="AT164" s="95" t="e">
        <f ca="true">+IF(AND(ISNUMBER(OFFSET('Sanitation Data'!$H$12,0,10*ROW('Sanitation Data'!H158))),'Data Summary'!DI164="Yes"),OFFSET('Sanitation Data'!$H$12,0,10*ROW('Sanitation Data'!H158)),NA())</f>
        <v>#N/A</v>
      </c>
      <c r="AU164" s="95" t="e">
        <f ca="true">+IF(AND(ISNUMBER(OFFSET('Sanitation Data'!$I$4,0,10*ROW('Sanitation Data'!I158))),'Data Summary'!DJ164="Yes"),100-OFFSET('Sanitation Data'!$I$4,0,10*ROW('Sanitation Data'!I158)),NA())</f>
        <v>#N/A</v>
      </c>
      <c r="AV164" s="95" t="e">
        <f ca="true">+IF(AND(ISNUMBER(OFFSET('Sanitation Data'!$I$6,0,10*ROW('Sanitation Data'!I158))),'Data Summary'!DK164="Yes"),OFFSET('Sanitation Data'!$I$6,0,10*ROW('Sanitation Data'!I158)),NA())</f>
        <v>#N/A</v>
      </c>
      <c r="AW164" s="95" t="e">
        <f ca="true">+IF(AND(ISNUMBER(OFFSET('Sanitation Data'!$I$10,0,10*ROW('Sanitation Data'!I158))),'Data Summary'!DL164="Yes"),OFFSET('Sanitation Data'!$I$10,0,10*ROW('Sanitation Data'!I158)),NA())</f>
        <v>#N/A</v>
      </c>
      <c r="AX164" s="95" t="e">
        <f ca="true">+IF(AND(ISNUMBER(OFFSET('Sanitation Data'!$I$11,0,10*ROW('Sanitation Data'!I158))),'Data Summary'!DM164="Yes"),OFFSET('Sanitation Data'!$I$11,0,10*ROW('Sanitation Data'!I158)),NA())</f>
        <v>#N/A</v>
      </c>
      <c r="AY164" s="95" t="e">
        <f ca="true">+IF(AND(ISNUMBER(OFFSET('Sanitation Data'!$I$12,0,10*ROW('Sanitation Data'!I158))),'Data Summary'!DN164="Yes"),OFFSET('Sanitation Data'!$I$12,0,10*ROW('Sanitation Data'!I158)),NA())</f>
        <v>#N/A</v>
      </c>
      <c r="AZ164" s="96" t="e">
        <f ca="true">+IF(AND(ISNUMBER(OFFSET('Hygiene Data'!$D$5,0,10*ROW('Hygiene Data'!D158))),'Data Summary'!DO164="Yes"),OFFSET('Hygiene Data'!$D$5,0,10*ROW('Hygiene Data'!D158)),NA())</f>
        <v>#N/A</v>
      </c>
      <c r="BA164" s="96" t="e">
        <f ca="true">+IF(AND(ISNUMBER(OFFSET('Hygiene Data'!$D$7,0,10*ROW('Hygiene Data'!D158))),'Data Summary'!DP164="Yes"),OFFSET('Hygiene Data'!$D$7,0,10*ROW('Hygiene Data'!D158)),NA())</f>
        <v>#N/A</v>
      </c>
      <c r="BB164" s="96" t="e">
        <f ca="true">+IF(AND(ISNUMBER(OFFSET('Hygiene Data'!$D$9,0,10*ROW('Hygiene Data'!D158))),'Data Summary'!DQ164="Yes"),OFFSET('Hygiene Data'!$D$9,0,10*ROW('Hygiene Data'!D158)),NA())</f>
        <v>#N/A</v>
      </c>
      <c r="BC164" s="96" t="e">
        <f ca="true">+IF(AND(ISNUMBER(OFFSET('Hygiene Data'!$E$5,0,10*ROW('Hygiene Data'!E158))),'Data Summary'!DR164="Yes"),OFFSET('Hygiene Data'!$E$5,0,10*ROW('Hygiene Data'!E158)),NA())</f>
        <v>#N/A</v>
      </c>
      <c r="BD164" s="96" t="e">
        <f ca="true">+IF(AND(ISNUMBER(OFFSET('Hygiene Data'!$E$7,0,10*ROW('Hygiene Data'!E158))),'Data Summary'!DS164="Yes"),OFFSET('Hygiene Data'!$E$7,0,10*ROW('Hygiene Data'!E158)),NA())</f>
        <v>#N/A</v>
      </c>
      <c r="BE164" s="96" t="e">
        <f ca="true">+IF(AND(ISNUMBER(OFFSET('Hygiene Data'!$E$9,0,10*ROW('Hygiene Data'!E158))),'Data Summary'!DT164="Yes"),OFFSET('Hygiene Data'!$E$9,0,10*ROW('Hygiene Data'!E158)),NA())</f>
        <v>#N/A</v>
      </c>
      <c r="BF164" s="96" t="e">
        <f ca="true">+IF(AND(ISNUMBER(OFFSET('Hygiene Data'!$F$5,0,10*ROW('Hygiene Data'!F158))),'Data Summary'!DU164="Yes"),OFFSET('Hygiene Data'!$F$5,0,10*ROW('Hygiene Data'!F158)),NA())</f>
        <v>#N/A</v>
      </c>
      <c r="BG164" s="96" t="e">
        <f ca="true">+IF(AND(ISNUMBER(OFFSET('Hygiene Data'!$F$7,0,10*ROW('Hygiene Data'!F158))),'Data Summary'!DV164="Yes"),OFFSET('Hygiene Data'!$F$7,0,10*ROW('Hygiene Data'!F158)),NA())</f>
        <v>#N/A</v>
      </c>
      <c r="BH164" s="96" t="e">
        <f ca="true">+IF(AND(ISNUMBER(OFFSET('Hygiene Data'!$F$9,0,10*ROW('Hygiene Data'!F158))),'Data Summary'!DW164="Yes"),OFFSET('Hygiene Data'!$F$9,0,10*ROW('Hygiene Data'!F158)),NA())</f>
        <v>#N/A</v>
      </c>
      <c r="BI164" s="96" t="e">
        <f ca="true">+IF(AND(ISNUMBER(OFFSET('Hygiene Data'!$G$5,0,10*ROW('Hygiene Data'!G158))),'Data Summary'!DX164="Yes"),OFFSET('Hygiene Data'!$G$5,0,10*ROW('Hygiene Data'!G158)),NA())</f>
        <v>#N/A</v>
      </c>
      <c r="BJ164" s="96" t="e">
        <f ca="true">+IF(AND(ISNUMBER(OFFSET('Hygiene Data'!$G$7,0,10*ROW('Hygiene Data'!G158))),'Data Summary'!DY164="Yes"),OFFSET('Hygiene Data'!$G$7,0,10*ROW('Hygiene Data'!G158)),NA())</f>
        <v>#N/A</v>
      </c>
      <c r="BK164" s="96" t="e">
        <f ca="true">+IF(AND(ISNUMBER(OFFSET('Hygiene Data'!$G$9,0,10*ROW('Hygiene Data'!G158))),'Data Summary'!DZ164="Yes"),OFFSET('Hygiene Data'!$G$9,0,10*ROW('Hygiene Data'!G158)),NA())</f>
        <v>#N/A</v>
      </c>
      <c r="BL164" s="96" t="e">
        <f ca="true">+IF(AND(ISNUMBER(OFFSET('Hygiene Data'!$H$5,0,10*ROW('Hygiene Data'!H158))),'Data Summary'!EA164="Yes"),OFFSET('Hygiene Data'!$H$5,0,10*ROW('Hygiene Data'!H158)),NA())</f>
        <v>#N/A</v>
      </c>
      <c r="BM164" s="96" t="e">
        <f ca="true">+IF(AND(ISNUMBER(OFFSET('Hygiene Data'!$H$7,0,10*ROW('Hygiene Data'!H158))),'Data Summary'!EB164="Yes"),OFFSET('Hygiene Data'!$H$7,0,10*ROW('Hygiene Data'!H158)),NA())</f>
        <v>#N/A</v>
      </c>
      <c r="BN164" s="96" t="e">
        <f ca="true">+IF(AND(ISNUMBER(OFFSET('Hygiene Data'!$H$9,0,10*ROW('Hygiene Data'!H158))),'Data Summary'!EC164="Yes"),OFFSET('Hygiene Data'!$H$9,0,10*ROW('Hygiene Data'!H158)),NA())</f>
        <v>#N/A</v>
      </c>
      <c r="BO164" s="96" t="e">
        <f ca="true">+IF(AND(ISNUMBER(OFFSET('Hygiene Data'!$I$5,0,10*ROW('Hygiene Data'!I158))),'Data Summary'!ED164="Yes"),OFFSET('Hygiene Data'!$I$5,0,10*ROW('Hygiene Data'!I158)),NA())</f>
        <v>#N/A</v>
      </c>
      <c r="BP164" s="96" t="e">
        <f ca="true">+IF(AND(ISNUMBER(OFFSET('Hygiene Data'!$I$7,0,10*ROW('Hygiene Data'!I158))),'Data Summary'!EE164="Yes"),OFFSET('Hygiene Data'!$I$7,0,10*ROW('Hygiene Data'!I158)),NA())</f>
        <v>#N/A</v>
      </c>
      <c r="BQ164" s="96" t="e">
        <f ca="true">+IF(AND(ISNUMBER(OFFSET('Hygiene Data'!$I$9,0,10*ROW('Hygiene Data'!I158))),'Data Summary'!EF164="Yes"),OFFSET('Hygiene Data'!$I$9,0,10*ROW('Hygiene Data'!I158)),NA())</f>
        <v>#N/A</v>
      </c>
    </row>
    <row xmlns:x14ac="http://schemas.microsoft.com/office/spreadsheetml/2009/9/ac" r="165" x14ac:dyDescent="0.2">
      <c r="A165" s="359" t="e">
        <f ca="true">+RIGHT('Data Summary'!A165,LEN('Data Summary'!A165)-9)</f>
        <v>#VALUE!</v>
      </c>
      <c r="B165" s="35" t="str">
        <f ca="true">+IF(ISTEXT('Data Summary'!B165),'Data Summary'!B165,"")</f>
        <v/>
      </c>
      <c r="C165" s="358" t="e">
        <f ca="true">+VALUE('Data Summary'!C165)</f>
        <v>#VALUE!</v>
      </c>
      <c r="D165" s="94" t="e">
        <f ca="true">+IF(AND(ISNUMBER(OFFSET('Water Data'!$D$4,0,10*ROW('Water Data'!D159))),'Data Summary'!BS165="Yes"),100-OFFSET('Water Data'!$D$4,0,10*ROW('Water Data'!D159)),NA())</f>
        <v>#N/A</v>
      </c>
      <c r="E165" s="94" t="e">
        <f ca="true">+IF(AND(ISNUMBER(OFFSET('Water Data'!$D$6,0,10*ROW('Water Data'!D159))),'Data Summary'!BT165="Yes"),OFFSET('Water Data'!$D$6,0,10*ROW('Water Data'!D159)),NA())</f>
        <v>#N/A</v>
      </c>
      <c r="F165" s="94" t="e">
        <f ca="true">+IF(AND(ISNUMBER(OFFSET('Water Data'!$D$9,0,10*ROW('Water Data'!D159))),'Data Summary'!BU165="Yes"),OFFSET('Water Data'!$D$9,0,10*ROW('Water Data'!D159)),NA())</f>
        <v>#N/A</v>
      </c>
      <c r="G165" s="94" t="e">
        <f ca="true">+IF(AND(ISNUMBER(OFFSET('Water Data'!$E$4,0,10*ROW('Water Data'!E159))),'Data Summary'!BV165="Yes"),100-OFFSET('Water Data'!$E$4,0,10*ROW('Water Data'!E159)),NA())</f>
        <v>#N/A</v>
      </c>
      <c r="H165" s="94" t="e">
        <f ca="true">+IF(AND(ISNUMBER(OFFSET('Water Data'!$E$6,0,10*ROW('Water Data'!E159))),'Data Summary'!BW165="Yes"),OFFSET('Water Data'!$E$6,0,10*ROW('Water Data'!E159)),NA())</f>
        <v>#N/A</v>
      </c>
      <c r="I165" s="94" t="e">
        <f ca="true">+IF(AND(ISNUMBER(OFFSET('Water Data'!$E$9,0,10*ROW('Water Data'!E159))),'Data Summary'!BX165="Yes"),OFFSET('Water Data'!$E$9,0,10*ROW('Water Data'!E159)),NA())</f>
        <v>#N/A</v>
      </c>
      <c r="J165" s="94" t="e">
        <f ca="true">+IF(AND(ISNUMBER(OFFSET('Water Data'!$F$4,0,10*ROW('Water Data'!F159))),'Data Summary'!BY165="Yes"),100-OFFSET('Water Data'!$F$4,0,10*ROW('Water Data'!F159)),NA())</f>
        <v>#N/A</v>
      </c>
      <c r="K165" s="94" t="e">
        <f ca="true">+IF(AND(ISNUMBER(OFFSET('Water Data'!$F$6,0,10*ROW('Water Data'!F159))),'Data Summary'!BZ165="Yes"),OFFSET('Water Data'!$F$6,0,10*ROW('Water Data'!F159)),NA())</f>
        <v>#N/A</v>
      </c>
      <c r="L165" s="94" t="e">
        <f ca="true">+IF(AND(ISNUMBER(OFFSET('Water Data'!$F$9,0,10*ROW('Water Data'!F159))),'Data Summary'!CA165="Yes"),OFFSET('Water Data'!$F$9,0,10*ROW('Water Data'!F159)),NA())</f>
        <v>#N/A</v>
      </c>
      <c r="M165" s="94" t="e">
        <f ca="true">+IF(AND(ISNUMBER(OFFSET('Water Data'!$G$4,0,10*ROW('Water Data'!G159))),'Data Summary'!CB165="Yes"),100-OFFSET('Water Data'!$G$4,0,10*ROW('Water Data'!G159)),NA())</f>
        <v>#N/A</v>
      </c>
      <c r="N165" s="94" t="e">
        <f ca="true">+IF(AND(ISNUMBER(OFFSET('Water Data'!$G$6,0,10*ROW('Water Data'!G159))),'Data Summary'!CC165="Yes"),OFFSET('Water Data'!$G$6,0,10*ROW('Water Data'!G159)),NA())</f>
        <v>#N/A</v>
      </c>
      <c r="O165" s="94" t="e">
        <f ca="true">+IF(AND(ISNUMBER(OFFSET('Water Data'!$G$9,0,10*ROW('Water Data'!G159))),'Data Summary'!CD165="Yes"),OFFSET('Water Data'!$G$9,0,10*ROW('Water Data'!G159)),NA())</f>
        <v>#N/A</v>
      </c>
      <c r="P165" s="94" t="e">
        <f ca="true">+IF(AND(ISNUMBER(OFFSET('Water Data'!$H$4,0,10*ROW('Water Data'!H159))),'Data Summary'!CE165="Yes"),100-OFFSET('Water Data'!$H$4,0,10*ROW('Water Data'!H159)),NA())</f>
        <v>#N/A</v>
      </c>
      <c r="Q165" s="94" t="e">
        <f ca="true">+IF(AND(ISNUMBER(OFFSET('Water Data'!$H$6,0,10*ROW('Water Data'!H159))),'Data Summary'!CF165="Yes"),OFFSET('Water Data'!$H$6,0,10*ROW('Water Data'!H159)),NA())</f>
        <v>#N/A</v>
      </c>
      <c r="R165" s="94" t="e">
        <f ca="true">+IF(AND(ISNUMBER(OFFSET('Water Data'!$H$9,0,10*ROW('Water Data'!H159))),'Data Summary'!CG165="Yes"),OFFSET('Water Data'!$H$9,0,10*ROW('Water Data'!H159)),NA())</f>
        <v>#N/A</v>
      </c>
      <c r="S165" s="94" t="e">
        <f ca="true">+IF(AND(ISNUMBER(OFFSET('Water Data'!$I$4,0,10*ROW('Water Data'!I159))),'Data Summary'!CH165="Yes"),100-OFFSET('Water Data'!$I$4,0,10*ROW('Water Data'!I159)),NA())</f>
        <v>#N/A</v>
      </c>
      <c r="T165" s="94" t="e">
        <f ca="true">+IF(AND(ISNUMBER(OFFSET('Water Data'!$I$6,0,10*ROW('Water Data'!I159))),'Data Summary'!CI165="Yes"),OFFSET('Water Data'!$I$6,0,10*ROW('Water Data'!I159)),NA())</f>
        <v>#N/A</v>
      </c>
      <c r="U165" s="94" t="e">
        <f ca="true">+IF(AND(ISNUMBER(OFFSET('Water Data'!$I$9,0,10*ROW('Water Data'!I159))),'Data Summary'!CJ165="Yes"),OFFSET('Water Data'!$I$9,0,10*ROW('Water Data'!I159)),NA())</f>
        <v>#N/A</v>
      </c>
      <c r="V165" s="95" t="e">
        <f ca="true">+IF(AND(ISNUMBER(OFFSET('Sanitation Data'!$D$4,0,10*ROW('Sanitation Data'!D159))),'Data Summary'!CK165="Yes"),100-OFFSET('Sanitation Data'!$D$4,0,10*ROW('Sanitation Data'!D159)),NA())</f>
        <v>#N/A</v>
      </c>
      <c r="W165" s="95" t="e">
        <f ca="true">+IF(AND(ISNUMBER(OFFSET('Sanitation Data'!$D$6,0,10*ROW('Sanitation Data'!D159))),'Data Summary'!CL165="Yes"),OFFSET('Sanitation Data'!$D$6,0,10*ROW('Sanitation Data'!D159)),NA())</f>
        <v>#N/A</v>
      </c>
      <c r="X165" s="95" t="e">
        <f ca="true">+IF(AND(ISNUMBER(OFFSET('Sanitation Data'!$D$10,0,10*ROW('Sanitation Data'!D159))),'Data Summary'!CM165="Yes"),OFFSET('Sanitation Data'!$D$10,0,10*ROW('Sanitation Data'!D159)),NA())</f>
        <v>#N/A</v>
      </c>
      <c r="Y165" s="95" t="e">
        <f ca="true">+IF(AND(ISNUMBER(OFFSET('Sanitation Data'!$D$11,0,10*ROW('Sanitation Data'!D159))),'Data Summary'!CN165="Yes"),OFFSET('Sanitation Data'!$D$11,0,10*ROW('Sanitation Data'!D159)),NA())</f>
        <v>#N/A</v>
      </c>
      <c r="Z165" s="95" t="e">
        <f ca="true">+IF(AND(ISNUMBER(OFFSET('Sanitation Data'!$D$12,0,10*ROW('Sanitation Data'!D159))),'Data Summary'!CO165="Yes"),OFFSET('Sanitation Data'!$D$12,0,10*ROW('Sanitation Data'!D159)),NA())</f>
        <v>#N/A</v>
      </c>
      <c r="AA165" s="95" t="e">
        <f ca="true">+IF(AND(ISNUMBER(OFFSET('Sanitation Data'!$E$4,0,10*ROW('Sanitation Data'!E159))),'Data Summary'!CP165="Yes"),100-OFFSET('Sanitation Data'!$E$4,0,10*ROW('Sanitation Data'!E159)),NA())</f>
        <v>#N/A</v>
      </c>
      <c r="AB165" s="95" t="e">
        <f ca="true">+IF(AND(ISNUMBER(OFFSET('Sanitation Data'!$E$6,0,10*ROW('Sanitation Data'!E159))),'Data Summary'!CQ165="Yes"),OFFSET('Sanitation Data'!$E$6,0,10*ROW('Sanitation Data'!E159)),NA())</f>
        <v>#N/A</v>
      </c>
      <c r="AC165" s="95" t="e">
        <f ca="true">+IF(AND(ISNUMBER(OFFSET('Sanitation Data'!$E$10,0,10*ROW('Sanitation Data'!E159))),'Data Summary'!CR165="Yes"),OFFSET('Sanitation Data'!$E$10,0,10*ROW('Sanitation Data'!E159)),NA())</f>
        <v>#N/A</v>
      </c>
      <c r="AD165" s="95" t="e">
        <f ca="true">+IF(AND(ISNUMBER(OFFSET('Sanitation Data'!$E$11,0,10*ROW('Sanitation Data'!E159))),'Data Summary'!CS165="Yes"),OFFSET('Sanitation Data'!$E$11,0,10*ROW('Sanitation Data'!E159)),NA())</f>
        <v>#N/A</v>
      </c>
      <c r="AE165" s="95" t="e">
        <f ca="true">+IF(AND(ISNUMBER(OFFSET('Sanitation Data'!$E$12,0,10*ROW('Sanitation Data'!E159))),'Data Summary'!CT165="Yes"),OFFSET('Sanitation Data'!$E$12,0,10*ROW('Sanitation Data'!E159)),NA())</f>
        <v>#N/A</v>
      </c>
      <c r="AF165" s="95" t="e">
        <f ca="true">+IF(AND(ISNUMBER(OFFSET('Sanitation Data'!$F$4,0,10*ROW('Sanitation Data'!F159))),'Data Summary'!CU165="Yes"),100-OFFSET('Sanitation Data'!$F$4,0,10*ROW('Sanitation Data'!F159)),NA())</f>
        <v>#N/A</v>
      </c>
      <c r="AG165" s="95" t="e">
        <f ca="true">+IF(AND(ISNUMBER(OFFSET('Sanitation Data'!$F$6,0,10*ROW('Sanitation Data'!F159))),'Data Summary'!CV165="Yes"),OFFSET('Sanitation Data'!$F$6,0,10*ROW('Sanitation Data'!F159)),NA())</f>
        <v>#N/A</v>
      </c>
      <c r="AH165" s="95" t="e">
        <f ca="true">+IF(AND(ISNUMBER(OFFSET('Sanitation Data'!$F$10,0,10*ROW('Sanitation Data'!F159))),'Data Summary'!CW165="Yes"),OFFSET('Sanitation Data'!$F$10,0,10*ROW('Sanitation Data'!F159)),NA())</f>
        <v>#N/A</v>
      </c>
      <c r="AI165" s="95" t="e">
        <f ca="true">+IF(AND(ISNUMBER(OFFSET('Sanitation Data'!$F$11,0,10*ROW('Sanitation Data'!F159))),'Data Summary'!CX165="Yes"),OFFSET('Sanitation Data'!$F$11,0,10*ROW('Sanitation Data'!F159)),NA())</f>
        <v>#N/A</v>
      </c>
      <c r="AJ165" s="95" t="e">
        <f ca="true">+IF(AND(ISNUMBER(OFFSET('Sanitation Data'!$F$12,0,10*ROW('Sanitation Data'!F159))),'Data Summary'!CY165="Yes"),OFFSET('Sanitation Data'!$F$12,0,10*ROW('Sanitation Data'!F159)),NA())</f>
        <v>#N/A</v>
      </c>
      <c r="AK165" s="95" t="e">
        <f ca="true">+IF(AND(ISNUMBER(OFFSET('Sanitation Data'!$G$4,0,10*ROW('Sanitation Data'!G159))),'Data Summary'!CZ165="Yes"),100-OFFSET('Sanitation Data'!$G$4,0,10*ROW('Sanitation Data'!G159)),NA())</f>
        <v>#N/A</v>
      </c>
      <c r="AL165" s="95" t="e">
        <f ca="true">+IF(AND(ISNUMBER(OFFSET('Sanitation Data'!$G$6,0,10*ROW('Sanitation Data'!G159))),'Data Summary'!DA165="Yes"),OFFSET('Sanitation Data'!$G$6,0,10*ROW('Sanitation Data'!G159)),NA())</f>
        <v>#N/A</v>
      </c>
      <c r="AM165" s="95" t="e">
        <f ca="true">+IF(AND(ISNUMBER(OFFSET('Sanitation Data'!$G$10,0,10*ROW('Sanitation Data'!G159))),'Data Summary'!DB165="Yes"),OFFSET('Sanitation Data'!$G$10,0,10*ROW('Sanitation Data'!G159)),NA())</f>
        <v>#N/A</v>
      </c>
      <c r="AN165" s="95" t="e">
        <f ca="true">+IF(AND(ISNUMBER(OFFSET('Sanitation Data'!$G$11,0,10*ROW('Sanitation Data'!G159))),'Data Summary'!DC165="Yes"),OFFSET('Sanitation Data'!$G$11,0,10*ROW('Sanitation Data'!G159)),NA())</f>
        <v>#N/A</v>
      </c>
      <c r="AO165" s="95" t="e">
        <f ca="true">+IF(AND(ISNUMBER(OFFSET('Sanitation Data'!$G$12,0,10*ROW('Sanitation Data'!G159))),'Data Summary'!DD165="Yes"),OFFSET('Sanitation Data'!$G$12,0,10*ROW('Sanitation Data'!G159)),NA())</f>
        <v>#N/A</v>
      </c>
      <c r="AP165" s="95" t="e">
        <f ca="true">+IF(AND(ISNUMBER(OFFSET('Sanitation Data'!$H$4,0,10*ROW('Sanitation Data'!H159))),'Data Summary'!DE165="Yes"),100-OFFSET('Sanitation Data'!$H$4,0,10*ROW('Sanitation Data'!H159)),NA())</f>
        <v>#N/A</v>
      </c>
      <c r="AQ165" s="95" t="e">
        <f ca="true">+IF(AND(ISNUMBER(OFFSET('Sanitation Data'!$H$6,0,10*ROW('Sanitation Data'!H159))),'Data Summary'!DF165="Yes"),OFFSET('Sanitation Data'!$H$6,0,10*ROW('Sanitation Data'!H159)),NA())</f>
        <v>#N/A</v>
      </c>
      <c r="AR165" s="95" t="e">
        <f ca="true">+IF(AND(ISNUMBER(OFFSET('Sanitation Data'!$H$10,0,10*ROW('Sanitation Data'!H159))),'Data Summary'!DG165="Yes"),OFFSET('Sanitation Data'!$H$10,0,10*ROW('Sanitation Data'!H159)),NA())</f>
        <v>#N/A</v>
      </c>
      <c r="AS165" s="95" t="e">
        <f ca="true">+IF(AND(ISNUMBER(OFFSET('Sanitation Data'!$H$11,0,10*ROW('Sanitation Data'!H159))),'Data Summary'!DH165="Yes"),OFFSET('Sanitation Data'!$H$11,0,10*ROW('Sanitation Data'!H159)),NA())</f>
        <v>#N/A</v>
      </c>
      <c r="AT165" s="95" t="e">
        <f ca="true">+IF(AND(ISNUMBER(OFFSET('Sanitation Data'!$H$12,0,10*ROW('Sanitation Data'!H159))),'Data Summary'!DI165="Yes"),OFFSET('Sanitation Data'!$H$12,0,10*ROW('Sanitation Data'!H159)),NA())</f>
        <v>#N/A</v>
      </c>
      <c r="AU165" s="95" t="e">
        <f ca="true">+IF(AND(ISNUMBER(OFFSET('Sanitation Data'!$I$4,0,10*ROW('Sanitation Data'!I159))),'Data Summary'!DJ165="Yes"),100-OFFSET('Sanitation Data'!$I$4,0,10*ROW('Sanitation Data'!I159)),NA())</f>
        <v>#N/A</v>
      </c>
      <c r="AV165" s="95" t="e">
        <f ca="true">+IF(AND(ISNUMBER(OFFSET('Sanitation Data'!$I$6,0,10*ROW('Sanitation Data'!I159))),'Data Summary'!DK165="Yes"),OFFSET('Sanitation Data'!$I$6,0,10*ROW('Sanitation Data'!I159)),NA())</f>
        <v>#N/A</v>
      </c>
      <c r="AW165" s="95" t="e">
        <f ca="true">+IF(AND(ISNUMBER(OFFSET('Sanitation Data'!$I$10,0,10*ROW('Sanitation Data'!I159))),'Data Summary'!DL165="Yes"),OFFSET('Sanitation Data'!$I$10,0,10*ROW('Sanitation Data'!I159)),NA())</f>
        <v>#N/A</v>
      </c>
      <c r="AX165" s="95" t="e">
        <f ca="true">+IF(AND(ISNUMBER(OFFSET('Sanitation Data'!$I$11,0,10*ROW('Sanitation Data'!I159))),'Data Summary'!DM165="Yes"),OFFSET('Sanitation Data'!$I$11,0,10*ROW('Sanitation Data'!I159)),NA())</f>
        <v>#N/A</v>
      </c>
      <c r="AY165" s="95" t="e">
        <f ca="true">+IF(AND(ISNUMBER(OFFSET('Sanitation Data'!$I$12,0,10*ROW('Sanitation Data'!I159))),'Data Summary'!DN165="Yes"),OFFSET('Sanitation Data'!$I$12,0,10*ROW('Sanitation Data'!I159)),NA())</f>
        <v>#N/A</v>
      </c>
      <c r="AZ165" s="96" t="e">
        <f ca="true">+IF(AND(ISNUMBER(OFFSET('Hygiene Data'!$D$5,0,10*ROW('Hygiene Data'!D159))),'Data Summary'!DO165="Yes"),OFFSET('Hygiene Data'!$D$5,0,10*ROW('Hygiene Data'!D159)),NA())</f>
        <v>#N/A</v>
      </c>
      <c r="BA165" s="96" t="e">
        <f ca="true">+IF(AND(ISNUMBER(OFFSET('Hygiene Data'!$D$7,0,10*ROW('Hygiene Data'!D159))),'Data Summary'!DP165="Yes"),OFFSET('Hygiene Data'!$D$7,0,10*ROW('Hygiene Data'!D159)),NA())</f>
        <v>#N/A</v>
      </c>
      <c r="BB165" s="96" t="e">
        <f ca="true">+IF(AND(ISNUMBER(OFFSET('Hygiene Data'!$D$9,0,10*ROW('Hygiene Data'!D159))),'Data Summary'!DQ165="Yes"),OFFSET('Hygiene Data'!$D$9,0,10*ROW('Hygiene Data'!D159)),NA())</f>
        <v>#N/A</v>
      </c>
      <c r="BC165" s="96" t="e">
        <f ca="true">+IF(AND(ISNUMBER(OFFSET('Hygiene Data'!$E$5,0,10*ROW('Hygiene Data'!E159))),'Data Summary'!DR165="Yes"),OFFSET('Hygiene Data'!$E$5,0,10*ROW('Hygiene Data'!E159)),NA())</f>
        <v>#N/A</v>
      </c>
      <c r="BD165" s="96" t="e">
        <f ca="true">+IF(AND(ISNUMBER(OFFSET('Hygiene Data'!$E$7,0,10*ROW('Hygiene Data'!E159))),'Data Summary'!DS165="Yes"),OFFSET('Hygiene Data'!$E$7,0,10*ROW('Hygiene Data'!E159)),NA())</f>
        <v>#N/A</v>
      </c>
      <c r="BE165" s="96" t="e">
        <f ca="true">+IF(AND(ISNUMBER(OFFSET('Hygiene Data'!$E$9,0,10*ROW('Hygiene Data'!E159))),'Data Summary'!DT165="Yes"),OFFSET('Hygiene Data'!$E$9,0,10*ROW('Hygiene Data'!E159)),NA())</f>
        <v>#N/A</v>
      </c>
      <c r="BF165" s="96" t="e">
        <f ca="true">+IF(AND(ISNUMBER(OFFSET('Hygiene Data'!$F$5,0,10*ROW('Hygiene Data'!F159))),'Data Summary'!DU165="Yes"),OFFSET('Hygiene Data'!$F$5,0,10*ROW('Hygiene Data'!F159)),NA())</f>
        <v>#N/A</v>
      </c>
      <c r="BG165" s="96" t="e">
        <f ca="true">+IF(AND(ISNUMBER(OFFSET('Hygiene Data'!$F$7,0,10*ROW('Hygiene Data'!F159))),'Data Summary'!DV165="Yes"),OFFSET('Hygiene Data'!$F$7,0,10*ROW('Hygiene Data'!F159)),NA())</f>
        <v>#N/A</v>
      </c>
      <c r="BH165" s="96" t="e">
        <f ca="true">+IF(AND(ISNUMBER(OFFSET('Hygiene Data'!$F$9,0,10*ROW('Hygiene Data'!F159))),'Data Summary'!DW165="Yes"),OFFSET('Hygiene Data'!$F$9,0,10*ROW('Hygiene Data'!F159)),NA())</f>
        <v>#N/A</v>
      </c>
      <c r="BI165" s="96" t="e">
        <f ca="true">+IF(AND(ISNUMBER(OFFSET('Hygiene Data'!$G$5,0,10*ROW('Hygiene Data'!G159))),'Data Summary'!DX165="Yes"),OFFSET('Hygiene Data'!$G$5,0,10*ROW('Hygiene Data'!G159)),NA())</f>
        <v>#N/A</v>
      </c>
      <c r="BJ165" s="96" t="e">
        <f ca="true">+IF(AND(ISNUMBER(OFFSET('Hygiene Data'!$G$7,0,10*ROW('Hygiene Data'!G159))),'Data Summary'!DY165="Yes"),OFFSET('Hygiene Data'!$G$7,0,10*ROW('Hygiene Data'!G159)),NA())</f>
        <v>#N/A</v>
      </c>
      <c r="BK165" s="96" t="e">
        <f ca="true">+IF(AND(ISNUMBER(OFFSET('Hygiene Data'!$G$9,0,10*ROW('Hygiene Data'!G159))),'Data Summary'!DZ165="Yes"),OFFSET('Hygiene Data'!$G$9,0,10*ROW('Hygiene Data'!G159)),NA())</f>
        <v>#N/A</v>
      </c>
      <c r="BL165" s="96" t="e">
        <f ca="true">+IF(AND(ISNUMBER(OFFSET('Hygiene Data'!$H$5,0,10*ROW('Hygiene Data'!H159))),'Data Summary'!EA165="Yes"),OFFSET('Hygiene Data'!$H$5,0,10*ROW('Hygiene Data'!H159)),NA())</f>
        <v>#N/A</v>
      </c>
      <c r="BM165" s="96" t="e">
        <f ca="true">+IF(AND(ISNUMBER(OFFSET('Hygiene Data'!$H$7,0,10*ROW('Hygiene Data'!H159))),'Data Summary'!EB165="Yes"),OFFSET('Hygiene Data'!$H$7,0,10*ROW('Hygiene Data'!H159)),NA())</f>
        <v>#N/A</v>
      </c>
      <c r="BN165" s="96" t="e">
        <f ca="true">+IF(AND(ISNUMBER(OFFSET('Hygiene Data'!$H$9,0,10*ROW('Hygiene Data'!H159))),'Data Summary'!EC165="Yes"),OFFSET('Hygiene Data'!$H$9,0,10*ROW('Hygiene Data'!H159)),NA())</f>
        <v>#N/A</v>
      </c>
      <c r="BO165" s="96" t="e">
        <f ca="true">+IF(AND(ISNUMBER(OFFSET('Hygiene Data'!$I$5,0,10*ROW('Hygiene Data'!I159))),'Data Summary'!ED165="Yes"),OFFSET('Hygiene Data'!$I$5,0,10*ROW('Hygiene Data'!I159)),NA())</f>
        <v>#N/A</v>
      </c>
      <c r="BP165" s="96" t="e">
        <f ca="true">+IF(AND(ISNUMBER(OFFSET('Hygiene Data'!$I$7,0,10*ROW('Hygiene Data'!I159))),'Data Summary'!EE165="Yes"),OFFSET('Hygiene Data'!$I$7,0,10*ROW('Hygiene Data'!I159)),NA())</f>
        <v>#N/A</v>
      </c>
      <c r="BQ165" s="96" t="e">
        <f ca="true">+IF(AND(ISNUMBER(OFFSET('Hygiene Data'!$I$9,0,10*ROW('Hygiene Data'!I159))),'Data Summary'!EF165="Yes"),OFFSET('Hygiene Data'!$I$9,0,10*ROW('Hygiene Data'!I159)),NA())</f>
        <v>#N/A</v>
      </c>
    </row>
    <row xmlns:x14ac="http://schemas.microsoft.com/office/spreadsheetml/2009/9/ac" r="166" x14ac:dyDescent="0.2">
      <c r="A166" s="359" t="e">
        <f ca="true">+RIGHT('Data Summary'!A166,LEN('Data Summary'!A166)-9)</f>
        <v>#VALUE!</v>
      </c>
      <c r="B166" s="35" t="str">
        <f ca="true">+IF(ISTEXT('Data Summary'!B166),'Data Summary'!B166,"")</f>
        <v/>
      </c>
      <c r="C166" s="358" t="e">
        <f ca="true">+VALUE('Data Summary'!C166)</f>
        <v>#VALUE!</v>
      </c>
      <c r="D166" s="94" t="e">
        <f ca="true">+IF(AND(ISNUMBER(OFFSET('Water Data'!$D$4,0,10*ROW('Water Data'!D160))),'Data Summary'!BS166="Yes"),100-OFFSET('Water Data'!$D$4,0,10*ROW('Water Data'!D160)),NA())</f>
        <v>#N/A</v>
      </c>
      <c r="E166" s="94" t="e">
        <f ca="true">+IF(AND(ISNUMBER(OFFSET('Water Data'!$D$6,0,10*ROW('Water Data'!D160))),'Data Summary'!BT166="Yes"),OFFSET('Water Data'!$D$6,0,10*ROW('Water Data'!D160)),NA())</f>
        <v>#N/A</v>
      </c>
      <c r="F166" s="94" t="e">
        <f ca="true">+IF(AND(ISNUMBER(OFFSET('Water Data'!$D$9,0,10*ROW('Water Data'!D160))),'Data Summary'!BU166="Yes"),OFFSET('Water Data'!$D$9,0,10*ROW('Water Data'!D160)),NA())</f>
        <v>#N/A</v>
      </c>
      <c r="G166" s="94" t="e">
        <f ca="true">+IF(AND(ISNUMBER(OFFSET('Water Data'!$E$4,0,10*ROW('Water Data'!E160))),'Data Summary'!BV166="Yes"),100-OFFSET('Water Data'!$E$4,0,10*ROW('Water Data'!E160)),NA())</f>
        <v>#N/A</v>
      </c>
      <c r="H166" s="94" t="e">
        <f ca="true">+IF(AND(ISNUMBER(OFFSET('Water Data'!$E$6,0,10*ROW('Water Data'!E160))),'Data Summary'!BW166="Yes"),OFFSET('Water Data'!$E$6,0,10*ROW('Water Data'!E160)),NA())</f>
        <v>#N/A</v>
      </c>
      <c r="I166" s="94" t="e">
        <f ca="true">+IF(AND(ISNUMBER(OFFSET('Water Data'!$E$9,0,10*ROW('Water Data'!E160))),'Data Summary'!BX166="Yes"),OFFSET('Water Data'!$E$9,0,10*ROW('Water Data'!E160)),NA())</f>
        <v>#N/A</v>
      </c>
      <c r="J166" s="94" t="e">
        <f ca="true">+IF(AND(ISNUMBER(OFFSET('Water Data'!$F$4,0,10*ROW('Water Data'!F160))),'Data Summary'!BY166="Yes"),100-OFFSET('Water Data'!$F$4,0,10*ROW('Water Data'!F160)),NA())</f>
        <v>#N/A</v>
      </c>
      <c r="K166" s="94" t="e">
        <f ca="true">+IF(AND(ISNUMBER(OFFSET('Water Data'!$F$6,0,10*ROW('Water Data'!F160))),'Data Summary'!BZ166="Yes"),OFFSET('Water Data'!$F$6,0,10*ROW('Water Data'!F160)),NA())</f>
        <v>#N/A</v>
      </c>
      <c r="L166" s="94" t="e">
        <f ca="true">+IF(AND(ISNUMBER(OFFSET('Water Data'!$F$9,0,10*ROW('Water Data'!F160))),'Data Summary'!CA166="Yes"),OFFSET('Water Data'!$F$9,0,10*ROW('Water Data'!F160)),NA())</f>
        <v>#N/A</v>
      </c>
      <c r="M166" s="94" t="e">
        <f ca="true">+IF(AND(ISNUMBER(OFFSET('Water Data'!$G$4,0,10*ROW('Water Data'!G160))),'Data Summary'!CB166="Yes"),100-OFFSET('Water Data'!$G$4,0,10*ROW('Water Data'!G160)),NA())</f>
        <v>#N/A</v>
      </c>
      <c r="N166" s="94" t="e">
        <f ca="true">+IF(AND(ISNUMBER(OFFSET('Water Data'!$G$6,0,10*ROW('Water Data'!G160))),'Data Summary'!CC166="Yes"),OFFSET('Water Data'!$G$6,0,10*ROW('Water Data'!G160)),NA())</f>
        <v>#N/A</v>
      </c>
      <c r="O166" s="94" t="e">
        <f ca="true">+IF(AND(ISNUMBER(OFFSET('Water Data'!$G$9,0,10*ROW('Water Data'!G160))),'Data Summary'!CD166="Yes"),OFFSET('Water Data'!$G$9,0,10*ROW('Water Data'!G160)),NA())</f>
        <v>#N/A</v>
      </c>
      <c r="P166" s="94" t="e">
        <f ca="true">+IF(AND(ISNUMBER(OFFSET('Water Data'!$H$4,0,10*ROW('Water Data'!H160))),'Data Summary'!CE166="Yes"),100-OFFSET('Water Data'!$H$4,0,10*ROW('Water Data'!H160)),NA())</f>
        <v>#N/A</v>
      </c>
      <c r="Q166" s="94" t="e">
        <f ca="true">+IF(AND(ISNUMBER(OFFSET('Water Data'!$H$6,0,10*ROW('Water Data'!H160))),'Data Summary'!CF166="Yes"),OFFSET('Water Data'!$H$6,0,10*ROW('Water Data'!H160)),NA())</f>
        <v>#N/A</v>
      </c>
      <c r="R166" s="94" t="e">
        <f ca="true">+IF(AND(ISNUMBER(OFFSET('Water Data'!$H$9,0,10*ROW('Water Data'!H160))),'Data Summary'!CG166="Yes"),OFFSET('Water Data'!$H$9,0,10*ROW('Water Data'!H160)),NA())</f>
        <v>#N/A</v>
      </c>
      <c r="S166" s="94" t="e">
        <f ca="true">+IF(AND(ISNUMBER(OFFSET('Water Data'!$I$4,0,10*ROW('Water Data'!I160))),'Data Summary'!CH166="Yes"),100-OFFSET('Water Data'!$I$4,0,10*ROW('Water Data'!I160)),NA())</f>
        <v>#N/A</v>
      </c>
      <c r="T166" s="94" t="e">
        <f ca="true">+IF(AND(ISNUMBER(OFFSET('Water Data'!$I$6,0,10*ROW('Water Data'!I160))),'Data Summary'!CI166="Yes"),OFFSET('Water Data'!$I$6,0,10*ROW('Water Data'!I160)),NA())</f>
        <v>#N/A</v>
      </c>
      <c r="U166" s="94" t="e">
        <f ca="true">+IF(AND(ISNUMBER(OFFSET('Water Data'!$I$9,0,10*ROW('Water Data'!I160))),'Data Summary'!CJ166="Yes"),OFFSET('Water Data'!$I$9,0,10*ROW('Water Data'!I160)),NA())</f>
        <v>#N/A</v>
      </c>
      <c r="V166" s="95" t="e">
        <f ca="true">+IF(AND(ISNUMBER(OFFSET('Sanitation Data'!$D$4,0,10*ROW('Sanitation Data'!D160))),'Data Summary'!CK166="Yes"),100-OFFSET('Sanitation Data'!$D$4,0,10*ROW('Sanitation Data'!D160)),NA())</f>
        <v>#N/A</v>
      </c>
      <c r="W166" s="95" t="e">
        <f ca="true">+IF(AND(ISNUMBER(OFFSET('Sanitation Data'!$D$6,0,10*ROW('Sanitation Data'!D160))),'Data Summary'!CL166="Yes"),OFFSET('Sanitation Data'!$D$6,0,10*ROW('Sanitation Data'!D160)),NA())</f>
        <v>#N/A</v>
      </c>
      <c r="X166" s="95" t="e">
        <f ca="true">+IF(AND(ISNUMBER(OFFSET('Sanitation Data'!$D$10,0,10*ROW('Sanitation Data'!D160))),'Data Summary'!CM166="Yes"),OFFSET('Sanitation Data'!$D$10,0,10*ROW('Sanitation Data'!D160)),NA())</f>
        <v>#N/A</v>
      </c>
      <c r="Y166" s="95" t="e">
        <f ca="true">+IF(AND(ISNUMBER(OFFSET('Sanitation Data'!$D$11,0,10*ROW('Sanitation Data'!D160))),'Data Summary'!CN166="Yes"),OFFSET('Sanitation Data'!$D$11,0,10*ROW('Sanitation Data'!D160)),NA())</f>
        <v>#N/A</v>
      </c>
      <c r="Z166" s="95" t="e">
        <f ca="true">+IF(AND(ISNUMBER(OFFSET('Sanitation Data'!$D$12,0,10*ROW('Sanitation Data'!D160))),'Data Summary'!CO166="Yes"),OFFSET('Sanitation Data'!$D$12,0,10*ROW('Sanitation Data'!D160)),NA())</f>
        <v>#N/A</v>
      </c>
      <c r="AA166" s="95" t="e">
        <f ca="true">+IF(AND(ISNUMBER(OFFSET('Sanitation Data'!$E$4,0,10*ROW('Sanitation Data'!E160))),'Data Summary'!CP166="Yes"),100-OFFSET('Sanitation Data'!$E$4,0,10*ROW('Sanitation Data'!E160)),NA())</f>
        <v>#N/A</v>
      </c>
      <c r="AB166" s="95" t="e">
        <f ca="true">+IF(AND(ISNUMBER(OFFSET('Sanitation Data'!$E$6,0,10*ROW('Sanitation Data'!E160))),'Data Summary'!CQ166="Yes"),OFFSET('Sanitation Data'!$E$6,0,10*ROW('Sanitation Data'!E160)),NA())</f>
        <v>#N/A</v>
      </c>
      <c r="AC166" s="95" t="e">
        <f ca="true">+IF(AND(ISNUMBER(OFFSET('Sanitation Data'!$E$10,0,10*ROW('Sanitation Data'!E160))),'Data Summary'!CR166="Yes"),OFFSET('Sanitation Data'!$E$10,0,10*ROW('Sanitation Data'!E160)),NA())</f>
        <v>#N/A</v>
      </c>
      <c r="AD166" s="95" t="e">
        <f ca="true">+IF(AND(ISNUMBER(OFFSET('Sanitation Data'!$E$11,0,10*ROW('Sanitation Data'!E160))),'Data Summary'!CS166="Yes"),OFFSET('Sanitation Data'!$E$11,0,10*ROW('Sanitation Data'!E160)),NA())</f>
        <v>#N/A</v>
      </c>
      <c r="AE166" s="95" t="e">
        <f ca="true">+IF(AND(ISNUMBER(OFFSET('Sanitation Data'!$E$12,0,10*ROW('Sanitation Data'!E160))),'Data Summary'!CT166="Yes"),OFFSET('Sanitation Data'!$E$12,0,10*ROW('Sanitation Data'!E160)),NA())</f>
        <v>#N/A</v>
      </c>
      <c r="AF166" s="95" t="e">
        <f ca="true">+IF(AND(ISNUMBER(OFFSET('Sanitation Data'!$F$4,0,10*ROW('Sanitation Data'!F160))),'Data Summary'!CU166="Yes"),100-OFFSET('Sanitation Data'!$F$4,0,10*ROW('Sanitation Data'!F160)),NA())</f>
        <v>#N/A</v>
      </c>
      <c r="AG166" s="95" t="e">
        <f ca="true">+IF(AND(ISNUMBER(OFFSET('Sanitation Data'!$F$6,0,10*ROW('Sanitation Data'!F160))),'Data Summary'!CV166="Yes"),OFFSET('Sanitation Data'!$F$6,0,10*ROW('Sanitation Data'!F160)),NA())</f>
        <v>#N/A</v>
      </c>
      <c r="AH166" s="95" t="e">
        <f ca="true">+IF(AND(ISNUMBER(OFFSET('Sanitation Data'!$F$10,0,10*ROW('Sanitation Data'!F160))),'Data Summary'!CW166="Yes"),OFFSET('Sanitation Data'!$F$10,0,10*ROW('Sanitation Data'!F160)),NA())</f>
        <v>#N/A</v>
      </c>
      <c r="AI166" s="95" t="e">
        <f ca="true">+IF(AND(ISNUMBER(OFFSET('Sanitation Data'!$F$11,0,10*ROW('Sanitation Data'!F160))),'Data Summary'!CX166="Yes"),OFFSET('Sanitation Data'!$F$11,0,10*ROW('Sanitation Data'!F160)),NA())</f>
        <v>#N/A</v>
      </c>
      <c r="AJ166" s="95" t="e">
        <f ca="true">+IF(AND(ISNUMBER(OFFSET('Sanitation Data'!$F$12,0,10*ROW('Sanitation Data'!F160))),'Data Summary'!CY166="Yes"),OFFSET('Sanitation Data'!$F$12,0,10*ROW('Sanitation Data'!F160)),NA())</f>
        <v>#N/A</v>
      </c>
      <c r="AK166" s="95" t="e">
        <f ca="true">+IF(AND(ISNUMBER(OFFSET('Sanitation Data'!$G$4,0,10*ROW('Sanitation Data'!G160))),'Data Summary'!CZ166="Yes"),100-OFFSET('Sanitation Data'!$G$4,0,10*ROW('Sanitation Data'!G160)),NA())</f>
        <v>#N/A</v>
      </c>
      <c r="AL166" s="95" t="e">
        <f ca="true">+IF(AND(ISNUMBER(OFFSET('Sanitation Data'!$G$6,0,10*ROW('Sanitation Data'!G160))),'Data Summary'!DA166="Yes"),OFFSET('Sanitation Data'!$G$6,0,10*ROW('Sanitation Data'!G160)),NA())</f>
        <v>#N/A</v>
      </c>
      <c r="AM166" s="95" t="e">
        <f ca="true">+IF(AND(ISNUMBER(OFFSET('Sanitation Data'!$G$10,0,10*ROW('Sanitation Data'!G160))),'Data Summary'!DB166="Yes"),OFFSET('Sanitation Data'!$G$10,0,10*ROW('Sanitation Data'!G160)),NA())</f>
        <v>#N/A</v>
      </c>
      <c r="AN166" s="95" t="e">
        <f ca="true">+IF(AND(ISNUMBER(OFFSET('Sanitation Data'!$G$11,0,10*ROW('Sanitation Data'!G160))),'Data Summary'!DC166="Yes"),OFFSET('Sanitation Data'!$G$11,0,10*ROW('Sanitation Data'!G160)),NA())</f>
        <v>#N/A</v>
      </c>
      <c r="AO166" s="95" t="e">
        <f ca="true">+IF(AND(ISNUMBER(OFFSET('Sanitation Data'!$G$12,0,10*ROW('Sanitation Data'!G160))),'Data Summary'!DD166="Yes"),OFFSET('Sanitation Data'!$G$12,0,10*ROW('Sanitation Data'!G160)),NA())</f>
        <v>#N/A</v>
      </c>
      <c r="AP166" s="95" t="e">
        <f ca="true">+IF(AND(ISNUMBER(OFFSET('Sanitation Data'!$H$4,0,10*ROW('Sanitation Data'!H160))),'Data Summary'!DE166="Yes"),100-OFFSET('Sanitation Data'!$H$4,0,10*ROW('Sanitation Data'!H160)),NA())</f>
        <v>#N/A</v>
      </c>
      <c r="AQ166" s="95" t="e">
        <f ca="true">+IF(AND(ISNUMBER(OFFSET('Sanitation Data'!$H$6,0,10*ROW('Sanitation Data'!H160))),'Data Summary'!DF166="Yes"),OFFSET('Sanitation Data'!$H$6,0,10*ROW('Sanitation Data'!H160)),NA())</f>
        <v>#N/A</v>
      </c>
      <c r="AR166" s="95" t="e">
        <f ca="true">+IF(AND(ISNUMBER(OFFSET('Sanitation Data'!$H$10,0,10*ROW('Sanitation Data'!H160))),'Data Summary'!DG166="Yes"),OFFSET('Sanitation Data'!$H$10,0,10*ROW('Sanitation Data'!H160)),NA())</f>
        <v>#N/A</v>
      </c>
      <c r="AS166" s="95" t="e">
        <f ca="true">+IF(AND(ISNUMBER(OFFSET('Sanitation Data'!$H$11,0,10*ROW('Sanitation Data'!H160))),'Data Summary'!DH166="Yes"),OFFSET('Sanitation Data'!$H$11,0,10*ROW('Sanitation Data'!H160)),NA())</f>
        <v>#N/A</v>
      </c>
      <c r="AT166" s="95" t="e">
        <f ca="true">+IF(AND(ISNUMBER(OFFSET('Sanitation Data'!$H$12,0,10*ROW('Sanitation Data'!H160))),'Data Summary'!DI166="Yes"),OFFSET('Sanitation Data'!$H$12,0,10*ROW('Sanitation Data'!H160)),NA())</f>
        <v>#N/A</v>
      </c>
      <c r="AU166" s="95" t="e">
        <f ca="true">+IF(AND(ISNUMBER(OFFSET('Sanitation Data'!$I$4,0,10*ROW('Sanitation Data'!I160))),'Data Summary'!DJ166="Yes"),100-OFFSET('Sanitation Data'!$I$4,0,10*ROW('Sanitation Data'!I160)),NA())</f>
        <v>#N/A</v>
      </c>
      <c r="AV166" s="95" t="e">
        <f ca="true">+IF(AND(ISNUMBER(OFFSET('Sanitation Data'!$I$6,0,10*ROW('Sanitation Data'!I160))),'Data Summary'!DK166="Yes"),OFFSET('Sanitation Data'!$I$6,0,10*ROW('Sanitation Data'!I160)),NA())</f>
        <v>#N/A</v>
      </c>
      <c r="AW166" s="95" t="e">
        <f ca="true">+IF(AND(ISNUMBER(OFFSET('Sanitation Data'!$I$10,0,10*ROW('Sanitation Data'!I160))),'Data Summary'!DL166="Yes"),OFFSET('Sanitation Data'!$I$10,0,10*ROW('Sanitation Data'!I160)),NA())</f>
        <v>#N/A</v>
      </c>
      <c r="AX166" s="95" t="e">
        <f ca="true">+IF(AND(ISNUMBER(OFFSET('Sanitation Data'!$I$11,0,10*ROW('Sanitation Data'!I160))),'Data Summary'!DM166="Yes"),OFFSET('Sanitation Data'!$I$11,0,10*ROW('Sanitation Data'!I160)),NA())</f>
        <v>#N/A</v>
      </c>
      <c r="AY166" s="95" t="e">
        <f ca="true">+IF(AND(ISNUMBER(OFFSET('Sanitation Data'!$I$12,0,10*ROW('Sanitation Data'!I160))),'Data Summary'!DN166="Yes"),OFFSET('Sanitation Data'!$I$12,0,10*ROW('Sanitation Data'!I160)),NA())</f>
        <v>#N/A</v>
      </c>
      <c r="AZ166" s="96" t="e">
        <f ca="true">+IF(AND(ISNUMBER(OFFSET('Hygiene Data'!$D$5,0,10*ROW('Hygiene Data'!D160))),'Data Summary'!DO166="Yes"),OFFSET('Hygiene Data'!$D$5,0,10*ROW('Hygiene Data'!D160)),NA())</f>
        <v>#N/A</v>
      </c>
      <c r="BA166" s="96" t="e">
        <f ca="true">+IF(AND(ISNUMBER(OFFSET('Hygiene Data'!$D$7,0,10*ROW('Hygiene Data'!D160))),'Data Summary'!DP166="Yes"),OFFSET('Hygiene Data'!$D$7,0,10*ROW('Hygiene Data'!D160)),NA())</f>
        <v>#N/A</v>
      </c>
      <c r="BB166" s="96" t="e">
        <f ca="true">+IF(AND(ISNUMBER(OFFSET('Hygiene Data'!$D$9,0,10*ROW('Hygiene Data'!D160))),'Data Summary'!DQ166="Yes"),OFFSET('Hygiene Data'!$D$9,0,10*ROW('Hygiene Data'!D160)),NA())</f>
        <v>#N/A</v>
      </c>
      <c r="BC166" s="96" t="e">
        <f ca="true">+IF(AND(ISNUMBER(OFFSET('Hygiene Data'!$E$5,0,10*ROW('Hygiene Data'!E160))),'Data Summary'!DR166="Yes"),OFFSET('Hygiene Data'!$E$5,0,10*ROW('Hygiene Data'!E160)),NA())</f>
        <v>#N/A</v>
      </c>
      <c r="BD166" s="96" t="e">
        <f ca="true">+IF(AND(ISNUMBER(OFFSET('Hygiene Data'!$E$7,0,10*ROW('Hygiene Data'!E160))),'Data Summary'!DS166="Yes"),OFFSET('Hygiene Data'!$E$7,0,10*ROW('Hygiene Data'!E160)),NA())</f>
        <v>#N/A</v>
      </c>
      <c r="BE166" s="96" t="e">
        <f ca="true">+IF(AND(ISNUMBER(OFFSET('Hygiene Data'!$E$9,0,10*ROW('Hygiene Data'!E160))),'Data Summary'!DT166="Yes"),OFFSET('Hygiene Data'!$E$9,0,10*ROW('Hygiene Data'!E160)),NA())</f>
        <v>#N/A</v>
      </c>
      <c r="BF166" s="96" t="e">
        <f ca="true">+IF(AND(ISNUMBER(OFFSET('Hygiene Data'!$F$5,0,10*ROW('Hygiene Data'!F160))),'Data Summary'!DU166="Yes"),OFFSET('Hygiene Data'!$F$5,0,10*ROW('Hygiene Data'!F160)),NA())</f>
        <v>#N/A</v>
      </c>
      <c r="BG166" s="96" t="e">
        <f ca="true">+IF(AND(ISNUMBER(OFFSET('Hygiene Data'!$F$7,0,10*ROW('Hygiene Data'!F160))),'Data Summary'!DV166="Yes"),OFFSET('Hygiene Data'!$F$7,0,10*ROW('Hygiene Data'!F160)),NA())</f>
        <v>#N/A</v>
      </c>
      <c r="BH166" s="96" t="e">
        <f ca="true">+IF(AND(ISNUMBER(OFFSET('Hygiene Data'!$F$9,0,10*ROW('Hygiene Data'!F160))),'Data Summary'!DW166="Yes"),OFFSET('Hygiene Data'!$F$9,0,10*ROW('Hygiene Data'!F160)),NA())</f>
        <v>#N/A</v>
      </c>
      <c r="BI166" s="96" t="e">
        <f ca="true">+IF(AND(ISNUMBER(OFFSET('Hygiene Data'!$G$5,0,10*ROW('Hygiene Data'!G160))),'Data Summary'!DX166="Yes"),OFFSET('Hygiene Data'!$G$5,0,10*ROW('Hygiene Data'!G160)),NA())</f>
        <v>#N/A</v>
      </c>
      <c r="BJ166" s="96" t="e">
        <f ca="true">+IF(AND(ISNUMBER(OFFSET('Hygiene Data'!$G$7,0,10*ROW('Hygiene Data'!G160))),'Data Summary'!DY166="Yes"),OFFSET('Hygiene Data'!$G$7,0,10*ROW('Hygiene Data'!G160)),NA())</f>
        <v>#N/A</v>
      </c>
      <c r="BK166" s="96" t="e">
        <f ca="true">+IF(AND(ISNUMBER(OFFSET('Hygiene Data'!$G$9,0,10*ROW('Hygiene Data'!G160))),'Data Summary'!DZ166="Yes"),OFFSET('Hygiene Data'!$G$9,0,10*ROW('Hygiene Data'!G160)),NA())</f>
        <v>#N/A</v>
      </c>
      <c r="BL166" s="96" t="e">
        <f ca="true">+IF(AND(ISNUMBER(OFFSET('Hygiene Data'!$H$5,0,10*ROW('Hygiene Data'!H160))),'Data Summary'!EA166="Yes"),OFFSET('Hygiene Data'!$H$5,0,10*ROW('Hygiene Data'!H160)),NA())</f>
        <v>#N/A</v>
      </c>
      <c r="BM166" s="96" t="e">
        <f ca="true">+IF(AND(ISNUMBER(OFFSET('Hygiene Data'!$H$7,0,10*ROW('Hygiene Data'!H160))),'Data Summary'!EB166="Yes"),OFFSET('Hygiene Data'!$H$7,0,10*ROW('Hygiene Data'!H160)),NA())</f>
        <v>#N/A</v>
      </c>
      <c r="BN166" s="96" t="e">
        <f ca="true">+IF(AND(ISNUMBER(OFFSET('Hygiene Data'!$H$9,0,10*ROW('Hygiene Data'!H160))),'Data Summary'!EC166="Yes"),OFFSET('Hygiene Data'!$H$9,0,10*ROW('Hygiene Data'!H160)),NA())</f>
        <v>#N/A</v>
      </c>
      <c r="BO166" s="96" t="e">
        <f ca="true">+IF(AND(ISNUMBER(OFFSET('Hygiene Data'!$I$5,0,10*ROW('Hygiene Data'!I160))),'Data Summary'!ED166="Yes"),OFFSET('Hygiene Data'!$I$5,0,10*ROW('Hygiene Data'!I160)),NA())</f>
        <v>#N/A</v>
      </c>
      <c r="BP166" s="96" t="e">
        <f ca="true">+IF(AND(ISNUMBER(OFFSET('Hygiene Data'!$I$7,0,10*ROW('Hygiene Data'!I160))),'Data Summary'!EE166="Yes"),OFFSET('Hygiene Data'!$I$7,0,10*ROW('Hygiene Data'!I160)),NA())</f>
        <v>#N/A</v>
      </c>
      <c r="BQ166" s="96" t="e">
        <f ca="true">+IF(AND(ISNUMBER(OFFSET('Hygiene Data'!$I$9,0,10*ROW('Hygiene Data'!I160))),'Data Summary'!EF166="Yes"),OFFSET('Hygiene Data'!$I$9,0,10*ROW('Hygiene Data'!I160)),NA())</f>
        <v>#N/A</v>
      </c>
    </row>
    <row xmlns:x14ac="http://schemas.microsoft.com/office/spreadsheetml/2009/9/ac" r="167" x14ac:dyDescent="0.2">
      <c r="A167" s="359" t="e">
        <f ca="true">+RIGHT('Data Summary'!A167,LEN('Data Summary'!A167)-9)</f>
        <v>#VALUE!</v>
      </c>
      <c r="B167" s="35" t="str">
        <f ca="true">+IF(ISTEXT('Data Summary'!B167),'Data Summary'!B167,"")</f>
        <v/>
      </c>
      <c r="C167" s="358" t="e">
        <f ca="true">+VALUE('Data Summary'!C167)</f>
        <v>#VALUE!</v>
      </c>
      <c r="D167" s="94" t="e">
        <f ca="true">+IF(AND(ISNUMBER(OFFSET('Water Data'!$D$4,0,10*ROW('Water Data'!D161))),'Data Summary'!BS167="Yes"),100-OFFSET('Water Data'!$D$4,0,10*ROW('Water Data'!D161)),NA())</f>
        <v>#N/A</v>
      </c>
      <c r="E167" s="94" t="e">
        <f ca="true">+IF(AND(ISNUMBER(OFFSET('Water Data'!$D$6,0,10*ROW('Water Data'!D161))),'Data Summary'!BT167="Yes"),OFFSET('Water Data'!$D$6,0,10*ROW('Water Data'!D161)),NA())</f>
        <v>#N/A</v>
      </c>
      <c r="F167" s="94" t="e">
        <f ca="true">+IF(AND(ISNUMBER(OFFSET('Water Data'!$D$9,0,10*ROW('Water Data'!D161))),'Data Summary'!BU167="Yes"),OFFSET('Water Data'!$D$9,0,10*ROW('Water Data'!D161)),NA())</f>
        <v>#N/A</v>
      </c>
      <c r="G167" s="94" t="e">
        <f ca="true">+IF(AND(ISNUMBER(OFFSET('Water Data'!$E$4,0,10*ROW('Water Data'!E161))),'Data Summary'!BV167="Yes"),100-OFFSET('Water Data'!$E$4,0,10*ROW('Water Data'!E161)),NA())</f>
        <v>#N/A</v>
      </c>
      <c r="H167" s="94" t="e">
        <f ca="true">+IF(AND(ISNUMBER(OFFSET('Water Data'!$E$6,0,10*ROW('Water Data'!E161))),'Data Summary'!BW167="Yes"),OFFSET('Water Data'!$E$6,0,10*ROW('Water Data'!E161)),NA())</f>
        <v>#N/A</v>
      </c>
      <c r="I167" s="94" t="e">
        <f ca="true">+IF(AND(ISNUMBER(OFFSET('Water Data'!$E$9,0,10*ROW('Water Data'!E161))),'Data Summary'!BX167="Yes"),OFFSET('Water Data'!$E$9,0,10*ROW('Water Data'!E161)),NA())</f>
        <v>#N/A</v>
      </c>
      <c r="J167" s="94" t="e">
        <f ca="true">+IF(AND(ISNUMBER(OFFSET('Water Data'!$F$4,0,10*ROW('Water Data'!F161))),'Data Summary'!BY167="Yes"),100-OFFSET('Water Data'!$F$4,0,10*ROW('Water Data'!F161)),NA())</f>
        <v>#N/A</v>
      </c>
      <c r="K167" s="94" t="e">
        <f ca="true">+IF(AND(ISNUMBER(OFFSET('Water Data'!$F$6,0,10*ROW('Water Data'!F161))),'Data Summary'!BZ167="Yes"),OFFSET('Water Data'!$F$6,0,10*ROW('Water Data'!F161)),NA())</f>
        <v>#N/A</v>
      </c>
      <c r="L167" s="94" t="e">
        <f ca="true">+IF(AND(ISNUMBER(OFFSET('Water Data'!$F$9,0,10*ROW('Water Data'!F161))),'Data Summary'!CA167="Yes"),OFFSET('Water Data'!$F$9,0,10*ROW('Water Data'!F161)),NA())</f>
        <v>#N/A</v>
      </c>
      <c r="M167" s="94" t="e">
        <f ca="true">+IF(AND(ISNUMBER(OFFSET('Water Data'!$G$4,0,10*ROW('Water Data'!G161))),'Data Summary'!CB167="Yes"),100-OFFSET('Water Data'!$G$4,0,10*ROW('Water Data'!G161)),NA())</f>
        <v>#N/A</v>
      </c>
      <c r="N167" s="94" t="e">
        <f ca="true">+IF(AND(ISNUMBER(OFFSET('Water Data'!$G$6,0,10*ROW('Water Data'!G161))),'Data Summary'!CC167="Yes"),OFFSET('Water Data'!$G$6,0,10*ROW('Water Data'!G161)),NA())</f>
        <v>#N/A</v>
      </c>
      <c r="O167" s="94" t="e">
        <f ca="true">+IF(AND(ISNUMBER(OFFSET('Water Data'!$G$9,0,10*ROW('Water Data'!G161))),'Data Summary'!CD167="Yes"),OFFSET('Water Data'!$G$9,0,10*ROW('Water Data'!G161)),NA())</f>
        <v>#N/A</v>
      </c>
      <c r="P167" s="94" t="e">
        <f ca="true">+IF(AND(ISNUMBER(OFFSET('Water Data'!$H$4,0,10*ROW('Water Data'!H161))),'Data Summary'!CE167="Yes"),100-OFFSET('Water Data'!$H$4,0,10*ROW('Water Data'!H161)),NA())</f>
        <v>#N/A</v>
      </c>
      <c r="Q167" s="94" t="e">
        <f ca="true">+IF(AND(ISNUMBER(OFFSET('Water Data'!$H$6,0,10*ROW('Water Data'!H161))),'Data Summary'!CF167="Yes"),OFFSET('Water Data'!$H$6,0,10*ROW('Water Data'!H161)),NA())</f>
        <v>#N/A</v>
      </c>
      <c r="R167" s="94" t="e">
        <f ca="true">+IF(AND(ISNUMBER(OFFSET('Water Data'!$H$9,0,10*ROW('Water Data'!H161))),'Data Summary'!CG167="Yes"),OFFSET('Water Data'!$H$9,0,10*ROW('Water Data'!H161)),NA())</f>
        <v>#N/A</v>
      </c>
      <c r="S167" s="94" t="e">
        <f ca="true">+IF(AND(ISNUMBER(OFFSET('Water Data'!$I$4,0,10*ROW('Water Data'!I161))),'Data Summary'!CH167="Yes"),100-OFFSET('Water Data'!$I$4,0,10*ROW('Water Data'!I161)),NA())</f>
        <v>#N/A</v>
      </c>
      <c r="T167" s="94" t="e">
        <f ca="true">+IF(AND(ISNUMBER(OFFSET('Water Data'!$I$6,0,10*ROW('Water Data'!I161))),'Data Summary'!CI167="Yes"),OFFSET('Water Data'!$I$6,0,10*ROW('Water Data'!I161)),NA())</f>
        <v>#N/A</v>
      </c>
      <c r="U167" s="94" t="e">
        <f ca="true">+IF(AND(ISNUMBER(OFFSET('Water Data'!$I$9,0,10*ROW('Water Data'!I161))),'Data Summary'!CJ167="Yes"),OFFSET('Water Data'!$I$9,0,10*ROW('Water Data'!I161)),NA())</f>
        <v>#N/A</v>
      </c>
      <c r="V167" s="95" t="e">
        <f ca="true">+IF(AND(ISNUMBER(OFFSET('Sanitation Data'!$D$4,0,10*ROW('Sanitation Data'!D161))),'Data Summary'!CK167="Yes"),100-OFFSET('Sanitation Data'!$D$4,0,10*ROW('Sanitation Data'!D161)),NA())</f>
        <v>#N/A</v>
      </c>
      <c r="W167" s="95" t="e">
        <f ca="true">+IF(AND(ISNUMBER(OFFSET('Sanitation Data'!$D$6,0,10*ROW('Sanitation Data'!D161))),'Data Summary'!CL167="Yes"),OFFSET('Sanitation Data'!$D$6,0,10*ROW('Sanitation Data'!D161)),NA())</f>
        <v>#N/A</v>
      </c>
      <c r="X167" s="95" t="e">
        <f ca="true">+IF(AND(ISNUMBER(OFFSET('Sanitation Data'!$D$10,0,10*ROW('Sanitation Data'!D161))),'Data Summary'!CM167="Yes"),OFFSET('Sanitation Data'!$D$10,0,10*ROW('Sanitation Data'!D161)),NA())</f>
        <v>#N/A</v>
      </c>
      <c r="Y167" s="95" t="e">
        <f ca="true">+IF(AND(ISNUMBER(OFFSET('Sanitation Data'!$D$11,0,10*ROW('Sanitation Data'!D161))),'Data Summary'!CN167="Yes"),OFFSET('Sanitation Data'!$D$11,0,10*ROW('Sanitation Data'!D161)),NA())</f>
        <v>#N/A</v>
      </c>
      <c r="Z167" s="95" t="e">
        <f ca="true">+IF(AND(ISNUMBER(OFFSET('Sanitation Data'!$D$12,0,10*ROW('Sanitation Data'!D161))),'Data Summary'!CO167="Yes"),OFFSET('Sanitation Data'!$D$12,0,10*ROW('Sanitation Data'!D161)),NA())</f>
        <v>#N/A</v>
      </c>
      <c r="AA167" s="95" t="e">
        <f ca="true">+IF(AND(ISNUMBER(OFFSET('Sanitation Data'!$E$4,0,10*ROW('Sanitation Data'!E161))),'Data Summary'!CP167="Yes"),100-OFFSET('Sanitation Data'!$E$4,0,10*ROW('Sanitation Data'!E161)),NA())</f>
        <v>#N/A</v>
      </c>
      <c r="AB167" s="95" t="e">
        <f ca="true">+IF(AND(ISNUMBER(OFFSET('Sanitation Data'!$E$6,0,10*ROW('Sanitation Data'!E161))),'Data Summary'!CQ167="Yes"),OFFSET('Sanitation Data'!$E$6,0,10*ROW('Sanitation Data'!E161)),NA())</f>
        <v>#N/A</v>
      </c>
      <c r="AC167" s="95" t="e">
        <f ca="true">+IF(AND(ISNUMBER(OFFSET('Sanitation Data'!$E$10,0,10*ROW('Sanitation Data'!E161))),'Data Summary'!CR167="Yes"),OFFSET('Sanitation Data'!$E$10,0,10*ROW('Sanitation Data'!E161)),NA())</f>
        <v>#N/A</v>
      </c>
      <c r="AD167" s="95" t="e">
        <f ca="true">+IF(AND(ISNUMBER(OFFSET('Sanitation Data'!$E$11,0,10*ROW('Sanitation Data'!E161))),'Data Summary'!CS167="Yes"),OFFSET('Sanitation Data'!$E$11,0,10*ROW('Sanitation Data'!E161)),NA())</f>
        <v>#N/A</v>
      </c>
      <c r="AE167" s="95" t="e">
        <f ca="true">+IF(AND(ISNUMBER(OFFSET('Sanitation Data'!$E$12,0,10*ROW('Sanitation Data'!E161))),'Data Summary'!CT167="Yes"),OFFSET('Sanitation Data'!$E$12,0,10*ROW('Sanitation Data'!E161)),NA())</f>
        <v>#N/A</v>
      </c>
      <c r="AF167" s="95" t="e">
        <f ca="true">+IF(AND(ISNUMBER(OFFSET('Sanitation Data'!$F$4,0,10*ROW('Sanitation Data'!F161))),'Data Summary'!CU167="Yes"),100-OFFSET('Sanitation Data'!$F$4,0,10*ROW('Sanitation Data'!F161)),NA())</f>
        <v>#N/A</v>
      </c>
      <c r="AG167" s="95" t="e">
        <f ca="true">+IF(AND(ISNUMBER(OFFSET('Sanitation Data'!$F$6,0,10*ROW('Sanitation Data'!F161))),'Data Summary'!CV167="Yes"),OFFSET('Sanitation Data'!$F$6,0,10*ROW('Sanitation Data'!F161)),NA())</f>
        <v>#N/A</v>
      </c>
      <c r="AH167" s="95" t="e">
        <f ca="true">+IF(AND(ISNUMBER(OFFSET('Sanitation Data'!$F$10,0,10*ROW('Sanitation Data'!F161))),'Data Summary'!CW167="Yes"),OFFSET('Sanitation Data'!$F$10,0,10*ROW('Sanitation Data'!F161)),NA())</f>
        <v>#N/A</v>
      </c>
      <c r="AI167" s="95" t="e">
        <f ca="true">+IF(AND(ISNUMBER(OFFSET('Sanitation Data'!$F$11,0,10*ROW('Sanitation Data'!F161))),'Data Summary'!CX167="Yes"),OFFSET('Sanitation Data'!$F$11,0,10*ROW('Sanitation Data'!F161)),NA())</f>
        <v>#N/A</v>
      </c>
      <c r="AJ167" s="95" t="e">
        <f ca="true">+IF(AND(ISNUMBER(OFFSET('Sanitation Data'!$F$12,0,10*ROW('Sanitation Data'!F161))),'Data Summary'!CY167="Yes"),OFFSET('Sanitation Data'!$F$12,0,10*ROW('Sanitation Data'!F161)),NA())</f>
        <v>#N/A</v>
      </c>
      <c r="AK167" s="95" t="e">
        <f ca="true">+IF(AND(ISNUMBER(OFFSET('Sanitation Data'!$G$4,0,10*ROW('Sanitation Data'!G161))),'Data Summary'!CZ167="Yes"),100-OFFSET('Sanitation Data'!$G$4,0,10*ROW('Sanitation Data'!G161)),NA())</f>
        <v>#N/A</v>
      </c>
      <c r="AL167" s="95" t="e">
        <f ca="true">+IF(AND(ISNUMBER(OFFSET('Sanitation Data'!$G$6,0,10*ROW('Sanitation Data'!G161))),'Data Summary'!DA167="Yes"),OFFSET('Sanitation Data'!$G$6,0,10*ROW('Sanitation Data'!G161)),NA())</f>
        <v>#N/A</v>
      </c>
      <c r="AM167" s="95" t="e">
        <f ca="true">+IF(AND(ISNUMBER(OFFSET('Sanitation Data'!$G$10,0,10*ROW('Sanitation Data'!G161))),'Data Summary'!DB167="Yes"),OFFSET('Sanitation Data'!$G$10,0,10*ROW('Sanitation Data'!G161)),NA())</f>
        <v>#N/A</v>
      </c>
      <c r="AN167" s="95" t="e">
        <f ca="true">+IF(AND(ISNUMBER(OFFSET('Sanitation Data'!$G$11,0,10*ROW('Sanitation Data'!G161))),'Data Summary'!DC167="Yes"),OFFSET('Sanitation Data'!$G$11,0,10*ROW('Sanitation Data'!G161)),NA())</f>
        <v>#N/A</v>
      </c>
      <c r="AO167" s="95" t="e">
        <f ca="true">+IF(AND(ISNUMBER(OFFSET('Sanitation Data'!$G$12,0,10*ROW('Sanitation Data'!G161))),'Data Summary'!DD167="Yes"),OFFSET('Sanitation Data'!$G$12,0,10*ROW('Sanitation Data'!G161)),NA())</f>
        <v>#N/A</v>
      </c>
      <c r="AP167" s="95" t="e">
        <f ca="true">+IF(AND(ISNUMBER(OFFSET('Sanitation Data'!$H$4,0,10*ROW('Sanitation Data'!H161))),'Data Summary'!DE167="Yes"),100-OFFSET('Sanitation Data'!$H$4,0,10*ROW('Sanitation Data'!H161)),NA())</f>
        <v>#N/A</v>
      </c>
      <c r="AQ167" s="95" t="e">
        <f ca="true">+IF(AND(ISNUMBER(OFFSET('Sanitation Data'!$H$6,0,10*ROW('Sanitation Data'!H161))),'Data Summary'!DF167="Yes"),OFFSET('Sanitation Data'!$H$6,0,10*ROW('Sanitation Data'!H161)),NA())</f>
        <v>#N/A</v>
      </c>
      <c r="AR167" s="95" t="e">
        <f ca="true">+IF(AND(ISNUMBER(OFFSET('Sanitation Data'!$H$10,0,10*ROW('Sanitation Data'!H161))),'Data Summary'!DG167="Yes"),OFFSET('Sanitation Data'!$H$10,0,10*ROW('Sanitation Data'!H161)),NA())</f>
        <v>#N/A</v>
      </c>
      <c r="AS167" s="95" t="e">
        <f ca="true">+IF(AND(ISNUMBER(OFFSET('Sanitation Data'!$H$11,0,10*ROW('Sanitation Data'!H161))),'Data Summary'!DH167="Yes"),OFFSET('Sanitation Data'!$H$11,0,10*ROW('Sanitation Data'!H161)),NA())</f>
        <v>#N/A</v>
      </c>
      <c r="AT167" s="95" t="e">
        <f ca="true">+IF(AND(ISNUMBER(OFFSET('Sanitation Data'!$H$12,0,10*ROW('Sanitation Data'!H161))),'Data Summary'!DI167="Yes"),OFFSET('Sanitation Data'!$H$12,0,10*ROW('Sanitation Data'!H161)),NA())</f>
        <v>#N/A</v>
      </c>
      <c r="AU167" s="95" t="e">
        <f ca="true">+IF(AND(ISNUMBER(OFFSET('Sanitation Data'!$I$4,0,10*ROW('Sanitation Data'!I161))),'Data Summary'!DJ167="Yes"),100-OFFSET('Sanitation Data'!$I$4,0,10*ROW('Sanitation Data'!I161)),NA())</f>
        <v>#N/A</v>
      </c>
      <c r="AV167" s="95" t="e">
        <f ca="true">+IF(AND(ISNUMBER(OFFSET('Sanitation Data'!$I$6,0,10*ROW('Sanitation Data'!I161))),'Data Summary'!DK167="Yes"),OFFSET('Sanitation Data'!$I$6,0,10*ROW('Sanitation Data'!I161)),NA())</f>
        <v>#N/A</v>
      </c>
      <c r="AW167" s="95" t="e">
        <f ca="true">+IF(AND(ISNUMBER(OFFSET('Sanitation Data'!$I$10,0,10*ROW('Sanitation Data'!I161))),'Data Summary'!DL167="Yes"),OFFSET('Sanitation Data'!$I$10,0,10*ROW('Sanitation Data'!I161)),NA())</f>
        <v>#N/A</v>
      </c>
      <c r="AX167" s="95" t="e">
        <f ca="true">+IF(AND(ISNUMBER(OFFSET('Sanitation Data'!$I$11,0,10*ROW('Sanitation Data'!I161))),'Data Summary'!DM167="Yes"),OFFSET('Sanitation Data'!$I$11,0,10*ROW('Sanitation Data'!I161)),NA())</f>
        <v>#N/A</v>
      </c>
      <c r="AY167" s="95" t="e">
        <f ca="true">+IF(AND(ISNUMBER(OFFSET('Sanitation Data'!$I$12,0,10*ROW('Sanitation Data'!I161))),'Data Summary'!DN167="Yes"),OFFSET('Sanitation Data'!$I$12,0,10*ROW('Sanitation Data'!I161)),NA())</f>
        <v>#N/A</v>
      </c>
      <c r="AZ167" s="96" t="e">
        <f ca="true">+IF(AND(ISNUMBER(OFFSET('Hygiene Data'!$D$5,0,10*ROW('Hygiene Data'!D161))),'Data Summary'!DO167="Yes"),OFFSET('Hygiene Data'!$D$5,0,10*ROW('Hygiene Data'!D161)),NA())</f>
        <v>#N/A</v>
      </c>
      <c r="BA167" s="96" t="e">
        <f ca="true">+IF(AND(ISNUMBER(OFFSET('Hygiene Data'!$D$7,0,10*ROW('Hygiene Data'!D161))),'Data Summary'!DP167="Yes"),OFFSET('Hygiene Data'!$D$7,0,10*ROW('Hygiene Data'!D161)),NA())</f>
        <v>#N/A</v>
      </c>
      <c r="BB167" s="96" t="e">
        <f ca="true">+IF(AND(ISNUMBER(OFFSET('Hygiene Data'!$D$9,0,10*ROW('Hygiene Data'!D161))),'Data Summary'!DQ167="Yes"),OFFSET('Hygiene Data'!$D$9,0,10*ROW('Hygiene Data'!D161)),NA())</f>
        <v>#N/A</v>
      </c>
      <c r="BC167" s="96" t="e">
        <f ca="true">+IF(AND(ISNUMBER(OFFSET('Hygiene Data'!$E$5,0,10*ROW('Hygiene Data'!E161))),'Data Summary'!DR167="Yes"),OFFSET('Hygiene Data'!$E$5,0,10*ROW('Hygiene Data'!E161)),NA())</f>
        <v>#N/A</v>
      </c>
      <c r="BD167" s="96" t="e">
        <f ca="true">+IF(AND(ISNUMBER(OFFSET('Hygiene Data'!$E$7,0,10*ROW('Hygiene Data'!E161))),'Data Summary'!DS167="Yes"),OFFSET('Hygiene Data'!$E$7,0,10*ROW('Hygiene Data'!E161)),NA())</f>
        <v>#N/A</v>
      </c>
      <c r="BE167" s="96" t="e">
        <f ca="true">+IF(AND(ISNUMBER(OFFSET('Hygiene Data'!$E$9,0,10*ROW('Hygiene Data'!E161))),'Data Summary'!DT167="Yes"),OFFSET('Hygiene Data'!$E$9,0,10*ROW('Hygiene Data'!E161)),NA())</f>
        <v>#N/A</v>
      </c>
      <c r="BF167" s="96" t="e">
        <f ca="true">+IF(AND(ISNUMBER(OFFSET('Hygiene Data'!$F$5,0,10*ROW('Hygiene Data'!F161))),'Data Summary'!DU167="Yes"),OFFSET('Hygiene Data'!$F$5,0,10*ROW('Hygiene Data'!F161)),NA())</f>
        <v>#N/A</v>
      </c>
      <c r="BG167" s="96" t="e">
        <f ca="true">+IF(AND(ISNUMBER(OFFSET('Hygiene Data'!$F$7,0,10*ROW('Hygiene Data'!F161))),'Data Summary'!DV167="Yes"),OFFSET('Hygiene Data'!$F$7,0,10*ROW('Hygiene Data'!F161)),NA())</f>
        <v>#N/A</v>
      </c>
      <c r="BH167" s="96" t="e">
        <f ca="true">+IF(AND(ISNUMBER(OFFSET('Hygiene Data'!$F$9,0,10*ROW('Hygiene Data'!F161))),'Data Summary'!DW167="Yes"),OFFSET('Hygiene Data'!$F$9,0,10*ROW('Hygiene Data'!F161)),NA())</f>
        <v>#N/A</v>
      </c>
      <c r="BI167" s="96" t="e">
        <f ca="true">+IF(AND(ISNUMBER(OFFSET('Hygiene Data'!$G$5,0,10*ROW('Hygiene Data'!G161))),'Data Summary'!DX167="Yes"),OFFSET('Hygiene Data'!$G$5,0,10*ROW('Hygiene Data'!G161)),NA())</f>
        <v>#N/A</v>
      </c>
      <c r="BJ167" s="96" t="e">
        <f ca="true">+IF(AND(ISNUMBER(OFFSET('Hygiene Data'!$G$7,0,10*ROW('Hygiene Data'!G161))),'Data Summary'!DY167="Yes"),OFFSET('Hygiene Data'!$G$7,0,10*ROW('Hygiene Data'!G161)),NA())</f>
        <v>#N/A</v>
      </c>
      <c r="BK167" s="96" t="e">
        <f ca="true">+IF(AND(ISNUMBER(OFFSET('Hygiene Data'!$G$9,0,10*ROW('Hygiene Data'!G161))),'Data Summary'!DZ167="Yes"),OFFSET('Hygiene Data'!$G$9,0,10*ROW('Hygiene Data'!G161)),NA())</f>
        <v>#N/A</v>
      </c>
      <c r="BL167" s="96" t="e">
        <f ca="true">+IF(AND(ISNUMBER(OFFSET('Hygiene Data'!$H$5,0,10*ROW('Hygiene Data'!H161))),'Data Summary'!EA167="Yes"),OFFSET('Hygiene Data'!$H$5,0,10*ROW('Hygiene Data'!H161)),NA())</f>
        <v>#N/A</v>
      </c>
      <c r="BM167" s="96" t="e">
        <f ca="true">+IF(AND(ISNUMBER(OFFSET('Hygiene Data'!$H$7,0,10*ROW('Hygiene Data'!H161))),'Data Summary'!EB167="Yes"),OFFSET('Hygiene Data'!$H$7,0,10*ROW('Hygiene Data'!H161)),NA())</f>
        <v>#N/A</v>
      </c>
      <c r="BN167" s="96" t="e">
        <f ca="true">+IF(AND(ISNUMBER(OFFSET('Hygiene Data'!$H$9,0,10*ROW('Hygiene Data'!H161))),'Data Summary'!EC167="Yes"),OFFSET('Hygiene Data'!$H$9,0,10*ROW('Hygiene Data'!H161)),NA())</f>
        <v>#N/A</v>
      </c>
      <c r="BO167" s="96" t="e">
        <f ca="true">+IF(AND(ISNUMBER(OFFSET('Hygiene Data'!$I$5,0,10*ROW('Hygiene Data'!I161))),'Data Summary'!ED167="Yes"),OFFSET('Hygiene Data'!$I$5,0,10*ROW('Hygiene Data'!I161)),NA())</f>
        <v>#N/A</v>
      </c>
      <c r="BP167" s="96" t="e">
        <f ca="true">+IF(AND(ISNUMBER(OFFSET('Hygiene Data'!$I$7,0,10*ROW('Hygiene Data'!I161))),'Data Summary'!EE167="Yes"),OFFSET('Hygiene Data'!$I$7,0,10*ROW('Hygiene Data'!I161)),NA())</f>
        <v>#N/A</v>
      </c>
      <c r="BQ167" s="96" t="e">
        <f ca="true">+IF(AND(ISNUMBER(OFFSET('Hygiene Data'!$I$9,0,10*ROW('Hygiene Data'!I161))),'Data Summary'!EF167="Yes"),OFFSET('Hygiene Data'!$I$9,0,10*ROW('Hygiene Data'!I161)),NA())</f>
        <v>#N/A</v>
      </c>
    </row>
    <row xmlns:x14ac="http://schemas.microsoft.com/office/spreadsheetml/2009/9/ac" r="168" x14ac:dyDescent="0.2">
      <c r="A168" s="359" t="e">
        <f ca="true">+RIGHT('Data Summary'!A168,LEN('Data Summary'!A168)-9)</f>
        <v>#VALUE!</v>
      </c>
      <c r="B168" s="35" t="str">
        <f ca="true">+IF(ISTEXT('Data Summary'!B168),'Data Summary'!B168,"")</f>
        <v/>
      </c>
      <c r="C168" s="358" t="e">
        <f ca="true">+VALUE('Data Summary'!C168)</f>
        <v>#VALUE!</v>
      </c>
      <c r="D168" s="94" t="e">
        <f ca="true">+IF(AND(ISNUMBER(OFFSET('Water Data'!$D$4,0,10*ROW('Water Data'!D162))),'Data Summary'!BS168="Yes"),100-OFFSET('Water Data'!$D$4,0,10*ROW('Water Data'!D162)),NA())</f>
        <v>#N/A</v>
      </c>
      <c r="E168" s="94" t="e">
        <f ca="true">+IF(AND(ISNUMBER(OFFSET('Water Data'!$D$6,0,10*ROW('Water Data'!D162))),'Data Summary'!BT168="Yes"),OFFSET('Water Data'!$D$6,0,10*ROW('Water Data'!D162)),NA())</f>
        <v>#N/A</v>
      </c>
      <c r="F168" s="94" t="e">
        <f ca="true">+IF(AND(ISNUMBER(OFFSET('Water Data'!$D$9,0,10*ROW('Water Data'!D162))),'Data Summary'!BU168="Yes"),OFFSET('Water Data'!$D$9,0,10*ROW('Water Data'!D162)),NA())</f>
        <v>#N/A</v>
      </c>
      <c r="G168" s="94" t="e">
        <f ca="true">+IF(AND(ISNUMBER(OFFSET('Water Data'!$E$4,0,10*ROW('Water Data'!E162))),'Data Summary'!BV168="Yes"),100-OFFSET('Water Data'!$E$4,0,10*ROW('Water Data'!E162)),NA())</f>
        <v>#N/A</v>
      </c>
      <c r="H168" s="94" t="e">
        <f ca="true">+IF(AND(ISNUMBER(OFFSET('Water Data'!$E$6,0,10*ROW('Water Data'!E162))),'Data Summary'!BW168="Yes"),OFFSET('Water Data'!$E$6,0,10*ROW('Water Data'!E162)),NA())</f>
        <v>#N/A</v>
      </c>
      <c r="I168" s="94" t="e">
        <f ca="true">+IF(AND(ISNUMBER(OFFSET('Water Data'!$E$9,0,10*ROW('Water Data'!E162))),'Data Summary'!BX168="Yes"),OFFSET('Water Data'!$E$9,0,10*ROW('Water Data'!E162)),NA())</f>
        <v>#N/A</v>
      </c>
      <c r="J168" s="94" t="e">
        <f ca="true">+IF(AND(ISNUMBER(OFFSET('Water Data'!$F$4,0,10*ROW('Water Data'!F162))),'Data Summary'!BY168="Yes"),100-OFFSET('Water Data'!$F$4,0,10*ROW('Water Data'!F162)),NA())</f>
        <v>#N/A</v>
      </c>
      <c r="K168" s="94" t="e">
        <f ca="true">+IF(AND(ISNUMBER(OFFSET('Water Data'!$F$6,0,10*ROW('Water Data'!F162))),'Data Summary'!BZ168="Yes"),OFFSET('Water Data'!$F$6,0,10*ROW('Water Data'!F162)),NA())</f>
        <v>#N/A</v>
      </c>
      <c r="L168" s="94" t="e">
        <f ca="true">+IF(AND(ISNUMBER(OFFSET('Water Data'!$F$9,0,10*ROW('Water Data'!F162))),'Data Summary'!CA168="Yes"),OFFSET('Water Data'!$F$9,0,10*ROW('Water Data'!F162)),NA())</f>
        <v>#N/A</v>
      </c>
      <c r="M168" s="94" t="e">
        <f ca="true">+IF(AND(ISNUMBER(OFFSET('Water Data'!$G$4,0,10*ROW('Water Data'!G162))),'Data Summary'!CB168="Yes"),100-OFFSET('Water Data'!$G$4,0,10*ROW('Water Data'!G162)),NA())</f>
        <v>#N/A</v>
      </c>
      <c r="N168" s="94" t="e">
        <f ca="true">+IF(AND(ISNUMBER(OFFSET('Water Data'!$G$6,0,10*ROW('Water Data'!G162))),'Data Summary'!CC168="Yes"),OFFSET('Water Data'!$G$6,0,10*ROW('Water Data'!G162)),NA())</f>
        <v>#N/A</v>
      </c>
      <c r="O168" s="94" t="e">
        <f ca="true">+IF(AND(ISNUMBER(OFFSET('Water Data'!$G$9,0,10*ROW('Water Data'!G162))),'Data Summary'!CD168="Yes"),OFFSET('Water Data'!$G$9,0,10*ROW('Water Data'!G162)),NA())</f>
        <v>#N/A</v>
      </c>
      <c r="P168" s="94" t="e">
        <f ca="true">+IF(AND(ISNUMBER(OFFSET('Water Data'!$H$4,0,10*ROW('Water Data'!H162))),'Data Summary'!CE168="Yes"),100-OFFSET('Water Data'!$H$4,0,10*ROW('Water Data'!H162)),NA())</f>
        <v>#N/A</v>
      </c>
      <c r="Q168" s="94" t="e">
        <f ca="true">+IF(AND(ISNUMBER(OFFSET('Water Data'!$H$6,0,10*ROW('Water Data'!H162))),'Data Summary'!CF168="Yes"),OFFSET('Water Data'!$H$6,0,10*ROW('Water Data'!H162)),NA())</f>
        <v>#N/A</v>
      </c>
      <c r="R168" s="94" t="e">
        <f ca="true">+IF(AND(ISNUMBER(OFFSET('Water Data'!$H$9,0,10*ROW('Water Data'!H162))),'Data Summary'!CG168="Yes"),OFFSET('Water Data'!$H$9,0,10*ROW('Water Data'!H162)),NA())</f>
        <v>#N/A</v>
      </c>
      <c r="S168" s="94" t="e">
        <f ca="true">+IF(AND(ISNUMBER(OFFSET('Water Data'!$I$4,0,10*ROW('Water Data'!I162))),'Data Summary'!CH168="Yes"),100-OFFSET('Water Data'!$I$4,0,10*ROW('Water Data'!I162)),NA())</f>
        <v>#N/A</v>
      </c>
      <c r="T168" s="94" t="e">
        <f ca="true">+IF(AND(ISNUMBER(OFFSET('Water Data'!$I$6,0,10*ROW('Water Data'!I162))),'Data Summary'!CI168="Yes"),OFFSET('Water Data'!$I$6,0,10*ROW('Water Data'!I162)),NA())</f>
        <v>#N/A</v>
      </c>
      <c r="U168" s="94" t="e">
        <f ca="true">+IF(AND(ISNUMBER(OFFSET('Water Data'!$I$9,0,10*ROW('Water Data'!I162))),'Data Summary'!CJ168="Yes"),OFFSET('Water Data'!$I$9,0,10*ROW('Water Data'!I162)),NA())</f>
        <v>#N/A</v>
      </c>
      <c r="V168" s="95" t="e">
        <f ca="true">+IF(AND(ISNUMBER(OFFSET('Sanitation Data'!$D$4,0,10*ROW('Sanitation Data'!D162))),'Data Summary'!CK168="Yes"),100-OFFSET('Sanitation Data'!$D$4,0,10*ROW('Sanitation Data'!D162)),NA())</f>
        <v>#N/A</v>
      </c>
      <c r="W168" s="95" t="e">
        <f ca="true">+IF(AND(ISNUMBER(OFFSET('Sanitation Data'!$D$6,0,10*ROW('Sanitation Data'!D162))),'Data Summary'!CL168="Yes"),OFFSET('Sanitation Data'!$D$6,0,10*ROW('Sanitation Data'!D162)),NA())</f>
        <v>#N/A</v>
      </c>
      <c r="X168" s="95" t="e">
        <f ca="true">+IF(AND(ISNUMBER(OFFSET('Sanitation Data'!$D$10,0,10*ROW('Sanitation Data'!D162))),'Data Summary'!CM168="Yes"),OFFSET('Sanitation Data'!$D$10,0,10*ROW('Sanitation Data'!D162)),NA())</f>
        <v>#N/A</v>
      </c>
      <c r="Y168" s="95" t="e">
        <f ca="true">+IF(AND(ISNUMBER(OFFSET('Sanitation Data'!$D$11,0,10*ROW('Sanitation Data'!D162))),'Data Summary'!CN168="Yes"),OFFSET('Sanitation Data'!$D$11,0,10*ROW('Sanitation Data'!D162)),NA())</f>
        <v>#N/A</v>
      </c>
      <c r="Z168" s="95" t="e">
        <f ca="true">+IF(AND(ISNUMBER(OFFSET('Sanitation Data'!$D$12,0,10*ROW('Sanitation Data'!D162))),'Data Summary'!CO168="Yes"),OFFSET('Sanitation Data'!$D$12,0,10*ROW('Sanitation Data'!D162)),NA())</f>
        <v>#N/A</v>
      </c>
      <c r="AA168" s="95" t="e">
        <f ca="true">+IF(AND(ISNUMBER(OFFSET('Sanitation Data'!$E$4,0,10*ROW('Sanitation Data'!E162))),'Data Summary'!CP168="Yes"),100-OFFSET('Sanitation Data'!$E$4,0,10*ROW('Sanitation Data'!E162)),NA())</f>
        <v>#N/A</v>
      </c>
      <c r="AB168" s="95" t="e">
        <f ca="true">+IF(AND(ISNUMBER(OFFSET('Sanitation Data'!$E$6,0,10*ROW('Sanitation Data'!E162))),'Data Summary'!CQ168="Yes"),OFFSET('Sanitation Data'!$E$6,0,10*ROW('Sanitation Data'!E162)),NA())</f>
        <v>#N/A</v>
      </c>
      <c r="AC168" s="95" t="e">
        <f ca="true">+IF(AND(ISNUMBER(OFFSET('Sanitation Data'!$E$10,0,10*ROW('Sanitation Data'!E162))),'Data Summary'!CR168="Yes"),OFFSET('Sanitation Data'!$E$10,0,10*ROW('Sanitation Data'!E162)),NA())</f>
        <v>#N/A</v>
      </c>
      <c r="AD168" s="95" t="e">
        <f ca="true">+IF(AND(ISNUMBER(OFFSET('Sanitation Data'!$E$11,0,10*ROW('Sanitation Data'!E162))),'Data Summary'!CS168="Yes"),OFFSET('Sanitation Data'!$E$11,0,10*ROW('Sanitation Data'!E162)),NA())</f>
        <v>#N/A</v>
      </c>
      <c r="AE168" s="95" t="e">
        <f ca="true">+IF(AND(ISNUMBER(OFFSET('Sanitation Data'!$E$12,0,10*ROW('Sanitation Data'!E162))),'Data Summary'!CT168="Yes"),OFFSET('Sanitation Data'!$E$12,0,10*ROW('Sanitation Data'!E162)),NA())</f>
        <v>#N/A</v>
      </c>
      <c r="AF168" s="95" t="e">
        <f ca="true">+IF(AND(ISNUMBER(OFFSET('Sanitation Data'!$F$4,0,10*ROW('Sanitation Data'!F162))),'Data Summary'!CU168="Yes"),100-OFFSET('Sanitation Data'!$F$4,0,10*ROW('Sanitation Data'!F162)),NA())</f>
        <v>#N/A</v>
      </c>
      <c r="AG168" s="95" t="e">
        <f ca="true">+IF(AND(ISNUMBER(OFFSET('Sanitation Data'!$F$6,0,10*ROW('Sanitation Data'!F162))),'Data Summary'!CV168="Yes"),OFFSET('Sanitation Data'!$F$6,0,10*ROW('Sanitation Data'!F162)),NA())</f>
        <v>#N/A</v>
      </c>
      <c r="AH168" s="95" t="e">
        <f ca="true">+IF(AND(ISNUMBER(OFFSET('Sanitation Data'!$F$10,0,10*ROW('Sanitation Data'!F162))),'Data Summary'!CW168="Yes"),OFFSET('Sanitation Data'!$F$10,0,10*ROW('Sanitation Data'!F162)),NA())</f>
        <v>#N/A</v>
      </c>
      <c r="AI168" s="95" t="e">
        <f ca="true">+IF(AND(ISNUMBER(OFFSET('Sanitation Data'!$F$11,0,10*ROW('Sanitation Data'!F162))),'Data Summary'!CX168="Yes"),OFFSET('Sanitation Data'!$F$11,0,10*ROW('Sanitation Data'!F162)),NA())</f>
        <v>#N/A</v>
      </c>
      <c r="AJ168" s="95" t="e">
        <f ca="true">+IF(AND(ISNUMBER(OFFSET('Sanitation Data'!$F$12,0,10*ROW('Sanitation Data'!F162))),'Data Summary'!CY168="Yes"),OFFSET('Sanitation Data'!$F$12,0,10*ROW('Sanitation Data'!F162)),NA())</f>
        <v>#N/A</v>
      </c>
      <c r="AK168" s="95" t="e">
        <f ca="true">+IF(AND(ISNUMBER(OFFSET('Sanitation Data'!$G$4,0,10*ROW('Sanitation Data'!G162))),'Data Summary'!CZ168="Yes"),100-OFFSET('Sanitation Data'!$G$4,0,10*ROW('Sanitation Data'!G162)),NA())</f>
        <v>#N/A</v>
      </c>
      <c r="AL168" s="95" t="e">
        <f ca="true">+IF(AND(ISNUMBER(OFFSET('Sanitation Data'!$G$6,0,10*ROW('Sanitation Data'!G162))),'Data Summary'!DA168="Yes"),OFFSET('Sanitation Data'!$G$6,0,10*ROW('Sanitation Data'!G162)),NA())</f>
        <v>#N/A</v>
      </c>
      <c r="AM168" s="95" t="e">
        <f ca="true">+IF(AND(ISNUMBER(OFFSET('Sanitation Data'!$G$10,0,10*ROW('Sanitation Data'!G162))),'Data Summary'!DB168="Yes"),OFFSET('Sanitation Data'!$G$10,0,10*ROW('Sanitation Data'!G162)),NA())</f>
        <v>#N/A</v>
      </c>
      <c r="AN168" s="95" t="e">
        <f ca="true">+IF(AND(ISNUMBER(OFFSET('Sanitation Data'!$G$11,0,10*ROW('Sanitation Data'!G162))),'Data Summary'!DC168="Yes"),OFFSET('Sanitation Data'!$G$11,0,10*ROW('Sanitation Data'!G162)),NA())</f>
        <v>#N/A</v>
      </c>
      <c r="AO168" s="95" t="e">
        <f ca="true">+IF(AND(ISNUMBER(OFFSET('Sanitation Data'!$G$12,0,10*ROW('Sanitation Data'!G162))),'Data Summary'!DD168="Yes"),OFFSET('Sanitation Data'!$G$12,0,10*ROW('Sanitation Data'!G162)),NA())</f>
        <v>#N/A</v>
      </c>
      <c r="AP168" s="95" t="e">
        <f ca="true">+IF(AND(ISNUMBER(OFFSET('Sanitation Data'!$H$4,0,10*ROW('Sanitation Data'!H162))),'Data Summary'!DE168="Yes"),100-OFFSET('Sanitation Data'!$H$4,0,10*ROW('Sanitation Data'!H162)),NA())</f>
        <v>#N/A</v>
      </c>
      <c r="AQ168" s="95" t="e">
        <f ca="true">+IF(AND(ISNUMBER(OFFSET('Sanitation Data'!$H$6,0,10*ROW('Sanitation Data'!H162))),'Data Summary'!DF168="Yes"),OFFSET('Sanitation Data'!$H$6,0,10*ROW('Sanitation Data'!H162)),NA())</f>
        <v>#N/A</v>
      </c>
      <c r="AR168" s="95" t="e">
        <f ca="true">+IF(AND(ISNUMBER(OFFSET('Sanitation Data'!$H$10,0,10*ROW('Sanitation Data'!H162))),'Data Summary'!DG168="Yes"),OFFSET('Sanitation Data'!$H$10,0,10*ROW('Sanitation Data'!H162)),NA())</f>
        <v>#N/A</v>
      </c>
      <c r="AS168" s="95" t="e">
        <f ca="true">+IF(AND(ISNUMBER(OFFSET('Sanitation Data'!$H$11,0,10*ROW('Sanitation Data'!H162))),'Data Summary'!DH168="Yes"),OFFSET('Sanitation Data'!$H$11,0,10*ROW('Sanitation Data'!H162)),NA())</f>
        <v>#N/A</v>
      </c>
      <c r="AT168" s="95" t="e">
        <f ca="true">+IF(AND(ISNUMBER(OFFSET('Sanitation Data'!$H$12,0,10*ROW('Sanitation Data'!H162))),'Data Summary'!DI168="Yes"),OFFSET('Sanitation Data'!$H$12,0,10*ROW('Sanitation Data'!H162)),NA())</f>
        <v>#N/A</v>
      </c>
      <c r="AU168" s="95" t="e">
        <f ca="true">+IF(AND(ISNUMBER(OFFSET('Sanitation Data'!$I$4,0,10*ROW('Sanitation Data'!I162))),'Data Summary'!DJ168="Yes"),100-OFFSET('Sanitation Data'!$I$4,0,10*ROW('Sanitation Data'!I162)),NA())</f>
        <v>#N/A</v>
      </c>
      <c r="AV168" s="95" t="e">
        <f ca="true">+IF(AND(ISNUMBER(OFFSET('Sanitation Data'!$I$6,0,10*ROW('Sanitation Data'!I162))),'Data Summary'!DK168="Yes"),OFFSET('Sanitation Data'!$I$6,0,10*ROW('Sanitation Data'!I162)),NA())</f>
        <v>#N/A</v>
      </c>
      <c r="AW168" s="95" t="e">
        <f ca="true">+IF(AND(ISNUMBER(OFFSET('Sanitation Data'!$I$10,0,10*ROW('Sanitation Data'!I162))),'Data Summary'!DL168="Yes"),OFFSET('Sanitation Data'!$I$10,0,10*ROW('Sanitation Data'!I162)),NA())</f>
        <v>#N/A</v>
      </c>
      <c r="AX168" s="95" t="e">
        <f ca="true">+IF(AND(ISNUMBER(OFFSET('Sanitation Data'!$I$11,0,10*ROW('Sanitation Data'!I162))),'Data Summary'!DM168="Yes"),OFFSET('Sanitation Data'!$I$11,0,10*ROW('Sanitation Data'!I162)),NA())</f>
        <v>#N/A</v>
      </c>
      <c r="AY168" s="95" t="e">
        <f ca="true">+IF(AND(ISNUMBER(OFFSET('Sanitation Data'!$I$12,0,10*ROW('Sanitation Data'!I162))),'Data Summary'!DN168="Yes"),OFFSET('Sanitation Data'!$I$12,0,10*ROW('Sanitation Data'!I162)),NA())</f>
        <v>#N/A</v>
      </c>
      <c r="AZ168" s="96" t="e">
        <f ca="true">+IF(AND(ISNUMBER(OFFSET('Hygiene Data'!$D$5,0,10*ROW('Hygiene Data'!D162))),'Data Summary'!DO168="Yes"),OFFSET('Hygiene Data'!$D$5,0,10*ROW('Hygiene Data'!D162)),NA())</f>
        <v>#N/A</v>
      </c>
      <c r="BA168" s="96" t="e">
        <f ca="true">+IF(AND(ISNUMBER(OFFSET('Hygiene Data'!$D$7,0,10*ROW('Hygiene Data'!D162))),'Data Summary'!DP168="Yes"),OFFSET('Hygiene Data'!$D$7,0,10*ROW('Hygiene Data'!D162)),NA())</f>
        <v>#N/A</v>
      </c>
      <c r="BB168" s="96" t="e">
        <f ca="true">+IF(AND(ISNUMBER(OFFSET('Hygiene Data'!$D$9,0,10*ROW('Hygiene Data'!D162))),'Data Summary'!DQ168="Yes"),OFFSET('Hygiene Data'!$D$9,0,10*ROW('Hygiene Data'!D162)),NA())</f>
        <v>#N/A</v>
      </c>
      <c r="BC168" s="96" t="e">
        <f ca="true">+IF(AND(ISNUMBER(OFFSET('Hygiene Data'!$E$5,0,10*ROW('Hygiene Data'!E162))),'Data Summary'!DR168="Yes"),OFFSET('Hygiene Data'!$E$5,0,10*ROW('Hygiene Data'!E162)),NA())</f>
        <v>#N/A</v>
      </c>
      <c r="BD168" s="96" t="e">
        <f ca="true">+IF(AND(ISNUMBER(OFFSET('Hygiene Data'!$E$7,0,10*ROW('Hygiene Data'!E162))),'Data Summary'!DS168="Yes"),OFFSET('Hygiene Data'!$E$7,0,10*ROW('Hygiene Data'!E162)),NA())</f>
        <v>#N/A</v>
      </c>
      <c r="BE168" s="96" t="e">
        <f ca="true">+IF(AND(ISNUMBER(OFFSET('Hygiene Data'!$E$9,0,10*ROW('Hygiene Data'!E162))),'Data Summary'!DT168="Yes"),OFFSET('Hygiene Data'!$E$9,0,10*ROW('Hygiene Data'!E162)),NA())</f>
        <v>#N/A</v>
      </c>
      <c r="BF168" s="96" t="e">
        <f ca="true">+IF(AND(ISNUMBER(OFFSET('Hygiene Data'!$F$5,0,10*ROW('Hygiene Data'!F162))),'Data Summary'!DU168="Yes"),OFFSET('Hygiene Data'!$F$5,0,10*ROW('Hygiene Data'!F162)),NA())</f>
        <v>#N/A</v>
      </c>
      <c r="BG168" s="96" t="e">
        <f ca="true">+IF(AND(ISNUMBER(OFFSET('Hygiene Data'!$F$7,0,10*ROW('Hygiene Data'!F162))),'Data Summary'!DV168="Yes"),OFFSET('Hygiene Data'!$F$7,0,10*ROW('Hygiene Data'!F162)),NA())</f>
        <v>#N/A</v>
      </c>
      <c r="BH168" s="96" t="e">
        <f ca="true">+IF(AND(ISNUMBER(OFFSET('Hygiene Data'!$F$9,0,10*ROW('Hygiene Data'!F162))),'Data Summary'!DW168="Yes"),OFFSET('Hygiene Data'!$F$9,0,10*ROW('Hygiene Data'!F162)),NA())</f>
        <v>#N/A</v>
      </c>
      <c r="BI168" s="96" t="e">
        <f ca="true">+IF(AND(ISNUMBER(OFFSET('Hygiene Data'!$G$5,0,10*ROW('Hygiene Data'!G162))),'Data Summary'!DX168="Yes"),OFFSET('Hygiene Data'!$G$5,0,10*ROW('Hygiene Data'!G162)),NA())</f>
        <v>#N/A</v>
      </c>
      <c r="BJ168" s="96" t="e">
        <f ca="true">+IF(AND(ISNUMBER(OFFSET('Hygiene Data'!$G$7,0,10*ROW('Hygiene Data'!G162))),'Data Summary'!DY168="Yes"),OFFSET('Hygiene Data'!$G$7,0,10*ROW('Hygiene Data'!G162)),NA())</f>
        <v>#N/A</v>
      </c>
      <c r="BK168" s="96" t="e">
        <f ca="true">+IF(AND(ISNUMBER(OFFSET('Hygiene Data'!$G$9,0,10*ROW('Hygiene Data'!G162))),'Data Summary'!DZ168="Yes"),OFFSET('Hygiene Data'!$G$9,0,10*ROW('Hygiene Data'!G162)),NA())</f>
        <v>#N/A</v>
      </c>
      <c r="BL168" s="96" t="e">
        <f ca="true">+IF(AND(ISNUMBER(OFFSET('Hygiene Data'!$H$5,0,10*ROW('Hygiene Data'!H162))),'Data Summary'!EA168="Yes"),OFFSET('Hygiene Data'!$H$5,0,10*ROW('Hygiene Data'!H162)),NA())</f>
        <v>#N/A</v>
      </c>
      <c r="BM168" s="96" t="e">
        <f ca="true">+IF(AND(ISNUMBER(OFFSET('Hygiene Data'!$H$7,0,10*ROW('Hygiene Data'!H162))),'Data Summary'!EB168="Yes"),OFFSET('Hygiene Data'!$H$7,0,10*ROW('Hygiene Data'!H162)),NA())</f>
        <v>#N/A</v>
      </c>
      <c r="BN168" s="96" t="e">
        <f ca="true">+IF(AND(ISNUMBER(OFFSET('Hygiene Data'!$H$9,0,10*ROW('Hygiene Data'!H162))),'Data Summary'!EC168="Yes"),OFFSET('Hygiene Data'!$H$9,0,10*ROW('Hygiene Data'!H162)),NA())</f>
        <v>#N/A</v>
      </c>
      <c r="BO168" s="96" t="e">
        <f ca="true">+IF(AND(ISNUMBER(OFFSET('Hygiene Data'!$I$5,0,10*ROW('Hygiene Data'!I162))),'Data Summary'!ED168="Yes"),OFFSET('Hygiene Data'!$I$5,0,10*ROW('Hygiene Data'!I162)),NA())</f>
        <v>#N/A</v>
      </c>
      <c r="BP168" s="96" t="e">
        <f ca="true">+IF(AND(ISNUMBER(OFFSET('Hygiene Data'!$I$7,0,10*ROW('Hygiene Data'!I162))),'Data Summary'!EE168="Yes"),OFFSET('Hygiene Data'!$I$7,0,10*ROW('Hygiene Data'!I162)),NA())</f>
        <v>#N/A</v>
      </c>
      <c r="BQ168" s="96" t="e">
        <f ca="true">+IF(AND(ISNUMBER(OFFSET('Hygiene Data'!$I$9,0,10*ROW('Hygiene Data'!I162))),'Data Summary'!EF168="Yes"),OFFSET('Hygiene Data'!$I$9,0,10*ROW('Hygiene Data'!I162)),NA())</f>
        <v>#N/A</v>
      </c>
    </row>
    <row xmlns:x14ac="http://schemas.microsoft.com/office/spreadsheetml/2009/9/ac" r="169" x14ac:dyDescent="0.2">
      <c r="A169" s="359" t="e">
        <f ca="true">+RIGHT('Data Summary'!A169,LEN('Data Summary'!A169)-9)</f>
        <v>#VALUE!</v>
      </c>
      <c r="B169" s="35" t="str">
        <f ca="true">+IF(ISTEXT('Data Summary'!B169),'Data Summary'!B169,"")</f>
        <v/>
      </c>
      <c r="C169" s="358" t="e">
        <f ca="true">+VALUE('Data Summary'!C169)</f>
        <v>#VALUE!</v>
      </c>
      <c r="D169" s="94" t="e">
        <f ca="true">+IF(AND(ISNUMBER(OFFSET('Water Data'!$D$4,0,10*ROW('Water Data'!D163))),'Data Summary'!BS169="Yes"),100-OFFSET('Water Data'!$D$4,0,10*ROW('Water Data'!D163)),NA())</f>
        <v>#N/A</v>
      </c>
      <c r="E169" s="94" t="e">
        <f ca="true">+IF(AND(ISNUMBER(OFFSET('Water Data'!$D$6,0,10*ROW('Water Data'!D163))),'Data Summary'!BT169="Yes"),OFFSET('Water Data'!$D$6,0,10*ROW('Water Data'!D163)),NA())</f>
        <v>#N/A</v>
      </c>
      <c r="F169" s="94" t="e">
        <f ca="true">+IF(AND(ISNUMBER(OFFSET('Water Data'!$D$9,0,10*ROW('Water Data'!D163))),'Data Summary'!BU169="Yes"),OFFSET('Water Data'!$D$9,0,10*ROW('Water Data'!D163)),NA())</f>
        <v>#N/A</v>
      </c>
      <c r="G169" s="94" t="e">
        <f ca="true">+IF(AND(ISNUMBER(OFFSET('Water Data'!$E$4,0,10*ROW('Water Data'!E163))),'Data Summary'!BV169="Yes"),100-OFFSET('Water Data'!$E$4,0,10*ROW('Water Data'!E163)),NA())</f>
        <v>#N/A</v>
      </c>
      <c r="H169" s="94" t="e">
        <f ca="true">+IF(AND(ISNUMBER(OFFSET('Water Data'!$E$6,0,10*ROW('Water Data'!E163))),'Data Summary'!BW169="Yes"),OFFSET('Water Data'!$E$6,0,10*ROW('Water Data'!E163)),NA())</f>
        <v>#N/A</v>
      </c>
      <c r="I169" s="94" t="e">
        <f ca="true">+IF(AND(ISNUMBER(OFFSET('Water Data'!$E$9,0,10*ROW('Water Data'!E163))),'Data Summary'!BX169="Yes"),OFFSET('Water Data'!$E$9,0,10*ROW('Water Data'!E163)),NA())</f>
        <v>#N/A</v>
      </c>
      <c r="J169" s="94" t="e">
        <f ca="true">+IF(AND(ISNUMBER(OFFSET('Water Data'!$F$4,0,10*ROW('Water Data'!F163))),'Data Summary'!BY169="Yes"),100-OFFSET('Water Data'!$F$4,0,10*ROW('Water Data'!F163)),NA())</f>
        <v>#N/A</v>
      </c>
      <c r="K169" s="94" t="e">
        <f ca="true">+IF(AND(ISNUMBER(OFFSET('Water Data'!$F$6,0,10*ROW('Water Data'!F163))),'Data Summary'!BZ169="Yes"),OFFSET('Water Data'!$F$6,0,10*ROW('Water Data'!F163)),NA())</f>
        <v>#N/A</v>
      </c>
      <c r="L169" s="94" t="e">
        <f ca="true">+IF(AND(ISNUMBER(OFFSET('Water Data'!$F$9,0,10*ROW('Water Data'!F163))),'Data Summary'!CA169="Yes"),OFFSET('Water Data'!$F$9,0,10*ROW('Water Data'!F163)),NA())</f>
        <v>#N/A</v>
      </c>
      <c r="M169" s="94" t="e">
        <f ca="true">+IF(AND(ISNUMBER(OFFSET('Water Data'!$G$4,0,10*ROW('Water Data'!G163))),'Data Summary'!CB169="Yes"),100-OFFSET('Water Data'!$G$4,0,10*ROW('Water Data'!G163)),NA())</f>
        <v>#N/A</v>
      </c>
      <c r="N169" s="94" t="e">
        <f ca="true">+IF(AND(ISNUMBER(OFFSET('Water Data'!$G$6,0,10*ROW('Water Data'!G163))),'Data Summary'!CC169="Yes"),OFFSET('Water Data'!$G$6,0,10*ROW('Water Data'!G163)),NA())</f>
        <v>#N/A</v>
      </c>
      <c r="O169" s="94" t="e">
        <f ca="true">+IF(AND(ISNUMBER(OFFSET('Water Data'!$G$9,0,10*ROW('Water Data'!G163))),'Data Summary'!CD169="Yes"),OFFSET('Water Data'!$G$9,0,10*ROW('Water Data'!G163)),NA())</f>
        <v>#N/A</v>
      </c>
      <c r="P169" s="94" t="e">
        <f ca="true">+IF(AND(ISNUMBER(OFFSET('Water Data'!$H$4,0,10*ROW('Water Data'!H163))),'Data Summary'!CE169="Yes"),100-OFFSET('Water Data'!$H$4,0,10*ROW('Water Data'!H163)),NA())</f>
        <v>#N/A</v>
      </c>
      <c r="Q169" s="94" t="e">
        <f ca="true">+IF(AND(ISNUMBER(OFFSET('Water Data'!$H$6,0,10*ROW('Water Data'!H163))),'Data Summary'!CF169="Yes"),OFFSET('Water Data'!$H$6,0,10*ROW('Water Data'!H163)),NA())</f>
        <v>#N/A</v>
      </c>
      <c r="R169" s="94" t="e">
        <f ca="true">+IF(AND(ISNUMBER(OFFSET('Water Data'!$H$9,0,10*ROW('Water Data'!H163))),'Data Summary'!CG169="Yes"),OFFSET('Water Data'!$H$9,0,10*ROW('Water Data'!H163)),NA())</f>
        <v>#N/A</v>
      </c>
      <c r="S169" s="94" t="e">
        <f ca="true">+IF(AND(ISNUMBER(OFFSET('Water Data'!$I$4,0,10*ROW('Water Data'!I163))),'Data Summary'!CH169="Yes"),100-OFFSET('Water Data'!$I$4,0,10*ROW('Water Data'!I163)),NA())</f>
        <v>#N/A</v>
      </c>
      <c r="T169" s="94" t="e">
        <f ca="true">+IF(AND(ISNUMBER(OFFSET('Water Data'!$I$6,0,10*ROW('Water Data'!I163))),'Data Summary'!CI169="Yes"),OFFSET('Water Data'!$I$6,0,10*ROW('Water Data'!I163)),NA())</f>
        <v>#N/A</v>
      </c>
      <c r="U169" s="94" t="e">
        <f ca="true">+IF(AND(ISNUMBER(OFFSET('Water Data'!$I$9,0,10*ROW('Water Data'!I163))),'Data Summary'!CJ169="Yes"),OFFSET('Water Data'!$I$9,0,10*ROW('Water Data'!I163)),NA())</f>
        <v>#N/A</v>
      </c>
      <c r="V169" s="95" t="e">
        <f ca="true">+IF(AND(ISNUMBER(OFFSET('Sanitation Data'!$D$4,0,10*ROW('Sanitation Data'!D163))),'Data Summary'!CK169="Yes"),100-OFFSET('Sanitation Data'!$D$4,0,10*ROW('Sanitation Data'!D163)),NA())</f>
        <v>#N/A</v>
      </c>
      <c r="W169" s="95" t="e">
        <f ca="true">+IF(AND(ISNUMBER(OFFSET('Sanitation Data'!$D$6,0,10*ROW('Sanitation Data'!D163))),'Data Summary'!CL169="Yes"),OFFSET('Sanitation Data'!$D$6,0,10*ROW('Sanitation Data'!D163)),NA())</f>
        <v>#N/A</v>
      </c>
      <c r="X169" s="95" t="e">
        <f ca="true">+IF(AND(ISNUMBER(OFFSET('Sanitation Data'!$D$10,0,10*ROW('Sanitation Data'!D163))),'Data Summary'!CM169="Yes"),OFFSET('Sanitation Data'!$D$10,0,10*ROW('Sanitation Data'!D163)),NA())</f>
        <v>#N/A</v>
      </c>
      <c r="Y169" s="95" t="e">
        <f ca="true">+IF(AND(ISNUMBER(OFFSET('Sanitation Data'!$D$11,0,10*ROW('Sanitation Data'!D163))),'Data Summary'!CN169="Yes"),OFFSET('Sanitation Data'!$D$11,0,10*ROW('Sanitation Data'!D163)),NA())</f>
        <v>#N/A</v>
      </c>
      <c r="Z169" s="95" t="e">
        <f ca="true">+IF(AND(ISNUMBER(OFFSET('Sanitation Data'!$D$12,0,10*ROW('Sanitation Data'!D163))),'Data Summary'!CO169="Yes"),OFFSET('Sanitation Data'!$D$12,0,10*ROW('Sanitation Data'!D163)),NA())</f>
        <v>#N/A</v>
      </c>
      <c r="AA169" s="95" t="e">
        <f ca="true">+IF(AND(ISNUMBER(OFFSET('Sanitation Data'!$E$4,0,10*ROW('Sanitation Data'!E163))),'Data Summary'!CP169="Yes"),100-OFFSET('Sanitation Data'!$E$4,0,10*ROW('Sanitation Data'!E163)),NA())</f>
        <v>#N/A</v>
      </c>
      <c r="AB169" s="95" t="e">
        <f ca="true">+IF(AND(ISNUMBER(OFFSET('Sanitation Data'!$E$6,0,10*ROW('Sanitation Data'!E163))),'Data Summary'!CQ169="Yes"),OFFSET('Sanitation Data'!$E$6,0,10*ROW('Sanitation Data'!E163)),NA())</f>
        <v>#N/A</v>
      </c>
      <c r="AC169" s="95" t="e">
        <f ca="true">+IF(AND(ISNUMBER(OFFSET('Sanitation Data'!$E$10,0,10*ROW('Sanitation Data'!E163))),'Data Summary'!CR169="Yes"),OFFSET('Sanitation Data'!$E$10,0,10*ROW('Sanitation Data'!E163)),NA())</f>
        <v>#N/A</v>
      </c>
      <c r="AD169" s="95" t="e">
        <f ca="true">+IF(AND(ISNUMBER(OFFSET('Sanitation Data'!$E$11,0,10*ROW('Sanitation Data'!E163))),'Data Summary'!CS169="Yes"),OFFSET('Sanitation Data'!$E$11,0,10*ROW('Sanitation Data'!E163)),NA())</f>
        <v>#N/A</v>
      </c>
      <c r="AE169" s="95" t="e">
        <f ca="true">+IF(AND(ISNUMBER(OFFSET('Sanitation Data'!$E$12,0,10*ROW('Sanitation Data'!E163))),'Data Summary'!CT169="Yes"),OFFSET('Sanitation Data'!$E$12,0,10*ROW('Sanitation Data'!E163)),NA())</f>
        <v>#N/A</v>
      </c>
      <c r="AF169" s="95" t="e">
        <f ca="true">+IF(AND(ISNUMBER(OFFSET('Sanitation Data'!$F$4,0,10*ROW('Sanitation Data'!F163))),'Data Summary'!CU169="Yes"),100-OFFSET('Sanitation Data'!$F$4,0,10*ROW('Sanitation Data'!F163)),NA())</f>
        <v>#N/A</v>
      </c>
      <c r="AG169" s="95" t="e">
        <f ca="true">+IF(AND(ISNUMBER(OFFSET('Sanitation Data'!$F$6,0,10*ROW('Sanitation Data'!F163))),'Data Summary'!CV169="Yes"),OFFSET('Sanitation Data'!$F$6,0,10*ROW('Sanitation Data'!F163)),NA())</f>
        <v>#N/A</v>
      </c>
      <c r="AH169" s="95" t="e">
        <f ca="true">+IF(AND(ISNUMBER(OFFSET('Sanitation Data'!$F$10,0,10*ROW('Sanitation Data'!F163))),'Data Summary'!CW169="Yes"),OFFSET('Sanitation Data'!$F$10,0,10*ROW('Sanitation Data'!F163)),NA())</f>
        <v>#N/A</v>
      </c>
      <c r="AI169" s="95" t="e">
        <f ca="true">+IF(AND(ISNUMBER(OFFSET('Sanitation Data'!$F$11,0,10*ROW('Sanitation Data'!F163))),'Data Summary'!CX169="Yes"),OFFSET('Sanitation Data'!$F$11,0,10*ROW('Sanitation Data'!F163)),NA())</f>
        <v>#N/A</v>
      </c>
      <c r="AJ169" s="95" t="e">
        <f ca="true">+IF(AND(ISNUMBER(OFFSET('Sanitation Data'!$F$12,0,10*ROW('Sanitation Data'!F163))),'Data Summary'!CY169="Yes"),OFFSET('Sanitation Data'!$F$12,0,10*ROW('Sanitation Data'!F163)),NA())</f>
        <v>#N/A</v>
      </c>
      <c r="AK169" s="95" t="e">
        <f ca="true">+IF(AND(ISNUMBER(OFFSET('Sanitation Data'!$G$4,0,10*ROW('Sanitation Data'!G163))),'Data Summary'!CZ169="Yes"),100-OFFSET('Sanitation Data'!$G$4,0,10*ROW('Sanitation Data'!G163)),NA())</f>
        <v>#N/A</v>
      </c>
      <c r="AL169" s="95" t="e">
        <f ca="true">+IF(AND(ISNUMBER(OFFSET('Sanitation Data'!$G$6,0,10*ROW('Sanitation Data'!G163))),'Data Summary'!DA169="Yes"),OFFSET('Sanitation Data'!$G$6,0,10*ROW('Sanitation Data'!G163)),NA())</f>
        <v>#N/A</v>
      </c>
      <c r="AM169" s="95" t="e">
        <f ca="true">+IF(AND(ISNUMBER(OFFSET('Sanitation Data'!$G$10,0,10*ROW('Sanitation Data'!G163))),'Data Summary'!DB169="Yes"),OFFSET('Sanitation Data'!$G$10,0,10*ROW('Sanitation Data'!G163)),NA())</f>
        <v>#N/A</v>
      </c>
      <c r="AN169" s="95" t="e">
        <f ca="true">+IF(AND(ISNUMBER(OFFSET('Sanitation Data'!$G$11,0,10*ROW('Sanitation Data'!G163))),'Data Summary'!DC169="Yes"),OFFSET('Sanitation Data'!$G$11,0,10*ROW('Sanitation Data'!G163)),NA())</f>
        <v>#N/A</v>
      </c>
      <c r="AO169" s="95" t="e">
        <f ca="true">+IF(AND(ISNUMBER(OFFSET('Sanitation Data'!$G$12,0,10*ROW('Sanitation Data'!G163))),'Data Summary'!DD169="Yes"),OFFSET('Sanitation Data'!$G$12,0,10*ROW('Sanitation Data'!G163)),NA())</f>
        <v>#N/A</v>
      </c>
      <c r="AP169" s="95" t="e">
        <f ca="true">+IF(AND(ISNUMBER(OFFSET('Sanitation Data'!$H$4,0,10*ROW('Sanitation Data'!H163))),'Data Summary'!DE169="Yes"),100-OFFSET('Sanitation Data'!$H$4,0,10*ROW('Sanitation Data'!H163)),NA())</f>
        <v>#N/A</v>
      </c>
      <c r="AQ169" s="95" t="e">
        <f ca="true">+IF(AND(ISNUMBER(OFFSET('Sanitation Data'!$H$6,0,10*ROW('Sanitation Data'!H163))),'Data Summary'!DF169="Yes"),OFFSET('Sanitation Data'!$H$6,0,10*ROW('Sanitation Data'!H163)),NA())</f>
        <v>#N/A</v>
      </c>
      <c r="AR169" s="95" t="e">
        <f ca="true">+IF(AND(ISNUMBER(OFFSET('Sanitation Data'!$H$10,0,10*ROW('Sanitation Data'!H163))),'Data Summary'!DG169="Yes"),OFFSET('Sanitation Data'!$H$10,0,10*ROW('Sanitation Data'!H163)),NA())</f>
        <v>#N/A</v>
      </c>
      <c r="AS169" s="95" t="e">
        <f ca="true">+IF(AND(ISNUMBER(OFFSET('Sanitation Data'!$H$11,0,10*ROW('Sanitation Data'!H163))),'Data Summary'!DH169="Yes"),OFFSET('Sanitation Data'!$H$11,0,10*ROW('Sanitation Data'!H163)),NA())</f>
        <v>#N/A</v>
      </c>
      <c r="AT169" s="95" t="e">
        <f ca="true">+IF(AND(ISNUMBER(OFFSET('Sanitation Data'!$H$12,0,10*ROW('Sanitation Data'!H163))),'Data Summary'!DI169="Yes"),OFFSET('Sanitation Data'!$H$12,0,10*ROW('Sanitation Data'!H163)),NA())</f>
        <v>#N/A</v>
      </c>
      <c r="AU169" s="95" t="e">
        <f ca="true">+IF(AND(ISNUMBER(OFFSET('Sanitation Data'!$I$4,0,10*ROW('Sanitation Data'!I163))),'Data Summary'!DJ169="Yes"),100-OFFSET('Sanitation Data'!$I$4,0,10*ROW('Sanitation Data'!I163)),NA())</f>
        <v>#N/A</v>
      </c>
      <c r="AV169" s="95" t="e">
        <f ca="true">+IF(AND(ISNUMBER(OFFSET('Sanitation Data'!$I$6,0,10*ROW('Sanitation Data'!I163))),'Data Summary'!DK169="Yes"),OFFSET('Sanitation Data'!$I$6,0,10*ROW('Sanitation Data'!I163)),NA())</f>
        <v>#N/A</v>
      </c>
      <c r="AW169" s="95" t="e">
        <f ca="true">+IF(AND(ISNUMBER(OFFSET('Sanitation Data'!$I$10,0,10*ROW('Sanitation Data'!I163))),'Data Summary'!DL169="Yes"),OFFSET('Sanitation Data'!$I$10,0,10*ROW('Sanitation Data'!I163)),NA())</f>
        <v>#N/A</v>
      </c>
      <c r="AX169" s="95" t="e">
        <f ca="true">+IF(AND(ISNUMBER(OFFSET('Sanitation Data'!$I$11,0,10*ROW('Sanitation Data'!I163))),'Data Summary'!DM169="Yes"),OFFSET('Sanitation Data'!$I$11,0,10*ROW('Sanitation Data'!I163)),NA())</f>
        <v>#N/A</v>
      </c>
      <c r="AY169" s="95" t="e">
        <f ca="true">+IF(AND(ISNUMBER(OFFSET('Sanitation Data'!$I$12,0,10*ROW('Sanitation Data'!I163))),'Data Summary'!DN169="Yes"),OFFSET('Sanitation Data'!$I$12,0,10*ROW('Sanitation Data'!I163)),NA())</f>
        <v>#N/A</v>
      </c>
      <c r="AZ169" s="96" t="e">
        <f ca="true">+IF(AND(ISNUMBER(OFFSET('Hygiene Data'!$D$5,0,10*ROW('Hygiene Data'!D163))),'Data Summary'!DO169="Yes"),OFFSET('Hygiene Data'!$D$5,0,10*ROW('Hygiene Data'!D163)),NA())</f>
        <v>#N/A</v>
      </c>
      <c r="BA169" s="96" t="e">
        <f ca="true">+IF(AND(ISNUMBER(OFFSET('Hygiene Data'!$D$7,0,10*ROW('Hygiene Data'!D163))),'Data Summary'!DP169="Yes"),OFFSET('Hygiene Data'!$D$7,0,10*ROW('Hygiene Data'!D163)),NA())</f>
        <v>#N/A</v>
      </c>
      <c r="BB169" s="96" t="e">
        <f ca="true">+IF(AND(ISNUMBER(OFFSET('Hygiene Data'!$D$9,0,10*ROW('Hygiene Data'!D163))),'Data Summary'!DQ169="Yes"),OFFSET('Hygiene Data'!$D$9,0,10*ROW('Hygiene Data'!D163)),NA())</f>
        <v>#N/A</v>
      </c>
      <c r="BC169" s="96" t="e">
        <f ca="true">+IF(AND(ISNUMBER(OFFSET('Hygiene Data'!$E$5,0,10*ROW('Hygiene Data'!E163))),'Data Summary'!DR169="Yes"),OFFSET('Hygiene Data'!$E$5,0,10*ROW('Hygiene Data'!E163)),NA())</f>
        <v>#N/A</v>
      </c>
      <c r="BD169" s="96" t="e">
        <f ca="true">+IF(AND(ISNUMBER(OFFSET('Hygiene Data'!$E$7,0,10*ROW('Hygiene Data'!E163))),'Data Summary'!DS169="Yes"),OFFSET('Hygiene Data'!$E$7,0,10*ROW('Hygiene Data'!E163)),NA())</f>
        <v>#N/A</v>
      </c>
      <c r="BE169" s="96" t="e">
        <f ca="true">+IF(AND(ISNUMBER(OFFSET('Hygiene Data'!$E$9,0,10*ROW('Hygiene Data'!E163))),'Data Summary'!DT169="Yes"),OFFSET('Hygiene Data'!$E$9,0,10*ROW('Hygiene Data'!E163)),NA())</f>
        <v>#N/A</v>
      </c>
      <c r="BF169" s="96" t="e">
        <f ca="true">+IF(AND(ISNUMBER(OFFSET('Hygiene Data'!$F$5,0,10*ROW('Hygiene Data'!F163))),'Data Summary'!DU169="Yes"),OFFSET('Hygiene Data'!$F$5,0,10*ROW('Hygiene Data'!F163)),NA())</f>
        <v>#N/A</v>
      </c>
      <c r="BG169" s="96" t="e">
        <f ca="true">+IF(AND(ISNUMBER(OFFSET('Hygiene Data'!$F$7,0,10*ROW('Hygiene Data'!F163))),'Data Summary'!DV169="Yes"),OFFSET('Hygiene Data'!$F$7,0,10*ROW('Hygiene Data'!F163)),NA())</f>
        <v>#N/A</v>
      </c>
      <c r="BH169" s="96" t="e">
        <f ca="true">+IF(AND(ISNUMBER(OFFSET('Hygiene Data'!$F$9,0,10*ROW('Hygiene Data'!F163))),'Data Summary'!DW169="Yes"),OFFSET('Hygiene Data'!$F$9,0,10*ROW('Hygiene Data'!F163)),NA())</f>
        <v>#N/A</v>
      </c>
      <c r="BI169" s="96" t="e">
        <f ca="true">+IF(AND(ISNUMBER(OFFSET('Hygiene Data'!$G$5,0,10*ROW('Hygiene Data'!G163))),'Data Summary'!DX169="Yes"),OFFSET('Hygiene Data'!$G$5,0,10*ROW('Hygiene Data'!G163)),NA())</f>
        <v>#N/A</v>
      </c>
      <c r="BJ169" s="96" t="e">
        <f ca="true">+IF(AND(ISNUMBER(OFFSET('Hygiene Data'!$G$7,0,10*ROW('Hygiene Data'!G163))),'Data Summary'!DY169="Yes"),OFFSET('Hygiene Data'!$G$7,0,10*ROW('Hygiene Data'!G163)),NA())</f>
        <v>#N/A</v>
      </c>
      <c r="BK169" s="96" t="e">
        <f ca="true">+IF(AND(ISNUMBER(OFFSET('Hygiene Data'!$G$9,0,10*ROW('Hygiene Data'!G163))),'Data Summary'!DZ169="Yes"),OFFSET('Hygiene Data'!$G$9,0,10*ROW('Hygiene Data'!G163)),NA())</f>
        <v>#N/A</v>
      </c>
      <c r="BL169" s="96" t="e">
        <f ca="true">+IF(AND(ISNUMBER(OFFSET('Hygiene Data'!$H$5,0,10*ROW('Hygiene Data'!H163))),'Data Summary'!EA169="Yes"),OFFSET('Hygiene Data'!$H$5,0,10*ROW('Hygiene Data'!H163)),NA())</f>
        <v>#N/A</v>
      </c>
      <c r="BM169" s="96" t="e">
        <f ca="true">+IF(AND(ISNUMBER(OFFSET('Hygiene Data'!$H$7,0,10*ROW('Hygiene Data'!H163))),'Data Summary'!EB169="Yes"),OFFSET('Hygiene Data'!$H$7,0,10*ROW('Hygiene Data'!H163)),NA())</f>
        <v>#N/A</v>
      </c>
      <c r="BN169" s="96" t="e">
        <f ca="true">+IF(AND(ISNUMBER(OFFSET('Hygiene Data'!$H$9,0,10*ROW('Hygiene Data'!H163))),'Data Summary'!EC169="Yes"),OFFSET('Hygiene Data'!$H$9,0,10*ROW('Hygiene Data'!H163)),NA())</f>
        <v>#N/A</v>
      </c>
      <c r="BO169" s="96" t="e">
        <f ca="true">+IF(AND(ISNUMBER(OFFSET('Hygiene Data'!$I$5,0,10*ROW('Hygiene Data'!I163))),'Data Summary'!ED169="Yes"),OFFSET('Hygiene Data'!$I$5,0,10*ROW('Hygiene Data'!I163)),NA())</f>
        <v>#N/A</v>
      </c>
      <c r="BP169" s="96" t="e">
        <f ca="true">+IF(AND(ISNUMBER(OFFSET('Hygiene Data'!$I$7,0,10*ROW('Hygiene Data'!I163))),'Data Summary'!EE169="Yes"),OFFSET('Hygiene Data'!$I$7,0,10*ROW('Hygiene Data'!I163)),NA())</f>
        <v>#N/A</v>
      </c>
      <c r="BQ169" s="96" t="e">
        <f ca="true">+IF(AND(ISNUMBER(OFFSET('Hygiene Data'!$I$9,0,10*ROW('Hygiene Data'!I163))),'Data Summary'!EF169="Yes"),OFFSET('Hygiene Data'!$I$9,0,10*ROW('Hygiene Data'!I163)),NA())</f>
        <v>#N/A</v>
      </c>
    </row>
    <row xmlns:x14ac="http://schemas.microsoft.com/office/spreadsheetml/2009/9/ac" r="170" x14ac:dyDescent="0.2">
      <c r="A170" s="359" t="e">
        <f ca="true">+RIGHT('Data Summary'!A170,LEN('Data Summary'!A170)-9)</f>
        <v>#VALUE!</v>
      </c>
      <c r="B170" s="35" t="str">
        <f ca="true">+IF(ISTEXT('Data Summary'!B170),'Data Summary'!B170,"")</f>
        <v/>
      </c>
      <c r="C170" s="358" t="e">
        <f ca="true">+VALUE('Data Summary'!C170)</f>
        <v>#VALUE!</v>
      </c>
      <c r="D170" s="94" t="e">
        <f ca="true">+IF(AND(ISNUMBER(OFFSET('Water Data'!$D$4,0,10*ROW('Water Data'!D164))),'Data Summary'!BS170="Yes"),100-OFFSET('Water Data'!$D$4,0,10*ROW('Water Data'!D164)),NA())</f>
        <v>#N/A</v>
      </c>
      <c r="E170" s="94" t="e">
        <f ca="true">+IF(AND(ISNUMBER(OFFSET('Water Data'!$D$6,0,10*ROW('Water Data'!D164))),'Data Summary'!BT170="Yes"),OFFSET('Water Data'!$D$6,0,10*ROW('Water Data'!D164)),NA())</f>
        <v>#N/A</v>
      </c>
      <c r="F170" s="94" t="e">
        <f ca="true">+IF(AND(ISNUMBER(OFFSET('Water Data'!$D$9,0,10*ROW('Water Data'!D164))),'Data Summary'!BU170="Yes"),OFFSET('Water Data'!$D$9,0,10*ROW('Water Data'!D164)),NA())</f>
        <v>#N/A</v>
      </c>
      <c r="G170" s="94" t="e">
        <f ca="true">+IF(AND(ISNUMBER(OFFSET('Water Data'!$E$4,0,10*ROW('Water Data'!E164))),'Data Summary'!BV170="Yes"),100-OFFSET('Water Data'!$E$4,0,10*ROW('Water Data'!E164)),NA())</f>
        <v>#N/A</v>
      </c>
      <c r="H170" s="94" t="e">
        <f ca="true">+IF(AND(ISNUMBER(OFFSET('Water Data'!$E$6,0,10*ROW('Water Data'!E164))),'Data Summary'!BW170="Yes"),OFFSET('Water Data'!$E$6,0,10*ROW('Water Data'!E164)),NA())</f>
        <v>#N/A</v>
      </c>
      <c r="I170" s="94" t="e">
        <f ca="true">+IF(AND(ISNUMBER(OFFSET('Water Data'!$E$9,0,10*ROW('Water Data'!E164))),'Data Summary'!BX170="Yes"),OFFSET('Water Data'!$E$9,0,10*ROW('Water Data'!E164)),NA())</f>
        <v>#N/A</v>
      </c>
      <c r="J170" s="94" t="e">
        <f ca="true">+IF(AND(ISNUMBER(OFFSET('Water Data'!$F$4,0,10*ROW('Water Data'!F164))),'Data Summary'!BY170="Yes"),100-OFFSET('Water Data'!$F$4,0,10*ROW('Water Data'!F164)),NA())</f>
        <v>#N/A</v>
      </c>
      <c r="K170" s="94" t="e">
        <f ca="true">+IF(AND(ISNUMBER(OFFSET('Water Data'!$F$6,0,10*ROW('Water Data'!F164))),'Data Summary'!BZ170="Yes"),OFFSET('Water Data'!$F$6,0,10*ROW('Water Data'!F164)),NA())</f>
        <v>#N/A</v>
      </c>
      <c r="L170" s="94" t="e">
        <f ca="true">+IF(AND(ISNUMBER(OFFSET('Water Data'!$F$9,0,10*ROW('Water Data'!F164))),'Data Summary'!CA170="Yes"),OFFSET('Water Data'!$F$9,0,10*ROW('Water Data'!F164)),NA())</f>
        <v>#N/A</v>
      </c>
      <c r="M170" s="94" t="e">
        <f ca="true">+IF(AND(ISNUMBER(OFFSET('Water Data'!$G$4,0,10*ROW('Water Data'!G164))),'Data Summary'!CB170="Yes"),100-OFFSET('Water Data'!$G$4,0,10*ROW('Water Data'!G164)),NA())</f>
        <v>#N/A</v>
      </c>
      <c r="N170" s="94" t="e">
        <f ca="true">+IF(AND(ISNUMBER(OFFSET('Water Data'!$G$6,0,10*ROW('Water Data'!G164))),'Data Summary'!CC170="Yes"),OFFSET('Water Data'!$G$6,0,10*ROW('Water Data'!G164)),NA())</f>
        <v>#N/A</v>
      </c>
      <c r="O170" s="94" t="e">
        <f ca="true">+IF(AND(ISNUMBER(OFFSET('Water Data'!$G$9,0,10*ROW('Water Data'!G164))),'Data Summary'!CD170="Yes"),OFFSET('Water Data'!$G$9,0,10*ROW('Water Data'!G164)),NA())</f>
        <v>#N/A</v>
      </c>
      <c r="P170" s="94" t="e">
        <f ca="true">+IF(AND(ISNUMBER(OFFSET('Water Data'!$H$4,0,10*ROW('Water Data'!H164))),'Data Summary'!CE170="Yes"),100-OFFSET('Water Data'!$H$4,0,10*ROW('Water Data'!H164)),NA())</f>
        <v>#N/A</v>
      </c>
      <c r="Q170" s="94" t="e">
        <f ca="true">+IF(AND(ISNUMBER(OFFSET('Water Data'!$H$6,0,10*ROW('Water Data'!H164))),'Data Summary'!CF170="Yes"),OFFSET('Water Data'!$H$6,0,10*ROW('Water Data'!H164)),NA())</f>
        <v>#N/A</v>
      </c>
      <c r="R170" s="94" t="e">
        <f ca="true">+IF(AND(ISNUMBER(OFFSET('Water Data'!$H$9,0,10*ROW('Water Data'!H164))),'Data Summary'!CG170="Yes"),OFFSET('Water Data'!$H$9,0,10*ROW('Water Data'!H164)),NA())</f>
        <v>#N/A</v>
      </c>
      <c r="S170" s="94" t="e">
        <f ca="true">+IF(AND(ISNUMBER(OFFSET('Water Data'!$I$4,0,10*ROW('Water Data'!I164))),'Data Summary'!CH170="Yes"),100-OFFSET('Water Data'!$I$4,0,10*ROW('Water Data'!I164)),NA())</f>
        <v>#N/A</v>
      </c>
      <c r="T170" s="94" t="e">
        <f ca="true">+IF(AND(ISNUMBER(OFFSET('Water Data'!$I$6,0,10*ROW('Water Data'!I164))),'Data Summary'!CI170="Yes"),OFFSET('Water Data'!$I$6,0,10*ROW('Water Data'!I164)),NA())</f>
        <v>#N/A</v>
      </c>
      <c r="U170" s="94" t="e">
        <f ca="true">+IF(AND(ISNUMBER(OFFSET('Water Data'!$I$9,0,10*ROW('Water Data'!I164))),'Data Summary'!CJ170="Yes"),OFFSET('Water Data'!$I$9,0,10*ROW('Water Data'!I164)),NA())</f>
        <v>#N/A</v>
      </c>
      <c r="V170" s="95" t="e">
        <f ca="true">+IF(AND(ISNUMBER(OFFSET('Sanitation Data'!$D$4,0,10*ROW('Sanitation Data'!D164))),'Data Summary'!CK170="Yes"),100-OFFSET('Sanitation Data'!$D$4,0,10*ROW('Sanitation Data'!D164)),NA())</f>
        <v>#N/A</v>
      </c>
      <c r="W170" s="95" t="e">
        <f ca="true">+IF(AND(ISNUMBER(OFFSET('Sanitation Data'!$D$6,0,10*ROW('Sanitation Data'!D164))),'Data Summary'!CL170="Yes"),OFFSET('Sanitation Data'!$D$6,0,10*ROW('Sanitation Data'!D164)),NA())</f>
        <v>#N/A</v>
      </c>
      <c r="X170" s="95" t="e">
        <f ca="true">+IF(AND(ISNUMBER(OFFSET('Sanitation Data'!$D$10,0,10*ROW('Sanitation Data'!D164))),'Data Summary'!CM170="Yes"),OFFSET('Sanitation Data'!$D$10,0,10*ROW('Sanitation Data'!D164)),NA())</f>
        <v>#N/A</v>
      </c>
      <c r="Y170" s="95" t="e">
        <f ca="true">+IF(AND(ISNUMBER(OFFSET('Sanitation Data'!$D$11,0,10*ROW('Sanitation Data'!D164))),'Data Summary'!CN170="Yes"),OFFSET('Sanitation Data'!$D$11,0,10*ROW('Sanitation Data'!D164)),NA())</f>
        <v>#N/A</v>
      </c>
      <c r="Z170" s="95" t="e">
        <f ca="true">+IF(AND(ISNUMBER(OFFSET('Sanitation Data'!$D$12,0,10*ROW('Sanitation Data'!D164))),'Data Summary'!CO170="Yes"),OFFSET('Sanitation Data'!$D$12,0,10*ROW('Sanitation Data'!D164)),NA())</f>
        <v>#N/A</v>
      </c>
      <c r="AA170" s="95" t="e">
        <f ca="true">+IF(AND(ISNUMBER(OFFSET('Sanitation Data'!$E$4,0,10*ROW('Sanitation Data'!E164))),'Data Summary'!CP170="Yes"),100-OFFSET('Sanitation Data'!$E$4,0,10*ROW('Sanitation Data'!E164)),NA())</f>
        <v>#N/A</v>
      </c>
      <c r="AB170" s="95" t="e">
        <f ca="true">+IF(AND(ISNUMBER(OFFSET('Sanitation Data'!$E$6,0,10*ROW('Sanitation Data'!E164))),'Data Summary'!CQ170="Yes"),OFFSET('Sanitation Data'!$E$6,0,10*ROW('Sanitation Data'!E164)),NA())</f>
        <v>#N/A</v>
      </c>
      <c r="AC170" s="95" t="e">
        <f ca="true">+IF(AND(ISNUMBER(OFFSET('Sanitation Data'!$E$10,0,10*ROW('Sanitation Data'!E164))),'Data Summary'!CR170="Yes"),OFFSET('Sanitation Data'!$E$10,0,10*ROW('Sanitation Data'!E164)),NA())</f>
        <v>#N/A</v>
      </c>
      <c r="AD170" s="95" t="e">
        <f ca="true">+IF(AND(ISNUMBER(OFFSET('Sanitation Data'!$E$11,0,10*ROW('Sanitation Data'!E164))),'Data Summary'!CS170="Yes"),OFFSET('Sanitation Data'!$E$11,0,10*ROW('Sanitation Data'!E164)),NA())</f>
        <v>#N/A</v>
      </c>
      <c r="AE170" s="95" t="e">
        <f ca="true">+IF(AND(ISNUMBER(OFFSET('Sanitation Data'!$E$12,0,10*ROW('Sanitation Data'!E164))),'Data Summary'!CT170="Yes"),OFFSET('Sanitation Data'!$E$12,0,10*ROW('Sanitation Data'!E164)),NA())</f>
        <v>#N/A</v>
      </c>
      <c r="AF170" s="95" t="e">
        <f ca="true">+IF(AND(ISNUMBER(OFFSET('Sanitation Data'!$F$4,0,10*ROW('Sanitation Data'!F164))),'Data Summary'!CU170="Yes"),100-OFFSET('Sanitation Data'!$F$4,0,10*ROW('Sanitation Data'!F164)),NA())</f>
        <v>#N/A</v>
      </c>
      <c r="AG170" s="95" t="e">
        <f ca="true">+IF(AND(ISNUMBER(OFFSET('Sanitation Data'!$F$6,0,10*ROW('Sanitation Data'!F164))),'Data Summary'!CV170="Yes"),OFFSET('Sanitation Data'!$F$6,0,10*ROW('Sanitation Data'!F164)),NA())</f>
        <v>#N/A</v>
      </c>
      <c r="AH170" s="95" t="e">
        <f ca="true">+IF(AND(ISNUMBER(OFFSET('Sanitation Data'!$F$10,0,10*ROW('Sanitation Data'!F164))),'Data Summary'!CW170="Yes"),OFFSET('Sanitation Data'!$F$10,0,10*ROW('Sanitation Data'!F164)),NA())</f>
        <v>#N/A</v>
      </c>
      <c r="AI170" s="95" t="e">
        <f ca="true">+IF(AND(ISNUMBER(OFFSET('Sanitation Data'!$F$11,0,10*ROW('Sanitation Data'!F164))),'Data Summary'!CX170="Yes"),OFFSET('Sanitation Data'!$F$11,0,10*ROW('Sanitation Data'!F164)),NA())</f>
        <v>#N/A</v>
      </c>
      <c r="AJ170" s="95" t="e">
        <f ca="true">+IF(AND(ISNUMBER(OFFSET('Sanitation Data'!$F$12,0,10*ROW('Sanitation Data'!F164))),'Data Summary'!CY170="Yes"),OFFSET('Sanitation Data'!$F$12,0,10*ROW('Sanitation Data'!F164)),NA())</f>
        <v>#N/A</v>
      </c>
      <c r="AK170" s="95" t="e">
        <f ca="true">+IF(AND(ISNUMBER(OFFSET('Sanitation Data'!$G$4,0,10*ROW('Sanitation Data'!G164))),'Data Summary'!CZ170="Yes"),100-OFFSET('Sanitation Data'!$G$4,0,10*ROW('Sanitation Data'!G164)),NA())</f>
        <v>#N/A</v>
      </c>
      <c r="AL170" s="95" t="e">
        <f ca="true">+IF(AND(ISNUMBER(OFFSET('Sanitation Data'!$G$6,0,10*ROW('Sanitation Data'!G164))),'Data Summary'!DA170="Yes"),OFFSET('Sanitation Data'!$G$6,0,10*ROW('Sanitation Data'!G164)),NA())</f>
        <v>#N/A</v>
      </c>
      <c r="AM170" s="95" t="e">
        <f ca="true">+IF(AND(ISNUMBER(OFFSET('Sanitation Data'!$G$10,0,10*ROW('Sanitation Data'!G164))),'Data Summary'!DB170="Yes"),OFFSET('Sanitation Data'!$G$10,0,10*ROW('Sanitation Data'!G164)),NA())</f>
        <v>#N/A</v>
      </c>
      <c r="AN170" s="95" t="e">
        <f ca="true">+IF(AND(ISNUMBER(OFFSET('Sanitation Data'!$G$11,0,10*ROW('Sanitation Data'!G164))),'Data Summary'!DC170="Yes"),OFFSET('Sanitation Data'!$G$11,0,10*ROW('Sanitation Data'!G164)),NA())</f>
        <v>#N/A</v>
      </c>
      <c r="AO170" s="95" t="e">
        <f ca="true">+IF(AND(ISNUMBER(OFFSET('Sanitation Data'!$G$12,0,10*ROW('Sanitation Data'!G164))),'Data Summary'!DD170="Yes"),OFFSET('Sanitation Data'!$G$12,0,10*ROW('Sanitation Data'!G164)),NA())</f>
        <v>#N/A</v>
      </c>
      <c r="AP170" s="95" t="e">
        <f ca="true">+IF(AND(ISNUMBER(OFFSET('Sanitation Data'!$H$4,0,10*ROW('Sanitation Data'!H164))),'Data Summary'!DE170="Yes"),100-OFFSET('Sanitation Data'!$H$4,0,10*ROW('Sanitation Data'!H164)),NA())</f>
        <v>#N/A</v>
      </c>
      <c r="AQ170" s="95" t="e">
        <f ca="true">+IF(AND(ISNUMBER(OFFSET('Sanitation Data'!$H$6,0,10*ROW('Sanitation Data'!H164))),'Data Summary'!DF170="Yes"),OFFSET('Sanitation Data'!$H$6,0,10*ROW('Sanitation Data'!H164)),NA())</f>
        <v>#N/A</v>
      </c>
      <c r="AR170" s="95" t="e">
        <f ca="true">+IF(AND(ISNUMBER(OFFSET('Sanitation Data'!$H$10,0,10*ROW('Sanitation Data'!H164))),'Data Summary'!DG170="Yes"),OFFSET('Sanitation Data'!$H$10,0,10*ROW('Sanitation Data'!H164)),NA())</f>
        <v>#N/A</v>
      </c>
      <c r="AS170" s="95" t="e">
        <f ca="true">+IF(AND(ISNUMBER(OFFSET('Sanitation Data'!$H$11,0,10*ROW('Sanitation Data'!H164))),'Data Summary'!DH170="Yes"),OFFSET('Sanitation Data'!$H$11,0,10*ROW('Sanitation Data'!H164)),NA())</f>
        <v>#N/A</v>
      </c>
      <c r="AT170" s="95" t="e">
        <f ca="true">+IF(AND(ISNUMBER(OFFSET('Sanitation Data'!$H$12,0,10*ROW('Sanitation Data'!H164))),'Data Summary'!DI170="Yes"),OFFSET('Sanitation Data'!$H$12,0,10*ROW('Sanitation Data'!H164)),NA())</f>
        <v>#N/A</v>
      </c>
      <c r="AU170" s="95" t="e">
        <f ca="true">+IF(AND(ISNUMBER(OFFSET('Sanitation Data'!$I$4,0,10*ROW('Sanitation Data'!I164))),'Data Summary'!DJ170="Yes"),100-OFFSET('Sanitation Data'!$I$4,0,10*ROW('Sanitation Data'!I164)),NA())</f>
        <v>#N/A</v>
      </c>
      <c r="AV170" s="95" t="e">
        <f ca="true">+IF(AND(ISNUMBER(OFFSET('Sanitation Data'!$I$6,0,10*ROW('Sanitation Data'!I164))),'Data Summary'!DK170="Yes"),OFFSET('Sanitation Data'!$I$6,0,10*ROW('Sanitation Data'!I164)),NA())</f>
        <v>#N/A</v>
      </c>
      <c r="AW170" s="95" t="e">
        <f ca="true">+IF(AND(ISNUMBER(OFFSET('Sanitation Data'!$I$10,0,10*ROW('Sanitation Data'!I164))),'Data Summary'!DL170="Yes"),OFFSET('Sanitation Data'!$I$10,0,10*ROW('Sanitation Data'!I164)),NA())</f>
        <v>#N/A</v>
      </c>
      <c r="AX170" s="95" t="e">
        <f ca="true">+IF(AND(ISNUMBER(OFFSET('Sanitation Data'!$I$11,0,10*ROW('Sanitation Data'!I164))),'Data Summary'!DM170="Yes"),OFFSET('Sanitation Data'!$I$11,0,10*ROW('Sanitation Data'!I164)),NA())</f>
        <v>#N/A</v>
      </c>
      <c r="AY170" s="95" t="e">
        <f ca="true">+IF(AND(ISNUMBER(OFFSET('Sanitation Data'!$I$12,0,10*ROW('Sanitation Data'!I164))),'Data Summary'!DN170="Yes"),OFFSET('Sanitation Data'!$I$12,0,10*ROW('Sanitation Data'!I164)),NA())</f>
        <v>#N/A</v>
      </c>
      <c r="AZ170" s="96" t="e">
        <f ca="true">+IF(AND(ISNUMBER(OFFSET('Hygiene Data'!$D$5,0,10*ROW('Hygiene Data'!D164))),'Data Summary'!DO170="Yes"),OFFSET('Hygiene Data'!$D$5,0,10*ROW('Hygiene Data'!D164)),NA())</f>
        <v>#N/A</v>
      </c>
      <c r="BA170" s="96" t="e">
        <f ca="true">+IF(AND(ISNUMBER(OFFSET('Hygiene Data'!$D$7,0,10*ROW('Hygiene Data'!D164))),'Data Summary'!DP170="Yes"),OFFSET('Hygiene Data'!$D$7,0,10*ROW('Hygiene Data'!D164)),NA())</f>
        <v>#N/A</v>
      </c>
      <c r="BB170" s="96" t="e">
        <f ca="true">+IF(AND(ISNUMBER(OFFSET('Hygiene Data'!$D$9,0,10*ROW('Hygiene Data'!D164))),'Data Summary'!DQ170="Yes"),OFFSET('Hygiene Data'!$D$9,0,10*ROW('Hygiene Data'!D164)),NA())</f>
        <v>#N/A</v>
      </c>
      <c r="BC170" s="96" t="e">
        <f ca="true">+IF(AND(ISNUMBER(OFFSET('Hygiene Data'!$E$5,0,10*ROW('Hygiene Data'!E164))),'Data Summary'!DR170="Yes"),OFFSET('Hygiene Data'!$E$5,0,10*ROW('Hygiene Data'!E164)),NA())</f>
        <v>#N/A</v>
      </c>
      <c r="BD170" s="96" t="e">
        <f ca="true">+IF(AND(ISNUMBER(OFFSET('Hygiene Data'!$E$7,0,10*ROW('Hygiene Data'!E164))),'Data Summary'!DS170="Yes"),OFFSET('Hygiene Data'!$E$7,0,10*ROW('Hygiene Data'!E164)),NA())</f>
        <v>#N/A</v>
      </c>
      <c r="BE170" s="96" t="e">
        <f ca="true">+IF(AND(ISNUMBER(OFFSET('Hygiene Data'!$E$9,0,10*ROW('Hygiene Data'!E164))),'Data Summary'!DT170="Yes"),OFFSET('Hygiene Data'!$E$9,0,10*ROW('Hygiene Data'!E164)),NA())</f>
        <v>#N/A</v>
      </c>
      <c r="BF170" s="96" t="e">
        <f ca="true">+IF(AND(ISNUMBER(OFFSET('Hygiene Data'!$F$5,0,10*ROW('Hygiene Data'!F164))),'Data Summary'!DU170="Yes"),OFFSET('Hygiene Data'!$F$5,0,10*ROW('Hygiene Data'!F164)),NA())</f>
        <v>#N/A</v>
      </c>
      <c r="BG170" s="96" t="e">
        <f ca="true">+IF(AND(ISNUMBER(OFFSET('Hygiene Data'!$F$7,0,10*ROW('Hygiene Data'!F164))),'Data Summary'!DV170="Yes"),OFFSET('Hygiene Data'!$F$7,0,10*ROW('Hygiene Data'!F164)),NA())</f>
        <v>#N/A</v>
      </c>
      <c r="BH170" s="96" t="e">
        <f ca="true">+IF(AND(ISNUMBER(OFFSET('Hygiene Data'!$F$9,0,10*ROW('Hygiene Data'!F164))),'Data Summary'!DW170="Yes"),OFFSET('Hygiene Data'!$F$9,0,10*ROW('Hygiene Data'!F164)),NA())</f>
        <v>#N/A</v>
      </c>
      <c r="BI170" s="96" t="e">
        <f ca="true">+IF(AND(ISNUMBER(OFFSET('Hygiene Data'!$G$5,0,10*ROW('Hygiene Data'!G164))),'Data Summary'!DX170="Yes"),OFFSET('Hygiene Data'!$G$5,0,10*ROW('Hygiene Data'!G164)),NA())</f>
        <v>#N/A</v>
      </c>
      <c r="BJ170" s="96" t="e">
        <f ca="true">+IF(AND(ISNUMBER(OFFSET('Hygiene Data'!$G$7,0,10*ROW('Hygiene Data'!G164))),'Data Summary'!DY170="Yes"),OFFSET('Hygiene Data'!$G$7,0,10*ROW('Hygiene Data'!G164)),NA())</f>
        <v>#N/A</v>
      </c>
      <c r="BK170" s="96" t="e">
        <f ca="true">+IF(AND(ISNUMBER(OFFSET('Hygiene Data'!$G$9,0,10*ROW('Hygiene Data'!G164))),'Data Summary'!DZ170="Yes"),OFFSET('Hygiene Data'!$G$9,0,10*ROW('Hygiene Data'!G164)),NA())</f>
        <v>#N/A</v>
      </c>
      <c r="BL170" s="96" t="e">
        <f ca="true">+IF(AND(ISNUMBER(OFFSET('Hygiene Data'!$H$5,0,10*ROW('Hygiene Data'!H164))),'Data Summary'!EA170="Yes"),OFFSET('Hygiene Data'!$H$5,0,10*ROW('Hygiene Data'!H164)),NA())</f>
        <v>#N/A</v>
      </c>
      <c r="BM170" s="96" t="e">
        <f ca="true">+IF(AND(ISNUMBER(OFFSET('Hygiene Data'!$H$7,0,10*ROW('Hygiene Data'!H164))),'Data Summary'!EB170="Yes"),OFFSET('Hygiene Data'!$H$7,0,10*ROW('Hygiene Data'!H164)),NA())</f>
        <v>#N/A</v>
      </c>
      <c r="BN170" s="96" t="e">
        <f ca="true">+IF(AND(ISNUMBER(OFFSET('Hygiene Data'!$H$9,0,10*ROW('Hygiene Data'!H164))),'Data Summary'!EC170="Yes"),OFFSET('Hygiene Data'!$H$9,0,10*ROW('Hygiene Data'!H164)),NA())</f>
        <v>#N/A</v>
      </c>
      <c r="BO170" s="96" t="e">
        <f ca="true">+IF(AND(ISNUMBER(OFFSET('Hygiene Data'!$I$5,0,10*ROW('Hygiene Data'!I164))),'Data Summary'!ED170="Yes"),OFFSET('Hygiene Data'!$I$5,0,10*ROW('Hygiene Data'!I164)),NA())</f>
        <v>#N/A</v>
      </c>
      <c r="BP170" s="96" t="e">
        <f ca="true">+IF(AND(ISNUMBER(OFFSET('Hygiene Data'!$I$7,0,10*ROW('Hygiene Data'!I164))),'Data Summary'!EE170="Yes"),OFFSET('Hygiene Data'!$I$7,0,10*ROW('Hygiene Data'!I164)),NA())</f>
        <v>#N/A</v>
      </c>
      <c r="BQ170" s="96" t="e">
        <f ca="true">+IF(AND(ISNUMBER(OFFSET('Hygiene Data'!$I$9,0,10*ROW('Hygiene Data'!I164))),'Data Summary'!EF170="Yes"),OFFSET('Hygiene Data'!$I$9,0,10*ROW('Hygiene Data'!I164)),NA())</f>
        <v>#N/A</v>
      </c>
    </row>
    <row xmlns:x14ac="http://schemas.microsoft.com/office/spreadsheetml/2009/9/ac" r="171" x14ac:dyDescent="0.2">
      <c r="A171" s="359" t="e">
        <f ca="true">+RIGHT('Data Summary'!A171,LEN('Data Summary'!A171)-9)</f>
        <v>#VALUE!</v>
      </c>
      <c r="B171" s="35" t="str">
        <f ca="true">+IF(ISTEXT('Data Summary'!B171),'Data Summary'!B171,"")</f>
        <v/>
      </c>
      <c r="C171" s="358" t="e">
        <f ca="true">+VALUE('Data Summary'!C171)</f>
        <v>#VALUE!</v>
      </c>
      <c r="D171" s="94" t="e">
        <f ca="true">+IF(AND(ISNUMBER(OFFSET('Water Data'!$D$4,0,10*ROW('Water Data'!D165))),'Data Summary'!BS171="Yes"),100-OFFSET('Water Data'!$D$4,0,10*ROW('Water Data'!D165)),NA())</f>
        <v>#N/A</v>
      </c>
      <c r="E171" s="94" t="e">
        <f ca="true">+IF(AND(ISNUMBER(OFFSET('Water Data'!$D$6,0,10*ROW('Water Data'!D165))),'Data Summary'!BT171="Yes"),OFFSET('Water Data'!$D$6,0,10*ROW('Water Data'!D165)),NA())</f>
        <v>#N/A</v>
      </c>
      <c r="F171" s="94" t="e">
        <f ca="true">+IF(AND(ISNUMBER(OFFSET('Water Data'!$D$9,0,10*ROW('Water Data'!D165))),'Data Summary'!BU171="Yes"),OFFSET('Water Data'!$D$9,0,10*ROW('Water Data'!D165)),NA())</f>
        <v>#N/A</v>
      </c>
      <c r="G171" s="94" t="e">
        <f ca="true">+IF(AND(ISNUMBER(OFFSET('Water Data'!$E$4,0,10*ROW('Water Data'!E165))),'Data Summary'!BV171="Yes"),100-OFFSET('Water Data'!$E$4,0,10*ROW('Water Data'!E165)),NA())</f>
        <v>#N/A</v>
      </c>
      <c r="H171" s="94" t="e">
        <f ca="true">+IF(AND(ISNUMBER(OFFSET('Water Data'!$E$6,0,10*ROW('Water Data'!E165))),'Data Summary'!BW171="Yes"),OFFSET('Water Data'!$E$6,0,10*ROW('Water Data'!E165)),NA())</f>
        <v>#N/A</v>
      </c>
      <c r="I171" s="94" t="e">
        <f ca="true">+IF(AND(ISNUMBER(OFFSET('Water Data'!$E$9,0,10*ROW('Water Data'!E165))),'Data Summary'!BX171="Yes"),OFFSET('Water Data'!$E$9,0,10*ROW('Water Data'!E165)),NA())</f>
        <v>#N/A</v>
      </c>
      <c r="J171" s="94" t="e">
        <f ca="true">+IF(AND(ISNUMBER(OFFSET('Water Data'!$F$4,0,10*ROW('Water Data'!F165))),'Data Summary'!BY171="Yes"),100-OFFSET('Water Data'!$F$4,0,10*ROW('Water Data'!F165)),NA())</f>
        <v>#N/A</v>
      </c>
      <c r="K171" s="94" t="e">
        <f ca="true">+IF(AND(ISNUMBER(OFFSET('Water Data'!$F$6,0,10*ROW('Water Data'!F165))),'Data Summary'!BZ171="Yes"),OFFSET('Water Data'!$F$6,0,10*ROW('Water Data'!F165)),NA())</f>
        <v>#N/A</v>
      </c>
      <c r="L171" s="94" t="e">
        <f ca="true">+IF(AND(ISNUMBER(OFFSET('Water Data'!$F$9,0,10*ROW('Water Data'!F165))),'Data Summary'!CA171="Yes"),OFFSET('Water Data'!$F$9,0,10*ROW('Water Data'!F165)),NA())</f>
        <v>#N/A</v>
      </c>
      <c r="M171" s="94" t="e">
        <f ca="true">+IF(AND(ISNUMBER(OFFSET('Water Data'!$G$4,0,10*ROW('Water Data'!G165))),'Data Summary'!CB171="Yes"),100-OFFSET('Water Data'!$G$4,0,10*ROW('Water Data'!G165)),NA())</f>
        <v>#N/A</v>
      </c>
      <c r="N171" s="94" t="e">
        <f ca="true">+IF(AND(ISNUMBER(OFFSET('Water Data'!$G$6,0,10*ROW('Water Data'!G165))),'Data Summary'!CC171="Yes"),OFFSET('Water Data'!$G$6,0,10*ROW('Water Data'!G165)),NA())</f>
        <v>#N/A</v>
      </c>
      <c r="O171" s="94" t="e">
        <f ca="true">+IF(AND(ISNUMBER(OFFSET('Water Data'!$G$9,0,10*ROW('Water Data'!G165))),'Data Summary'!CD171="Yes"),OFFSET('Water Data'!$G$9,0,10*ROW('Water Data'!G165)),NA())</f>
        <v>#N/A</v>
      </c>
      <c r="P171" s="94" t="e">
        <f ca="true">+IF(AND(ISNUMBER(OFFSET('Water Data'!$H$4,0,10*ROW('Water Data'!H165))),'Data Summary'!CE171="Yes"),100-OFFSET('Water Data'!$H$4,0,10*ROW('Water Data'!H165)),NA())</f>
        <v>#N/A</v>
      </c>
      <c r="Q171" s="94" t="e">
        <f ca="true">+IF(AND(ISNUMBER(OFFSET('Water Data'!$H$6,0,10*ROW('Water Data'!H165))),'Data Summary'!CF171="Yes"),OFFSET('Water Data'!$H$6,0,10*ROW('Water Data'!H165)),NA())</f>
        <v>#N/A</v>
      </c>
      <c r="R171" s="94" t="e">
        <f ca="true">+IF(AND(ISNUMBER(OFFSET('Water Data'!$H$9,0,10*ROW('Water Data'!H165))),'Data Summary'!CG171="Yes"),OFFSET('Water Data'!$H$9,0,10*ROW('Water Data'!H165)),NA())</f>
        <v>#N/A</v>
      </c>
      <c r="S171" s="94" t="e">
        <f ca="true">+IF(AND(ISNUMBER(OFFSET('Water Data'!$I$4,0,10*ROW('Water Data'!I165))),'Data Summary'!CH171="Yes"),100-OFFSET('Water Data'!$I$4,0,10*ROW('Water Data'!I165)),NA())</f>
        <v>#N/A</v>
      </c>
      <c r="T171" s="94" t="e">
        <f ca="true">+IF(AND(ISNUMBER(OFFSET('Water Data'!$I$6,0,10*ROW('Water Data'!I165))),'Data Summary'!CI171="Yes"),OFFSET('Water Data'!$I$6,0,10*ROW('Water Data'!I165)),NA())</f>
        <v>#N/A</v>
      </c>
      <c r="U171" s="94" t="e">
        <f ca="true">+IF(AND(ISNUMBER(OFFSET('Water Data'!$I$9,0,10*ROW('Water Data'!I165))),'Data Summary'!CJ171="Yes"),OFFSET('Water Data'!$I$9,0,10*ROW('Water Data'!I165)),NA())</f>
        <v>#N/A</v>
      </c>
      <c r="V171" s="95" t="e">
        <f ca="true">+IF(AND(ISNUMBER(OFFSET('Sanitation Data'!$D$4,0,10*ROW('Sanitation Data'!D165))),'Data Summary'!CK171="Yes"),100-OFFSET('Sanitation Data'!$D$4,0,10*ROW('Sanitation Data'!D165)),NA())</f>
        <v>#N/A</v>
      </c>
      <c r="W171" s="95" t="e">
        <f ca="true">+IF(AND(ISNUMBER(OFFSET('Sanitation Data'!$D$6,0,10*ROW('Sanitation Data'!D165))),'Data Summary'!CL171="Yes"),OFFSET('Sanitation Data'!$D$6,0,10*ROW('Sanitation Data'!D165)),NA())</f>
        <v>#N/A</v>
      </c>
      <c r="X171" s="95" t="e">
        <f ca="true">+IF(AND(ISNUMBER(OFFSET('Sanitation Data'!$D$10,0,10*ROW('Sanitation Data'!D165))),'Data Summary'!CM171="Yes"),OFFSET('Sanitation Data'!$D$10,0,10*ROW('Sanitation Data'!D165)),NA())</f>
        <v>#N/A</v>
      </c>
      <c r="Y171" s="95" t="e">
        <f ca="true">+IF(AND(ISNUMBER(OFFSET('Sanitation Data'!$D$11,0,10*ROW('Sanitation Data'!D165))),'Data Summary'!CN171="Yes"),OFFSET('Sanitation Data'!$D$11,0,10*ROW('Sanitation Data'!D165)),NA())</f>
        <v>#N/A</v>
      </c>
      <c r="Z171" s="95" t="e">
        <f ca="true">+IF(AND(ISNUMBER(OFFSET('Sanitation Data'!$D$12,0,10*ROW('Sanitation Data'!D165))),'Data Summary'!CO171="Yes"),OFFSET('Sanitation Data'!$D$12,0,10*ROW('Sanitation Data'!D165)),NA())</f>
        <v>#N/A</v>
      </c>
      <c r="AA171" s="95" t="e">
        <f ca="true">+IF(AND(ISNUMBER(OFFSET('Sanitation Data'!$E$4,0,10*ROW('Sanitation Data'!E165))),'Data Summary'!CP171="Yes"),100-OFFSET('Sanitation Data'!$E$4,0,10*ROW('Sanitation Data'!E165)),NA())</f>
        <v>#N/A</v>
      </c>
      <c r="AB171" s="95" t="e">
        <f ca="true">+IF(AND(ISNUMBER(OFFSET('Sanitation Data'!$E$6,0,10*ROW('Sanitation Data'!E165))),'Data Summary'!CQ171="Yes"),OFFSET('Sanitation Data'!$E$6,0,10*ROW('Sanitation Data'!E165)),NA())</f>
        <v>#N/A</v>
      </c>
      <c r="AC171" s="95" t="e">
        <f ca="true">+IF(AND(ISNUMBER(OFFSET('Sanitation Data'!$E$10,0,10*ROW('Sanitation Data'!E165))),'Data Summary'!CR171="Yes"),OFFSET('Sanitation Data'!$E$10,0,10*ROW('Sanitation Data'!E165)),NA())</f>
        <v>#N/A</v>
      </c>
      <c r="AD171" s="95" t="e">
        <f ca="true">+IF(AND(ISNUMBER(OFFSET('Sanitation Data'!$E$11,0,10*ROW('Sanitation Data'!E165))),'Data Summary'!CS171="Yes"),OFFSET('Sanitation Data'!$E$11,0,10*ROW('Sanitation Data'!E165)),NA())</f>
        <v>#N/A</v>
      </c>
      <c r="AE171" s="95" t="e">
        <f ca="true">+IF(AND(ISNUMBER(OFFSET('Sanitation Data'!$E$12,0,10*ROW('Sanitation Data'!E165))),'Data Summary'!CT171="Yes"),OFFSET('Sanitation Data'!$E$12,0,10*ROW('Sanitation Data'!E165)),NA())</f>
        <v>#N/A</v>
      </c>
      <c r="AF171" s="95" t="e">
        <f ca="true">+IF(AND(ISNUMBER(OFFSET('Sanitation Data'!$F$4,0,10*ROW('Sanitation Data'!F165))),'Data Summary'!CU171="Yes"),100-OFFSET('Sanitation Data'!$F$4,0,10*ROW('Sanitation Data'!F165)),NA())</f>
        <v>#N/A</v>
      </c>
      <c r="AG171" s="95" t="e">
        <f ca="true">+IF(AND(ISNUMBER(OFFSET('Sanitation Data'!$F$6,0,10*ROW('Sanitation Data'!F165))),'Data Summary'!CV171="Yes"),OFFSET('Sanitation Data'!$F$6,0,10*ROW('Sanitation Data'!F165)),NA())</f>
        <v>#N/A</v>
      </c>
      <c r="AH171" s="95" t="e">
        <f ca="true">+IF(AND(ISNUMBER(OFFSET('Sanitation Data'!$F$10,0,10*ROW('Sanitation Data'!F165))),'Data Summary'!CW171="Yes"),OFFSET('Sanitation Data'!$F$10,0,10*ROW('Sanitation Data'!F165)),NA())</f>
        <v>#N/A</v>
      </c>
      <c r="AI171" s="95" t="e">
        <f ca="true">+IF(AND(ISNUMBER(OFFSET('Sanitation Data'!$F$11,0,10*ROW('Sanitation Data'!F165))),'Data Summary'!CX171="Yes"),OFFSET('Sanitation Data'!$F$11,0,10*ROW('Sanitation Data'!F165)),NA())</f>
        <v>#N/A</v>
      </c>
      <c r="AJ171" s="95" t="e">
        <f ca="true">+IF(AND(ISNUMBER(OFFSET('Sanitation Data'!$F$12,0,10*ROW('Sanitation Data'!F165))),'Data Summary'!CY171="Yes"),OFFSET('Sanitation Data'!$F$12,0,10*ROW('Sanitation Data'!F165)),NA())</f>
        <v>#N/A</v>
      </c>
      <c r="AK171" s="95" t="e">
        <f ca="true">+IF(AND(ISNUMBER(OFFSET('Sanitation Data'!$G$4,0,10*ROW('Sanitation Data'!G165))),'Data Summary'!CZ171="Yes"),100-OFFSET('Sanitation Data'!$G$4,0,10*ROW('Sanitation Data'!G165)),NA())</f>
        <v>#N/A</v>
      </c>
      <c r="AL171" s="95" t="e">
        <f ca="true">+IF(AND(ISNUMBER(OFFSET('Sanitation Data'!$G$6,0,10*ROW('Sanitation Data'!G165))),'Data Summary'!DA171="Yes"),OFFSET('Sanitation Data'!$G$6,0,10*ROW('Sanitation Data'!G165)),NA())</f>
        <v>#N/A</v>
      </c>
      <c r="AM171" s="95" t="e">
        <f ca="true">+IF(AND(ISNUMBER(OFFSET('Sanitation Data'!$G$10,0,10*ROW('Sanitation Data'!G165))),'Data Summary'!DB171="Yes"),OFFSET('Sanitation Data'!$G$10,0,10*ROW('Sanitation Data'!G165)),NA())</f>
        <v>#N/A</v>
      </c>
      <c r="AN171" s="95" t="e">
        <f ca="true">+IF(AND(ISNUMBER(OFFSET('Sanitation Data'!$G$11,0,10*ROW('Sanitation Data'!G165))),'Data Summary'!DC171="Yes"),OFFSET('Sanitation Data'!$G$11,0,10*ROW('Sanitation Data'!G165)),NA())</f>
        <v>#N/A</v>
      </c>
      <c r="AO171" s="95" t="e">
        <f ca="true">+IF(AND(ISNUMBER(OFFSET('Sanitation Data'!$G$12,0,10*ROW('Sanitation Data'!G165))),'Data Summary'!DD171="Yes"),OFFSET('Sanitation Data'!$G$12,0,10*ROW('Sanitation Data'!G165)),NA())</f>
        <v>#N/A</v>
      </c>
      <c r="AP171" s="95" t="e">
        <f ca="true">+IF(AND(ISNUMBER(OFFSET('Sanitation Data'!$H$4,0,10*ROW('Sanitation Data'!H165))),'Data Summary'!DE171="Yes"),100-OFFSET('Sanitation Data'!$H$4,0,10*ROW('Sanitation Data'!H165)),NA())</f>
        <v>#N/A</v>
      </c>
      <c r="AQ171" s="95" t="e">
        <f ca="true">+IF(AND(ISNUMBER(OFFSET('Sanitation Data'!$H$6,0,10*ROW('Sanitation Data'!H165))),'Data Summary'!DF171="Yes"),OFFSET('Sanitation Data'!$H$6,0,10*ROW('Sanitation Data'!H165)),NA())</f>
        <v>#N/A</v>
      </c>
      <c r="AR171" s="95" t="e">
        <f ca="true">+IF(AND(ISNUMBER(OFFSET('Sanitation Data'!$H$10,0,10*ROW('Sanitation Data'!H165))),'Data Summary'!DG171="Yes"),OFFSET('Sanitation Data'!$H$10,0,10*ROW('Sanitation Data'!H165)),NA())</f>
        <v>#N/A</v>
      </c>
      <c r="AS171" s="95" t="e">
        <f ca="true">+IF(AND(ISNUMBER(OFFSET('Sanitation Data'!$H$11,0,10*ROW('Sanitation Data'!H165))),'Data Summary'!DH171="Yes"),OFFSET('Sanitation Data'!$H$11,0,10*ROW('Sanitation Data'!H165)),NA())</f>
        <v>#N/A</v>
      </c>
      <c r="AT171" s="95" t="e">
        <f ca="true">+IF(AND(ISNUMBER(OFFSET('Sanitation Data'!$H$12,0,10*ROW('Sanitation Data'!H165))),'Data Summary'!DI171="Yes"),OFFSET('Sanitation Data'!$H$12,0,10*ROW('Sanitation Data'!H165)),NA())</f>
        <v>#N/A</v>
      </c>
      <c r="AU171" s="95" t="e">
        <f ca="true">+IF(AND(ISNUMBER(OFFSET('Sanitation Data'!$I$4,0,10*ROW('Sanitation Data'!I165))),'Data Summary'!DJ171="Yes"),100-OFFSET('Sanitation Data'!$I$4,0,10*ROW('Sanitation Data'!I165)),NA())</f>
        <v>#N/A</v>
      </c>
      <c r="AV171" s="95" t="e">
        <f ca="true">+IF(AND(ISNUMBER(OFFSET('Sanitation Data'!$I$6,0,10*ROW('Sanitation Data'!I165))),'Data Summary'!DK171="Yes"),OFFSET('Sanitation Data'!$I$6,0,10*ROW('Sanitation Data'!I165)),NA())</f>
        <v>#N/A</v>
      </c>
      <c r="AW171" s="95" t="e">
        <f ca="true">+IF(AND(ISNUMBER(OFFSET('Sanitation Data'!$I$10,0,10*ROW('Sanitation Data'!I165))),'Data Summary'!DL171="Yes"),OFFSET('Sanitation Data'!$I$10,0,10*ROW('Sanitation Data'!I165)),NA())</f>
        <v>#N/A</v>
      </c>
      <c r="AX171" s="95" t="e">
        <f ca="true">+IF(AND(ISNUMBER(OFFSET('Sanitation Data'!$I$11,0,10*ROW('Sanitation Data'!I165))),'Data Summary'!DM171="Yes"),OFFSET('Sanitation Data'!$I$11,0,10*ROW('Sanitation Data'!I165)),NA())</f>
        <v>#N/A</v>
      </c>
      <c r="AY171" s="95" t="e">
        <f ca="true">+IF(AND(ISNUMBER(OFFSET('Sanitation Data'!$I$12,0,10*ROW('Sanitation Data'!I165))),'Data Summary'!DN171="Yes"),OFFSET('Sanitation Data'!$I$12,0,10*ROW('Sanitation Data'!I165)),NA())</f>
        <v>#N/A</v>
      </c>
      <c r="AZ171" s="96" t="e">
        <f ca="true">+IF(AND(ISNUMBER(OFFSET('Hygiene Data'!$D$5,0,10*ROW('Hygiene Data'!D165))),'Data Summary'!DO171="Yes"),OFFSET('Hygiene Data'!$D$5,0,10*ROW('Hygiene Data'!D165)),NA())</f>
        <v>#N/A</v>
      </c>
      <c r="BA171" s="96" t="e">
        <f ca="true">+IF(AND(ISNUMBER(OFFSET('Hygiene Data'!$D$7,0,10*ROW('Hygiene Data'!D165))),'Data Summary'!DP171="Yes"),OFFSET('Hygiene Data'!$D$7,0,10*ROW('Hygiene Data'!D165)),NA())</f>
        <v>#N/A</v>
      </c>
      <c r="BB171" s="96" t="e">
        <f ca="true">+IF(AND(ISNUMBER(OFFSET('Hygiene Data'!$D$9,0,10*ROW('Hygiene Data'!D165))),'Data Summary'!DQ171="Yes"),OFFSET('Hygiene Data'!$D$9,0,10*ROW('Hygiene Data'!D165)),NA())</f>
        <v>#N/A</v>
      </c>
      <c r="BC171" s="96" t="e">
        <f ca="true">+IF(AND(ISNUMBER(OFFSET('Hygiene Data'!$E$5,0,10*ROW('Hygiene Data'!E165))),'Data Summary'!DR171="Yes"),OFFSET('Hygiene Data'!$E$5,0,10*ROW('Hygiene Data'!E165)),NA())</f>
        <v>#N/A</v>
      </c>
      <c r="BD171" s="96" t="e">
        <f ca="true">+IF(AND(ISNUMBER(OFFSET('Hygiene Data'!$E$7,0,10*ROW('Hygiene Data'!E165))),'Data Summary'!DS171="Yes"),OFFSET('Hygiene Data'!$E$7,0,10*ROW('Hygiene Data'!E165)),NA())</f>
        <v>#N/A</v>
      </c>
      <c r="BE171" s="96" t="e">
        <f ca="true">+IF(AND(ISNUMBER(OFFSET('Hygiene Data'!$E$9,0,10*ROW('Hygiene Data'!E165))),'Data Summary'!DT171="Yes"),OFFSET('Hygiene Data'!$E$9,0,10*ROW('Hygiene Data'!E165)),NA())</f>
        <v>#N/A</v>
      </c>
      <c r="BF171" s="96" t="e">
        <f ca="true">+IF(AND(ISNUMBER(OFFSET('Hygiene Data'!$F$5,0,10*ROW('Hygiene Data'!F165))),'Data Summary'!DU171="Yes"),OFFSET('Hygiene Data'!$F$5,0,10*ROW('Hygiene Data'!F165)),NA())</f>
        <v>#N/A</v>
      </c>
      <c r="BG171" s="96" t="e">
        <f ca="true">+IF(AND(ISNUMBER(OFFSET('Hygiene Data'!$F$7,0,10*ROW('Hygiene Data'!F165))),'Data Summary'!DV171="Yes"),OFFSET('Hygiene Data'!$F$7,0,10*ROW('Hygiene Data'!F165)),NA())</f>
        <v>#N/A</v>
      </c>
      <c r="BH171" s="96" t="e">
        <f ca="true">+IF(AND(ISNUMBER(OFFSET('Hygiene Data'!$F$9,0,10*ROW('Hygiene Data'!F165))),'Data Summary'!DW171="Yes"),OFFSET('Hygiene Data'!$F$9,0,10*ROW('Hygiene Data'!F165)),NA())</f>
        <v>#N/A</v>
      </c>
      <c r="BI171" s="96" t="e">
        <f ca="true">+IF(AND(ISNUMBER(OFFSET('Hygiene Data'!$G$5,0,10*ROW('Hygiene Data'!G165))),'Data Summary'!DX171="Yes"),OFFSET('Hygiene Data'!$G$5,0,10*ROW('Hygiene Data'!G165)),NA())</f>
        <v>#N/A</v>
      </c>
      <c r="BJ171" s="96" t="e">
        <f ca="true">+IF(AND(ISNUMBER(OFFSET('Hygiene Data'!$G$7,0,10*ROW('Hygiene Data'!G165))),'Data Summary'!DY171="Yes"),OFFSET('Hygiene Data'!$G$7,0,10*ROW('Hygiene Data'!G165)),NA())</f>
        <v>#N/A</v>
      </c>
      <c r="BK171" s="96" t="e">
        <f ca="true">+IF(AND(ISNUMBER(OFFSET('Hygiene Data'!$G$9,0,10*ROW('Hygiene Data'!G165))),'Data Summary'!DZ171="Yes"),OFFSET('Hygiene Data'!$G$9,0,10*ROW('Hygiene Data'!G165)),NA())</f>
        <v>#N/A</v>
      </c>
      <c r="BL171" s="96" t="e">
        <f ca="true">+IF(AND(ISNUMBER(OFFSET('Hygiene Data'!$H$5,0,10*ROW('Hygiene Data'!H165))),'Data Summary'!EA171="Yes"),OFFSET('Hygiene Data'!$H$5,0,10*ROW('Hygiene Data'!H165)),NA())</f>
        <v>#N/A</v>
      </c>
      <c r="BM171" s="96" t="e">
        <f ca="true">+IF(AND(ISNUMBER(OFFSET('Hygiene Data'!$H$7,0,10*ROW('Hygiene Data'!H165))),'Data Summary'!EB171="Yes"),OFFSET('Hygiene Data'!$H$7,0,10*ROW('Hygiene Data'!H165)),NA())</f>
        <v>#N/A</v>
      </c>
      <c r="BN171" s="96" t="e">
        <f ca="true">+IF(AND(ISNUMBER(OFFSET('Hygiene Data'!$H$9,0,10*ROW('Hygiene Data'!H165))),'Data Summary'!EC171="Yes"),OFFSET('Hygiene Data'!$H$9,0,10*ROW('Hygiene Data'!H165)),NA())</f>
        <v>#N/A</v>
      </c>
      <c r="BO171" s="96" t="e">
        <f ca="true">+IF(AND(ISNUMBER(OFFSET('Hygiene Data'!$I$5,0,10*ROW('Hygiene Data'!I165))),'Data Summary'!ED171="Yes"),OFFSET('Hygiene Data'!$I$5,0,10*ROW('Hygiene Data'!I165)),NA())</f>
        <v>#N/A</v>
      </c>
      <c r="BP171" s="96" t="e">
        <f ca="true">+IF(AND(ISNUMBER(OFFSET('Hygiene Data'!$I$7,0,10*ROW('Hygiene Data'!I165))),'Data Summary'!EE171="Yes"),OFFSET('Hygiene Data'!$I$7,0,10*ROW('Hygiene Data'!I165)),NA())</f>
        <v>#N/A</v>
      </c>
      <c r="BQ171" s="96" t="e">
        <f ca="true">+IF(AND(ISNUMBER(OFFSET('Hygiene Data'!$I$9,0,10*ROW('Hygiene Data'!I165))),'Data Summary'!EF171="Yes"),OFFSET('Hygiene Data'!$I$9,0,10*ROW('Hygiene Data'!I165)),NA())</f>
        <v>#N/A</v>
      </c>
    </row>
    <row xmlns:x14ac="http://schemas.microsoft.com/office/spreadsheetml/2009/9/ac" r="172" x14ac:dyDescent="0.2">
      <c r="A172" s="359" t="e">
        <f ca="true">+RIGHT('Data Summary'!A172,LEN('Data Summary'!A172)-9)</f>
        <v>#VALUE!</v>
      </c>
      <c r="B172" s="35" t="str">
        <f ca="true">+IF(ISTEXT('Data Summary'!B172),'Data Summary'!B172,"")</f>
        <v/>
      </c>
      <c r="C172" s="358" t="e">
        <f ca="true">+VALUE('Data Summary'!C172)</f>
        <v>#VALUE!</v>
      </c>
      <c r="D172" s="94" t="e">
        <f ca="true">+IF(AND(ISNUMBER(OFFSET('Water Data'!$D$4,0,10*ROW('Water Data'!D166))),'Data Summary'!BS172="Yes"),100-OFFSET('Water Data'!$D$4,0,10*ROW('Water Data'!D166)),NA())</f>
        <v>#N/A</v>
      </c>
      <c r="E172" s="94" t="e">
        <f ca="true">+IF(AND(ISNUMBER(OFFSET('Water Data'!$D$6,0,10*ROW('Water Data'!D166))),'Data Summary'!BT172="Yes"),OFFSET('Water Data'!$D$6,0,10*ROW('Water Data'!D166)),NA())</f>
        <v>#N/A</v>
      </c>
      <c r="F172" s="94" t="e">
        <f ca="true">+IF(AND(ISNUMBER(OFFSET('Water Data'!$D$9,0,10*ROW('Water Data'!D166))),'Data Summary'!BU172="Yes"),OFFSET('Water Data'!$D$9,0,10*ROW('Water Data'!D166)),NA())</f>
        <v>#N/A</v>
      </c>
      <c r="G172" s="94" t="e">
        <f ca="true">+IF(AND(ISNUMBER(OFFSET('Water Data'!$E$4,0,10*ROW('Water Data'!E166))),'Data Summary'!BV172="Yes"),100-OFFSET('Water Data'!$E$4,0,10*ROW('Water Data'!E166)),NA())</f>
        <v>#N/A</v>
      </c>
      <c r="H172" s="94" t="e">
        <f ca="true">+IF(AND(ISNUMBER(OFFSET('Water Data'!$E$6,0,10*ROW('Water Data'!E166))),'Data Summary'!BW172="Yes"),OFFSET('Water Data'!$E$6,0,10*ROW('Water Data'!E166)),NA())</f>
        <v>#N/A</v>
      </c>
      <c r="I172" s="94" t="e">
        <f ca="true">+IF(AND(ISNUMBER(OFFSET('Water Data'!$E$9,0,10*ROW('Water Data'!E166))),'Data Summary'!BX172="Yes"),OFFSET('Water Data'!$E$9,0,10*ROW('Water Data'!E166)),NA())</f>
        <v>#N/A</v>
      </c>
      <c r="J172" s="94" t="e">
        <f ca="true">+IF(AND(ISNUMBER(OFFSET('Water Data'!$F$4,0,10*ROW('Water Data'!F166))),'Data Summary'!BY172="Yes"),100-OFFSET('Water Data'!$F$4,0,10*ROW('Water Data'!F166)),NA())</f>
        <v>#N/A</v>
      </c>
      <c r="K172" s="94" t="e">
        <f ca="true">+IF(AND(ISNUMBER(OFFSET('Water Data'!$F$6,0,10*ROW('Water Data'!F166))),'Data Summary'!BZ172="Yes"),OFFSET('Water Data'!$F$6,0,10*ROW('Water Data'!F166)),NA())</f>
        <v>#N/A</v>
      </c>
      <c r="L172" s="94" t="e">
        <f ca="true">+IF(AND(ISNUMBER(OFFSET('Water Data'!$F$9,0,10*ROW('Water Data'!F166))),'Data Summary'!CA172="Yes"),OFFSET('Water Data'!$F$9,0,10*ROW('Water Data'!F166)),NA())</f>
        <v>#N/A</v>
      </c>
      <c r="M172" s="94" t="e">
        <f ca="true">+IF(AND(ISNUMBER(OFFSET('Water Data'!$G$4,0,10*ROW('Water Data'!G166))),'Data Summary'!CB172="Yes"),100-OFFSET('Water Data'!$G$4,0,10*ROW('Water Data'!G166)),NA())</f>
        <v>#N/A</v>
      </c>
      <c r="N172" s="94" t="e">
        <f ca="true">+IF(AND(ISNUMBER(OFFSET('Water Data'!$G$6,0,10*ROW('Water Data'!G166))),'Data Summary'!CC172="Yes"),OFFSET('Water Data'!$G$6,0,10*ROW('Water Data'!G166)),NA())</f>
        <v>#N/A</v>
      </c>
      <c r="O172" s="94" t="e">
        <f ca="true">+IF(AND(ISNUMBER(OFFSET('Water Data'!$G$9,0,10*ROW('Water Data'!G166))),'Data Summary'!CD172="Yes"),OFFSET('Water Data'!$G$9,0,10*ROW('Water Data'!G166)),NA())</f>
        <v>#N/A</v>
      </c>
      <c r="P172" s="94" t="e">
        <f ca="true">+IF(AND(ISNUMBER(OFFSET('Water Data'!$H$4,0,10*ROW('Water Data'!H166))),'Data Summary'!CE172="Yes"),100-OFFSET('Water Data'!$H$4,0,10*ROW('Water Data'!H166)),NA())</f>
        <v>#N/A</v>
      </c>
      <c r="Q172" s="94" t="e">
        <f ca="true">+IF(AND(ISNUMBER(OFFSET('Water Data'!$H$6,0,10*ROW('Water Data'!H166))),'Data Summary'!CF172="Yes"),OFFSET('Water Data'!$H$6,0,10*ROW('Water Data'!H166)),NA())</f>
        <v>#N/A</v>
      </c>
      <c r="R172" s="94" t="e">
        <f ca="true">+IF(AND(ISNUMBER(OFFSET('Water Data'!$H$9,0,10*ROW('Water Data'!H166))),'Data Summary'!CG172="Yes"),OFFSET('Water Data'!$H$9,0,10*ROW('Water Data'!H166)),NA())</f>
        <v>#N/A</v>
      </c>
      <c r="S172" s="94" t="e">
        <f ca="true">+IF(AND(ISNUMBER(OFFSET('Water Data'!$I$4,0,10*ROW('Water Data'!I166))),'Data Summary'!CH172="Yes"),100-OFFSET('Water Data'!$I$4,0,10*ROW('Water Data'!I166)),NA())</f>
        <v>#N/A</v>
      </c>
      <c r="T172" s="94" t="e">
        <f ca="true">+IF(AND(ISNUMBER(OFFSET('Water Data'!$I$6,0,10*ROW('Water Data'!I166))),'Data Summary'!CI172="Yes"),OFFSET('Water Data'!$I$6,0,10*ROW('Water Data'!I166)),NA())</f>
        <v>#N/A</v>
      </c>
      <c r="U172" s="94" t="e">
        <f ca="true">+IF(AND(ISNUMBER(OFFSET('Water Data'!$I$9,0,10*ROW('Water Data'!I166))),'Data Summary'!CJ172="Yes"),OFFSET('Water Data'!$I$9,0,10*ROW('Water Data'!I166)),NA())</f>
        <v>#N/A</v>
      </c>
      <c r="V172" s="95" t="e">
        <f ca="true">+IF(AND(ISNUMBER(OFFSET('Sanitation Data'!$D$4,0,10*ROW('Sanitation Data'!D166))),'Data Summary'!CK172="Yes"),100-OFFSET('Sanitation Data'!$D$4,0,10*ROW('Sanitation Data'!D166)),NA())</f>
        <v>#N/A</v>
      </c>
      <c r="W172" s="95" t="e">
        <f ca="true">+IF(AND(ISNUMBER(OFFSET('Sanitation Data'!$D$6,0,10*ROW('Sanitation Data'!D166))),'Data Summary'!CL172="Yes"),OFFSET('Sanitation Data'!$D$6,0,10*ROW('Sanitation Data'!D166)),NA())</f>
        <v>#N/A</v>
      </c>
      <c r="X172" s="95" t="e">
        <f ca="true">+IF(AND(ISNUMBER(OFFSET('Sanitation Data'!$D$10,0,10*ROW('Sanitation Data'!D166))),'Data Summary'!CM172="Yes"),OFFSET('Sanitation Data'!$D$10,0,10*ROW('Sanitation Data'!D166)),NA())</f>
        <v>#N/A</v>
      </c>
      <c r="Y172" s="95" t="e">
        <f ca="true">+IF(AND(ISNUMBER(OFFSET('Sanitation Data'!$D$11,0,10*ROW('Sanitation Data'!D166))),'Data Summary'!CN172="Yes"),OFFSET('Sanitation Data'!$D$11,0,10*ROW('Sanitation Data'!D166)),NA())</f>
        <v>#N/A</v>
      </c>
      <c r="Z172" s="95" t="e">
        <f ca="true">+IF(AND(ISNUMBER(OFFSET('Sanitation Data'!$D$12,0,10*ROW('Sanitation Data'!D166))),'Data Summary'!CO172="Yes"),OFFSET('Sanitation Data'!$D$12,0,10*ROW('Sanitation Data'!D166)),NA())</f>
        <v>#N/A</v>
      </c>
      <c r="AA172" s="95" t="e">
        <f ca="true">+IF(AND(ISNUMBER(OFFSET('Sanitation Data'!$E$4,0,10*ROW('Sanitation Data'!E166))),'Data Summary'!CP172="Yes"),100-OFFSET('Sanitation Data'!$E$4,0,10*ROW('Sanitation Data'!E166)),NA())</f>
        <v>#N/A</v>
      </c>
      <c r="AB172" s="95" t="e">
        <f ca="true">+IF(AND(ISNUMBER(OFFSET('Sanitation Data'!$E$6,0,10*ROW('Sanitation Data'!E166))),'Data Summary'!CQ172="Yes"),OFFSET('Sanitation Data'!$E$6,0,10*ROW('Sanitation Data'!E166)),NA())</f>
        <v>#N/A</v>
      </c>
      <c r="AC172" s="95" t="e">
        <f ca="true">+IF(AND(ISNUMBER(OFFSET('Sanitation Data'!$E$10,0,10*ROW('Sanitation Data'!E166))),'Data Summary'!CR172="Yes"),OFFSET('Sanitation Data'!$E$10,0,10*ROW('Sanitation Data'!E166)),NA())</f>
        <v>#N/A</v>
      </c>
      <c r="AD172" s="95" t="e">
        <f ca="true">+IF(AND(ISNUMBER(OFFSET('Sanitation Data'!$E$11,0,10*ROW('Sanitation Data'!E166))),'Data Summary'!CS172="Yes"),OFFSET('Sanitation Data'!$E$11,0,10*ROW('Sanitation Data'!E166)),NA())</f>
        <v>#N/A</v>
      </c>
      <c r="AE172" s="95" t="e">
        <f ca="true">+IF(AND(ISNUMBER(OFFSET('Sanitation Data'!$E$12,0,10*ROW('Sanitation Data'!E166))),'Data Summary'!CT172="Yes"),OFFSET('Sanitation Data'!$E$12,0,10*ROW('Sanitation Data'!E166)),NA())</f>
        <v>#N/A</v>
      </c>
      <c r="AF172" s="95" t="e">
        <f ca="true">+IF(AND(ISNUMBER(OFFSET('Sanitation Data'!$F$4,0,10*ROW('Sanitation Data'!F166))),'Data Summary'!CU172="Yes"),100-OFFSET('Sanitation Data'!$F$4,0,10*ROW('Sanitation Data'!F166)),NA())</f>
        <v>#N/A</v>
      </c>
      <c r="AG172" s="95" t="e">
        <f ca="true">+IF(AND(ISNUMBER(OFFSET('Sanitation Data'!$F$6,0,10*ROW('Sanitation Data'!F166))),'Data Summary'!CV172="Yes"),OFFSET('Sanitation Data'!$F$6,0,10*ROW('Sanitation Data'!F166)),NA())</f>
        <v>#N/A</v>
      </c>
      <c r="AH172" s="95" t="e">
        <f ca="true">+IF(AND(ISNUMBER(OFFSET('Sanitation Data'!$F$10,0,10*ROW('Sanitation Data'!F166))),'Data Summary'!CW172="Yes"),OFFSET('Sanitation Data'!$F$10,0,10*ROW('Sanitation Data'!F166)),NA())</f>
        <v>#N/A</v>
      </c>
      <c r="AI172" s="95" t="e">
        <f ca="true">+IF(AND(ISNUMBER(OFFSET('Sanitation Data'!$F$11,0,10*ROW('Sanitation Data'!F166))),'Data Summary'!CX172="Yes"),OFFSET('Sanitation Data'!$F$11,0,10*ROW('Sanitation Data'!F166)),NA())</f>
        <v>#N/A</v>
      </c>
      <c r="AJ172" s="95" t="e">
        <f ca="true">+IF(AND(ISNUMBER(OFFSET('Sanitation Data'!$F$12,0,10*ROW('Sanitation Data'!F166))),'Data Summary'!CY172="Yes"),OFFSET('Sanitation Data'!$F$12,0,10*ROW('Sanitation Data'!F166)),NA())</f>
        <v>#N/A</v>
      </c>
      <c r="AK172" s="95" t="e">
        <f ca="true">+IF(AND(ISNUMBER(OFFSET('Sanitation Data'!$G$4,0,10*ROW('Sanitation Data'!G166))),'Data Summary'!CZ172="Yes"),100-OFFSET('Sanitation Data'!$G$4,0,10*ROW('Sanitation Data'!G166)),NA())</f>
        <v>#N/A</v>
      </c>
      <c r="AL172" s="95" t="e">
        <f ca="true">+IF(AND(ISNUMBER(OFFSET('Sanitation Data'!$G$6,0,10*ROW('Sanitation Data'!G166))),'Data Summary'!DA172="Yes"),OFFSET('Sanitation Data'!$G$6,0,10*ROW('Sanitation Data'!G166)),NA())</f>
        <v>#N/A</v>
      </c>
      <c r="AM172" s="95" t="e">
        <f ca="true">+IF(AND(ISNUMBER(OFFSET('Sanitation Data'!$G$10,0,10*ROW('Sanitation Data'!G166))),'Data Summary'!DB172="Yes"),OFFSET('Sanitation Data'!$G$10,0,10*ROW('Sanitation Data'!G166)),NA())</f>
        <v>#N/A</v>
      </c>
      <c r="AN172" s="95" t="e">
        <f ca="true">+IF(AND(ISNUMBER(OFFSET('Sanitation Data'!$G$11,0,10*ROW('Sanitation Data'!G166))),'Data Summary'!DC172="Yes"),OFFSET('Sanitation Data'!$G$11,0,10*ROW('Sanitation Data'!G166)),NA())</f>
        <v>#N/A</v>
      </c>
      <c r="AO172" s="95" t="e">
        <f ca="true">+IF(AND(ISNUMBER(OFFSET('Sanitation Data'!$G$12,0,10*ROW('Sanitation Data'!G166))),'Data Summary'!DD172="Yes"),OFFSET('Sanitation Data'!$G$12,0,10*ROW('Sanitation Data'!G166)),NA())</f>
        <v>#N/A</v>
      </c>
      <c r="AP172" s="95" t="e">
        <f ca="true">+IF(AND(ISNUMBER(OFFSET('Sanitation Data'!$H$4,0,10*ROW('Sanitation Data'!H166))),'Data Summary'!DE172="Yes"),100-OFFSET('Sanitation Data'!$H$4,0,10*ROW('Sanitation Data'!H166)),NA())</f>
        <v>#N/A</v>
      </c>
      <c r="AQ172" s="95" t="e">
        <f ca="true">+IF(AND(ISNUMBER(OFFSET('Sanitation Data'!$H$6,0,10*ROW('Sanitation Data'!H166))),'Data Summary'!DF172="Yes"),OFFSET('Sanitation Data'!$H$6,0,10*ROW('Sanitation Data'!H166)),NA())</f>
        <v>#N/A</v>
      </c>
      <c r="AR172" s="95" t="e">
        <f ca="true">+IF(AND(ISNUMBER(OFFSET('Sanitation Data'!$H$10,0,10*ROW('Sanitation Data'!H166))),'Data Summary'!DG172="Yes"),OFFSET('Sanitation Data'!$H$10,0,10*ROW('Sanitation Data'!H166)),NA())</f>
        <v>#N/A</v>
      </c>
      <c r="AS172" s="95" t="e">
        <f ca="true">+IF(AND(ISNUMBER(OFFSET('Sanitation Data'!$H$11,0,10*ROW('Sanitation Data'!H166))),'Data Summary'!DH172="Yes"),OFFSET('Sanitation Data'!$H$11,0,10*ROW('Sanitation Data'!H166)),NA())</f>
        <v>#N/A</v>
      </c>
      <c r="AT172" s="95" t="e">
        <f ca="true">+IF(AND(ISNUMBER(OFFSET('Sanitation Data'!$H$12,0,10*ROW('Sanitation Data'!H166))),'Data Summary'!DI172="Yes"),OFFSET('Sanitation Data'!$H$12,0,10*ROW('Sanitation Data'!H166)),NA())</f>
        <v>#N/A</v>
      </c>
      <c r="AU172" s="95" t="e">
        <f ca="true">+IF(AND(ISNUMBER(OFFSET('Sanitation Data'!$I$4,0,10*ROW('Sanitation Data'!I166))),'Data Summary'!DJ172="Yes"),100-OFFSET('Sanitation Data'!$I$4,0,10*ROW('Sanitation Data'!I166)),NA())</f>
        <v>#N/A</v>
      </c>
      <c r="AV172" s="95" t="e">
        <f ca="true">+IF(AND(ISNUMBER(OFFSET('Sanitation Data'!$I$6,0,10*ROW('Sanitation Data'!I166))),'Data Summary'!DK172="Yes"),OFFSET('Sanitation Data'!$I$6,0,10*ROW('Sanitation Data'!I166)),NA())</f>
        <v>#N/A</v>
      </c>
      <c r="AW172" s="95" t="e">
        <f ca="true">+IF(AND(ISNUMBER(OFFSET('Sanitation Data'!$I$10,0,10*ROW('Sanitation Data'!I166))),'Data Summary'!DL172="Yes"),OFFSET('Sanitation Data'!$I$10,0,10*ROW('Sanitation Data'!I166)),NA())</f>
        <v>#N/A</v>
      </c>
      <c r="AX172" s="95" t="e">
        <f ca="true">+IF(AND(ISNUMBER(OFFSET('Sanitation Data'!$I$11,0,10*ROW('Sanitation Data'!I166))),'Data Summary'!DM172="Yes"),OFFSET('Sanitation Data'!$I$11,0,10*ROW('Sanitation Data'!I166)),NA())</f>
        <v>#N/A</v>
      </c>
      <c r="AY172" s="95" t="e">
        <f ca="true">+IF(AND(ISNUMBER(OFFSET('Sanitation Data'!$I$12,0,10*ROW('Sanitation Data'!I166))),'Data Summary'!DN172="Yes"),OFFSET('Sanitation Data'!$I$12,0,10*ROW('Sanitation Data'!I166)),NA())</f>
        <v>#N/A</v>
      </c>
      <c r="AZ172" s="96" t="e">
        <f ca="true">+IF(AND(ISNUMBER(OFFSET('Hygiene Data'!$D$5,0,10*ROW('Hygiene Data'!D166))),'Data Summary'!DO172="Yes"),OFFSET('Hygiene Data'!$D$5,0,10*ROW('Hygiene Data'!D166)),NA())</f>
        <v>#N/A</v>
      </c>
      <c r="BA172" s="96" t="e">
        <f ca="true">+IF(AND(ISNUMBER(OFFSET('Hygiene Data'!$D$7,0,10*ROW('Hygiene Data'!D166))),'Data Summary'!DP172="Yes"),OFFSET('Hygiene Data'!$D$7,0,10*ROW('Hygiene Data'!D166)),NA())</f>
        <v>#N/A</v>
      </c>
      <c r="BB172" s="96" t="e">
        <f ca="true">+IF(AND(ISNUMBER(OFFSET('Hygiene Data'!$D$9,0,10*ROW('Hygiene Data'!D166))),'Data Summary'!DQ172="Yes"),OFFSET('Hygiene Data'!$D$9,0,10*ROW('Hygiene Data'!D166)),NA())</f>
        <v>#N/A</v>
      </c>
      <c r="BC172" s="96" t="e">
        <f ca="true">+IF(AND(ISNUMBER(OFFSET('Hygiene Data'!$E$5,0,10*ROW('Hygiene Data'!E166))),'Data Summary'!DR172="Yes"),OFFSET('Hygiene Data'!$E$5,0,10*ROW('Hygiene Data'!E166)),NA())</f>
        <v>#N/A</v>
      </c>
      <c r="BD172" s="96" t="e">
        <f ca="true">+IF(AND(ISNUMBER(OFFSET('Hygiene Data'!$E$7,0,10*ROW('Hygiene Data'!E166))),'Data Summary'!DS172="Yes"),OFFSET('Hygiene Data'!$E$7,0,10*ROW('Hygiene Data'!E166)),NA())</f>
        <v>#N/A</v>
      </c>
      <c r="BE172" s="96" t="e">
        <f ca="true">+IF(AND(ISNUMBER(OFFSET('Hygiene Data'!$E$9,0,10*ROW('Hygiene Data'!E166))),'Data Summary'!DT172="Yes"),OFFSET('Hygiene Data'!$E$9,0,10*ROW('Hygiene Data'!E166)),NA())</f>
        <v>#N/A</v>
      </c>
      <c r="BF172" s="96" t="e">
        <f ca="true">+IF(AND(ISNUMBER(OFFSET('Hygiene Data'!$F$5,0,10*ROW('Hygiene Data'!F166))),'Data Summary'!DU172="Yes"),OFFSET('Hygiene Data'!$F$5,0,10*ROW('Hygiene Data'!F166)),NA())</f>
        <v>#N/A</v>
      </c>
      <c r="BG172" s="96" t="e">
        <f ca="true">+IF(AND(ISNUMBER(OFFSET('Hygiene Data'!$F$7,0,10*ROW('Hygiene Data'!F166))),'Data Summary'!DV172="Yes"),OFFSET('Hygiene Data'!$F$7,0,10*ROW('Hygiene Data'!F166)),NA())</f>
        <v>#N/A</v>
      </c>
      <c r="BH172" s="96" t="e">
        <f ca="true">+IF(AND(ISNUMBER(OFFSET('Hygiene Data'!$F$9,0,10*ROW('Hygiene Data'!F166))),'Data Summary'!DW172="Yes"),OFFSET('Hygiene Data'!$F$9,0,10*ROW('Hygiene Data'!F166)),NA())</f>
        <v>#N/A</v>
      </c>
      <c r="BI172" s="96" t="e">
        <f ca="true">+IF(AND(ISNUMBER(OFFSET('Hygiene Data'!$G$5,0,10*ROW('Hygiene Data'!G166))),'Data Summary'!DX172="Yes"),OFFSET('Hygiene Data'!$G$5,0,10*ROW('Hygiene Data'!G166)),NA())</f>
        <v>#N/A</v>
      </c>
      <c r="BJ172" s="96" t="e">
        <f ca="true">+IF(AND(ISNUMBER(OFFSET('Hygiene Data'!$G$7,0,10*ROW('Hygiene Data'!G166))),'Data Summary'!DY172="Yes"),OFFSET('Hygiene Data'!$G$7,0,10*ROW('Hygiene Data'!G166)),NA())</f>
        <v>#N/A</v>
      </c>
      <c r="BK172" s="96" t="e">
        <f ca="true">+IF(AND(ISNUMBER(OFFSET('Hygiene Data'!$G$9,0,10*ROW('Hygiene Data'!G166))),'Data Summary'!DZ172="Yes"),OFFSET('Hygiene Data'!$G$9,0,10*ROW('Hygiene Data'!G166)),NA())</f>
        <v>#N/A</v>
      </c>
      <c r="BL172" s="96" t="e">
        <f ca="true">+IF(AND(ISNUMBER(OFFSET('Hygiene Data'!$H$5,0,10*ROW('Hygiene Data'!H166))),'Data Summary'!EA172="Yes"),OFFSET('Hygiene Data'!$H$5,0,10*ROW('Hygiene Data'!H166)),NA())</f>
        <v>#N/A</v>
      </c>
      <c r="BM172" s="96" t="e">
        <f ca="true">+IF(AND(ISNUMBER(OFFSET('Hygiene Data'!$H$7,0,10*ROW('Hygiene Data'!H166))),'Data Summary'!EB172="Yes"),OFFSET('Hygiene Data'!$H$7,0,10*ROW('Hygiene Data'!H166)),NA())</f>
        <v>#N/A</v>
      </c>
      <c r="BN172" s="96" t="e">
        <f ca="true">+IF(AND(ISNUMBER(OFFSET('Hygiene Data'!$H$9,0,10*ROW('Hygiene Data'!H166))),'Data Summary'!EC172="Yes"),OFFSET('Hygiene Data'!$H$9,0,10*ROW('Hygiene Data'!H166)),NA())</f>
        <v>#N/A</v>
      </c>
      <c r="BO172" s="96" t="e">
        <f ca="true">+IF(AND(ISNUMBER(OFFSET('Hygiene Data'!$I$5,0,10*ROW('Hygiene Data'!I166))),'Data Summary'!ED172="Yes"),OFFSET('Hygiene Data'!$I$5,0,10*ROW('Hygiene Data'!I166)),NA())</f>
        <v>#N/A</v>
      </c>
      <c r="BP172" s="96" t="e">
        <f ca="true">+IF(AND(ISNUMBER(OFFSET('Hygiene Data'!$I$7,0,10*ROW('Hygiene Data'!I166))),'Data Summary'!EE172="Yes"),OFFSET('Hygiene Data'!$I$7,0,10*ROW('Hygiene Data'!I166)),NA())</f>
        <v>#N/A</v>
      </c>
      <c r="BQ172" s="96" t="e">
        <f ca="true">+IF(AND(ISNUMBER(OFFSET('Hygiene Data'!$I$9,0,10*ROW('Hygiene Data'!I166))),'Data Summary'!EF172="Yes"),OFFSET('Hygiene Data'!$I$9,0,10*ROW('Hygiene Data'!I166)),NA())</f>
        <v>#N/A</v>
      </c>
    </row>
    <row xmlns:x14ac="http://schemas.microsoft.com/office/spreadsheetml/2009/9/ac" r="173" x14ac:dyDescent="0.2">
      <c r="A173" s="359" t="e">
        <f ca="true">+RIGHT('Data Summary'!A173,LEN('Data Summary'!A173)-9)</f>
        <v>#VALUE!</v>
      </c>
      <c r="B173" s="35" t="str">
        <f ca="true">+IF(ISTEXT('Data Summary'!B173),'Data Summary'!B173,"")</f>
        <v/>
      </c>
      <c r="C173" s="358" t="e">
        <f ca="true">+VALUE('Data Summary'!C173)</f>
        <v>#VALUE!</v>
      </c>
      <c r="D173" s="94" t="e">
        <f ca="true">+IF(AND(ISNUMBER(OFFSET('Water Data'!$D$4,0,10*ROW('Water Data'!D167))),'Data Summary'!BS173="Yes"),100-OFFSET('Water Data'!$D$4,0,10*ROW('Water Data'!D167)),NA())</f>
        <v>#N/A</v>
      </c>
      <c r="E173" s="94" t="e">
        <f ca="true">+IF(AND(ISNUMBER(OFFSET('Water Data'!$D$6,0,10*ROW('Water Data'!D167))),'Data Summary'!BT173="Yes"),OFFSET('Water Data'!$D$6,0,10*ROW('Water Data'!D167)),NA())</f>
        <v>#N/A</v>
      </c>
      <c r="F173" s="94" t="e">
        <f ca="true">+IF(AND(ISNUMBER(OFFSET('Water Data'!$D$9,0,10*ROW('Water Data'!D167))),'Data Summary'!BU173="Yes"),OFFSET('Water Data'!$D$9,0,10*ROW('Water Data'!D167)),NA())</f>
        <v>#N/A</v>
      </c>
      <c r="G173" s="94" t="e">
        <f ca="true">+IF(AND(ISNUMBER(OFFSET('Water Data'!$E$4,0,10*ROW('Water Data'!E167))),'Data Summary'!BV173="Yes"),100-OFFSET('Water Data'!$E$4,0,10*ROW('Water Data'!E167)),NA())</f>
        <v>#N/A</v>
      </c>
      <c r="H173" s="94" t="e">
        <f ca="true">+IF(AND(ISNUMBER(OFFSET('Water Data'!$E$6,0,10*ROW('Water Data'!E167))),'Data Summary'!BW173="Yes"),OFFSET('Water Data'!$E$6,0,10*ROW('Water Data'!E167)),NA())</f>
        <v>#N/A</v>
      </c>
      <c r="I173" s="94" t="e">
        <f ca="true">+IF(AND(ISNUMBER(OFFSET('Water Data'!$E$9,0,10*ROW('Water Data'!E167))),'Data Summary'!BX173="Yes"),OFFSET('Water Data'!$E$9,0,10*ROW('Water Data'!E167)),NA())</f>
        <v>#N/A</v>
      </c>
      <c r="J173" s="94" t="e">
        <f ca="true">+IF(AND(ISNUMBER(OFFSET('Water Data'!$F$4,0,10*ROW('Water Data'!F167))),'Data Summary'!BY173="Yes"),100-OFFSET('Water Data'!$F$4,0,10*ROW('Water Data'!F167)),NA())</f>
        <v>#N/A</v>
      </c>
      <c r="K173" s="94" t="e">
        <f ca="true">+IF(AND(ISNUMBER(OFFSET('Water Data'!$F$6,0,10*ROW('Water Data'!F167))),'Data Summary'!BZ173="Yes"),OFFSET('Water Data'!$F$6,0,10*ROW('Water Data'!F167)),NA())</f>
        <v>#N/A</v>
      </c>
      <c r="L173" s="94" t="e">
        <f ca="true">+IF(AND(ISNUMBER(OFFSET('Water Data'!$F$9,0,10*ROW('Water Data'!F167))),'Data Summary'!CA173="Yes"),OFFSET('Water Data'!$F$9,0,10*ROW('Water Data'!F167)),NA())</f>
        <v>#N/A</v>
      </c>
      <c r="M173" s="94" t="e">
        <f ca="true">+IF(AND(ISNUMBER(OFFSET('Water Data'!$G$4,0,10*ROW('Water Data'!G167))),'Data Summary'!CB173="Yes"),100-OFFSET('Water Data'!$G$4,0,10*ROW('Water Data'!G167)),NA())</f>
        <v>#N/A</v>
      </c>
      <c r="N173" s="94" t="e">
        <f ca="true">+IF(AND(ISNUMBER(OFFSET('Water Data'!$G$6,0,10*ROW('Water Data'!G167))),'Data Summary'!CC173="Yes"),OFFSET('Water Data'!$G$6,0,10*ROW('Water Data'!G167)),NA())</f>
        <v>#N/A</v>
      </c>
      <c r="O173" s="94" t="e">
        <f ca="true">+IF(AND(ISNUMBER(OFFSET('Water Data'!$G$9,0,10*ROW('Water Data'!G167))),'Data Summary'!CD173="Yes"),OFFSET('Water Data'!$G$9,0,10*ROW('Water Data'!G167)),NA())</f>
        <v>#N/A</v>
      </c>
      <c r="P173" s="94" t="e">
        <f ca="true">+IF(AND(ISNUMBER(OFFSET('Water Data'!$H$4,0,10*ROW('Water Data'!H167))),'Data Summary'!CE173="Yes"),100-OFFSET('Water Data'!$H$4,0,10*ROW('Water Data'!H167)),NA())</f>
        <v>#N/A</v>
      </c>
      <c r="Q173" s="94" t="e">
        <f ca="true">+IF(AND(ISNUMBER(OFFSET('Water Data'!$H$6,0,10*ROW('Water Data'!H167))),'Data Summary'!CF173="Yes"),OFFSET('Water Data'!$H$6,0,10*ROW('Water Data'!H167)),NA())</f>
        <v>#N/A</v>
      </c>
      <c r="R173" s="94" t="e">
        <f ca="true">+IF(AND(ISNUMBER(OFFSET('Water Data'!$H$9,0,10*ROW('Water Data'!H167))),'Data Summary'!CG173="Yes"),OFFSET('Water Data'!$H$9,0,10*ROW('Water Data'!H167)),NA())</f>
        <v>#N/A</v>
      </c>
      <c r="S173" s="94" t="e">
        <f ca="true">+IF(AND(ISNUMBER(OFFSET('Water Data'!$I$4,0,10*ROW('Water Data'!I167))),'Data Summary'!CH173="Yes"),100-OFFSET('Water Data'!$I$4,0,10*ROW('Water Data'!I167)),NA())</f>
        <v>#N/A</v>
      </c>
      <c r="T173" s="94" t="e">
        <f ca="true">+IF(AND(ISNUMBER(OFFSET('Water Data'!$I$6,0,10*ROW('Water Data'!I167))),'Data Summary'!CI173="Yes"),OFFSET('Water Data'!$I$6,0,10*ROW('Water Data'!I167)),NA())</f>
        <v>#N/A</v>
      </c>
      <c r="U173" s="94" t="e">
        <f ca="true">+IF(AND(ISNUMBER(OFFSET('Water Data'!$I$9,0,10*ROW('Water Data'!I167))),'Data Summary'!CJ173="Yes"),OFFSET('Water Data'!$I$9,0,10*ROW('Water Data'!I167)),NA())</f>
        <v>#N/A</v>
      </c>
      <c r="V173" s="95" t="e">
        <f ca="true">+IF(AND(ISNUMBER(OFFSET('Sanitation Data'!$D$4,0,10*ROW('Sanitation Data'!D167))),'Data Summary'!CK173="Yes"),100-OFFSET('Sanitation Data'!$D$4,0,10*ROW('Sanitation Data'!D167)),NA())</f>
        <v>#N/A</v>
      </c>
      <c r="W173" s="95" t="e">
        <f ca="true">+IF(AND(ISNUMBER(OFFSET('Sanitation Data'!$D$6,0,10*ROW('Sanitation Data'!D167))),'Data Summary'!CL173="Yes"),OFFSET('Sanitation Data'!$D$6,0,10*ROW('Sanitation Data'!D167)),NA())</f>
        <v>#N/A</v>
      </c>
      <c r="X173" s="95" t="e">
        <f ca="true">+IF(AND(ISNUMBER(OFFSET('Sanitation Data'!$D$10,0,10*ROW('Sanitation Data'!D167))),'Data Summary'!CM173="Yes"),OFFSET('Sanitation Data'!$D$10,0,10*ROW('Sanitation Data'!D167)),NA())</f>
        <v>#N/A</v>
      </c>
      <c r="Y173" s="95" t="e">
        <f ca="true">+IF(AND(ISNUMBER(OFFSET('Sanitation Data'!$D$11,0,10*ROW('Sanitation Data'!D167))),'Data Summary'!CN173="Yes"),OFFSET('Sanitation Data'!$D$11,0,10*ROW('Sanitation Data'!D167)),NA())</f>
        <v>#N/A</v>
      </c>
      <c r="Z173" s="95" t="e">
        <f ca="true">+IF(AND(ISNUMBER(OFFSET('Sanitation Data'!$D$12,0,10*ROW('Sanitation Data'!D167))),'Data Summary'!CO173="Yes"),OFFSET('Sanitation Data'!$D$12,0,10*ROW('Sanitation Data'!D167)),NA())</f>
        <v>#N/A</v>
      </c>
      <c r="AA173" s="95" t="e">
        <f ca="true">+IF(AND(ISNUMBER(OFFSET('Sanitation Data'!$E$4,0,10*ROW('Sanitation Data'!E167))),'Data Summary'!CP173="Yes"),100-OFFSET('Sanitation Data'!$E$4,0,10*ROW('Sanitation Data'!E167)),NA())</f>
        <v>#N/A</v>
      </c>
      <c r="AB173" s="95" t="e">
        <f ca="true">+IF(AND(ISNUMBER(OFFSET('Sanitation Data'!$E$6,0,10*ROW('Sanitation Data'!E167))),'Data Summary'!CQ173="Yes"),OFFSET('Sanitation Data'!$E$6,0,10*ROW('Sanitation Data'!E167)),NA())</f>
        <v>#N/A</v>
      </c>
      <c r="AC173" s="95" t="e">
        <f ca="true">+IF(AND(ISNUMBER(OFFSET('Sanitation Data'!$E$10,0,10*ROW('Sanitation Data'!E167))),'Data Summary'!CR173="Yes"),OFFSET('Sanitation Data'!$E$10,0,10*ROW('Sanitation Data'!E167)),NA())</f>
        <v>#N/A</v>
      </c>
      <c r="AD173" s="95" t="e">
        <f ca="true">+IF(AND(ISNUMBER(OFFSET('Sanitation Data'!$E$11,0,10*ROW('Sanitation Data'!E167))),'Data Summary'!CS173="Yes"),OFFSET('Sanitation Data'!$E$11,0,10*ROW('Sanitation Data'!E167)),NA())</f>
        <v>#N/A</v>
      </c>
      <c r="AE173" s="95" t="e">
        <f ca="true">+IF(AND(ISNUMBER(OFFSET('Sanitation Data'!$E$12,0,10*ROW('Sanitation Data'!E167))),'Data Summary'!CT173="Yes"),OFFSET('Sanitation Data'!$E$12,0,10*ROW('Sanitation Data'!E167)),NA())</f>
        <v>#N/A</v>
      </c>
      <c r="AF173" s="95" t="e">
        <f ca="true">+IF(AND(ISNUMBER(OFFSET('Sanitation Data'!$F$4,0,10*ROW('Sanitation Data'!F167))),'Data Summary'!CU173="Yes"),100-OFFSET('Sanitation Data'!$F$4,0,10*ROW('Sanitation Data'!F167)),NA())</f>
        <v>#N/A</v>
      </c>
      <c r="AG173" s="95" t="e">
        <f ca="true">+IF(AND(ISNUMBER(OFFSET('Sanitation Data'!$F$6,0,10*ROW('Sanitation Data'!F167))),'Data Summary'!CV173="Yes"),OFFSET('Sanitation Data'!$F$6,0,10*ROW('Sanitation Data'!F167)),NA())</f>
        <v>#N/A</v>
      </c>
      <c r="AH173" s="95" t="e">
        <f ca="true">+IF(AND(ISNUMBER(OFFSET('Sanitation Data'!$F$10,0,10*ROW('Sanitation Data'!F167))),'Data Summary'!CW173="Yes"),OFFSET('Sanitation Data'!$F$10,0,10*ROW('Sanitation Data'!F167)),NA())</f>
        <v>#N/A</v>
      </c>
      <c r="AI173" s="95" t="e">
        <f ca="true">+IF(AND(ISNUMBER(OFFSET('Sanitation Data'!$F$11,0,10*ROW('Sanitation Data'!F167))),'Data Summary'!CX173="Yes"),OFFSET('Sanitation Data'!$F$11,0,10*ROW('Sanitation Data'!F167)),NA())</f>
        <v>#N/A</v>
      </c>
      <c r="AJ173" s="95" t="e">
        <f ca="true">+IF(AND(ISNUMBER(OFFSET('Sanitation Data'!$F$12,0,10*ROW('Sanitation Data'!F167))),'Data Summary'!CY173="Yes"),OFFSET('Sanitation Data'!$F$12,0,10*ROW('Sanitation Data'!F167)),NA())</f>
        <v>#N/A</v>
      </c>
      <c r="AK173" s="95" t="e">
        <f ca="true">+IF(AND(ISNUMBER(OFFSET('Sanitation Data'!$G$4,0,10*ROW('Sanitation Data'!G167))),'Data Summary'!CZ173="Yes"),100-OFFSET('Sanitation Data'!$G$4,0,10*ROW('Sanitation Data'!G167)),NA())</f>
        <v>#N/A</v>
      </c>
      <c r="AL173" s="95" t="e">
        <f ca="true">+IF(AND(ISNUMBER(OFFSET('Sanitation Data'!$G$6,0,10*ROW('Sanitation Data'!G167))),'Data Summary'!DA173="Yes"),OFFSET('Sanitation Data'!$G$6,0,10*ROW('Sanitation Data'!G167)),NA())</f>
        <v>#N/A</v>
      </c>
      <c r="AM173" s="95" t="e">
        <f ca="true">+IF(AND(ISNUMBER(OFFSET('Sanitation Data'!$G$10,0,10*ROW('Sanitation Data'!G167))),'Data Summary'!DB173="Yes"),OFFSET('Sanitation Data'!$G$10,0,10*ROW('Sanitation Data'!G167)),NA())</f>
        <v>#N/A</v>
      </c>
      <c r="AN173" s="95" t="e">
        <f ca="true">+IF(AND(ISNUMBER(OFFSET('Sanitation Data'!$G$11,0,10*ROW('Sanitation Data'!G167))),'Data Summary'!DC173="Yes"),OFFSET('Sanitation Data'!$G$11,0,10*ROW('Sanitation Data'!G167)),NA())</f>
        <v>#N/A</v>
      </c>
      <c r="AO173" s="95" t="e">
        <f ca="true">+IF(AND(ISNUMBER(OFFSET('Sanitation Data'!$G$12,0,10*ROW('Sanitation Data'!G167))),'Data Summary'!DD173="Yes"),OFFSET('Sanitation Data'!$G$12,0,10*ROW('Sanitation Data'!G167)),NA())</f>
        <v>#N/A</v>
      </c>
      <c r="AP173" s="95" t="e">
        <f ca="true">+IF(AND(ISNUMBER(OFFSET('Sanitation Data'!$H$4,0,10*ROW('Sanitation Data'!H167))),'Data Summary'!DE173="Yes"),100-OFFSET('Sanitation Data'!$H$4,0,10*ROW('Sanitation Data'!H167)),NA())</f>
        <v>#N/A</v>
      </c>
      <c r="AQ173" s="95" t="e">
        <f ca="true">+IF(AND(ISNUMBER(OFFSET('Sanitation Data'!$H$6,0,10*ROW('Sanitation Data'!H167))),'Data Summary'!DF173="Yes"),OFFSET('Sanitation Data'!$H$6,0,10*ROW('Sanitation Data'!H167)),NA())</f>
        <v>#N/A</v>
      </c>
      <c r="AR173" s="95" t="e">
        <f ca="true">+IF(AND(ISNUMBER(OFFSET('Sanitation Data'!$H$10,0,10*ROW('Sanitation Data'!H167))),'Data Summary'!DG173="Yes"),OFFSET('Sanitation Data'!$H$10,0,10*ROW('Sanitation Data'!H167)),NA())</f>
        <v>#N/A</v>
      </c>
      <c r="AS173" s="95" t="e">
        <f ca="true">+IF(AND(ISNUMBER(OFFSET('Sanitation Data'!$H$11,0,10*ROW('Sanitation Data'!H167))),'Data Summary'!DH173="Yes"),OFFSET('Sanitation Data'!$H$11,0,10*ROW('Sanitation Data'!H167)),NA())</f>
        <v>#N/A</v>
      </c>
      <c r="AT173" s="95" t="e">
        <f ca="true">+IF(AND(ISNUMBER(OFFSET('Sanitation Data'!$H$12,0,10*ROW('Sanitation Data'!H167))),'Data Summary'!DI173="Yes"),OFFSET('Sanitation Data'!$H$12,0,10*ROW('Sanitation Data'!H167)),NA())</f>
        <v>#N/A</v>
      </c>
      <c r="AU173" s="95" t="e">
        <f ca="true">+IF(AND(ISNUMBER(OFFSET('Sanitation Data'!$I$4,0,10*ROW('Sanitation Data'!I167))),'Data Summary'!DJ173="Yes"),100-OFFSET('Sanitation Data'!$I$4,0,10*ROW('Sanitation Data'!I167)),NA())</f>
        <v>#N/A</v>
      </c>
      <c r="AV173" s="95" t="e">
        <f ca="true">+IF(AND(ISNUMBER(OFFSET('Sanitation Data'!$I$6,0,10*ROW('Sanitation Data'!I167))),'Data Summary'!DK173="Yes"),OFFSET('Sanitation Data'!$I$6,0,10*ROW('Sanitation Data'!I167)),NA())</f>
        <v>#N/A</v>
      </c>
      <c r="AW173" s="95" t="e">
        <f ca="true">+IF(AND(ISNUMBER(OFFSET('Sanitation Data'!$I$10,0,10*ROW('Sanitation Data'!I167))),'Data Summary'!DL173="Yes"),OFFSET('Sanitation Data'!$I$10,0,10*ROW('Sanitation Data'!I167)),NA())</f>
        <v>#N/A</v>
      </c>
      <c r="AX173" s="95" t="e">
        <f ca="true">+IF(AND(ISNUMBER(OFFSET('Sanitation Data'!$I$11,0,10*ROW('Sanitation Data'!I167))),'Data Summary'!DM173="Yes"),OFFSET('Sanitation Data'!$I$11,0,10*ROW('Sanitation Data'!I167)),NA())</f>
        <v>#N/A</v>
      </c>
      <c r="AY173" s="95" t="e">
        <f ca="true">+IF(AND(ISNUMBER(OFFSET('Sanitation Data'!$I$12,0,10*ROW('Sanitation Data'!I167))),'Data Summary'!DN173="Yes"),OFFSET('Sanitation Data'!$I$12,0,10*ROW('Sanitation Data'!I167)),NA())</f>
        <v>#N/A</v>
      </c>
      <c r="AZ173" s="96" t="e">
        <f ca="true">+IF(AND(ISNUMBER(OFFSET('Hygiene Data'!$D$5,0,10*ROW('Hygiene Data'!D167))),'Data Summary'!DO173="Yes"),OFFSET('Hygiene Data'!$D$5,0,10*ROW('Hygiene Data'!D167)),NA())</f>
        <v>#N/A</v>
      </c>
      <c r="BA173" s="96" t="e">
        <f ca="true">+IF(AND(ISNUMBER(OFFSET('Hygiene Data'!$D$7,0,10*ROW('Hygiene Data'!D167))),'Data Summary'!DP173="Yes"),OFFSET('Hygiene Data'!$D$7,0,10*ROW('Hygiene Data'!D167)),NA())</f>
        <v>#N/A</v>
      </c>
      <c r="BB173" s="96" t="e">
        <f ca="true">+IF(AND(ISNUMBER(OFFSET('Hygiene Data'!$D$9,0,10*ROW('Hygiene Data'!D167))),'Data Summary'!DQ173="Yes"),OFFSET('Hygiene Data'!$D$9,0,10*ROW('Hygiene Data'!D167)),NA())</f>
        <v>#N/A</v>
      </c>
      <c r="BC173" s="96" t="e">
        <f ca="true">+IF(AND(ISNUMBER(OFFSET('Hygiene Data'!$E$5,0,10*ROW('Hygiene Data'!E167))),'Data Summary'!DR173="Yes"),OFFSET('Hygiene Data'!$E$5,0,10*ROW('Hygiene Data'!E167)),NA())</f>
        <v>#N/A</v>
      </c>
      <c r="BD173" s="96" t="e">
        <f ca="true">+IF(AND(ISNUMBER(OFFSET('Hygiene Data'!$E$7,0,10*ROW('Hygiene Data'!E167))),'Data Summary'!DS173="Yes"),OFFSET('Hygiene Data'!$E$7,0,10*ROW('Hygiene Data'!E167)),NA())</f>
        <v>#N/A</v>
      </c>
      <c r="BE173" s="96" t="e">
        <f ca="true">+IF(AND(ISNUMBER(OFFSET('Hygiene Data'!$E$9,0,10*ROW('Hygiene Data'!E167))),'Data Summary'!DT173="Yes"),OFFSET('Hygiene Data'!$E$9,0,10*ROW('Hygiene Data'!E167)),NA())</f>
        <v>#N/A</v>
      </c>
      <c r="BF173" s="96" t="e">
        <f ca="true">+IF(AND(ISNUMBER(OFFSET('Hygiene Data'!$F$5,0,10*ROW('Hygiene Data'!F167))),'Data Summary'!DU173="Yes"),OFFSET('Hygiene Data'!$F$5,0,10*ROW('Hygiene Data'!F167)),NA())</f>
        <v>#N/A</v>
      </c>
      <c r="BG173" s="96" t="e">
        <f ca="true">+IF(AND(ISNUMBER(OFFSET('Hygiene Data'!$F$7,0,10*ROW('Hygiene Data'!F167))),'Data Summary'!DV173="Yes"),OFFSET('Hygiene Data'!$F$7,0,10*ROW('Hygiene Data'!F167)),NA())</f>
        <v>#N/A</v>
      </c>
      <c r="BH173" s="96" t="e">
        <f ca="true">+IF(AND(ISNUMBER(OFFSET('Hygiene Data'!$F$9,0,10*ROW('Hygiene Data'!F167))),'Data Summary'!DW173="Yes"),OFFSET('Hygiene Data'!$F$9,0,10*ROW('Hygiene Data'!F167)),NA())</f>
        <v>#N/A</v>
      </c>
      <c r="BI173" s="96" t="e">
        <f ca="true">+IF(AND(ISNUMBER(OFFSET('Hygiene Data'!$G$5,0,10*ROW('Hygiene Data'!G167))),'Data Summary'!DX173="Yes"),OFFSET('Hygiene Data'!$G$5,0,10*ROW('Hygiene Data'!G167)),NA())</f>
        <v>#N/A</v>
      </c>
      <c r="BJ173" s="96" t="e">
        <f ca="true">+IF(AND(ISNUMBER(OFFSET('Hygiene Data'!$G$7,0,10*ROW('Hygiene Data'!G167))),'Data Summary'!DY173="Yes"),OFFSET('Hygiene Data'!$G$7,0,10*ROW('Hygiene Data'!G167)),NA())</f>
        <v>#N/A</v>
      </c>
      <c r="BK173" s="96" t="e">
        <f ca="true">+IF(AND(ISNUMBER(OFFSET('Hygiene Data'!$G$9,0,10*ROW('Hygiene Data'!G167))),'Data Summary'!DZ173="Yes"),OFFSET('Hygiene Data'!$G$9,0,10*ROW('Hygiene Data'!G167)),NA())</f>
        <v>#N/A</v>
      </c>
      <c r="BL173" s="96" t="e">
        <f ca="true">+IF(AND(ISNUMBER(OFFSET('Hygiene Data'!$H$5,0,10*ROW('Hygiene Data'!H167))),'Data Summary'!EA173="Yes"),OFFSET('Hygiene Data'!$H$5,0,10*ROW('Hygiene Data'!H167)),NA())</f>
        <v>#N/A</v>
      </c>
      <c r="BM173" s="96" t="e">
        <f ca="true">+IF(AND(ISNUMBER(OFFSET('Hygiene Data'!$H$7,0,10*ROW('Hygiene Data'!H167))),'Data Summary'!EB173="Yes"),OFFSET('Hygiene Data'!$H$7,0,10*ROW('Hygiene Data'!H167)),NA())</f>
        <v>#N/A</v>
      </c>
      <c r="BN173" s="96" t="e">
        <f ca="true">+IF(AND(ISNUMBER(OFFSET('Hygiene Data'!$H$9,0,10*ROW('Hygiene Data'!H167))),'Data Summary'!EC173="Yes"),OFFSET('Hygiene Data'!$H$9,0,10*ROW('Hygiene Data'!H167)),NA())</f>
        <v>#N/A</v>
      </c>
      <c r="BO173" s="96" t="e">
        <f ca="true">+IF(AND(ISNUMBER(OFFSET('Hygiene Data'!$I$5,0,10*ROW('Hygiene Data'!I167))),'Data Summary'!ED173="Yes"),OFFSET('Hygiene Data'!$I$5,0,10*ROW('Hygiene Data'!I167)),NA())</f>
        <v>#N/A</v>
      </c>
      <c r="BP173" s="96" t="e">
        <f ca="true">+IF(AND(ISNUMBER(OFFSET('Hygiene Data'!$I$7,0,10*ROW('Hygiene Data'!I167))),'Data Summary'!EE173="Yes"),OFFSET('Hygiene Data'!$I$7,0,10*ROW('Hygiene Data'!I167)),NA())</f>
        <v>#N/A</v>
      </c>
      <c r="BQ173" s="96" t="e">
        <f ca="true">+IF(AND(ISNUMBER(OFFSET('Hygiene Data'!$I$9,0,10*ROW('Hygiene Data'!I167))),'Data Summary'!EF173="Yes"),OFFSET('Hygiene Data'!$I$9,0,10*ROW('Hygiene Data'!I167)),NA())</f>
        <v>#N/A</v>
      </c>
    </row>
    <row xmlns:x14ac="http://schemas.microsoft.com/office/spreadsheetml/2009/9/ac" r="174" x14ac:dyDescent="0.2">
      <c r="A174" s="359" t="e">
        <f ca="true">+RIGHT('Data Summary'!A174,LEN('Data Summary'!A174)-9)</f>
        <v>#VALUE!</v>
      </c>
      <c r="B174" s="35" t="str">
        <f ca="true">+IF(ISTEXT('Data Summary'!B174),'Data Summary'!B174,"")</f>
        <v/>
      </c>
      <c r="C174" s="358" t="e">
        <f ca="true">+VALUE('Data Summary'!C174)</f>
        <v>#VALUE!</v>
      </c>
      <c r="D174" s="94" t="e">
        <f ca="true">+IF(AND(ISNUMBER(OFFSET('Water Data'!$D$4,0,10*ROW('Water Data'!D168))),'Data Summary'!BS174="Yes"),100-OFFSET('Water Data'!$D$4,0,10*ROW('Water Data'!D168)),NA())</f>
        <v>#N/A</v>
      </c>
      <c r="E174" s="94" t="e">
        <f ca="true">+IF(AND(ISNUMBER(OFFSET('Water Data'!$D$6,0,10*ROW('Water Data'!D168))),'Data Summary'!BT174="Yes"),OFFSET('Water Data'!$D$6,0,10*ROW('Water Data'!D168)),NA())</f>
        <v>#N/A</v>
      </c>
      <c r="F174" s="94" t="e">
        <f ca="true">+IF(AND(ISNUMBER(OFFSET('Water Data'!$D$9,0,10*ROW('Water Data'!D168))),'Data Summary'!BU174="Yes"),OFFSET('Water Data'!$D$9,0,10*ROW('Water Data'!D168)),NA())</f>
        <v>#N/A</v>
      </c>
      <c r="G174" s="94" t="e">
        <f ca="true">+IF(AND(ISNUMBER(OFFSET('Water Data'!$E$4,0,10*ROW('Water Data'!E168))),'Data Summary'!BV174="Yes"),100-OFFSET('Water Data'!$E$4,0,10*ROW('Water Data'!E168)),NA())</f>
        <v>#N/A</v>
      </c>
      <c r="H174" s="94" t="e">
        <f ca="true">+IF(AND(ISNUMBER(OFFSET('Water Data'!$E$6,0,10*ROW('Water Data'!E168))),'Data Summary'!BW174="Yes"),OFFSET('Water Data'!$E$6,0,10*ROW('Water Data'!E168)),NA())</f>
        <v>#N/A</v>
      </c>
      <c r="I174" s="94" t="e">
        <f ca="true">+IF(AND(ISNUMBER(OFFSET('Water Data'!$E$9,0,10*ROW('Water Data'!E168))),'Data Summary'!BX174="Yes"),OFFSET('Water Data'!$E$9,0,10*ROW('Water Data'!E168)),NA())</f>
        <v>#N/A</v>
      </c>
      <c r="J174" s="94" t="e">
        <f ca="true">+IF(AND(ISNUMBER(OFFSET('Water Data'!$F$4,0,10*ROW('Water Data'!F168))),'Data Summary'!BY174="Yes"),100-OFFSET('Water Data'!$F$4,0,10*ROW('Water Data'!F168)),NA())</f>
        <v>#N/A</v>
      </c>
      <c r="K174" s="94" t="e">
        <f ca="true">+IF(AND(ISNUMBER(OFFSET('Water Data'!$F$6,0,10*ROW('Water Data'!F168))),'Data Summary'!BZ174="Yes"),OFFSET('Water Data'!$F$6,0,10*ROW('Water Data'!F168)),NA())</f>
        <v>#N/A</v>
      </c>
      <c r="L174" s="94" t="e">
        <f ca="true">+IF(AND(ISNUMBER(OFFSET('Water Data'!$F$9,0,10*ROW('Water Data'!F168))),'Data Summary'!CA174="Yes"),OFFSET('Water Data'!$F$9,0,10*ROW('Water Data'!F168)),NA())</f>
        <v>#N/A</v>
      </c>
      <c r="M174" s="94" t="e">
        <f ca="true">+IF(AND(ISNUMBER(OFFSET('Water Data'!$G$4,0,10*ROW('Water Data'!G168))),'Data Summary'!CB174="Yes"),100-OFFSET('Water Data'!$G$4,0,10*ROW('Water Data'!G168)),NA())</f>
        <v>#N/A</v>
      </c>
      <c r="N174" s="94" t="e">
        <f ca="true">+IF(AND(ISNUMBER(OFFSET('Water Data'!$G$6,0,10*ROW('Water Data'!G168))),'Data Summary'!CC174="Yes"),OFFSET('Water Data'!$G$6,0,10*ROW('Water Data'!G168)),NA())</f>
        <v>#N/A</v>
      </c>
      <c r="O174" s="94" t="e">
        <f ca="true">+IF(AND(ISNUMBER(OFFSET('Water Data'!$G$9,0,10*ROW('Water Data'!G168))),'Data Summary'!CD174="Yes"),OFFSET('Water Data'!$G$9,0,10*ROW('Water Data'!G168)),NA())</f>
        <v>#N/A</v>
      </c>
      <c r="P174" s="94" t="e">
        <f ca="true">+IF(AND(ISNUMBER(OFFSET('Water Data'!$H$4,0,10*ROW('Water Data'!H168))),'Data Summary'!CE174="Yes"),100-OFFSET('Water Data'!$H$4,0,10*ROW('Water Data'!H168)),NA())</f>
        <v>#N/A</v>
      </c>
      <c r="Q174" s="94" t="e">
        <f ca="true">+IF(AND(ISNUMBER(OFFSET('Water Data'!$H$6,0,10*ROW('Water Data'!H168))),'Data Summary'!CF174="Yes"),OFFSET('Water Data'!$H$6,0,10*ROW('Water Data'!H168)),NA())</f>
        <v>#N/A</v>
      </c>
      <c r="R174" s="94" t="e">
        <f ca="true">+IF(AND(ISNUMBER(OFFSET('Water Data'!$H$9,0,10*ROW('Water Data'!H168))),'Data Summary'!CG174="Yes"),OFFSET('Water Data'!$H$9,0,10*ROW('Water Data'!H168)),NA())</f>
        <v>#N/A</v>
      </c>
      <c r="S174" s="94" t="e">
        <f ca="true">+IF(AND(ISNUMBER(OFFSET('Water Data'!$I$4,0,10*ROW('Water Data'!I168))),'Data Summary'!CH174="Yes"),100-OFFSET('Water Data'!$I$4,0,10*ROW('Water Data'!I168)),NA())</f>
        <v>#N/A</v>
      </c>
      <c r="T174" s="94" t="e">
        <f ca="true">+IF(AND(ISNUMBER(OFFSET('Water Data'!$I$6,0,10*ROW('Water Data'!I168))),'Data Summary'!CI174="Yes"),OFFSET('Water Data'!$I$6,0,10*ROW('Water Data'!I168)),NA())</f>
        <v>#N/A</v>
      </c>
      <c r="U174" s="94" t="e">
        <f ca="true">+IF(AND(ISNUMBER(OFFSET('Water Data'!$I$9,0,10*ROW('Water Data'!I168))),'Data Summary'!CJ174="Yes"),OFFSET('Water Data'!$I$9,0,10*ROW('Water Data'!I168)),NA())</f>
        <v>#N/A</v>
      </c>
      <c r="V174" s="95" t="e">
        <f ca="true">+IF(AND(ISNUMBER(OFFSET('Sanitation Data'!$D$4,0,10*ROW('Sanitation Data'!D168))),'Data Summary'!CK174="Yes"),100-OFFSET('Sanitation Data'!$D$4,0,10*ROW('Sanitation Data'!D168)),NA())</f>
        <v>#N/A</v>
      </c>
      <c r="W174" s="95" t="e">
        <f ca="true">+IF(AND(ISNUMBER(OFFSET('Sanitation Data'!$D$6,0,10*ROW('Sanitation Data'!D168))),'Data Summary'!CL174="Yes"),OFFSET('Sanitation Data'!$D$6,0,10*ROW('Sanitation Data'!D168)),NA())</f>
        <v>#N/A</v>
      </c>
      <c r="X174" s="95" t="e">
        <f ca="true">+IF(AND(ISNUMBER(OFFSET('Sanitation Data'!$D$10,0,10*ROW('Sanitation Data'!D168))),'Data Summary'!CM174="Yes"),OFFSET('Sanitation Data'!$D$10,0,10*ROW('Sanitation Data'!D168)),NA())</f>
        <v>#N/A</v>
      </c>
      <c r="Y174" s="95" t="e">
        <f ca="true">+IF(AND(ISNUMBER(OFFSET('Sanitation Data'!$D$11,0,10*ROW('Sanitation Data'!D168))),'Data Summary'!CN174="Yes"),OFFSET('Sanitation Data'!$D$11,0,10*ROW('Sanitation Data'!D168)),NA())</f>
        <v>#N/A</v>
      </c>
      <c r="Z174" s="95" t="e">
        <f ca="true">+IF(AND(ISNUMBER(OFFSET('Sanitation Data'!$D$12,0,10*ROW('Sanitation Data'!D168))),'Data Summary'!CO174="Yes"),OFFSET('Sanitation Data'!$D$12,0,10*ROW('Sanitation Data'!D168)),NA())</f>
        <v>#N/A</v>
      </c>
      <c r="AA174" s="95" t="e">
        <f ca="true">+IF(AND(ISNUMBER(OFFSET('Sanitation Data'!$E$4,0,10*ROW('Sanitation Data'!E168))),'Data Summary'!CP174="Yes"),100-OFFSET('Sanitation Data'!$E$4,0,10*ROW('Sanitation Data'!E168)),NA())</f>
        <v>#N/A</v>
      </c>
      <c r="AB174" s="95" t="e">
        <f ca="true">+IF(AND(ISNUMBER(OFFSET('Sanitation Data'!$E$6,0,10*ROW('Sanitation Data'!E168))),'Data Summary'!CQ174="Yes"),OFFSET('Sanitation Data'!$E$6,0,10*ROW('Sanitation Data'!E168)),NA())</f>
        <v>#N/A</v>
      </c>
      <c r="AC174" s="95" t="e">
        <f ca="true">+IF(AND(ISNUMBER(OFFSET('Sanitation Data'!$E$10,0,10*ROW('Sanitation Data'!E168))),'Data Summary'!CR174="Yes"),OFFSET('Sanitation Data'!$E$10,0,10*ROW('Sanitation Data'!E168)),NA())</f>
        <v>#N/A</v>
      </c>
      <c r="AD174" s="95" t="e">
        <f ca="true">+IF(AND(ISNUMBER(OFFSET('Sanitation Data'!$E$11,0,10*ROW('Sanitation Data'!E168))),'Data Summary'!CS174="Yes"),OFFSET('Sanitation Data'!$E$11,0,10*ROW('Sanitation Data'!E168)),NA())</f>
        <v>#N/A</v>
      </c>
      <c r="AE174" s="95" t="e">
        <f ca="true">+IF(AND(ISNUMBER(OFFSET('Sanitation Data'!$E$12,0,10*ROW('Sanitation Data'!E168))),'Data Summary'!CT174="Yes"),OFFSET('Sanitation Data'!$E$12,0,10*ROW('Sanitation Data'!E168)),NA())</f>
        <v>#N/A</v>
      </c>
      <c r="AF174" s="95" t="e">
        <f ca="true">+IF(AND(ISNUMBER(OFFSET('Sanitation Data'!$F$4,0,10*ROW('Sanitation Data'!F168))),'Data Summary'!CU174="Yes"),100-OFFSET('Sanitation Data'!$F$4,0,10*ROW('Sanitation Data'!F168)),NA())</f>
        <v>#N/A</v>
      </c>
      <c r="AG174" s="95" t="e">
        <f ca="true">+IF(AND(ISNUMBER(OFFSET('Sanitation Data'!$F$6,0,10*ROW('Sanitation Data'!F168))),'Data Summary'!CV174="Yes"),OFFSET('Sanitation Data'!$F$6,0,10*ROW('Sanitation Data'!F168)),NA())</f>
        <v>#N/A</v>
      </c>
      <c r="AH174" s="95" t="e">
        <f ca="true">+IF(AND(ISNUMBER(OFFSET('Sanitation Data'!$F$10,0,10*ROW('Sanitation Data'!F168))),'Data Summary'!CW174="Yes"),OFFSET('Sanitation Data'!$F$10,0,10*ROW('Sanitation Data'!F168)),NA())</f>
        <v>#N/A</v>
      </c>
      <c r="AI174" s="95" t="e">
        <f ca="true">+IF(AND(ISNUMBER(OFFSET('Sanitation Data'!$F$11,0,10*ROW('Sanitation Data'!F168))),'Data Summary'!CX174="Yes"),OFFSET('Sanitation Data'!$F$11,0,10*ROW('Sanitation Data'!F168)),NA())</f>
        <v>#N/A</v>
      </c>
      <c r="AJ174" s="95" t="e">
        <f ca="true">+IF(AND(ISNUMBER(OFFSET('Sanitation Data'!$F$12,0,10*ROW('Sanitation Data'!F168))),'Data Summary'!CY174="Yes"),OFFSET('Sanitation Data'!$F$12,0,10*ROW('Sanitation Data'!F168)),NA())</f>
        <v>#N/A</v>
      </c>
      <c r="AK174" s="95" t="e">
        <f ca="true">+IF(AND(ISNUMBER(OFFSET('Sanitation Data'!$G$4,0,10*ROW('Sanitation Data'!G168))),'Data Summary'!CZ174="Yes"),100-OFFSET('Sanitation Data'!$G$4,0,10*ROW('Sanitation Data'!G168)),NA())</f>
        <v>#N/A</v>
      </c>
      <c r="AL174" s="95" t="e">
        <f ca="true">+IF(AND(ISNUMBER(OFFSET('Sanitation Data'!$G$6,0,10*ROW('Sanitation Data'!G168))),'Data Summary'!DA174="Yes"),OFFSET('Sanitation Data'!$G$6,0,10*ROW('Sanitation Data'!G168)),NA())</f>
        <v>#N/A</v>
      </c>
      <c r="AM174" s="95" t="e">
        <f ca="true">+IF(AND(ISNUMBER(OFFSET('Sanitation Data'!$G$10,0,10*ROW('Sanitation Data'!G168))),'Data Summary'!DB174="Yes"),OFFSET('Sanitation Data'!$G$10,0,10*ROW('Sanitation Data'!G168)),NA())</f>
        <v>#N/A</v>
      </c>
      <c r="AN174" s="95" t="e">
        <f ca="true">+IF(AND(ISNUMBER(OFFSET('Sanitation Data'!$G$11,0,10*ROW('Sanitation Data'!G168))),'Data Summary'!DC174="Yes"),OFFSET('Sanitation Data'!$G$11,0,10*ROW('Sanitation Data'!G168)),NA())</f>
        <v>#N/A</v>
      </c>
      <c r="AO174" s="95" t="e">
        <f ca="true">+IF(AND(ISNUMBER(OFFSET('Sanitation Data'!$G$12,0,10*ROW('Sanitation Data'!G168))),'Data Summary'!DD174="Yes"),OFFSET('Sanitation Data'!$G$12,0,10*ROW('Sanitation Data'!G168)),NA())</f>
        <v>#N/A</v>
      </c>
      <c r="AP174" s="95" t="e">
        <f ca="true">+IF(AND(ISNUMBER(OFFSET('Sanitation Data'!$H$4,0,10*ROW('Sanitation Data'!H168))),'Data Summary'!DE174="Yes"),100-OFFSET('Sanitation Data'!$H$4,0,10*ROW('Sanitation Data'!H168)),NA())</f>
        <v>#N/A</v>
      </c>
      <c r="AQ174" s="95" t="e">
        <f ca="true">+IF(AND(ISNUMBER(OFFSET('Sanitation Data'!$H$6,0,10*ROW('Sanitation Data'!H168))),'Data Summary'!DF174="Yes"),OFFSET('Sanitation Data'!$H$6,0,10*ROW('Sanitation Data'!H168)),NA())</f>
        <v>#N/A</v>
      </c>
      <c r="AR174" s="95" t="e">
        <f ca="true">+IF(AND(ISNUMBER(OFFSET('Sanitation Data'!$H$10,0,10*ROW('Sanitation Data'!H168))),'Data Summary'!DG174="Yes"),OFFSET('Sanitation Data'!$H$10,0,10*ROW('Sanitation Data'!H168)),NA())</f>
        <v>#N/A</v>
      </c>
      <c r="AS174" s="95" t="e">
        <f ca="true">+IF(AND(ISNUMBER(OFFSET('Sanitation Data'!$H$11,0,10*ROW('Sanitation Data'!H168))),'Data Summary'!DH174="Yes"),OFFSET('Sanitation Data'!$H$11,0,10*ROW('Sanitation Data'!H168)),NA())</f>
        <v>#N/A</v>
      </c>
      <c r="AT174" s="95" t="e">
        <f ca="true">+IF(AND(ISNUMBER(OFFSET('Sanitation Data'!$H$12,0,10*ROW('Sanitation Data'!H168))),'Data Summary'!DI174="Yes"),OFFSET('Sanitation Data'!$H$12,0,10*ROW('Sanitation Data'!H168)),NA())</f>
        <v>#N/A</v>
      </c>
      <c r="AU174" s="95" t="e">
        <f ca="true">+IF(AND(ISNUMBER(OFFSET('Sanitation Data'!$I$4,0,10*ROW('Sanitation Data'!I168))),'Data Summary'!DJ174="Yes"),100-OFFSET('Sanitation Data'!$I$4,0,10*ROW('Sanitation Data'!I168)),NA())</f>
        <v>#N/A</v>
      </c>
      <c r="AV174" s="95" t="e">
        <f ca="true">+IF(AND(ISNUMBER(OFFSET('Sanitation Data'!$I$6,0,10*ROW('Sanitation Data'!I168))),'Data Summary'!DK174="Yes"),OFFSET('Sanitation Data'!$I$6,0,10*ROW('Sanitation Data'!I168)),NA())</f>
        <v>#N/A</v>
      </c>
      <c r="AW174" s="95" t="e">
        <f ca="true">+IF(AND(ISNUMBER(OFFSET('Sanitation Data'!$I$10,0,10*ROW('Sanitation Data'!I168))),'Data Summary'!DL174="Yes"),OFFSET('Sanitation Data'!$I$10,0,10*ROW('Sanitation Data'!I168)),NA())</f>
        <v>#N/A</v>
      </c>
      <c r="AX174" s="95" t="e">
        <f ca="true">+IF(AND(ISNUMBER(OFFSET('Sanitation Data'!$I$11,0,10*ROW('Sanitation Data'!I168))),'Data Summary'!DM174="Yes"),OFFSET('Sanitation Data'!$I$11,0,10*ROW('Sanitation Data'!I168)),NA())</f>
        <v>#N/A</v>
      </c>
      <c r="AY174" s="95" t="e">
        <f ca="true">+IF(AND(ISNUMBER(OFFSET('Sanitation Data'!$I$12,0,10*ROW('Sanitation Data'!I168))),'Data Summary'!DN174="Yes"),OFFSET('Sanitation Data'!$I$12,0,10*ROW('Sanitation Data'!I168)),NA())</f>
        <v>#N/A</v>
      </c>
      <c r="AZ174" s="96" t="e">
        <f ca="true">+IF(AND(ISNUMBER(OFFSET('Hygiene Data'!$D$5,0,10*ROW('Hygiene Data'!D168))),'Data Summary'!DO174="Yes"),OFFSET('Hygiene Data'!$D$5,0,10*ROW('Hygiene Data'!D168)),NA())</f>
        <v>#N/A</v>
      </c>
      <c r="BA174" s="96" t="e">
        <f ca="true">+IF(AND(ISNUMBER(OFFSET('Hygiene Data'!$D$7,0,10*ROW('Hygiene Data'!D168))),'Data Summary'!DP174="Yes"),OFFSET('Hygiene Data'!$D$7,0,10*ROW('Hygiene Data'!D168)),NA())</f>
        <v>#N/A</v>
      </c>
      <c r="BB174" s="96" t="e">
        <f ca="true">+IF(AND(ISNUMBER(OFFSET('Hygiene Data'!$D$9,0,10*ROW('Hygiene Data'!D168))),'Data Summary'!DQ174="Yes"),OFFSET('Hygiene Data'!$D$9,0,10*ROW('Hygiene Data'!D168)),NA())</f>
        <v>#N/A</v>
      </c>
      <c r="BC174" s="96" t="e">
        <f ca="true">+IF(AND(ISNUMBER(OFFSET('Hygiene Data'!$E$5,0,10*ROW('Hygiene Data'!E168))),'Data Summary'!DR174="Yes"),OFFSET('Hygiene Data'!$E$5,0,10*ROW('Hygiene Data'!E168)),NA())</f>
        <v>#N/A</v>
      </c>
      <c r="BD174" s="96" t="e">
        <f ca="true">+IF(AND(ISNUMBER(OFFSET('Hygiene Data'!$E$7,0,10*ROW('Hygiene Data'!E168))),'Data Summary'!DS174="Yes"),OFFSET('Hygiene Data'!$E$7,0,10*ROW('Hygiene Data'!E168)),NA())</f>
        <v>#N/A</v>
      </c>
      <c r="BE174" s="96" t="e">
        <f ca="true">+IF(AND(ISNUMBER(OFFSET('Hygiene Data'!$E$9,0,10*ROW('Hygiene Data'!E168))),'Data Summary'!DT174="Yes"),OFFSET('Hygiene Data'!$E$9,0,10*ROW('Hygiene Data'!E168)),NA())</f>
        <v>#N/A</v>
      </c>
      <c r="BF174" s="96" t="e">
        <f ca="true">+IF(AND(ISNUMBER(OFFSET('Hygiene Data'!$F$5,0,10*ROW('Hygiene Data'!F168))),'Data Summary'!DU174="Yes"),OFFSET('Hygiene Data'!$F$5,0,10*ROW('Hygiene Data'!F168)),NA())</f>
        <v>#N/A</v>
      </c>
      <c r="BG174" s="96" t="e">
        <f ca="true">+IF(AND(ISNUMBER(OFFSET('Hygiene Data'!$F$7,0,10*ROW('Hygiene Data'!F168))),'Data Summary'!DV174="Yes"),OFFSET('Hygiene Data'!$F$7,0,10*ROW('Hygiene Data'!F168)),NA())</f>
        <v>#N/A</v>
      </c>
      <c r="BH174" s="96" t="e">
        <f ca="true">+IF(AND(ISNUMBER(OFFSET('Hygiene Data'!$F$9,0,10*ROW('Hygiene Data'!F168))),'Data Summary'!DW174="Yes"),OFFSET('Hygiene Data'!$F$9,0,10*ROW('Hygiene Data'!F168)),NA())</f>
        <v>#N/A</v>
      </c>
      <c r="BI174" s="96" t="e">
        <f ca="true">+IF(AND(ISNUMBER(OFFSET('Hygiene Data'!$G$5,0,10*ROW('Hygiene Data'!G168))),'Data Summary'!DX174="Yes"),OFFSET('Hygiene Data'!$G$5,0,10*ROW('Hygiene Data'!G168)),NA())</f>
        <v>#N/A</v>
      </c>
      <c r="BJ174" s="96" t="e">
        <f ca="true">+IF(AND(ISNUMBER(OFFSET('Hygiene Data'!$G$7,0,10*ROW('Hygiene Data'!G168))),'Data Summary'!DY174="Yes"),OFFSET('Hygiene Data'!$G$7,0,10*ROW('Hygiene Data'!G168)),NA())</f>
        <v>#N/A</v>
      </c>
      <c r="BK174" s="96" t="e">
        <f ca="true">+IF(AND(ISNUMBER(OFFSET('Hygiene Data'!$G$9,0,10*ROW('Hygiene Data'!G168))),'Data Summary'!DZ174="Yes"),OFFSET('Hygiene Data'!$G$9,0,10*ROW('Hygiene Data'!G168)),NA())</f>
        <v>#N/A</v>
      </c>
      <c r="BL174" s="96" t="e">
        <f ca="true">+IF(AND(ISNUMBER(OFFSET('Hygiene Data'!$H$5,0,10*ROW('Hygiene Data'!H168))),'Data Summary'!EA174="Yes"),OFFSET('Hygiene Data'!$H$5,0,10*ROW('Hygiene Data'!H168)),NA())</f>
        <v>#N/A</v>
      </c>
      <c r="BM174" s="96" t="e">
        <f ca="true">+IF(AND(ISNUMBER(OFFSET('Hygiene Data'!$H$7,0,10*ROW('Hygiene Data'!H168))),'Data Summary'!EB174="Yes"),OFFSET('Hygiene Data'!$H$7,0,10*ROW('Hygiene Data'!H168)),NA())</f>
        <v>#N/A</v>
      </c>
      <c r="BN174" s="96" t="e">
        <f ca="true">+IF(AND(ISNUMBER(OFFSET('Hygiene Data'!$H$9,0,10*ROW('Hygiene Data'!H168))),'Data Summary'!EC174="Yes"),OFFSET('Hygiene Data'!$H$9,0,10*ROW('Hygiene Data'!H168)),NA())</f>
        <v>#N/A</v>
      </c>
      <c r="BO174" s="96" t="e">
        <f ca="true">+IF(AND(ISNUMBER(OFFSET('Hygiene Data'!$I$5,0,10*ROW('Hygiene Data'!I168))),'Data Summary'!ED174="Yes"),OFFSET('Hygiene Data'!$I$5,0,10*ROW('Hygiene Data'!I168)),NA())</f>
        <v>#N/A</v>
      </c>
      <c r="BP174" s="96" t="e">
        <f ca="true">+IF(AND(ISNUMBER(OFFSET('Hygiene Data'!$I$7,0,10*ROW('Hygiene Data'!I168))),'Data Summary'!EE174="Yes"),OFFSET('Hygiene Data'!$I$7,0,10*ROW('Hygiene Data'!I168)),NA())</f>
        <v>#N/A</v>
      </c>
      <c r="BQ174" s="96" t="e">
        <f ca="true">+IF(AND(ISNUMBER(OFFSET('Hygiene Data'!$I$9,0,10*ROW('Hygiene Data'!I168))),'Data Summary'!EF174="Yes"),OFFSET('Hygiene Data'!$I$9,0,10*ROW('Hygiene Data'!I168)),NA())</f>
        <v>#N/A</v>
      </c>
    </row>
    <row xmlns:x14ac="http://schemas.microsoft.com/office/spreadsheetml/2009/9/ac" r="175" x14ac:dyDescent="0.2">
      <c r="A175" s="359" t="e">
        <f ca="true">+RIGHT('Data Summary'!A175,LEN('Data Summary'!A175)-9)</f>
        <v>#VALUE!</v>
      </c>
      <c r="B175" s="35" t="str">
        <f ca="true">+IF(ISTEXT('Data Summary'!B175),'Data Summary'!B175,"")</f>
        <v/>
      </c>
      <c r="C175" s="358" t="e">
        <f ca="true">+VALUE('Data Summary'!C175)</f>
        <v>#VALUE!</v>
      </c>
      <c r="D175" s="94" t="e">
        <f ca="true">+IF(AND(ISNUMBER(OFFSET('Water Data'!$D$4,0,10*ROW('Water Data'!D169))),'Data Summary'!BS175="Yes"),100-OFFSET('Water Data'!$D$4,0,10*ROW('Water Data'!D169)),NA())</f>
        <v>#N/A</v>
      </c>
      <c r="E175" s="94" t="e">
        <f ca="true">+IF(AND(ISNUMBER(OFFSET('Water Data'!$D$6,0,10*ROW('Water Data'!D169))),'Data Summary'!BT175="Yes"),OFFSET('Water Data'!$D$6,0,10*ROW('Water Data'!D169)),NA())</f>
        <v>#N/A</v>
      </c>
      <c r="F175" s="94" t="e">
        <f ca="true">+IF(AND(ISNUMBER(OFFSET('Water Data'!$D$9,0,10*ROW('Water Data'!D169))),'Data Summary'!BU175="Yes"),OFFSET('Water Data'!$D$9,0,10*ROW('Water Data'!D169)),NA())</f>
        <v>#N/A</v>
      </c>
      <c r="G175" s="94" t="e">
        <f ca="true">+IF(AND(ISNUMBER(OFFSET('Water Data'!$E$4,0,10*ROW('Water Data'!E169))),'Data Summary'!BV175="Yes"),100-OFFSET('Water Data'!$E$4,0,10*ROW('Water Data'!E169)),NA())</f>
        <v>#N/A</v>
      </c>
      <c r="H175" s="94" t="e">
        <f ca="true">+IF(AND(ISNUMBER(OFFSET('Water Data'!$E$6,0,10*ROW('Water Data'!E169))),'Data Summary'!BW175="Yes"),OFFSET('Water Data'!$E$6,0,10*ROW('Water Data'!E169)),NA())</f>
        <v>#N/A</v>
      </c>
      <c r="I175" s="94" t="e">
        <f ca="true">+IF(AND(ISNUMBER(OFFSET('Water Data'!$E$9,0,10*ROW('Water Data'!E169))),'Data Summary'!BX175="Yes"),OFFSET('Water Data'!$E$9,0,10*ROW('Water Data'!E169)),NA())</f>
        <v>#N/A</v>
      </c>
      <c r="J175" s="94" t="e">
        <f ca="true">+IF(AND(ISNUMBER(OFFSET('Water Data'!$F$4,0,10*ROW('Water Data'!F169))),'Data Summary'!BY175="Yes"),100-OFFSET('Water Data'!$F$4,0,10*ROW('Water Data'!F169)),NA())</f>
        <v>#N/A</v>
      </c>
      <c r="K175" s="94" t="e">
        <f ca="true">+IF(AND(ISNUMBER(OFFSET('Water Data'!$F$6,0,10*ROW('Water Data'!F169))),'Data Summary'!BZ175="Yes"),OFFSET('Water Data'!$F$6,0,10*ROW('Water Data'!F169)),NA())</f>
        <v>#N/A</v>
      </c>
      <c r="L175" s="94" t="e">
        <f ca="true">+IF(AND(ISNUMBER(OFFSET('Water Data'!$F$9,0,10*ROW('Water Data'!F169))),'Data Summary'!CA175="Yes"),OFFSET('Water Data'!$F$9,0,10*ROW('Water Data'!F169)),NA())</f>
        <v>#N/A</v>
      </c>
      <c r="M175" s="94" t="e">
        <f ca="true">+IF(AND(ISNUMBER(OFFSET('Water Data'!$G$4,0,10*ROW('Water Data'!G169))),'Data Summary'!CB175="Yes"),100-OFFSET('Water Data'!$G$4,0,10*ROW('Water Data'!G169)),NA())</f>
        <v>#N/A</v>
      </c>
      <c r="N175" s="94" t="e">
        <f ca="true">+IF(AND(ISNUMBER(OFFSET('Water Data'!$G$6,0,10*ROW('Water Data'!G169))),'Data Summary'!CC175="Yes"),OFFSET('Water Data'!$G$6,0,10*ROW('Water Data'!G169)),NA())</f>
        <v>#N/A</v>
      </c>
      <c r="O175" s="94" t="e">
        <f ca="true">+IF(AND(ISNUMBER(OFFSET('Water Data'!$G$9,0,10*ROW('Water Data'!G169))),'Data Summary'!CD175="Yes"),OFFSET('Water Data'!$G$9,0,10*ROW('Water Data'!G169)),NA())</f>
        <v>#N/A</v>
      </c>
      <c r="P175" s="94" t="e">
        <f ca="true">+IF(AND(ISNUMBER(OFFSET('Water Data'!$H$4,0,10*ROW('Water Data'!H169))),'Data Summary'!CE175="Yes"),100-OFFSET('Water Data'!$H$4,0,10*ROW('Water Data'!H169)),NA())</f>
        <v>#N/A</v>
      </c>
      <c r="Q175" s="94" t="e">
        <f ca="true">+IF(AND(ISNUMBER(OFFSET('Water Data'!$H$6,0,10*ROW('Water Data'!H169))),'Data Summary'!CF175="Yes"),OFFSET('Water Data'!$H$6,0,10*ROW('Water Data'!H169)),NA())</f>
        <v>#N/A</v>
      </c>
      <c r="R175" s="94" t="e">
        <f ca="true">+IF(AND(ISNUMBER(OFFSET('Water Data'!$H$9,0,10*ROW('Water Data'!H169))),'Data Summary'!CG175="Yes"),OFFSET('Water Data'!$H$9,0,10*ROW('Water Data'!H169)),NA())</f>
        <v>#N/A</v>
      </c>
      <c r="S175" s="94" t="e">
        <f ca="true">+IF(AND(ISNUMBER(OFFSET('Water Data'!$I$4,0,10*ROW('Water Data'!I169))),'Data Summary'!CH175="Yes"),100-OFFSET('Water Data'!$I$4,0,10*ROW('Water Data'!I169)),NA())</f>
        <v>#N/A</v>
      </c>
      <c r="T175" s="94" t="e">
        <f ca="true">+IF(AND(ISNUMBER(OFFSET('Water Data'!$I$6,0,10*ROW('Water Data'!I169))),'Data Summary'!CI175="Yes"),OFFSET('Water Data'!$I$6,0,10*ROW('Water Data'!I169)),NA())</f>
        <v>#N/A</v>
      </c>
      <c r="U175" s="94" t="e">
        <f ca="true">+IF(AND(ISNUMBER(OFFSET('Water Data'!$I$9,0,10*ROW('Water Data'!I169))),'Data Summary'!CJ175="Yes"),OFFSET('Water Data'!$I$9,0,10*ROW('Water Data'!I169)),NA())</f>
        <v>#N/A</v>
      </c>
      <c r="V175" s="95" t="e">
        <f ca="true">+IF(AND(ISNUMBER(OFFSET('Sanitation Data'!$D$4,0,10*ROW('Sanitation Data'!D169))),'Data Summary'!CK175="Yes"),100-OFFSET('Sanitation Data'!$D$4,0,10*ROW('Sanitation Data'!D169)),NA())</f>
        <v>#N/A</v>
      </c>
      <c r="W175" s="95" t="e">
        <f ca="true">+IF(AND(ISNUMBER(OFFSET('Sanitation Data'!$D$6,0,10*ROW('Sanitation Data'!D169))),'Data Summary'!CL175="Yes"),OFFSET('Sanitation Data'!$D$6,0,10*ROW('Sanitation Data'!D169)),NA())</f>
        <v>#N/A</v>
      </c>
      <c r="X175" s="95" t="e">
        <f ca="true">+IF(AND(ISNUMBER(OFFSET('Sanitation Data'!$D$10,0,10*ROW('Sanitation Data'!D169))),'Data Summary'!CM175="Yes"),OFFSET('Sanitation Data'!$D$10,0,10*ROW('Sanitation Data'!D169)),NA())</f>
        <v>#N/A</v>
      </c>
      <c r="Y175" s="95" t="e">
        <f ca="true">+IF(AND(ISNUMBER(OFFSET('Sanitation Data'!$D$11,0,10*ROW('Sanitation Data'!D169))),'Data Summary'!CN175="Yes"),OFFSET('Sanitation Data'!$D$11,0,10*ROW('Sanitation Data'!D169)),NA())</f>
        <v>#N/A</v>
      </c>
      <c r="Z175" s="95" t="e">
        <f ca="true">+IF(AND(ISNUMBER(OFFSET('Sanitation Data'!$D$12,0,10*ROW('Sanitation Data'!D169))),'Data Summary'!CO175="Yes"),OFFSET('Sanitation Data'!$D$12,0,10*ROW('Sanitation Data'!D169)),NA())</f>
        <v>#N/A</v>
      </c>
      <c r="AA175" s="95" t="e">
        <f ca="true">+IF(AND(ISNUMBER(OFFSET('Sanitation Data'!$E$4,0,10*ROW('Sanitation Data'!E169))),'Data Summary'!CP175="Yes"),100-OFFSET('Sanitation Data'!$E$4,0,10*ROW('Sanitation Data'!E169)),NA())</f>
        <v>#N/A</v>
      </c>
      <c r="AB175" s="95" t="e">
        <f ca="true">+IF(AND(ISNUMBER(OFFSET('Sanitation Data'!$E$6,0,10*ROW('Sanitation Data'!E169))),'Data Summary'!CQ175="Yes"),OFFSET('Sanitation Data'!$E$6,0,10*ROW('Sanitation Data'!E169)),NA())</f>
        <v>#N/A</v>
      </c>
      <c r="AC175" s="95" t="e">
        <f ca="true">+IF(AND(ISNUMBER(OFFSET('Sanitation Data'!$E$10,0,10*ROW('Sanitation Data'!E169))),'Data Summary'!CR175="Yes"),OFFSET('Sanitation Data'!$E$10,0,10*ROW('Sanitation Data'!E169)),NA())</f>
        <v>#N/A</v>
      </c>
      <c r="AD175" s="95" t="e">
        <f ca="true">+IF(AND(ISNUMBER(OFFSET('Sanitation Data'!$E$11,0,10*ROW('Sanitation Data'!E169))),'Data Summary'!CS175="Yes"),OFFSET('Sanitation Data'!$E$11,0,10*ROW('Sanitation Data'!E169)),NA())</f>
        <v>#N/A</v>
      </c>
      <c r="AE175" s="95" t="e">
        <f ca="true">+IF(AND(ISNUMBER(OFFSET('Sanitation Data'!$E$12,0,10*ROW('Sanitation Data'!E169))),'Data Summary'!CT175="Yes"),OFFSET('Sanitation Data'!$E$12,0,10*ROW('Sanitation Data'!E169)),NA())</f>
        <v>#N/A</v>
      </c>
      <c r="AF175" s="95" t="e">
        <f ca="true">+IF(AND(ISNUMBER(OFFSET('Sanitation Data'!$F$4,0,10*ROW('Sanitation Data'!F169))),'Data Summary'!CU175="Yes"),100-OFFSET('Sanitation Data'!$F$4,0,10*ROW('Sanitation Data'!F169)),NA())</f>
        <v>#N/A</v>
      </c>
      <c r="AG175" s="95" t="e">
        <f ca="true">+IF(AND(ISNUMBER(OFFSET('Sanitation Data'!$F$6,0,10*ROW('Sanitation Data'!F169))),'Data Summary'!CV175="Yes"),OFFSET('Sanitation Data'!$F$6,0,10*ROW('Sanitation Data'!F169)),NA())</f>
        <v>#N/A</v>
      </c>
      <c r="AH175" s="95" t="e">
        <f ca="true">+IF(AND(ISNUMBER(OFFSET('Sanitation Data'!$F$10,0,10*ROW('Sanitation Data'!F169))),'Data Summary'!CW175="Yes"),OFFSET('Sanitation Data'!$F$10,0,10*ROW('Sanitation Data'!F169)),NA())</f>
        <v>#N/A</v>
      </c>
      <c r="AI175" s="95" t="e">
        <f ca="true">+IF(AND(ISNUMBER(OFFSET('Sanitation Data'!$F$11,0,10*ROW('Sanitation Data'!F169))),'Data Summary'!CX175="Yes"),OFFSET('Sanitation Data'!$F$11,0,10*ROW('Sanitation Data'!F169)),NA())</f>
        <v>#N/A</v>
      </c>
      <c r="AJ175" s="95" t="e">
        <f ca="true">+IF(AND(ISNUMBER(OFFSET('Sanitation Data'!$F$12,0,10*ROW('Sanitation Data'!F169))),'Data Summary'!CY175="Yes"),OFFSET('Sanitation Data'!$F$12,0,10*ROW('Sanitation Data'!F169)),NA())</f>
        <v>#N/A</v>
      </c>
      <c r="AK175" s="95" t="e">
        <f ca="true">+IF(AND(ISNUMBER(OFFSET('Sanitation Data'!$G$4,0,10*ROW('Sanitation Data'!G169))),'Data Summary'!CZ175="Yes"),100-OFFSET('Sanitation Data'!$G$4,0,10*ROW('Sanitation Data'!G169)),NA())</f>
        <v>#N/A</v>
      </c>
      <c r="AL175" s="95" t="e">
        <f ca="true">+IF(AND(ISNUMBER(OFFSET('Sanitation Data'!$G$6,0,10*ROW('Sanitation Data'!G169))),'Data Summary'!DA175="Yes"),OFFSET('Sanitation Data'!$G$6,0,10*ROW('Sanitation Data'!G169)),NA())</f>
        <v>#N/A</v>
      </c>
      <c r="AM175" s="95" t="e">
        <f ca="true">+IF(AND(ISNUMBER(OFFSET('Sanitation Data'!$G$10,0,10*ROW('Sanitation Data'!G169))),'Data Summary'!DB175="Yes"),OFFSET('Sanitation Data'!$G$10,0,10*ROW('Sanitation Data'!G169)),NA())</f>
        <v>#N/A</v>
      </c>
      <c r="AN175" s="95" t="e">
        <f ca="true">+IF(AND(ISNUMBER(OFFSET('Sanitation Data'!$G$11,0,10*ROW('Sanitation Data'!G169))),'Data Summary'!DC175="Yes"),OFFSET('Sanitation Data'!$G$11,0,10*ROW('Sanitation Data'!G169)),NA())</f>
        <v>#N/A</v>
      </c>
      <c r="AO175" s="95" t="e">
        <f ca="true">+IF(AND(ISNUMBER(OFFSET('Sanitation Data'!$G$12,0,10*ROW('Sanitation Data'!G169))),'Data Summary'!DD175="Yes"),OFFSET('Sanitation Data'!$G$12,0,10*ROW('Sanitation Data'!G169)),NA())</f>
        <v>#N/A</v>
      </c>
      <c r="AP175" s="95" t="e">
        <f ca="true">+IF(AND(ISNUMBER(OFFSET('Sanitation Data'!$H$4,0,10*ROW('Sanitation Data'!H169))),'Data Summary'!DE175="Yes"),100-OFFSET('Sanitation Data'!$H$4,0,10*ROW('Sanitation Data'!H169)),NA())</f>
        <v>#N/A</v>
      </c>
      <c r="AQ175" s="95" t="e">
        <f ca="true">+IF(AND(ISNUMBER(OFFSET('Sanitation Data'!$H$6,0,10*ROW('Sanitation Data'!H169))),'Data Summary'!DF175="Yes"),OFFSET('Sanitation Data'!$H$6,0,10*ROW('Sanitation Data'!H169)),NA())</f>
        <v>#N/A</v>
      </c>
      <c r="AR175" s="95" t="e">
        <f ca="true">+IF(AND(ISNUMBER(OFFSET('Sanitation Data'!$H$10,0,10*ROW('Sanitation Data'!H169))),'Data Summary'!DG175="Yes"),OFFSET('Sanitation Data'!$H$10,0,10*ROW('Sanitation Data'!H169)),NA())</f>
        <v>#N/A</v>
      </c>
      <c r="AS175" s="95" t="e">
        <f ca="true">+IF(AND(ISNUMBER(OFFSET('Sanitation Data'!$H$11,0,10*ROW('Sanitation Data'!H169))),'Data Summary'!DH175="Yes"),OFFSET('Sanitation Data'!$H$11,0,10*ROW('Sanitation Data'!H169)),NA())</f>
        <v>#N/A</v>
      </c>
      <c r="AT175" s="95" t="e">
        <f ca="true">+IF(AND(ISNUMBER(OFFSET('Sanitation Data'!$H$12,0,10*ROW('Sanitation Data'!H169))),'Data Summary'!DI175="Yes"),OFFSET('Sanitation Data'!$H$12,0,10*ROW('Sanitation Data'!H169)),NA())</f>
        <v>#N/A</v>
      </c>
      <c r="AU175" s="95" t="e">
        <f ca="true">+IF(AND(ISNUMBER(OFFSET('Sanitation Data'!$I$4,0,10*ROW('Sanitation Data'!I169))),'Data Summary'!DJ175="Yes"),100-OFFSET('Sanitation Data'!$I$4,0,10*ROW('Sanitation Data'!I169)),NA())</f>
        <v>#N/A</v>
      </c>
      <c r="AV175" s="95" t="e">
        <f ca="true">+IF(AND(ISNUMBER(OFFSET('Sanitation Data'!$I$6,0,10*ROW('Sanitation Data'!I169))),'Data Summary'!DK175="Yes"),OFFSET('Sanitation Data'!$I$6,0,10*ROW('Sanitation Data'!I169)),NA())</f>
        <v>#N/A</v>
      </c>
      <c r="AW175" s="95" t="e">
        <f ca="true">+IF(AND(ISNUMBER(OFFSET('Sanitation Data'!$I$10,0,10*ROW('Sanitation Data'!I169))),'Data Summary'!DL175="Yes"),OFFSET('Sanitation Data'!$I$10,0,10*ROW('Sanitation Data'!I169)),NA())</f>
        <v>#N/A</v>
      </c>
      <c r="AX175" s="95" t="e">
        <f ca="true">+IF(AND(ISNUMBER(OFFSET('Sanitation Data'!$I$11,0,10*ROW('Sanitation Data'!I169))),'Data Summary'!DM175="Yes"),OFFSET('Sanitation Data'!$I$11,0,10*ROW('Sanitation Data'!I169)),NA())</f>
        <v>#N/A</v>
      </c>
      <c r="AY175" s="95" t="e">
        <f ca="true">+IF(AND(ISNUMBER(OFFSET('Sanitation Data'!$I$12,0,10*ROW('Sanitation Data'!I169))),'Data Summary'!DN175="Yes"),OFFSET('Sanitation Data'!$I$12,0,10*ROW('Sanitation Data'!I169)),NA())</f>
        <v>#N/A</v>
      </c>
      <c r="AZ175" s="96" t="e">
        <f ca="true">+IF(AND(ISNUMBER(OFFSET('Hygiene Data'!$D$5,0,10*ROW('Hygiene Data'!D169))),'Data Summary'!DO175="Yes"),OFFSET('Hygiene Data'!$D$5,0,10*ROW('Hygiene Data'!D169)),NA())</f>
        <v>#N/A</v>
      </c>
      <c r="BA175" s="96" t="e">
        <f ca="true">+IF(AND(ISNUMBER(OFFSET('Hygiene Data'!$D$7,0,10*ROW('Hygiene Data'!D169))),'Data Summary'!DP175="Yes"),OFFSET('Hygiene Data'!$D$7,0,10*ROW('Hygiene Data'!D169)),NA())</f>
        <v>#N/A</v>
      </c>
      <c r="BB175" s="96" t="e">
        <f ca="true">+IF(AND(ISNUMBER(OFFSET('Hygiene Data'!$D$9,0,10*ROW('Hygiene Data'!D169))),'Data Summary'!DQ175="Yes"),OFFSET('Hygiene Data'!$D$9,0,10*ROW('Hygiene Data'!D169)),NA())</f>
        <v>#N/A</v>
      </c>
      <c r="BC175" s="96" t="e">
        <f ca="true">+IF(AND(ISNUMBER(OFFSET('Hygiene Data'!$E$5,0,10*ROW('Hygiene Data'!E169))),'Data Summary'!DR175="Yes"),OFFSET('Hygiene Data'!$E$5,0,10*ROW('Hygiene Data'!E169)),NA())</f>
        <v>#N/A</v>
      </c>
      <c r="BD175" s="96" t="e">
        <f ca="true">+IF(AND(ISNUMBER(OFFSET('Hygiene Data'!$E$7,0,10*ROW('Hygiene Data'!E169))),'Data Summary'!DS175="Yes"),OFFSET('Hygiene Data'!$E$7,0,10*ROW('Hygiene Data'!E169)),NA())</f>
        <v>#N/A</v>
      </c>
      <c r="BE175" s="96" t="e">
        <f ca="true">+IF(AND(ISNUMBER(OFFSET('Hygiene Data'!$E$9,0,10*ROW('Hygiene Data'!E169))),'Data Summary'!DT175="Yes"),OFFSET('Hygiene Data'!$E$9,0,10*ROW('Hygiene Data'!E169)),NA())</f>
        <v>#N/A</v>
      </c>
      <c r="BF175" s="96" t="e">
        <f ca="true">+IF(AND(ISNUMBER(OFFSET('Hygiene Data'!$F$5,0,10*ROW('Hygiene Data'!F169))),'Data Summary'!DU175="Yes"),OFFSET('Hygiene Data'!$F$5,0,10*ROW('Hygiene Data'!F169)),NA())</f>
        <v>#N/A</v>
      </c>
      <c r="BG175" s="96" t="e">
        <f ca="true">+IF(AND(ISNUMBER(OFFSET('Hygiene Data'!$F$7,0,10*ROW('Hygiene Data'!F169))),'Data Summary'!DV175="Yes"),OFFSET('Hygiene Data'!$F$7,0,10*ROW('Hygiene Data'!F169)),NA())</f>
        <v>#N/A</v>
      </c>
      <c r="BH175" s="96" t="e">
        <f ca="true">+IF(AND(ISNUMBER(OFFSET('Hygiene Data'!$F$9,0,10*ROW('Hygiene Data'!F169))),'Data Summary'!DW175="Yes"),OFFSET('Hygiene Data'!$F$9,0,10*ROW('Hygiene Data'!F169)),NA())</f>
        <v>#N/A</v>
      </c>
      <c r="BI175" s="96" t="e">
        <f ca="true">+IF(AND(ISNUMBER(OFFSET('Hygiene Data'!$G$5,0,10*ROW('Hygiene Data'!G169))),'Data Summary'!DX175="Yes"),OFFSET('Hygiene Data'!$G$5,0,10*ROW('Hygiene Data'!G169)),NA())</f>
        <v>#N/A</v>
      </c>
      <c r="BJ175" s="96" t="e">
        <f ca="true">+IF(AND(ISNUMBER(OFFSET('Hygiene Data'!$G$7,0,10*ROW('Hygiene Data'!G169))),'Data Summary'!DY175="Yes"),OFFSET('Hygiene Data'!$G$7,0,10*ROW('Hygiene Data'!G169)),NA())</f>
        <v>#N/A</v>
      </c>
      <c r="BK175" s="96" t="e">
        <f ca="true">+IF(AND(ISNUMBER(OFFSET('Hygiene Data'!$G$9,0,10*ROW('Hygiene Data'!G169))),'Data Summary'!DZ175="Yes"),OFFSET('Hygiene Data'!$G$9,0,10*ROW('Hygiene Data'!G169)),NA())</f>
        <v>#N/A</v>
      </c>
      <c r="BL175" s="96" t="e">
        <f ca="true">+IF(AND(ISNUMBER(OFFSET('Hygiene Data'!$H$5,0,10*ROW('Hygiene Data'!H169))),'Data Summary'!EA175="Yes"),OFFSET('Hygiene Data'!$H$5,0,10*ROW('Hygiene Data'!H169)),NA())</f>
        <v>#N/A</v>
      </c>
      <c r="BM175" s="96" t="e">
        <f ca="true">+IF(AND(ISNUMBER(OFFSET('Hygiene Data'!$H$7,0,10*ROW('Hygiene Data'!H169))),'Data Summary'!EB175="Yes"),OFFSET('Hygiene Data'!$H$7,0,10*ROW('Hygiene Data'!H169)),NA())</f>
        <v>#N/A</v>
      </c>
      <c r="BN175" s="96" t="e">
        <f ca="true">+IF(AND(ISNUMBER(OFFSET('Hygiene Data'!$H$9,0,10*ROW('Hygiene Data'!H169))),'Data Summary'!EC175="Yes"),OFFSET('Hygiene Data'!$H$9,0,10*ROW('Hygiene Data'!H169)),NA())</f>
        <v>#N/A</v>
      </c>
      <c r="BO175" s="96" t="e">
        <f ca="true">+IF(AND(ISNUMBER(OFFSET('Hygiene Data'!$I$5,0,10*ROW('Hygiene Data'!I169))),'Data Summary'!ED175="Yes"),OFFSET('Hygiene Data'!$I$5,0,10*ROW('Hygiene Data'!I169)),NA())</f>
        <v>#N/A</v>
      </c>
      <c r="BP175" s="96" t="e">
        <f ca="true">+IF(AND(ISNUMBER(OFFSET('Hygiene Data'!$I$7,0,10*ROW('Hygiene Data'!I169))),'Data Summary'!EE175="Yes"),OFFSET('Hygiene Data'!$I$7,0,10*ROW('Hygiene Data'!I169)),NA())</f>
        <v>#N/A</v>
      </c>
      <c r="BQ175" s="96" t="e">
        <f ca="true">+IF(AND(ISNUMBER(OFFSET('Hygiene Data'!$I$9,0,10*ROW('Hygiene Data'!I169))),'Data Summary'!EF175="Yes"),OFFSET('Hygiene Data'!$I$9,0,10*ROW('Hygiene Data'!I169)),NA())</f>
        <v>#N/A</v>
      </c>
    </row>
    <row xmlns:x14ac="http://schemas.microsoft.com/office/spreadsheetml/2009/9/ac" r="176" x14ac:dyDescent="0.2">
      <c r="A176" s="359" t="e">
        <f ca="true">+RIGHT('Data Summary'!A176,LEN('Data Summary'!A176)-9)</f>
        <v>#VALUE!</v>
      </c>
      <c r="B176" s="35" t="str">
        <f ca="true">+IF(ISTEXT('Data Summary'!B176),'Data Summary'!B176,"")</f>
        <v/>
      </c>
      <c r="C176" s="358" t="e">
        <f ca="true">+VALUE('Data Summary'!C176)</f>
        <v>#VALUE!</v>
      </c>
      <c r="D176" s="94" t="e">
        <f ca="true">+IF(AND(ISNUMBER(OFFSET('Water Data'!$D$4,0,10*ROW('Water Data'!D170))),'Data Summary'!BS176="Yes"),100-OFFSET('Water Data'!$D$4,0,10*ROW('Water Data'!D170)),NA())</f>
        <v>#N/A</v>
      </c>
      <c r="E176" s="94" t="e">
        <f ca="true">+IF(AND(ISNUMBER(OFFSET('Water Data'!$D$6,0,10*ROW('Water Data'!D170))),'Data Summary'!BT176="Yes"),OFFSET('Water Data'!$D$6,0,10*ROW('Water Data'!D170)),NA())</f>
        <v>#N/A</v>
      </c>
      <c r="F176" s="94" t="e">
        <f ca="true">+IF(AND(ISNUMBER(OFFSET('Water Data'!$D$9,0,10*ROW('Water Data'!D170))),'Data Summary'!BU176="Yes"),OFFSET('Water Data'!$D$9,0,10*ROW('Water Data'!D170)),NA())</f>
        <v>#N/A</v>
      </c>
      <c r="G176" s="94" t="e">
        <f ca="true">+IF(AND(ISNUMBER(OFFSET('Water Data'!$E$4,0,10*ROW('Water Data'!E170))),'Data Summary'!BV176="Yes"),100-OFFSET('Water Data'!$E$4,0,10*ROW('Water Data'!E170)),NA())</f>
        <v>#N/A</v>
      </c>
      <c r="H176" s="94" t="e">
        <f ca="true">+IF(AND(ISNUMBER(OFFSET('Water Data'!$E$6,0,10*ROW('Water Data'!E170))),'Data Summary'!BW176="Yes"),OFFSET('Water Data'!$E$6,0,10*ROW('Water Data'!E170)),NA())</f>
        <v>#N/A</v>
      </c>
      <c r="I176" s="94" t="e">
        <f ca="true">+IF(AND(ISNUMBER(OFFSET('Water Data'!$E$9,0,10*ROW('Water Data'!E170))),'Data Summary'!BX176="Yes"),OFFSET('Water Data'!$E$9,0,10*ROW('Water Data'!E170)),NA())</f>
        <v>#N/A</v>
      </c>
      <c r="J176" s="94" t="e">
        <f ca="true">+IF(AND(ISNUMBER(OFFSET('Water Data'!$F$4,0,10*ROW('Water Data'!F170))),'Data Summary'!BY176="Yes"),100-OFFSET('Water Data'!$F$4,0,10*ROW('Water Data'!F170)),NA())</f>
        <v>#N/A</v>
      </c>
      <c r="K176" s="94" t="e">
        <f ca="true">+IF(AND(ISNUMBER(OFFSET('Water Data'!$F$6,0,10*ROW('Water Data'!F170))),'Data Summary'!BZ176="Yes"),OFFSET('Water Data'!$F$6,0,10*ROW('Water Data'!F170)),NA())</f>
        <v>#N/A</v>
      </c>
      <c r="L176" s="94" t="e">
        <f ca="true">+IF(AND(ISNUMBER(OFFSET('Water Data'!$F$9,0,10*ROW('Water Data'!F170))),'Data Summary'!CA176="Yes"),OFFSET('Water Data'!$F$9,0,10*ROW('Water Data'!F170)),NA())</f>
        <v>#N/A</v>
      </c>
      <c r="M176" s="94" t="e">
        <f ca="true">+IF(AND(ISNUMBER(OFFSET('Water Data'!$G$4,0,10*ROW('Water Data'!G170))),'Data Summary'!CB176="Yes"),100-OFFSET('Water Data'!$G$4,0,10*ROW('Water Data'!G170)),NA())</f>
        <v>#N/A</v>
      </c>
      <c r="N176" s="94" t="e">
        <f ca="true">+IF(AND(ISNUMBER(OFFSET('Water Data'!$G$6,0,10*ROW('Water Data'!G170))),'Data Summary'!CC176="Yes"),OFFSET('Water Data'!$G$6,0,10*ROW('Water Data'!G170)),NA())</f>
        <v>#N/A</v>
      </c>
      <c r="O176" s="94" t="e">
        <f ca="true">+IF(AND(ISNUMBER(OFFSET('Water Data'!$G$9,0,10*ROW('Water Data'!G170))),'Data Summary'!CD176="Yes"),OFFSET('Water Data'!$G$9,0,10*ROW('Water Data'!G170)),NA())</f>
        <v>#N/A</v>
      </c>
      <c r="P176" s="94" t="e">
        <f ca="true">+IF(AND(ISNUMBER(OFFSET('Water Data'!$H$4,0,10*ROW('Water Data'!H170))),'Data Summary'!CE176="Yes"),100-OFFSET('Water Data'!$H$4,0,10*ROW('Water Data'!H170)),NA())</f>
        <v>#N/A</v>
      </c>
      <c r="Q176" s="94" t="e">
        <f ca="true">+IF(AND(ISNUMBER(OFFSET('Water Data'!$H$6,0,10*ROW('Water Data'!H170))),'Data Summary'!CF176="Yes"),OFFSET('Water Data'!$H$6,0,10*ROW('Water Data'!H170)),NA())</f>
        <v>#N/A</v>
      </c>
      <c r="R176" s="94" t="e">
        <f ca="true">+IF(AND(ISNUMBER(OFFSET('Water Data'!$H$9,0,10*ROW('Water Data'!H170))),'Data Summary'!CG176="Yes"),OFFSET('Water Data'!$H$9,0,10*ROW('Water Data'!H170)),NA())</f>
        <v>#N/A</v>
      </c>
      <c r="S176" s="94" t="e">
        <f ca="true">+IF(AND(ISNUMBER(OFFSET('Water Data'!$I$4,0,10*ROW('Water Data'!I170))),'Data Summary'!CH176="Yes"),100-OFFSET('Water Data'!$I$4,0,10*ROW('Water Data'!I170)),NA())</f>
        <v>#N/A</v>
      </c>
      <c r="T176" s="94" t="e">
        <f ca="true">+IF(AND(ISNUMBER(OFFSET('Water Data'!$I$6,0,10*ROW('Water Data'!I170))),'Data Summary'!CI176="Yes"),OFFSET('Water Data'!$I$6,0,10*ROW('Water Data'!I170)),NA())</f>
        <v>#N/A</v>
      </c>
      <c r="U176" s="94" t="e">
        <f ca="true">+IF(AND(ISNUMBER(OFFSET('Water Data'!$I$9,0,10*ROW('Water Data'!I170))),'Data Summary'!CJ176="Yes"),OFFSET('Water Data'!$I$9,0,10*ROW('Water Data'!I170)),NA())</f>
        <v>#N/A</v>
      </c>
      <c r="V176" s="95" t="e">
        <f ca="true">+IF(AND(ISNUMBER(OFFSET('Sanitation Data'!$D$4,0,10*ROW('Sanitation Data'!D170))),'Data Summary'!CK176="Yes"),100-OFFSET('Sanitation Data'!$D$4,0,10*ROW('Sanitation Data'!D170)),NA())</f>
        <v>#N/A</v>
      </c>
      <c r="W176" s="95" t="e">
        <f ca="true">+IF(AND(ISNUMBER(OFFSET('Sanitation Data'!$D$6,0,10*ROW('Sanitation Data'!D170))),'Data Summary'!CL176="Yes"),OFFSET('Sanitation Data'!$D$6,0,10*ROW('Sanitation Data'!D170)),NA())</f>
        <v>#N/A</v>
      </c>
      <c r="X176" s="95" t="e">
        <f ca="true">+IF(AND(ISNUMBER(OFFSET('Sanitation Data'!$D$10,0,10*ROW('Sanitation Data'!D170))),'Data Summary'!CM176="Yes"),OFFSET('Sanitation Data'!$D$10,0,10*ROW('Sanitation Data'!D170)),NA())</f>
        <v>#N/A</v>
      </c>
      <c r="Y176" s="95" t="e">
        <f ca="true">+IF(AND(ISNUMBER(OFFSET('Sanitation Data'!$D$11,0,10*ROW('Sanitation Data'!D170))),'Data Summary'!CN176="Yes"),OFFSET('Sanitation Data'!$D$11,0,10*ROW('Sanitation Data'!D170)),NA())</f>
        <v>#N/A</v>
      </c>
      <c r="Z176" s="95" t="e">
        <f ca="true">+IF(AND(ISNUMBER(OFFSET('Sanitation Data'!$D$12,0,10*ROW('Sanitation Data'!D170))),'Data Summary'!CO176="Yes"),OFFSET('Sanitation Data'!$D$12,0,10*ROW('Sanitation Data'!D170)),NA())</f>
        <v>#N/A</v>
      </c>
      <c r="AA176" s="95" t="e">
        <f ca="true">+IF(AND(ISNUMBER(OFFSET('Sanitation Data'!$E$4,0,10*ROW('Sanitation Data'!E170))),'Data Summary'!CP176="Yes"),100-OFFSET('Sanitation Data'!$E$4,0,10*ROW('Sanitation Data'!E170)),NA())</f>
        <v>#N/A</v>
      </c>
      <c r="AB176" s="95" t="e">
        <f ca="true">+IF(AND(ISNUMBER(OFFSET('Sanitation Data'!$E$6,0,10*ROW('Sanitation Data'!E170))),'Data Summary'!CQ176="Yes"),OFFSET('Sanitation Data'!$E$6,0,10*ROW('Sanitation Data'!E170)),NA())</f>
        <v>#N/A</v>
      </c>
      <c r="AC176" s="95" t="e">
        <f ca="true">+IF(AND(ISNUMBER(OFFSET('Sanitation Data'!$E$10,0,10*ROW('Sanitation Data'!E170))),'Data Summary'!CR176="Yes"),OFFSET('Sanitation Data'!$E$10,0,10*ROW('Sanitation Data'!E170)),NA())</f>
        <v>#N/A</v>
      </c>
      <c r="AD176" s="95" t="e">
        <f ca="true">+IF(AND(ISNUMBER(OFFSET('Sanitation Data'!$E$11,0,10*ROW('Sanitation Data'!E170))),'Data Summary'!CS176="Yes"),OFFSET('Sanitation Data'!$E$11,0,10*ROW('Sanitation Data'!E170)),NA())</f>
        <v>#N/A</v>
      </c>
      <c r="AE176" s="95" t="e">
        <f ca="true">+IF(AND(ISNUMBER(OFFSET('Sanitation Data'!$E$12,0,10*ROW('Sanitation Data'!E170))),'Data Summary'!CT176="Yes"),OFFSET('Sanitation Data'!$E$12,0,10*ROW('Sanitation Data'!E170)),NA())</f>
        <v>#N/A</v>
      </c>
      <c r="AF176" s="95" t="e">
        <f ca="true">+IF(AND(ISNUMBER(OFFSET('Sanitation Data'!$F$4,0,10*ROW('Sanitation Data'!F170))),'Data Summary'!CU176="Yes"),100-OFFSET('Sanitation Data'!$F$4,0,10*ROW('Sanitation Data'!F170)),NA())</f>
        <v>#N/A</v>
      </c>
      <c r="AG176" s="95" t="e">
        <f ca="true">+IF(AND(ISNUMBER(OFFSET('Sanitation Data'!$F$6,0,10*ROW('Sanitation Data'!F170))),'Data Summary'!CV176="Yes"),OFFSET('Sanitation Data'!$F$6,0,10*ROW('Sanitation Data'!F170)),NA())</f>
        <v>#N/A</v>
      </c>
      <c r="AH176" s="95" t="e">
        <f ca="true">+IF(AND(ISNUMBER(OFFSET('Sanitation Data'!$F$10,0,10*ROW('Sanitation Data'!F170))),'Data Summary'!CW176="Yes"),OFFSET('Sanitation Data'!$F$10,0,10*ROW('Sanitation Data'!F170)),NA())</f>
        <v>#N/A</v>
      </c>
      <c r="AI176" s="95" t="e">
        <f ca="true">+IF(AND(ISNUMBER(OFFSET('Sanitation Data'!$F$11,0,10*ROW('Sanitation Data'!F170))),'Data Summary'!CX176="Yes"),OFFSET('Sanitation Data'!$F$11,0,10*ROW('Sanitation Data'!F170)),NA())</f>
        <v>#N/A</v>
      </c>
      <c r="AJ176" s="95" t="e">
        <f ca="true">+IF(AND(ISNUMBER(OFFSET('Sanitation Data'!$F$12,0,10*ROW('Sanitation Data'!F170))),'Data Summary'!CY176="Yes"),OFFSET('Sanitation Data'!$F$12,0,10*ROW('Sanitation Data'!F170)),NA())</f>
        <v>#N/A</v>
      </c>
      <c r="AK176" s="95" t="e">
        <f ca="true">+IF(AND(ISNUMBER(OFFSET('Sanitation Data'!$G$4,0,10*ROW('Sanitation Data'!G170))),'Data Summary'!CZ176="Yes"),100-OFFSET('Sanitation Data'!$G$4,0,10*ROW('Sanitation Data'!G170)),NA())</f>
        <v>#N/A</v>
      </c>
      <c r="AL176" s="95" t="e">
        <f ca="true">+IF(AND(ISNUMBER(OFFSET('Sanitation Data'!$G$6,0,10*ROW('Sanitation Data'!G170))),'Data Summary'!DA176="Yes"),OFFSET('Sanitation Data'!$G$6,0,10*ROW('Sanitation Data'!G170)),NA())</f>
        <v>#N/A</v>
      </c>
      <c r="AM176" s="95" t="e">
        <f ca="true">+IF(AND(ISNUMBER(OFFSET('Sanitation Data'!$G$10,0,10*ROW('Sanitation Data'!G170))),'Data Summary'!DB176="Yes"),OFFSET('Sanitation Data'!$G$10,0,10*ROW('Sanitation Data'!G170)),NA())</f>
        <v>#N/A</v>
      </c>
      <c r="AN176" s="95" t="e">
        <f ca="true">+IF(AND(ISNUMBER(OFFSET('Sanitation Data'!$G$11,0,10*ROW('Sanitation Data'!G170))),'Data Summary'!DC176="Yes"),OFFSET('Sanitation Data'!$G$11,0,10*ROW('Sanitation Data'!G170)),NA())</f>
        <v>#N/A</v>
      </c>
      <c r="AO176" s="95" t="e">
        <f ca="true">+IF(AND(ISNUMBER(OFFSET('Sanitation Data'!$G$12,0,10*ROW('Sanitation Data'!G170))),'Data Summary'!DD176="Yes"),OFFSET('Sanitation Data'!$G$12,0,10*ROW('Sanitation Data'!G170)),NA())</f>
        <v>#N/A</v>
      </c>
      <c r="AP176" s="95" t="e">
        <f ca="true">+IF(AND(ISNUMBER(OFFSET('Sanitation Data'!$H$4,0,10*ROW('Sanitation Data'!H170))),'Data Summary'!DE176="Yes"),100-OFFSET('Sanitation Data'!$H$4,0,10*ROW('Sanitation Data'!H170)),NA())</f>
        <v>#N/A</v>
      </c>
      <c r="AQ176" s="95" t="e">
        <f ca="true">+IF(AND(ISNUMBER(OFFSET('Sanitation Data'!$H$6,0,10*ROW('Sanitation Data'!H170))),'Data Summary'!DF176="Yes"),OFFSET('Sanitation Data'!$H$6,0,10*ROW('Sanitation Data'!H170)),NA())</f>
        <v>#N/A</v>
      </c>
      <c r="AR176" s="95" t="e">
        <f ca="true">+IF(AND(ISNUMBER(OFFSET('Sanitation Data'!$H$10,0,10*ROW('Sanitation Data'!H170))),'Data Summary'!DG176="Yes"),OFFSET('Sanitation Data'!$H$10,0,10*ROW('Sanitation Data'!H170)),NA())</f>
        <v>#N/A</v>
      </c>
      <c r="AS176" s="95" t="e">
        <f ca="true">+IF(AND(ISNUMBER(OFFSET('Sanitation Data'!$H$11,0,10*ROW('Sanitation Data'!H170))),'Data Summary'!DH176="Yes"),OFFSET('Sanitation Data'!$H$11,0,10*ROW('Sanitation Data'!H170)),NA())</f>
        <v>#N/A</v>
      </c>
      <c r="AT176" s="95" t="e">
        <f ca="true">+IF(AND(ISNUMBER(OFFSET('Sanitation Data'!$H$12,0,10*ROW('Sanitation Data'!H170))),'Data Summary'!DI176="Yes"),OFFSET('Sanitation Data'!$H$12,0,10*ROW('Sanitation Data'!H170)),NA())</f>
        <v>#N/A</v>
      </c>
      <c r="AU176" s="95" t="e">
        <f ca="true">+IF(AND(ISNUMBER(OFFSET('Sanitation Data'!$I$4,0,10*ROW('Sanitation Data'!I170))),'Data Summary'!DJ176="Yes"),100-OFFSET('Sanitation Data'!$I$4,0,10*ROW('Sanitation Data'!I170)),NA())</f>
        <v>#N/A</v>
      </c>
      <c r="AV176" s="95" t="e">
        <f ca="true">+IF(AND(ISNUMBER(OFFSET('Sanitation Data'!$I$6,0,10*ROW('Sanitation Data'!I170))),'Data Summary'!DK176="Yes"),OFFSET('Sanitation Data'!$I$6,0,10*ROW('Sanitation Data'!I170)),NA())</f>
        <v>#N/A</v>
      </c>
      <c r="AW176" s="95" t="e">
        <f ca="true">+IF(AND(ISNUMBER(OFFSET('Sanitation Data'!$I$10,0,10*ROW('Sanitation Data'!I170))),'Data Summary'!DL176="Yes"),OFFSET('Sanitation Data'!$I$10,0,10*ROW('Sanitation Data'!I170)),NA())</f>
        <v>#N/A</v>
      </c>
      <c r="AX176" s="95" t="e">
        <f ca="true">+IF(AND(ISNUMBER(OFFSET('Sanitation Data'!$I$11,0,10*ROW('Sanitation Data'!I170))),'Data Summary'!DM176="Yes"),OFFSET('Sanitation Data'!$I$11,0,10*ROW('Sanitation Data'!I170)),NA())</f>
        <v>#N/A</v>
      </c>
      <c r="AY176" s="95" t="e">
        <f ca="true">+IF(AND(ISNUMBER(OFFSET('Sanitation Data'!$I$12,0,10*ROW('Sanitation Data'!I170))),'Data Summary'!DN176="Yes"),OFFSET('Sanitation Data'!$I$12,0,10*ROW('Sanitation Data'!I170)),NA())</f>
        <v>#N/A</v>
      </c>
      <c r="AZ176" s="96" t="e">
        <f ca="true">+IF(AND(ISNUMBER(OFFSET('Hygiene Data'!$D$5,0,10*ROW('Hygiene Data'!D170))),'Data Summary'!DO176="Yes"),OFFSET('Hygiene Data'!$D$5,0,10*ROW('Hygiene Data'!D170)),NA())</f>
        <v>#N/A</v>
      </c>
      <c r="BA176" s="96" t="e">
        <f ca="true">+IF(AND(ISNUMBER(OFFSET('Hygiene Data'!$D$7,0,10*ROW('Hygiene Data'!D170))),'Data Summary'!DP176="Yes"),OFFSET('Hygiene Data'!$D$7,0,10*ROW('Hygiene Data'!D170)),NA())</f>
        <v>#N/A</v>
      </c>
      <c r="BB176" s="96" t="e">
        <f ca="true">+IF(AND(ISNUMBER(OFFSET('Hygiene Data'!$D$9,0,10*ROW('Hygiene Data'!D170))),'Data Summary'!DQ176="Yes"),OFFSET('Hygiene Data'!$D$9,0,10*ROW('Hygiene Data'!D170)),NA())</f>
        <v>#N/A</v>
      </c>
      <c r="BC176" s="96" t="e">
        <f ca="true">+IF(AND(ISNUMBER(OFFSET('Hygiene Data'!$E$5,0,10*ROW('Hygiene Data'!E170))),'Data Summary'!DR176="Yes"),OFFSET('Hygiene Data'!$E$5,0,10*ROW('Hygiene Data'!E170)),NA())</f>
        <v>#N/A</v>
      </c>
      <c r="BD176" s="96" t="e">
        <f ca="true">+IF(AND(ISNUMBER(OFFSET('Hygiene Data'!$E$7,0,10*ROW('Hygiene Data'!E170))),'Data Summary'!DS176="Yes"),OFFSET('Hygiene Data'!$E$7,0,10*ROW('Hygiene Data'!E170)),NA())</f>
        <v>#N/A</v>
      </c>
      <c r="BE176" s="96" t="e">
        <f ca="true">+IF(AND(ISNUMBER(OFFSET('Hygiene Data'!$E$9,0,10*ROW('Hygiene Data'!E170))),'Data Summary'!DT176="Yes"),OFFSET('Hygiene Data'!$E$9,0,10*ROW('Hygiene Data'!E170)),NA())</f>
        <v>#N/A</v>
      </c>
      <c r="BF176" s="96" t="e">
        <f ca="true">+IF(AND(ISNUMBER(OFFSET('Hygiene Data'!$F$5,0,10*ROW('Hygiene Data'!F170))),'Data Summary'!DU176="Yes"),OFFSET('Hygiene Data'!$F$5,0,10*ROW('Hygiene Data'!F170)),NA())</f>
        <v>#N/A</v>
      </c>
      <c r="BG176" s="96" t="e">
        <f ca="true">+IF(AND(ISNUMBER(OFFSET('Hygiene Data'!$F$7,0,10*ROW('Hygiene Data'!F170))),'Data Summary'!DV176="Yes"),OFFSET('Hygiene Data'!$F$7,0,10*ROW('Hygiene Data'!F170)),NA())</f>
        <v>#N/A</v>
      </c>
      <c r="BH176" s="96" t="e">
        <f ca="true">+IF(AND(ISNUMBER(OFFSET('Hygiene Data'!$F$9,0,10*ROW('Hygiene Data'!F170))),'Data Summary'!DW176="Yes"),OFFSET('Hygiene Data'!$F$9,0,10*ROW('Hygiene Data'!F170)),NA())</f>
        <v>#N/A</v>
      </c>
      <c r="BI176" s="96" t="e">
        <f ca="true">+IF(AND(ISNUMBER(OFFSET('Hygiene Data'!$G$5,0,10*ROW('Hygiene Data'!G170))),'Data Summary'!DX176="Yes"),OFFSET('Hygiene Data'!$G$5,0,10*ROW('Hygiene Data'!G170)),NA())</f>
        <v>#N/A</v>
      </c>
      <c r="BJ176" s="96" t="e">
        <f ca="true">+IF(AND(ISNUMBER(OFFSET('Hygiene Data'!$G$7,0,10*ROW('Hygiene Data'!G170))),'Data Summary'!DY176="Yes"),OFFSET('Hygiene Data'!$G$7,0,10*ROW('Hygiene Data'!G170)),NA())</f>
        <v>#N/A</v>
      </c>
      <c r="BK176" s="96" t="e">
        <f ca="true">+IF(AND(ISNUMBER(OFFSET('Hygiene Data'!$G$9,0,10*ROW('Hygiene Data'!G170))),'Data Summary'!DZ176="Yes"),OFFSET('Hygiene Data'!$G$9,0,10*ROW('Hygiene Data'!G170)),NA())</f>
        <v>#N/A</v>
      </c>
      <c r="BL176" s="96" t="e">
        <f ca="true">+IF(AND(ISNUMBER(OFFSET('Hygiene Data'!$H$5,0,10*ROW('Hygiene Data'!H170))),'Data Summary'!EA176="Yes"),OFFSET('Hygiene Data'!$H$5,0,10*ROW('Hygiene Data'!H170)),NA())</f>
        <v>#N/A</v>
      </c>
      <c r="BM176" s="96" t="e">
        <f ca="true">+IF(AND(ISNUMBER(OFFSET('Hygiene Data'!$H$7,0,10*ROW('Hygiene Data'!H170))),'Data Summary'!EB176="Yes"),OFFSET('Hygiene Data'!$H$7,0,10*ROW('Hygiene Data'!H170)),NA())</f>
        <v>#N/A</v>
      </c>
      <c r="BN176" s="96" t="e">
        <f ca="true">+IF(AND(ISNUMBER(OFFSET('Hygiene Data'!$H$9,0,10*ROW('Hygiene Data'!H170))),'Data Summary'!EC176="Yes"),OFFSET('Hygiene Data'!$H$9,0,10*ROW('Hygiene Data'!H170)),NA())</f>
        <v>#N/A</v>
      </c>
      <c r="BO176" s="96" t="e">
        <f ca="true">+IF(AND(ISNUMBER(OFFSET('Hygiene Data'!$I$5,0,10*ROW('Hygiene Data'!I170))),'Data Summary'!ED176="Yes"),OFFSET('Hygiene Data'!$I$5,0,10*ROW('Hygiene Data'!I170)),NA())</f>
        <v>#N/A</v>
      </c>
      <c r="BP176" s="96" t="e">
        <f ca="true">+IF(AND(ISNUMBER(OFFSET('Hygiene Data'!$I$7,0,10*ROW('Hygiene Data'!I170))),'Data Summary'!EE176="Yes"),OFFSET('Hygiene Data'!$I$7,0,10*ROW('Hygiene Data'!I170)),NA())</f>
        <v>#N/A</v>
      </c>
      <c r="BQ176" s="96" t="e">
        <f ca="true">+IF(AND(ISNUMBER(OFFSET('Hygiene Data'!$I$9,0,10*ROW('Hygiene Data'!I170))),'Data Summary'!EF176="Yes"),OFFSET('Hygiene Data'!$I$9,0,10*ROW('Hygiene Data'!I170)),NA())</f>
        <v>#N/A</v>
      </c>
    </row>
    <row xmlns:x14ac="http://schemas.microsoft.com/office/spreadsheetml/2009/9/ac" r="177" x14ac:dyDescent="0.2">
      <c r="A177" s="359" t="e">
        <f ca="true">+RIGHT('Data Summary'!A177,LEN('Data Summary'!A177)-9)</f>
        <v>#VALUE!</v>
      </c>
      <c r="B177" s="35" t="str">
        <f ca="true">+IF(ISTEXT('Data Summary'!B177),'Data Summary'!B177,"")</f>
        <v/>
      </c>
      <c r="C177" s="358" t="e">
        <f ca="true">+VALUE('Data Summary'!C177)</f>
        <v>#VALUE!</v>
      </c>
      <c r="D177" s="94" t="e">
        <f ca="true">+IF(AND(ISNUMBER(OFFSET('Water Data'!$D$4,0,10*ROW('Water Data'!D171))),'Data Summary'!BS177="Yes"),100-OFFSET('Water Data'!$D$4,0,10*ROW('Water Data'!D171)),NA())</f>
        <v>#N/A</v>
      </c>
      <c r="E177" s="94" t="e">
        <f ca="true">+IF(AND(ISNUMBER(OFFSET('Water Data'!$D$6,0,10*ROW('Water Data'!D171))),'Data Summary'!BT177="Yes"),OFFSET('Water Data'!$D$6,0,10*ROW('Water Data'!D171)),NA())</f>
        <v>#N/A</v>
      </c>
      <c r="F177" s="94" t="e">
        <f ca="true">+IF(AND(ISNUMBER(OFFSET('Water Data'!$D$9,0,10*ROW('Water Data'!D171))),'Data Summary'!BU177="Yes"),OFFSET('Water Data'!$D$9,0,10*ROW('Water Data'!D171)),NA())</f>
        <v>#N/A</v>
      </c>
      <c r="G177" s="94" t="e">
        <f ca="true">+IF(AND(ISNUMBER(OFFSET('Water Data'!$E$4,0,10*ROW('Water Data'!E171))),'Data Summary'!BV177="Yes"),100-OFFSET('Water Data'!$E$4,0,10*ROW('Water Data'!E171)),NA())</f>
        <v>#N/A</v>
      </c>
      <c r="H177" s="94" t="e">
        <f ca="true">+IF(AND(ISNUMBER(OFFSET('Water Data'!$E$6,0,10*ROW('Water Data'!E171))),'Data Summary'!BW177="Yes"),OFFSET('Water Data'!$E$6,0,10*ROW('Water Data'!E171)),NA())</f>
        <v>#N/A</v>
      </c>
      <c r="I177" s="94" t="e">
        <f ca="true">+IF(AND(ISNUMBER(OFFSET('Water Data'!$E$9,0,10*ROW('Water Data'!E171))),'Data Summary'!BX177="Yes"),OFFSET('Water Data'!$E$9,0,10*ROW('Water Data'!E171)),NA())</f>
        <v>#N/A</v>
      </c>
      <c r="J177" s="94" t="e">
        <f ca="true">+IF(AND(ISNUMBER(OFFSET('Water Data'!$F$4,0,10*ROW('Water Data'!F171))),'Data Summary'!BY177="Yes"),100-OFFSET('Water Data'!$F$4,0,10*ROW('Water Data'!F171)),NA())</f>
        <v>#N/A</v>
      </c>
      <c r="K177" s="94" t="e">
        <f ca="true">+IF(AND(ISNUMBER(OFFSET('Water Data'!$F$6,0,10*ROW('Water Data'!F171))),'Data Summary'!BZ177="Yes"),OFFSET('Water Data'!$F$6,0,10*ROW('Water Data'!F171)),NA())</f>
        <v>#N/A</v>
      </c>
      <c r="L177" s="94" t="e">
        <f ca="true">+IF(AND(ISNUMBER(OFFSET('Water Data'!$F$9,0,10*ROW('Water Data'!F171))),'Data Summary'!CA177="Yes"),OFFSET('Water Data'!$F$9,0,10*ROW('Water Data'!F171)),NA())</f>
        <v>#N/A</v>
      </c>
      <c r="M177" s="94" t="e">
        <f ca="true">+IF(AND(ISNUMBER(OFFSET('Water Data'!$G$4,0,10*ROW('Water Data'!G171))),'Data Summary'!CB177="Yes"),100-OFFSET('Water Data'!$G$4,0,10*ROW('Water Data'!G171)),NA())</f>
        <v>#N/A</v>
      </c>
      <c r="N177" s="94" t="e">
        <f ca="true">+IF(AND(ISNUMBER(OFFSET('Water Data'!$G$6,0,10*ROW('Water Data'!G171))),'Data Summary'!CC177="Yes"),OFFSET('Water Data'!$G$6,0,10*ROW('Water Data'!G171)),NA())</f>
        <v>#N/A</v>
      </c>
      <c r="O177" s="94" t="e">
        <f ca="true">+IF(AND(ISNUMBER(OFFSET('Water Data'!$G$9,0,10*ROW('Water Data'!G171))),'Data Summary'!CD177="Yes"),OFFSET('Water Data'!$G$9,0,10*ROW('Water Data'!G171)),NA())</f>
        <v>#N/A</v>
      </c>
      <c r="P177" s="94" t="e">
        <f ca="true">+IF(AND(ISNUMBER(OFFSET('Water Data'!$H$4,0,10*ROW('Water Data'!H171))),'Data Summary'!CE177="Yes"),100-OFFSET('Water Data'!$H$4,0,10*ROW('Water Data'!H171)),NA())</f>
        <v>#N/A</v>
      </c>
      <c r="Q177" s="94" t="e">
        <f ca="true">+IF(AND(ISNUMBER(OFFSET('Water Data'!$H$6,0,10*ROW('Water Data'!H171))),'Data Summary'!CF177="Yes"),OFFSET('Water Data'!$H$6,0,10*ROW('Water Data'!H171)),NA())</f>
        <v>#N/A</v>
      </c>
      <c r="R177" s="94" t="e">
        <f ca="true">+IF(AND(ISNUMBER(OFFSET('Water Data'!$H$9,0,10*ROW('Water Data'!H171))),'Data Summary'!CG177="Yes"),OFFSET('Water Data'!$H$9,0,10*ROW('Water Data'!H171)),NA())</f>
        <v>#N/A</v>
      </c>
      <c r="S177" s="94" t="e">
        <f ca="true">+IF(AND(ISNUMBER(OFFSET('Water Data'!$I$4,0,10*ROW('Water Data'!I171))),'Data Summary'!CH177="Yes"),100-OFFSET('Water Data'!$I$4,0,10*ROW('Water Data'!I171)),NA())</f>
        <v>#N/A</v>
      </c>
      <c r="T177" s="94" t="e">
        <f ca="true">+IF(AND(ISNUMBER(OFFSET('Water Data'!$I$6,0,10*ROW('Water Data'!I171))),'Data Summary'!CI177="Yes"),OFFSET('Water Data'!$I$6,0,10*ROW('Water Data'!I171)),NA())</f>
        <v>#N/A</v>
      </c>
      <c r="U177" s="94" t="e">
        <f ca="true">+IF(AND(ISNUMBER(OFFSET('Water Data'!$I$9,0,10*ROW('Water Data'!I171))),'Data Summary'!CJ177="Yes"),OFFSET('Water Data'!$I$9,0,10*ROW('Water Data'!I171)),NA())</f>
        <v>#N/A</v>
      </c>
      <c r="V177" s="95" t="e">
        <f ca="true">+IF(AND(ISNUMBER(OFFSET('Sanitation Data'!$D$4,0,10*ROW('Sanitation Data'!D171))),'Data Summary'!CK177="Yes"),100-OFFSET('Sanitation Data'!$D$4,0,10*ROW('Sanitation Data'!D171)),NA())</f>
        <v>#N/A</v>
      </c>
      <c r="W177" s="95" t="e">
        <f ca="true">+IF(AND(ISNUMBER(OFFSET('Sanitation Data'!$D$6,0,10*ROW('Sanitation Data'!D171))),'Data Summary'!CL177="Yes"),OFFSET('Sanitation Data'!$D$6,0,10*ROW('Sanitation Data'!D171)),NA())</f>
        <v>#N/A</v>
      </c>
      <c r="X177" s="95" t="e">
        <f ca="true">+IF(AND(ISNUMBER(OFFSET('Sanitation Data'!$D$10,0,10*ROW('Sanitation Data'!D171))),'Data Summary'!CM177="Yes"),OFFSET('Sanitation Data'!$D$10,0,10*ROW('Sanitation Data'!D171)),NA())</f>
        <v>#N/A</v>
      </c>
      <c r="Y177" s="95" t="e">
        <f ca="true">+IF(AND(ISNUMBER(OFFSET('Sanitation Data'!$D$11,0,10*ROW('Sanitation Data'!D171))),'Data Summary'!CN177="Yes"),OFFSET('Sanitation Data'!$D$11,0,10*ROW('Sanitation Data'!D171)),NA())</f>
        <v>#N/A</v>
      </c>
      <c r="Z177" s="95" t="e">
        <f ca="true">+IF(AND(ISNUMBER(OFFSET('Sanitation Data'!$D$12,0,10*ROW('Sanitation Data'!D171))),'Data Summary'!CO177="Yes"),OFFSET('Sanitation Data'!$D$12,0,10*ROW('Sanitation Data'!D171)),NA())</f>
        <v>#N/A</v>
      </c>
      <c r="AA177" s="95" t="e">
        <f ca="true">+IF(AND(ISNUMBER(OFFSET('Sanitation Data'!$E$4,0,10*ROW('Sanitation Data'!E171))),'Data Summary'!CP177="Yes"),100-OFFSET('Sanitation Data'!$E$4,0,10*ROW('Sanitation Data'!E171)),NA())</f>
        <v>#N/A</v>
      </c>
      <c r="AB177" s="95" t="e">
        <f ca="true">+IF(AND(ISNUMBER(OFFSET('Sanitation Data'!$E$6,0,10*ROW('Sanitation Data'!E171))),'Data Summary'!CQ177="Yes"),OFFSET('Sanitation Data'!$E$6,0,10*ROW('Sanitation Data'!E171)),NA())</f>
        <v>#N/A</v>
      </c>
      <c r="AC177" s="95" t="e">
        <f ca="true">+IF(AND(ISNUMBER(OFFSET('Sanitation Data'!$E$10,0,10*ROW('Sanitation Data'!E171))),'Data Summary'!CR177="Yes"),OFFSET('Sanitation Data'!$E$10,0,10*ROW('Sanitation Data'!E171)),NA())</f>
        <v>#N/A</v>
      </c>
      <c r="AD177" s="95" t="e">
        <f ca="true">+IF(AND(ISNUMBER(OFFSET('Sanitation Data'!$E$11,0,10*ROW('Sanitation Data'!E171))),'Data Summary'!CS177="Yes"),OFFSET('Sanitation Data'!$E$11,0,10*ROW('Sanitation Data'!E171)),NA())</f>
        <v>#N/A</v>
      </c>
      <c r="AE177" s="95" t="e">
        <f ca="true">+IF(AND(ISNUMBER(OFFSET('Sanitation Data'!$E$12,0,10*ROW('Sanitation Data'!E171))),'Data Summary'!CT177="Yes"),OFFSET('Sanitation Data'!$E$12,0,10*ROW('Sanitation Data'!E171)),NA())</f>
        <v>#N/A</v>
      </c>
      <c r="AF177" s="95" t="e">
        <f ca="true">+IF(AND(ISNUMBER(OFFSET('Sanitation Data'!$F$4,0,10*ROW('Sanitation Data'!F171))),'Data Summary'!CU177="Yes"),100-OFFSET('Sanitation Data'!$F$4,0,10*ROW('Sanitation Data'!F171)),NA())</f>
        <v>#N/A</v>
      </c>
      <c r="AG177" s="95" t="e">
        <f ca="true">+IF(AND(ISNUMBER(OFFSET('Sanitation Data'!$F$6,0,10*ROW('Sanitation Data'!F171))),'Data Summary'!CV177="Yes"),OFFSET('Sanitation Data'!$F$6,0,10*ROW('Sanitation Data'!F171)),NA())</f>
        <v>#N/A</v>
      </c>
      <c r="AH177" s="95" t="e">
        <f ca="true">+IF(AND(ISNUMBER(OFFSET('Sanitation Data'!$F$10,0,10*ROW('Sanitation Data'!F171))),'Data Summary'!CW177="Yes"),OFFSET('Sanitation Data'!$F$10,0,10*ROW('Sanitation Data'!F171)),NA())</f>
        <v>#N/A</v>
      </c>
      <c r="AI177" s="95" t="e">
        <f ca="true">+IF(AND(ISNUMBER(OFFSET('Sanitation Data'!$F$11,0,10*ROW('Sanitation Data'!F171))),'Data Summary'!CX177="Yes"),OFFSET('Sanitation Data'!$F$11,0,10*ROW('Sanitation Data'!F171)),NA())</f>
        <v>#N/A</v>
      </c>
      <c r="AJ177" s="95" t="e">
        <f ca="true">+IF(AND(ISNUMBER(OFFSET('Sanitation Data'!$F$12,0,10*ROW('Sanitation Data'!F171))),'Data Summary'!CY177="Yes"),OFFSET('Sanitation Data'!$F$12,0,10*ROW('Sanitation Data'!F171)),NA())</f>
        <v>#N/A</v>
      </c>
      <c r="AK177" s="95" t="e">
        <f ca="true">+IF(AND(ISNUMBER(OFFSET('Sanitation Data'!$G$4,0,10*ROW('Sanitation Data'!G171))),'Data Summary'!CZ177="Yes"),100-OFFSET('Sanitation Data'!$G$4,0,10*ROW('Sanitation Data'!G171)),NA())</f>
        <v>#N/A</v>
      </c>
      <c r="AL177" s="95" t="e">
        <f ca="true">+IF(AND(ISNUMBER(OFFSET('Sanitation Data'!$G$6,0,10*ROW('Sanitation Data'!G171))),'Data Summary'!DA177="Yes"),OFFSET('Sanitation Data'!$G$6,0,10*ROW('Sanitation Data'!G171)),NA())</f>
        <v>#N/A</v>
      </c>
      <c r="AM177" s="95" t="e">
        <f ca="true">+IF(AND(ISNUMBER(OFFSET('Sanitation Data'!$G$10,0,10*ROW('Sanitation Data'!G171))),'Data Summary'!DB177="Yes"),OFFSET('Sanitation Data'!$G$10,0,10*ROW('Sanitation Data'!G171)),NA())</f>
        <v>#N/A</v>
      </c>
      <c r="AN177" s="95" t="e">
        <f ca="true">+IF(AND(ISNUMBER(OFFSET('Sanitation Data'!$G$11,0,10*ROW('Sanitation Data'!G171))),'Data Summary'!DC177="Yes"),OFFSET('Sanitation Data'!$G$11,0,10*ROW('Sanitation Data'!G171)),NA())</f>
        <v>#N/A</v>
      </c>
      <c r="AO177" s="95" t="e">
        <f ca="true">+IF(AND(ISNUMBER(OFFSET('Sanitation Data'!$G$12,0,10*ROW('Sanitation Data'!G171))),'Data Summary'!DD177="Yes"),OFFSET('Sanitation Data'!$G$12,0,10*ROW('Sanitation Data'!G171)),NA())</f>
        <v>#N/A</v>
      </c>
      <c r="AP177" s="95" t="e">
        <f ca="true">+IF(AND(ISNUMBER(OFFSET('Sanitation Data'!$H$4,0,10*ROW('Sanitation Data'!H171))),'Data Summary'!DE177="Yes"),100-OFFSET('Sanitation Data'!$H$4,0,10*ROW('Sanitation Data'!H171)),NA())</f>
        <v>#N/A</v>
      </c>
      <c r="AQ177" s="95" t="e">
        <f ca="true">+IF(AND(ISNUMBER(OFFSET('Sanitation Data'!$H$6,0,10*ROW('Sanitation Data'!H171))),'Data Summary'!DF177="Yes"),OFFSET('Sanitation Data'!$H$6,0,10*ROW('Sanitation Data'!H171)),NA())</f>
        <v>#N/A</v>
      </c>
      <c r="AR177" s="95" t="e">
        <f ca="true">+IF(AND(ISNUMBER(OFFSET('Sanitation Data'!$H$10,0,10*ROW('Sanitation Data'!H171))),'Data Summary'!DG177="Yes"),OFFSET('Sanitation Data'!$H$10,0,10*ROW('Sanitation Data'!H171)),NA())</f>
        <v>#N/A</v>
      </c>
      <c r="AS177" s="95" t="e">
        <f ca="true">+IF(AND(ISNUMBER(OFFSET('Sanitation Data'!$H$11,0,10*ROW('Sanitation Data'!H171))),'Data Summary'!DH177="Yes"),OFFSET('Sanitation Data'!$H$11,0,10*ROW('Sanitation Data'!H171)),NA())</f>
        <v>#N/A</v>
      </c>
      <c r="AT177" s="95" t="e">
        <f ca="true">+IF(AND(ISNUMBER(OFFSET('Sanitation Data'!$H$12,0,10*ROW('Sanitation Data'!H171))),'Data Summary'!DI177="Yes"),OFFSET('Sanitation Data'!$H$12,0,10*ROW('Sanitation Data'!H171)),NA())</f>
        <v>#N/A</v>
      </c>
      <c r="AU177" s="95" t="e">
        <f ca="true">+IF(AND(ISNUMBER(OFFSET('Sanitation Data'!$I$4,0,10*ROW('Sanitation Data'!I171))),'Data Summary'!DJ177="Yes"),100-OFFSET('Sanitation Data'!$I$4,0,10*ROW('Sanitation Data'!I171)),NA())</f>
        <v>#N/A</v>
      </c>
      <c r="AV177" s="95" t="e">
        <f ca="true">+IF(AND(ISNUMBER(OFFSET('Sanitation Data'!$I$6,0,10*ROW('Sanitation Data'!I171))),'Data Summary'!DK177="Yes"),OFFSET('Sanitation Data'!$I$6,0,10*ROW('Sanitation Data'!I171)),NA())</f>
        <v>#N/A</v>
      </c>
      <c r="AW177" s="95" t="e">
        <f ca="true">+IF(AND(ISNUMBER(OFFSET('Sanitation Data'!$I$10,0,10*ROW('Sanitation Data'!I171))),'Data Summary'!DL177="Yes"),OFFSET('Sanitation Data'!$I$10,0,10*ROW('Sanitation Data'!I171)),NA())</f>
        <v>#N/A</v>
      </c>
      <c r="AX177" s="95" t="e">
        <f ca="true">+IF(AND(ISNUMBER(OFFSET('Sanitation Data'!$I$11,0,10*ROW('Sanitation Data'!I171))),'Data Summary'!DM177="Yes"),OFFSET('Sanitation Data'!$I$11,0,10*ROW('Sanitation Data'!I171)),NA())</f>
        <v>#N/A</v>
      </c>
      <c r="AY177" s="95" t="e">
        <f ca="true">+IF(AND(ISNUMBER(OFFSET('Sanitation Data'!$I$12,0,10*ROW('Sanitation Data'!I171))),'Data Summary'!DN177="Yes"),OFFSET('Sanitation Data'!$I$12,0,10*ROW('Sanitation Data'!I171)),NA())</f>
        <v>#N/A</v>
      </c>
      <c r="AZ177" s="96" t="e">
        <f ca="true">+IF(AND(ISNUMBER(OFFSET('Hygiene Data'!$D$5,0,10*ROW('Hygiene Data'!D171))),'Data Summary'!DO177="Yes"),OFFSET('Hygiene Data'!$D$5,0,10*ROW('Hygiene Data'!D171)),NA())</f>
        <v>#N/A</v>
      </c>
      <c r="BA177" s="96" t="e">
        <f ca="true">+IF(AND(ISNUMBER(OFFSET('Hygiene Data'!$D$7,0,10*ROW('Hygiene Data'!D171))),'Data Summary'!DP177="Yes"),OFFSET('Hygiene Data'!$D$7,0,10*ROW('Hygiene Data'!D171)),NA())</f>
        <v>#N/A</v>
      </c>
      <c r="BB177" s="96" t="e">
        <f ca="true">+IF(AND(ISNUMBER(OFFSET('Hygiene Data'!$D$9,0,10*ROW('Hygiene Data'!D171))),'Data Summary'!DQ177="Yes"),OFFSET('Hygiene Data'!$D$9,0,10*ROW('Hygiene Data'!D171)),NA())</f>
        <v>#N/A</v>
      </c>
      <c r="BC177" s="96" t="e">
        <f ca="true">+IF(AND(ISNUMBER(OFFSET('Hygiene Data'!$E$5,0,10*ROW('Hygiene Data'!E171))),'Data Summary'!DR177="Yes"),OFFSET('Hygiene Data'!$E$5,0,10*ROW('Hygiene Data'!E171)),NA())</f>
        <v>#N/A</v>
      </c>
      <c r="BD177" s="96" t="e">
        <f ca="true">+IF(AND(ISNUMBER(OFFSET('Hygiene Data'!$E$7,0,10*ROW('Hygiene Data'!E171))),'Data Summary'!DS177="Yes"),OFFSET('Hygiene Data'!$E$7,0,10*ROW('Hygiene Data'!E171)),NA())</f>
        <v>#N/A</v>
      </c>
      <c r="BE177" s="96" t="e">
        <f ca="true">+IF(AND(ISNUMBER(OFFSET('Hygiene Data'!$E$9,0,10*ROW('Hygiene Data'!E171))),'Data Summary'!DT177="Yes"),OFFSET('Hygiene Data'!$E$9,0,10*ROW('Hygiene Data'!E171)),NA())</f>
        <v>#N/A</v>
      </c>
      <c r="BF177" s="96" t="e">
        <f ca="true">+IF(AND(ISNUMBER(OFFSET('Hygiene Data'!$F$5,0,10*ROW('Hygiene Data'!F171))),'Data Summary'!DU177="Yes"),OFFSET('Hygiene Data'!$F$5,0,10*ROW('Hygiene Data'!F171)),NA())</f>
        <v>#N/A</v>
      </c>
      <c r="BG177" s="96" t="e">
        <f ca="true">+IF(AND(ISNUMBER(OFFSET('Hygiene Data'!$F$7,0,10*ROW('Hygiene Data'!F171))),'Data Summary'!DV177="Yes"),OFFSET('Hygiene Data'!$F$7,0,10*ROW('Hygiene Data'!F171)),NA())</f>
        <v>#N/A</v>
      </c>
      <c r="BH177" s="96" t="e">
        <f ca="true">+IF(AND(ISNUMBER(OFFSET('Hygiene Data'!$F$9,0,10*ROW('Hygiene Data'!F171))),'Data Summary'!DW177="Yes"),OFFSET('Hygiene Data'!$F$9,0,10*ROW('Hygiene Data'!F171)),NA())</f>
        <v>#N/A</v>
      </c>
      <c r="BI177" s="96" t="e">
        <f ca="true">+IF(AND(ISNUMBER(OFFSET('Hygiene Data'!$G$5,0,10*ROW('Hygiene Data'!G171))),'Data Summary'!DX177="Yes"),OFFSET('Hygiene Data'!$G$5,0,10*ROW('Hygiene Data'!G171)),NA())</f>
        <v>#N/A</v>
      </c>
      <c r="BJ177" s="96" t="e">
        <f ca="true">+IF(AND(ISNUMBER(OFFSET('Hygiene Data'!$G$7,0,10*ROW('Hygiene Data'!G171))),'Data Summary'!DY177="Yes"),OFFSET('Hygiene Data'!$G$7,0,10*ROW('Hygiene Data'!G171)),NA())</f>
        <v>#N/A</v>
      </c>
      <c r="BK177" s="96" t="e">
        <f ca="true">+IF(AND(ISNUMBER(OFFSET('Hygiene Data'!$G$9,0,10*ROW('Hygiene Data'!G171))),'Data Summary'!DZ177="Yes"),OFFSET('Hygiene Data'!$G$9,0,10*ROW('Hygiene Data'!G171)),NA())</f>
        <v>#N/A</v>
      </c>
      <c r="BL177" s="96" t="e">
        <f ca="true">+IF(AND(ISNUMBER(OFFSET('Hygiene Data'!$H$5,0,10*ROW('Hygiene Data'!H171))),'Data Summary'!EA177="Yes"),OFFSET('Hygiene Data'!$H$5,0,10*ROW('Hygiene Data'!H171)),NA())</f>
        <v>#N/A</v>
      </c>
      <c r="BM177" s="96" t="e">
        <f ca="true">+IF(AND(ISNUMBER(OFFSET('Hygiene Data'!$H$7,0,10*ROW('Hygiene Data'!H171))),'Data Summary'!EB177="Yes"),OFFSET('Hygiene Data'!$H$7,0,10*ROW('Hygiene Data'!H171)),NA())</f>
        <v>#N/A</v>
      </c>
      <c r="BN177" s="96" t="e">
        <f ca="true">+IF(AND(ISNUMBER(OFFSET('Hygiene Data'!$H$9,0,10*ROW('Hygiene Data'!H171))),'Data Summary'!EC177="Yes"),OFFSET('Hygiene Data'!$H$9,0,10*ROW('Hygiene Data'!H171)),NA())</f>
        <v>#N/A</v>
      </c>
      <c r="BO177" s="96" t="e">
        <f ca="true">+IF(AND(ISNUMBER(OFFSET('Hygiene Data'!$I$5,0,10*ROW('Hygiene Data'!I171))),'Data Summary'!ED177="Yes"),OFFSET('Hygiene Data'!$I$5,0,10*ROW('Hygiene Data'!I171)),NA())</f>
        <v>#N/A</v>
      </c>
      <c r="BP177" s="96" t="e">
        <f ca="true">+IF(AND(ISNUMBER(OFFSET('Hygiene Data'!$I$7,0,10*ROW('Hygiene Data'!I171))),'Data Summary'!EE177="Yes"),OFFSET('Hygiene Data'!$I$7,0,10*ROW('Hygiene Data'!I171)),NA())</f>
        <v>#N/A</v>
      </c>
      <c r="BQ177" s="96" t="e">
        <f ca="true">+IF(AND(ISNUMBER(OFFSET('Hygiene Data'!$I$9,0,10*ROW('Hygiene Data'!I171))),'Data Summary'!EF177="Yes"),OFFSET('Hygiene Data'!$I$9,0,10*ROW('Hygiene Data'!I171)),NA())</f>
        <v>#N/A</v>
      </c>
    </row>
    <row xmlns:x14ac="http://schemas.microsoft.com/office/spreadsheetml/2009/9/ac" r="178" x14ac:dyDescent="0.2">
      <c r="A178" s="359" t="e">
        <f ca="true">+RIGHT('Data Summary'!A178,LEN('Data Summary'!A178)-9)</f>
        <v>#VALUE!</v>
      </c>
      <c r="B178" s="35" t="str">
        <f ca="true">+IF(ISTEXT('Data Summary'!B178),'Data Summary'!B178,"")</f>
        <v/>
      </c>
      <c r="C178" s="358" t="e">
        <f ca="true">+VALUE('Data Summary'!C178)</f>
        <v>#VALUE!</v>
      </c>
      <c r="D178" s="94" t="e">
        <f ca="true">+IF(AND(ISNUMBER(OFFSET('Water Data'!$D$4,0,10*ROW('Water Data'!D172))),'Data Summary'!BS178="Yes"),100-OFFSET('Water Data'!$D$4,0,10*ROW('Water Data'!D172)),NA())</f>
        <v>#N/A</v>
      </c>
      <c r="E178" s="94" t="e">
        <f ca="true">+IF(AND(ISNUMBER(OFFSET('Water Data'!$D$6,0,10*ROW('Water Data'!D172))),'Data Summary'!BT178="Yes"),OFFSET('Water Data'!$D$6,0,10*ROW('Water Data'!D172)),NA())</f>
        <v>#N/A</v>
      </c>
      <c r="F178" s="94" t="e">
        <f ca="true">+IF(AND(ISNUMBER(OFFSET('Water Data'!$D$9,0,10*ROW('Water Data'!D172))),'Data Summary'!BU178="Yes"),OFFSET('Water Data'!$D$9,0,10*ROW('Water Data'!D172)),NA())</f>
        <v>#N/A</v>
      </c>
      <c r="G178" s="94" t="e">
        <f ca="true">+IF(AND(ISNUMBER(OFFSET('Water Data'!$E$4,0,10*ROW('Water Data'!E172))),'Data Summary'!BV178="Yes"),100-OFFSET('Water Data'!$E$4,0,10*ROW('Water Data'!E172)),NA())</f>
        <v>#N/A</v>
      </c>
      <c r="H178" s="94" t="e">
        <f ca="true">+IF(AND(ISNUMBER(OFFSET('Water Data'!$E$6,0,10*ROW('Water Data'!E172))),'Data Summary'!BW178="Yes"),OFFSET('Water Data'!$E$6,0,10*ROW('Water Data'!E172)),NA())</f>
        <v>#N/A</v>
      </c>
      <c r="I178" s="94" t="e">
        <f ca="true">+IF(AND(ISNUMBER(OFFSET('Water Data'!$E$9,0,10*ROW('Water Data'!E172))),'Data Summary'!BX178="Yes"),OFFSET('Water Data'!$E$9,0,10*ROW('Water Data'!E172)),NA())</f>
        <v>#N/A</v>
      </c>
      <c r="J178" s="94" t="e">
        <f ca="true">+IF(AND(ISNUMBER(OFFSET('Water Data'!$F$4,0,10*ROW('Water Data'!F172))),'Data Summary'!BY178="Yes"),100-OFFSET('Water Data'!$F$4,0,10*ROW('Water Data'!F172)),NA())</f>
        <v>#N/A</v>
      </c>
      <c r="K178" s="94" t="e">
        <f ca="true">+IF(AND(ISNUMBER(OFFSET('Water Data'!$F$6,0,10*ROW('Water Data'!F172))),'Data Summary'!BZ178="Yes"),OFFSET('Water Data'!$F$6,0,10*ROW('Water Data'!F172)),NA())</f>
        <v>#N/A</v>
      </c>
      <c r="L178" s="94" t="e">
        <f ca="true">+IF(AND(ISNUMBER(OFFSET('Water Data'!$F$9,0,10*ROW('Water Data'!F172))),'Data Summary'!CA178="Yes"),OFFSET('Water Data'!$F$9,0,10*ROW('Water Data'!F172)),NA())</f>
        <v>#N/A</v>
      </c>
      <c r="M178" s="94" t="e">
        <f ca="true">+IF(AND(ISNUMBER(OFFSET('Water Data'!$G$4,0,10*ROW('Water Data'!G172))),'Data Summary'!CB178="Yes"),100-OFFSET('Water Data'!$G$4,0,10*ROW('Water Data'!G172)),NA())</f>
        <v>#N/A</v>
      </c>
      <c r="N178" s="94" t="e">
        <f ca="true">+IF(AND(ISNUMBER(OFFSET('Water Data'!$G$6,0,10*ROW('Water Data'!G172))),'Data Summary'!CC178="Yes"),OFFSET('Water Data'!$G$6,0,10*ROW('Water Data'!G172)),NA())</f>
        <v>#N/A</v>
      </c>
      <c r="O178" s="94" t="e">
        <f ca="true">+IF(AND(ISNUMBER(OFFSET('Water Data'!$G$9,0,10*ROW('Water Data'!G172))),'Data Summary'!CD178="Yes"),OFFSET('Water Data'!$G$9,0,10*ROW('Water Data'!G172)),NA())</f>
        <v>#N/A</v>
      </c>
      <c r="P178" s="94" t="e">
        <f ca="true">+IF(AND(ISNUMBER(OFFSET('Water Data'!$H$4,0,10*ROW('Water Data'!H172))),'Data Summary'!CE178="Yes"),100-OFFSET('Water Data'!$H$4,0,10*ROW('Water Data'!H172)),NA())</f>
        <v>#N/A</v>
      </c>
      <c r="Q178" s="94" t="e">
        <f ca="true">+IF(AND(ISNUMBER(OFFSET('Water Data'!$H$6,0,10*ROW('Water Data'!H172))),'Data Summary'!CF178="Yes"),OFFSET('Water Data'!$H$6,0,10*ROW('Water Data'!H172)),NA())</f>
        <v>#N/A</v>
      </c>
      <c r="R178" s="94" t="e">
        <f ca="true">+IF(AND(ISNUMBER(OFFSET('Water Data'!$H$9,0,10*ROW('Water Data'!H172))),'Data Summary'!CG178="Yes"),OFFSET('Water Data'!$H$9,0,10*ROW('Water Data'!H172)),NA())</f>
        <v>#N/A</v>
      </c>
      <c r="S178" s="94" t="e">
        <f ca="true">+IF(AND(ISNUMBER(OFFSET('Water Data'!$I$4,0,10*ROW('Water Data'!I172))),'Data Summary'!CH178="Yes"),100-OFFSET('Water Data'!$I$4,0,10*ROW('Water Data'!I172)),NA())</f>
        <v>#N/A</v>
      </c>
      <c r="T178" s="94" t="e">
        <f ca="true">+IF(AND(ISNUMBER(OFFSET('Water Data'!$I$6,0,10*ROW('Water Data'!I172))),'Data Summary'!CI178="Yes"),OFFSET('Water Data'!$I$6,0,10*ROW('Water Data'!I172)),NA())</f>
        <v>#N/A</v>
      </c>
      <c r="U178" s="94" t="e">
        <f ca="true">+IF(AND(ISNUMBER(OFFSET('Water Data'!$I$9,0,10*ROW('Water Data'!I172))),'Data Summary'!CJ178="Yes"),OFFSET('Water Data'!$I$9,0,10*ROW('Water Data'!I172)),NA())</f>
        <v>#N/A</v>
      </c>
      <c r="V178" s="95" t="e">
        <f ca="true">+IF(AND(ISNUMBER(OFFSET('Sanitation Data'!$D$4,0,10*ROW('Sanitation Data'!D172))),'Data Summary'!CK178="Yes"),100-OFFSET('Sanitation Data'!$D$4,0,10*ROW('Sanitation Data'!D172)),NA())</f>
        <v>#N/A</v>
      </c>
      <c r="W178" s="95" t="e">
        <f ca="true">+IF(AND(ISNUMBER(OFFSET('Sanitation Data'!$D$6,0,10*ROW('Sanitation Data'!D172))),'Data Summary'!CL178="Yes"),OFFSET('Sanitation Data'!$D$6,0,10*ROW('Sanitation Data'!D172)),NA())</f>
        <v>#N/A</v>
      </c>
      <c r="X178" s="95" t="e">
        <f ca="true">+IF(AND(ISNUMBER(OFFSET('Sanitation Data'!$D$10,0,10*ROW('Sanitation Data'!D172))),'Data Summary'!CM178="Yes"),OFFSET('Sanitation Data'!$D$10,0,10*ROW('Sanitation Data'!D172)),NA())</f>
        <v>#N/A</v>
      </c>
      <c r="Y178" s="95" t="e">
        <f ca="true">+IF(AND(ISNUMBER(OFFSET('Sanitation Data'!$D$11,0,10*ROW('Sanitation Data'!D172))),'Data Summary'!CN178="Yes"),OFFSET('Sanitation Data'!$D$11,0,10*ROW('Sanitation Data'!D172)),NA())</f>
        <v>#N/A</v>
      </c>
      <c r="Z178" s="95" t="e">
        <f ca="true">+IF(AND(ISNUMBER(OFFSET('Sanitation Data'!$D$12,0,10*ROW('Sanitation Data'!D172))),'Data Summary'!CO178="Yes"),OFFSET('Sanitation Data'!$D$12,0,10*ROW('Sanitation Data'!D172)),NA())</f>
        <v>#N/A</v>
      </c>
      <c r="AA178" s="95" t="e">
        <f ca="true">+IF(AND(ISNUMBER(OFFSET('Sanitation Data'!$E$4,0,10*ROW('Sanitation Data'!E172))),'Data Summary'!CP178="Yes"),100-OFFSET('Sanitation Data'!$E$4,0,10*ROW('Sanitation Data'!E172)),NA())</f>
        <v>#N/A</v>
      </c>
      <c r="AB178" s="95" t="e">
        <f ca="true">+IF(AND(ISNUMBER(OFFSET('Sanitation Data'!$E$6,0,10*ROW('Sanitation Data'!E172))),'Data Summary'!CQ178="Yes"),OFFSET('Sanitation Data'!$E$6,0,10*ROW('Sanitation Data'!E172)),NA())</f>
        <v>#N/A</v>
      </c>
      <c r="AC178" s="95" t="e">
        <f ca="true">+IF(AND(ISNUMBER(OFFSET('Sanitation Data'!$E$10,0,10*ROW('Sanitation Data'!E172))),'Data Summary'!CR178="Yes"),OFFSET('Sanitation Data'!$E$10,0,10*ROW('Sanitation Data'!E172)),NA())</f>
        <v>#N/A</v>
      </c>
      <c r="AD178" s="95" t="e">
        <f ca="true">+IF(AND(ISNUMBER(OFFSET('Sanitation Data'!$E$11,0,10*ROW('Sanitation Data'!E172))),'Data Summary'!CS178="Yes"),OFFSET('Sanitation Data'!$E$11,0,10*ROW('Sanitation Data'!E172)),NA())</f>
        <v>#N/A</v>
      </c>
      <c r="AE178" s="95" t="e">
        <f ca="true">+IF(AND(ISNUMBER(OFFSET('Sanitation Data'!$E$12,0,10*ROW('Sanitation Data'!E172))),'Data Summary'!CT178="Yes"),OFFSET('Sanitation Data'!$E$12,0,10*ROW('Sanitation Data'!E172)),NA())</f>
        <v>#N/A</v>
      </c>
      <c r="AF178" s="95" t="e">
        <f ca="true">+IF(AND(ISNUMBER(OFFSET('Sanitation Data'!$F$4,0,10*ROW('Sanitation Data'!F172))),'Data Summary'!CU178="Yes"),100-OFFSET('Sanitation Data'!$F$4,0,10*ROW('Sanitation Data'!F172)),NA())</f>
        <v>#N/A</v>
      </c>
      <c r="AG178" s="95" t="e">
        <f ca="true">+IF(AND(ISNUMBER(OFFSET('Sanitation Data'!$F$6,0,10*ROW('Sanitation Data'!F172))),'Data Summary'!CV178="Yes"),OFFSET('Sanitation Data'!$F$6,0,10*ROW('Sanitation Data'!F172)),NA())</f>
        <v>#N/A</v>
      </c>
      <c r="AH178" s="95" t="e">
        <f ca="true">+IF(AND(ISNUMBER(OFFSET('Sanitation Data'!$F$10,0,10*ROW('Sanitation Data'!F172))),'Data Summary'!CW178="Yes"),OFFSET('Sanitation Data'!$F$10,0,10*ROW('Sanitation Data'!F172)),NA())</f>
        <v>#N/A</v>
      </c>
      <c r="AI178" s="95" t="e">
        <f ca="true">+IF(AND(ISNUMBER(OFFSET('Sanitation Data'!$F$11,0,10*ROW('Sanitation Data'!F172))),'Data Summary'!CX178="Yes"),OFFSET('Sanitation Data'!$F$11,0,10*ROW('Sanitation Data'!F172)),NA())</f>
        <v>#N/A</v>
      </c>
      <c r="AJ178" s="95" t="e">
        <f ca="true">+IF(AND(ISNUMBER(OFFSET('Sanitation Data'!$F$12,0,10*ROW('Sanitation Data'!F172))),'Data Summary'!CY178="Yes"),OFFSET('Sanitation Data'!$F$12,0,10*ROW('Sanitation Data'!F172)),NA())</f>
        <v>#N/A</v>
      </c>
      <c r="AK178" s="95" t="e">
        <f ca="true">+IF(AND(ISNUMBER(OFFSET('Sanitation Data'!$G$4,0,10*ROW('Sanitation Data'!G172))),'Data Summary'!CZ178="Yes"),100-OFFSET('Sanitation Data'!$G$4,0,10*ROW('Sanitation Data'!G172)),NA())</f>
        <v>#N/A</v>
      </c>
      <c r="AL178" s="95" t="e">
        <f ca="true">+IF(AND(ISNUMBER(OFFSET('Sanitation Data'!$G$6,0,10*ROW('Sanitation Data'!G172))),'Data Summary'!DA178="Yes"),OFFSET('Sanitation Data'!$G$6,0,10*ROW('Sanitation Data'!G172)),NA())</f>
        <v>#N/A</v>
      </c>
      <c r="AM178" s="95" t="e">
        <f ca="true">+IF(AND(ISNUMBER(OFFSET('Sanitation Data'!$G$10,0,10*ROW('Sanitation Data'!G172))),'Data Summary'!DB178="Yes"),OFFSET('Sanitation Data'!$G$10,0,10*ROW('Sanitation Data'!G172)),NA())</f>
        <v>#N/A</v>
      </c>
      <c r="AN178" s="95" t="e">
        <f ca="true">+IF(AND(ISNUMBER(OFFSET('Sanitation Data'!$G$11,0,10*ROW('Sanitation Data'!G172))),'Data Summary'!DC178="Yes"),OFFSET('Sanitation Data'!$G$11,0,10*ROW('Sanitation Data'!G172)),NA())</f>
        <v>#N/A</v>
      </c>
      <c r="AO178" s="95" t="e">
        <f ca="true">+IF(AND(ISNUMBER(OFFSET('Sanitation Data'!$G$12,0,10*ROW('Sanitation Data'!G172))),'Data Summary'!DD178="Yes"),OFFSET('Sanitation Data'!$G$12,0,10*ROW('Sanitation Data'!G172)),NA())</f>
        <v>#N/A</v>
      </c>
      <c r="AP178" s="95" t="e">
        <f ca="true">+IF(AND(ISNUMBER(OFFSET('Sanitation Data'!$H$4,0,10*ROW('Sanitation Data'!H172))),'Data Summary'!DE178="Yes"),100-OFFSET('Sanitation Data'!$H$4,0,10*ROW('Sanitation Data'!H172)),NA())</f>
        <v>#N/A</v>
      </c>
      <c r="AQ178" s="95" t="e">
        <f ca="true">+IF(AND(ISNUMBER(OFFSET('Sanitation Data'!$H$6,0,10*ROW('Sanitation Data'!H172))),'Data Summary'!DF178="Yes"),OFFSET('Sanitation Data'!$H$6,0,10*ROW('Sanitation Data'!H172)),NA())</f>
        <v>#N/A</v>
      </c>
      <c r="AR178" s="95" t="e">
        <f ca="true">+IF(AND(ISNUMBER(OFFSET('Sanitation Data'!$H$10,0,10*ROW('Sanitation Data'!H172))),'Data Summary'!DG178="Yes"),OFFSET('Sanitation Data'!$H$10,0,10*ROW('Sanitation Data'!H172)),NA())</f>
        <v>#N/A</v>
      </c>
      <c r="AS178" s="95" t="e">
        <f ca="true">+IF(AND(ISNUMBER(OFFSET('Sanitation Data'!$H$11,0,10*ROW('Sanitation Data'!H172))),'Data Summary'!DH178="Yes"),OFFSET('Sanitation Data'!$H$11,0,10*ROW('Sanitation Data'!H172)),NA())</f>
        <v>#N/A</v>
      </c>
      <c r="AT178" s="95" t="e">
        <f ca="true">+IF(AND(ISNUMBER(OFFSET('Sanitation Data'!$H$12,0,10*ROW('Sanitation Data'!H172))),'Data Summary'!DI178="Yes"),OFFSET('Sanitation Data'!$H$12,0,10*ROW('Sanitation Data'!H172)),NA())</f>
        <v>#N/A</v>
      </c>
      <c r="AU178" s="95" t="e">
        <f ca="true">+IF(AND(ISNUMBER(OFFSET('Sanitation Data'!$I$4,0,10*ROW('Sanitation Data'!I172))),'Data Summary'!DJ178="Yes"),100-OFFSET('Sanitation Data'!$I$4,0,10*ROW('Sanitation Data'!I172)),NA())</f>
        <v>#N/A</v>
      </c>
      <c r="AV178" s="95" t="e">
        <f ca="true">+IF(AND(ISNUMBER(OFFSET('Sanitation Data'!$I$6,0,10*ROW('Sanitation Data'!I172))),'Data Summary'!DK178="Yes"),OFFSET('Sanitation Data'!$I$6,0,10*ROW('Sanitation Data'!I172)),NA())</f>
        <v>#N/A</v>
      </c>
      <c r="AW178" s="95" t="e">
        <f ca="true">+IF(AND(ISNUMBER(OFFSET('Sanitation Data'!$I$10,0,10*ROW('Sanitation Data'!I172))),'Data Summary'!DL178="Yes"),OFFSET('Sanitation Data'!$I$10,0,10*ROW('Sanitation Data'!I172)),NA())</f>
        <v>#N/A</v>
      </c>
      <c r="AX178" s="95" t="e">
        <f ca="true">+IF(AND(ISNUMBER(OFFSET('Sanitation Data'!$I$11,0,10*ROW('Sanitation Data'!I172))),'Data Summary'!DM178="Yes"),OFFSET('Sanitation Data'!$I$11,0,10*ROW('Sanitation Data'!I172)),NA())</f>
        <v>#N/A</v>
      </c>
      <c r="AY178" s="95" t="e">
        <f ca="true">+IF(AND(ISNUMBER(OFFSET('Sanitation Data'!$I$12,0,10*ROW('Sanitation Data'!I172))),'Data Summary'!DN178="Yes"),OFFSET('Sanitation Data'!$I$12,0,10*ROW('Sanitation Data'!I172)),NA())</f>
        <v>#N/A</v>
      </c>
      <c r="AZ178" s="96" t="e">
        <f ca="true">+IF(AND(ISNUMBER(OFFSET('Hygiene Data'!$D$5,0,10*ROW('Hygiene Data'!D172))),'Data Summary'!DO178="Yes"),OFFSET('Hygiene Data'!$D$5,0,10*ROW('Hygiene Data'!D172)),NA())</f>
        <v>#N/A</v>
      </c>
      <c r="BA178" s="96" t="e">
        <f ca="true">+IF(AND(ISNUMBER(OFFSET('Hygiene Data'!$D$7,0,10*ROW('Hygiene Data'!D172))),'Data Summary'!DP178="Yes"),OFFSET('Hygiene Data'!$D$7,0,10*ROW('Hygiene Data'!D172)),NA())</f>
        <v>#N/A</v>
      </c>
      <c r="BB178" s="96" t="e">
        <f ca="true">+IF(AND(ISNUMBER(OFFSET('Hygiene Data'!$D$9,0,10*ROW('Hygiene Data'!D172))),'Data Summary'!DQ178="Yes"),OFFSET('Hygiene Data'!$D$9,0,10*ROW('Hygiene Data'!D172)),NA())</f>
        <v>#N/A</v>
      </c>
      <c r="BC178" s="96" t="e">
        <f ca="true">+IF(AND(ISNUMBER(OFFSET('Hygiene Data'!$E$5,0,10*ROW('Hygiene Data'!E172))),'Data Summary'!DR178="Yes"),OFFSET('Hygiene Data'!$E$5,0,10*ROW('Hygiene Data'!E172)),NA())</f>
        <v>#N/A</v>
      </c>
      <c r="BD178" s="96" t="e">
        <f ca="true">+IF(AND(ISNUMBER(OFFSET('Hygiene Data'!$E$7,0,10*ROW('Hygiene Data'!E172))),'Data Summary'!DS178="Yes"),OFFSET('Hygiene Data'!$E$7,0,10*ROW('Hygiene Data'!E172)),NA())</f>
        <v>#N/A</v>
      </c>
      <c r="BE178" s="96" t="e">
        <f ca="true">+IF(AND(ISNUMBER(OFFSET('Hygiene Data'!$E$9,0,10*ROW('Hygiene Data'!E172))),'Data Summary'!DT178="Yes"),OFFSET('Hygiene Data'!$E$9,0,10*ROW('Hygiene Data'!E172)),NA())</f>
        <v>#N/A</v>
      </c>
      <c r="BF178" s="96" t="e">
        <f ca="true">+IF(AND(ISNUMBER(OFFSET('Hygiene Data'!$F$5,0,10*ROW('Hygiene Data'!F172))),'Data Summary'!DU178="Yes"),OFFSET('Hygiene Data'!$F$5,0,10*ROW('Hygiene Data'!F172)),NA())</f>
        <v>#N/A</v>
      </c>
      <c r="BG178" s="96" t="e">
        <f ca="true">+IF(AND(ISNUMBER(OFFSET('Hygiene Data'!$F$7,0,10*ROW('Hygiene Data'!F172))),'Data Summary'!DV178="Yes"),OFFSET('Hygiene Data'!$F$7,0,10*ROW('Hygiene Data'!F172)),NA())</f>
        <v>#N/A</v>
      </c>
      <c r="BH178" s="96" t="e">
        <f ca="true">+IF(AND(ISNUMBER(OFFSET('Hygiene Data'!$F$9,0,10*ROW('Hygiene Data'!F172))),'Data Summary'!DW178="Yes"),OFFSET('Hygiene Data'!$F$9,0,10*ROW('Hygiene Data'!F172)),NA())</f>
        <v>#N/A</v>
      </c>
      <c r="BI178" s="96" t="e">
        <f ca="true">+IF(AND(ISNUMBER(OFFSET('Hygiene Data'!$G$5,0,10*ROW('Hygiene Data'!G172))),'Data Summary'!DX178="Yes"),OFFSET('Hygiene Data'!$G$5,0,10*ROW('Hygiene Data'!G172)),NA())</f>
        <v>#N/A</v>
      </c>
      <c r="BJ178" s="96" t="e">
        <f ca="true">+IF(AND(ISNUMBER(OFFSET('Hygiene Data'!$G$7,0,10*ROW('Hygiene Data'!G172))),'Data Summary'!DY178="Yes"),OFFSET('Hygiene Data'!$G$7,0,10*ROW('Hygiene Data'!G172)),NA())</f>
        <v>#N/A</v>
      </c>
      <c r="BK178" s="96" t="e">
        <f ca="true">+IF(AND(ISNUMBER(OFFSET('Hygiene Data'!$G$9,0,10*ROW('Hygiene Data'!G172))),'Data Summary'!DZ178="Yes"),OFFSET('Hygiene Data'!$G$9,0,10*ROW('Hygiene Data'!G172)),NA())</f>
        <v>#N/A</v>
      </c>
      <c r="BL178" s="96" t="e">
        <f ca="true">+IF(AND(ISNUMBER(OFFSET('Hygiene Data'!$H$5,0,10*ROW('Hygiene Data'!H172))),'Data Summary'!EA178="Yes"),OFFSET('Hygiene Data'!$H$5,0,10*ROW('Hygiene Data'!H172)),NA())</f>
        <v>#N/A</v>
      </c>
      <c r="BM178" s="96" t="e">
        <f ca="true">+IF(AND(ISNUMBER(OFFSET('Hygiene Data'!$H$7,0,10*ROW('Hygiene Data'!H172))),'Data Summary'!EB178="Yes"),OFFSET('Hygiene Data'!$H$7,0,10*ROW('Hygiene Data'!H172)),NA())</f>
        <v>#N/A</v>
      </c>
      <c r="BN178" s="96" t="e">
        <f ca="true">+IF(AND(ISNUMBER(OFFSET('Hygiene Data'!$H$9,0,10*ROW('Hygiene Data'!H172))),'Data Summary'!EC178="Yes"),OFFSET('Hygiene Data'!$H$9,0,10*ROW('Hygiene Data'!H172)),NA())</f>
        <v>#N/A</v>
      </c>
      <c r="BO178" s="96" t="e">
        <f ca="true">+IF(AND(ISNUMBER(OFFSET('Hygiene Data'!$I$5,0,10*ROW('Hygiene Data'!I172))),'Data Summary'!ED178="Yes"),OFFSET('Hygiene Data'!$I$5,0,10*ROW('Hygiene Data'!I172)),NA())</f>
        <v>#N/A</v>
      </c>
      <c r="BP178" s="96" t="e">
        <f ca="true">+IF(AND(ISNUMBER(OFFSET('Hygiene Data'!$I$7,0,10*ROW('Hygiene Data'!I172))),'Data Summary'!EE178="Yes"),OFFSET('Hygiene Data'!$I$7,0,10*ROW('Hygiene Data'!I172)),NA())</f>
        <v>#N/A</v>
      </c>
      <c r="BQ178" s="96" t="e">
        <f ca="true">+IF(AND(ISNUMBER(OFFSET('Hygiene Data'!$I$9,0,10*ROW('Hygiene Data'!I172))),'Data Summary'!EF178="Yes"),OFFSET('Hygiene Data'!$I$9,0,10*ROW('Hygiene Data'!I172)),NA())</f>
        <v>#N/A</v>
      </c>
    </row>
    <row xmlns:x14ac="http://schemas.microsoft.com/office/spreadsheetml/2009/9/ac" r="179" x14ac:dyDescent="0.2">
      <c r="A179" s="359" t="e">
        <f ca="true">+RIGHT('Data Summary'!A179,LEN('Data Summary'!A179)-9)</f>
        <v>#VALUE!</v>
      </c>
      <c r="B179" s="35" t="str">
        <f ca="true">+IF(ISTEXT('Data Summary'!B179),'Data Summary'!B179,"")</f>
        <v/>
      </c>
      <c r="C179" s="358" t="e">
        <f ca="true">+VALUE('Data Summary'!C179)</f>
        <v>#VALUE!</v>
      </c>
      <c r="D179" s="94" t="e">
        <f ca="true">+IF(AND(ISNUMBER(OFFSET('Water Data'!$D$4,0,10*ROW('Water Data'!D173))),'Data Summary'!BS179="Yes"),100-OFFSET('Water Data'!$D$4,0,10*ROW('Water Data'!D173)),NA())</f>
        <v>#N/A</v>
      </c>
      <c r="E179" s="94" t="e">
        <f ca="true">+IF(AND(ISNUMBER(OFFSET('Water Data'!$D$6,0,10*ROW('Water Data'!D173))),'Data Summary'!BT179="Yes"),OFFSET('Water Data'!$D$6,0,10*ROW('Water Data'!D173)),NA())</f>
        <v>#N/A</v>
      </c>
      <c r="F179" s="94" t="e">
        <f ca="true">+IF(AND(ISNUMBER(OFFSET('Water Data'!$D$9,0,10*ROW('Water Data'!D173))),'Data Summary'!BU179="Yes"),OFFSET('Water Data'!$D$9,0,10*ROW('Water Data'!D173)),NA())</f>
        <v>#N/A</v>
      </c>
      <c r="G179" s="94" t="e">
        <f ca="true">+IF(AND(ISNUMBER(OFFSET('Water Data'!$E$4,0,10*ROW('Water Data'!E173))),'Data Summary'!BV179="Yes"),100-OFFSET('Water Data'!$E$4,0,10*ROW('Water Data'!E173)),NA())</f>
        <v>#N/A</v>
      </c>
      <c r="H179" s="94" t="e">
        <f ca="true">+IF(AND(ISNUMBER(OFFSET('Water Data'!$E$6,0,10*ROW('Water Data'!E173))),'Data Summary'!BW179="Yes"),OFFSET('Water Data'!$E$6,0,10*ROW('Water Data'!E173)),NA())</f>
        <v>#N/A</v>
      </c>
      <c r="I179" s="94" t="e">
        <f ca="true">+IF(AND(ISNUMBER(OFFSET('Water Data'!$E$9,0,10*ROW('Water Data'!E173))),'Data Summary'!BX179="Yes"),OFFSET('Water Data'!$E$9,0,10*ROW('Water Data'!E173)),NA())</f>
        <v>#N/A</v>
      </c>
      <c r="J179" s="94" t="e">
        <f ca="true">+IF(AND(ISNUMBER(OFFSET('Water Data'!$F$4,0,10*ROW('Water Data'!F173))),'Data Summary'!BY179="Yes"),100-OFFSET('Water Data'!$F$4,0,10*ROW('Water Data'!F173)),NA())</f>
        <v>#N/A</v>
      </c>
      <c r="K179" s="94" t="e">
        <f ca="true">+IF(AND(ISNUMBER(OFFSET('Water Data'!$F$6,0,10*ROW('Water Data'!F173))),'Data Summary'!BZ179="Yes"),OFFSET('Water Data'!$F$6,0,10*ROW('Water Data'!F173)),NA())</f>
        <v>#N/A</v>
      </c>
      <c r="L179" s="94" t="e">
        <f ca="true">+IF(AND(ISNUMBER(OFFSET('Water Data'!$F$9,0,10*ROW('Water Data'!F173))),'Data Summary'!CA179="Yes"),OFFSET('Water Data'!$F$9,0,10*ROW('Water Data'!F173)),NA())</f>
        <v>#N/A</v>
      </c>
      <c r="M179" s="94" t="e">
        <f ca="true">+IF(AND(ISNUMBER(OFFSET('Water Data'!$G$4,0,10*ROW('Water Data'!G173))),'Data Summary'!CB179="Yes"),100-OFFSET('Water Data'!$G$4,0,10*ROW('Water Data'!G173)),NA())</f>
        <v>#N/A</v>
      </c>
      <c r="N179" s="94" t="e">
        <f ca="true">+IF(AND(ISNUMBER(OFFSET('Water Data'!$G$6,0,10*ROW('Water Data'!G173))),'Data Summary'!CC179="Yes"),OFFSET('Water Data'!$G$6,0,10*ROW('Water Data'!G173)),NA())</f>
        <v>#N/A</v>
      </c>
      <c r="O179" s="94" t="e">
        <f ca="true">+IF(AND(ISNUMBER(OFFSET('Water Data'!$G$9,0,10*ROW('Water Data'!G173))),'Data Summary'!CD179="Yes"),OFFSET('Water Data'!$G$9,0,10*ROW('Water Data'!G173)),NA())</f>
        <v>#N/A</v>
      </c>
      <c r="P179" s="94" t="e">
        <f ca="true">+IF(AND(ISNUMBER(OFFSET('Water Data'!$H$4,0,10*ROW('Water Data'!H173))),'Data Summary'!CE179="Yes"),100-OFFSET('Water Data'!$H$4,0,10*ROW('Water Data'!H173)),NA())</f>
        <v>#N/A</v>
      </c>
      <c r="Q179" s="94" t="e">
        <f ca="true">+IF(AND(ISNUMBER(OFFSET('Water Data'!$H$6,0,10*ROW('Water Data'!H173))),'Data Summary'!CF179="Yes"),OFFSET('Water Data'!$H$6,0,10*ROW('Water Data'!H173)),NA())</f>
        <v>#N/A</v>
      </c>
      <c r="R179" s="94" t="e">
        <f ca="true">+IF(AND(ISNUMBER(OFFSET('Water Data'!$H$9,0,10*ROW('Water Data'!H173))),'Data Summary'!CG179="Yes"),OFFSET('Water Data'!$H$9,0,10*ROW('Water Data'!H173)),NA())</f>
        <v>#N/A</v>
      </c>
      <c r="S179" s="94" t="e">
        <f ca="true">+IF(AND(ISNUMBER(OFFSET('Water Data'!$I$4,0,10*ROW('Water Data'!I173))),'Data Summary'!CH179="Yes"),100-OFFSET('Water Data'!$I$4,0,10*ROW('Water Data'!I173)),NA())</f>
        <v>#N/A</v>
      </c>
      <c r="T179" s="94" t="e">
        <f ca="true">+IF(AND(ISNUMBER(OFFSET('Water Data'!$I$6,0,10*ROW('Water Data'!I173))),'Data Summary'!CI179="Yes"),OFFSET('Water Data'!$I$6,0,10*ROW('Water Data'!I173)),NA())</f>
        <v>#N/A</v>
      </c>
      <c r="U179" s="94" t="e">
        <f ca="true">+IF(AND(ISNUMBER(OFFSET('Water Data'!$I$9,0,10*ROW('Water Data'!I173))),'Data Summary'!CJ179="Yes"),OFFSET('Water Data'!$I$9,0,10*ROW('Water Data'!I173)),NA())</f>
        <v>#N/A</v>
      </c>
      <c r="V179" s="95" t="e">
        <f ca="true">+IF(AND(ISNUMBER(OFFSET('Sanitation Data'!$D$4,0,10*ROW('Sanitation Data'!D173))),'Data Summary'!CK179="Yes"),100-OFFSET('Sanitation Data'!$D$4,0,10*ROW('Sanitation Data'!D173)),NA())</f>
        <v>#N/A</v>
      </c>
      <c r="W179" s="95" t="e">
        <f ca="true">+IF(AND(ISNUMBER(OFFSET('Sanitation Data'!$D$6,0,10*ROW('Sanitation Data'!D173))),'Data Summary'!CL179="Yes"),OFFSET('Sanitation Data'!$D$6,0,10*ROW('Sanitation Data'!D173)),NA())</f>
        <v>#N/A</v>
      </c>
      <c r="X179" s="95" t="e">
        <f ca="true">+IF(AND(ISNUMBER(OFFSET('Sanitation Data'!$D$10,0,10*ROW('Sanitation Data'!D173))),'Data Summary'!CM179="Yes"),OFFSET('Sanitation Data'!$D$10,0,10*ROW('Sanitation Data'!D173)),NA())</f>
        <v>#N/A</v>
      </c>
      <c r="Y179" s="95" t="e">
        <f ca="true">+IF(AND(ISNUMBER(OFFSET('Sanitation Data'!$D$11,0,10*ROW('Sanitation Data'!D173))),'Data Summary'!CN179="Yes"),OFFSET('Sanitation Data'!$D$11,0,10*ROW('Sanitation Data'!D173)),NA())</f>
        <v>#N/A</v>
      </c>
      <c r="Z179" s="95" t="e">
        <f ca="true">+IF(AND(ISNUMBER(OFFSET('Sanitation Data'!$D$12,0,10*ROW('Sanitation Data'!D173))),'Data Summary'!CO179="Yes"),OFFSET('Sanitation Data'!$D$12,0,10*ROW('Sanitation Data'!D173)),NA())</f>
        <v>#N/A</v>
      </c>
      <c r="AA179" s="95" t="e">
        <f ca="true">+IF(AND(ISNUMBER(OFFSET('Sanitation Data'!$E$4,0,10*ROW('Sanitation Data'!E173))),'Data Summary'!CP179="Yes"),100-OFFSET('Sanitation Data'!$E$4,0,10*ROW('Sanitation Data'!E173)),NA())</f>
        <v>#N/A</v>
      </c>
      <c r="AB179" s="95" t="e">
        <f ca="true">+IF(AND(ISNUMBER(OFFSET('Sanitation Data'!$E$6,0,10*ROW('Sanitation Data'!E173))),'Data Summary'!CQ179="Yes"),OFFSET('Sanitation Data'!$E$6,0,10*ROW('Sanitation Data'!E173)),NA())</f>
        <v>#N/A</v>
      </c>
      <c r="AC179" s="95" t="e">
        <f ca="true">+IF(AND(ISNUMBER(OFFSET('Sanitation Data'!$E$10,0,10*ROW('Sanitation Data'!E173))),'Data Summary'!CR179="Yes"),OFFSET('Sanitation Data'!$E$10,0,10*ROW('Sanitation Data'!E173)),NA())</f>
        <v>#N/A</v>
      </c>
      <c r="AD179" s="95" t="e">
        <f ca="true">+IF(AND(ISNUMBER(OFFSET('Sanitation Data'!$E$11,0,10*ROW('Sanitation Data'!E173))),'Data Summary'!CS179="Yes"),OFFSET('Sanitation Data'!$E$11,0,10*ROW('Sanitation Data'!E173)),NA())</f>
        <v>#N/A</v>
      </c>
      <c r="AE179" s="95" t="e">
        <f ca="true">+IF(AND(ISNUMBER(OFFSET('Sanitation Data'!$E$12,0,10*ROW('Sanitation Data'!E173))),'Data Summary'!CT179="Yes"),OFFSET('Sanitation Data'!$E$12,0,10*ROW('Sanitation Data'!E173)),NA())</f>
        <v>#N/A</v>
      </c>
      <c r="AF179" s="95" t="e">
        <f ca="true">+IF(AND(ISNUMBER(OFFSET('Sanitation Data'!$F$4,0,10*ROW('Sanitation Data'!F173))),'Data Summary'!CU179="Yes"),100-OFFSET('Sanitation Data'!$F$4,0,10*ROW('Sanitation Data'!F173)),NA())</f>
        <v>#N/A</v>
      </c>
      <c r="AG179" s="95" t="e">
        <f ca="true">+IF(AND(ISNUMBER(OFFSET('Sanitation Data'!$F$6,0,10*ROW('Sanitation Data'!F173))),'Data Summary'!CV179="Yes"),OFFSET('Sanitation Data'!$F$6,0,10*ROW('Sanitation Data'!F173)),NA())</f>
        <v>#N/A</v>
      </c>
      <c r="AH179" s="95" t="e">
        <f ca="true">+IF(AND(ISNUMBER(OFFSET('Sanitation Data'!$F$10,0,10*ROW('Sanitation Data'!F173))),'Data Summary'!CW179="Yes"),OFFSET('Sanitation Data'!$F$10,0,10*ROW('Sanitation Data'!F173)),NA())</f>
        <v>#N/A</v>
      </c>
      <c r="AI179" s="95" t="e">
        <f ca="true">+IF(AND(ISNUMBER(OFFSET('Sanitation Data'!$F$11,0,10*ROW('Sanitation Data'!F173))),'Data Summary'!CX179="Yes"),OFFSET('Sanitation Data'!$F$11,0,10*ROW('Sanitation Data'!F173)),NA())</f>
        <v>#N/A</v>
      </c>
      <c r="AJ179" s="95" t="e">
        <f ca="true">+IF(AND(ISNUMBER(OFFSET('Sanitation Data'!$F$12,0,10*ROW('Sanitation Data'!F173))),'Data Summary'!CY179="Yes"),OFFSET('Sanitation Data'!$F$12,0,10*ROW('Sanitation Data'!F173)),NA())</f>
        <v>#N/A</v>
      </c>
      <c r="AK179" s="95" t="e">
        <f ca="true">+IF(AND(ISNUMBER(OFFSET('Sanitation Data'!$G$4,0,10*ROW('Sanitation Data'!G173))),'Data Summary'!CZ179="Yes"),100-OFFSET('Sanitation Data'!$G$4,0,10*ROW('Sanitation Data'!G173)),NA())</f>
        <v>#N/A</v>
      </c>
      <c r="AL179" s="95" t="e">
        <f ca="true">+IF(AND(ISNUMBER(OFFSET('Sanitation Data'!$G$6,0,10*ROW('Sanitation Data'!G173))),'Data Summary'!DA179="Yes"),OFFSET('Sanitation Data'!$G$6,0,10*ROW('Sanitation Data'!G173)),NA())</f>
        <v>#N/A</v>
      </c>
      <c r="AM179" s="95" t="e">
        <f ca="true">+IF(AND(ISNUMBER(OFFSET('Sanitation Data'!$G$10,0,10*ROW('Sanitation Data'!G173))),'Data Summary'!DB179="Yes"),OFFSET('Sanitation Data'!$G$10,0,10*ROW('Sanitation Data'!G173)),NA())</f>
        <v>#N/A</v>
      </c>
      <c r="AN179" s="95" t="e">
        <f ca="true">+IF(AND(ISNUMBER(OFFSET('Sanitation Data'!$G$11,0,10*ROW('Sanitation Data'!G173))),'Data Summary'!DC179="Yes"),OFFSET('Sanitation Data'!$G$11,0,10*ROW('Sanitation Data'!G173)),NA())</f>
        <v>#N/A</v>
      </c>
      <c r="AO179" s="95" t="e">
        <f ca="true">+IF(AND(ISNUMBER(OFFSET('Sanitation Data'!$G$12,0,10*ROW('Sanitation Data'!G173))),'Data Summary'!DD179="Yes"),OFFSET('Sanitation Data'!$G$12,0,10*ROW('Sanitation Data'!G173)),NA())</f>
        <v>#N/A</v>
      </c>
      <c r="AP179" s="95" t="e">
        <f ca="true">+IF(AND(ISNUMBER(OFFSET('Sanitation Data'!$H$4,0,10*ROW('Sanitation Data'!H173))),'Data Summary'!DE179="Yes"),100-OFFSET('Sanitation Data'!$H$4,0,10*ROW('Sanitation Data'!H173)),NA())</f>
        <v>#N/A</v>
      </c>
      <c r="AQ179" s="95" t="e">
        <f ca="true">+IF(AND(ISNUMBER(OFFSET('Sanitation Data'!$H$6,0,10*ROW('Sanitation Data'!H173))),'Data Summary'!DF179="Yes"),OFFSET('Sanitation Data'!$H$6,0,10*ROW('Sanitation Data'!H173)),NA())</f>
        <v>#N/A</v>
      </c>
      <c r="AR179" s="95" t="e">
        <f ca="true">+IF(AND(ISNUMBER(OFFSET('Sanitation Data'!$H$10,0,10*ROW('Sanitation Data'!H173))),'Data Summary'!DG179="Yes"),OFFSET('Sanitation Data'!$H$10,0,10*ROW('Sanitation Data'!H173)),NA())</f>
        <v>#N/A</v>
      </c>
      <c r="AS179" s="95" t="e">
        <f ca="true">+IF(AND(ISNUMBER(OFFSET('Sanitation Data'!$H$11,0,10*ROW('Sanitation Data'!H173))),'Data Summary'!DH179="Yes"),OFFSET('Sanitation Data'!$H$11,0,10*ROW('Sanitation Data'!H173)),NA())</f>
        <v>#N/A</v>
      </c>
      <c r="AT179" s="95" t="e">
        <f ca="true">+IF(AND(ISNUMBER(OFFSET('Sanitation Data'!$H$12,0,10*ROW('Sanitation Data'!H173))),'Data Summary'!DI179="Yes"),OFFSET('Sanitation Data'!$H$12,0,10*ROW('Sanitation Data'!H173)),NA())</f>
        <v>#N/A</v>
      </c>
      <c r="AU179" s="95" t="e">
        <f ca="true">+IF(AND(ISNUMBER(OFFSET('Sanitation Data'!$I$4,0,10*ROW('Sanitation Data'!I173))),'Data Summary'!DJ179="Yes"),100-OFFSET('Sanitation Data'!$I$4,0,10*ROW('Sanitation Data'!I173)),NA())</f>
        <v>#N/A</v>
      </c>
      <c r="AV179" s="95" t="e">
        <f ca="true">+IF(AND(ISNUMBER(OFFSET('Sanitation Data'!$I$6,0,10*ROW('Sanitation Data'!I173))),'Data Summary'!DK179="Yes"),OFFSET('Sanitation Data'!$I$6,0,10*ROW('Sanitation Data'!I173)),NA())</f>
        <v>#N/A</v>
      </c>
      <c r="AW179" s="95" t="e">
        <f ca="true">+IF(AND(ISNUMBER(OFFSET('Sanitation Data'!$I$10,0,10*ROW('Sanitation Data'!I173))),'Data Summary'!DL179="Yes"),OFFSET('Sanitation Data'!$I$10,0,10*ROW('Sanitation Data'!I173)),NA())</f>
        <v>#N/A</v>
      </c>
      <c r="AX179" s="95" t="e">
        <f ca="true">+IF(AND(ISNUMBER(OFFSET('Sanitation Data'!$I$11,0,10*ROW('Sanitation Data'!I173))),'Data Summary'!DM179="Yes"),OFFSET('Sanitation Data'!$I$11,0,10*ROW('Sanitation Data'!I173)),NA())</f>
        <v>#N/A</v>
      </c>
      <c r="AY179" s="95" t="e">
        <f ca="true">+IF(AND(ISNUMBER(OFFSET('Sanitation Data'!$I$12,0,10*ROW('Sanitation Data'!I173))),'Data Summary'!DN179="Yes"),OFFSET('Sanitation Data'!$I$12,0,10*ROW('Sanitation Data'!I173)),NA())</f>
        <v>#N/A</v>
      </c>
      <c r="AZ179" s="96" t="e">
        <f ca="true">+IF(AND(ISNUMBER(OFFSET('Hygiene Data'!$D$5,0,10*ROW('Hygiene Data'!D173))),'Data Summary'!DO179="Yes"),OFFSET('Hygiene Data'!$D$5,0,10*ROW('Hygiene Data'!D173)),NA())</f>
        <v>#N/A</v>
      </c>
      <c r="BA179" s="96" t="e">
        <f ca="true">+IF(AND(ISNUMBER(OFFSET('Hygiene Data'!$D$7,0,10*ROW('Hygiene Data'!D173))),'Data Summary'!DP179="Yes"),OFFSET('Hygiene Data'!$D$7,0,10*ROW('Hygiene Data'!D173)),NA())</f>
        <v>#N/A</v>
      </c>
      <c r="BB179" s="96" t="e">
        <f ca="true">+IF(AND(ISNUMBER(OFFSET('Hygiene Data'!$D$9,0,10*ROW('Hygiene Data'!D173))),'Data Summary'!DQ179="Yes"),OFFSET('Hygiene Data'!$D$9,0,10*ROW('Hygiene Data'!D173)),NA())</f>
        <v>#N/A</v>
      </c>
      <c r="BC179" s="96" t="e">
        <f ca="true">+IF(AND(ISNUMBER(OFFSET('Hygiene Data'!$E$5,0,10*ROW('Hygiene Data'!E173))),'Data Summary'!DR179="Yes"),OFFSET('Hygiene Data'!$E$5,0,10*ROW('Hygiene Data'!E173)),NA())</f>
        <v>#N/A</v>
      </c>
      <c r="BD179" s="96" t="e">
        <f ca="true">+IF(AND(ISNUMBER(OFFSET('Hygiene Data'!$E$7,0,10*ROW('Hygiene Data'!E173))),'Data Summary'!DS179="Yes"),OFFSET('Hygiene Data'!$E$7,0,10*ROW('Hygiene Data'!E173)),NA())</f>
        <v>#N/A</v>
      </c>
      <c r="BE179" s="96" t="e">
        <f ca="true">+IF(AND(ISNUMBER(OFFSET('Hygiene Data'!$E$9,0,10*ROW('Hygiene Data'!E173))),'Data Summary'!DT179="Yes"),OFFSET('Hygiene Data'!$E$9,0,10*ROW('Hygiene Data'!E173)),NA())</f>
        <v>#N/A</v>
      </c>
      <c r="BF179" s="96" t="e">
        <f ca="true">+IF(AND(ISNUMBER(OFFSET('Hygiene Data'!$F$5,0,10*ROW('Hygiene Data'!F173))),'Data Summary'!DU179="Yes"),OFFSET('Hygiene Data'!$F$5,0,10*ROW('Hygiene Data'!F173)),NA())</f>
        <v>#N/A</v>
      </c>
      <c r="BG179" s="96" t="e">
        <f ca="true">+IF(AND(ISNUMBER(OFFSET('Hygiene Data'!$F$7,0,10*ROW('Hygiene Data'!F173))),'Data Summary'!DV179="Yes"),OFFSET('Hygiene Data'!$F$7,0,10*ROW('Hygiene Data'!F173)),NA())</f>
        <v>#N/A</v>
      </c>
      <c r="BH179" s="96" t="e">
        <f ca="true">+IF(AND(ISNUMBER(OFFSET('Hygiene Data'!$F$9,0,10*ROW('Hygiene Data'!F173))),'Data Summary'!DW179="Yes"),OFFSET('Hygiene Data'!$F$9,0,10*ROW('Hygiene Data'!F173)),NA())</f>
        <v>#N/A</v>
      </c>
      <c r="BI179" s="96" t="e">
        <f ca="true">+IF(AND(ISNUMBER(OFFSET('Hygiene Data'!$G$5,0,10*ROW('Hygiene Data'!G173))),'Data Summary'!DX179="Yes"),OFFSET('Hygiene Data'!$G$5,0,10*ROW('Hygiene Data'!G173)),NA())</f>
        <v>#N/A</v>
      </c>
      <c r="BJ179" s="96" t="e">
        <f ca="true">+IF(AND(ISNUMBER(OFFSET('Hygiene Data'!$G$7,0,10*ROW('Hygiene Data'!G173))),'Data Summary'!DY179="Yes"),OFFSET('Hygiene Data'!$G$7,0,10*ROW('Hygiene Data'!G173)),NA())</f>
        <v>#N/A</v>
      </c>
      <c r="BK179" s="96" t="e">
        <f ca="true">+IF(AND(ISNUMBER(OFFSET('Hygiene Data'!$G$9,0,10*ROW('Hygiene Data'!G173))),'Data Summary'!DZ179="Yes"),OFFSET('Hygiene Data'!$G$9,0,10*ROW('Hygiene Data'!G173)),NA())</f>
        <v>#N/A</v>
      </c>
      <c r="BL179" s="96" t="e">
        <f ca="true">+IF(AND(ISNUMBER(OFFSET('Hygiene Data'!$H$5,0,10*ROW('Hygiene Data'!H173))),'Data Summary'!EA179="Yes"),OFFSET('Hygiene Data'!$H$5,0,10*ROW('Hygiene Data'!H173)),NA())</f>
        <v>#N/A</v>
      </c>
      <c r="BM179" s="96" t="e">
        <f ca="true">+IF(AND(ISNUMBER(OFFSET('Hygiene Data'!$H$7,0,10*ROW('Hygiene Data'!H173))),'Data Summary'!EB179="Yes"),OFFSET('Hygiene Data'!$H$7,0,10*ROW('Hygiene Data'!H173)),NA())</f>
        <v>#N/A</v>
      </c>
      <c r="BN179" s="96" t="e">
        <f ca="true">+IF(AND(ISNUMBER(OFFSET('Hygiene Data'!$H$9,0,10*ROW('Hygiene Data'!H173))),'Data Summary'!EC179="Yes"),OFFSET('Hygiene Data'!$H$9,0,10*ROW('Hygiene Data'!H173)),NA())</f>
        <v>#N/A</v>
      </c>
      <c r="BO179" s="96" t="e">
        <f ca="true">+IF(AND(ISNUMBER(OFFSET('Hygiene Data'!$I$5,0,10*ROW('Hygiene Data'!I173))),'Data Summary'!ED179="Yes"),OFFSET('Hygiene Data'!$I$5,0,10*ROW('Hygiene Data'!I173)),NA())</f>
        <v>#N/A</v>
      </c>
      <c r="BP179" s="96" t="e">
        <f ca="true">+IF(AND(ISNUMBER(OFFSET('Hygiene Data'!$I$7,0,10*ROW('Hygiene Data'!I173))),'Data Summary'!EE179="Yes"),OFFSET('Hygiene Data'!$I$7,0,10*ROW('Hygiene Data'!I173)),NA())</f>
        <v>#N/A</v>
      </c>
      <c r="BQ179" s="96" t="e">
        <f ca="true">+IF(AND(ISNUMBER(OFFSET('Hygiene Data'!$I$9,0,10*ROW('Hygiene Data'!I173))),'Data Summary'!EF179="Yes"),OFFSET('Hygiene Data'!$I$9,0,10*ROW('Hygiene Data'!I173)),NA())</f>
        <v>#N/A</v>
      </c>
    </row>
    <row xmlns:x14ac="http://schemas.microsoft.com/office/spreadsheetml/2009/9/ac" r="180" x14ac:dyDescent="0.2">
      <c r="A180" s="359" t="e">
        <f ca="true">+RIGHT('Data Summary'!A180,LEN('Data Summary'!A180)-9)</f>
        <v>#VALUE!</v>
      </c>
      <c r="B180" s="35" t="str">
        <f ca="true">+IF(ISTEXT('Data Summary'!B180),'Data Summary'!B180,"")</f>
        <v/>
      </c>
      <c r="C180" s="358" t="e">
        <f ca="true">+VALUE('Data Summary'!C180)</f>
        <v>#VALUE!</v>
      </c>
      <c r="D180" s="94" t="e">
        <f ca="true">+IF(AND(ISNUMBER(OFFSET('Water Data'!$D$4,0,10*ROW('Water Data'!D174))),'Data Summary'!BS180="Yes"),100-OFFSET('Water Data'!$D$4,0,10*ROW('Water Data'!D174)),NA())</f>
        <v>#N/A</v>
      </c>
      <c r="E180" s="94" t="e">
        <f ca="true">+IF(AND(ISNUMBER(OFFSET('Water Data'!$D$6,0,10*ROW('Water Data'!D174))),'Data Summary'!BT180="Yes"),OFFSET('Water Data'!$D$6,0,10*ROW('Water Data'!D174)),NA())</f>
        <v>#N/A</v>
      </c>
      <c r="F180" s="94" t="e">
        <f ca="true">+IF(AND(ISNUMBER(OFFSET('Water Data'!$D$9,0,10*ROW('Water Data'!D174))),'Data Summary'!BU180="Yes"),OFFSET('Water Data'!$D$9,0,10*ROW('Water Data'!D174)),NA())</f>
        <v>#N/A</v>
      </c>
      <c r="G180" s="94" t="e">
        <f ca="true">+IF(AND(ISNUMBER(OFFSET('Water Data'!$E$4,0,10*ROW('Water Data'!E174))),'Data Summary'!BV180="Yes"),100-OFFSET('Water Data'!$E$4,0,10*ROW('Water Data'!E174)),NA())</f>
        <v>#N/A</v>
      </c>
      <c r="H180" s="94" t="e">
        <f ca="true">+IF(AND(ISNUMBER(OFFSET('Water Data'!$E$6,0,10*ROW('Water Data'!E174))),'Data Summary'!BW180="Yes"),OFFSET('Water Data'!$E$6,0,10*ROW('Water Data'!E174)),NA())</f>
        <v>#N/A</v>
      </c>
      <c r="I180" s="94" t="e">
        <f ca="true">+IF(AND(ISNUMBER(OFFSET('Water Data'!$E$9,0,10*ROW('Water Data'!E174))),'Data Summary'!BX180="Yes"),OFFSET('Water Data'!$E$9,0,10*ROW('Water Data'!E174)),NA())</f>
        <v>#N/A</v>
      </c>
      <c r="J180" s="94" t="e">
        <f ca="true">+IF(AND(ISNUMBER(OFFSET('Water Data'!$F$4,0,10*ROW('Water Data'!F174))),'Data Summary'!BY180="Yes"),100-OFFSET('Water Data'!$F$4,0,10*ROW('Water Data'!F174)),NA())</f>
        <v>#N/A</v>
      </c>
      <c r="K180" s="94" t="e">
        <f ca="true">+IF(AND(ISNUMBER(OFFSET('Water Data'!$F$6,0,10*ROW('Water Data'!F174))),'Data Summary'!BZ180="Yes"),OFFSET('Water Data'!$F$6,0,10*ROW('Water Data'!F174)),NA())</f>
        <v>#N/A</v>
      </c>
      <c r="L180" s="94" t="e">
        <f ca="true">+IF(AND(ISNUMBER(OFFSET('Water Data'!$F$9,0,10*ROW('Water Data'!F174))),'Data Summary'!CA180="Yes"),OFFSET('Water Data'!$F$9,0,10*ROW('Water Data'!F174)),NA())</f>
        <v>#N/A</v>
      </c>
      <c r="M180" s="94" t="e">
        <f ca="true">+IF(AND(ISNUMBER(OFFSET('Water Data'!$G$4,0,10*ROW('Water Data'!G174))),'Data Summary'!CB180="Yes"),100-OFFSET('Water Data'!$G$4,0,10*ROW('Water Data'!G174)),NA())</f>
        <v>#N/A</v>
      </c>
      <c r="N180" s="94" t="e">
        <f ca="true">+IF(AND(ISNUMBER(OFFSET('Water Data'!$G$6,0,10*ROW('Water Data'!G174))),'Data Summary'!CC180="Yes"),OFFSET('Water Data'!$G$6,0,10*ROW('Water Data'!G174)),NA())</f>
        <v>#N/A</v>
      </c>
      <c r="O180" s="94" t="e">
        <f ca="true">+IF(AND(ISNUMBER(OFFSET('Water Data'!$G$9,0,10*ROW('Water Data'!G174))),'Data Summary'!CD180="Yes"),OFFSET('Water Data'!$G$9,0,10*ROW('Water Data'!G174)),NA())</f>
        <v>#N/A</v>
      </c>
      <c r="P180" s="94" t="e">
        <f ca="true">+IF(AND(ISNUMBER(OFFSET('Water Data'!$H$4,0,10*ROW('Water Data'!H174))),'Data Summary'!CE180="Yes"),100-OFFSET('Water Data'!$H$4,0,10*ROW('Water Data'!H174)),NA())</f>
        <v>#N/A</v>
      </c>
      <c r="Q180" s="94" t="e">
        <f ca="true">+IF(AND(ISNUMBER(OFFSET('Water Data'!$H$6,0,10*ROW('Water Data'!H174))),'Data Summary'!CF180="Yes"),OFFSET('Water Data'!$H$6,0,10*ROW('Water Data'!H174)),NA())</f>
        <v>#N/A</v>
      </c>
      <c r="R180" s="94" t="e">
        <f ca="true">+IF(AND(ISNUMBER(OFFSET('Water Data'!$H$9,0,10*ROW('Water Data'!H174))),'Data Summary'!CG180="Yes"),OFFSET('Water Data'!$H$9,0,10*ROW('Water Data'!H174)),NA())</f>
        <v>#N/A</v>
      </c>
      <c r="S180" s="94" t="e">
        <f ca="true">+IF(AND(ISNUMBER(OFFSET('Water Data'!$I$4,0,10*ROW('Water Data'!I174))),'Data Summary'!CH180="Yes"),100-OFFSET('Water Data'!$I$4,0,10*ROW('Water Data'!I174)),NA())</f>
        <v>#N/A</v>
      </c>
      <c r="T180" s="94" t="e">
        <f ca="true">+IF(AND(ISNUMBER(OFFSET('Water Data'!$I$6,0,10*ROW('Water Data'!I174))),'Data Summary'!CI180="Yes"),OFFSET('Water Data'!$I$6,0,10*ROW('Water Data'!I174)),NA())</f>
        <v>#N/A</v>
      </c>
      <c r="U180" s="94" t="e">
        <f ca="true">+IF(AND(ISNUMBER(OFFSET('Water Data'!$I$9,0,10*ROW('Water Data'!I174))),'Data Summary'!CJ180="Yes"),OFFSET('Water Data'!$I$9,0,10*ROW('Water Data'!I174)),NA())</f>
        <v>#N/A</v>
      </c>
      <c r="V180" s="95" t="e">
        <f ca="true">+IF(AND(ISNUMBER(OFFSET('Sanitation Data'!$D$4,0,10*ROW('Sanitation Data'!D174))),'Data Summary'!CK180="Yes"),100-OFFSET('Sanitation Data'!$D$4,0,10*ROW('Sanitation Data'!D174)),NA())</f>
        <v>#N/A</v>
      </c>
      <c r="W180" s="95" t="e">
        <f ca="true">+IF(AND(ISNUMBER(OFFSET('Sanitation Data'!$D$6,0,10*ROW('Sanitation Data'!D174))),'Data Summary'!CL180="Yes"),OFFSET('Sanitation Data'!$D$6,0,10*ROW('Sanitation Data'!D174)),NA())</f>
        <v>#N/A</v>
      </c>
      <c r="X180" s="95" t="e">
        <f ca="true">+IF(AND(ISNUMBER(OFFSET('Sanitation Data'!$D$10,0,10*ROW('Sanitation Data'!D174))),'Data Summary'!CM180="Yes"),OFFSET('Sanitation Data'!$D$10,0,10*ROW('Sanitation Data'!D174)),NA())</f>
        <v>#N/A</v>
      </c>
      <c r="Y180" s="95" t="e">
        <f ca="true">+IF(AND(ISNUMBER(OFFSET('Sanitation Data'!$D$11,0,10*ROW('Sanitation Data'!D174))),'Data Summary'!CN180="Yes"),OFFSET('Sanitation Data'!$D$11,0,10*ROW('Sanitation Data'!D174)),NA())</f>
        <v>#N/A</v>
      </c>
      <c r="Z180" s="95" t="e">
        <f ca="true">+IF(AND(ISNUMBER(OFFSET('Sanitation Data'!$D$12,0,10*ROW('Sanitation Data'!D174))),'Data Summary'!CO180="Yes"),OFFSET('Sanitation Data'!$D$12,0,10*ROW('Sanitation Data'!D174)),NA())</f>
        <v>#N/A</v>
      </c>
      <c r="AA180" s="95" t="e">
        <f ca="true">+IF(AND(ISNUMBER(OFFSET('Sanitation Data'!$E$4,0,10*ROW('Sanitation Data'!E174))),'Data Summary'!CP180="Yes"),100-OFFSET('Sanitation Data'!$E$4,0,10*ROW('Sanitation Data'!E174)),NA())</f>
        <v>#N/A</v>
      </c>
      <c r="AB180" s="95" t="e">
        <f ca="true">+IF(AND(ISNUMBER(OFFSET('Sanitation Data'!$E$6,0,10*ROW('Sanitation Data'!E174))),'Data Summary'!CQ180="Yes"),OFFSET('Sanitation Data'!$E$6,0,10*ROW('Sanitation Data'!E174)),NA())</f>
        <v>#N/A</v>
      </c>
      <c r="AC180" s="95" t="e">
        <f ca="true">+IF(AND(ISNUMBER(OFFSET('Sanitation Data'!$E$10,0,10*ROW('Sanitation Data'!E174))),'Data Summary'!CR180="Yes"),OFFSET('Sanitation Data'!$E$10,0,10*ROW('Sanitation Data'!E174)),NA())</f>
        <v>#N/A</v>
      </c>
      <c r="AD180" s="95" t="e">
        <f ca="true">+IF(AND(ISNUMBER(OFFSET('Sanitation Data'!$E$11,0,10*ROW('Sanitation Data'!E174))),'Data Summary'!CS180="Yes"),OFFSET('Sanitation Data'!$E$11,0,10*ROW('Sanitation Data'!E174)),NA())</f>
        <v>#N/A</v>
      </c>
      <c r="AE180" s="95" t="e">
        <f ca="true">+IF(AND(ISNUMBER(OFFSET('Sanitation Data'!$E$12,0,10*ROW('Sanitation Data'!E174))),'Data Summary'!CT180="Yes"),OFFSET('Sanitation Data'!$E$12,0,10*ROW('Sanitation Data'!E174)),NA())</f>
        <v>#N/A</v>
      </c>
      <c r="AF180" s="95" t="e">
        <f ca="true">+IF(AND(ISNUMBER(OFFSET('Sanitation Data'!$F$4,0,10*ROW('Sanitation Data'!F174))),'Data Summary'!CU180="Yes"),100-OFFSET('Sanitation Data'!$F$4,0,10*ROW('Sanitation Data'!F174)),NA())</f>
        <v>#N/A</v>
      </c>
      <c r="AG180" s="95" t="e">
        <f ca="true">+IF(AND(ISNUMBER(OFFSET('Sanitation Data'!$F$6,0,10*ROW('Sanitation Data'!F174))),'Data Summary'!CV180="Yes"),OFFSET('Sanitation Data'!$F$6,0,10*ROW('Sanitation Data'!F174)),NA())</f>
        <v>#N/A</v>
      </c>
      <c r="AH180" s="95" t="e">
        <f ca="true">+IF(AND(ISNUMBER(OFFSET('Sanitation Data'!$F$10,0,10*ROW('Sanitation Data'!F174))),'Data Summary'!CW180="Yes"),OFFSET('Sanitation Data'!$F$10,0,10*ROW('Sanitation Data'!F174)),NA())</f>
        <v>#N/A</v>
      </c>
      <c r="AI180" s="95" t="e">
        <f ca="true">+IF(AND(ISNUMBER(OFFSET('Sanitation Data'!$F$11,0,10*ROW('Sanitation Data'!F174))),'Data Summary'!CX180="Yes"),OFFSET('Sanitation Data'!$F$11,0,10*ROW('Sanitation Data'!F174)),NA())</f>
        <v>#N/A</v>
      </c>
      <c r="AJ180" s="95" t="e">
        <f ca="true">+IF(AND(ISNUMBER(OFFSET('Sanitation Data'!$F$12,0,10*ROW('Sanitation Data'!F174))),'Data Summary'!CY180="Yes"),OFFSET('Sanitation Data'!$F$12,0,10*ROW('Sanitation Data'!F174)),NA())</f>
        <v>#N/A</v>
      </c>
      <c r="AK180" s="95" t="e">
        <f ca="true">+IF(AND(ISNUMBER(OFFSET('Sanitation Data'!$G$4,0,10*ROW('Sanitation Data'!G174))),'Data Summary'!CZ180="Yes"),100-OFFSET('Sanitation Data'!$G$4,0,10*ROW('Sanitation Data'!G174)),NA())</f>
        <v>#N/A</v>
      </c>
      <c r="AL180" s="95" t="e">
        <f ca="true">+IF(AND(ISNUMBER(OFFSET('Sanitation Data'!$G$6,0,10*ROW('Sanitation Data'!G174))),'Data Summary'!DA180="Yes"),OFFSET('Sanitation Data'!$G$6,0,10*ROW('Sanitation Data'!G174)),NA())</f>
        <v>#N/A</v>
      </c>
      <c r="AM180" s="95" t="e">
        <f ca="true">+IF(AND(ISNUMBER(OFFSET('Sanitation Data'!$G$10,0,10*ROW('Sanitation Data'!G174))),'Data Summary'!DB180="Yes"),OFFSET('Sanitation Data'!$G$10,0,10*ROW('Sanitation Data'!G174)),NA())</f>
        <v>#N/A</v>
      </c>
      <c r="AN180" s="95" t="e">
        <f ca="true">+IF(AND(ISNUMBER(OFFSET('Sanitation Data'!$G$11,0,10*ROW('Sanitation Data'!G174))),'Data Summary'!DC180="Yes"),OFFSET('Sanitation Data'!$G$11,0,10*ROW('Sanitation Data'!G174)),NA())</f>
        <v>#N/A</v>
      </c>
      <c r="AO180" s="95" t="e">
        <f ca="true">+IF(AND(ISNUMBER(OFFSET('Sanitation Data'!$G$12,0,10*ROW('Sanitation Data'!G174))),'Data Summary'!DD180="Yes"),OFFSET('Sanitation Data'!$G$12,0,10*ROW('Sanitation Data'!G174)),NA())</f>
        <v>#N/A</v>
      </c>
      <c r="AP180" s="95" t="e">
        <f ca="true">+IF(AND(ISNUMBER(OFFSET('Sanitation Data'!$H$4,0,10*ROW('Sanitation Data'!H174))),'Data Summary'!DE180="Yes"),100-OFFSET('Sanitation Data'!$H$4,0,10*ROW('Sanitation Data'!H174)),NA())</f>
        <v>#N/A</v>
      </c>
      <c r="AQ180" s="95" t="e">
        <f ca="true">+IF(AND(ISNUMBER(OFFSET('Sanitation Data'!$H$6,0,10*ROW('Sanitation Data'!H174))),'Data Summary'!DF180="Yes"),OFFSET('Sanitation Data'!$H$6,0,10*ROW('Sanitation Data'!H174)),NA())</f>
        <v>#N/A</v>
      </c>
      <c r="AR180" s="95" t="e">
        <f ca="true">+IF(AND(ISNUMBER(OFFSET('Sanitation Data'!$H$10,0,10*ROW('Sanitation Data'!H174))),'Data Summary'!DG180="Yes"),OFFSET('Sanitation Data'!$H$10,0,10*ROW('Sanitation Data'!H174)),NA())</f>
        <v>#N/A</v>
      </c>
      <c r="AS180" s="95" t="e">
        <f ca="true">+IF(AND(ISNUMBER(OFFSET('Sanitation Data'!$H$11,0,10*ROW('Sanitation Data'!H174))),'Data Summary'!DH180="Yes"),OFFSET('Sanitation Data'!$H$11,0,10*ROW('Sanitation Data'!H174)),NA())</f>
        <v>#N/A</v>
      </c>
      <c r="AT180" s="95" t="e">
        <f ca="true">+IF(AND(ISNUMBER(OFFSET('Sanitation Data'!$H$12,0,10*ROW('Sanitation Data'!H174))),'Data Summary'!DI180="Yes"),OFFSET('Sanitation Data'!$H$12,0,10*ROW('Sanitation Data'!H174)),NA())</f>
        <v>#N/A</v>
      </c>
      <c r="AU180" s="95" t="e">
        <f ca="true">+IF(AND(ISNUMBER(OFFSET('Sanitation Data'!$I$4,0,10*ROW('Sanitation Data'!I174))),'Data Summary'!DJ180="Yes"),100-OFFSET('Sanitation Data'!$I$4,0,10*ROW('Sanitation Data'!I174)),NA())</f>
        <v>#N/A</v>
      </c>
      <c r="AV180" s="95" t="e">
        <f ca="true">+IF(AND(ISNUMBER(OFFSET('Sanitation Data'!$I$6,0,10*ROW('Sanitation Data'!I174))),'Data Summary'!DK180="Yes"),OFFSET('Sanitation Data'!$I$6,0,10*ROW('Sanitation Data'!I174)),NA())</f>
        <v>#N/A</v>
      </c>
      <c r="AW180" s="95" t="e">
        <f ca="true">+IF(AND(ISNUMBER(OFFSET('Sanitation Data'!$I$10,0,10*ROW('Sanitation Data'!I174))),'Data Summary'!DL180="Yes"),OFFSET('Sanitation Data'!$I$10,0,10*ROW('Sanitation Data'!I174)),NA())</f>
        <v>#N/A</v>
      </c>
      <c r="AX180" s="95" t="e">
        <f ca="true">+IF(AND(ISNUMBER(OFFSET('Sanitation Data'!$I$11,0,10*ROW('Sanitation Data'!I174))),'Data Summary'!DM180="Yes"),OFFSET('Sanitation Data'!$I$11,0,10*ROW('Sanitation Data'!I174)),NA())</f>
        <v>#N/A</v>
      </c>
      <c r="AY180" s="95" t="e">
        <f ca="true">+IF(AND(ISNUMBER(OFFSET('Sanitation Data'!$I$12,0,10*ROW('Sanitation Data'!I174))),'Data Summary'!DN180="Yes"),OFFSET('Sanitation Data'!$I$12,0,10*ROW('Sanitation Data'!I174)),NA())</f>
        <v>#N/A</v>
      </c>
      <c r="AZ180" s="96" t="e">
        <f ca="true">+IF(AND(ISNUMBER(OFFSET('Hygiene Data'!$D$5,0,10*ROW('Hygiene Data'!D174))),'Data Summary'!DO180="Yes"),OFFSET('Hygiene Data'!$D$5,0,10*ROW('Hygiene Data'!D174)),NA())</f>
        <v>#N/A</v>
      </c>
      <c r="BA180" s="96" t="e">
        <f ca="true">+IF(AND(ISNUMBER(OFFSET('Hygiene Data'!$D$7,0,10*ROW('Hygiene Data'!D174))),'Data Summary'!DP180="Yes"),OFFSET('Hygiene Data'!$D$7,0,10*ROW('Hygiene Data'!D174)),NA())</f>
        <v>#N/A</v>
      </c>
      <c r="BB180" s="96" t="e">
        <f ca="true">+IF(AND(ISNUMBER(OFFSET('Hygiene Data'!$D$9,0,10*ROW('Hygiene Data'!D174))),'Data Summary'!DQ180="Yes"),OFFSET('Hygiene Data'!$D$9,0,10*ROW('Hygiene Data'!D174)),NA())</f>
        <v>#N/A</v>
      </c>
      <c r="BC180" s="96" t="e">
        <f ca="true">+IF(AND(ISNUMBER(OFFSET('Hygiene Data'!$E$5,0,10*ROW('Hygiene Data'!E174))),'Data Summary'!DR180="Yes"),OFFSET('Hygiene Data'!$E$5,0,10*ROW('Hygiene Data'!E174)),NA())</f>
        <v>#N/A</v>
      </c>
      <c r="BD180" s="96" t="e">
        <f ca="true">+IF(AND(ISNUMBER(OFFSET('Hygiene Data'!$E$7,0,10*ROW('Hygiene Data'!E174))),'Data Summary'!DS180="Yes"),OFFSET('Hygiene Data'!$E$7,0,10*ROW('Hygiene Data'!E174)),NA())</f>
        <v>#N/A</v>
      </c>
      <c r="BE180" s="96" t="e">
        <f ca="true">+IF(AND(ISNUMBER(OFFSET('Hygiene Data'!$E$9,0,10*ROW('Hygiene Data'!E174))),'Data Summary'!DT180="Yes"),OFFSET('Hygiene Data'!$E$9,0,10*ROW('Hygiene Data'!E174)),NA())</f>
        <v>#N/A</v>
      </c>
      <c r="BF180" s="96" t="e">
        <f ca="true">+IF(AND(ISNUMBER(OFFSET('Hygiene Data'!$F$5,0,10*ROW('Hygiene Data'!F174))),'Data Summary'!DU180="Yes"),OFFSET('Hygiene Data'!$F$5,0,10*ROW('Hygiene Data'!F174)),NA())</f>
        <v>#N/A</v>
      </c>
      <c r="BG180" s="96" t="e">
        <f ca="true">+IF(AND(ISNUMBER(OFFSET('Hygiene Data'!$F$7,0,10*ROW('Hygiene Data'!F174))),'Data Summary'!DV180="Yes"),OFFSET('Hygiene Data'!$F$7,0,10*ROW('Hygiene Data'!F174)),NA())</f>
        <v>#N/A</v>
      </c>
      <c r="BH180" s="96" t="e">
        <f ca="true">+IF(AND(ISNUMBER(OFFSET('Hygiene Data'!$F$9,0,10*ROW('Hygiene Data'!F174))),'Data Summary'!DW180="Yes"),OFFSET('Hygiene Data'!$F$9,0,10*ROW('Hygiene Data'!F174)),NA())</f>
        <v>#N/A</v>
      </c>
      <c r="BI180" s="96" t="e">
        <f ca="true">+IF(AND(ISNUMBER(OFFSET('Hygiene Data'!$G$5,0,10*ROW('Hygiene Data'!G174))),'Data Summary'!DX180="Yes"),OFFSET('Hygiene Data'!$G$5,0,10*ROW('Hygiene Data'!G174)),NA())</f>
        <v>#N/A</v>
      </c>
      <c r="BJ180" s="96" t="e">
        <f ca="true">+IF(AND(ISNUMBER(OFFSET('Hygiene Data'!$G$7,0,10*ROW('Hygiene Data'!G174))),'Data Summary'!DY180="Yes"),OFFSET('Hygiene Data'!$G$7,0,10*ROW('Hygiene Data'!G174)),NA())</f>
        <v>#N/A</v>
      </c>
      <c r="BK180" s="96" t="e">
        <f ca="true">+IF(AND(ISNUMBER(OFFSET('Hygiene Data'!$G$9,0,10*ROW('Hygiene Data'!G174))),'Data Summary'!DZ180="Yes"),OFFSET('Hygiene Data'!$G$9,0,10*ROW('Hygiene Data'!G174)),NA())</f>
        <v>#N/A</v>
      </c>
      <c r="BL180" s="96" t="e">
        <f ca="true">+IF(AND(ISNUMBER(OFFSET('Hygiene Data'!$H$5,0,10*ROW('Hygiene Data'!H174))),'Data Summary'!EA180="Yes"),OFFSET('Hygiene Data'!$H$5,0,10*ROW('Hygiene Data'!H174)),NA())</f>
        <v>#N/A</v>
      </c>
      <c r="BM180" s="96" t="e">
        <f ca="true">+IF(AND(ISNUMBER(OFFSET('Hygiene Data'!$H$7,0,10*ROW('Hygiene Data'!H174))),'Data Summary'!EB180="Yes"),OFFSET('Hygiene Data'!$H$7,0,10*ROW('Hygiene Data'!H174)),NA())</f>
        <v>#N/A</v>
      </c>
      <c r="BN180" s="96" t="e">
        <f ca="true">+IF(AND(ISNUMBER(OFFSET('Hygiene Data'!$H$9,0,10*ROW('Hygiene Data'!H174))),'Data Summary'!EC180="Yes"),OFFSET('Hygiene Data'!$H$9,0,10*ROW('Hygiene Data'!H174)),NA())</f>
        <v>#N/A</v>
      </c>
      <c r="BO180" s="96" t="e">
        <f ca="true">+IF(AND(ISNUMBER(OFFSET('Hygiene Data'!$I$5,0,10*ROW('Hygiene Data'!I174))),'Data Summary'!ED180="Yes"),OFFSET('Hygiene Data'!$I$5,0,10*ROW('Hygiene Data'!I174)),NA())</f>
        <v>#N/A</v>
      </c>
      <c r="BP180" s="96" t="e">
        <f ca="true">+IF(AND(ISNUMBER(OFFSET('Hygiene Data'!$I$7,0,10*ROW('Hygiene Data'!I174))),'Data Summary'!EE180="Yes"),OFFSET('Hygiene Data'!$I$7,0,10*ROW('Hygiene Data'!I174)),NA())</f>
        <v>#N/A</v>
      </c>
      <c r="BQ180" s="96" t="e">
        <f ca="true">+IF(AND(ISNUMBER(OFFSET('Hygiene Data'!$I$9,0,10*ROW('Hygiene Data'!I174))),'Data Summary'!EF180="Yes"),OFFSET('Hygiene Data'!$I$9,0,10*ROW('Hygiene Data'!I174)),NA())</f>
        <v>#N/A</v>
      </c>
    </row>
    <row xmlns:x14ac="http://schemas.microsoft.com/office/spreadsheetml/2009/9/ac" r="181" x14ac:dyDescent="0.2">
      <c r="A181" s="359" t="e">
        <f ca="true">+RIGHT('Data Summary'!A181,LEN('Data Summary'!A181)-9)</f>
        <v>#VALUE!</v>
      </c>
      <c r="B181" s="35" t="str">
        <f ca="true">+IF(ISTEXT('Data Summary'!B181),'Data Summary'!B181,"")</f>
        <v/>
      </c>
      <c r="C181" s="358" t="e">
        <f ca="true">+VALUE('Data Summary'!C181)</f>
        <v>#VALUE!</v>
      </c>
      <c r="D181" s="94" t="e">
        <f ca="true">+IF(AND(ISNUMBER(OFFSET('Water Data'!$D$4,0,10*ROW('Water Data'!D175))),'Data Summary'!BS181="Yes"),100-OFFSET('Water Data'!$D$4,0,10*ROW('Water Data'!D175)),NA())</f>
        <v>#N/A</v>
      </c>
      <c r="E181" s="94" t="e">
        <f ca="true">+IF(AND(ISNUMBER(OFFSET('Water Data'!$D$6,0,10*ROW('Water Data'!D175))),'Data Summary'!BT181="Yes"),OFFSET('Water Data'!$D$6,0,10*ROW('Water Data'!D175)),NA())</f>
        <v>#N/A</v>
      </c>
      <c r="F181" s="94" t="e">
        <f ca="true">+IF(AND(ISNUMBER(OFFSET('Water Data'!$D$9,0,10*ROW('Water Data'!D175))),'Data Summary'!BU181="Yes"),OFFSET('Water Data'!$D$9,0,10*ROW('Water Data'!D175)),NA())</f>
        <v>#N/A</v>
      </c>
      <c r="G181" s="94" t="e">
        <f ca="true">+IF(AND(ISNUMBER(OFFSET('Water Data'!$E$4,0,10*ROW('Water Data'!E175))),'Data Summary'!BV181="Yes"),100-OFFSET('Water Data'!$E$4,0,10*ROW('Water Data'!E175)),NA())</f>
        <v>#N/A</v>
      </c>
      <c r="H181" s="94" t="e">
        <f ca="true">+IF(AND(ISNUMBER(OFFSET('Water Data'!$E$6,0,10*ROW('Water Data'!E175))),'Data Summary'!BW181="Yes"),OFFSET('Water Data'!$E$6,0,10*ROW('Water Data'!E175)),NA())</f>
        <v>#N/A</v>
      </c>
      <c r="I181" s="94" t="e">
        <f ca="true">+IF(AND(ISNUMBER(OFFSET('Water Data'!$E$9,0,10*ROW('Water Data'!E175))),'Data Summary'!BX181="Yes"),OFFSET('Water Data'!$E$9,0,10*ROW('Water Data'!E175)),NA())</f>
        <v>#N/A</v>
      </c>
      <c r="J181" s="94" t="e">
        <f ca="true">+IF(AND(ISNUMBER(OFFSET('Water Data'!$F$4,0,10*ROW('Water Data'!F175))),'Data Summary'!BY181="Yes"),100-OFFSET('Water Data'!$F$4,0,10*ROW('Water Data'!F175)),NA())</f>
        <v>#N/A</v>
      </c>
      <c r="K181" s="94" t="e">
        <f ca="true">+IF(AND(ISNUMBER(OFFSET('Water Data'!$F$6,0,10*ROW('Water Data'!F175))),'Data Summary'!BZ181="Yes"),OFFSET('Water Data'!$F$6,0,10*ROW('Water Data'!F175)),NA())</f>
        <v>#N/A</v>
      </c>
      <c r="L181" s="94" t="e">
        <f ca="true">+IF(AND(ISNUMBER(OFFSET('Water Data'!$F$9,0,10*ROW('Water Data'!F175))),'Data Summary'!CA181="Yes"),OFFSET('Water Data'!$F$9,0,10*ROW('Water Data'!F175)),NA())</f>
        <v>#N/A</v>
      </c>
      <c r="M181" s="94" t="e">
        <f ca="true">+IF(AND(ISNUMBER(OFFSET('Water Data'!$G$4,0,10*ROW('Water Data'!G175))),'Data Summary'!CB181="Yes"),100-OFFSET('Water Data'!$G$4,0,10*ROW('Water Data'!G175)),NA())</f>
        <v>#N/A</v>
      </c>
      <c r="N181" s="94" t="e">
        <f ca="true">+IF(AND(ISNUMBER(OFFSET('Water Data'!$G$6,0,10*ROW('Water Data'!G175))),'Data Summary'!CC181="Yes"),OFFSET('Water Data'!$G$6,0,10*ROW('Water Data'!G175)),NA())</f>
        <v>#N/A</v>
      </c>
      <c r="O181" s="94" t="e">
        <f ca="true">+IF(AND(ISNUMBER(OFFSET('Water Data'!$G$9,0,10*ROW('Water Data'!G175))),'Data Summary'!CD181="Yes"),OFFSET('Water Data'!$G$9,0,10*ROW('Water Data'!G175)),NA())</f>
        <v>#N/A</v>
      </c>
      <c r="P181" s="94" t="e">
        <f ca="true">+IF(AND(ISNUMBER(OFFSET('Water Data'!$H$4,0,10*ROW('Water Data'!H175))),'Data Summary'!CE181="Yes"),100-OFFSET('Water Data'!$H$4,0,10*ROW('Water Data'!H175)),NA())</f>
        <v>#N/A</v>
      </c>
      <c r="Q181" s="94" t="e">
        <f ca="true">+IF(AND(ISNUMBER(OFFSET('Water Data'!$H$6,0,10*ROW('Water Data'!H175))),'Data Summary'!CF181="Yes"),OFFSET('Water Data'!$H$6,0,10*ROW('Water Data'!H175)),NA())</f>
        <v>#N/A</v>
      </c>
      <c r="R181" s="94" t="e">
        <f ca="true">+IF(AND(ISNUMBER(OFFSET('Water Data'!$H$9,0,10*ROW('Water Data'!H175))),'Data Summary'!CG181="Yes"),OFFSET('Water Data'!$H$9,0,10*ROW('Water Data'!H175)),NA())</f>
        <v>#N/A</v>
      </c>
      <c r="S181" s="94" t="e">
        <f ca="true">+IF(AND(ISNUMBER(OFFSET('Water Data'!$I$4,0,10*ROW('Water Data'!I175))),'Data Summary'!CH181="Yes"),100-OFFSET('Water Data'!$I$4,0,10*ROW('Water Data'!I175)),NA())</f>
        <v>#N/A</v>
      </c>
      <c r="T181" s="94" t="e">
        <f ca="true">+IF(AND(ISNUMBER(OFFSET('Water Data'!$I$6,0,10*ROW('Water Data'!I175))),'Data Summary'!CI181="Yes"),OFFSET('Water Data'!$I$6,0,10*ROW('Water Data'!I175)),NA())</f>
        <v>#N/A</v>
      </c>
      <c r="U181" s="94" t="e">
        <f ca="true">+IF(AND(ISNUMBER(OFFSET('Water Data'!$I$9,0,10*ROW('Water Data'!I175))),'Data Summary'!CJ181="Yes"),OFFSET('Water Data'!$I$9,0,10*ROW('Water Data'!I175)),NA())</f>
        <v>#N/A</v>
      </c>
      <c r="V181" s="95" t="e">
        <f ca="true">+IF(AND(ISNUMBER(OFFSET('Sanitation Data'!$D$4,0,10*ROW('Sanitation Data'!D175))),'Data Summary'!CK181="Yes"),100-OFFSET('Sanitation Data'!$D$4,0,10*ROW('Sanitation Data'!D175)),NA())</f>
        <v>#N/A</v>
      </c>
      <c r="W181" s="95" t="e">
        <f ca="true">+IF(AND(ISNUMBER(OFFSET('Sanitation Data'!$D$6,0,10*ROW('Sanitation Data'!D175))),'Data Summary'!CL181="Yes"),OFFSET('Sanitation Data'!$D$6,0,10*ROW('Sanitation Data'!D175)),NA())</f>
        <v>#N/A</v>
      </c>
      <c r="X181" s="95" t="e">
        <f ca="true">+IF(AND(ISNUMBER(OFFSET('Sanitation Data'!$D$10,0,10*ROW('Sanitation Data'!D175))),'Data Summary'!CM181="Yes"),OFFSET('Sanitation Data'!$D$10,0,10*ROW('Sanitation Data'!D175)),NA())</f>
        <v>#N/A</v>
      </c>
      <c r="Y181" s="95" t="e">
        <f ca="true">+IF(AND(ISNUMBER(OFFSET('Sanitation Data'!$D$11,0,10*ROW('Sanitation Data'!D175))),'Data Summary'!CN181="Yes"),OFFSET('Sanitation Data'!$D$11,0,10*ROW('Sanitation Data'!D175)),NA())</f>
        <v>#N/A</v>
      </c>
      <c r="Z181" s="95" t="e">
        <f ca="true">+IF(AND(ISNUMBER(OFFSET('Sanitation Data'!$D$12,0,10*ROW('Sanitation Data'!D175))),'Data Summary'!CO181="Yes"),OFFSET('Sanitation Data'!$D$12,0,10*ROW('Sanitation Data'!D175)),NA())</f>
        <v>#N/A</v>
      </c>
      <c r="AA181" s="95" t="e">
        <f ca="true">+IF(AND(ISNUMBER(OFFSET('Sanitation Data'!$E$4,0,10*ROW('Sanitation Data'!E175))),'Data Summary'!CP181="Yes"),100-OFFSET('Sanitation Data'!$E$4,0,10*ROW('Sanitation Data'!E175)),NA())</f>
        <v>#N/A</v>
      </c>
      <c r="AB181" s="95" t="e">
        <f ca="true">+IF(AND(ISNUMBER(OFFSET('Sanitation Data'!$E$6,0,10*ROW('Sanitation Data'!E175))),'Data Summary'!CQ181="Yes"),OFFSET('Sanitation Data'!$E$6,0,10*ROW('Sanitation Data'!E175)),NA())</f>
        <v>#N/A</v>
      </c>
      <c r="AC181" s="95" t="e">
        <f ca="true">+IF(AND(ISNUMBER(OFFSET('Sanitation Data'!$E$10,0,10*ROW('Sanitation Data'!E175))),'Data Summary'!CR181="Yes"),OFFSET('Sanitation Data'!$E$10,0,10*ROW('Sanitation Data'!E175)),NA())</f>
        <v>#N/A</v>
      </c>
      <c r="AD181" s="95" t="e">
        <f ca="true">+IF(AND(ISNUMBER(OFFSET('Sanitation Data'!$E$11,0,10*ROW('Sanitation Data'!E175))),'Data Summary'!CS181="Yes"),OFFSET('Sanitation Data'!$E$11,0,10*ROW('Sanitation Data'!E175)),NA())</f>
        <v>#N/A</v>
      </c>
      <c r="AE181" s="95" t="e">
        <f ca="true">+IF(AND(ISNUMBER(OFFSET('Sanitation Data'!$E$12,0,10*ROW('Sanitation Data'!E175))),'Data Summary'!CT181="Yes"),OFFSET('Sanitation Data'!$E$12,0,10*ROW('Sanitation Data'!E175)),NA())</f>
        <v>#N/A</v>
      </c>
      <c r="AF181" s="95" t="e">
        <f ca="true">+IF(AND(ISNUMBER(OFFSET('Sanitation Data'!$F$4,0,10*ROW('Sanitation Data'!F175))),'Data Summary'!CU181="Yes"),100-OFFSET('Sanitation Data'!$F$4,0,10*ROW('Sanitation Data'!F175)),NA())</f>
        <v>#N/A</v>
      </c>
      <c r="AG181" s="95" t="e">
        <f ca="true">+IF(AND(ISNUMBER(OFFSET('Sanitation Data'!$F$6,0,10*ROW('Sanitation Data'!F175))),'Data Summary'!CV181="Yes"),OFFSET('Sanitation Data'!$F$6,0,10*ROW('Sanitation Data'!F175)),NA())</f>
        <v>#N/A</v>
      </c>
      <c r="AH181" s="95" t="e">
        <f ca="true">+IF(AND(ISNUMBER(OFFSET('Sanitation Data'!$F$10,0,10*ROW('Sanitation Data'!F175))),'Data Summary'!CW181="Yes"),OFFSET('Sanitation Data'!$F$10,0,10*ROW('Sanitation Data'!F175)),NA())</f>
        <v>#N/A</v>
      </c>
      <c r="AI181" s="95" t="e">
        <f ca="true">+IF(AND(ISNUMBER(OFFSET('Sanitation Data'!$F$11,0,10*ROW('Sanitation Data'!F175))),'Data Summary'!CX181="Yes"),OFFSET('Sanitation Data'!$F$11,0,10*ROW('Sanitation Data'!F175)),NA())</f>
        <v>#N/A</v>
      </c>
      <c r="AJ181" s="95" t="e">
        <f ca="true">+IF(AND(ISNUMBER(OFFSET('Sanitation Data'!$F$12,0,10*ROW('Sanitation Data'!F175))),'Data Summary'!CY181="Yes"),OFFSET('Sanitation Data'!$F$12,0,10*ROW('Sanitation Data'!F175)),NA())</f>
        <v>#N/A</v>
      </c>
      <c r="AK181" s="95" t="e">
        <f ca="true">+IF(AND(ISNUMBER(OFFSET('Sanitation Data'!$G$4,0,10*ROW('Sanitation Data'!G175))),'Data Summary'!CZ181="Yes"),100-OFFSET('Sanitation Data'!$G$4,0,10*ROW('Sanitation Data'!G175)),NA())</f>
        <v>#N/A</v>
      </c>
      <c r="AL181" s="95" t="e">
        <f ca="true">+IF(AND(ISNUMBER(OFFSET('Sanitation Data'!$G$6,0,10*ROW('Sanitation Data'!G175))),'Data Summary'!DA181="Yes"),OFFSET('Sanitation Data'!$G$6,0,10*ROW('Sanitation Data'!G175)),NA())</f>
        <v>#N/A</v>
      </c>
      <c r="AM181" s="95" t="e">
        <f ca="true">+IF(AND(ISNUMBER(OFFSET('Sanitation Data'!$G$10,0,10*ROW('Sanitation Data'!G175))),'Data Summary'!DB181="Yes"),OFFSET('Sanitation Data'!$G$10,0,10*ROW('Sanitation Data'!G175)),NA())</f>
        <v>#N/A</v>
      </c>
      <c r="AN181" s="95" t="e">
        <f ca="true">+IF(AND(ISNUMBER(OFFSET('Sanitation Data'!$G$11,0,10*ROW('Sanitation Data'!G175))),'Data Summary'!DC181="Yes"),OFFSET('Sanitation Data'!$G$11,0,10*ROW('Sanitation Data'!G175)),NA())</f>
        <v>#N/A</v>
      </c>
      <c r="AO181" s="95" t="e">
        <f ca="true">+IF(AND(ISNUMBER(OFFSET('Sanitation Data'!$G$12,0,10*ROW('Sanitation Data'!G175))),'Data Summary'!DD181="Yes"),OFFSET('Sanitation Data'!$G$12,0,10*ROW('Sanitation Data'!G175)),NA())</f>
        <v>#N/A</v>
      </c>
      <c r="AP181" s="95" t="e">
        <f ca="true">+IF(AND(ISNUMBER(OFFSET('Sanitation Data'!$H$4,0,10*ROW('Sanitation Data'!H175))),'Data Summary'!DE181="Yes"),100-OFFSET('Sanitation Data'!$H$4,0,10*ROW('Sanitation Data'!H175)),NA())</f>
        <v>#N/A</v>
      </c>
      <c r="AQ181" s="95" t="e">
        <f ca="true">+IF(AND(ISNUMBER(OFFSET('Sanitation Data'!$H$6,0,10*ROW('Sanitation Data'!H175))),'Data Summary'!DF181="Yes"),OFFSET('Sanitation Data'!$H$6,0,10*ROW('Sanitation Data'!H175)),NA())</f>
        <v>#N/A</v>
      </c>
      <c r="AR181" s="95" t="e">
        <f ca="true">+IF(AND(ISNUMBER(OFFSET('Sanitation Data'!$H$10,0,10*ROW('Sanitation Data'!H175))),'Data Summary'!DG181="Yes"),OFFSET('Sanitation Data'!$H$10,0,10*ROW('Sanitation Data'!H175)),NA())</f>
        <v>#N/A</v>
      </c>
      <c r="AS181" s="95" t="e">
        <f ca="true">+IF(AND(ISNUMBER(OFFSET('Sanitation Data'!$H$11,0,10*ROW('Sanitation Data'!H175))),'Data Summary'!DH181="Yes"),OFFSET('Sanitation Data'!$H$11,0,10*ROW('Sanitation Data'!H175)),NA())</f>
        <v>#N/A</v>
      </c>
      <c r="AT181" s="95" t="e">
        <f ca="true">+IF(AND(ISNUMBER(OFFSET('Sanitation Data'!$H$12,0,10*ROW('Sanitation Data'!H175))),'Data Summary'!DI181="Yes"),OFFSET('Sanitation Data'!$H$12,0,10*ROW('Sanitation Data'!H175)),NA())</f>
        <v>#N/A</v>
      </c>
      <c r="AU181" s="95" t="e">
        <f ca="true">+IF(AND(ISNUMBER(OFFSET('Sanitation Data'!$I$4,0,10*ROW('Sanitation Data'!I175))),'Data Summary'!DJ181="Yes"),100-OFFSET('Sanitation Data'!$I$4,0,10*ROW('Sanitation Data'!I175)),NA())</f>
        <v>#N/A</v>
      </c>
      <c r="AV181" s="95" t="e">
        <f ca="true">+IF(AND(ISNUMBER(OFFSET('Sanitation Data'!$I$6,0,10*ROW('Sanitation Data'!I175))),'Data Summary'!DK181="Yes"),OFFSET('Sanitation Data'!$I$6,0,10*ROW('Sanitation Data'!I175)),NA())</f>
        <v>#N/A</v>
      </c>
      <c r="AW181" s="95" t="e">
        <f ca="true">+IF(AND(ISNUMBER(OFFSET('Sanitation Data'!$I$10,0,10*ROW('Sanitation Data'!I175))),'Data Summary'!DL181="Yes"),OFFSET('Sanitation Data'!$I$10,0,10*ROW('Sanitation Data'!I175)),NA())</f>
        <v>#N/A</v>
      </c>
      <c r="AX181" s="95" t="e">
        <f ca="true">+IF(AND(ISNUMBER(OFFSET('Sanitation Data'!$I$11,0,10*ROW('Sanitation Data'!I175))),'Data Summary'!DM181="Yes"),OFFSET('Sanitation Data'!$I$11,0,10*ROW('Sanitation Data'!I175)),NA())</f>
        <v>#N/A</v>
      </c>
      <c r="AY181" s="95" t="e">
        <f ca="true">+IF(AND(ISNUMBER(OFFSET('Sanitation Data'!$I$12,0,10*ROW('Sanitation Data'!I175))),'Data Summary'!DN181="Yes"),OFFSET('Sanitation Data'!$I$12,0,10*ROW('Sanitation Data'!I175)),NA())</f>
        <v>#N/A</v>
      </c>
      <c r="AZ181" s="96" t="e">
        <f ca="true">+IF(AND(ISNUMBER(OFFSET('Hygiene Data'!$D$5,0,10*ROW('Hygiene Data'!D175))),'Data Summary'!DO181="Yes"),OFFSET('Hygiene Data'!$D$5,0,10*ROW('Hygiene Data'!D175)),NA())</f>
        <v>#N/A</v>
      </c>
      <c r="BA181" s="96" t="e">
        <f ca="true">+IF(AND(ISNUMBER(OFFSET('Hygiene Data'!$D$7,0,10*ROW('Hygiene Data'!D175))),'Data Summary'!DP181="Yes"),OFFSET('Hygiene Data'!$D$7,0,10*ROW('Hygiene Data'!D175)),NA())</f>
        <v>#N/A</v>
      </c>
      <c r="BB181" s="96" t="e">
        <f ca="true">+IF(AND(ISNUMBER(OFFSET('Hygiene Data'!$D$9,0,10*ROW('Hygiene Data'!D175))),'Data Summary'!DQ181="Yes"),OFFSET('Hygiene Data'!$D$9,0,10*ROW('Hygiene Data'!D175)),NA())</f>
        <v>#N/A</v>
      </c>
      <c r="BC181" s="96" t="e">
        <f ca="true">+IF(AND(ISNUMBER(OFFSET('Hygiene Data'!$E$5,0,10*ROW('Hygiene Data'!E175))),'Data Summary'!DR181="Yes"),OFFSET('Hygiene Data'!$E$5,0,10*ROW('Hygiene Data'!E175)),NA())</f>
        <v>#N/A</v>
      </c>
      <c r="BD181" s="96" t="e">
        <f ca="true">+IF(AND(ISNUMBER(OFFSET('Hygiene Data'!$E$7,0,10*ROW('Hygiene Data'!E175))),'Data Summary'!DS181="Yes"),OFFSET('Hygiene Data'!$E$7,0,10*ROW('Hygiene Data'!E175)),NA())</f>
        <v>#N/A</v>
      </c>
      <c r="BE181" s="96" t="e">
        <f ca="true">+IF(AND(ISNUMBER(OFFSET('Hygiene Data'!$E$9,0,10*ROW('Hygiene Data'!E175))),'Data Summary'!DT181="Yes"),OFFSET('Hygiene Data'!$E$9,0,10*ROW('Hygiene Data'!E175)),NA())</f>
        <v>#N/A</v>
      </c>
      <c r="BF181" s="96" t="e">
        <f ca="true">+IF(AND(ISNUMBER(OFFSET('Hygiene Data'!$F$5,0,10*ROW('Hygiene Data'!F175))),'Data Summary'!DU181="Yes"),OFFSET('Hygiene Data'!$F$5,0,10*ROW('Hygiene Data'!F175)),NA())</f>
        <v>#N/A</v>
      </c>
      <c r="BG181" s="96" t="e">
        <f ca="true">+IF(AND(ISNUMBER(OFFSET('Hygiene Data'!$F$7,0,10*ROW('Hygiene Data'!F175))),'Data Summary'!DV181="Yes"),OFFSET('Hygiene Data'!$F$7,0,10*ROW('Hygiene Data'!F175)),NA())</f>
        <v>#N/A</v>
      </c>
      <c r="BH181" s="96" t="e">
        <f ca="true">+IF(AND(ISNUMBER(OFFSET('Hygiene Data'!$F$9,0,10*ROW('Hygiene Data'!F175))),'Data Summary'!DW181="Yes"),OFFSET('Hygiene Data'!$F$9,0,10*ROW('Hygiene Data'!F175)),NA())</f>
        <v>#N/A</v>
      </c>
      <c r="BI181" s="96" t="e">
        <f ca="true">+IF(AND(ISNUMBER(OFFSET('Hygiene Data'!$G$5,0,10*ROW('Hygiene Data'!G175))),'Data Summary'!DX181="Yes"),OFFSET('Hygiene Data'!$G$5,0,10*ROW('Hygiene Data'!G175)),NA())</f>
        <v>#N/A</v>
      </c>
      <c r="BJ181" s="96" t="e">
        <f ca="true">+IF(AND(ISNUMBER(OFFSET('Hygiene Data'!$G$7,0,10*ROW('Hygiene Data'!G175))),'Data Summary'!DY181="Yes"),OFFSET('Hygiene Data'!$G$7,0,10*ROW('Hygiene Data'!G175)),NA())</f>
        <v>#N/A</v>
      </c>
      <c r="BK181" s="96" t="e">
        <f ca="true">+IF(AND(ISNUMBER(OFFSET('Hygiene Data'!$G$9,0,10*ROW('Hygiene Data'!G175))),'Data Summary'!DZ181="Yes"),OFFSET('Hygiene Data'!$G$9,0,10*ROW('Hygiene Data'!G175)),NA())</f>
        <v>#N/A</v>
      </c>
      <c r="BL181" s="96" t="e">
        <f ca="true">+IF(AND(ISNUMBER(OFFSET('Hygiene Data'!$H$5,0,10*ROW('Hygiene Data'!H175))),'Data Summary'!EA181="Yes"),OFFSET('Hygiene Data'!$H$5,0,10*ROW('Hygiene Data'!H175)),NA())</f>
        <v>#N/A</v>
      </c>
      <c r="BM181" s="96" t="e">
        <f ca="true">+IF(AND(ISNUMBER(OFFSET('Hygiene Data'!$H$7,0,10*ROW('Hygiene Data'!H175))),'Data Summary'!EB181="Yes"),OFFSET('Hygiene Data'!$H$7,0,10*ROW('Hygiene Data'!H175)),NA())</f>
        <v>#N/A</v>
      </c>
      <c r="BN181" s="96" t="e">
        <f ca="true">+IF(AND(ISNUMBER(OFFSET('Hygiene Data'!$H$9,0,10*ROW('Hygiene Data'!H175))),'Data Summary'!EC181="Yes"),OFFSET('Hygiene Data'!$H$9,0,10*ROW('Hygiene Data'!H175)),NA())</f>
        <v>#N/A</v>
      </c>
      <c r="BO181" s="96" t="e">
        <f ca="true">+IF(AND(ISNUMBER(OFFSET('Hygiene Data'!$I$5,0,10*ROW('Hygiene Data'!I175))),'Data Summary'!ED181="Yes"),OFFSET('Hygiene Data'!$I$5,0,10*ROW('Hygiene Data'!I175)),NA())</f>
        <v>#N/A</v>
      </c>
      <c r="BP181" s="96" t="e">
        <f ca="true">+IF(AND(ISNUMBER(OFFSET('Hygiene Data'!$I$7,0,10*ROW('Hygiene Data'!I175))),'Data Summary'!EE181="Yes"),OFFSET('Hygiene Data'!$I$7,0,10*ROW('Hygiene Data'!I175)),NA())</f>
        <v>#N/A</v>
      </c>
      <c r="BQ181" s="96" t="e">
        <f ca="true">+IF(AND(ISNUMBER(OFFSET('Hygiene Data'!$I$9,0,10*ROW('Hygiene Data'!I175))),'Data Summary'!EF181="Yes"),OFFSET('Hygiene Data'!$I$9,0,10*ROW('Hygiene Data'!I175)),NA())</f>
        <v>#N/A</v>
      </c>
    </row>
    <row xmlns:x14ac="http://schemas.microsoft.com/office/spreadsheetml/2009/9/ac" r="182" x14ac:dyDescent="0.2">
      <c r="A182" s="359" t="e">
        <f ca="true">+RIGHT('Data Summary'!A182,LEN('Data Summary'!A182)-9)</f>
        <v>#VALUE!</v>
      </c>
      <c r="B182" s="35" t="str">
        <f ca="true">+IF(ISTEXT('Data Summary'!B182),'Data Summary'!B182,"")</f>
        <v/>
      </c>
      <c r="C182" s="358" t="e">
        <f ca="true">+VALUE('Data Summary'!C182)</f>
        <v>#VALUE!</v>
      </c>
      <c r="D182" s="94" t="e">
        <f ca="true">+IF(AND(ISNUMBER(OFFSET('Water Data'!$D$4,0,10*ROW('Water Data'!D176))),'Data Summary'!BS182="Yes"),100-OFFSET('Water Data'!$D$4,0,10*ROW('Water Data'!D176)),NA())</f>
        <v>#N/A</v>
      </c>
      <c r="E182" s="94" t="e">
        <f ca="true">+IF(AND(ISNUMBER(OFFSET('Water Data'!$D$6,0,10*ROW('Water Data'!D176))),'Data Summary'!BT182="Yes"),OFFSET('Water Data'!$D$6,0,10*ROW('Water Data'!D176)),NA())</f>
        <v>#N/A</v>
      </c>
      <c r="F182" s="94" t="e">
        <f ca="true">+IF(AND(ISNUMBER(OFFSET('Water Data'!$D$9,0,10*ROW('Water Data'!D176))),'Data Summary'!BU182="Yes"),OFFSET('Water Data'!$D$9,0,10*ROW('Water Data'!D176)),NA())</f>
        <v>#N/A</v>
      </c>
      <c r="G182" s="94" t="e">
        <f ca="true">+IF(AND(ISNUMBER(OFFSET('Water Data'!$E$4,0,10*ROW('Water Data'!E176))),'Data Summary'!BV182="Yes"),100-OFFSET('Water Data'!$E$4,0,10*ROW('Water Data'!E176)),NA())</f>
        <v>#N/A</v>
      </c>
      <c r="H182" s="94" t="e">
        <f ca="true">+IF(AND(ISNUMBER(OFFSET('Water Data'!$E$6,0,10*ROW('Water Data'!E176))),'Data Summary'!BW182="Yes"),OFFSET('Water Data'!$E$6,0,10*ROW('Water Data'!E176)),NA())</f>
        <v>#N/A</v>
      </c>
      <c r="I182" s="94" t="e">
        <f ca="true">+IF(AND(ISNUMBER(OFFSET('Water Data'!$E$9,0,10*ROW('Water Data'!E176))),'Data Summary'!BX182="Yes"),OFFSET('Water Data'!$E$9,0,10*ROW('Water Data'!E176)),NA())</f>
        <v>#N/A</v>
      </c>
      <c r="J182" s="94" t="e">
        <f ca="true">+IF(AND(ISNUMBER(OFFSET('Water Data'!$F$4,0,10*ROW('Water Data'!F176))),'Data Summary'!BY182="Yes"),100-OFFSET('Water Data'!$F$4,0,10*ROW('Water Data'!F176)),NA())</f>
        <v>#N/A</v>
      </c>
      <c r="K182" s="94" t="e">
        <f ca="true">+IF(AND(ISNUMBER(OFFSET('Water Data'!$F$6,0,10*ROW('Water Data'!F176))),'Data Summary'!BZ182="Yes"),OFFSET('Water Data'!$F$6,0,10*ROW('Water Data'!F176)),NA())</f>
        <v>#N/A</v>
      </c>
      <c r="L182" s="94" t="e">
        <f ca="true">+IF(AND(ISNUMBER(OFFSET('Water Data'!$F$9,0,10*ROW('Water Data'!F176))),'Data Summary'!CA182="Yes"),OFFSET('Water Data'!$F$9,0,10*ROW('Water Data'!F176)),NA())</f>
        <v>#N/A</v>
      </c>
      <c r="M182" s="94" t="e">
        <f ca="true">+IF(AND(ISNUMBER(OFFSET('Water Data'!$G$4,0,10*ROW('Water Data'!G176))),'Data Summary'!CB182="Yes"),100-OFFSET('Water Data'!$G$4,0,10*ROW('Water Data'!G176)),NA())</f>
        <v>#N/A</v>
      </c>
      <c r="N182" s="94" t="e">
        <f ca="true">+IF(AND(ISNUMBER(OFFSET('Water Data'!$G$6,0,10*ROW('Water Data'!G176))),'Data Summary'!CC182="Yes"),OFFSET('Water Data'!$G$6,0,10*ROW('Water Data'!G176)),NA())</f>
        <v>#N/A</v>
      </c>
      <c r="O182" s="94" t="e">
        <f ca="true">+IF(AND(ISNUMBER(OFFSET('Water Data'!$G$9,0,10*ROW('Water Data'!G176))),'Data Summary'!CD182="Yes"),OFFSET('Water Data'!$G$9,0,10*ROW('Water Data'!G176)),NA())</f>
        <v>#N/A</v>
      </c>
      <c r="P182" s="94" t="e">
        <f ca="true">+IF(AND(ISNUMBER(OFFSET('Water Data'!$H$4,0,10*ROW('Water Data'!H176))),'Data Summary'!CE182="Yes"),100-OFFSET('Water Data'!$H$4,0,10*ROW('Water Data'!H176)),NA())</f>
        <v>#N/A</v>
      </c>
      <c r="Q182" s="94" t="e">
        <f ca="true">+IF(AND(ISNUMBER(OFFSET('Water Data'!$H$6,0,10*ROW('Water Data'!H176))),'Data Summary'!CF182="Yes"),OFFSET('Water Data'!$H$6,0,10*ROW('Water Data'!H176)),NA())</f>
        <v>#N/A</v>
      </c>
      <c r="R182" s="94" t="e">
        <f ca="true">+IF(AND(ISNUMBER(OFFSET('Water Data'!$H$9,0,10*ROW('Water Data'!H176))),'Data Summary'!CG182="Yes"),OFFSET('Water Data'!$H$9,0,10*ROW('Water Data'!H176)),NA())</f>
        <v>#N/A</v>
      </c>
      <c r="S182" s="94" t="e">
        <f ca="true">+IF(AND(ISNUMBER(OFFSET('Water Data'!$I$4,0,10*ROW('Water Data'!I176))),'Data Summary'!CH182="Yes"),100-OFFSET('Water Data'!$I$4,0,10*ROW('Water Data'!I176)),NA())</f>
        <v>#N/A</v>
      </c>
      <c r="T182" s="94" t="e">
        <f ca="true">+IF(AND(ISNUMBER(OFFSET('Water Data'!$I$6,0,10*ROW('Water Data'!I176))),'Data Summary'!CI182="Yes"),OFFSET('Water Data'!$I$6,0,10*ROW('Water Data'!I176)),NA())</f>
        <v>#N/A</v>
      </c>
      <c r="U182" s="94" t="e">
        <f ca="true">+IF(AND(ISNUMBER(OFFSET('Water Data'!$I$9,0,10*ROW('Water Data'!I176))),'Data Summary'!CJ182="Yes"),OFFSET('Water Data'!$I$9,0,10*ROW('Water Data'!I176)),NA())</f>
        <v>#N/A</v>
      </c>
      <c r="V182" s="95" t="e">
        <f ca="true">+IF(AND(ISNUMBER(OFFSET('Sanitation Data'!$D$4,0,10*ROW('Sanitation Data'!D176))),'Data Summary'!CK182="Yes"),100-OFFSET('Sanitation Data'!$D$4,0,10*ROW('Sanitation Data'!D176)),NA())</f>
        <v>#N/A</v>
      </c>
      <c r="W182" s="95" t="e">
        <f ca="true">+IF(AND(ISNUMBER(OFFSET('Sanitation Data'!$D$6,0,10*ROW('Sanitation Data'!D176))),'Data Summary'!CL182="Yes"),OFFSET('Sanitation Data'!$D$6,0,10*ROW('Sanitation Data'!D176)),NA())</f>
        <v>#N/A</v>
      </c>
      <c r="X182" s="95" t="e">
        <f ca="true">+IF(AND(ISNUMBER(OFFSET('Sanitation Data'!$D$10,0,10*ROW('Sanitation Data'!D176))),'Data Summary'!CM182="Yes"),OFFSET('Sanitation Data'!$D$10,0,10*ROW('Sanitation Data'!D176)),NA())</f>
        <v>#N/A</v>
      </c>
      <c r="Y182" s="95" t="e">
        <f ca="true">+IF(AND(ISNUMBER(OFFSET('Sanitation Data'!$D$11,0,10*ROW('Sanitation Data'!D176))),'Data Summary'!CN182="Yes"),OFFSET('Sanitation Data'!$D$11,0,10*ROW('Sanitation Data'!D176)),NA())</f>
        <v>#N/A</v>
      </c>
      <c r="Z182" s="95" t="e">
        <f ca="true">+IF(AND(ISNUMBER(OFFSET('Sanitation Data'!$D$12,0,10*ROW('Sanitation Data'!D176))),'Data Summary'!CO182="Yes"),OFFSET('Sanitation Data'!$D$12,0,10*ROW('Sanitation Data'!D176)),NA())</f>
        <v>#N/A</v>
      </c>
      <c r="AA182" s="95" t="e">
        <f ca="true">+IF(AND(ISNUMBER(OFFSET('Sanitation Data'!$E$4,0,10*ROW('Sanitation Data'!E176))),'Data Summary'!CP182="Yes"),100-OFFSET('Sanitation Data'!$E$4,0,10*ROW('Sanitation Data'!E176)),NA())</f>
        <v>#N/A</v>
      </c>
      <c r="AB182" s="95" t="e">
        <f ca="true">+IF(AND(ISNUMBER(OFFSET('Sanitation Data'!$E$6,0,10*ROW('Sanitation Data'!E176))),'Data Summary'!CQ182="Yes"),OFFSET('Sanitation Data'!$E$6,0,10*ROW('Sanitation Data'!E176)),NA())</f>
        <v>#N/A</v>
      </c>
      <c r="AC182" s="95" t="e">
        <f ca="true">+IF(AND(ISNUMBER(OFFSET('Sanitation Data'!$E$10,0,10*ROW('Sanitation Data'!E176))),'Data Summary'!CR182="Yes"),OFFSET('Sanitation Data'!$E$10,0,10*ROW('Sanitation Data'!E176)),NA())</f>
        <v>#N/A</v>
      </c>
      <c r="AD182" s="95" t="e">
        <f ca="true">+IF(AND(ISNUMBER(OFFSET('Sanitation Data'!$E$11,0,10*ROW('Sanitation Data'!E176))),'Data Summary'!CS182="Yes"),OFFSET('Sanitation Data'!$E$11,0,10*ROW('Sanitation Data'!E176)),NA())</f>
        <v>#N/A</v>
      </c>
      <c r="AE182" s="95" t="e">
        <f ca="true">+IF(AND(ISNUMBER(OFFSET('Sanitation Data'!$E$12,0,10*ROW('Sanitation Data'!E176))),'Data Summary'!CT182="Yes"),OFFSET('Sanitation Data'!$E$12,0,10*ROW('Sanitation Data'!E176)),NA())</f>
        <v>#N/A</v>
      </c>
      <c r="AF182" s="95" t="e">
        <f ca="true">+IF(AND(ISNUMBER(OFFSET('Sanitation Data'!$F$4,0,10*ROW('Sanitation Data'!F176))),'Data Summary'!CU182="Yes"),100-OFFSET('Sanitation Data'!$F$4,0,10*ROW('Sanitation Data'!F176)),NA())</f>
        <v>#N/A</v>
      </c>
      <c r="AG182" s="95" t="e">
        <f ca="true">+IF(AND(ISNUMBER(OFFSET('Sanitation Data'!$F$6,0,10*ROW('Sanitation Data'!F176))),'Data Summary'!CV182="Yes"),OFFSET('Sanitation Data'!$F$6,0,10*ROW('Sanitation Data'!F176)),NA())</f>
        <v>#N/A</v>
      </c>
      <c r="AH182" s="95" t="e">
        <f ca="true">+IF(AND(ISNUMBER(OFFSET('Sanitation Data'!$F$10,0,10*ROW('Sanitation Data'!F176))),'Data Summary'!CW182="Yes"),OFFSET('Sanitation Data'!$F$10,0,10*ROW('Sanitation Data'!F176)),NA())</f>
        <v>#N/A</v>
      </c>
      <c r="AI182" s="95" t="e">
        <f ca="true">+IF(AND(ISNUMBER(OFFSET('Sanitation Data'!$F$11,0,10*ROW('Sanitation Data'!F176))),'Data Summary'!CX182="Yes"),OFFSET('Sanitation Data'!$F$11,0,10*ROW('Sanitation Data'!F176)),NA())</f>
        <v>#N/A</v>
      </c>
      <c r="AJ182" s="95" t="e">
        <f ca="true">+IF(AND(ISNUMBER(OFFSET('Sanitation Data'!$F$12,0,10*ROW('Sanitation Data'!F176))),'Data Summary'!CY182="Yes"),OFFSET('Sanitation Data'!$F$12,0,10*ROW('Sanitation Data'!F176)),NA())</f>
        <v>#N/A</v>
      </c>
      <c r="AK182" s="95" t="e">
        <f ca="true">+IF(AND(ISNUMBER(OFFSET('Sanitation Data'!$G$4,0,10*ROW('Sanitation Data'!G176))),'Data Summary'!CZ182="Yes"),100-OFFSET('Sanitation Data'!$G$4,0,10*ROW('Sanitation Data'!G176)),NA())</f>
        <v>#N/A</v>
      </c>
      <c r="AL182" s="95" t="e">
        <f ca="true">+IF(AND(ISNUMBER(OFFSET('Sanitation Data'!$G$6,0,10*ROW('Sanitation Data'!G176))),'Data Summary'!DA182="Yes"),OFFSET('Sanitation Data'!$G$6,0,10*ROW('Sanitation Data'!G176)),NA())</f>
        <v>#N/A</v>
      </c>
      <c r="AM182" s="95" t="e">
        <f ca="true">+IF(AND(ISNUMBER(OFFSET('Sanitation Data'!$G$10,0,10*ROW('Sanitation Data'!G176))),'Data Summary'!DB182="Yes"),OFFSET('Sanitation Data'!$G$10,0,10*ROW('Sanitation Data'!G176)),NA())</f>
        <v>#N/A</v>
      </c>
      <c r="AN182" s="95" t="e">
        <f ca="true">+IF(AND(ISNUMBER(OFFSET('Sanitation Data'!$G$11,0,10*ROW('Sanitation Data'!G176))),'Data Summary'!DC182="Yes"),OFFSET('Sanitation Data'!$G$11,0,10*ROW('Sanitation Data'!G176)),NA())</f>
        <v>#N/A</v>
      </c>
      <c r="AO182" s="95" t="e">
        <f ca="true">+IF(AND(ISNUMBER(OFFSET('Sanitation Data'!$G$12,0,10*ROW('Sanitation Data'!G176))),'Data Summary'!DD182="Yes"),OFFSET('Sanitation Data'!$G$12,0,10*ROW('Sanitation Data'!G176)),NA())</f>
        <v>#N/A</v>
      </c>
      <c r="AP182" s="95" t="e">
        <f ca="true">+IF(AND(ISNUMBER(OFFSET('Sanitation Data'!$H$4,0,10*ROW('Sanitation Data'!H176))),'Data Summary'!DE182="Yes"),100-OFFSET('Sanitation Data'!$H$4,0,10*ROW('Sanitation Data'!H176)),NA())</f>
        <v>#N/A</v>
      </c>
      <c r="AQ182" s="95" t="e">
        <f ca="true">+IF(AND(ISNUMBER(OFFSET('Sanitation Data'!$H$6,0,10*ROW('Sanitation Data'!H176))),'Data Summary'!DF182="Yes"),OFFSET('Sanitation Data'!$H$6,0,10*ROW('Sanitation Data'!H176)),NA())</f>
        <v>#N/A</v>
      </c>
      <c r="AR182" s="95" t="e">
        <f ca="true">+IF(AND(ISNUMBER(OFFSET('Sanitation Data'!$H$10,0,10*ROW('Sanitation Data'!H176))),'Data Summary'!DG182="Yes"),OFFSET('Sanitation Data'!$H$10,0,10*ROW('Sanitation Data'!H176)),NA())</f>
        <v>#N/A</v>
      </c>
      <c r="AS182" s="95" t="e">
        <f ca="true">+IF(AND(ISNUMBER(OFFSET('Sanitation Data'!$H$11,0,10*ROW('Sanitation Data'!H176))),'Data Summary'!DH182="Yes"),OFFSET('Sanitation Data'!$H$11,0,10*ROW('Sanitation Data'!H176)),NA())</f>
        <v>#N/A</v>
      </c>
      <c r="AT182" s="95" t="e">
        <f ca="true">+IF(AND(ISNUMBER(OFFSET('Sanitation Data'!$H$12,0,10*ROW('Sanitation Data'!H176))),'Data Summary'!DI182="Yes"),OFFSET('Sanitation Data'!$H$12,0,10*ROW('Sanitation Data'!H176)),NA())</f>
        <v>#N/A</v>
      </c>
      <c r="AU182" s="95" t="e">
        <f ca="true">+IF(AND(ISNUMBER(OFFSET('Sanitation Data'!$I$4,0,10*ROW('Sanitation Data'!I176))),'Data Summary'!DJ182="Yes"),100-OFFSET('Sanitation Data'!$I$4,0,10*ROW('Sanitation Data'!I176)),NA())</f>
        <v>#N/A</v>
      </c>
      <c r="AV182" s="95" t="e">
        <f ca="true">+IF(AND(ISNUMBER(OFFSET('Sanitation Data'!$I$6,0,10*ROW('Sanitation Data'!I176))),'Data Summary'!DK182="Yes"),OFFSET('Sanitation Data'!$I$6,0,10*ROW('Sanitation Data'!I176)),NA())</f>
        <v>#N/A</v>
      </c>
      <c r="AW182" s="95" t="e">
        <f ca="true">+IF(AND(ISNUMBER(OFFSET('Sanitation Data'!$I$10,0,10*ROW('Sanitation Data'!I176))),'Data Summary'!DL182="Yes"),OFFSET('Sanitation Data'!$I$10,0,10*ROW('Sanitation Data'!I176)),NA())</f>
        <v>#N/A</v>
      </c>
      <c r="AX182" s="95" t="e">
        <f ca="true">+IF(AND(ISNUMBER(OFFSET('Sanitation Data'!$I$11,0,10*ROW('Sanitation Data'!I176))),'Data Summary'!DM182="Yes"),OFFSET('Sanitation Data'!$I$11,0,10*ROW('Sanitation Data'!I176)),NA())</f>
        <v>#N/A</v>
      </c>
      <c r="AY182" s="95" t="e">
        <f ca="true">+IF(AND(ISNUMBER(OFFSET('Sanitation Data'!$I$12,0,10*ROW('Sanitation Data'!I176))),'Data Summary'!DN182="Yes"),OFFSET('Sanitation Data'!$I$12,0,10*ROW('Sanitation Data'!I176)),NA())</f>
        <v>#N/A</v>
      </c>
      <c r="AZ182" s="96" t="e">
        <f ca="true">+IF(AND(ISNUMBER(OFFSET('Hygiene Data'!$D$5,0,10*ROW('Hygiene Data'!D176))),'Data Summary'!DO182="Yes"),OFFSET('Hygiene Data'!$D$5,0,10*ROW('Hygiene Data'!D176)),NA())</f>
        <v>#N/A</v>
      </c>
      <c r="BA182" s="96" t="e">
        <f ca="true">+IF(AND(ISNUMBER(OFFSET('Hygiene Data'!$D$7,0,10*ROW('Hygiene Data'!D176))),'Data Summary'!DP182="Yes"),OFFSET('Hygiene Data'!$D$7,0,10*ROW('Hygiene Data'!D176)),NA())</f>
        <v>#N/A</v>
      </c>
      <c r="BB182" s="96" t="e">
        <f ca="true">+IF(AND(ISNUMBER(OFFSET('Hygiene Data'!$D$9,0,10*ROW('Hygiene Data'!D176))),'Data Summary'!DQ182="Yes"),OFFSET('Hygiene Data'!$D$9,0,10*ROW('Hygiene Data'!D176)),NA())</f>
        <v>#N/A</v>
      </c>
      <c r="BC182" s="96" t="e">
        <f ca="true">+IF(AND(ISNUMBER(OFFSET('Hygiene Data'!$E$5,0,10*ROW('Hygiene Data'!E176))),'Data Summary'!DR182="Yes"),OFFSET('Hygiene Data'!$E$5,0,10*ROW('Hygiene Data'!E176)),NA())</f>
        <v>#N/A</v>
      </c>
      <c r="BD182" s="96" t="e">
        <f ca="true">+IF(AND(ISNUMBER(OFFSET('Hygiene Data'!$E$7,0,10*ROW('Hygiene Data'!E176))),'Data Summary'!DS182="Yes"),OFFSET('Hygiene Data'!$E$7,0,10*ROW('Hygiene Data'!E176)),NA())</f>
        <v>#N/A</v>
      </c>
      <c r="BE182" s="96" t="e">
        <f ca="true">+IF(AND(ISNUMBER(OFFSET('Hygiene Data'!$E$9,0,10*ROW('Hygiene Data'!E176))),'Data Summary'!DT182="Yes"),OFFSET('Hygiene Data'!$E$9,0,10*ROW('Hygiene Data'!E176)),NA())</f>
        <v>#N/A</v>
      </c>
      <c r="BF182" s="96" t="e">
        <f ca="true">+IF(AND(ISNUMBER(OFFSET('Hygiene Data'!$F$5,0,10*ROW('Hygiene Data'!F176))),'Data Summary'!DU182="Yes"),OFFSET('Hygiene Data'!$F$5,0,10*ROW('Hygiene Data'!F176)),NA())</f>
        <v>#N/A</v>
      </c>
      <c r="BG182" s="96" t="e">
        <f ca="true">+IF(AND(ISNUMBER(OFFSET('Hygiene Data'!$F$7,0,10*ROW('Hygiene Data'!F176))),'Data Summary'!DV182="Yes"),OFFSET('Hygiene Data'!$F$7,0,10*ROW('Hygiene Data'!F176)),NA())</f>
        <v>#N/A</v>
      </c>
      <c r="BH182" s="96" t="e">
        <f ca="true">+IF(AND(ISNUMBER(OFFSET('Hygiene Data'!$F$9,0,10*ROW('Hygiene Data'!F176))),'Data Summary'!DW182="Yes"),OFFSET('Hygiene Data'!$F$9,0,10*ROW('Hygiene Data'!F176)),NA())</f>
        <v>#N/A</v>
      </c>
      <c r="BI182" s="96" t="e">
        <f ca="true">+IF(AND(ISNUMBER(OFFSET('Hygiene Data'!$G$5,0,10*ROW('Hygiene Data'!G176))),'Data Summary'!DX182="Yes"),OFFSET('Hygiene Data'!$G$5,0,10*ROW('Hygiene Data'!G176)),NA())</f>
        <v>#N/A</v>
      </c>
      <c r="BJ182" s="96" t="e">
        <f ca="true">+IF(AND(ISNUMBER(OFFSET('Hygiene Data'!$G$7,0,10*ROW('Hygiene Data'!G176))),'Data Summary'!DY182="Yes"),OFFSET('Hygiene Data'!$G$7,0,10*ROW('Hygiene Data'!G176)),NA())</f>
        <v>#N/A</v>
      </c>
      <c r="BK182" s="96" t="e">
        <f ca="true">+IF(AND(ISNUMBER(OFFSET('Hygiene Data'!$G$9,0,10*ROW('Hygiene Data'!G176))),'Data Summary'!DZ182="Yes"),OFFSET('Hygiene Data'!$G$9,0,10*ROW('Hygiene Data'!G176)),NA())</f>
        <v>#N/A</v>
      </c>
      <c r="BL182" s="96" t="e">
        <f ca="true">+IF(AND(ISNUMBER(OFFSET('Hygiene Data'!$H$5,0,10*ROW('Hygiene Data'!H176))),'Data Summary'!EA182="Yes"),OFFSET('Hygiene Data'!$H$5,0,10*ROW('Hygiene Data'!H176)),NA())</f>
        <v>#N/A</v>
      </c>
      <c r="BM182" s="96" t="e">
        <f ca="true">+IF(AND(ISNUMBER(OFFSET('Hygiene Data'!$H$7,0,10*ROW('Hygiene Data'!H176))),'Data Summary'!EB182="Yes"),OFFSET('Hygiene Data'!$H$7,0,10*ROW('Hygiene Data'!H176)),NA())</f>
        <v>#N/A</v>
      </c>
      <c r="BN182" s="96" t="e">
        <f ca="true">+IF(AND(ISNUMBER(OFFSET('Hygiene Data'!$H$9,0,10*ROW('Hygiene Data'!H176))),'Data Summary'!EC182="Yes"),OFFSET('Hygiene Data'!$H$9,0,10*ROW('Hygiene Data'!H176)),NA())</f>
        <v>#N/A</v>
      </c>
      <c r="BO182" s="96" t="e">
        <f ca="true">+IF(AND(ISNUMBER(OFFSET('Hygiene Data'!$I$5,0,10*ROW('Hygiene Data'!I176))),'Data Summary'!ED182="Yes"),OFFSET('Hygiene Data'!$I$5,0,10*ROW('Hygiene Data'!I176)),NA())</f>
        <v>#N/A</v>
      </c>
      <c r="BP182" s="96" t="e">
        <f ca="true">+IF(AND(ISNUMBER(OFFSET('Hygiene Data'!$I$7,0,10*ROW('Hygiene Data'!I176))),'Data Summary'!EE182="Yes"),OFFSET('Hygiene Data'!$I$7,0,10*ROW('Hygiene Data'!I176)),NA())</f>
        <v>#N/A</v>
      </c>
      <c r="BQ182" s="96" t="e">
        <f ca="true">+IF(AND(ISNUMBER(OFFSET('Hygiene Data'!$I$9,0,10*ROW('Hygiene Data'!I176))),'Data Summary'!EF182="Yes"),OFFSET('Hygiene Data'!$I$9,0,10*ROW('Hygiene Data'!I176)),NA())</f>
        <v>#N/A</v>
      </c>
    </row>
    <row xmlns:x14ac="http://schemas.microsoft.com/office/spreadsheetml/2009/9/ac" r="183" x14ac:dyDescent="0.2">
      <c r="A183" s="359" t="e">
        <f ca="true">+RIGHT('Data Summary'!A183,LEN('Data Summary'!A183)-9)</f>
        <v>#VALUE!</v>
      </c>
      <c r="B183" s="35" t="str">
        <f ca="true">+IF(ISTEXT('Data Summary'!B183),'Data Summary'!B183,"")</f>
        <v/>
      </c>
      <c r="C183" s="358" t="e">
        <f ca="true">+VALUE('Data Summary'!C183)</f>
        <v>#VALUE!</v>
      </c>
      <c r="D183" s="94" t="e">
        <f ca="true">+IF(AND(ISNUMBER(OFFSET('Water Data'!$D$4,0,10*ROW('Water Data'!D177))),'Data Summary'!BS183="Yes"),100-OFFSET('Water Data'!$D$4,0,10*ROW('Water Data'!D177)),NA())</f>
        <v>#N/A</v>
      </c>
      <c r="E183" s="94" t="e">
        <f ca="true">+IF(AND(ISNUMBER(OFFSET('Water Data'!$D$6,0,10*ROW('Water Data'!D177))),'Data Summary'!BT183="Yes"),OFFSET('Water Data'!$D$6,0,10*ROW('Water Data'!D177)),NA())</f>
        <v>#N/A</v>
      </c>
      <c r="F183" s="94" t="e">
        <f ca="true">+IF(AND(ISNUMBER(OFFSET('Water Data'!$D$9,0,10*ROW('Water Data'!D177))),'Data Summary'!BU183="Yes"),OFFSET('Water Data'!$D$9,0,10*ROW('Water Data'!D177)),NA())</f>
        <v>#N/A</v>
      </c>
      <c r="G183" s="94" t="e">
        <f ca="true">+IF(AND(ISNUMBER(OFFSET('Water Data'!$E$4,0,10*ROW('Water Data'!E177))),'Data Summary'!BV183="Yes"),100-OFFSET('Water Data'!$E$4,0,10*ROW('Water Data'!E177)),NA())</f>
        <v>#N/A</v>
      </c>
      <c r="H183" s="94" t="e">
        <f ca="true">+IF(AND(ISNUMBER(OFFSET('Water Data'!$E$6,0,10*ROW('Water Data'!E177))),'Data Summary'!BW183="Yes"),OFFSET('Water Data'!$E$6,0,10*ROW('Water Data'!E177)),NA())</f>
        <v>#N/A</v>
      </c>
      <c r="I183" s="94" t="e">
        <f ca="true">+IF(AND(ISNUMBER(OFFSET('Water Data'!$E$9,0,10*ROW('Water Data'!E177))),'Data Summary'!BX183="Yes"),OFFSET('Water Data'!$E$9,0,10*ROW('Water Data'!E177)),NA())</f>
        <v>#N/A</v>
      </c>
      <c r="J183" s="94" t="e">
        <f ca="true">+IF(AND(ISNUMBER(OFFSET('Water Data'!$F$4,0,10*ROW('Water Data'!F177))),'Data Summary'!BY183="Yes"),100-OFFSET('Water Data'!$F$4,0,10*ROW('Water Data'!F177)),NA())</f>
        <v>#N/A</v>
      </c>
      <c r="K183" s="94" t="e">
        <f ca="true">+IF(AND(ISNUMBER(OFFSET('Water Data'!$F$6,0,10*ROW('Water Data'!F177))),'Data Summary'!BZ183="Yes"),OFFSET('Water Data'!$F$6,0,10*ROW('Water Data'!F177)),NA())</f>
        <v>#N/A</v>
      </c>
      <c r="L183" s="94" t="e">
        <f ca="true">+IF(AND(ISNUMBER(OFFSET('Water Data'!$F$9,0,10*ROW('Water Data'!F177))),'Data Summary'!CA183="Yes"),OFFSET('Water Data'!$F$9,0,10*ROW('Water Data'!F177)),NA())</f>
        <v>#N/A</v>
      </c>
      <c r="M183" s="94" t="e">
        <f ca="true">+IF(AND(ISNUMBER(OFFSET('Water Data'!$G$4,0,10*ROW('Water Data'!G177))),'Data Summary'!CB183="Yes"),100-OFFSET('Water Data'!$G$4,0,10*ROW('Water Data'!G177)),NA())</f>
        <v>#N/A</v>
      </c>
      <c r="N183" s="94" t="e">
        <f ca="true">+IF(AND(ISNUMBER(OFFSET('Water Data'!$G$6,0,10*ROW('Water Data'!G177))),'Data Summary'!CC183="Yes"),OFFSET('Water Data'!$G$6,0,10*ROW('Water Data'!G177)),NA())</f>
        <v>#N/A</v>
      </c>
      <c r="O183" s="94" t="e">
        <f ca="true">+IF(AND(ISNUMBER(OFFSET('Water Data'!$G$9,0,10*ROW('Water Data'!G177))),'Data Summary'!CD183="Yes"),OFFSET('Water Data'!$G$9,0,10*ROW('Water Data'!G177)),NA())</f>
        <v>#N/A</v>
      </c>
      <c r="P183" s="94" t="e">
        <f ca="true">+IF(AND(ISNUMBER(OFFSET('Water Data'!$H$4,0,10*ROW('Water Data'!H177))),'Data Summary'!CE183="Yes"),100-OFFSET('Water Data'!$H$4,0,10*ROW('Water Data'!H177)),NA())</f>
        <v>#N/A</v>
      </c>
      <c r="Q183" s="94" t="e">
        <f ca="true">+IF(AND(ISNUMBER(OFFSET('Water Data'!$H$6,0,10*ROW('Water Data'!H177))),'Data Summary'!CF183="Yes"),OFFSET('Water Data'!$H$6,0,10*ROW('Water Data'!H177)),NA())</f>
        <v>#N/A</v>
      </c>
      <c r="R183" s="94" t="e">
        <f ca="true">+IF(AND(ISNUMBER(OFFSET('Water Data'!$H$9,0,10*ROW('Water Data'!H177))),'Data Summary'!CG183="Yes"),OFFSET('Water Data'!$H$9,0,10*ROW('Water Data'!H177)),NA())</f>
        <v>#N/A</v>
      </c>
      <c r="S183" s="94" t="e">
        <f ca="true">+IF(AND(ISNUMBER(OFFSET('Water Data'!$I$4,0,10*ROW('Water Data'!I177))),'Data Summary'!CH183="Yes"),100-OFFSET('Water Data'!$I$4,0,10*ROW('Water Data'!I177)),NA())</f>
        <v>#N/A</v>
      </c>
      <c r="T183" s="94" t="e">
        <f ca="true">+IF(AND(ISNUMBER(OFFSET('Water Data'!$I$6,0,10*ROW('Water Data'!I177))),'Data Summary'!CI183="Yes"),OFFSET('Water Data'!$I$6,0,10*ROW('Water Data'!I177)),NA())</f>
        <v>#N/A</v>
      </c>
      <c r="U183" s="94" t="e">
        <f ca="true">+IF(AND(ISNUMBER(OFFSET('Water Data'!$I$9,0,10*ROW('Water Data'!I177))),'Data Summary'!CJ183="Yes"),OFFSET('Water Data'!$I$9,0,10*ROW('Water Data'!I177)),NA())</f>
        <v>#N/A</v>
      </c>
      <c r="V183" s="95" t="e">
        <f ca="true">+IF(AND(ISNUMBER(OFFSET('Sanitation Data'!$D$4,0,10*ROW('Sanitation Data'!D177))),'Data Summary'!CK183="Yes"),100-OFFSET('Sanitation Data'!$D$4,0,10*ROW('Sanitation Data'!D177)),NA())</f>
        <v>#N/A</v>
      </c>
      <c r="W183" s="95" t="e">
        <f ca="true">+IF(AND(ISNUMBER(OFFSET('Sanitation Data'!$D$6,0,10*ROW('Sanitation Data'!D177))),'Data Summary'!CL183="Yes"),OFFSET('Sanitation Data'!$D$6,0,10*ROW('Sanitation Data'!D177)),NA())</f>
        <v>#N/A</v>
      </c>
      <c r="X183" s="95" t="e">
        <f ca="true">+IF(AND(ISNUMBER(OFFSET('Sanitation Data'!$D$10,0,10*ROW('Sanitation Data'!D177))),'Data Summary'!CM183="Yes"),OFFSET('Sanitation Data'!$D$10,0,10*ROW('Sanitation Data'!D177)),NA())</f>
        <v>#N/A</v>
      </c>
      <c r="Y183" s="95" t="e">
        <f ca="true">+IF(AND(ISNUMBER(OFFSET('Sanitation Data'!$D$11,0,10*ROW('Sanitation Data'!D177))),'Data Summary'!CN183="Yes"),OFFSET('Sanitation Data'!$D$11,0,10*ROW('Sanitation Data'!D177)),NA())</f>
        <v>#N/A</v>
      </c>
      <c r="Z183" s="95" t="e">
        <f ca="true">+IF(AND(ISNUMBER(OFFSET('Sanitation Data'!$D$12,0,10*ROW('Sanitation Data'!D177))),'Data Summary'!CO183="Yes"),OFFSET('Sanitation Data'!$D$12,0,10*ROW('Sanitation Data'!D177)),NA())</f>
        <v>#N/A</v>
      </c>
      <c r="AA183" s="95" t="e">
        <f ca="true">+IF(AND(ISNUMBER(OFFSET('Sanitation Data'!$E$4,0,10*ROW('Sanitation Data'!E177))),'Data Summary'!CP183="Yes"),100-OFFSET('Sanitation Data'!$E$4,0,10*ROW('Sanitation Data'!E177)),NA())</f>
        <v>#N/A</v>
      </c>
      <c r="AB183" s="95" t="e">
        <f ca="true">+IF(AND(ISNUMBER(OFFSET('Sanitation Data'!$E$6,0,10*ROW('Sanitation Data'!E177))),'Data Summary'!CQ183="Yes"),OFFSET('Sanitation Data'!$E$6,0,10*ROW('Sanitation Data'!E177)),NA())</f>
        <v>#N/A</v>
      </c>
      <c r="AC183" s="95" t="e">
        <f ca="true">+IF(AND(ISNUMBER(OFFSET('Sanitation Data'!$E$10,0,10*ROW('Sanitation Data'!E177))),'Data Summary'!CR183="Yes"),OFFSET('Sanitation Data'!$E$10,0,10*ROW('Sanitation Data'!E177)),NA())</f>
        <v>#N/A</v>
      </c>
      <c r="AD183" s="95" t="e">
        <f ca="true">+IF(AND(ISNUMBER(OFFSET('Sanitation Data'!$E$11,0,10*ROW('Sanitation Data'!E177))),'Data Summary'!CS183="Yes"),OFFSET('Sanitation Data'!$E$11,0,10*ROW('Sanitation Data'!E177)),NA())</f>
        <v>#N/A</v>
      </c>
      <c r="AE183" s="95" t="e">
        <f ca="true">+IF(AND(ISNUMBER(OFFSET('Sanitation Data'!$E$12,0,10*ROW('Sanitation Data'!E177))),'Data Summary'!CT183="Yes"),OFFSET('Sanitation Data'!$E$12,0,10*ROW('Sanitation Data'!E177)),NA())</f>
        <v>#N/A</v>
      </c>
      <c r="AF183" s="95" t="e">
        <f ca="true">+IF(AND(ISNUMBER(OFFSET('Sanitation Data'!$F$4,0,10*ROW('Sanitation Data'!F177))),'Data Summary'!CU183="Yes"),100-OFFSET('Sanitation Data'!$F$4,0,10*ROW('Sanitation Data'!F177)),NA())</f>
        <v>#N/A</v>
      </c>
      <c r="AG183" s="95" t="e">
        <f ca="true">+IF(AND(ISNUMBER(OFFSET('Sanitation Data'!$F$6,0,10*ROW('Sanitation Data'!F177))),'Data Summary'!CV183="Yes"),OFFSET('Sanitation Data'!$F$6,0,10*ROW('Sanitation Data'!F177)),NA())</f>
        <v>#N/A</v>
      </c>
      <c r="AH183" s="95" t="e">
        <f ca="true">+IF(AND(ISNUMBER(OFFSET('Sanitation Data'!$F$10,0,10*ROW('Sanitation Data'!F177))),'Data Summary'!CW183="Yes"),OFFSET('Sanitation Data'!$F$10,0,10*ROW('Sanitation Data'!F177)),NA())</f>
        <v>#N/A</v>
      </c>
      <c r="AI183" s="95" t="e">
        <f ca="true">+IF(AND(ISNUMBER(OFFSET('Sanitation Data'!$F$11,0,10*ROW('Sanitation Data'!F177))),'Data Summary'!CX183="Yes"),OFFSET('Sanitation Data'!$F$11,0,10*ROW('Sanitation Data'!F177)),NA())</f>
        <v>#N/A</v>
      </c>
      <c r="AJ183" s="95" t="e">
        <f ca="true">+IF(AND(ISNUMBER(OFFSET('Sanitation Data'!$F$12,0,10*ROW('Sanitation Data'!F177))),'Data Summary'!CY183="Yes"),OFFSET('Sanitation Data'!$F$12,0,10*ROW('Sanitation Data'!F177)),NA())</f>
        <v>#N/A</v>
      </c>
      <c r="AK183" s="95" t="e">
        <f ca="true">+IF(AND(ISNUMBER(OFFSET('Sanitation Data'!$G$4,0,10*ROW('Sanitation Data'!G177))),'Data Summary'!CZ183="Yes"),100-OFFSET('Sanitation Data'!$G$4,0,10*ROW('Sanitation Data'!G177)),NA())</f>
        <v>#N/A</v>
      </c>
      <c r="AL183" s="95" t="e">
        <f ca="true">+IF(AND(ISNUMBER(OFFSET('Sanitation Data'!$G$6,0,10*ROW('Sanitation Data'!G177))),'Data Summary'!DA183="Yes"),OFFSET('Sanitation Data'!$G$6,0,10*ROW('Sanitation Data'!G177)),NA())</f>
        <v>#N/A</v>
      </c>
      <c r="AM183" s="95" t="e">
        <f ca="true">+IF(AND(ISNUMBER(OFFSET('Sanitation Data'!$G$10,0,10*ROW('Sanitation Data'!G177))),'Data Summary'!DB183="Yes"),OFFSET('Sanitation Data'!$G$10,0,10*ROW('Sanitation Data'!G177)),NA())</f>
        <v>#N/A</v>
      </c>
      <c r="AN183" s="95" t="e">
        <f ca="true">+IF(AND(ISNUMBER(OFFSET('Sanitation Data'!$G$11,0,10*ROW('Sanitation Data'!G177))),'Data Summary'!DC183="Yes"),OFFSET('Sanitation Data'!$G$11,0,10*ROW('Sanitation Data'!G177)),NA())</f>
        <v>#N/A</v>
      </c>
      <c r="AO183" s="95" t="e">
        <f ca="true">+IF(AND(ISNUMBER(OFFSET('Sanitation Data'!$G$12,0,10*ROW('Sanitation Data'!G177))),'Data Summary'!DD183="Yes"),OFFSET('Sanitation Data'!$G$12,0,10*ROW('Sanitation Data'!G177)),NA())</f>
        <v>#N/A</v>
      </c>
      <c r="AP183" s="95" t="e">
        <f ca="true">+IF(AND(ISNUMBER(OFFSET('Sanitation Data'!$H$4,0,10*ROW('Sanitation Data'!H177))),'Data Summary'!DE183="Yes"),100-OFFSET('Sanitation Data'!$H$4,0,10*ROW('Sanitation Data'!H177)),NA())</f>
        <v>#N/A</v>
      </c>
      <c r="AQ183" s="95" t="e">
        <f ca="true">+IF(AND(ISNUMBER(OFFSET('Sanitation Data'!$H$6,0,10*ROW('Sanitation Data'!H177))),'Data Summary'!DF183="Yes"),OFFSET('Sanitation Data'!$H$6,0,10*ROW('Sanitation Data'!H177)),NA())</f>
        <v>#N/A</v>
      </c>
      <c r="AR183" s="95" t="e">
        <f ca="true">+IF(AND(ISNUMBER(OFFSET('Sanitation Data'!$H$10,0,10*ROW('Sanitation Data'!H177))),'Data Summary'!DG183="Yes"),OFFSET('Sanitation Data'!$H$10,0,10*ROW('Sanitation Data'!H177)),NA())</f>
        <v>#N/A</v>
      </c>
      <c r="AS183" s="95" t="e">
        <f ca="true">+IF(AND(ISNUMBER(OFFSET('Sanitation Data'!$H$11,0,10*ROW('Sanitation Data'!H177))),'Data Summary'!DH183="Yes"),OFFSET('Sanitation Data'!$H$11,0,10*ROW('Sanitation Data'!H177)),NA())</f>
        <v>#N/A</v>
      </c>
      <c r="AT183" s="95" t="e">
        <f ca="true">+IF(AND(ISNUMBER(OFFSET('Sanitation Data'!$H$12,0,10*ROW('Sanitation Data'!H177))),'Data Summary'!DI183="Yes"),OFFSET('Sanitation Data'!$H$12,0,10*ROW('Sanitation Data'!H177)),NA())</f>
        <v>#N/A</v>
      </c>
      <c r="AU183" s="95" t="e">
        <f ca="true">+IF(AND(ISNUMBER(OFFSET('Sanitation Data'!$I$4,0,10*ROW('Sanitation Data'!I177))),'Data Summary'!DJ183="Yes"),100-OFFSET('Sanitation Data'!$I$4,0,10*ROW('Sanitation Data'!I177)),NA())</f>
        <v>#N/A</v>
      </c>
      <c r="AV183" s="95" t="e">
        <f ca="true">+IF(AND(ISNUMBER(OFFSET('Sanitation Data'!$I$6,0,10*ROW('Sanitation Data'!I177))),'Data Summary'!DK183="Yes"),OFFSET('Sanitation Data'!$I$6,0,10*ROW('Sanitation Data'!I177)),NA())</f>
        <v>#N/A</v>
      </c>
      <c r="AW183" s="95" t="e">
        <f ca="true">+IF(AND(ISNUMBER(OFFSET('Sanitation Data'!$I$10,0,10*ROW('Sanitation Data'!I177))),'Data Summary'!DL183="Yes"),OFFSET('Sanitation Data'!$I$10,0,10*ROW('Sanitation Data'!I177)),NA())</f>
        <v>#N/A</v>
      </c>
      <c r="AX183" s="95" t="e">
        <f ca="true">+IF(AND(ISNUMBER(OFFSET('Sanitation Data'!$I$11,0,10*ROW('Sanitation Data'!I177))),'Data Summary'!DM183="Yes"),OFFSET('Sanitation Data'!$I$11,0,10*ROW('Sanitation Data'!I177)),NA())</f>
        <v>#N/A</v>
      </c>
      <c r="AY183" s="95" t="e">
        <f ca="true">+IF(AND(ISNUMBER(OFFSET('Sanitation Data'!$I$12,0,10*ROW('Sanitation Data'!I177))),'Data Summary'!DN183="Yes"),OFFSET('Sanitation Data'!$I$12,0,10*ROW('Sanitation Data'!I177)),NA())</f>
        <v>#N/A</v>
      </c>
      <c r="AZ183" s="96" t="e">
        <f ca="true">+IF(AND(ISNUMBER(OFFSET('Hygiene Data'!$D$5,0,10*ROW('Hygiene Data'!D177))),'Data Summary'!DO183="Yes"),OFFSET('Hygiene Data'!$D$5,0,10*ROW('Hygiene Data'!D177)),NA())</f>
        <v>#N/A</v>
      </c>
      <c r="BA183" s="96" t="e">
        <f ca="true">+IF(AND(ISNUMBER(OFFSET('Hygiene Data'!$D$7,0,10*ROW('Hygiene Data'!D177))),'Data Summary'!DP183="Yes"),OFFSET('Hygiene Data'!$D$7,0,10*ROW('Hygiene Data'!D177)),NA())</f>
        <v>#N/A</v>
      </c>
      <c r="BB183" s="96" t="e">
        <f ca="true">+IF(AND(ISNUMBER(OFFSET('Hygiene Data'!$D$9,0,10*ROW('Hygiene Data'!D177))),'Data Summary'!DQ183="Yes"),OFFSET('Hygiene Data'!$D$9,0,10*ROW('Hygiene Data'!D177)),NA())</f>
        <v>#N/A</v>
      </c>
      <c r="BC183" s="96" t="e">
        <f ca="true">+IF(AND(ISNUMBER(OFFSET('Hygiene Data'!$E$5,0,10*ROW('Hygiene Data'!E177))),'Data Summary'!DR183="Yes"),OFFSET('Hygiene Data'!$E$5,0,10*ROW('Hygiene Data'!E177)),NA())</f>
        <v>#N/A</v>
      </c>
      <c r="BD183" s="96" t="e">
        <f ca="true">+IF(AND(ISNUMBER(OFFSET('Hygiene Data'!$E$7,0,10*ROW('Hygiene Data'!E177))),'Data Summary'!DS183="Yes"),OFFSET('Hygiene Data'!$E$7,0,10*ROW('Hygiene Data'!E177)),NA())</f>
        <v>#N/A</v>
      </c>
      <c r="BE183" s="96" t="e">
        <f ca="true">+IF(AND(ISNUMBER(OFFSET('Hygiene Data'!$E$9,0,10*ROW('Hygiene Data'!E177))),'Data Summary'!DT183="Yes"),OFFSET('Hygiene Data'!$E$9,0,10*ROW('Hygiene Data'!E177)),NA())</f>
        <v>#N/A</v>
      </c>
      <c r="BF183" s="96" t="e">
        <f ca="true">+IF(AND(ISNUMBER(OFFSET('Hygiene Data'!$F$5,0,10*ROW('Hygiene Data'!F177))),'Data Summary'!DU183="Yes"),OFFSET('Hygiene Data'!$F$5,0,10*ROW('Hygiene Data'!F177)),NA())</f>
        <v>#N/A</v>
      </c>
      <c r="BG183" s="96" t="e">
        <f ca="true">+IF(AND(ISNUMBER(OFFSET('Hygiene Data'!$F$7,0,10*ROW('Hygiene Data'!F177))),'Data Summary'!DV183="Yes"),OFFSET('Hygiene Data'!$F$7,0,10*ROW('Hygiene Data'!F177)),NA())</f>
        <v>#N/A</v>
      </c>
      <c r="BH183" s="96" t="e">
        <f ca="true">+IF(AND(ISNUMBER(OFFSET('Hygiene Data'!$F$9,0,10*ROW('Hygiene Data'!F177))),'Data Summary'!DW183="Yes"),OFFSET('Hygiene Data'!$F$9,0,10*ROW('Hygiene Data'!F177)),NA())</f>
        <v>#N/A</v>
      </c>
      <c r="BI183" s="96" t="e">
        <f ca="true">+IF(AND(ISNUMBER(OFFSET('Hygiene Data'!$G$5,0,10*ROW('Hygiene Data'!G177))),'Data Summary'!DX183="Yes"),OFFSET('Hygiene Data'!$G$5,0,10*ROW('Hygiene Data'!G177)),NA())</f>
        <v>#N/A</v>
      </c>
      <c r="BJ183" s="96" t="e">
        <f ca="true">+IF(AND(ISNUMBER(OFFSET('Hygiene Data'!$G$7,0,10*ROW('Hygiene Data'!G177))),'Data Summary'!DY183="Yes"),OFFSET('Hygiene Data'!$G$7,0,10*ROW('Hygiene Data'!G177)),NA())</f>
        <v>#N/A</v>
      </c>
      <c r="BK183" s="96" t="e">
        <f ca="true">+IF(AND(ISNUMBER(OFFSET('Hygiene Data'!$G$9,0,10*ROW('Hygiene Data'!G177))),'Data Summary'!DZ183="Yes"),OFFSET('Hygiene Data'!$G$9,0,10*ROW('Hygiene Data'!G177)),NA())</f>
        <v>#N/A</v>
      </c>
      <c r="BL183" s="96" t="e">
        <f ca="true">+IF(AND(ISNUMBER(OFFSET('Hygiene Data'!$H$5,0,10*ROW('Hygiene Data'!H177))),'Data Summary'!EA183="Yes"),OFFSET('Hygiene Data'!$H$5,0,10*ROW('Hygiene Data'!H177)),NA())</f>
        <v>#N/A</v>
      </c>
      <c r="BM183" s="96" t="e">
        <f ca="true">+IF(AND(ISNUMBER(OFFSET('Hygiene Data'!$H$7,0,10*ROW('Hygiene Data'!H177))),'Data Summary'!EB183="Yes"),OFFSET('Hygiene Data'!$H$7,0,10*ROW('Hygiene Data'!H177)),NA())</f>
        <v>#N/A</v>
      </c>
      <c r="BN183" s="96" t="e">
        <f ca="true">+IF(AND(ISNUMBER(OFFSET('Hygiene Data'!$H$9,0,10*ROW('Hygiene Data'!H177))),'Data Summary'!EC183="Yes"),OFFSET('Hygiene Data'!$H$9,0,10*ROW('Hygiene Data'!H177)),NA())</f>
        <v>#N/A</v>
      </c>
      <c r="BO183" s="96" t="e">
        <f ca="true">+IF(AND(ISNUMBER(OFFSET('Hygiene Data'!$I$5,0,10*ROW('Hygiene Data'!I177))),'Data Summary'!ED183="Yes"),OFFSET('Hygiene Data'!$I$5,0,10*ROW('Hygiene Data'!I177)),NA())</f>
        <v>#N/A</v>
      </c>
      <c r="BP183" s="96" t="e">
        <f ca="true">+IF(AND(ISNUMBER(OFFSET('Hygiene Data'!$I$7,0,10*ROW('Hygiene Data'!I177))),'Data Summary'!EE183="Yes"),OFFSET('Hygiene Data'!$I$7,0,10*ROW('Hygiene Data'!I177)),NA())</f>
        <v>#N/A</v>
      </c>
      <c r="BQ183" s="96" t="e">
        <f ca="true">+IF(AND(ISNUMBER(OFFSET('Hygiene Data'!$I$9,0,10*ROW('Hygiene Data'!I177))),'Data Summary'!EF183="Yes"),OFFSET('Hygiene Data'!$I$9,0,10*ROW('Hygiene Data'!I177)),NA())</f>
        <v>#N/A</v>
      </c>
    </row>
    <row xmlns:x14ac="http://schemas.microsoft.com/office/spreadsheetml/2009/9/ac" r="184" x14ac:dyDescent="0.2">
      <c r="A184" s="359" t="e">
        <f ca="true">+RIGHT('Data Summary'!A184,LEN('Data Summary'!A184)-9)</f>
        <v>#VALUE!</v>
      </c>
      <c r="B184" s="35" t="str">
        <f ca="true">+IF(ISTEXT('Data Summary'!B184),'Data Summary'!B184,"")</f>
        <v/>
      </c>
      <c r="C184" s="358" t="e">
        <f ca="true">+VALUE('Data Summary'!C184)</f>
        <v>#VALUE!</v>
      </c>
      <c r="D184" s="94" t="e">
        <f ca="true">+IF(AND(ISNUMBER(OFFSET('Water Data'!$D$4,0,10*ROW('Water Data'!D178))),'Data Summary'!BS184="Yes"),100-OFFSET('Water Data'!$D$4,0,10*ROW('Water Data'!D178)),NA())</f>
        <v>#N/A</v>
      </c>
      <c r="E184" s="94" t="e">
        <f ca="true">+IF(AND(ISNUMBER(OFFSET('Water Data'!$D$6,0,10*ROW('Water Data'!D178))),'Data Summary'!BT184="Yes"),OFFSET('Water Data'!$D$6,0,10*ROW('Water Data'!D178)),NA())</f>
        <v>#N/A</v>
      </c>
      <c r="F184" s="94" t="e">
        <f ca="true">+IF(AND(ISNUMBER(OFFSET('Water Data'!$D$9,0,10*ROW('Water Data'!D178))),'Data Summary'!BU184="Yes"),OFFSET('Water Data'!$D$9,0,10*ROW('Water Data'!D178)),NA())</f>
        <v>#N/A</v>
      </c>
      <c r="G184" s="94" t="e">
        <f ca="true">+IF(AND(ISNUMBER(OFFSET('Water Data'!$E$4,0,10*ROW('Water Data'!E178))),'Data Summary'!BV184="Yes"),100-OFFSET('Water Data'!$E$4,0,10*ROW('Water Data'!E178)),NA())</f>
        <v>#N/A</v>
      </c>
      <c r="H184" s="94" t="e">
        <f ca="true">+IF(AND(ISNUMBER(OFFSET('Water Data'!$E$6,0,10*ROW('Water Data'!E178))),'Data Summary'!BW184="Yes"),OFFSET('Water Data'!$E$6,0,10*ROW('Water Data'!E178)),NA())</f>
        <v>#N/A</v>
      </c>
      <c r="I184" s="94" t="e">
        <f ca="true">+IF(AND(ISNUMBER(OFFSET('Water Data'!$E$9,0,10*ROW('Water Data'!E178))),'Data Summary'!BX184="Yes"),OFFSET('Water Data'!$E$9,0,10*ROW('Water Data'!E178)),NA())</f>
        <v>#N/A</v>
      </c>
      <c r="J184" s="94" t="e">
        <f ca="true">+IF(AND(ISNUMBER(OFFSET('Water Data'!$F$4,0,10*ROW('Water Data'!F178))),'Data Summary'!BY184="Yes"),100-OFFSET('Water Data'!$F$4,0,10*ROW('Water Data'!F178)),NA())</f>
        <v>#N/A</v>
      </c>
      <c r="K184" s="94" t="e">
        <f ca="true">+IF(AND(ISNUMBER(OFFSET('Water Data'!$F$6,0,10*ROW('Water Data'!F178))),'Data Summary'!BZ184="Yes"),OFFSET('Water Data'!$F$6,0,10*ROW('Water Data'!F178)),NA())</f>
        <v>#N/A</v>
      </c>
      <c r="L184" s="94" t="e">
        <f ca="true">+IF(AND(ISNUMBER(OFFSET('Water Data'!$F$9,0,10*ROW('Water Data'!F178))),'Data Summary'!CA184="Yes"),OFFSET('Water Data'!$F$9,0,10*ROW('Water Data'!F178)),NA())</f>
        <v>#N/A</v>
      </c>
      <c r="M184" s="94" t="e">
        <f ca="true">+IF(AND(ISNUMBER(OFFSET('Water Data'!$G$4,0,10*ROW('Water Data'!G178))),'Data Summary'!CB184="Yes"),100-OFFSET('Water Data'!$G$4,0,10*ROW('Water Data'!G178)),NA())</f>
        <v>#N/A</v>
      </c>
      <c r="N184" s="94" t="e">
        <f ca="true">+IF(AND(ISNUMBER(OFFSET('Water Data'!$G$6,0,10*ROW('Water Data'!G178))),'Data Summary'!CC184="Yes"),OFFSET('Water Data'!$G$6,0,10*ROW('Water Data'!G178)),NA())</f>
        <v>#N/A</v>
      </c>
      <c r="O184" s="94" t="e">
        <f ca="true">+IF(AND(ISNUMBER(OFFSET('Water Data'!$G$9,0,10*ROW('Water Data'!G178))),'Data Summary'!CD184="Yes"),OFFSET('Water Data'!$G$9,0,10*ROW('Water Data'!G178)),NA())</f>
        <v>#N/A</v>
      </c>
      <c r="P184" s="94" t="e">
        <f ca="true">+IF(AND(ISNUMBER(OFFSET('Water Data'!$H$4,0,10*ROW('Water Data'!H178))),'Data Summary'!CE184="Yes"),100-OFFSET('Water Data'!$H$4,0,10*ROW('Water Data'!H178)),NA())</f>
        <v>#N/A</v>
      </c>
      <c r="Q184" s="94" t="e">
        <f ca="true">+IF(AND(ISNUMBER(OFFSET('Water Data'!$H$6,0,10*ROW('Water Data'!H178))),'Data Summary'!CF184="Yes"),OFFSET('Water Data'!$H$6,0,10*ROW('Water Data'!H178)),NA())</f>
        <v>#N/A</v>
      </c>
      <c r="R184" s="94" t="e">
        <f ca="true">+IF(AND(ISNUMBER(OFFSET('Water Data'!$H$9,0,10*ROW('Water Data'!H178))),'Data Summary'!CG184="Yes"),OFFSET('Water Data'!$H$9,0,10*ROW('Water Data'!H178)),NA())</f>
        <v>#N/A</v>
      </c>
      <c r="S184" s="94" t="e">
        <f ca="true">+IF(AND(ISNUMBER(OFFSET('Water Data'!$I$4,0,10*ROW('Water Data'!I178))),'Data Summary'!CH184="Yes"),100-OFFSET('Water Data'!$I$4,0,10*ROW('Water Data'!I178)),NA())</f>
        <v>#N/A</v>
      </c>
      <c r="T184" s="94" t="e">
        <f ca="true">+IF(AND(ISNUMBER(OFFSET('Water Data'!$I$6,0,10*ROW('Water Data'!I178))),'Data Summary'!CI184="Yes"),OFFSET('Water Data'!$I$6,0,10*ROW('Water Data'!I178)),NA())</f>
        <v>#N/A</v>
      </c>
      <c r="U184" s="94" t="e">
        <f ca="true">+IF(AND(ISNUMBER(OFFSET('Water Data'!$I$9,0,10*ROW('Water Data'!I178))),'Data Summary'!CJ184="Yes"),OFFSET('Water Data'!$I$9,0,10*ROW('Water Data'!I178)),NA())</f>
        <v>#N/A</v>
      </c>
      <c r="V184" s="95" t="e">
        <f ca="true">+IF(AND(ISNUMBER(OFFSET('Sanitation Data'!$D$4,0,10*ROW('Sanitation Data'!D178))),'Data Summary'!CK184="Yes"),100-OFFSET('Sanitation Data'!$D$4,0,10*ROW('Sanitation Data'!D178)),NA())</f>
        <v>#N/A</v>
      </c>
      <c r="W184" s="95" t="e">
        <f ca="true">+IF(AND(ISNUMBER(OFFSET('Sanitation Data'!$D$6,0,10*ROW('Sanitation Data'!D178))),'Data Summary'!CL184="Yes"),OFFSET('Sanitation Data'!$D$6,0,10*ROW('Sanitation Data'!D178)),NA())</f>
        <v>#N/A</v>
      </c>
      <c r="X184" s="95" t="e">
        <f ca="true">+IF(AND(ISNUMBER(OFFSET('Sanitation Data'!$D$10,0,10*ROW('Sanitation Data'!D178))),'Data Summary'!CM184="Yes"),OFFSET('Sanitation Data'!$D$10,0,10*ROW('Sanitation Data'!D178)),NA())</f>
        <v>#N/A</v>
      </c>
      <c r="Y184" s="95" t="e">
        <f ca="true">+IF(AND(ISNUMBER(OFFSET('Sanitation Data'!$D$11,0,10*ROW('Sanitation Data'!D178))),'Data Summary'!CN184="Yes"),OFFSET('Sanitation Data'!$D$11,0,10*ROW('Sanitation Data'!D178)),NA())</f>
        <v>#N/A</v>
      </c>
      <c r="Z184" s="95" t="e">
        <f ca="true">+IF(AND(ISNUMBER(OFFSET('Sanitation Data'!$D$12,0,10*ROW('Sanitation Data'!D178))),'Data Summary'!CO184="Yes"),OFFSET('Sanitation Data'!$D$12,0,10*ROW('Sanitation Data'!D178)),NA())</f>
        <v>#N/A</v>
      </c>
      <c r="AA184" s="95" t="e">
        <f ca="true">+IF(AND(ISNUMBER(OFFSET('Sanitation Data'!$E$4,0,10*ROW('Sanitation Data'!E178))),'Data Summary'!CP184="Yes"),100-OFFSET('Sanitation Data'!$E$4,0,10*ROW('Sanitation Data'!E178)),NA())</f>
        <v>#N/A</v>
      </c>
      <c r="AB184" s="95" t="e">
        <f ca="true">+IF(AND(ISNUMBER(OFFSET('Sanitation Data'!$E$6,0,10*ROW('Sanitation Data'!E178))),'Data Summary'!CQ184="Yes"),OFFSET('Sanitation Data'!$E$6,0,10*ROW('Sanitation Data'!E178)),NA())</f>
        <v>#N/A</v>
      </c>
      <c r="AC184" s="95" t="e">
        <f ca="true">+IF(AND(ISNUMBER(OFFSET('Sanitation Data'!$E$10,0,10*ROW('Sanitation Data'!E178))),'Data Summary'!CR184="Yes"),OFFSET('Sanitation Data'!$E$10,0,10*ROW('Sanitation Data'!E178)),NA())</f>
        <v>#N/A</v>
      </c>
      <c r="AD184" s="95" t="e">
        <f ca="true">+IF(AND(ISNUMBER(OFFSET('Sanitation Data'!$E$11,0,10*ROW('Sanitation Data'!E178))),'Data Summary'!CS184="Yes"),OFFSET('Sanitation Data'!$E$11,0,10*ROW('Sanitation Data'!E178)),NA())</f>
        <v>#N/A</v>
      </c>
      <c r="AE184" s="95" t="e">
        <f ca="true">+IF(AND(ISNUMBER(OFFSET('Sanitation Data'!$E$12,0,10*ROW('Sanitation Data'!E178))),'Data Summary'!CT184="Yes"),OFFSET('Sanitation Data'!$E$12,0,10*ROW('Sanitation Data'!E178)),NA())</f>
        <v>#N/A</v>
      </c>
      <c r="AF184" s="95" t="e">
        <f ca="true">+IF(AND(ISNUMBER(OFFSET('Sanitation Data'!$F$4,0,10*ROW('Sanitation Data'!F178))),'Data Summary'!CU184="Yes"),100-OFFSET('Sanitation Data'!$F$4,0,10*ROW('Sanitation Data'!F178)),NA())</f>
        <v>#N/A</v>
      </c>
      <c r="AG184" s="95" t="e">
        <f ca="true">+IF(AND(ISNUMBER(OFFSET('Sanitation Data'!$F$6,0,10*ROW('Sanitation Data'!F178))),'Data Summary'!CV184="Yes"),OFFSET('Sanitation Data'!$F$6,0,10*ROW('Sanitation Data'!F178)),NA())</f>
        <v>#N/A</v>
      </c>
      <c r="AH184" s="95" t="e">
        <f ca="true">+IF(AND(ISNUMBER(OFFSET('Sanitation Data'!$F$10,0,10*ROW('Sanitation Data'!F178))),'Data Summary'!CW184="Yes"),OFFSET('Sanitation Data'!$F$10,0,10*ROW('Sanitation Data'!F178)),NA())</f>
        <v>#N/A</v>
      </c>
      <c r="AI184" s="95" t="e">
        <f ca="true">+IF(AND(ISNUMBER(OFFSET('Sanitation Data'!$F$11,0,10*ROW('Sanitation Data'!F178))),'Data Summary'!CX184="Yes"),OFFSET('Sanitation Data'!$F$11,0,10*ROW('Sanitation Data'!F178)),NA())</f>
        <v>#N/A</v>
      </c>
      <c r="AJ184" s="95" t="e">
        <f ca="true">+IF(AND(ISNUMBER(OFFSET('Sanitation Data'!$F$12,0,10*ROW('Sanitation Data'!F178))),'Data Summary'!CY184="Yes"),OFFSET('Sanitation Data'!$F$12,0,10*ROW('Sanitation Data'!F178)),NA())</f>
        <v>#N/A</v>
      </c>
      <c r="AK184" s="95" t="e">
        <f ca="true">+IF(AND(ISNUMBER(OFFSET('Sanitation Data'!$G$4,0,10*ROW('Sanitation Data'!G178))),'Data Summary'!CZ184="Yes"),100-OFFSET('Sanitation Data'!$G$4,0,10*ROW('Sanitation Data'!G178)),NA())</f>
        <v>#N/A</v>
      </c>
      <c r="AL184" s="95" t="e">
        <f ca="true">+IF(AND(ISNUMBER(OFFSET('Sanitation Data'!$G$6,0,10*ROW('Sanitation Data'!G178))),'Data Summary'!DA184="Yes"),OFFSET('Sanitation Data'!$G$6,0,10*ROW('Sanitation Data'!G178)),NA())</f>
        <v>#N/A</v>
      </c>
      <c r="AM184" s="95" t="e">
        <f ca="true">+IF(AND(ISNUMBER(OFFSET('Sanitation Data'!$G$10,0,10*ROW('Sanitation Data'!G178))),'Data Summary'!DB184="Yes"),OFFSET('Sanitation Data'!$G$10,0,10*ROW('Sanitation Data'!G178)),NA())</f>
        <v>#N/A</v>
      </c>
      <c r="AN184" s="95" t="e">
        <f ca="true">+IF(AND(ISNUMBER(OFFSET('Sanitation Data'!$G$11,0,10*ROW('Sanitation Data'!G178))),'Data Summary'!DC184="Yes"),OFFSET('Sanitation Data'!$G$11,0,10*ROW('Sanitation Data'!G178)),NA())</f>
        <v>#N/A</v>
      </c>
      <c r="AO184" s="95" t="e">
        <f ca="true">+IF(AND(ISNUMBER(OFFSET('Sanitation Data'!$G$12,0,10*ROW('Sanitation Data'!G178))),'Data Summary'!DD184="Yes"),OFFSET('Sanitation Data'!$G$12,0,10*ROW('Sanitation Data'!G178)),NA())</f>
        <v>#N/A</v>
      </c>
      <c r="AP184" s="95" t="e">
        <f ca="true">+IF(AND(ISNUMBER(OFFSET('Sanitation Data'!$H$4,0,10*ROW('Sanitation Data'!H178))),'Data Summary'!DE184="Yes"),100-OFFSET('Sanitation Data'!$H$4,0,10*ROW('Sanitation Data'!H178)),NA())</f>
        <v>#N/A</v>
      </c>
      <c r="AQ184" s="95" t="e">
        <f ca="true">+IF(AND(ISNUMBER(OFFSET('Sanitation Data'!$H$6,0,10*ROW('Sanitation Data'!H178))),'Data Summary'!DF184="Yes"),OFFSET('Sanitation Data'!$H$6,0,10*ROW('Sanitation Data'!H178)),NA())</f>
        <v>#N/A</v>
      </c>
      <c r="AR184" s="95" t="e">
        <f ca="true">+IF(AND(ISNUMBER(OFFSET('Sanitation Data'!$H$10,0,10*ROW('Sanitation Data'!H178))),'Data Summary'!DG184="Yes"),OFFSET('Sanitation Data'!$H$10,0,10*ROW('Sanitation Data'!H178)),NA())</f>
        <v>#N/A</v>
      </c>
      <c r="AS184" s="95" t="e">
        <f ca="true">+IF(AND(ISNUMBER(OFFSET('Sanitation Data'!$H$11,0,10*ROW('Sanitation Data'!H178))),'Data Summary'!DH184="Yes"),OFFSET('Sanitation Data'!$H$11,0,10*ROW('Sanitation Data'!H178)),NA())</f>
        <v>#N/A</v>
      </c>
      <c r="AT184" s="95" t="e">
        <f ca="true">+IF(AND(ISNUMBER(OFFSET('Sanitation Data'!$H$12,0,10*ROW('Sanitation Data'!H178))),'Data Summary'!DI184="Yes"),OFFSET('Sanitation Data'!$H$12,0,10*ROW('Sanitation Data'!H178)),NA())</f>
        <v>#N/A</v>
      </c>
      <c r="AU184" s="95" t="e">
        <f ca="true">+IF(AND(ISNUMBER(OFFSET('Sanitation Data'!$I$4,0,10*ROW('Sanitation Data'!I178))),'Data Summary'!DJ184="Yes"),100-OFFSET('Sanitation Data'!$I$4,0,10*ROW('Sanitation Data'!I178)),NA())</f>
        <v>#N/A</v>
      </c>
      <c r="AV184" s="95" t="e">
        <f ca="true">+IF(AND(ISNUMBER(OFFSET('Sanitation Data'!$I$6,0,10*ROW('Sanitation Data'!I178))),'Data Summary'!DK184="Yes"),OFFSET('Sanitation Data'!$I$6,0,10*ROW('Sanitation Data'!I178)),NA())</f>
        <v>#N/A</v>
      </c>
      <c r="AW184" s="95" t="e">
        <f ca="true">+IF(AND(ISNUMBER(OFFSET('Sanitation Data'!$I$10,0,10*ROW('Sanitation Data'!I178))),'Data Summary'!DL184="Yes"),OFFSET('Sanitation Data'!$I$10,0,10*ROW('Sanitation Data'!I178)),NA())</f>
        <v>#N/A</v>
      </c>
      <c r="AX184" s="95" t="e">
        <f ca="true">+IF(AND(ISNUMBER(OFFSET('Sanitation Data'!$I$11,0,10*ROW('Sanitation Data'!I178))),'Data Summary'!DM184="Yes"),OFFSET('Sanitation Data'!$I$11,0,10*ROW('Sanitation Data'!I178)),NA())</f>
        <v>#N/A</v>
      </c>
      <c r="AY184" s="95" t="e">
        <f ca="true">+IF(AND(ISNUMBER(OFFSET('Sanitation Data'!$I$12,0,10*ROW('Sanitation Data'!I178))),'Data Summary'!DN184="Yes"),OFFSET('Sanitation Data'!$I$12,0,10*ROW('Sanitation Data'!I178)),NA())</f>
        <v>#N/A</v>
      </c>
      <c r="AZ184" s="96" t="e">
        <f ca="true">+IF(AND(ISNUMBER(OFFSET('Hygiene Data'!$D$5,0,10*ROW('Hygiene Data'!D178))),'Data Summary'!DO184="Yes"),OFFSET('Hygiene Data'!$D$5,0,10*ROW('Hygiene Data'!D178)),NA())</f>
        <v>#N/A</v>
      </c>
      <c r="BA184" s="96" t="e">
        <f ca="true">+IF(AND(ISNUMBER(OFFSET('Hygiene Data'!$D$7,0,10*ROW('Hygiene Data'!D178))),'Data Summary'!DP184="Yes"),OFFSET('Hygiene Data'!$D$7,0,10*ROW('Hygiene Data'!D178)),NA())</f>
        <v>#N/A</v>
      </c>
      <c r="BB184" s="96" t="e">
        <f ca="true">+IF(AND(ISNUMBER(OFFSET('Hygiene Data'!$D$9,0,10*ROW('Hygiene Data'!D178))),'Data Summary'!DQ184="Yes"),OFFSET('Hygiene Data'!$D$9,0,10*ROW('Hygiene Data'!D178)),NA())</f>
        <v>#N/A</v>
      </c>
      <c r="BC184" s="96" t="e">
        <f ca="true">+IF(AND(ISNUMBER(OFFSET('Hygiene Data'!$E$5,0,10*ROW('Hygiene Data'!E178))),'Data Summary'!DR184="Yes"),OFFSET('Hygiene Data'!$E$5,0,10*ROW('Hygiene Data'!E178)),NA())</f>
        <v>#N/A</v>
      </c>
      <c r="BD184" s="96" t="e">
        <f ca="true">+IF(AND(ISNUMBER(OFFSET('Hygiene Data'!$E$7,0,10*ROW('Hygiene Data'!E178))),'Data Summary'!DS184="Yes"),OFFSET('Hygiene Data'!$E$7,0,10*ROW('Hygiene Data'!E178)),NA())</f>
        <v>#N/A</v>
      </c>
      <c r="BE184" s="96" t="e">
        <f ca="true">+IF(AND(ISNUMBER(OFFSET('Hygiene Data'!$E$9,0,10*ROW('Hygiene Data'!E178))),'Data Summary'!DT184="Yes"),OFFSET('Hygiene Data'!$E$9,0,10*ROW('Hygiene Data'!E178)),NA())</f>
        <v>#N/A</v>
      </c>
      <c r="BF184" s="96" t="e">
        <f ca="true">+IF(AND(ISNUMBER(OFFSET('Hygiene Data'!$F$5,0,10*ROW('Hygiene Data'!F178))),'Data Summary'!DU184="Yes"),OFFSET('Hygiene Data'!$F$5,0,10*ROW('Hygiene Data'!F178)),NA())</f>
        <v>#N/A</v>
      </c>
      <c r="BG184" s="96" t="e">
        <f ca="true">+IF(AND(ISNUMBER(OFFSET('Hygiene Data'!$F$7,0,10*ROW('Hygiene Data'!F178))),'Data Summary'!DV184="Yes"),OFFSET('Hygiene Data'!$F$7,0,10*ROW('Hygiene Data'!F178)),NA())</f>
        <v>#N/A</v>
      </c>
      <c r="BH184" s="96" t="e">
        <f ca="true">+IF(AND(ISNUMBER(OFFSET('Hygiene Data'!$F$9,0,10*ROW('Hygiene Data'!F178))),'Data Summary'!DW184="Yes"),OFFSET('Hygiene Data'!$F$9,0,10*ROW('Hygiene Data'!F178)),NA())</f>
        <v>#N/A</v>
      </c>
      <c r="BI184" s="96" t="e">
        <f ca="true">+IF(AND(ISNUMBER(OFFSET('Hygiene Data'!$G$5,0,10*ROW('Hygiene Data'!G178))),'Data Summary'!DX184="Yes"),OFFSET('Hygiene Data'!$G$5,0,10*ROW('Hygiene Data'!G178)),NA())</f>
        <v>#N/A</v>
      </c>
      <c r="BJ184" s="96" t="e">
        <f ca="true">+IF(AND(ISNUMBER(OFFSET('Hygiene Data'!$G$7,0,10*ROW('Hygiene Data'!G178))),'Data Summary'!DY184="Yes"),OFFSET('Hygiene Data'!$G$7,0,10*ROW('Hygiene Data'!G178)),NA())</f>
        <v>#N/A</v>
      </c>
      <c r="BK184" s="96" t="e">
        <f ca="true">+IF(AND(ISNUMBER(OFFSET('Hygiene Data'!$G$9,0,10*ROW('Hygiene Data'!G178))),'Data Summary'!DZ184="Yes"),OFFSET('Hygiene Data'!$G$9,0,10*ROW('Hygiene Data'!G178)),NA())</f>
        <v>#N/A</v>
      </c>
      <c r="BL184" s="96" t="e">
        <f ca="true">+IF(AND(ISNUMBER(OFFSET('Hygiene Data'!$H$5,0,10*ROW('Hygiene Data'!H178))),'Data Summary'!EA184="Yes"),OFFSET('Hygiene Data'!$H$5,0,10*ROW('Hygiene Data'!H178)),NA())</f>
        <v>#N/A</v>
      </c>
      <c r="BM184" s="96" t="e">
        <f ca="true">+IF(AND(ISNUMBER(OFFSET('Hygiene Data'!$H$7,0,10*ROW('Hygiene Data'!H178))),'Data Summary'!EB184="Yes"),OFFSET('Hygiene Data'!$H$7,0,10*ROW('Hygiene Data'!H178)),NA())</f>
        <v>#N/A</v>
      </c>
      <c r="BN184" s="96" t="e">
        <f ca="true">+IF(AND(ISNUMBER(OFFSET('Hygiene Data'!$H$9,0,10*ROW('Hygiene Data'!H178))),'Data Summary'!EC184="Yes"),OFFSET('Hygiene Data'!$H$9,0,10*ROW('Hygiene Data'!H178)),NA())</f>
        <v>#N/A</v>
      </c>
      <c r="BO184" s="96" t="e">
        <f ca="true">+IF(AND(ISNUMBER(OFFSET('Hygiene Data'!$I$5,0,10*ROW('Hygiene Data'!I178))),'Data Summary'!ED184="Yes"),OFFSET('Hygiene Data'!$I$5,0,10*ROW('Hygiene Data'!I178)),NA())</f>
        <v>#N/A</v>
      </c>
      <c r="BP184" s="96" t="e">
        <f ca="true">+IF(AND(ISNUMBER(OFFSET('Hygiene Data'!$I$7,0,10*ROW('Hygiene Data'!I178))),'Data Summary'!EE184="Yes"),OFFSET('Hygiene Data'!$I$7,0,10*ROW('Hygiene Data'!I178)),NA())</f>
        <v>#N/A</v>
      </c>
      <c r="BQ184" s="96" t="e">
        <f ca="true">+IF(AND(ISNUMBER(OFFSET('Hygiene Data'!$I$9,0,10*ROW('Hygiene Data'!I178))),'Data Summary'!EF184="Yes"),OFFSET('Hygiene Data'!$I$9,0,10*ROW('Hygiene Data'!I178)),NA())</f>
        <v>#N/A</v>
      </c>
    </row>
    <row xmlns:x14ac="http://schemas.microsoft.com/office/spreadsheetml/2009/9/ac" r="185" x14ac:dyDescent="0.2">
      <c r="A185" s="359" t="e">
        <f ca="true">+RIGHT('Data Summary'!A185,LEN('Data Summary'!A185)-9)</f>
        <v>#VALUE!</v>
      </c>
      <c r="B185" s="35" t="str">
        <f ca="true">+IF(ISTEXT('Data Summary'!B185),'Data Summary'!B185,"")</f>
        <v/>
      </c>
      <c r="C185" s="358" t="e">
        <f ca="true">+VALUE('Data Summary'!C185)</f>
        <v>#VALUE!</v>
      </c>
      <c r="D185" s="94" t="e">
        <f ca="true">+IF(AND(ISNUMBER(OFFSET('Water Data'!$D$4,0,10*ROW('Water Data'!D179))),'Data Summary'!BS185="Yes"),100-OFFSET('Water Data'!$D$4,0,10*ROW('Water Data'!D179)),NA())</f>
        <v>#N/A</v>
      </c>
      <c r="E185" s="94" t="e">
        <f ca="true">+IF(AND(ISNUMBER(OFFSET('Water Data'!$D$6,0,10*ROW('Water Data'!D179))),'Data Summary'!BT185="Yes"),OFFSET('Water Data'!$D$6,0,10*ROW('Water Data'!D179)),NA())</f>
        <v>#N/A</v>
      </c>
      <c r="F185" s="94" t="e">
        <f ca="true">+IF(AND(ISNUMBER(OFFSET('Water Data'!$D$9,0,10*ROW('Water Data'!D179))),'Data Summary'!BU185="Yes"),OFFSET('Water Data'!$D$9,0,10*ROW('Water Data'!D179)),NA())</f>
        <v>#N/A</v>
      </c>
      <c r="G185" s="94" t="e">
        <f ca="true">+IF(AND(ISNUMBER(OFFSET('Water Data'!$E$4,0,10*ROW('Water Data'!E179))),'Data Summary'!BV185="Yes"),100-OFFSET('Water Data'!$E$4,0,10*ROW('Water Data'!E179)),NA())</f>
        <v>#N/A</v>
      </c>
      <c r="H185" s="94" t="e">
        <f ca="true">+IF(AND(ISNUMBER(OFFSET('Water Data'!$E$6,0,10*ROW('Water Data'!E179))),'Data Summary'!BW185="Yes"),OFFSET('Water Data'!$E$6,0,10*ROW('Water Data'!E179)),NA())</f>
        <v>#N/A</v>
      </c>
      <c r="I185" s="94" t="e">
        <f ca="true">+IF(AND(ISNUMBER(OFFSET('Water Data'!$E$9,0,10*ROW('Water Data'!E179))),'Data Summary'!BX185="Yes"),OFFSET('Water Data'!$E$9,0,10*ROW('Water Data'!E179)),NA())</f>
        <v>#N/A</v>
      </c>
      <c r="J185" s="94" t="e">
        <f ca="true">+IF(AND(ISNUMBER(OFFSET('Water Data'!$F$4,0,10*ROW('Water Data'!F179))),'Data Summary'!BY185="Yes"),100-OFFSET('Water Data'!$F$4,0,10*ROW('Water Data'!F179)),NA())</f>
        <v>#N/A</v>
      </c>
      <c r="K185" s="94" t="e">
        <f ca="true">+IF(AND(ISNUMBER(OFFSET('Water Data'!$F$6,0,10*ROW('Water Data'!F179))),'Data Summary'!BZ185="Yes"),OFFSET('Water Data'!$F$6,0,10*ROW('Water Data'!F179)),NA())</f>
        <v>#N/A</v>
      </c>
      <c r="L185" s="94" t="e">
        <f ca="true">+IF(AND(ISNUMBER(OFFSET('Water Data'!$F$9,0,10*ROW('Water Data'!F179))),'Data Summary'!CA185="Yes"),OFFSET('Water Data'!$F$9,0,10*ROW('Water Data'!F179)),NA())</f>
        <v>#N/A</v>
      </c>
      <c r="M185" s="94" t="e">
        <f ca="true">+IF(AND(ISNUMBER(OFFSET('Water Data'!$G$4,0,10*ROW('Water Data'!G179))),'Data Summary'!CB185="Yes"),100-OFFSET('Water Data'!$G$4,0,10*ROW('Water Data'!G179)),NA())</f>
        <v>#N/A</v>
      </c>
      <c r="N185" s="94" t="e">
        <f ca="true">+IF(AND(ISNUMBER(OFFSET('Water Data'!$G$6,0,10*ROW('Water Data'!G179))),'Data Summary'!CC185="Yes"),OFFSET('Water Data'!$G$6,0,10*ROW('Water Data'!G179)),NA())</f>
        <v>#N/A</v>
      </c>
      <c r="O185" s="94" t="e">
        <f ca="true">+IF(AND(ISNUMBER(OFFSET('Water Data'!$G$9,0,10*ROW('Water Data'!G179))),'Data Summary'!CD185="Yes"),OFFSET('Water Data'!$G$9,0,10*ROW('Water Data'!G179)),NA())</f>
        <v>#N/A</v>
      </c>
      <c r="P185" s="94" t="e">
        <f ca="true">+IF(AND(ISNUMBER(OFFSET('Water Data'!$H$4,0,10*ROW('Water Data'!H179))),'Data Summary'!CE185="Yes"),100-OFFSET('Water Data'!$H$4,0,10*ROW('Water Data'!H179)),NA())</f>
        <v>#N/A</v>
      </c>
      <c r="Q185" s="94" t="e">
        <f ca="true">+IF(AND(ISNUMBER(OFFSET('Water Data'!$H$6,0,10*ROW('Water Data'!H179))),'Data Summary'!CF185="Yes"),OFFSET('Water Data'!$H$6,0,10*ROW('Water Data'!H179)),NA())</f>
        <v>#N/A</v>
      </c>
      <c r="R185" s="94" t="e">
        <f ca="true">+IF(AND(ISNUMBER(OFFSET('Water Data'!$H$9,0,10*ROW('Water Data'!H179))),'Data Summary'!CG185="Yes"),OFFSET('Water Data'!$H$9,0,10*ROW('Water Data'!H179)),NA())</f>
        <v>#N/A</v>
      </c>
      <c r="S185" s="94" t="e">
        <f ca="true">+IF(AND(ISNUMBER(OFFSET('Water Data'!$I$4,0,10*ROW('Water Data'!I179))),'Data Summary'!CH185="Yes"),100-OFFSET('Water Data'!$I$4,0,10*ROW('Water Data'!I179)),NA())</f>
        <v>#N/A</v>
      </c>
      <c r="T185" s="94" t="e">
        <f ca="true">+IF(AND(ISNUMBER(OFFSET('Water Data'!$I$6,0,10*ROW('Water Data'!I179))),'Data Summary'!CI185="Yes"),OFFSET('Water Data'!$I$6,0,10*ROW('Water Data'!I179)),NA())</f>
        <v>#N/A</v>
      </c>
      <c r="U185" s="94" t="e">
        <f ca="true">+IF(AND(ISNUMBER(OFFSET('Water Data'!$I$9,0,10*ROW('Water Data'!I179))),'Data Summary'!CJ185="Yes"),OFFSET('Water Data'!$I$9,0,10*ROW('Water Data'!I179)),NA())</f>
        <v>#N/A</v>
      </c>
      <c r="V185" s="95" t="e">
        <f ca="true">+IF(AND(ISNUMBER(OFFSET('Sanitation Data'!$D$4,0,10*ROW('Sanitation Data'!D179))),'Data Summary'!CK185="Yes"),100-OFFSET('Sanitation Data'!$D$4,0,10*ROW('Sanitation Data'!D179)),NA())</f>
        <v>#N/A</v>
      </c>
      <c r="W185" s="95" t="e">
        <f ca="true">+IF(AND(ISNUMBER(OFFSET('Sanitation Data'!$D$6,0,10*ROW('Sanitation Data'!D179))),'Data Summary'!CL185="Yes"),OFFSET('Sanitation Data'!$D$6,0,10*ROW('Sanitation Data'!D179)),NA())</f>
        <v>#N/A</v>
      </c>
      <c r="X185" s="95" t="e">
        <f ca="true">+IF(AND(ISNUMBER(OFFSET('Sanitation Data'!$D$10,0,10*ROW('Sanitation Data'!D179))),'Data Summary'!CM185="Yes"),OFFSET('Sanitation Data'!$D$10,0,10*ROW('Sanitation Data'!D179)),NA())</f>
        <v>#N/A</v>
      </c>
      <c r="Y185" s="95" t="e">
        <f ca="true">+IF(AND(ISNUMBER(OFFSET('Sanitation Data'!$D$11,0,10*ROW('Sanitation Data'!D179))),'Data Summary'!CN185="Yes"),OFFSET('Sanitation Data'!$D$11,0,10*ROW('Sanitation Data'!D179)),NA())</f>
        <v>#N/A</v>
      </c>
      <c r="Z185" s="95" t="e">
        <f ca="true">+IF(AND(ISNUMBER(OFFSET('Sanitation Data'!$D$12,0,10*ROW('Sanitation Data'!D179))),'Data Summary'!CO185="Yes"),OFFSET('Sanitation Data'!$D$12,0,10*ROW('Sanitation Data'!D179)),NA())</f>
        <v>#N/A</v>
      </c>
      <c r="AA185" s="95" t="e">
        <f ca="true">+IF(AND(ISNUMBER(OFFSET('Sanitation Data'!$E$4,0,10*ROW('Sanitation Data'!E179))),'Data Summary'!CP185="Yes"),100-OFFSET('Sanitation Data'!$E$4,0,10*ROW('Sanitation Data'!E179)),NA())</f>
        <v>#N/A</v>
      </c>
      <c r="AB185" s="95" t="e">
        <f ca="true">+IF(AND(ISNUMBER(OFFSET('Sanitation Data'!$E$6,0,10*ROW('Sanitation Data'!E179))),'Data Summary'!CQ185="Yes"),OFFSET('Sanitation Data'!$E$6,0,10*ROW('Sanitation Data'!E179)),NA())</f>
        <v>#N/A</v>
      </c>
      <c r="AC185" s="95" t="e">
        <f ca="true">+IF(AND(ISNUMBER(OFFSET('Sanitation Data'!$E$10,0,10*ROW('Sanitation Data'!E179))),'Data Summary'!CR185="Yes"),OFFSET('Sanitation Data'!$E$10,0,10*ROW('Sanitation Data'!E179)),NA())</f>
        <v>#N/A</v>
      </c>
      <c r="AD185" s="95" t="e">
        <f ca="true">+IF(AND(ISNUMBER(OFFSET('Sanitation Data'!$E$11,0,10*ROW('Sanitation Data'!E179))),'Data Summary'!CS185="Yes"),OFFSET('Sanitation Data'!$E$11,0,10*ROW('Sanitation Data'!E179)),NA())</f>
        <v>#N/A</v>
      </c>
      <c r="AE185" s="95" t="e">
        <f ca="true">+IF(AND(ISNUMBER(OFFSET('Sanitation Data'!$E$12,0,10*ROW('Sanitation Data'!E179))),'Data Summary'!CT185="Yes"),OFFSET('Sanitation Data'!$E$12,0,10*ROW('Sanitation Data'!E179)),NA())</f>
        <v>#N/A</v>
      </c>
      <c r="AF185" s="95" t="e">
        <f ca="true">+IF(AND(ISNUMBER(OFFSET('Sanitation Data'!$F$4,0,10*ROW('Sanitation Data'!F179))),'Data Summary'!CU185="Yes"),100-OFFSET('Sanitation Data'!$F$4,0,10*ROW('Sanitation Data'!F179)),NA())</f>
        <v>#N/A</v>
      </c>
      <c r="AG185" s="95" t="e">
        <f ca="true">+IF(AND(ISNUMBER(OFFSET('Sanitation Data'!$F$6,0,10*ROW('Sanitation Data'!F179))),'Data Summary'!CV185="Yes"),OFFSET('Sanitation Data'!$F$6,0,10*ROW('Sanitation Data'!F179)),NA())</f>
        <v>#N/A</v>
      </c>
      <c r="AH185" s="95" t="e">
        <f ca="true">+IF(AND(ISNUMBER(OFFSET('Sanitation Data'!$F$10,0,10*ROW('Sanitation Data'!F179))),'Data Summary'!CW185="Yes"),OFFSET('Sanitation Data'!$F$10,0,10*ROW('Sanitation Data'!F179)),NA())</f>
        <v>#N/A</v>
      </c>
      <c r="AI185" s="95" t="e">
        <f ca="true">+IF(AND(ISNUMBER(OFFSET('Sanitation Data'!$F$11,0,10*ROW('Sanitation Data'!F179))),'Data Summary'!CX185="Yes"),OFFSET('Sanitation Data'!$F$11,0,10*ROW('Sanitation Data'!F179)),NA())</f>
        <v>#N/A</v>
      </c>
      <c r="AJ185" s="95" t="e">
        <f ca="true">+IF(AND(ISNUMBER(OFFSET('Sanitation Data'!$F$12,0,10*ROW('Sanitation Data'!F179))),'Data Summary'!CY185="Yes"),OFFSET('Sanitation Data'!$F$12,0,10*ROW('Sanitation Data'!F179)),NA())</f>
        <v>#N/A</v>
      </c>
      <c r="AK185" s="95" t="e">
        <f ca="true">+IF(AND(ISNUMBER(OFFSET('Sanitation Data'!$G$4,0,10*ROW('Sanitation Data'!G179))),'Data Summary'!CZ185="Yes"),100-OFFSET('Sanitation Data'!$G$4,0,10*ROW('Sanitation Data'!G179)),NA())</f>
        <v>#N/A</v>
      </c>
      <c r="AL185" s="95" t="e">
        <f ca="true">+IF(AND(ISNUMBER(OFFSET('Sanitation Data'!$G$6,0,10*ROW('Sanitation Data'!G179))),'Data Summary'!DA185="Yes"),OFFSET('Sanitation Data'!$G$6,0,10*ROW('Sanitation Data'!G179)),NA())</f>
        <v>#N/A</v>
      </c>
      <c r="AM185" s="95" t="e">
        <f ca="true">+IF(AND(ISNUMBER(OFFSET('Sanitation Data'!$G$10,0,10*ROW('Sanitation Data'!G179))),'Data Summary'!DB185="Yes"),OFFSET('Sanitation Data'!$G$10,0,10*ROW('Sanitation Data'!G179)),NA())</f>
        <v>#N/A</v>
      </c>
      <c r="AN185" s="95" t="e">
        <f ca="true">+IF(AND(ISNUMBER(OFFSET('Sanitation Data'!$G$11,0,10*ROW('Sanitation Data'!G179))),'Data Summary'!DC185="Yes"),OFFSET('Sanitation Data'!$G$11,0,10*ROW('Sanitation Data'!G179)),NA())</f>
        <v>#N/A</v>
      </c>
      <c r="AO185" s="95" t="e">
        <f ca="true">+IF(AND(ISNUMBER(OFFSET('Sanitation Data'!$G$12,0,10*ROW('Sanitation Data'!G179))),'Data Summary'!DD185="Yes"),OFFSET('Sanitation Data'!$G$12,0,10*ROW('Sanitation Data'!G179)),NA())</f>
        <v>#N/A</v>
      </c>
      <c r="AP185" s="95" t="e">
        <f ca="true">+IF(AND(ISNUMBER(OFFSET('Sanitation Data'!$H$4,0,10*ROW('Sanitation Data'!H179))),'Data Summary'!DE185="Yes"),100-OFFSET('Sanitation Data'!$H$4,0,10*ROW('Sanitation Data'!H179)),NA())</f>
        <v>#N/A</v>
      </c>
      <c r="AQ185" s="95" t="e">
        <f ca="true">+IF(AND(ISNUMBER(OFFSET('Sanitation Data'!$H$6,0,10*ROW('Sanitation Data'!H179))),'Data Summary'!DF185="Yes"),OFFSET('Sanitation Data'!$H$6,0,10*ROW('Sanitation Data'!H179)),NA())</f>
        <v>#N/A</v>
      </c>
      <c r="AR185" s="95" t="e">
        <f ca="true">+IF(AND(ISNUMBER(OFFSET('Sanitation Data'!$H$10,0,10*ROW('Sanitation Data'!H179))),'Data Summary'!DG185="Yes"),OFFSET('Sanitation Data'!$H$10,0,10*ROW('Sanitation Data'!H179)),NA())</f>
        <v>#N/A</v>
      </c>
      <c r="AS185" s="95" t="e">
        <f ca="true">+IF(AND(ISNUMBER(OFFSET('Sanitation Data'!$H$11,0,10*ROW('Sanitation Data'!H179))),'Data Summary'!DH185="Yes"),OFFSET('Sanitation Data'!$H$11,0,10*ROW('Sanitation Data'!H179)),NA())</f>
        <v>#N/A</v>
      </c>
      <c r="AT185" s="95" t="e">
        <f ca="true">+IF(AND(ISNUMBER(OFFSET('Sanitation Data'!$H$12,0,10*ROW('Sanitation Data'!H179))),'Data Summary'!DI185="Yes"),OFFSET('Sanitation Data'!$H$12,0,10*ROW('Sanitation Data'!H179)),NA())</f>
        <v>#N/A</v>
      </c>
      <c r="AU185" s="95" t="e">
        <f ca="true">+IF(AND(ISNUMBER(OFFSET('Sanitation Data'!$I$4,0,10*ROW('Sanitation Data'!I179))),'Data Summary'!DJ185="Yes"),100-OFFSET('Sanitation Data'!$I$4,0,10*ROW('Sanitation Data'!I179)),NA())</f>
        <v>#N/A</v>
      </c>
      <c r="AV185" s="95" t="e">
        <f ca="true">+IF(AND(ISNUMBER(OFFSET('Sanitation Data'!$I$6,0,10*ROW('Sanitation Data'!I179))),'Data Summary'!DK185="Yes"),OFFSET('Sanitation Data'!$I$6,0,10*ROW('Sanitation Data'!I179)),NA())</f>
        <v>#N/A</v>
      </c>
      <c r="AW185" s="95" t="e">
        <f ca="true">+IF(AND(ISNUMBER(OFFSET('Sanitation Data'!$I$10,0,10*ROW('Sanitation Data'!I179))),'Data Summary'!DL185="Yes"),OFFSET('Sanitation Data'!$I$10,0,10*ROW('Sanitation Data'!I179)),NA())</f>
        <v>#N/A</v>
      </c>
      <c r="AX185" s="95" t="e">
        <f ca="true">+IF(AND(ISNUMBER(OFFSET('Sanitation Data'!$I$11,0,10*ROW('Sanitation Data'!I179))),'Data Summary'!DM185="Yes"),OFFSET('Sanitation Data'!$I$11,0,10*ROW('Sanitation Data'!I179)),NA())</f>
        <v>#N/A</v>
      </c>
      <c r="AY185" s="95" t="e">
        <f ca="true">+IF(AND(ISNUMBER(OFFSET('Sanitation Data'!$I$12,0,10*ROW('Sanitation Data'!I179))),'Data Summary'!DN185="Yes"),OFFSET('Sanitation Data'!$I$12,0,10*ROW('Sanitation Data'!I179)),NA())</f>
        <v>#N/A</v>
      </c>
      <c r="AZ185" s="96" t="e">
        <f ca="true">+IF(AND(ISNUMBER(OFFSET('Hygiene Data'!$D$5,0,10*ROW('Hygiene Data'!D179))),'Data Summary'!DO185="Yes"),OFFSET('Hygiene Data'!$D$5,0,10*ROW('Hygiene Data'!D179)),NA())</f>
        <v>#N/A</v>
      </c>
      <c r="BA185" s="96" t="e">
        <f ca="true">+IF(AND(ISNUMBER(OFFSET('Hygiene Data'!$D$7,0,10*ROW('Hygiene Data'!D179))),'Data Summary'!DP185="Yes"),OFFSET('Hygiene Data'!$D$7,0,10*ROW('Hygiene Data'!D179)),NA())</f>
        <v>#N/A</v>
      </c>
      <c r="BB185" s="96" t="e">
        <f ca="true">+IF(AND(ISNUMBER(OFFSET('Hygiene Data'!$D$9,0,10*ROW('Hygiene Data'!D179))),'Data Summary'!DQ185="Yes"),OFFSET('Hygiene Data'!$D$9,0,10*ROW('Hygiene Data'!D179)),NA())</f>
        <v>#N/A</v>
      </c>
      <c r="BC185" s="96" t="e">
        <f ca="true">+IF(AND(ISNUMBER(OFFSET('Hygiene Data'!$E$5,0,10*ROW('Hygiene Data'!E179))),'Data Summary'!DR185="Yes"),OFFSET('Hygiene Data'!$E$5,0,10*ROW('Hygiene Data'!E179)),NA())</f>
        <v>#N/A</v>
      </c>
      <c r="BD185" s="96" t="e">
        <f ca="true">+IF(AND(ISNUMBER(OFFSET('Hygiene Data'!$E$7,0,10*ROW('Hygiene Data'!E179))),'Data Summary'!DS185="Yes"),OFFSET('Hygiene Data'!$E$7,0,10*ROW('Hygiene Data'!E179)),NA())</f>
        <v>#N/A</v>
      </c>
      <c r="BE185" s="96" t="e">
        <f ca="true">+IF(AND(ISNUMBER(OFFSET('Hygiene Data'!$E$9,0,10*ROW('Hygiene Data'!E179))),'Data Summary'!DT185="Yes"),OFFSET('Hygiene Data'!$E$9,0,10*ROW('Hygiene Data'!E179)),NA())</f>
        <v>#N/A</v>
      </c>
      <c r="BF185" s="96" t="e">
        <f ca="true">+IF(AND(ISNUMBER(OFFSET('Hygiene Data'!$F$5,0,10*ROW('Hygiene Data'!F179))),'Data Summary'!DU185="Yes"),OFFSET('Hygiene Data'!$F$5,0,10*ROW('Hygiene Data'!F179)),NA())</f>
        <v>#N/A</v>
      </c>
      <c r="BG185" s="96" t="e">
        <f ca="true">+IF(AND(ISNUMBER(OFFSET('Hygiene Data'!$F$7,0,10*ROW('Hygiene Data'!F179))),'Data Summary'!DV185="Yes"),OFFSET('Hygiene Data'!$F$7,0,10*ROW('Hygiene Data'!F179)),NA())</f>
        <v>#N/A</v>
      </c>
      <c r="BH185" s="96" t="e">
        <f ca="true">+IF(AND(ISNUMBER(OFFSET('Hygiene Data'!$F$9,0,10*ROW('Hygiene Data'!F179))),'Data Summary'!DW185="Yes"),OFFSET('Hygiene Data'!$F$9,0,10*ROW('Hygiene Data'!F179)),NA())</f>
        <v>#N/A</v>
      </c>
      <c r="BI185" s="96" t="e">
        <f ca="true">+IF(AND(ISNUMBER(OFFSET('Hygiene Data'!$G$5,0,10*ROW('Hygiene Data'!G179))),'Data Summary'!DX185="Yes"),OFFSET('Hygiene Data'!$G$5,0,10*ROW('Hygiene Data'!G179)),NA())</f>
        <v>#N/A</v>
      </c>
      <c r="BJ185" s="96" t="e">
        <f ca="true">+IF(AND(ISNUMBER(OFFSET('Hygiene Data'!$G$7,0,10*ROW('Hygiene Data'!G179))),'Data Summary'!DY185="Yes"),OFFSET('Hygiene Data'!$G$7,0,10*ROW('Hygiene Data'!G179)),NA())</f>
        <v>#N/A</v>
      </c>
      <c r="BK185" s="96" t="e">
        <f ca="true">+IF(AND(ISNUMBER(OFFSET('Hygiene Data'!$G$9,0,10*ROW('Hygiene Data'!G179))),'Data Summary'!DZ185="Yes"),OFFSET('Hygiene Data'!$G$9,0,10*ROW('Hygiene Data'!G179)),NA())</f>
        <v>#N/A</v>
      </c>
      <c r="BL185" s="96" t="e">
        <f ca="true">+IF(AND(ISNUMBER(OFFSET('Hygiene Data'!$H$5,0,10*ROW('Hygiene Data'!H179))),'Data Summary'!EA185="Yes"),OFFSET('Hygiene Data'!$H$5,0,10*ROW('Hygiene Data'!H179)),NA())</f>
        <v>#N/A</v>
      </c>
      <c r="BM185" s="96" t="e">
        <f ca="true">+IF(AND(ISNUMBER(OFFSET('Hygiene Data'!$H$7,0,10*ROW('Hygiene Data'!H179))),'Data Summary'!EB185="Yes"),OFFSET('Hygiene Data'!$H$7,0,10*ROW('Hygiene Data'!H179)),NA())</f>
        <v>#N/A</v>
      </c>
      <c r="BN185" s="96" t="e">
        <f ca="true">+IF(AND(ISNUMBER(OFFSET('Hygiene Data'!$H$9,0,10*ROW('Hygiene Data'!H179))),'Data Summary'!EC185="Yes"),OFFSET('Hygiene Data'!$H$9,0,10*ROW('Hygiene Data'!H179)),NA())</f>
        <v>#N/A</v>
      </c>
      <c r="BO185" s="96" t="e">
        <f ca="true">+IF(AND(ISNUMBER(OFFSET('Hygiene Data'!$I$5,0,10*ROW('Hygiene Data'!I179))),'Data Summary'!ED185="Yes"),OFFSET('Hygiene Data'!$I$5,0,10*ROW('Hygiene Data'!I179)),NA())</f>
        <v>#N/A</v>
      </c>
      <c r="BP185" s="96" t="e">
        <f ca="true">+IF(AND(ISNUMBER(OFFSET('Hygiene Data'!$I$7,0,10*ROW('Hygiene Data'!I179))),'Data Summary'!EE185="Yes"),OFFSET('Hygiene Data'!$I$7,0,10*ROW('Hygiene Data'!I179)),NA())</f>
        <v>#N/A</v>
      </c>
      <c r="BQ185" s="96" t="e">
        <f ca="true">+IF(AND(ISNUMBER(OFFSET('Hygiene Data'!$I$9,0,10*ROW('Hygiene Data'!I179))),'Data Summary'!EF185="Yes"),OFFSET('Hygiene Data'!$I$9,0,10*ROW('Hygiene Data'!I179)),NA())</f>
        <v>#N/A</v>
      </c>
    </row>
    <row xmlns:x14ac="http://schemas.microsoft.com/office/spreadsheetml/2009/9/ac" r="186" x14ac:dyDescent="0.2">
      <c r="A186" s="359" t="e">
        <f ca="true">+RIGHT('Data Summary'!A186,LEN('Data Summary'!A186)-9)</f>
        <v>#VALUE!</v>
      </c>
      <c r="B186" s="35" t="str">
        <f ca="true">+IF(ISTEXT('Data Summary'!B186),'Data Summary'!B186,"")</f>
        <v/>
      </c>
      <c r="C186" s="358" t="e">
        <f ca="true">+VALUE('Data Summary'!C186)</f>
        <v>#VALUE!</v>
      </c>
      <c r="D186" s="94" t="e">
        <f ca="true">+IF(AND(ISNUMBER(OFFSET('Water Data'!$D$4,0,10*ROW('Water Data'!D180))),'Data Summary'!BS186="Yes"),100-OFFSET('Water Data'!$D$4,0,10*ROW('Water Data'!D180)),NA())</f>
        <v>#N/A</v>
      </c>
      <c r="E186" s="94" t="e">
        <f ca="true">+IF(AND(ISNUMBER(OFFSET('Water Data'!$D$6,0,10*ROW('Water Data'!D180))),'Data Summary'!BT186="Yes"),OFFSET('Water Data'!$D$6,0,10*ROW('Water Data'!D180)),NA())</f>
        <v>#N/A</v>
      </c>
      <c r="F186" s="94" t="e">
        <f ca="true">+IF(AND(ISNUMBER(OFFSET('Water Data'!$D$9,0,10*ROW('Water Data'!D180))),'Data Summary'!BU186="Yes"),OFFSET('Water Data'!$D$9,0,10*ROW('Water Data'!D180)),NA())</f>
        <v>#N/A</v>
      </c>
      <c r="G186" s="94" t="e">
        <f ca="true">+IF(AND(ISNUMBER(OFFSET('Water Data'!$E$4,0,10*ROW('Water Data'!E180))),'Data Summary'!BV186="Yes"),100-OFFSET('Water Data'!$E$4,0,10*ROW('Water Data'!E180)),NA())</f>
        <v>#N/A</v>
      </c>
      <c r="H186" s="94" t="e">
        <f ca="true">+IF(AND(ISNUMBER(OFFSET('Water Data'!$E$6,0,10*ROW('Water Data'!E180))),'Data Summary'!BW186="Yes"),OFFSET('Water Data'!$E$6,0,10*ROW('Water Data'!E180)),NA())</f>
        <v>#N/A</v>
      </c>
      <c r="I186" s="94" t="e">
        <f ca="true">+IF(AND(ISNUMBER(OFFSET('Water Data'!$E$9,0,10*ROW('Water Data'!E180))),'Data Summary'!BX186="Yes"),OFFSET('Water Data'!$E$9,0,10*ROW('Water Data'!E180)),NA())</f>
        <v>#N/A</v>
      </c>
      <c r="J186" s="94" t="e">
        <f ca="true">+IF(AND(ISNUMBER(OFFSET('Water Data'!$F$4,0,10*ROW('Water Data'!F180))),'Data Summary'!BY186="Yes"),100-OFFSET('Water Data'!$F$4,0,10*ROW('Water Data'!F180)),NA())</f>
        <v>#N/A</v>
      </c>
      <c r="K186" s="94" t="e">
        <f ca="true">+IF(AND(ISNUMBER(OFFSET('Water Data'!$F$6,0,10*ROW('Water Data'!F180))),'Data Summary'!BZ186="Yes"),OFFSET('Water Data'!$F$6,0,10*ROW('Water Data'!F180)),NA())</f>
        <v>#N/A</v>
      </c>
      <c r="L186" s="94" t="e">
        <f ca="true">+IF(AND(ISNUMBER(OFFSET('Water Data'!$F$9,0,10*ROW('Water Data'!F180))),'Data Summary'!CA186="Yes"),OFFSET('Water Data'!$F$9,0,10*ROW('Water Data'!F180)),NA())</f>
        <v>#N/A</v>
      </c>
      <c r="M186" s="94" t="e">
        <f ca="true">+IF(AND(ISNUMBER(OFFSET('Water Data'!$G$4,0,10*ROW('Water Data'!G180))),'Data Summary'!CB186="Yes"),100-OFFSET('Water Data'!$G$4,0,10*ROW('Water Data'!G180)),NA())</f>
        <v>#N/A</v>
      </c>
      <c r="N186" s="94" t="e">
        <f ca="true">+IF(AND(ISNUMBER(OFFSET('Water Data'!$G$6,0,10*ROW('Water Data'!G180))),'Data Summary'!CC186="Yes"),OFFSET('Water Data'!$G$6,0,10*ROW('Water Data'!G180)),NA())</f>
        <v>#N/A</v>
      </c>
      <c r="O186" s="94" t="e">
        <f ca="true">+IF(AND(ISNUMBER(OFFSET('Water Data'!$G$9,0,10*ROW('Water Data'!G180))),'Data Summary'!CD186="Yes"),OFFSET('Water Data'!$G$9,0,10*ROW('Water Data'!G180)),NA())</f>
        <v>#N/A</v>
      </c>
      <c r="P186" s="94" t="e">
        <f ca="true">+IF(AND(ISNUMBER(OFFSET('Water Data'!$H$4,0,10*ROW('Water Data'!H180))),'Data Summary'!CE186="Yes"),100-OFFSET('Water Data'!$H$4,0,10*ROW('Water Data'!H180)),NA())</f>
        <v>#N/A</v>
      </c>
      <c r="Q186" s="94" t="e">
        <f ca="true">+IF(AND(ISNUMBER(OFFSET('Water Data'!$H$6,0,10*ROW('Water Data'!H180))),'Data Summary'!CF186="Yes"),OFFSET('Water Data'!$H$6,0,10*ROW('Water Data'!H180)),NA())</f>
        <v>#N/A</v>
      </c>
      <c r="R186" s="94" t="e">
        <f ca="true">+IF(AND(ISNUMBER(OFFSET('Water Data'!$H$9,0,10*ROW('Water Data'!H180))),'Data Summary'!CG186="Yes"),OFFSET('Water Data'!$H$9,0,10*ROW('Water Data'!H180)),NA())</f>
        <v>#N/A</v>
      </c>
      <c r="S186" s="94" t="e">
        <f ca="true">+IF(AND(ISNUMBER(OFFSET('Water Data'!$I$4,0,10*ROW('Water Data'!I180))),'Data Summary'!CH186="Yes"),100-OFFSET('Water Data'!$I$4,0,10*ROW('Water Data'!I180)),NA())</f>
        <v>#N/A</v>
      </c>
      <c r="T186" s="94" t="e">
        <f ca="true">+IF(AND(ISNUMBER(OFFSET('Water Data'!$I$6,0,10*ROW('Water Data'!I180))),'Data Summary'!CI186="Yes"),OFFSET('Water Data'!$I$6,0,10*ROW('Water Data'!I180)),NA())</f>
        <v>#N/A</v>
      </c>
      <c r="U186" s="94" t="e">
        <f ca="true">+IF(AND(ISNUMBER(OFFSET('Water Data'!$I$9,0,10*ROW('Water Data'!I180))),'Data Summary'!CJ186="Yes"),OFFSET('Water Data'!$I$9,0,10*ROW('Water Data'!I180)),NA())</f>
        <v>#N/A</v>
      </c>
      <c r="V186" s="95" t="e">
        <f ca="true">+IF(AND(ISNUMBER(OFFSET('Sanitation Data'!$D$4,0,10*ROW('Sanitation Data'!D180))),'Data Summary'!CK186="Yes"),100-OFFSET('Sanitation Data'!$D$4,0,10*ROW('Sanitation Data'!D180)),NA())</f>
        <v>#N/A</v>
      </c>
      <c r="W186" s="95" t="e">
        <f ca="true">+IF(AND(ISNUMBER(OFFSET('Sanitation Data'!$D$6,0,10*ROW('Sanitation Data'!D180))),'Data Summary'!CL186="Yes"),OFFSET('Sanitation Data'!$D$6,0,10*ROW('Sanitation Data'!D180)),NA())</f>
        <v>#N/A</v>
      </c>
      <c r="X186" s="95" t="e">
        <f ca="true">+IF(AND(ISNUMBER(OFFSET('Sanitation Data'!$D$10,0,10*ROW('Sanitation Data'!D180))),'Data Summary'!CM186="Yes"),OFFSET('Sanitation Data'!$D$10,0,10*ROW('Sanitation Data'!D180)),NA())</f>
        <v>#N/A</v>
      </c>
      <c r="Y186" s="95" t="e">
        <f ca="true">+IF(AND(ISNUMBER(OFFSET('Sanitation Data'!$D$11,0,10*ROW('Sanitation Data'!D180))),'Data Summary'!CN186="Yes"),OFFSET('Sanitation Data'!$D$11,0,10*ROW('Sanitation Data'!D180)),NA())</f>
        <v>#N/A</v>
      </c>
      <c r="Z186" s="95" t="e">
        <f ca="true">+IF(AND(ISNUMBER(OFFSET('Sanitation Data'!$D$12,0,10*ROW('Sanitation Data'!D180))),'Data Summary'!CO186="Yes"),OFFSET('Sanitation Data'!$D$12,0,10*ROW('Sanitation Data'!D180)),NA())</f>
        <v>#N/A</v>
      </c>
      <c r="AA186" s="95" t="e">
        <f ca="true">+IF(AND(ISNUMBER(OFFSET('Sanitation Data'!$E$4,0,10*ROW('Sanitation Data'!E180))),'Data Summary'!CP186="Yes"),100-OFFSET('Sanitation Data'!$E$4,0,10*ROW('Sanitation Data'!E180)),NA())</f>
        <v>#N/A</v>
      </c>
      <c r="AB186" s="95" t="e">
        <f ca="true">+IF(AND(ISNUMBER(OFFSET('Sanitation Data'!$E$6,0,10*ROW('Sanitation Data'!E180))),'Data Summary'!CQ186="Yes"),OFFSET('Sanitation Data'!$E$6,0,10*ROW('Sanitation Data'!E180)),NA())</f>
        <v>#N/A</v>
      </c>
      <c r="AC186" s="95" t="e">
        <f ca="true">+IF(AND(ISNUMBER(OFFSET('Sanitation Data'!$E$10,0,10*ROW('Sanitation Data'!E180))),'Data Summary'!CR186="Yes"),OFFSET('Sanitation Data'!$E$10,0,10*ROW('Sanitation Data'!E180)),NA())</f>
        <v>#N/A</v>
      </c>
      <c r="AD186" s="95" t="e">
        <f ca="true">+IF(AND(ISNUMBER(OFFSET('Sanitation Data'!$E$11,0,10*ROW('Sanitation Data'!E180))),'Data Summary'!CS186="Yes"),OFFSET('Sanitation Data'!$E$11,0,10*ROW('Sanitation Data'!E180)),NA())</f>
        <v>#N/A</v>
      </c>
      <c r="AE186" s="95" t="e">
        <f ca="true">+IF(AND(ISNUMBER(OFFSET('Sanitation Data'!$E$12,0,10*ROW('Sanitation Data'!E180))),'Data Summary'!CT186="Yes"),OFFSET('Sanitation Data'!$E$12,0,10*ROW('Sanitation Data'!E180)),NA())</f>
        <v>#N/A</v>
      </c>
      <c r="AF186" s="95" t="e">
        <f ca="true">+IF(AND(ISNUMBER(OFFSET('Sanitation Data'!$F$4,0,10*ROW('Sanitation Data'!F180))),'Data Summary'!CU186="Yes"),100-OFFSET('Sanitation Data'!$F$4,0,10*ROW('Sanitation Data'!F180)),NA())</f>
        <v>#N/A</v>
      </c>
      <c r="AG186" s="95" t="e">
        <f ca="true">+IF(AND(ISNUMBER(OFFSET('Sanitation Data'!$F$6,0,10*ROW('Sanitation Data'!F180))),'Data Summary'!CV186="Yes"),OFFSET('Sanitation Data'!$F$6,0,10*ROW('Sanitation Data'!F180)),NA())</f>
        <v>#N/A</v>
      </c>
      <c r="AH186" s="95" t="e">
        <f ca="true">+IF(AND(ISNUMBER(OFFSET('Sanitation Data'!$F$10,0,10*ROW('Sanitation Data'!F180))),'Data Summary'!CW186="Yes"),OFFSET('Sanitation Data'!$F$10,0,10*ROW('Sanitation Data'!F180)),NA())</f>
        <v>#N/A</v>
      </c>
      <c r="AI186" s="95" t="e">
        <f ca="true">+IF(AND(ISNUMBER(OFFSET('Sanitation Data'!$F$11,0,10*ROW('Sanitation Data'!F180))),'Data Summary'!CX186="Yes"),OFFSET('Sanitation Data'!$F$11,0,10*ROW('Sanitation Data'!F180)),NA())</f>
        <v>#N/A</v>
      </c>
      <c r="AJ186" s="95" t="e">
        <f ca="true">+IF(AND(ISNUMBER(OFFSET('Sanitation Data'!$F$12,0,10*ROW('Sanitation Data'!F180))),'Data Summary'!CY186="Yes"),OFFSET('Sanitation Data'!$F$12,0,10*ROW('Sanitation Data'!F180)),NA())</f>
        <v>#N/A</v>
      </c>
      <c r="AK186" s="95" t="e">
        <f ca="true">+IF(AND(ISNUMBER(OFFSET('Sanitation Data'!$G$4,0,10*ROW('Sanitation Data'!G180))),'Data Summary'!CZ186="Yes"),100-OFFSET('Sanitation Data'!$G$4,0,10*ROW('Sanitation Data'!G180)),NA())</f>
        <v>#N/A</v>
      </c>
      <c r="AL186" s="95" t="e">
        <f ca="true">+IF(AND(ISNUMBER(OFFSET('Sanitation Data'!$G$6,0,10*ROW('Sanitation Data'!G180))),'Data Summary'!DA186="Yes"),OFFSET('Sanitation Data'!$G$6,0,10*ROW('Sanitation Data'!G180)),NA())</f>
        <v>#N/A</v>
      </c>
      <c r="AM186" s="95" t="e">
        <f ca="true">+IF(AND(ISNUMBER(OFFSET('Sanitation Data'!$G$10,0,10*ROW('Sanitation Data'!G180))),'Data Summary'!DB186="Yes"),OFFSET('Sanitation Data'!$G$10,0,10*ROW('Sanitation Data'!G180)),NA())</f>
        <v>#N/A</v>
      </c>
      <c r="AN186" s="95" t="e">
        <f ca="true">+IF(AND(ISNUMBER(OFFSET('Sanitation Data'!$G$11,0,10*ROW('Sanitation Data'!G180))),'Data Summary'!DC186="Yes"),OFFSET('Sanitation Data'!$G$11,0,10*ROW('Sanitation Data'!G180)),NA())</f>
        <v>#N/A</v>
      </c>
      <c r="AO186" s="95" t="e">
        <f ca="true">+IF(AND(ISNUMBER(OFFSET('Sanitation Data'!$G$12,0,10*ROW('Sanitation Data'!G180))),'Data Summary'!DD186="Yes"),OFFSET('Sanitation Data'!$G$12,0,10*ROW('Sanitation Data'!G180)),NA())</f>
        <v>#N/A</v>
      </c>
      <c r="AP186" s="95" t="e">
        <f ca="true">+IF(AND(ISNUMBER(OFFSET('Sanitation Data'!$H$4,0,10*ROW('Sanitation Data'!H180))),'Data Summary'!DE186="Yes"),100-OFFSET('Sanitation Data'!$H$4,0,10*ROW('Sanitation Data'!H180)),NA())</f>
        <v>#N/A</v>
      </c>
      <c r="AQ186" s="95" t="e">
        <f ca="true">+IF(AND(ISNUMBER(OFFSET('Sanitation Data'!$H$6,0,10*ROW('Sanitation Data'!H180))),'Data Summary'!DF186="Yes"),OFFSET('Sanitation Data'!$H$6,0,10*ROW('Sanitation Data'!H180)),NA())</f>
        <v>#N/A</v>
      </c>
      <c r="AR186" s="95" t="e">
        <f ca="true">+IF(AND(ISNUMBER(OFFSET('Sanitation Data'!$H$10,0,10*ROW('Sanitation Data'!H180))),'Data Summary'!DG186="Yes"),OFFSET('Sanitation Data'!$H$10,0,10*ROW('Sanitation Data'!H180)),NA())</f>
        <v>#N/A</v>
      </c>
      <c r="AS186" s="95" t="e">
        <f ca="true">+IF(AND(ISNUMBER(OFFSET('Sanitation Data'!$H$11,0,10*ROW('Sanitation Data'!H180))),'Data Summary'!DH186="Yes"),OFFSET('Sanitation Data'!$H$11,0,10*ROW('Sanitation Data'!H180)),NA())</f>
        <v>#N/A</v>
      </c>
      <c r="AT186" s="95" t="e">
        <f ca="true">+IF(AND(ISNUMBER(OFFSET('Sanitation Data'!$H$12,0,10*ROW('Sanitation Data'!H180))),'Data Summary'!DI186="Yes"),OFFSET('Sanitation Data'!$H$12,0,10*ROW('Sanitation Data'!H180)),NA())</f>
        <v>#N/A</v>
      </c>
      <c r="AU186" s="95" t="e">
        <f ca="true">+IF(AND(ISNUMBER(OFFSET('Sanitation Data'!$I$4,0,10*ROW('Sanitation Data'!I180))),'Data Summary'!DJ186="Yes"),100-OFFSET('Sanitation Data'!$I$4,0,10*ROW('Sanitation Data'!I180)),NA())</f>
        <v>#N/A</v>
      </c>
      <c r="AV186" s="95" t="e">
        <f ca="true">+IF(AND(ISNUMBER(OFFSET('Sanitation Data'!$I$6,0,10*ROW('Sanitation Data'!I180))),'Data Summary'!DK186="Yes"),OFFSET('Sanitation Data'!$I$6,0,10*ROW('Sanitation Data'!I180)),NA())</f>
        <v>#N/A</v>
      </c>
      <c r="AW186" s="95" t="e">
        <f ca="true">+IF(AND(ISNUMBER(OFFSET('Sanitation Data'!$I$10,0,10*ROW('Sanitation Data'!I180))),'Data Summary'!DL186="Yes"),OFFSET('Sanitation Data'!$I$10,0,10*ROW('Sanitation Data'!I180)),NA())</f>
        <v>#N/A</v>
      </c>
      <c r="AX186" s="95" t="e">
        <f ca="true">+IF(AND(ISNUMBER(OFFSET('Sanitation Data'!$I$11,0,10*ROW('Sanitation Data'!I180))),'Data Summary'!DM186="Yes"),OFFSET('Sanitation Data'!$I$11,0,10*ROW('Sanitation Data'!I180)),NA())</f>
        <v>#N/A</v>
      </c>
      <c r="AY186" s="95" t="e">
        <f ca="true">+IF(AND(ISNUMBER(OFFSET('Sanitation Data'!$I$12,0,10*ROW('Sanitation Data'!I180))),'Data Summary'!DN186="Yes"),OFFSET('Sanitation Data'!$I$12,0,10*ROW('Sanitation Data'!I180)),NA())</f>
        <v>#N/A</v>
      </c>
      <c r="AZ186" s="96" t="e">
        <f ca="true">+IF(AND(ISNUMBER(OFFSET('Hygiene Data'!$D$5,0,10*ROW('Hygiene Data'!D180))),'Data Summary'!DO186="Yes"),OFFSET('Hygiene Data'!$D$5,0,10*ROW('Hygiene Data'!D180)),NA())</f>
        <v>#N/A</v>
      </c>
      <c r="BA186" s="96" t="e">
        <f ca="true">+IF(AND(ISNUMBER(OFFSET('Hygiene Data'!$D$7,0,10*ROW('Hygiene Data'!D180))),'Data Summary'!DP186="Yes"),OFFSET('Hygiene Data'!$D$7,0,10*ROW('Hygiene Data'!D180)),NA())</f>
        <v>#N/A</v>
      </c>
      <c r="BB186" s="96" t="e">
        <f ca="true">+IF(AND(ISNUMBER(OFFSET('Hygiene Data'!$D$9,0,10*ROW('Hygiene Data'!D180))),'Data Summary'!DQ186="Yes"),OFFSET('Hygiene Data'!$D$9,0,10*ROW('Hygiene Data'!D180)),NA())</f>
        <v>#N/A</v>
      </c>
      <c r="BC186" s="96" t="e">
        <f ca="true">+IF(AND(ISNUMBER(OFFSET('Hygiene Data'!$E$5,0,10*ROW('Hygiene Data'!E180))),'Data Summary'!DR186="Yes"),OFFSET('Hygiene Data'!$E$5,0,10*ROW('Hygiene Data'!E180)),NA())</f>
        <v>#N/A</v>
      </c>
      <c r="BD186" s="96" t="e">
        <f ca="true">+IF(AND(ISNUMBER(OFFSET('Hygiene Data'!$E$7,0,10*ROW('Hygiene Data'!E180))),'Data Summary'!DS186="Yes"),OFFSET('Hygiene Data'!$E$7,0,10*ROW('Hygiene Data'!E180)),NA())</f>
        <v>#N/A</v>
      </c>
      <c r="BE186" s="96" t="e">
        <f ca="true">+IF(AND(ISNUMBER(OFFSET('Hygiene Data'!$E$9,0,10*ROW('Hygiene Data'!E180))),'Data Summary'!DT186="Yes"),OFFSET('Hygiene Data'!$E$9,0,10*ROW('Hygiene Data'!E180)),NA())</f>
        <v>#N/A</v>
      </c>
      <c r="BF186" s="96" t="e">
        <f ca="true">+IF(AND(ISNUMBER(OFFSET('Hygiene Data'!$F$5,0,10*ROW('Hygiene Data'!F180))),'Data Summary'!DU186="Yes"),OFFSET('Hygiene Data'!$F$5,0,10*ROW('Hygiene Data'!F180)),NA())</f>
        <v>#N/A</v>
      </c>
      <c r="BG186" s="96" t="e">
        <f ca="true">+IF(AND(ISNUMBER(OFFSET('Hygiene Data'!$F$7,0,10*ROW('Hygiene Data'!F180))),'Data Summary'!DV186="Yes"),OFFSET('Hygiene Data'!$F$7,0,10*ROW('Hygiene Data'!F180)),NA())</f>
        <v>#N/A</v>
      </c>
      <c r="BH186" s="96" t="e">
        <f ca="true">+IF(AND(ISNUMBER(OFFSET('Hygiene Data'!$F$9,0,10*ROW('Hygiene Data'!F180))),'Data Summary'!DW186="Yes"),OFFSET('Hygiene Data'!$F$9,0,10*ROW('Hygiene Data'!F180)),NA())</f>
        <v>#N/A</v>
      </c>
      <c r="BI186" s="96" t="e">
        <f ca="true">+IF(AND(ISNUMBER(OFFSET('Hygiene Data'!$G$5,0,10*ROW('Hygiene Data'!G180))),'Data Summary'!DX186="Yes"),OFFSET('Hygiene Data'!$G$5,0,10*ROW('Hygiene Data'!G180)),NA())</f>
        <v>#N/A</v>
      </c>
      <c r="BJ186" s="96" t="e">
        <f ca="true">+IF(AND(ISNUMBER(OFFSET('Hygiene Data'!$G$7,0,10*ROW('Hygiene Data'!G180))),'Data Summary'!DY186="Yes"),OFFSET('Hygiene Data'!$G$7,0,10*ROW('Hygiene Data'!G180)),NA())</f>
        <v>#N/A</v>
      </c>
      <c r="BK186" s="96" t="e">
        <f ca="true">+IF(AND(ISNUMBER(OFFSET('Hygiene Data'!$G$9,0,10*ROW('Hygiene Data'!G180))),'Data Summary'!DZ186="Yes"),OFFSET('Hygiene Data'!$G$9,0,10*ROW('Hygiene Data'!G180)),NA())</f>
        <v>#N/A</v>
      </c>
      <c r="BL186" s="96" t="e">
        <f ca="true">+IF(AND(ISNUMBER(OFFSET('Hygiene Data'!$H$5,0,10*ROW('Hygiene Data'!H180))),'Data Summary'!EA186="Yes"),OFFSET('Hygiene Data'!$H$5,0,10*ROW('Hygiene Data'!H180)),NA())</f>
        <v>#N/A</v>
      </c>
      <c r="BM186" s="96" t="e">
        <f ca="true">+IF(AND(ISNUMBER(OFFSET('Hygiene Data'!$H$7,0,10*ROW('Hygiene Data'!H180))),'Data Summary'!EB186="Yes"),OFFSET('Hygiene Data'!$H$7,0,10*ROW('Hygiene Data'!H180)),NA())</f>
        <v>#N/A</v>
      </c>
      <c r="BN186" s="96" t="e">
        <f ca="true">+IF(AND(ISNUMBER(OFFSET('Hygiene Data'!$H$9,0,10*ROW('Hygiene Data'!H180))),'Data Summary'!EC186="Yes"),OFFSET('Hygiene Data'!$H$9,0,10*ROW('Hygiene Data'!H180)),NA())</f>
        <v>#N/A</v>
      </c>
      <c r="BO186" s="96" t="e">
        <f ca="true">+IF(AND(ISNUMBER(OFFSET('Hygiene Data'!$I$5,0,10*ROW('Hygiene Data'!I180))),'Data Summary'!ED186="Yes"),OFFSET('Hygiene Data'!$I$5,0,10*ROW('Hygiene Data'!I180)),NA())</f>
        <v>#N/A</v>
      </c>
      <c r="BP186" s="96" t="e">
        <f ca="true">+IF(AND(ISNUMBER(OFFSET('Hygiene Data'!$I$7,0,10*ROW('Hygiene Data'!I180))),'Data Summary'!EE186="Yes"),OFFSET('Hygiene Data'!$I$7,0,10*ROW('Hygiene Data'!I180)),NA())</f>
        <v>#N/A</v>
      </c>
      <c r="BQ186" s="96" t="e">
        <f ca="true">+IF(AND(ISNUMBER(OFFSET('Hygiene Data'!$I$9,0,10*ROW('Hygiene Data'!I180))),'Data Summary'!EF186="Yes"),OFFSET('Hygiene Data'!$I$9,0,10*ROW('Hygiene Data'!I180)),NA())</f>
        <v>#N/A</v>
      </c>
    </row>
    <row xmlns:x14ac="http://schemas.microsoft.com/office/spreadsheetml/2009/9/ac" r="187" x14ac:dyDescent="0.2">
      <c r="A187" s="359" t="e">
        <f ca="true">+RIGHT('Data Summary'!A187,LEN('Data Summary'!A187)-9)</f>
        <v>#VALUE!</v>
      </c>
      <c r="B187" s="35" t="str">
        <f ca="true">+IF(ISTEXT('Data Summary'!B187),'Data Summary'!B187,"")</f>
        <v/>
      </c>
      <c r="C187" s="358" t="e">
        <f ca="true">+VALUE('Data Summary'!C187)</f>
        <v>#VALUE!</v>
      </c>
      <c r="D187" s="94" t="e">
        <f ca="true">+IF(AND(ISNUMBER(OFFSET('Water Data'!$D$4,0,10*ROW('Water Data'!D181))),'Data Summary'!BS187="Yes"),100-OFFSET('Water Data'!$D$4,0,10*ROW('Water Data'!D181)),NA())</f>
        <v>#N/A</v>
      </c>
      <c r="E187" s="94" t="e">
        <f ca="true">+IF(AND(ISNUMBER(OFFSET('Water Data'!$D$6,0,10*ROW('Water Data'!D181))),'Data Summary'!BT187="Yes"),OFFSET('Water Data'!$D$6,0,10*ROW('Water Data'!D181)),NA())</f>
        <v>#N/A</v>
      </c>
      <c r="F187" s="94" t="e">
        <f ca="true">+IF(AND(ISNUMBER(OFFSET('Water Data'!$D$9,0,10*ROW('Water Data'!D181))),'Data Summary'!BU187="Yes"),OFFSET('Water Data'!$D$9,0,10*ROW('Water Data'!D181)),NA())</f>
        <v>#N/A</v>
      </c>
      <c r="G187" s="94" t="e">
        <f ca="true">+IF(AND(ISNUMBER(OFFSET('Water Data'!$E$4,0,10*ROW('Water Data'!E181))),'Data Summary'!BV187="Yes"),100-OFFSET('Water Data'!$E$4,0,10*ROW('Water Data'!E181)),NA())</f>
        <v>#N/A</v>
      </c>
      <c r="H187" s="94" t="e">
        <f ca="true">+IF(AND(ISNUMBER(OFFSET('Water Data'!$E$6,0,10*ROW('Water Data'!E181))),'Data Summary'!BW187="Yes"),OFFSET('Water Data'!$E$6,0,10*ROW('Water Data'!E181)),NA())</f>
        <v>#N/A</v>
      </c>
      <c r="I187" s="94" t="e">
        <f ca="true">+IF(AND(ISNUMBER(OFFSET('Water Data'!$E$9,0,10*ROW('Water Data'!E181))),'Data Summary'!BX187="Yes"),OFFSET('Water Data'!$E$9,0,10*ROW('Water Data'!E181)),NA())</f>
        <v>#N/A</v>
      </c>
      <c r="J187" s="94" t="e">
        <f ca="true">+IF(AND(ISNUMBER(OFFSET('Water Data'!$F$4,0,10*ROW('Water Data'!F181))),'Data Summary'!BY187="Yes"),100-OFFSET('Water Data'!$F$4,0,10*ROW('Water Data'!F181)),NA())</f>
        <v>#N/A</v>
      </c>
      <c r="K187" s="94" t="e">
        <f ca="true">+IF(AND(ISNUMBER(OFFSET('Water Data'!$F$6,0,10*ROW('Water Data'!F181))),'Data Summary'!BZ187="Yes"),OFFSET('Water Data'!$F$6,0,10*ROW('Water Data'!F181)),NA())</f>
        <v>#N/A</v>
      </c>
      <c r="L187" s="94" t="e">
        <f ca="true">+IF(AND(ISNUMBER(OFFSET('Water Data'!$F$9,0,10*ROW('Water Data'!F181))),'Data Summary'!CA187="Yes"),OFFSET('Water Data'!$F$9,0,10*ROW('Water Data'!F181)),NA())</f>
        <v>#N/A</v>
      </c>
      <c r="M187" s="94" t="e">
        <f ca="true">+IF(AND(ISNUMBER(OFFSET('Water Data'!$G$4,0,10*ROW('Water Data'!G181))),'Data Summary'!CB187="Yes"),100-OFFSET('Water Data'!$G$4,0,10*ROW('Water Data'!G181)),NA())</f>
        <v>#N/A</v>
      </c>
      <c r="N187" s="94" t="e">
        <f ca="true">+IF(AND(ISNUMBER(OFFSET('Water Data'!$G$6,0,10*ROW('Water Data'!G181))),'Data Summary'!CC187="Yes"),OFFSET('Water Data'!$G$6,0,10*ROW('Water Data'!G181)),NA())</f>
        <v>#N/A</v>
      </c>
      <c r="O187" s="94" t="e">
        <f ca="true">+IF(AND(ISNUMBER(OFFSET('Water Data'!$G$9,0,10*ROW('Water Data'!G181))),'Data Summary'!CD187="Yes"),OFFSET('Water Data'!$G$9,0,10*ROW('Water Data'!G181)),NA())</f>
        <v>#N/A</v>
      </c>
      <c r="P187" s="94" t="e">
        <f ca="true">+IF(AND(ISNUMBER(OFFSET('Water Data'!$H$4,0,10*ROW('Water Data'!H181))),'Data Summary'!CE187="Yes"),100-OFFSET('Water Data'!$H$4,0,10*ROW('Water Data'!H181)),NA())</f>
        <v>#N/A</v>
      </c>
      <c r="Q187" s="94" t="e">
        <f ca="true">+IF(AND(ISNUMBER(OFFSET('Water Data'!$H$6,0,10*ROW('Water Data'!H181))),'Data Summary'!CF187="Yes"),OFFSET('Water Data'!$H$6,0,10*ROW('Water Data'!H181)),NA())</f>
        <v>#N/A</v>
      </c>
      <c r="R187" s="94" t="e">
        <f ca="true">+IF(AND(ISNUMBER(OFFSET('Water Data'!$H$9,0,10*ROW('Water Data'!H181))),'Data Summary'!CG187="Yes"),OFFSET('Water Data'!$H$9,0,10*ROW('Water Data'!H181)),NA())</f>
        <v>#N/A</v>
      </c>
      <c r="S187" s="94" t="e">
        <f ca="true">+IF(AND(ISNUMBER(OFFSET('Water Data'!$I$4,0,10*ROW('Water Data'!I181))),'Data Summary'!CH187="Yes"),100-OFFSET('Water Data'!$I$4,0,10*ROW('Water Data'!I181)),NA())</f>
        <v>#N/A</v>
      </c>
      <c r="T187" s="94" t="e">
        <f ca="true">+IF(AND(ISNUMBER(OFFSET('Water Data'!$I$6,0,10*ROW('Water Data'!I181))),'Data Summary'!CI187="Yes"),OFFSET('Water Data'!$I$6,0,10*ROW('Water Data'!I181)),NA())</f>
        <v>#N/A</v>
      </c>
      <c r="U187" s="94" t="e">
        <f ca="true">+IF(AND(ISNUMBER(OFFSET('Water Data'!$I$9,0,10*ROW('Water Data'!I181))),'Data Summary'!CJ187="Yes"),OFFSET('Water Data'!$I$9,0,10*ROW('Water Data'!I181)),NA())</f>
        <v>#N/A</v>
      </c>
      <c r="V187" s="95" t="e">
        <f ca="true">+IF(AND(ISNUMBER(OFFSET('Sanitation Data'!$D$4,0,10*ROW('Sanitation Data'!D181))),'Data Summary'!CK187="Yes"),100-OFFSET('Sanitation Data'!$D$4,0,10*ROW('Sanitation Data'!D181)),NA())</f>
        <v>#N/A</v>
      </c>
      <c r="W187" s="95" t="e">
        <f ca="true">+IF(AND(ISNUMBER(OFFSET('Sanitation Data'!$D$6,0,10*ROW('Sanitation Data'!D181))),'Data Summary'!CL187="Yes"),OFFSET('Sanitation Data'!$D$6,0,10*ROW('Sanitation Data'!D181)),NA())</f>
        <v>#N/A</v>
      </c>
      <c r="X187" s="95" t="e">
        <f ca="true">+IF(AND(ISNUMBER(OFFSET('Sanitation Data'!$D$10,0,10*ROW('Sanitation Data'!D181))),'Data Summary'!CM187="Yes"),OFFSET('Sanitation Data'!$D$10,0,10*ROW('Sanitation Data'!D181)),NA())</f>
        <v>#N/A</v>
      </c>
      <c r="Y187" s="95" t="e">
        <f ca="true">+IF(AND(ISNUMBER(OFFSET('Sanitation Data'!$D$11,0,10*ROW('Sanitation Data'!D181))),'Data Summary'!CN187="Yes"),OFFSET('Sanitation Data'!$D$11,0,10*ROW('Sanitation Data'!D181)),NA())</f>
        <v>#N/A</v>
      </c>
      <c r="Z187" s="95" t="e">
        <f ca="true">+IF(AND(ISNUMBER(OFFSET('Sanitation Data'!$D$12,0,10*ROW('Sanitation Data'!D181))),'Data Summary'!CO187="Yes"),OFFSET('Sanitation Data'!$D$12,0,10*ROW('Sanitation Data'!D181)),NA())</f>
        <v>#N/A</v>
      </c>
      <c r="AA187" s="95" t="e">
        <f ca="true">+IF(AND(ISNUMBER(OFFSET('Sanitation Data'!$E$4,0,10*ROW('Sanitation Data'!E181))),'Data Summary'!CP187="Yes"),100-OFFSET('Sanitation Data'!$E$4,0,10*ROW('Sanitation Data'!E181)),NA())</f>
        <v>#N/A</v>
      </c>
      <c r="AB187" s="95" t="e">
        <f ca="true">+IF(AND(ISNUMBER(OFFSET('Sanitation Data'!$E$6,0,10*ROW('Sanitation Data'!E181))),'Data Summary'!CQ187="Yes"),OFFSET('Sanitation Data'!$E$6,0,10*ROW('Sanitation Data'!E181)),NA())</f>
        <v>#N/A</v>
      </c>
      <c r="AC187" s="95" t="e">
        <f ca="true">+IF(AND(ISNUMBER(OFFSET('Sanitation Data'!$E$10,0,10*ROW('Sanitation Data'!E181))),'Data Summary'!CR187="Yes"),OFFSET('Sanitation Data'!$E$10,0,10*ROW('Sanitation Data'!E181)),NA())</f>
        <v>#N/A</v>
      </c>
      <c r="AD187" s="95" t="e">
        <f ca="true">+IF(AND(ISNUMBER(OFFSET('Sanitation Data'!$E$11,0,10*ROW('Sanitation Data'!E181))),'Data Summary'!CS187="Yes"),OFFSET('Sanitation Data'!$E$11,0,10*ROW('Sanitation Data'!E181)),NA())</f>
        <v>#N/A</v>
      </c>
      <c r="AE187" s="95" t="e">
        <f ca="true">+IF(AND(ISNUMBER(OFFSET('Sanitation Data'!$E$12,0,10*ROW('Sanitation Data'!E181))),'Data Summary'!CT187="Yes"),OFFSET('Sanitation Data'!$E$12,0,10*ROW('Sanitation Data'!E181)),NA())</f>
        <v>#N/A</v>
      </c>
      <c r="AF187" s="95" t="e">
        <f ca="true">+IF(AND(ISNUMBER(OFFSET('Sanitation Data'!$F$4,0,10*ROW('Sanitation Data'!F181))),'Data Summary'!CU187="Yes"),100-OFFSET('Sanitation Data'!$F$4,0,10*ROW('Sanitation Data'!F181)),NA())</f>
        <v>#N/A</v>
      </c>
      <c r="AG187" s="95" t="e">
        <f ca="true">+IF(AND(ISNUMBER(OFFSET('Sanitation Data'!$F$6,0,10*ROW('Sanitation Data'!F181))),'Data Summary'!CV187="Yes"),OFFSET('Sanitation Data'!$F$6,0,10*ROW('Sanitation Data'!F181)),NA())</f>
        <v>#N/A</v>
      </c>
      <c r="AH187" s="95" t="e">
        <f ca="true">+IF(AND(ISNUMBER(OFFSET('Sanitation Data'!$F$10,0,10*ROW('Sanitation Data'!F181))),'Data Summary'!CW187="Yes"),OFFSET('Sanitation Data'!$F$10,0,10*ROW('Sanitation Data'!F181)),NA())</f>
        <v>#N/A</v>
      </c>
      <c r="AI187" s="95" t="e">
        <f ca="true">+IF(AND(ISNUMBER(OFFSET('Sanitation Data'!$F$11,0,10*ROW('Sanitation Data'!F181))),'Data Summary'!CX187="Yes"),OFFSET('Sanitation Data'!$F$11,0,10*ROW('Sanitation Data'!F181)),NA())</f>
        <v>#N/A</v>
      </c>
      <c r="AJ187" s="95" t="e">
        <f ca="true">+IF(AND(ISNUMBER(OFFSET('Sanitation Data'!$F$12,0,10*ROW('Sanitation Data'!F181))),'Data Summary'!CY187="Yes"),OFFSET('Sanitation Data'!$F$12,0,10*ROW('Sanitation Data'!F181)),NA())</f>
        <v>#N/A</v>
      </c>
      <c r="AK187" s="95" t="e">
        <f ca="true">+IF(AND(ISNUMBER(OFFSET('Sanitation Data'!$G$4,0,10*ROW('Sanitation Data'!G181))),'Data Summary'!CZ187="Yes"),100-OFFSET('Sanitation Data'!$G$4,0,10*ROW('Sanitation Data'!G181)),NA())</f>
        <v>#N/A</v>
      </c>
      <c r="AL187" s="95" t="e">
        <f ca="true">+IF(AND(ISNUMBER(OFFSET('Sanitation Data'!$G$6,0,10*ROW('Sanitation Data'!G181))),'Data Summary'!DA187="Yes"),OFFSET('Sanitation Data'!$G$6,0,10*ROW('Sanitation Data'!G181)),NA())</f>
        <v>#N/A</v>
      </c>
      <c r="AM187" s="95" t="e">
        <f ca="true">+IF(AND(ISNUMBER(OFFSET('Sanitation Data'!$G$10,0,10*ROW('Sanitation Data'!G181))),'Data Summary'!DB187="Yes"),OFFSET('Sanitation Data'!$G$10,0,10*ROW('Sanitation Data'!G181)),NA())</f>
        <v>#N/A</v>
      </c>
      <c r="AN187" s="95" t="e">
        <f ca="true">+IF(AND(ISNUMBER(OFFSET('Sanitation Data'!$G$11,0,10*ROW('Sanitation Data'!G181))),'Data Summary'!DC187="Yes"),OFFSET('Sanitation Data'!$G$11,0,10*ROW('Sanitation Data'!G181)),NA())</f>
        <v>#N/A</v>
      </c>
      <c r="AO187" s="95" t="e">
        <f ca="true">+IF(AND(ISNUMBER(OFFSET('Sanitation Data'!$G$12,0,10*ROW('Sanitation Data'!G181))),'Data Summary'!DD187="Yes"),OFFSET('Sanitation Data'!$G$12,0,10*ROW('Sanitation Data'!G181)),NA())</f>
        <v>#N/A</v>
      </c>
      <c r="AP187" s="95" t="e">
        <f ca="true">+IF(AND(ISNUMBER(OFFSET('Sanitation Data'!$H$4,0,10*ROW('Sanitation Data'!H181))),'Data Summary'!DE187="Yes"),100-OFFSET('Sanitation Data'!$H$4,0,10*ROW('Sanitation Data'!H181)),NA())</f>
        <v>#N/A</v>
      </c>
      <c r="AQ187" s="95" t="e">
        <f ca="true">+IF(AND(ISNUMBER(OFFSET('Sanitation Data'!$H$6,0,10*ROW('Sanitation Data'!H181))),'Data Summary'!DF187="Yes"),OFFSET('Sanitation Data'!$H$6,0,10*ROW('Sanitation Data'!H181)),NA())</f>
        <v>#N/A</v>
      </c>
      <c r="AR187" s="95" t="e">
        <f ca="true">+IF(AND(ISNUMBER(OFFSET('Sanitation Data'!$H$10,0,10*ROW('Sanitation Data'!H181))),'Data Summary'!DG187="Yes"),OFFSET('Sanitation Data'!$H$10,0,10*ROW('Sanitation Data'!H181)),NA())</f>
        <v>#N/A</v>
      </c>
      <c r="AS187" s="95" t="e">
        <f ca="true">+IF(AND(ISNUMBER(OFFSET('Sanitation Data'!$H$11,0,10*ROW('Sanitation Data'!H181))),'Data Summary'!DH187="Yes"),OFFSET('Sanitation Data'!$H$11,0,10*ROW('Sanitation Data'!H181)),NA())</f>
        <v>#N/A</v>
      </c>
      <c r="AT187" s="95" t="e">
        <f ca="true">+IF(AND(ISNUMBER(OFFSET('Sanitation Data'!$H$12,0,10*ROW('Sanitation Data'!H181))),'Data Summary'!DI187="Yes"),OFFSET('Sanitation Data'!$H$12,0,10*ROW('Sanitation Data'!H181)),NA())</f>
        <v>#N/A</v>
      </c>
      <c r="AU187" s="95" t="e">
        <f ca="true">+IF(AND(ISNUMBER(OFFSET('Sanitation Data'!$I$4,0,10*ROW('Sanitation Data'!I181))),'Data Summary'!DJ187="Yes"),100-OFFSET('Sanitation Data'!$I$4,0,10*ROW('Sanitation Data'!I181)),NA())</f>
        <v>#N/A</v>
      </c>
      <c r="AV187" s="95" t="e">
        <f ca="true">+IF(AND(ISNUMBER(OFFSET('Sanitation Data'!$I$6,0,10*ROW('Sanitation Data'!I181))),'Data Summary'!DK187="Yes"),OFFSET('Sanitation Data'!$I$6,0,10*ROW('Sanitation Data'!I181)),NA())</f>
        <v>#N/A</v>
      </c>
      <c r="AW187" s="95" t="e">
        <f ca="true">+IF(AND(ISNUMBER(OFFSET('Sanitation Data'!$I$10,0,10*ROW('Sanitation Data'!I181))),'Data Summary'!DL187="Yes"),OFFSET('Sanitation Data'!$I$10,0,10*ROW('Sanitation Data'!I181)),NA())</f>
        <v>#N/A</v>
      </c>
      <c r="AX187" s="95" t="e">
        <f ca="true">+IF(AND(ISNUMBER(OFFSET('Sanitation Data'!$I$11,0,10*ROW('Sanitation Data'!I181))),'Data Summary'!DM187="Yes"),OFFSET('Sanitation Data'!$I$11,0,10*ROW('Sanitation Data'!I181)),NA())</f>
        <v>#N/A</v>
      </c>
      <c r="AY187" s="95" t="e">
        <f ca="true">+IF(AND(ISNUMBER(OFFSET('Sanitation Data'!$I$12,0,10*ROW('Sanitation Data'!I181))),'Data Summary'!DN187="Yes"),OFFSET('Sanitation Data'!$I$12,0,10*ROW('Sanitation Data'!I181)),NA())</f>
        <v>#N/A</v>
      </c>
      <c r="AZ187" s="96" t="e">
        <f ca="true">+IF(AND(ISNUMBER(OFFSET('Hygiene Data'!$D$5,0,10*ROW('Hygiene Data'!D181))),'Data Summary'!DO187="Yes"),OFFSET('Hygiene Data'!$D$5,0,10*ROW('Hygiene Data'!D181)),NA())</f>
        <v>#N/A</v>
      </c>
      <c r="BA187" s="96" t="e">
        <f ca="true">+IF(AND(ISNUMBER(OFFSET('Hygiene Data'!$D$7,0,10*ROW('Hygiene Data'!D181))),'Data Summary'!DP187="Yes"),OFFSET('Hygiene Data'!$D$7,0,10*ROW('Hygiene Data'!D181)),NA())</f>
        <v>#N/A</v>
      </c>
      <c r="BB187" s="96" t="e">
        <f ca="true">+IF(AND(ISNUMBER(OFFSET('Hygiene Data'!$D$9,0,10*ROW('Hygiene Data'!D181))),'Data Summary'!DQ187="Yes"),OFFSET('Hygiene Data'!$D$9,0,10*ROW('Hygiene Data'!D181)),NA())</f>
        <v>#N/A</v>
      </c>
      <c r="BC187" s="96" t="e">
        <f ca="true">+IF(AND(ISNUMBER(OFFSET('Hygiene Data'!$E$5,0,10*ROW('Hygiene Data'!E181))),'Data Summary'!DR187="Yes"),OFFSET('Hygiene Data'!$E$5,0,10*ROW('Hygiene Data'!E181)),NA())</f>
        <v>#N/A</v>
      </c>
      <c r="BD187" s="96" t="e">
        <f ca="true">+IF(AND(ISNUMBER(OFFSET('Hygiene Data'!$E$7,0,10*ROW('Hygiene Data'!E181))),'Data Summary'!DS187="Yes"),OFFSET('Hygiene Data'!$E$7,0,10*ROW('Hygiene Data'!E181)),NA())</f>
        <v>#N/A</v>
      </c>
      <c r="BE187" s="96" t="e">
        <f ca="true">+IF(AND(ISNUMBER(OFFSET('Hygiene Data'!$E$9,0,10*ROW('Hygiene Data'!E181))),'Data Summary'!DT187="Yes"),OFFSET('Hygiene Data'!$E$9,0,10*ROW('Hygiene Data'!E181)),NA())</f>
        <v>#N/A</v>
      </c>
      <c r="BF187" s="96" t="e">
        <f ca="true">+IF(AND(ISNUMBER(OFFSET('Hygiene Data'!$F$5,0,10*ROW('Hygiene Data'!F181))),'Data Summary'!DU187="Yes"),OFFSET('Hygiene Data'!$F$5,0,10*ROW('Hygiene Data'!F181)),NA())</f>
        <v>#N/A</v>
      </c>
      <c r="BG187" s="96" t="e">
        <f ca="true">+IF(AND(ISNUMBER(OFFSET('Hygiene Data'!$F$7,0,10*ROW('Hygiene Data'!F181))),'Data Summary'!DV187="Yes"),OFFSET('Hygiene Data'!$F$7,0,10*ROW('Hygiene Data'!F181)),NA())</f>
        <v>#N/A</v>
      </c>
      <c r="BH187" s="96" t="e">
        <f ca="true">+IF(AND(ISNUMBER(OFFSET('Hygiene Data'!$F$9,0,10*ROW('Hygiene Data'!F181))),'Data Summary'!DW187="Yes"),OFFSET('Hygiene Data'!$F$9,0,10*ROW('Hygiene Data'!F181)),NA())</f>
        <v>#N/A</v>
      </c>
      <c r="BI187" s="96" t="e">
        <f ca="true">+IF(AND(ISNUMBER(OFFSET('Hygiene Data'!$G$5,0,10*ROW('Hygiene Data'!G181))),'Data Summary'!DX187="Yes"),OFFSET('Hygiene Data'!$G$5,0,10*ROW('Hygiene Data'!G181)),NA())</f>
        <v>#N/A</v>
      </c>
      <c r="BJ187" s="96" t="e">
        <f ca="true">+IF(AND(ISNUMBER(OFFSET('Hygiene Data'!$G$7,0,10*ROW('Hygiene Data'!G181))),'Data Summary'!DY187="Yes"),OFFSET('Hygiene Data'!$G$7,0,10*ROW('Hygiene Data'!G181)),NA())</f>
        <v>#N/A</v>
      </c>
      <c r="BK187" s="96" t="e">
        <f ca="true">+IF(AND(ISNUMBER(OFFSET('Hygiene Data'!$G$9,0,10*ROW('Hygiene Data'!G181))),'Data Summary'!DZ187="Yes"),OFFSET('Hygiene Data'!$G$9,0,10*ROW('Hygiene Data'!G181)),NA())</f>
        <v>#N/A</v>
      </c>
      <c r="BL187" s="96" t="e">
        <f ca="true">+IF(AND(ISNUMBER(OFFSET('Hygiene Data'!$H$5,0,10*ROW('Hygiene Data'!H181))),'Data Summary'!EA187="Yes"),OFFSET('Hygiene Data'!$H$5,0,10*ROW('Hygiene Data'!H181)),NA())</f>
        <v>#N/A</v>
      </c>
      <c r="BM187" s="96" t="e">
        <f ca="true">+IF(AND(ISNUMBER(OFFSET('Hygiene Data'!$H$7,0,10*ROW('Hygiene Data'!H181))),'Data Summary'!EB187="Yes"),OFFSET('Hygiene Data'!$H$7,0,10*ROW('Hygiene Data'!H181)),NA())</f>
        <v>#N/A</v>
      </c>
      <c r="BN187" s="96" t="e">
        <f ca="true">+IF(AND(ISNUMBER(OFFSET('Hygiene Data'!$H$9,0,10*ROW('Hygiene Data'!H181))),'Data Summary'!EC187="Yes"),OFFSET('Hygiene Data'!$H$9,0,10*ROW('Hygiene Data'!H181)),NA())</f>
        <v>#N/A</v>
      </c>
      <c r="BO187" s="96" t="e">
        <f ca="true">+IF(AND(ISNUMBER(OFFSET('Hygiene Data'!$I$5,0,10*ROW('Hygiene Data'!I181))),'Data Summary'!ED187="Yes"),OFFSET('Hygiene Data'!$I$5,0,10*ROW('Hygiene Data'!I181)),NA())</f>
        <v>#N/A</v>
      </c>
      <c r="BP187" s="96" t="e">
        <f ca="true">+IF(AND(ISNUMBER(OFFSET('Hygiene Data'!$I$7,0,10*ROW('Hygiene Data'!I181))),'Data Summary'!EE187="Yes"),OFFSET('Hygiene Data'!$I$7,0,10*ROW('Hygiene Data'!I181)),NA())</f>
        <v>#N/A</v>
      </c>
      <c r="BQ187" s="96" t="e">
        <f ca="true">+IF(AND(ISNUMBER(OFFSET('Hygiene Data'!$I$9,0,10*ROW('Hygiene Data'!I181))),'Data Summary'!EF187="Yes"),OFFSET('Hygiene Data'!$I$9,0,10*ROW('Hygiene Data'!I181)),NA())</f>
        <v>#N/A</v>
      </c>
    </row>
    <row xmlns:x14ac="http://schemas.microsoft.com/office/spreadsheetml/2009/9/ac" r="188" x14ac:dyDescent="0.2">
      <c r="A188" s="359" t="e">
        <f ca="true">+RIGHT('Data Summary'!A188,LEN('Data Summary'!A188)-9)</f>
        <v>#VALUE!</v>
      </c>
      <c r="B188" s="35" t="str">
        <f ca="true">+IF(ISTEXT('Data Summary'!B188),'Data Summary'!B188,"")</f>
        <v/>
      </c>
      <c r="C188" s="358" t="e">
        <f ca="true">+VALUE('Data Summary'!C188)</f>
        <v>#VALUE!</v>
      </c>
      <c r="D188" s="94" t="e">
        <f ca="true">+IF(AND(ISNUMBER(OFFSET('Water Data'!$D$4,0,10*ROW('Water Data'!D182))),'Data Summary'!BS188="Yes"),100-OFFSET('Water Data'!$D$4,0,10*ROW('Water Data'!D182)),NA())</f>
        <v>#N/A</v>
      </c>
      <c r="E188" s="94" t="e">
        <f ca="true">+IF(AND(ISNUMBER(OFFSET('Water Data'!$D$6,0,10*ROW('Water Data'!D182))),'Data Summary'!BT188="Yes"),OFFSET('Water Data'!$D$6,0,10*ROW('Water Data'!D182)),NA())</f>
        <v>#N/A</v>
      </c>
      <c r="F188" s="94" t="e">
        <f ca="true">+IF(AND(ISNUMBER(OFFSET('Water Data'!$D$9,0,10*ROW('Water Data'!D182))),'Data Summary'!BU188="Yes"),OFFSET('Water Data'!$D$9,0,10*ROW('Water Data'!D182)),NA())</f>
        <v>#N/A</v>
      </c>
      <c r="G188" s="94" t="e">
        <f ca="true">+IF(AND(ISNUMBER(OFFSET('Water Data'!$E$4,0,10*ROW('Water Data'!E182))),'Data Summary'!BV188="Yes"),100-OFFSET('Water Data'!$E$4,0,10*ROW('Water Data'!E182)),NA())</f>
        <v>#N/A</v>
      </c>
      <c r="H188" s="94" t="e">
        <f ca="true">+IF(AND(ISNUMBER(OFFSET('Water Data'!$E$6,0,10*ROW('Water Data'!E182))),'Data Summary'!BW188="Yes"),OFFSET('Water Data'!$E$6,0,10*ROW('Water Data'!E182)),NA())</f>
        <v>#N/A</v>
      </c>
      <c r="I188" s="94" t="e">
        <f ca="true">+IF(AND(ISNUMBER(OFFSET('Water Data'!$E$9,0,10*ROW('Water Data'!E182))),'Data Summary'!BX188="Yes"),OFFSET('Water Data'!$E$9,0,10*ROW('Water Data'!E182)),NA())</f>
        <v>#N/A</v>
      </c>
      <c r="J188" s="94" t="e">
        <f ca="true">+IF(AND(ISNUMBER(OFFSET('Water Data'!$F$4,0,10*ROW('Water Data'!F182))),'Data Summary'!BY188="Yes"),100-OFFSET('Water Data'!$F$4,0,10*ROW('Water Data'!F182)),NA())</f>
        <v>#N/A</v>
      </c>
      <c r="K188" s="94" t="e">
        <f ca="true">+IF(AND(ISNUMBER(OFFSET('Water Data'!$F$6,0,10*ROW('Water Data'!F182))),'Data Summary'!BZ188="Yes"),OFFSET('Water Data'!$F$6,0,10*ROW('Water Data'!F182)),NA())</f>
        <v>#N/A</v>
      </c>
      <c r="L188" s="94" t="e">
        <f ca="true">+IF(AND(ISNUMBER(OFFSET('Water Data'!$F$9,0,10*ROW('Water Data'!F182))),'Data Summary'!CA188="Yes"),OFFSET('Water Data'!$F$9,0,10*ROW('Water Data'!F182)),NA())</f>
        <v>#N/A</v>
      </c>
      <c r="M188" s="94" t="e">
        <f ca="true">+IF(AND(ISNUMBER(OFFSET('Water Data'!$G$4,0,10*ROW('Water Data'!G182))),'Data Summary'!CB188="Yes"),100-OFFSET('Water Data'!$G$4,0,10*ROW('Water Data'!G182)),NA())</f>
        <v>#N/A</v>
      </c>
      <c r="N188" s="94" t="e">
        <f ca="true">+IF(AND(ISNUMBER(OFFSET('Water Data'!$G$6,0,10*ROW('Water Data'!G182))),'Data Summary'!CC188="Yes"),OFFSET('Water Data'!$G$6,0,10*ROW('Water Data'!G182)),NA())</f>
        <v>#N/A</v>
      </c>
      <c r="O188" s="94" t="e">
        <f ca="true">+IF(AND(ISNUMBER(OFFSET('Water Data'!$G$9,0,10*ROW('Water Data'!G182))),'Data Summary'!CD188="Yes"),OFFSET('Water Data'!$G$9,0,10*ROW('Water Data'!G182)),NA())</f>
        <v>#N/A</v>
      </c>
      <c r="P188" s="94" t="e">
        <f ca="true">+IF(AND(ISNUMBER(OFFSET('Water Data'!$H$4,0,10*ROW('Water Data'!H182))),'Data Summary'!CE188="Yes"),100-OFFSET('Water Data'!$H$4,0,10*ROW('Water Data'!H182)),NA())</f>
        <v>#N/A</v>
      </c>
      <c r="Q188" s="94" t="e">
        <f ca="true">+IF(AND(ISNUMBER(OFFSET('Water Data'!$H$6,0,10*ROW('Water Data'!H182))),'Data Summary'!CF188="Yes"),OFFSET('Water Data'!$H$6,0,10*ROW('Water Data'!H182)),NA())</f>
        <v>#N/A</v>
      </c>
      <c r="R188" s="94" t="e">
        <f ca="true">+IF(AND(ISNUMBER(OFFSET('Water Data'!$H$9,0,10*ROW('Water Data'!H182))),'Data Summary'!CG188="Yes"),OFFSET('Water Data'!$H$9,0,10*ROW('Water Data'!H182)),NA())</f>
        <v>#N/A</v>
      </c>
      <c r="S188" s="94" t="e">
        <f ca="true">+IF(AND(ISNUMBER(OFFSET('Water Data'!$I$4,0,10*ROW('Water Data'!I182))),'Data Summary'!CH188="Yes"),100-OFFSET('Water Data'!$I$4,0,10*ROW('Water Data'!I182)),NA())</f>
        <v>#N/A</v>
      </c>
      <c r="T188" s="94" t="e">
        <f ca="true">+IF(AND(ISNUMBER(OFFSET('Water Data'!$I$6,0,10*ROW('Water Data'!I182))),'Data Summary'!CI188="Yes"),OFFSET('Water Data'!$I$6,0,10*ROW('Water Data'!I182)),NA())</f>
        <v>#N/A</v>
      </c>
      <c r="U188" s="94" t="e">
        <f ca="true">+IF(AND(ISNUMBER(OFFSET('Water Data'!$I$9,0,10*ROW('Water Data'!I182))),'Data Summary'!CJ188="Yes"),OFFSET('Water Data'!$I$9,0,10*ROW('Water Data'!I182)),NA())</f>
        <v>#N/A</v>
      </c>
      <c r="V188" s="95" t="e">
        <f ca="true">+IF(AND(ISNUMBER(OFFSET('Sanitation Data'!$D$4,0,10*ROW('Sanitation Data'!D182))),'Data Summary'!CK188="Yes"),100-OFFSET('Sanitation Data'!$D$4,0,10*ROW('Sanitation Data'!D182)),NA())</f>
        <v>#N/A</v>
      </c>
      <c r="W188" s="95" t="e">
        <f ca="true">+IF(AND(ISNUMBER(OFFSET('Sanitation Data'!$D$6,0,10*ROW('Sanitation Data'!D182))),'Data Summary'!CL188="Yes"),OFFSET('Sanitation Data'!$D$6,0,10*ROW('Sanitation Data'!D182)),NA())</f>
        <v>#N/A</v>
      </c>
      <c r="X188" s="95" t="e">
        <f ca="true">+IF(AND(ISNUMBER(OFFSET('Sanitation Data'!$D$10,0,10*ROW('Sanitation Data'!D182))),'Data Summary'!CM188="Yes"),OFFSET('Sanitation Data'!$D$10,0,10*ROW('Sanitation Data'!D182)),NA())</f>
        <v>#N/A</v>
      </c>
      <c r="Y188" s="95" t="e">
        <f ca="true">+IF(AND(ISNUMBER(OFFSET('Sanitation Data'!$D$11,0,10*ROW('Sanitation Data'!D182))),'Data Summary'!CN188="Yes"),OFFSET('Sanitation Data'!$D$11,0,10*ROW('Sanitation Data'!D182)),NA())</f>
        <v>#N/A</v>
      </c>
      <c r="Z188" s="95" t="e">
        <f ca="true">+IF(AND(ISNUMBER(OFFSET('Sanitation Data'!$D$12,0,10*ROW('Sanitation Data'!D182))),'Data Summary'!CO188="Yes"),OFFSET('Sanitation Data'!$D$12,0,10*ROW('Sanitation Data'!D182)),NA())</f>
        <v>#N/A</v>
      </c>
      <c r="AA188" s="95" t="e">
        <f ca="true">+IF(AND(ISNUMBER(OFFSET('Sanitation Data'!$E$4,0,10*ROW('Sanitation Data'!E182))),'Data Summary'!CP188="Yes"),100-OFFSET('Sanitation Data'!$E$4,0,10*ROW('Sanitation Data'!E182)),NA())</f>
        <v>#N/A</v>
      </c>
      <c r="AB188" s="95" t="e">
        <f ca="true">+IF(AND(ISNUMBER(OFFSET('Sanitation Data'!$E$6,0,10*ROW('Sanitation Data'!E182))),'Data Summary'!CQ188="Yes"),OFFSET('Sanitation Data'!$E$6,0,10*ROW('Sanitation Data'!E182)),NA())</f>
        <v>#N/A</v>
      </c>
      <c r="AC188" s="95" t="e">
        <f ca="true">+IF(AND(ISNUMBER(OFFSET('Sanitation Data'!$E$10,0,10*ROW('Sanitation Data'!E182))),'Data Summary'!CR188="Yes"),OFFSET('Sanitation Data'!$E$10,0,10*ROW('Sanitation Data'!E182)),NA())</f>
        <v>#N/A</v>
      </c>
      <c r="AD188" s="95" t="e">
        <f ca="true">+IF(AND(ISNUMBER(OFFSET('Sanitation Data'!$E$11,0,10*ROW('Sanitation Data'!E182))),'Data Summary'!CS188="Yes"),OFFSET('Sanitation Data'!$E$11,0,10*ROW('Sanitation Data'!E182)),NA())</f>
        <v>#N/A</v>
      </c>
      <c r="AE188" s="95" t="e">
        <f ca="true">+IF(AND(ISNUMBER(OFFSET('Sanitation Data'!$E$12,0,10*ROW('Sanitation Data'!E182))),'Data Summary'!CT188="Yes"),OFFSET('Sanitation Data'!$E$12,0,10*ROW('Sanitation Data'!E182)),NA())</f>
        <v>#N/A</v>
      </c>
      <c r="AF188" s="95" t="e">
        <f ca="true">+IF(AND(ISNUMBER(OFFSET('Sanitation Data'!$F$4,0,10*ROW('Sanitation Data'!F182))),'Data Summary'!CU188="Yes"),100-OFFSET('Sanitation Data'!$F$4,0,10*ROW('Sanitation Data'!F182)),NA())</f>
        <v>#N/A</v>
      </c>
      <c r="AG188" s="95" t="e">
        <f ca="true">+IF(AND(ISNUMBER(OFFSET('Sanitation Data'!$F$6,0,10*ROW('Sanitation Data'!F182))),'Data Summary'!CV188="Yes"),OFFSET('Sanitation Data'!$F$6,0,10*ROW('Sanitation Data'!F182)),NA())</f>
        <v>#N/A</v>
      </c>
      <c r="AH188" s="95" t="e">
        <f ca="true">+IF(AND(ISNUMBER(OFFSET('Sanitation Data'!$F$10,0,10*ROW('Sanitation Data'!F182))),'Data Summary'!CW188="Yes"),OFFSET('Sanitation Data'!$F$10,0,10*ROW('Sanitation Data'!F182)),NA())</f>
        <v>#N/A</v>
      </c>
      <c r="AI188" s="95" t="e">
        <f ca="true">+IF(AND(ISNUMBER(OFFSET('Sanitation Data'!$F$11,0,10*ROW('Sanitation Data'!F182))),'Data Summary'!CX188="Yes"),OFFSET('Sanitation Data'!$F$11,0,10*ROW('Sanitation Data'!F182)),NA())</f>
        <v>#N/A</v>
      </c>
      <c r="AJ188" s="95" t="e">
        <f ca="true">+IF(AND(ISNUMBER(OFFSET('Sanitation Data'!$F$12,0,10*ROW('Sanitation Data'!F182))),'Data Summary'!CY188="Yes"),OFFSET('Sanitation Data'!$F$12,0,10*ROW('Sanitation Data'!F182)),NA())</f>
        <v>#N/A</v>
      </c>
      <c r="AK188" s="95" t="e">
        <f ca="true">+IF(AND(ISNUMBER(OFFSET('Sanitation Data'!$G$4,0,10*ROW('Sanitation Data'!G182))),'Data Summary'!CZ188="Yes"),100-OFFSET('Sanitation Data'!$G$4,0,10*ROW('Sanitation Data'!G182)),NA())</f>
        <v>#N/A</v>
      </c>
      <c r="AL188" s="95" t="e">
        <f ca="true">+IF(AND(ISNUMBER(OFFSET('Sanitation Data'!$G$6,0,10*ROW('Sanitation Data'!G182))),'Data Summary'!DA188="Yes"),OFFSET('Sanitation Data'!$G$6,0,10*ROW('Sanitation Data'!G182)),NA())</f>
        <v>#N/A</v>
      </c>
      <c r="AM188" s="95" t="e">
        <f ca="true">+IF(AND(ISNUMBER(OFFSET('Sanitation Data'!$G$10,0,10*ROW('Sanitation Data'!G182))),'Data Summary'!DB188="Yes"),OFFSET('Sanitation Data'!$G$10,0,10*ROW('Sanitation Data'!G182)),NA())</f>
        <v>#N/A</v>
      </c>
      <c r="AN188" s="95" t="e">
        <f ca="true">+IF(AND(ISNUMBER(OFFSET('Sanitation Data'!$G$11,0,10*ROW('Sanitation Data'!G182))),'Data Summary'!DC188="Yes"),OFFSET('Sanitation Data'!$G$11,0,10*ROW('Sanitation Data'!G182)),NA())</f>
        <v>#N/A</v>
      </c>
      <c r="AO188" s="95" t="e">
        <f ca="true">+IF(AND(ISNUMBER(OFFSET('Sanitation Data'!$G$12,0,10*ROW('Sanitation Data'!G182))),'Data Summary'!DD188="Yes"),OFFSET('Sanitation Data'!$G$12,0,10*ROW('Sanitation Data'!G182)),NA())</f>
        <v>#N/A</v>
      </c>
      <c r="AP188" s="95" t="e">
        <f ca="true">+IF(AND(ISNUMBER(OFFSET('Sanitation Data'!$H$4,0,10*ROW('Sanitation Data'!H182))),'Data Summary'!DE188="Yes"),100-OFFSET('Sanitation Data'!$H$4,0,10*ROW('Sanitation Data'!H182)),NA())</f>
        <v>#N/A</v>
      </c>
      <c r="AQ188" s="95" t="e">
        <f ca="true">+IF(AND(ISNUMBER(OFFSET('Sanitation Data'!$H$6,0,10*ROW('Sanitation Data'!H182))),'Data Summary'!DF188="Yes"),OFFSET('Sanitation Data'!$H$6,0,10*ROW('Sanitation Data'!H182)),NA())</f>
        <v>#N/A</v>
      </c>
      <c r="AR188" s="95" t="e">
        <f ca="true">+IF(AND(ISNUMBER(OFFSET('Sanitation Data'!$H$10,0,10*ROW('Sanitation Data'!H182))),'Data Summary'!DG188="Yes"),OFFSET('Sanitation Data'!$H$10,0,10*ROW('Sanitation Data'!H182)),NA())</f>
        <v>#N/A</v>
      </c>
      <c r="AS188" s="95" t="e">
        <f ca="true">+IF(AND(ISNUMBER(OFFSET('Sanitation Data'!$H$11,0,10*ROW('Sanitation Data'!H182))),'Data Summary'!DH188="Yes"),OFFSET('Sanitation Data'!$H$11,0,10*ROW('Sanitation Data'!H182)),NA())</f>
        <v>#N/A</v>
      </c>
      <c r="AT188" s="95" t="e">
        <f ca="true">+IF(AND(ISNUMBER(OFFSET('Sanitation Data'!$H$12,0,10*ROW('Sanitation Data'!H182))),'Data Summary'!DI188="Yes"),OFFSET('Sanitation Data'!$H$12,0,10*ROW('Sanitation Data'!H182)),NA())</f>
        <v>#N/A</v>
      </c>
      <c r="AU188" s="95" t="e">
        <f ca="true">+IF(AND(ISNUMBER(OFFSET('Sanitation Data'!$I$4,0,10*ROW('Sanitation Data'!I182))),'Data Summary'!DJ188="Yes"),100-OFFSET('Sanitation Data'!$I$4,0,10*ROW('Sanitation Data'!I182)),NA())</f>
        <v>#N/A</v>
      </c>
      <c r="AV188" s="95" t="e">
        <f ca="true">+IF(AND(ISNUMBER(OFFSET('Sanitation Data'!$I$6,0,10*ROW('Sanitation Data'!I182))),'Data Summary'!DK188="Yes"),OFFSET('Sanitation Data'!$I$6,0,10*ROW('Sanitation Data'!I182)),NA())</f>
        <v>#N/A</v>
      </c>
      <c r="AW188" s="95" t="e">
        <f ca="true">+IF(AND(ISNUMBER(OFFSET('Sanitation Data'!$I$10,0,10*ROW('Sanitation Data'!I182))),'Data Summary'!DL188="Yes"),OFFSET('Sanitation Data'!$I$10,0,10*ROW('Sanitation Data'!I182)),NA())</f>
        <v>#N/A</v>
      </c>
      <c r="AX188" s="95" t="e">
        <f ca="true">+IF(AND(ISNUMBER(OFFSET('Sanitation Data'!$I$11,0,10*ROW('Sanitation Data'!I182))),'Data Summary'!DM188="Yes"),OFFSET('Sanitation Data'!$I$11,0,10*ROW('Sanitation Data'!I182)),NA())</f>
        <v>#N/A</v>
      </c>
      <c r="AY188" s="95" t="e">
        <f ca="true">+IF(AND(ISNUMBER(OFFSET('Sanitation Data'!$I$12,0,10*ROW('Sanitation Data'!I182))),'Data Summary'!DN188="Yes"),OFFSET('Sanitation Data'!$I$12,0,10*ROW('Sanitation Data'!I182)),NA())</f>
        <v>#N/A</v>
      </c>
      <c r="AZ188" s="96" t="e">
        <f ca="true">+IF(AND(ISNUMBER(OFFSET('Hygiene Data'!$D$5,0,10*ROW('Hygiene Data'!D182))),'Data Summary'!DO188="Yes"),OFFSET('Hygiene Data'!$D$5,0,10*ROW('Hygiene Data'!D182)),NA())</f>
        <v>#N/A</v>
      </c>
      <c r="BA188" s="96" t="e">
        <f ca="true">+IF(AND(ISNUMBER(OFFSET('Hygiene Data'!$D$7,0,10*ROW('Hygiene Data'!D182))),'Data Summary'!DP188="Yes"),OFFSET('Hygiene Data'!$D$7,0,10*ROW('Hygiene Data'!D182)),NA())</f>
        <v>#N/A</v>
      </c>
      <c r="BB188" s="96" t="e">
        <f ca="true">+IF(AND(ISNUMBER(OFFSET('Hygiene Data'!$D$9,0,10*ROW('Hygiene Data'!D182))),'Data Summary'!DQ188="Yes"),OFFSET('Hygiene Data'!$D$9,0,10*ROW('Hygiene Data'!D182)),NA())</f>
        <v>#N/A</v>
      </c>
      <c r="BC188" s="96" t="e">
        <f ca="true">+IF(AND(ISNUMBER(OFFSET('Hygiene Data'!$E$5,0,10*ROW('Hygiene Data'!E182))),'Data Summary'!DR188="Yes"),OFFSET('Hygiene Data'!$E$5,0,10*ROW('Hygiene Data'!E182)),NA())</f>
        <v>#N/A</v>
      </c>
      <c r="BD188" s="96" t="e">
        <f ca="true">+IF(AND(ISNUMBER(OFFSET('Hygiene Data'!$E$7,0,10*ROW('Hygiene Data'!E182))),'Data Summary'!DS188="Yes"),OFFSET('Hygiene Data'!$E$7,0,10*ROW('Hygiene Data'!E182)),NA())</f>
        <v>#N/A</v>
      </c>
      <c r="BE188" s="96" t="e">
        <f ca="true">+IF(AND(ISNUMBER(OFFSET('Hygiene Data'!$E$9,0,10*ROW('Hygiene Data'!E182))),'Data Summary'!DT188="Yes"),OFFSET('Hygiene Data'!$E$9,0,10*ROW('Hygiene Data'!E182)),NA())</f>
        <v>#N/A</v>
      </c>
      <c r="BF188" s="96" t="e">
        <f ca="true">+IF(AND(ISNUMBER(OFFSET('Hygiene Data'!$F$5,0,10*ROW('Hygiene Data'!F182))),'Data Summary'!DU188="Yes"),OFFSET('Hygiene Data'!$F$5,0,10*ROW('Hygiene Data'!F182)),NA())</f>
        <v>#N/A</v>
      </c>
      <c r="BG188" s="96" t="e">
        <f ca="true">+IF(AND(ISNUMBER(OFFSET('Hygiene Data'!$F$7,0,10*ROW('Hygiene Data'!F182))),'Data Summary'!DV188="Yes"),OFFSET('Hygiene Data'!$F$7,0,10*ROW('Hygiene Data'!F182)),NA())</f>
        <v>#N/A</v>
      </c>
      <c r="BH188" s="96" t="e">
        <f ca="true">+IF(AND(ISNUMBER(OFFSET('Hygiene Data'!$F$9,0,10*ROW('Hygiene Data'!F182))),'Data Summary'!DW188="Yes"),OFFSET('Hygiene Data'!$F$9,0,10*ROW('Hygiene Data'!F182)),NA())</f>
        <v>#N/A</v>
      </c>
      <c r="BI188" s="96" t="e">
        <f ca="true">+IF(AND(ISNUMBER(OFFSET('Hygiene Data'!$G$5,0,10*ROW('Hygiene Data'!G182))),'Data Summary'!DX188="Yes"),OFFSET('Hygiene Data'!$G$5,0,10*ROW('Hygiene Data'!G182)),NA())</f>
        <v>#N/A</v>
      </c>
      <c r="BJ188" s="96" t="e">
        <f ca="true">+IF(AND(ISNUMBER(OFFSET('Hygiene Data'!$G$7,0,10*ROW('Hygiene Data'!G182))),'Data Summary'!DY188="Yes"),OFFSET('Hygiene Data'!$G$7,0,10*ROW('Hygiene Data'!G182)),NA())</f>
        <v>#N/A</v>
      </c>
      <c r="BK188" s="96" t="e">
        <f ca="true">+IF(AND(ISNUMBER(OFFSET('Hygiene Data'!$G$9,0,10*ROW('Hygiene Data'!G182))),'Data Summary'!DZ188="Yes"),OFFSET('Hygiene Data'!$G$9,0,10*ROW('Hygiene Data'!G182)),NA())</f>
        <v>#N/A</v>
      </c>
      <c r="BL188" s="96" t="e">
        <f ca="true">+IF(AND(ISNUMBER(OFFSET('Hygiene Data'!$H$5,0,10*ROW('Hygiene Data'!H182))),'Data Summary'!EA188="Yes"),OFFSET('Hygiene Data'!$H$5,0,10*ROW('Hygiene Data'!H182)),NA())</f>
        <v>#N/A</v>
      </c>
      <c r="BM188" s="96" t="e">
        <f ca="true">+IF(AND(ISNUMBER(OFFSET('Hygiene Data'!$H$7,0,10*ROW('Hygiene Data'!H182))),'Data Summary'!EB188="Yes"),OFFSET('Hygiene Data'!$H$7,0,10*ROW('Hygiene Data'!H182)),NA())</f>
        <v>#N/A</v>
      </c>
      <c r="BN188" s="96" t="e">
        <f ca="true">+IF(AND(ISNUMBER(OFFSET('Hygiene Data'!$H$9,0,10*ROW('Hygiene Data'!H182))),'Data Summary'!EC188="Yes"),OFFSET('Hygiene Data'!$H$9,0,10*ROW('Hygiene Data'!H182)),NA())</f>
        <v>#N/A</v>
      </c>
      <c r="BO188" s="96" t="e">
        <f ca="true">+IF(AND(ISNUMBER(OFFSET('Hygiene Data'!$I$5,0,10*ROW('Hygiene Data'!I182))),'Data Summary'!ED188="Yes"),OFFSET('Hygiene Data'!$I$5,0,10*ROW('Hygiene Data'!I182)),NA())</f>
        <v>#N/A</v>
      </c>
      <c r="BP188" s="96" t="e">
        <f ca="true">+IF(AND(ISNUMBER(OFFSET('Hygiene Data'!$I$7,0,10*ROW('Hygiene Data'!I182))),'Data Summary'!EE188="Yes"),OFFSET('Hygiene Data'!$I$7,0,10*ROW('Hygiene Data'!I182)),NA())</f>
        <v>#N/A</v>
      </c>
      <c r="BQ188" s="96" t="e">
        <f ca="true">+IF(AND(ISNUMBER(OFFSET('Hygiene Data'!$I$9,0,10*ROW('Hygiene Data'!I182))),'Data Summary'!EF188="Yes"),OFFSET('Hygiene Data'!$I$9,0,10*ROW('Hygiene Data'!I182)),NA())</f>
        <v>#N/A</v>
      </c>
    </row>
    <row xmlns:x14ac="http://schemas.microsoft.com/office/spreadsheetml/2009/9/ac" r="189" x14ac:dyDescent="0.2">
      <c r="A189" s="359" t="e">
        <f ca="true">+RIGHT('Data Summary'!A189,LEN('Data Summary'!A189)-9)</f>
        <v>#VALUE!</v>
      </c>
      <c r="B189" s="35" t="str">
        <f ca="true">+IF(ISTEXT('Data Summary'!B189),'Data Summary'!B189,"")</f>
        <v/>
      </c>
      <c r="C189" s="358" t="e">
        <f ca="true">+VALUE('Data Summary'!C189)</f>
        <v>#VALUE!</v>
      </c>
      <c r="D189" s="94" t="e">
        <f ca="true">+IF(AND(ISNUMBER(OFFSET('Water Data'!$D$4,0,10*ROW('Water Data'!D183))),'Data Summary'!BS189="Yes"),100-OFFSET('Water Data'!$D$4,0,10*ROW('Water Data'!D183)),NA())</f>
        <v>#N/A</v>
      </c>
      <c r="E189" s="94" t="e">
        <f ca="true">+IF(AND(ISNUMBER(OFFSET('Water Data'!$D$6,0,10*ROW('Water Data'!D183))),'Data Summary'!BT189="Yes"),OFFSET('Water Data'!$D$6,0,10*ROW('Water Data'!D183)),NA())</f>
        <v>#N/A</v>
      </c>
      <c r="F189" s="94" t="e">
        <f ca="true">+IF(AND(ISNUMBER(OFFSET('Water Data'!$D$9,0,10*ROW('Water Data'!D183))),'Data Summary'!BU189="Yes"),OFFSET('Water Data'!$D$9,0,10*ROW('Water Data'!D183)),NA())</f>
        <v>#N/A</v>
      </c>
      <c r="G189" s="94" t="e">
        <f ca="true">+IF(AND(ISNUMBER(OFFSET('Water Data'!$E$4,0,10*ROW('Water Data'!E183))),'Data Summary'!BV189="Yes"),100-OFFSET('Water Data'!$E$4,0,10*ROW('Water Data'!E183)),NA())</f>
        <v>#N/A</v>
      </c>
      <c r="H189" s="94" t="e">
        <f ca="true">+IF(AND(ISNUMBER(OFFSET('Water Data'!$E$6,0,10*ROW('Water Data'!E183))),'Data Summary'!BW189="Yes"),OFFSET('Water Data'!$E$6,0,10*ROW('Water Data'!E183)),NA())</f>
        <v>#N/A</v>
      </c>
      <c r="I189" s="94" t="e">
        <f ca="true">+IF(AND(ISNUMBER(OFFSET('Water Data'!$E$9,0,10*ROW('Water Data'!E183))),'Data Summary'!BX189="Yes"),OFFSET('Water Data'!$E$9,0,10*ROW('Water Data'!E183)),NA())</f>
        <v>#N/A</v>
      </c>
      <c r="J189" s="94" t="e">
        <f ca="true">+IF(AND(ISNUMBER(OFFSET('Water Data'!$F$4,0,10*ROW('Water Data'!F183))),'Data Summary'!BY189="Yes"),100-OFFSET('Water Data'!$F$4,0,10*ROW('Water Data'!F183)),NA())</f>
        <v>#N/A</v>
      </c>
      <c r="K189" s="94" t="e">
        <f ca="true">+IF(AND(ISNUMBER(OFFSET('Water Data'!$F$6,0,10*ROW('Water Data'!F183))),'Data Summary'!BZ189="Yes"),OFFSET('Water Data'!$F$6,0,10*ROW('Water Data'!F183)),NA())</f>
        <v>#N/A</v>
      </c>
      <c r="L189" s="94" t="e">
        <f ca="true">+IF(AND(ISNUMBER(OFFSET('Water Data'!$F$9,0,10*ROW('Water Data'!F183))),'Data Summary'!CA189="Yes"),OFFSET('Water Data'!$F$9,0,10*ROW('Water Data'!F183)),NA())</f>
        <v>#N/A</v>
      </c>
      <c r="M189" s="94" t="e">
        <f ca="true">+IF(AND(ISNUMBER(OFFSET('Water Data'!$G$4,0,10*ROW('Water Data'!G183))),'Data Summary'!CB189="Yes"),100-OFFSET('Water Data'!$G$4,0,10*ROW('Water Data'!G183)),NA())</f>
        <v>#N/A</v>
      </c>
      <c r="N189" s="94" t="e">
        <f ca="true">+IF(AND(ISNUMBER(OFFSET('Water Data'!$G$6,0,10*ROW('Water Data'!G183))),'Data Summary'!CC189="Yes"),OFFSET('Water Data'!$G$6,0,10*ROW('Water Data'!G183)),NA())</f>
        <v>#N/A</v>
      </c>
      <c r="O189" s="94" t="e">
        <f ca="true">+IF(AND(ISNUMBER(OFFSET('Water Data'!$G$9,0,10*ROW('Water Data'!G183))),'Data Summary'!CD189="Yes"),OFFSET('Water Data'!$G$9,0,10*ROW('Water Data'!G183)),NA())</f>
        <v>#N/A</v>
      </c>
      <c r="P189" s="94" t="e">
        <f ca="true">+IF(AND(ISNUMBER(OFFSET('Water Data'!$H$4,0,10*ROW('Water Data'!H183))),'Data Summary'!CE189="Yes"),100-OFFSET('Water Data'!$H$4,0,10*ROW('Water Data'!H183)),NA())</f>
        <v>#N/A</v>
      </c>
      <c r="Q189" s="94" t="e">
        <f ca="true">+IF(AND(ISNUMBER(OFFSET('Water Data'!$H$6,0,10*ROW('Water Data'!H183))),'Data Summary'!CF189="Yes"),OFFSET('Water Data'!$H$6,0,10*ROW('Water Data'!H183)),NA())</f>
        <v>#N/A</v>
      </c>
      <c r="R189" s="94" t="e">
        <f ca="true">+IF(AND(ISNUMBER(OFFSET('Water Data'!$H$9,0,10*ROW('Water Data'!H183))),'Data Summary'!CG189="Yes"),OFFSET('Water Data'!$H$9,0,10*ROW('Water Data'!H183)),NA())</f>
        <v>#N/A</v>
      </c>
      <c r="S189" s="94" t="e">
        <f ca="true">+IF(AND(ISNUMBER(OFFSET('Water Data'!$I$4,0,10*ROW('Water Data'!I183))),'Data Summary'!CH189="Yes"),100-OFFSET('Water Data'!$I$4,0,10*ROW('Water Data'!I183)),NA())</f>
        <v>#N/A</v>
      </c>
      <c r="T189" s="94" t="e">
        <f ca="true">+IF(AND(ISNUMBER(OFFSET('Water Data'!$I$6,0,10*ROW('Water Data'!I183))),'Data Summary'!CI189="Yes"),OFFSET('Water Data'!$I$6,0,10*ROW('Water Data'!I183)),NA())</f>
        <v>#N/A</v>
      </c>
      <c r="U189" s="94" t="e">
        <f ca="true">+IF(AND(ISNUMBER(OFFSET('Water Data'!$I$9,0,10*ROW('Water Data'!I183))),'Data Summary'!CJ189="Yes"),OFFSET('Water Data'!$I$9,0,10*ROW('Water Data'!I183)),NA())</f>
        <v>#N/A</v>
      </c>
      <c r="V189" s="95" t="e">
        <f ca="true">+IF(AND(ISNUMBER(OFFSET('Sanitation Data'!$D$4,0,10*ROW('Sanitation Data'!D183))),'Data Summary'!CK189="Yes"),100-OFFSET('Sanitation Data'!$D$4,0,10*ROW('Sanitation Data'!D183)),NA())</f>
        <v>#N/A</v>
      </c>
      <c r="W189" s="95" t="e">
        <f ca="true">+IF(AND(ISNUMBER(OFFSET('Sanitation Data'!$D$6,0,10*ROW('Sanitation Data'!D183))),'Data Summary'!CL189="Yes"),OFFSET('Sanitation Data'!$D$6,0,10*ROW('Sanitation Data'!D183)),NA())</f>
        <v>#N/A</v>
      </c>
      <c r="X189" s="95" t="e">
        <f ca="true">+IF(AND(ISNUMBER(OFFSET('Sanitation Data'!$D$10,0,10*ROW('Sanitation Data'!D183))),'Data Summary'!CM189="Yes"),OFFSET('Sanitation Data'!$D$10,0,10*ROW('Sanitation Data'!D183)),NA())</f>
        <v>#N/A</v>
      </c>
      <c r="Y189" s="95" t="e">
        <f ca="true">+IF(AND(ISNUMBER(OFFSET('Sanitation Data'!$D$11,0,10*ROW('Sanitation Data'!D183))),'Data Summary'!CN189="Yes"),OFFSET('Sanitation Data'!$D$11,0,10*ROW('Sanitation Data'!D183)),NA())</f>
        <v>#N/A</v>
      </c>
      <c r="Z189" s="95" t="e">
        <f ca="true">+IF(AND(ISNUMBER(OFFSET('Sanitation Data'!$D$12,0,10*ROW('Sanitation Data'!D183))),'Data Summary'!CO189="Yes"),OFFSET('Sanitation Data'!$D$12,0,10*ROW('Sanitation Data'!D183)),NA())</f>
        <v>#N/A</v>
      </c>
      <c r="AA189" s="95" t="e">
        <f ca="true">+IF(AND(ISNUMBER(OFFSET('Sanitation Data'!$E$4,0,10*ROW('Sanitation Data'!E183))),'Data Summary'!CP189="Yes"),100-OFFSET('Sanitation Data'!$E$4,0,10*ROW('Sanitation Data'!E183)),NA())</f>
        <v>#N/A</v>
      </c>
      <c r="AB189" s="95" t="e">
        <f ca="true">+IF(AND(ISNUMBER(OFFSET('Sanitation Data'!$E$6,0,10*ROW('Sanitation Data'!E183))),'Data Summary'!CQ189="Yes"),OFFSET('Sanitation Data'!$E$6,0,10*ROW('Sanitation Data'!E183)),NA())</f>
        <v>#N/A</v>
      </c>
      <c r="AC189" s="95" t="e">
        <f ca="true">+IF(AND(ISNUMBER(OFFSET('Sanitation Data'!$E$10,0,10*ROW('Sanitation Data'!E183))),'Data Summary'!CR189="Yes"),OFFSET('Sanitation Data'!$E$10,0,10*ROW('Sanitation Data'!E183)),NA())</f>
        <v>#N/A</v>
      </c>
      <c r="AD189" s="95" t="e">
        <f ca="true">+IF(AND(ISNUMBER(OFFSET('Sanitation Data'!$E$11,0,10*ROW('Sanitation Data'!E183))),'Data Summary'!CS189="Yes"),OFFSET('Sanitation Data'!$E$11,0,10*ROW('Sanitation Data'!E183)),NA())</f>
        <v>#N/A</v>
      </c>
      <c r="AE189" s="95" t="e">
        <f ca="true">+IF(AND(ISNUMBER(OFFSET('Sanitation Data'!$E$12,0,10*ROW('Sanitation Data'!E183))),'Data Summary'!CT189="Yes"),OFFSET('Sanitation Data'!$E$12,0,10*ROW('Sanitation Data'!E183)),NA())</f>
        <v>#N/A</v>
      </c>
      <c r="AF189" s="95" t="e">
        <f ca="true">+IF(AND(ISNUMBER(OFFSET('Sanitation Data'!$F$4,0,10*ROW('Sanitation Data'!F183))),'Data Summary'!CU189="Yes"),100-OFFSET('Sanitation Data'!$F$4,0,10*ROW('Sanitation Data'!F183)),NA())</f>
        <v>#N/A</v>
      </c>
      <c r="AG189" s="95" t="e">
        <f ca="true">+IF(AND(ISNUMBER(OFFSET('Sanitation Data'!$F$6,0,10*ROW('Sanitation Data'!F183))),'Data Summary'!CV189="Yes"),OFFSET('Sanitation Data'!$F$6,0,10*ROW('Sanitation Data'!F183)),NA())</f>
        <v>#N/A</v>
      </c>
      <c r="AH189" s="95" t="e">
        <f ca="true">+IF(AND(ISNUMBER(OFFSET('Sanitation Data'!$F$10,0,10*ROW('Sanitation Data'!F183))),'Data Summary'!CW189="Yes"),OFFSET('Sanitation Data'!$F$10,0,10*ROW('Sanitation Data'!F183)),NA())</f>
        <v>#N/A</v>
      </c>
      <c r="AI189" s="95" t="e">
        <f ca="true">+IF(AND(ISNUMBER(OFFSET('Sanitation Data'!$F$11,0,10*ROW('Sanitation Data'!F183))),'Data Summary'!CX189="Yes"),OFFSET('Sanitation Data'!$F$11,0,10*ROW('Sanitation Data'!F183)),NA())</f>
        <v>#N/A</v>
      </c>
      <c r="AJ189" s="95" t="e">
        <f ca="true">+IF(AND(ISNUMBER(OFFSET('Sanitation Data'!$F$12,0,10*ROW('Sanitation Data'!F183))),'Data Summary'!CY189="Yes"),OFFSET('Sanitation Data'!$F$12,0,10*ROW('Sanitation Data'!F183)),NA())</f>
        <v>#N/A</v>
      </c>
      <c r="AK189" s="95" t="e">
        <f ca="true">+IF(AND(ISNUMBER(OFFSET('Sanitation Data'!$G$4,0,10*ROW('Sanitation Data'!G183))),'Data Summary'!CZ189="Yes"),100-OFFSET('Sanitation Data'!$G$4,0,10*ROW('Sanitation Data'!G183)),NA())</f>
        <v>#N/A</v>
      </c>
      <c r="AL189" s="95" t="e">
        <f ca="true">+IF(AND(ISNUMBER(OFFSET('Sanitation Data'!$G$6,0,10*ROW('Sanitation Data'!G183))),'Data Summary'!DA189="Yes"),OFFSET('Sanitation Data'!$G$6,0,10*ROW('Sanitation Data'!G183)),NA())</f>
        <v>#N/A</v>
      </c>
      <c r="AM189" s="95" t="e">
        <f ca="true">+IF(AND(ISNUMBER(OFFSET('Sanitation Data'!$G$10,0,10*ROW('Sanitation Data'!G183))),'Data Summary'!DB189="Yes"),OFFSET('Sanitation Data'!$G$10,0,10*ROW('Sanitation Data'!G183)),NA())</f>
        <v>#N/A</v>
      </c>
      <c r="AN189" s="95" t="e">
        <f ca="true">+IF(AND(ISNUMBER(OFFSET('Sanitation Data'!$G$11,0,10*ROW('Sanitation Data'!G183))),'Data Summary'!DC189="Yes"),OFFSET('Sanitation Data'!$G$11,0,10*ROW('Sanitation Data'!G183)),NA())</f>
        <v>#N/A</v>
      </c>
      <c r="AO189" s="95" t="e">
        <f ca="true">+IF(AND(ISNUMBER(OFFSET('Sanitation Data'!$G$12,0,10*ROW('Sanitation Data'!G183))),'Data Summary'!DD189="Yes"),OFFSET('Sanitation Data'!$G$12,0,10*ROW('Sanitation Data'!G183)),NA())</f>
        <v>#N/A</v>
      </c>
      <c r="AP189" s="95" t="e">
        <f ca="true">+IF(AND(ISNUMBER(OFFSET('Sanitation Data'!$H$4,0,10*ROW('Sanitation Data'!H183))),'Data Summary'!DE189="Yes"),100-OFFSET('Sanitation Data'!$H$4,0,10*ROW('Sanitation Data'!H183)),NA())</f>
        <v>#N/A</v>
      </c>
      <c r="AQ189" s="95" t="e">
        <f ca="true">+IF(AND(ISNUMBER(OFFSET('Sanitation Data'!$H$6,0,10*ROW('Sanitation Data'!H183))),'Data Summary'!DF189="Yes"),OFFSET('Sanitation Data'!$H$6,0,10*ROW('Sanitation Data'!H183)),NA())</f>
        <v>#N/A</v>
      </c>
      <c r="AR189" s="95" t="e">
        <f ca="true">+IF(AND(ISNUMBER(OFFSET('Sanitation Data'!$H$10,0,10*ROW('Sanitation Data'!H183))),'Data Summary'!DG189="Yes"),OFFSET('Sanitation Data'!$H$10,0,10*ROW('Sanitation Data'!H183)),NA())</f>
        <v>#N/A</v>
      </c>
      <c r="AS189" s="95" t="e">
        <f ca="true">+IF(AND(ISNUMBER(OFFSET('Sanitation Data'!$H$11,0,10*ROW('Sanitation Data'!H183))),'Data Summary'!DH189="Yes"),OFFSET('Sanitation Data'!$H$11,0,10*ROW('Sanitation Data'!H183)),NA())</f>
        <v>#N/A</v>
      </c>
      <c r="AT189" s="95" t="e">
        <f ca="true">+IF(AND(ISNUMBER(OFFSET('Sanitation Data'!$H$12,0,10*ROW('Sanitation Data'!H183))),'Data Summary'!DI189="Yes"),OFFSET('Sanitation Data'!$H$12,0,10*ROW('Sanitation Data'!H183)),NA())</f>
        <v>#N/A</v>
      </c>
      <c r="AU189" s="95" t="e">
        <f ca="true">+IF(AND(ISNUMBER(OFFSET('Sanitation Data'!$I$4,0,10*ROW('Sanitation Data'!I183))),'Data Summary'!DJ189="Yes"),100-OFFSET('Sanitation Data'!$I$4,0,10*ROW('Sanitation Data'!I183)),NA())</f>
        <v>#N/A</v>
      </c>
      <c r="AV189" s="95" t="e">
        <f ca="true">+IF(AND(ISNUMBER(OFFSET('Sanitation Data'!$I$6,0,10*ROW('Sanitation Data'!I183))),'Data Summary'!DK189="Yes"),OFFSET('Sanitation Data'!$I$6,0,10*ROW('Sanitation Data'!I183)),NA())</f>
        <v>#N/A</v>
      </c>
      <c r="AW189" s="95" t="e">
        <f ca="true">+IF(AND(ISNUMBER(OFFSET('Sanitation Data'!$I$10,0,10*ROW('Sanitation Data'!I183))),'Data Summary'!DL189="Yes"),OFFSET('Sanitation Data'!$I$10,0,10*ROW('Sanitation Data'!I183)),NA())</f>
        <v>#N/A</v>
      </c>
      <c r="AX189" s="95" t="e">
        <f ca="true">+IF(AND(ISNUMBER(OFFSET('Sanitation Data'!$I$11,0,10*ROW('Sanitation Data'!I183))),'Data Summary'!DM189="Yes"),OFFSET('Sanitation Data'!$I$11,0,10*ROW('Sanitation Data'!I183)),NA())</f>
        <v>#N/A</v>
      </c>
      <c r="AY189" s="95" t="e">
        <f ca="true">+IF(AND(ISNUMBER(OFFSET('Sanitation Data'!$I$12,0,10*ROW('Sanitation Data'!I183))),'Data Summary'!DN189="Yes"),OFFSET('Sanitation Data'!$I$12,0,10*ROW('Sanitation Data'!I183)),NA())</f>
        <v>#N/A</v>
      </c>
      <c r="AZ189" s="96" t="e">
        <f ca="true">+IF(AND(ISNUMBER(OFFSET('Hygiene Data'!$D$5,0,10*ROW('Hygiene Data'!D183))),'Data Summary'!DO189="Yes"),OFFSET('Hygiene Data'!$D$5,0,10*ROW('Hygiene Data'!D183)),NA())</f>
        <v>#N/A</v>
      </c>
      <c r="BA189" s="96" t="e">
        <f ca="true">+IF(AND(ISNUMBER(OFFSET('Hygiene Data'!$D$7,0,10*ROW('Hygiene Data'!D183))),'Data Summary'!DP189="Yes"),OFFSET('Hygiene Data'!$D$7,0,10*ROW('Hygiene Data'!D183)),NA())</f>
        <v>#N/A</v>
      </c>
      <c r="BB189" s="96" t="e">
        <f ca="true">+IF(AND(ISNUMBER(OFFSET('Hygiene Data'!$D$9,0,10*ROW('Hygiene Data'!D183))),'Data Summary'!DQ189="Yes"),OFFSET('Hygiene Data'!$D$9,0,10*ROW('Hygiene Data'!D183)),NA())</f>
        <v>#N/A</v>
      </c>
      <c r="BC189" s="96" t="e">
        <f ca="true">+IF(AND(ISNUMBER(OFFSET('Hygiene Data'!$E$5,0,10*ROW('Hygiene Data'!E183))),'Data Summary'!DR189="Yes"),OFFSET('Hygiene Data'!$E$5,0,10*ROW('Hygiene Data'!E183)),NA())</f>
        <v>#N/A</v>
      </c>
      <c r="BD189" s="96" t="e">
        <f ca="true">+IF(AND(ISNUMBER(OFFSET('Hygiene Data'!$E$7,0,10*ROW('Hygiene Data'!E183))),'Data Summary'!DS189="Yes"),OFFSET('Hygiene Data'!$E$7,0,10*ROW('Hygiene Data'!E183)),NA())</f>
        <v>#N/A</v>
      </c>
      <c r="BE189" s="96" t="e">
        <f ca="true">+IF(AND(ISNUMBER(OFFSET('Hygiene Data'!$E$9,0,10*ROW('Hygiene Data'!E183))),'Data Summary'!DT189="Yes"),OFFSET('Hygiene Data'!$E$9,0,10*ROW('Hygiene Data'!E183)),NA())</f>
        <v>#N/A</v>
      </c>
      <c r="BF189" s="96" t="e">
        <f ca="true">+IF(AND(ISNUMBER(OFFSET('Hygiene Data'!$F$5,0,10*ROW('Hygiene Data'!F183))),'Data Summary'!DU189="Yes"),OFFSET('Hygiene Data'!$F$5,0,10*ROW('Hygiene Data'!F183)),NA())</f>
        <v>#N/A</v>
      </c>
      <c r="BG189" s="96" t="e">
        <f ca="true">+IF(AND(ISNUMBER(OFFSET('Hygiene Data'!$F$7,0,10*ROW('Hygiene Data'!F183))),'Data Summary'!DV189="Yes"),OFFSET('Hygiene Data'!$F$7,0,10*ROW('Hygiene Data'!F183)),NA())</f>
        <v>#N/A</v>
      </c>
      <c r="BH189" s="96" t="e">
        <f ca="true">+IF(AND(ISNUMBER(OFFSET('Hygiene Data'!$F$9,0,10*ROW('Hygiene Data'!F183))),'Data Summary'!DW189="Yes"),OFFSET('Hygiene Data'!$F$9,0,10*ROW('Hygiene Data'!F183)),NA())</f>
        <v>#N/A</v>
      </c>
      <c r="BI189" s="96" t="e">
        <f ca="true">+IF(AND(ISNUMBER(OFFSET('Hygiene Data'!$G$5,0,10*ROW('Hygiene Data'!G183))),'Data Summary'!DX189="Yes"),OFFSET('Hygiene Data'!$G$5,0,10*ROW('Hygiene Data'!G183)),NA())</f>
        <v>#N/A</v>
      </c>
      <c r="BJ189" s="96" t="e">
        <f ca="true">+IF(AND(ISNUMBER(OFFSET('Hygiene Data'!$G$7,0,10*ROW('Hygiene Data'!G183))),'Data Summary'!DY189="Yes"),OFFSET('Hygiene Data'!$G$7,0,10*ROW('Hygiene Data'!G183)),NA())</f>
        <v>#N/A</v>
      </c>
      <c r="BK189" s="96" t="e">
        <f ca="true">+IF(AND(ISNUMBER(OFFSET('Hygiene Data'!$G$9,0,10*ROW('Hygiene Data'!G183))),'Data Summary'!DZ189="Yes"),OFFSET('Hygiene Data'!$G$9,0,10*ROW('Hygiene Data'!G183)),NA())</f>
        <v>#N/A</v>
      </c>
      <c r="BL189" s="96" t="e">
        <f ca="true">+IF(AND(ISNUMBER(OFFSET('Hygiene Data'!$H$5,0,10*ROW('Hygiene Data'!H183))),'Data Summary'!EA189="Yes"),OFFSET('Hygiene Data'!$H$5,0,10*ROW('Hygiene Data'!H183)),NA())</f>
        <v>#N/A</v>
      </c>
      <c r="BM189" s="96" t="e">
        <f ca="true">+IF(AND(ISNUMBER(OFFSET('Hygiene Data'!$H$7,0,10*ROW('Hygiene Data'!H183))),'Data Summary'!EB189="Yes"),OFFSET('Hygiene Data'!$H$7,0,10*ROW('Hygiene Data'!H183)),NA())</f>
        <v>#N/A</v>
      </c>
      <c r="BN189" s="96" t="e">
        <f ca="true">+IF(AND(ISNUMBER(OFFSET('Hygiene Data'!$H$9,0,10*ROW('Hygiene Data'!H183))),'Data Summary'!EC189="Yes"),OFFSET('Hygiene Data'!$H$9,0,10*ROW('Hygiene Data'!H183)),NA())</f>
        <v>#N/A</v>
      </c>
      <c r="BO189" s="96" t="e">
        <f ca="true">+IF(AND(ISNUMBER(OFFSET('Hygiene Data'!$I$5,0,10*ROW('Hygiene Data'!I183))),'Data Summary'!ED189="Yes"),OFFSET('Hygiene Data'!$I$5,0,10*ROW('Hygiene Data'!I183)),NA())</f>
        <v>#N/A</v>
      </c>
      <c r="BP189" s="96" t="e">
        <f ca="true">+IF(AND(ISNUMBER(OFFSET('Hygiene Data'!$I$7,0,10*ROW('Hygiene Data'!I183))),'Data Summary'!EE189="Yes"),OFFSET('Hygiene Data'!$I$7,0,10*ROW('Hygiene Data'!I183)),NA())</f>
        <v>#N/A</v>
      </c>
      <c r="BQ189" s="96" t="e">
        <f ca="true">+IF(AND(ISNUMBER(OFFSET('Hygiene Data'!$I$9,0,10*ROW('Hygiene Data'!I183))),'Data Summary'!EF189="Yes"),OFFSET('Hygiene Data'!$I$9,0,10*ROW('Hygiene Data'!I183)),NA())</f>
        <v>#N/A</v>
      </c>
    </row>
    <row xmlns:x14ac="http://schemas.microsoft.com/office/spreadsheetml/2009/9/ac" r="190" x14ac:dyDescent="0.2">
      <c r="A190" s="359" t="e">
        <f ca="true">+RIGHT('Data Summary'!A190,LEN('Data Summary'!A190)-9)</f>
        <v>#VALUE!</v>
      </c>
      <c r="B190" s="35" t="str">
        <f ca="true">+IF(ISTEXT('Data Summary'!B190),'Data Summary'!B190,"")</f>
        <v/>
      </c>
      <c r="C190" s="358" t="e">
        <f ca="true">+VALUE('Data Summary'!C190)</f>
        <v>#VALUE!</v>
      </c>
      <c r="D190" s="94" t="e">
        <f ca="true">+IF(AND(ISNUMBER(OFFSET('Water Data'!$D$4,0,10*ROW('Water Data'!D184))),'Data Summary'!BS190="Yes"),100-OFFSET('Water Data'!$D$4,0,10*ROW('Water Data'!D184)),NA())</f>
        <v>#N/A</v>
      </c>
      <c r="E190" s="94" t="e">
        <f ca="true">+IF(AND(ISNUMBER(OFFSET('Water Data'!$D$6,0,10*ROW('Water Data'!D184))),'Data Summary'!BT190="Yes"),OFFSET('Water Data'!$D$6,0,10*ROW('Water Data'!D184)),NA())</f>
        <v>#N/A</v>
      </c>
      <c r="F190" s="94" t="e">
        <f ca="true">+IF(AND(ISNUMBER(OFFSET('Water Data'!$D$9,0,10*ROW('Water Data'!D184))),'Data Summary'!BU190="Yes"),OFFSET('Water Data'!$D$9,0,10*ROW('Water Data'!D184)),NA())</f>
        <v>#N/A</v>
      </c>
      <c r="G190" s="94" t="e">
        <f ca="true">+IF(AND(ISNUMBER(OFFSET('Water Data'!$E$4,0,10*ROW('Water Data'!E184))),'Data Summary'!BV190="Yes"),100-OFFSET('Water Data'!$E$4,0,10*ROW('Water Data'!E184)),NA())</f>
        <v>#N/A</v>
      </c>
      <c r="H190" s="94" t="e">
        <f ca="true">+IF(AND(ISNUMBER(OFFSET('Water Data'!$E$6,0,10*ROW('Water Data'!E184))),'Data Summary'!BW190="Yes"),OFFSET('Water Data'!$E$6,0,10*ROW('Water Data'!E184)),NA())</f>
        <v>#N/A</v>
      </c>
      <c r="I190" s="94" t="e">
        <f ca="true">+IF(AND(ISNUMBER(OFFSET('Water Data'!$E$9,0,10*ROW('Water Data'!E184))),'Data Summary'!BX190="Yes"),OFFSET('Water Data'!$E$9,0,10*ROW('Water Data'!E184)),NA())</f>
        <v>#N/A</v>
      </c>
      <c r="J190" s="94" t="e">
        <f ca="true">+IF(AND(ISNUMBER(OFFSET('Water Data'!$F$4,0,10*ROW('Water Data'!F184))),'Data Summary'!BY190="Yes"),100-OFFSET('Water Data'!$F$4,0,10*ROW('Water Data'!F184)),NA())</f>
        <v>#N/A</v>
      </c>
      <c r="K190" s="94" t="e">
        <f ca="true">+IF(AND(ISNUMBER(OFFSET('Water Data'!$F$6,0,10*ROW('Water Data'!F184))),'Data Summary'!BZ190="Yes"),OFFSET('Water Data'!$F$6,0,10*ROW('Water Data'!F184)),NA())</f>
        <v>#N/A</v>
      </c>
      <c r="L190" s="94" t="e">
        <f ca="true">+IF(AND(ISNUMBER(OFFSET('Water Data'!$F$9,0,10*ROW('Water Data'!F184))),'Data Summary'!CA190="Yes"),OFFSET('Water Data'!$F$9,0,10*ROW('Water Data'!F184)),NA())</f>
        <v>#N/A</v>
      </c>
      <c r="M190" s="94" t="e">
        <f ca="true">+IF(AND(ISNUMBER(OFFSET('Water Data'!$G$4,0,10*ROW('Water Data'!G184))),'Data Summary'!CB190="Yes"),100-OFFSET('Water Data'!$G$4,0,10*ROW('Water Data'!G184)),NA())</f>
        <v>#N/A</v>
      </c>
      <c r="N190" s="94" t="e">
        <f ca="true">+IF(AND(ISNUMBER(OFFSET('Water Data'!$G$6,0,10*ROW('Water Data'!G184))),'Data Summary'!CC190="Yes"),OFFSET('Water Data'!$G$6,0,10*ROW('Water Data'!G184)),NA())</f>
        <v>#N/A</v>
      </c>
      <c r="O190" s="94" t="e">
        <f ca="true">+IF(AND(ISNUMBER(OFFSET('Water Data'!$G$9,0,10*ROW('Water Data'!G184))),'Data Summary'!CD190="Yes"),OFFSET('Water Data'!$G$9,0,10*ROW('Water Data'!G184)),NA())</f>
        <v>#N/A</v>
      </c>
      <c r="P190" s="94" t="e">
        <f ca="true">+IF(AND(ISNUMBER(OFFSET('Water Data'!$H$4,0,10*ROW('Water Data'!H184))),'Data Summary'!CE190="Yes"),100-OFFSET('Water Data'!$H$4,0,10*ROW('Water Data'!H184)),NA())</f>
        <v>#N/A</v>
      </c>
      <c r="Q190" s="94" t="e">
        <f ca="true">+IF(AND(ISNUMBER(OFFSET('Water Data'!$H$6,0,10*ROW('Water Data'!H184))),'Data Summary'!CF190="Yes"),OFFSET('Water Data'!$H$6,0,10*ROW('Water Data'!H184)),NA())</f>
        <v>#N/A</v>
      </c>
      <c r="R190" s="94" t="e">
        <f ca="true">+IF(AND(ISNUMBER(OFFSET('Water Data'!$H$9,0,10*ROW('Water Data'!H184))),'Data Summary'!CG190="Yes"),OFFSET('Water Data'!$H$9,0,10*ROW('Water Data'!H184)),NA())</f>
        <v>#N/A</v>
      </c>
      <c r="S190" s="94" t="e">
        <f ca="true">+IF(AND(ISNUMBER(OFFSET('Water Data'!$I$4,0,10*ROW('Water Data'!I184))),'Data Summary'!CH190="Yes"),100-OFFSET('Water Data'!$I$4,0,10*ROW('Water Data'!I184)),NA())</f>
        <v>#N/A</v>
      </c>
      <c r="T190" s="94" t="e">
        <f ca="true">+IF(AND(ISNUMBER(OFFSET('Water Data'!$I$6,0,10*ROW('Water Data'!I184))),'Data Summary'!CI190="Yes"),OFFSET('Water Data'!$I$6,0,10*ROW('Water Data'!I184)),NA())</f>
        <v>#N/A</v>
      </c>
      <c r="U190" s="94" t="e">
        <f ca="true">+IF(AND(ISNUMBER(OFFSET('Water Data'!$I$9,0,10*ROW('Water Data'!I184))),'Data Summary'!CJ190="Yes"),OFFSET('Water Data'!$I$9,0,10*ROW('Water Data'!I184)),NA())</f>
        <v>#N/A</v>
      </c>
      <c r="V190" s="95" t="e">
        <f ca="true">+IF(AND(ISNUMBER(OFFSET('Sanitation Data'!$D$4,0,10*ROW('Sanitation Data'!D184))),'Data Summary'!CK190="Yes"),100-OFFSET('Sanitation Data'!$D$4,0,10*ROW('Sanitation Data'!D184)),NA())</f>
        <v>#N/A</v>
      </c>
      <c r="W190" s="95" t="e">
        <f ca="true">+IF(AND(ISNUMBER(OFFSET('Sanitation Data'!$D$6,0,10*ROW('Sanitation Data'!D184))),'Data Summary'!CL190="Yes"),OFFSET('Sanitation Data'!$D$6,0,10*ROW('Sanitation Data'!D184)),NA())</f>
        <v>#N/A</v>
      </c>
      <c r="X190" s="95" t="e">
        <f ca="true">+IF(AND(ISNUMBER(OFFSET('Sanitation Data'!$D$10,0,10*ROW('Sanitation Data'!D184))),'Data Summary'!CM190="Yes"),OFFSET('Sanitation Data'!$D$10,0,10*ROW('Sanitation Data'!D184)),NA())</f>
        <v>#N/A</v>
      </c>
      <c r="Y190" s="95" t="e">
        <f ca="true">+IF(AND(ISNUMBER(OFFSET('Sanitation Data'!$D$11,0,10*ROW('Sanitation Data'!D184))),'Data Summary'!CN190="Yes"),OFFSET('Sanitation Data'!$D$11,0,10*ROW('Sanitation Data'!D184)),NA())</f>
        <v>#N/A</v>
      </c>
      <c r="Z190" s="95" t="e">
        <f ca="true">+IF(AND(ISNUMBER(OFFSET('Sanitation Data'!$D$12,0,10*ROW('Sanitation Data'!D184))),'Data Summary'!CO190="Yes"),OFFSET('Sanitation Data'!$D$12,0,10*ROW('Sanitation Data'!D184)),NA())</f>
        <v>#N/A</v>
      </c>
      <c r="AA190" s="95" t="e">
        <f ca="true">+IF(AND(ISNUMBER(OFFSET('Sanitation Data'!$E$4,0,10*ROW('Sanitation Data'!E184))),'Data Summary'!CP190="Yes"),100-OFFSET('Sanitation Data'!$E$4,0,10*ROW('Sanitation Data'!E184)),NA())</f>
        <v>#N/A</v>
      </c>
      <c r="AB190" s="95" t="e">
        <f ca="true">+IF(AND(ISNUMBER(OFFSET('Sanitation Data'!$E$6,0,10*ROW('Sanitation Data'!E184))),'Data Summary'!CQ190="Yes"),OFFSET('Sanitation Data'!$E$6,0,10*ROW('Sanitation Data'!E184)),NA())</f>
        <v>#N/A</v>
      </c>
      <c r="AC190" s="95" t="e">
        <f ca="true">+IF(AND(ISNUMBER(OFFSET('Sanitation Data'!$E$10,0,10*ROW('Sanitation Data'!E184))),'Data Summary'!CR190="Yes"),OFFSET('Sanitation Data'!$E$10,0,10*ROW('Sanitation Data'!E184)),NA())</f>
        <v>#N/A</v>
      </c>
      <c r="AD190" s="95" t="e">
        <f ca="true">+IF(AND(ISNUMBER(OFFSET('Sanitation Data'!$E$11,0,10*ROW('Sanitation Data'!E184))),'Data Summary'!CS190="Yes"),OFFSET('Sanitation Data'!$E$11,0,10*ROW('Sanitation Data'!E184)),NA())</f>
        <v>#N/A</v>
      </c>
      <c r="AE190" s="95" t="e">
        <f ca="true">+IF(AND(ISNUMBER(OFFSET('Sanitation Data'!$E$12,0,10*ROW('Sanitation Data'!E184))),'Data Summary'!CT190="Yes"),OFFSET('Sanitation Data'!$E$12,0,10*ROW('Sanitation Data'!E184)),NA())</f>
        <v>#N/A</v>
      </c>
      <c r="AF190" s="95" t="e">
        <f ca="true">+IF(AND(ISNUMBER(OFFSET('Sanitation Data'!$F$4,0,10*ROW('Sanitation Data'!F184))),'Data Summary'!CU190="Yes"),100-OFFSET('Sanitation Data'!$F$4,0,10*ROW('Sanitation Data'!F184)),NA())</f>
        <v>#N/A</v>
      </c>
      <c r="AG190" s="95" t="e">
        <f ca="true">+IF(AND(ISNUMBER(OFFSET('Sanitation Data'!$F$6,0,10*ROW('Sanitation Data'!F184))),'Data Summary'!CV190="Yes"),OFFSET('Sanitation Data'!$F$6,0,10*ROW('Sanitation Data'!F184)),NA())</f>
        <v>#N/A</v>
      </c>
      <c r="AH190" s="95" t="e">
        <f ca="true">+IF(AND(ISNUMBER(OFFSET('Sanitation Data'!$F$10,0,10*ROW('Sanitation Data'!F184))),'Data Summary'!CW190="Yes"),OFFSET('Sanitation Data'!$F$10,0,10*ROW('Sanitation Data'!F184)),NA())</f>
        <v>#N/A</v>
      </c>
      <c r="AI190" s="95" t="e">
        <f ca="true">+IF(AND(ISNUMBER(OFFSET('Sanitation Data'!$F$11,0,10*ROW('Sanitation Data'!F184))),'Data Summary'!CX190="Yes"),OFFSET('Sanitation Data'!$F$11,0,10*ROW('Sanitation Data'!F184)),NA())</f>
        <v>#N/A</v>
      </c>
      <c r="AJ190" s="95" t="e">
        <f ca="true">+IF(AND(ISNUMBER(OFFSET('Sanitation Data'!$F$12,0,10*ROW('Sanitation Data'!F184))),'Data Summary'!CY190="Yes"),OFFSET('Sanitation Data'!$F$12,0,10*ROW('Sanitation Data'!F184)),NA())</f>
        <v>#N/A</v>
      </c>
      <c r="AK190" s="95" t="e">
        <f ca="true">+IF(AND(ISNUMBER(OFFSET('Sanitation Data'!$G$4,0,10*ROW('Sanitation Data'!G184))),'Data Summary'!CZ190="Yes"),100-OFFSET('Sanitation Data'!$G$4,0,10*ROW('Sanitation Data'!G184)),NA())</f>
        <v>#N/A</v>
      </c>
      <c r="AL190" s="95" t="e">
        <f ca="true">+IF(AND(ISNUMBER(OFFSET('Sanitation Data'!$G$6,0,10*ROW('Sanitation Data'!G184))),'Data Summary'!DA190="Yes"),OFFSET('Sanitation Data'!$G$6,0,10*ROW('Sanitation Data'!G184)),NA())</f>
        <v>#N/A</v>
      </c>
      <c r="AM190" s="95" t="e">
        <f ca="true">+IF(AND(ISNUMBER(OFFSET('Sanitation Data'!$G$10,0,10*ROW('Sanitation Data'!G184))),'Data Summary'!DB190="Yes"),OFFSET('Sanitation Data'!$G$10,0,10*ROW('Sanitation Data'!G184)),NA())</f>
        <v>#N/A</v>
      </c>
      <c r="AN190" s="95" t="e">
        <f ca="true">+IF(AND(ISNUMBER(OFFSET('Sanitation Data'!$G$11,0,10*ROW('Sanitation Data'!G184))),'Data Summary'!DC190="Yes"),OFFSET('Sanitation Data'!$G$11,0,10*ROW('Sanitation Data'!G184)),NA())</f>
        <v>#N/A</v>
      </c>
      <c r="AO190" s="95" t="e">
        <f ca="true">+IF(AND(ISNUMBER(OFFSET('Sanitation Data'!$G$12,0,10*ROW('Sanitation Data'!G184))),'Data Summary'!DD190="Yes"),OFFSET('Sanitation Data'!$G$12,0,10*ROW('Sanitation Data'!G184)),NA())</f>
        <v>#N/A</v>
      </c>
      <c r="AP190" s="95" t="e">
        <f ca="true">+IF(AND(ISNUMBER(OFFSET('Sanitation Data'!$H$4,0,10*ROW('Sanitation Data'!H184))),'Data Summary'!DE190="Yes"),100-OFFSET('Sanitation Data'!$H$4,0,10*ROW('Sanitation Data'!H184)),NA())</f>
        <v>#N/A</v>
      </c>
      <c r="AQ190" s="95" t="e">
        <f ca="true">+IF(AND(ISNUMBER(OFFSET('Sanitation Data'!$H$6,0,10*ROW('Sanitation Data'!H184))),'Data Summary'!DF190="Yes"),OFFSET('Sanitation Data'!$H$6,0,10*ROW('Sanitation Data'!H184)),NA())</f>
        <v>#N/A</v>
      </c>
      <c r="AR190" s="95" t="e">
        <f ca="true">+IF(AND(ISNUMBER(OFFSET('Sanitation Data'!$H$10,0,10*ROW('Sanitation Data'!H184))),'Data Summary'!DG190="Yes"),OFFSET('Sanitation Data'!$H$10,0,10*ROW('Sanitation Data'!H184)),NA())</f>
        <v>#N/A</v>
      </c>
      <c r="AS190" s="95" t="e">
        <f ca="true">+IF(AND(ISNUMBER(OFFSET('Sanitation Data'!$H$11,0,10*ROW('Sanitation Data'!H184))),'Data Summary'!DH190="Yes"),OFFSET('Sanitation Data'!$H$11,0,10*ROW('Sanitation Data'!H184)),NA())</f>
        <v>#N/A</v>
      </c>
      <c r="AT190" s="95" t="e">
        <f ca="true">+IF(AND(ISNUMBER(OFFSET('Sanitation Data'!$H$12,0,10*ROW('Sanitation Data'!H184))),'Data Summary'!DI190="Yes"),OFFSET('Sanitation Data'!$H$12,0,10*ROW('Sanitation Data'!H184)),NA())</f>
        <v>#N/A</v>
      </c>
      <c r="AU190" s="95" t="e">
        <f ca="true">+IF(AND(ISNUMBER(OFFSET('Sanitation Data'!$I$4,0,10*ROW('Sanitation Data'!I184))),'Data Summary'!DJ190="Yes"),100-OFFSET('Sanitation Data'!$I$4,0,10*ROW('Sanitation Data'!I184)),NA())</f>
        <v>#N/A</v>
      </c>
      <c r="AV190" s="95" t="e">
        <f ca="true">+IF(AND(ISNUMBER(OFFSET('Sanitation Data'!$I$6,0,10*ROW('Sanitation Data'!I184))),'Data Summary'!DK190="Yes"),OFFSET('Sanitation Data'!$I$6,0,10*ROW('Sanitation Data'!I184)),NA())</f>
        <v>#N/A</v>
      </c>
      <c r="AW190" s="95" t="e">
        <f ca="true">+IF(AND(ISNUMBER(OFFSET('Sanitation Data'!$I$10,0,10*ROW('Sanitation Data'!I184))),'Data Summary'!DL190="Yes"),OFFSET('Sanitation Data'!$I$10,0,10*ROW('Sanitation Data'!I184)),NA())</f>
        <v>#N/A</v>
      </c>
      <c r="AX190" s="95" t="e">
        <f ca="true">+IF(AND(ISNUMBER(OFFSET('Sanitation Data'!$I$11,0,10*ROW('Sanitation Data'!I184))),'Data Summary'!DM190="Yes"),OFFSET('Sanitation Data'!$I$11,0,10*ROW('Sanitation Data'!I184)),NA())</f>
        <v>#N/A</v>
      </c>
      <c r="AY190" s="95" t="e">
        <f ca="true">+IF(AND(ISNUMBER(OFFSET('Sanitation Data'!$I$12,0,10*ROW('Sanitation Data'!I184))),'Data Summary'!DN190="Yes"),OFFSET('Sanitation Data'!$I$12,0,10*ROW('Sanitation Data'!I184)),NA())</f>
        <v>#N/A</v>
      </c>
      <c r="AZ190" s="96" t="e">
        <f ca="true">+IF(AND(ISNUMBER(OFFSET('Hygiene Data'!$D$5,0,10*ROW('Hygiene Data'!D184))),'Data Summary'!DO190="Yes"),OFFSET('Hygiene Data'!$D$5,0,10*ROW('Hygiene Data'!D184)),NA())</f>
        <v>#N/A</v>
      </c>
      <c r="BA190" s="96" t="e">
        <f ca="true">+IF(AND(ISNUMBER(OFFSET('Hygiene Data'!$D$7,0,10*ROW('Hygiene Data'!D184))),'Data Summary'!DP190="Yes"),OFFSET('Hygiene Data'!$D$7,0,10*ROW('Hygiene Data'!D184)),NA())</f>
        <v>#N/A</v>
      </c>
      <c r="BB190" s="96" t="e">
        <f ca="true">+IF(AND(ISNUMBER(OFFSET('Hygiene Data'!$D$9,0,10*ROW('Hygiene Data'!D184))),'Data Summary'!DQ190="Yes"),OFFSET('Hygiene Data'!$D$9,0,10*ROW('Hygiene Data'!D184)),NA())</f>
        <v>#N/A</v>
      </c>
      <c r="BC190" s="96" t="e">
        <f ca="true">+IF(AND(ISNUMBER(OFFSET('Hygiene Data'!$E$5,0,10*ROW('Hygiene Data'!E184))),'Data Summary'!DR190="Yes"),OFFSET('Hygiene Data'!$E$5,0,10*ROW('Hygiene Data'!E184)),NA())</f>
        <v>#N/A</v>
      </c>
      <c r="BD190" s="96" t="e">
        <f ca="true">+IF(AND(ISNUMBER(OFFSET('Hygiene Data'!$E$7,0,10*ROW('Hygiene Data'!E184))),'Data Summary'!DS190="Yes"),OFFSET('Hygiene Data'!$E$7,0,10*ROW('Hygiene Data'!E184)),NA())</f>
        <v>#N/A</v>
      </c>
      <c r="BE190" s="96" t="e">
        <f ca="true">+IF(AND(ISNUMBER(OFFSET('Hygiene Data'!$E$9,0,10*ROW('Hygiene Data'!E184))),'Data Summary'!DT190="Yes"),OFFSET('Hygiene Data'!$E$9,0,10*ROW('Hygiene Data'!E184)),NA())</f>
        <v>#N/A</v>
      </c>
      <c r="BF190" s="96" t="e">
        <f ca="true">+IF(AND(ISNUMBER(OFFSET('Hygiene Data'!$F$5,0,10*ROW('Hygiene Data'!F184))),'Data Summary'!DU190="Yes"),OFFSET('Hygiene Data'!$F$5,0,10*ROW('Hygiene Data'!F184)),NA())</f>
        <v>#N/A</v>
      </c>
      <c r="BG190" s="96" t="e">
        <f ca="true">+IF(AND(ISNUMBER(OFFSET('Hygiene Data'!$F$7,0,10*ROW('Hygiene Data'!F184))),'Data Summary'!DV190="Yes"),OFFSET('Hygiene Data'!$F$7,0,10*ROW('Hygiene Data'!F184)),NA())</f>
        <v>#N/A</v>
      </c>
      <c r="BH190" s="96" t="e">
        <f ca="true">+IF(AND(ISNUMBER(OFFSET('Hygiene Data'!$F$9,0,10*ROW('Hygiene Data'!F184))),'Data Summary'!DW190="Yes"),OFFSET('Hygiene Data'!$F$9,0,10*ROW('Hygiene Data'!F184)),NA())</f>
        <v>#N/A</v>
      </c>
      <c r="BI190" s="96" t="e">
        <f ca="true">+IF(AND(ISNUMBER(OFFSET('Hygiene Data'!$G$5,0,10*ROW('Hygiene Data'!G184))),'Data Summary'!DX190="Yes"),OFFSET('Hygiene Data'!$G$5,0,10*ROW('Hygiene Data'!G184)),NA())</f>
        <v>#N/A</v>
      </c>
      <c r="BJ190" s="96" t="e">
        <f ca="true">+IF(AND(ISNUMBER(OFFSET('Hygiene Data'!$G$7,0,10*ROW('Hygiene Data'!G184))),'Data Summary'!DY190="Yes"),OFFSET('Hygiene Data'!$G$7,0,10*ROW('Hygiene Data'!G184)),NA())</f>
        <v>#N/A</v>
      </c>
      <c r="BK190" s="96" t="e">
        <f ca="true">+IF(AND(ISNUMBER(OFFSET('Hygiene Data'!$G$9,0,10*ROW('Hygiene Data'!G184))),'Data Summary'!DZ190="Yes"),OFFSET('Hygiene Data'!$G$9,0,10*ROW('Hygiene Data'!G184)),NA())</f>
        <v>#N/A</v>
      </c>
      <c r="BL190" s="96" t="e">
        <f ca="true">+IF(AND(ISNUMBER(OFFSET('Hygiene Data'!$H$5,0,10*ROW('Hygiene Data'!H184))),'Data Summary'!EA190="Yes"),OFFSET('Hygiene Data'!$H$5,0,10*ROW('Hygiene Data'!H184)),NA())</f>
        <v>#N/A</v>
      </c>
      <c r="BM190" s="96" t="e">
        <f ca="true">+IF(AND(ISNUMBER(OFFSET('Hygiene Data'!$H$7,0,10*ROW('Hygiene Data'!H184))),'Data Summary'!EB190="Yes"),OFFSET('Hygiene Data'!$H$7,0,10*ROW('Hygiene Data'!H184)),NA())</f>
        <v>#N/A</v>
      </c>
      <c r="BN190" s="96" t="e">
        <f ca="true">+IF(AND(ISNUMBER(OFFSET('Hygiene Data'!$H$9,0,10*ROW('Hygiene Data'!H184))),'Data Summary'!EC190="Yes"),OFFSET('Hygiene Data'!$H$9,0,10*ROW('Hygiene Data'!H184)),NA())</f>
        <v>#N/A</v>
      </c>
      <c r="BO190" s="96" t="e">
        <f ca="true">+IF(AND(ISNUMBER(OFFSET('Hygiene Data'!$I$5,0,10*ROW('Hygiene Data'!I184))),'Data Summary'!ED190="Yes"),OFFSET('Hygiene Data'!$I$5,0,10*ROW('Hygiene Data'!I184)),NA())</f>
        <v>#N/A</v>
      </c>
      <c r="BP190" s="96" t="e">
        <f ca="true">+IF(AND(ISNUMBER(OFFSET('Hygiene Data'!$I$7,0,10*ROW('Hygiene Data'!I184))),'Data Summary'!EE190="Yes"),OFFSET('Hygiene Data'!$I$7,0,10*ROW('Hygiene Data'!I184)),NA())</f>
        <v>#N/A</v>
      </c>
      <c r="BQ190" s="96" t="e">
        <f ca="true">+IF(AND(ISNUMBER(OFFSET('Hygiene Data'!$I$9,0,10*ROW('Hygiene Data'!I184))),'Data Summary'!EF190="Yes"),OFFSET('Hygiene Data'!$I$9,0,10*ROW('Hygiene Data'!I184)),NA())</f>
        <v>#N/A</v>
      </c>
    </row>
    <row xmlns:x14ac="http://schemas.microsoft.com/office/spreadsheetml/2009/9/ac" r="191" x14ac:dyDescent="0.2">
      <c r="A191" s="359" t="e">
        <f ca="true">+RIGHT('Data Summary'!A191,LEN('Data Summary'!A191)-9)</f>
        <v>#VALUE!</v>
      </c>
      <c r="B191" s="35" t="str">
        <f ca="true">+IF(ISTEXT('Data Summary'!B191),'Data Summary'!B191,"")</f>
        <v/>
      </c>
      <c r="C191" s="358" t="e">
        <f ca="true">+VALUE('Data Summary'!C191)</f>
        <v>#VALUE!</v>
      </c>
      <c r="D191" s="94" t="e">
        <f ca="true">+IF(AND(ISNUMBER(OFFSET('Water Data'!$D$4,0,10*ROW('Water Data'!D185))),'Data Summary'!BS191="Yes"),100-OFFSET('Water Data'!$D$4,0,10*ROW('Water Data'!D185)),NA())</f>
        <v>#N/A</v>
      </c>
      <c r="E191" s="94" t="e">
        <f ca="true">+IF(AND(ISNUMBER(OFFSET('Water Data'!$D$6,0,10*ROW('Water Data'!D185))),'Data Summary'!BT191="Yes"),OFFSET('Water Data'!$D$6,0,10*ROW('Water Data'!D185)),NA())</f>
        <v>#N/A</v>
      </c>
      <c r="F191" s="94" t="e">
        <f ca="true">+IF(AND(ISNUMBER(OFFSET('Water Data'!$D$9,0,10*ROW('Water Data'!D185))),'Data Summary'!BU191="Yes"),OFFSET('Water Data'!$D$9,0,10*ROW('Water Data'!D185)),NA())</f>
        <v>#N/A</v>
      </c>
      <c r="G191" s="94" t="e">
        <f ca="true">+IF(AND(ISNUMBER(OFFSET('Water Data'!$E$4,0,10*ROW('Water Data'!E185))),'Data Summary'!BV191="Yes"),100-OFFSET('Water Data'!$E$4,0,10*ROW('Water Data'!E185)),NA())</f>
        <v>#N/A</v>
      </c>
      <c r="H191" s="94" t="e">
        <f ca="true">+IF(AND(ISNUMBER(OFFSET('Water Data'!$E$6,0,10*ROW('Water Data'!E185))),'Data Summary'!BW191="Yes"),OFFSET('Water Data'!$E$6,0,10*ROW('Water Data'!E185)),NA())</f>
        <v>#N/A</v>
      </c>
      <c r="I191" s="94" t="e">
        <f ca="true">+IF(AND(ISNUMBER(OFFSET('Water Data'!$E$9,0,10*ROW('Water Data'!E185))),'Data Summary'!BX191="Yes"),OFFSET('Water Data'!$E$9,0,10*ROW('Water Data'!E185)),NA())</f>
        <v>#N/A</v>
      </c>
      <c r="J191" s="94" t="e">
        <f ca="true">+IF(AND(ISNUMBER(OFFSET('Water Data'!$F$4,0,10*ROW('Water Data'!F185))),'Data Summary'!BY191="Yes"),100-OFFSET('Water Data'!$F$4,0,10*ROW('Water Data'!F185)),NA())</f>
        <v>#N/A</v>
      </c>
      <c r="K191" s="94" t="e">
        <f ca="true">+IF(AND(ISNUMBER(OFFSET('Water Data'!$F$6,0,10*ROW('Water Data'!F185))),'Data Summary'!BZ191="Yes"),OFFSET('Water Data'!$F$6,0,10*ROW('Water Data'!F185)),NA())</f>
        <v>#N/A</v>
      </c>
      <c r="L191" s="94" t="e">
        <f ca="true">+IF(AND(ISNUMBER(OFFSET('Water Data'!$F$9,0,10*ROW('Water Data'!F185))),'Data Summary'!CA191="Yes"),OFFSET('Water Data'!$F$9,0,10*ROW('Water Data'!F185)),NA())</f>
        <v>#N/A</v>
      </c>
      <c r="M191" s="94" t="e">
        <f ca="true">+IF(AND(ISNUMBER(OFFSET('Water Data'!$G$4,0,10*ROW('Water Data'!G185))),'Data Summary'!CB191="Yes"),100-OFFSET('Water Data'!$G$4,0,10*ROW('Water Data'!G185)),NA())</f>
        <v>#N/A</v>
      </c>
      <c r="N191" s="94" t="e">
        <f ca="true">+IF(AND(ISNUMBER(OFFSET('Water Data'!$G$6,0,10*ROW('Water Data'!G185))),'Data Summary'!CC191="Yes"),OFFSET('Water Data'!$G$6,0,10*ROW('Water Data'!G185)),NA())</f>
        <v>#N/A</v>
      </c>
      <c r="O191" s="94" t="e">
        <f ca="true">+IF(AND(ISNUMBER(OFFSET('Water Data'!$G$9,0,10*ROW('Water Data'!G185))),'Data Summary'!CD191="Yes"),OFFSET('Water Data'!$G$9,0,10*ROW('Water Data'!G185)),NA())</f>
        <v>#N/A</v>
      </c>
      <c r="P191" s="94" t="e">
        <f ca="true">+IF(AND(ISNUMBER(OFFSET('Water Data'!$H$4,0,10*ROW('Water Data'!H185))),'Data Summary'!CE191="Yes"),100-OFFSET('Water Data'!$H$4,0,10*ROW('Water Data'!H185)),NA())</f>
        <v>#N/A</v>
      </c>
      <c r="Q191" s="94" t="e">
        <f ca="true">+IF(AND(ISNUMBER(OFFSET('Water Data'!$H$6,0,10*ROW('Water Data'!H185))),'Data Summary'!CF191="Yes"),OFFSET('Water Data'!$H$6,0,10*ROW('Water Data'!H185)),NA())</f>
        <v>#N/A</v>
      </c>
      <c r="R191" s="94" t="e">
        <f ca="true">+IF(AND(ISNUMBER(OFFSET('Water Data'!$H$9,0,10*ROW('Water Data'!H185))),'Data Summary'!CG191="Yes"),OFFSET('Water Data'!$H$9,0,10*ROW('Water Data'!H185)),NA())</f>
        <v>#N/A</v>
      </c>
      <c r="S191" s="94" t="e">
        <f ca="true">+IF(AND(ISNUMBER(OFFSET('Water Data'!$I$4,0,10*ROW('Water Data'!I185))),'Data Summary'!CH191="Yes"),100-OFFSET('Water Data'!$I$4,0,10*ROW('Water Data'!I185)),NA())</f>
        <v>#N/A</v>
      </c>
      <c r="T191" s="94" t="e">
        <f ca="true">+IF(AND(ISNUMBER(OFFSET('Water Data'!$I$6,0,10*ROW('Water Data'!I185))),'Data Summary'!CI191="Yes"),OFFSET('Water Data'!$I$6,0,10*ROW('Water Data'!I185)),NA())</f>
        <v>#N/A</v>
      </c>
      <c r="U191" s="94" t="e">
        <f ca="true">+IF(AND(ISNUMBER(OFFSET('Water Data'!$I$9,0,10*ROW('Water Data'!I185))),'Data Summary'!CJ191="Yes"),OFFSET('Water Data'!$I$9,0,10*ROW('Water Data'!I185)),NA())</f>
        <v>#N/A</v>
      </c>
      <c r="V191" s="95" t="e">
        <f ca="true">+IF(AND(ISNUMBER(OFFSET('Sanitation Data'!$D$4,0,10*ROW('Sanitation Data'!D185))),'Data Summary'!CK191="Yes"),100-OFFSET('Sanitation Data'!$D$4,0,10*ROW('Sanitation Data'!D185)),NA())</f>
        <v>#N/A</v>
      </c>
      <c r="W191" s="95" t="e">
        <f ca="true">+IF(AND(ISNUMBER(OFFSET('Sanitation Data'!$D$6,0,10*ROW('Sanitation Data'!D185))),'Data Summary'!CL191="Yes"),OFFSET('Sanitation Data'!$D$6,0,10*ROW('Sanitation Data'!D185)),NA())</f>
        <v>#N/A</v>
      </c>
      <c r="X191" s="95" t="e">
        <f ca="true">+IF(AND(ISNUMBER(OFFSET('Sanitation Data'!$D$10,0,10*ROW('Sanitation Data'!D185))),'Data Summary'!CM191="Yes"),OFFSET('Sanitation Data'!$D$10,0,10*ROW('Sanitation Data'!D185)),NA())</f>
        <v>#N/A</v>
      </c>
      <c r="Y191" s="95" t="e">
        <f ca="true">+IF(AND(ISNUMBER(OFFSET('Sanitation Data'!$D$11,0,10*ROW('Sanitation Data'!D185))),'Data Summary'!CN191="Yes"),OFFSET('Sanitation Data'!$D$11,0,10*ROW('Sanitation Data'!D185)),NA())</f>
        <v>#N/A</v>
      </c>
      <c r="Z191" s="95" t="e">
        <f ca="true">+IF(AND(ISNUMBER(OFFSET('Sanitation Data'!$D$12,0,10*ROW('Sanitation Data'!D185))),'Data Summary'!CO191="Yes"),OFFSET('Sanitation Data'!$D$12,0,10*ROW('Sanitation Data'!D185)),NA())</f>
        <v>#N/A</v>
      </c>
      <c r="AA191" s="95" t="e">
        <f ca="true">+IF(AND(ISNUMBER(OFFSET('Sanitation Data'!$E$4,0,10*ROW('Sanitation Data'!E185))),'Data Summary'!CP191="Yes"),100-OFFSET('Sanitation Data'!$E$4,0,10*ROW('Sanitation Data'!E185)),NA())</f>
        <v>#N/A</v>
      </c>
      <c r="AB191" s="95" t="e">
        <f ca="true">+IF(AND(ISNUMBER(OFFSET('Sanitation Data'!$E$6,0,10*ROW('Sanitation Data'!E185))),'Data Summary'!CQ191="Yes"),OFFSET('Sanitation Data'!$E$6,0,10*ROW('Sanitation Data'!E185)),NA())</f>
        <v>#N/A</v>
      </c>
      <c r="AC191" s="95" t="e">
        <f ca="true">+IF(AND(ISNUMBER(OFFSET('Sanitation Data'!$E$10,0,10*ROW('Sanitation Data'!E185))),'Data Summary'!CR191="Yes"),OFFSET('Sanitation Data'!$E$10,0,10*ROW('Sanitation Data'!E185)),NA())</f>
        <v>#N/A</v>
      </c>
      <c r="AD191" s="95" t="e">
        <f ca="true">+IF(AND(ISNUMBER(OFFSET('Sanitation Data'!$E$11,0,10*ROW('Sanitation Data'!E185))),'Data Summary'!CS191="Yes"),OFFSET('Sanitation Data'!$E$11,0,10*ROW('Sanitation Data'!E185)),NA())</f>
        <v>#N/A</v>
      </c>
      <c r="AE191" s="95" t="e">
        <f ca="true">+IF(AND(ISNUMBER(OFFSET('Sanitation Data'!$E$12,0,10*ROW('Sanitation Data'!E185))),'Data Summary'!CT191="Yes"),OFFSET('Sanitation Data'!$E$12,0,10*ROW('Sanitation Data'!E185)),NA())</f>
        <v>#N/A</v>
      </c>
      <c r="AF191" s="95" t="e">
        <f ca="true">+IF(AND(ISNUMBER(OFFSET('Sanitation Data'!$F$4,0,10*ROW('Sanitation Data'!F185))),'Data Summary'!CU191="Yes"),100-OFFSET('Sanitation Data'!$F$4,0,10*ROW('Sanitation Data'!F185)),NA())</f>
        <v>#N/A</v>
      </c>
      <c r="AG191" s="95" t="e">
        <f ca="true">+IF(AND(ISNUMBER(OFFSET('Sanitation Data'!$F$6,0,10*ROW('Sanitation Data'!F185))),'Data Summary'!CV191="Yes"),OFFSET('Sanitation Data'!$F$6,0,10*ROW('Sanitation Data'!F185)),NA())</f>
        <v>#N/A</v>
      </c>
      <c r="AH191" s="95" t="e">
        <f ca="true">+IF(AND(ISNUMBER(OFFSET('Sanitation Data'!$F$10,0,10*ROW('Sanitation Data'!F185))),'Data Summary'!CW191="Yes"),OFFSET('Sanitation Data'!$F$10,0,10*ROW('Sanitation Data'!F185)),NA())</f>
        <v>#N/A</v>
      </c>
      <c r="AI191" s="95" t="e">
        <f ca="true">+IF(AND(ISNUMBER(OFFSET('Sanitation Data'!$F$11,0,10*ROW('Sanitation Data'!F185))),'Data Summary'!CX191="Yes"),OFFSET('Sanitation Data'!$F$11,0,10*ROW('Sanitation Data'!F185)),NA())</f>
        <v>#N/A</v>
      </c>
      <c r="AJ191" s="95" t="e">
        <f ca="true">+IF(AND(ISNUMBER(OFFSET('Sanitation Data'!$F$12,0,10*ROW('Sanitation Data'!F185))),'Data Summary'!CY191="Yes"),OFFSET('Sanitation Data'!$F$12,0,10*ROW('Sanitation Data'!F185)),NA())</f>
        <v>#N/A</v>
      </c>
      <c r="AK191" s="95" t="e">
        <f ca="true">+IF(AND(ISNUMBER(OFFSET('Sanitation Data'!$G$4,0,10*ROW('Sanitation Data'!G185))),'Data Summary'!CZ191="Yes"),100-OFFSET('Sanitation Data'!$G$4,0,10*ROW('Sanitation Data'!G185)),NA())</f>
        <v>#N/A</v>
      </c>
      <c r="AL191" s="95" t="e">
        <f ca="true">+IF(AND(ISNUMBER(OFFSET('Sanitation Data'!$G$6,0,10*ROW('Sanitation Data'!G185))),'Data Summary'!DA191="Yes"),OFFSET('Sanitation Data'!$G$6,0,10*ROW('Sanitation Data'!G185)),NA())</f>
        <v>#N/A</v>
      </c>
      <c r="AM191" s="95" t="e">
        <f ca="true">+IF(AND(ISNUMBER(OFFSET('Sanitation Data'!$G$10,0,10*ROW('Sanitation Data'!G185))),'Data Summary'!DB191="Yes"),OFFSET('Sanitation Data'!$G$10,0,10*ROW('Sanitation Data'!G185)),NA())</f>
        <v>#N/A</v>
      </c>
      <c r="AN191" s="95" t="e">
        <f ca="true">+IF(AND(ISNUMBER(OFFSET('Sanitation Data'!$G$11,0,10*ROW('Sanitation Data'!G185))),'Data Summary'!DC191="Yes"),OFFSET('Sanitation Data'!$G$11,0,10*ROW('Sanitation Data'!G185)),NA())</f>
        <v>#N/A</v>
      </c>
      <c r="AO191" s="95" t="e">
        <f ca="true">+IF(AND(ISNUMBER(OFFSET('Sanitation Data'!$G$12,0,10*ROW('Sanitation Data'!G185))),'Data Summary'!DD191="Yes"),OFFSET('Sanitation Data'!$G$12,0,10*ROW('Sanitation Data'!G185)),NA())</f>
        <v>#N/A</v>
      </c>
      <c r="AP191" s="95" t="e">
        <f ca="true">+IF(AND(ISNUMBER(OFFSET('Sanitation Data'!$H$4,0,10*ROW('Sanitation Data'!H185))),'Data Summary'!DE191="Yes"),100-OFFSET('Sanitation Data'!$H$4,0,10*ROW('Sanitation Data'!H185)),NA())</f>
        <v>#N/A</v>
      </c>
      <c r="AQ191" s="95" t="e">
        <f ca="true">+IF(AND(ISNUMBER(OFFSET('Sanitation Data'!$H$6,0,10*ROW('Sanitation Data'!H185))),'Data Summary'!DF191="Yes"),OFFSET('Sanitation Data'!$H$6,0,10*ROW('Sanitation Data'!H185)),NA())</f>
        <v>#N/A</v>
      </c>
      <c r="AR191" s="95" t="e">
        <f ca="true">+IF(AND(ISNUMBER(OFFSET('Sanitation Data'!$H$10,0,10*ROW('Sanitation Data'!H185))),'Data Summary'!DG191="Yes"),OFFSET('Sanitation Data'!$H$10,0,10*ROW('Sanitation Data'!H185)),NA())</f>
        <v>#N/A</v>
      </c>
      <c r="AS191" s="95" t="e">
        <f ca="true">+IF(AND(ISNUMBER(OFFSET('Sanitation Data'!$H$11,0,10*ROW('Sanitation Data'!H185))),'Data Summary'!DH191="Yes"),OFFSET('Sanitation Data'!$H$11,0,10*ROW('Sanitation Data'!H185)),NA())</f>
        <v>#N/A</v>
      </c>
      <c r="AT191" s="95" t="e">
        <f ca="true">+IF(AND(ISNUMBER(OFFSET('Sanitation Data'!$H$12,0,10*ROW('Sanitation Data'!H185))),'Data Summary'!DI191="Yes"),OFFSET('Sanitation Data'!$H$12,0,10*ROW('Sanitation Data'!H185)),NA())</f>
        <v>#N/A</v>
      </c>
      <c r="AU191" s="95" t="e">
        <f ca="true">+IF(AND(ISNUMBER(OFFSET('Sanitation Data'!$I$4,0,10*ROW('Sanitation Data'!I185))),'Data Summary'!DJ191="Yes"),100-OFFSET('Sanitation Data'!$I$4,0,10*ROW('Sanitation Data'!I185)),NA())</f>
        <v>#N/A</v>
      </c>
      <c r="AV191" s="95" t="e">
        <f ca="true">+IF(AND(ISNUMBER(OFFSET('Sanitation Data'!$I$6,0,10*ROW('Sanitation Data'!I185))),'Data Summary'!DK191="Yes"),OFFSET('Sanitation Data'!$I$6,0,10*ROW('Sanitation Data'!I185)),NA())</f>
        <v>#N/A</v>
      </c>
      <c r="AW191" s="95" t="e">
        <f ca="true">+IF(AND(ISNUMBER(OFFSET('Sanitation Data'!$I$10,0,10*ROW('Sanitation Data'!I185))),'Data Summary'!DL191="Yes"),OFFSET('Sanitation Data'!$I$10,0,10*ROW('Sanitation Data'!I185)),NA())</f>
        <v>#N/A</v>
      </c>
      <c r="AX191" s="95" t="e">
        <f ca="true">+IF(AND(ISNUMBER(OFFSET('Sanitation Data'!$I$11,0,10*ROW('Sanitation Data'!I185))),'Data Summary'!DM191="Yes"),OFFSET('Sanitation Data'!$I$11,0,10*ROW('Sanitation Data'!I185)),NA())</f>
        <v>#N/A</v>
      </c>
      <c r="AY191" s="95" t="e">
        <f ca="true">+IF(AND(ISNUMBER(OFFSET('Sanitation Data'!$I$12,0,10*ROW('Sanitation Data'!I185))),'Data Summary'!DN191="Yes"),OFFSET('Sanitation Data'!$I$12,0,10*ROW('Sanitation Data'!I185)),NA())</f>
        <v>#N/A</v>
      </c>
      <c r="AZ191" s="96" t="e">
        <f ca="true">+IF(AND(ISNUMBER(OFFSET('Hygiene Data'!$D$5,0,10*ROW('Hygiene Data'!D185))),'Data Summary'!DO191="Yes"),OFFSET('Hygiene Data'!$D$5,0,10*ROW('Hygiene Data'!D185)),NA())</f>
        <v>#N/A</v>
      </c>
      <c r="BA191" s="96" t="e">
        <f ca="true">+IF(AND(ISNUMBER(OFFSET('Hygiene Data'!$D$7,0,10*ROW('Hygiene Data'!D185))),'Data Summary'!DP191="Yes"),OFFSET('Hygiene Data'!$D$7,0,10*ROW('Hygiene Data'!D185)),NA())</f>
        <v>#N/A</v>
      </c>
      <c r="BB191" s="96" t="e">
        <f ca="true">+IF(AND(ISNUMBER(OFFSET('Hygiene Data'!$D$9,0,10*ROW('Hygiene Data'!D185))),'Data Summary'!DQ191="Yes"),OFFSET('Hygiene Data'!$D$9,0,10*ROW('Hygiene Data'!D185)),NA())</f>
        <v>#N/A</v>
      </c>
      <c r="BC191" s="96" t="e">
        <f ca="true">+IF(AND(ISNUMBER(OFFSET('Hygiene Data'!$E$5,0,10*ROW('Hygiene Data'!E185))),'Data Summary'!DR191="Yes"),OFFSET('Hygiene Data'!$E$5,0,10*ROW('Hygiene Data'!E185)),NA())</f>
        <v>#N/A</v>
      </c>
      <c r="BD191" s="96" t="e">
        <f ca="true">+IF(AND(ISNUMBER(OFFSET('Hygiene Data'!$E$7,0,10*ROW('Hygiene Data'!E185))),'Data Summary'!DS191="Yes"),OFFSET('Hygiene Data'!$E$7,0,10*ROW('Hygiene Data'!E185)),NA())</f>
        <v>#N/A</v>
      </c>
      <c r="BE191" s="96" t="e">
        <f ca="true">+IF(AND(ISNUMBER(OFFSET('Hygiene Data'!$E$9,0,10*ROW('Hygiene Data'!E185))),'Data Summary'!DT191="Yes"),OFFSET('Hygiene Data'!$E$9,0,10*ROW('Hygiene Data'!E185)),NA())</f>
        <v>#N/A</v>
      </c>
      <c r="BF191" s="96" t="e">
        <f ca="true">+IF(AND(ISNUMBER(OFFSET('Hygiene Data'!$F$5,0,10*ROW('Hygiene Data'!F185))),'Data Summary'!DU191="Yes"),OFFSET('Hygiene Data'!$F$5,0,10*ROW('Hygiene Data'!F185)),NA())</f>
        <v>#N/A</v>
      </c>
      <c r="BG191" s="96" t="e">
        <f ca="true">+IF(AND(ISNUMBER(OFFSET('Hygiene Data'!$F$7,0,10*ROW('Hygiene Data'!F185))),'Data Summary'!DV191="Yes"),OFFSET('Hygiene Data'!$F$7,0,10*ROW('Hygiene Data'!F185)),NA())</f>
        <v>#N/A</v>
      </c>
      <c r="BH191" s="96" t="e">
        <f ca="true">+IF(AND(ISNUMBER(OFFSET('Hygiene Data'!$F$9,0,10*ROW('Hygiene Data'!F185))),'Data Summary'!DW191="Yes"),OFFSET('Hygiene Data'!$F$9,0,10*ROW('Hygiene Data'!F185)),NA())</f>
        <v>#N/A</v>
      </c>
      <c r="BI191" s="96" t="e">
        <f ca="true">+IF(AND(ISNUMBER(OFFSET('Hygiene Data'!$G$5,0,10*ROW('Hygiene Data'!G185))),'Data Summary'!DX191="Yes"),OFFSET('Hygiene Data'!$G$5,0,10*ROW('Hygiene Data'!G185)),NA())</f>
        <v>#N/A</v>
      </c>
      <c r="BJ191" s="96" t="e">
        <f ca="true">+IF(AND(ISNUMBER(OFFSET('Hygiene Data'!$G$7,0,10*ROW('Hygiene Data'!G185))),'Data Summary'!DY191="Yes"),OFFSET('Hygiene Data'!$G$7,0,10*ROW('Hygiene Data'!G185)),NA())</f>
        <v>#N/A</v>
      </c>
      <c r="BK191" s="96" t="e">
        <f ca="true">+IF(AND(ISNUMBER(OFFSET('Hygiene Data'!$G$9,0,10*ROW('Hygiene Data'!G185))),'Data Summary'!DZ191="Yes"),OFFSET('Hygiene Data'!$G$9,0,10*ROW('Hygiene Data'!G185)),NA())</f>
        <v>#N/A</v>
      </c>
      <c r="BL191" s="96" t="e">
        <f ca="true">+IF(AND(ISNUMBER(OFFSET('Hygiene Data'!$H$5,0,10*ROW('Hygiene Data'!H185))),'Data Summary'!EA191="Yes"),OFFSET('Hygiene Data'!$H$5,0,10*ROW('Hygiene Data'!H185)),NA())</f>
        <v>#N/A</v>
      </c>
      <c r="BM191" s="96" t="e">
        <f ca="true">+IF(AND(ISNUMBER(OFFSET('Hygiene Data'!$H$7,0,10*ROW('Hygiene Data'!H185))),'Data Summary'!EB191="Yes"),OFFSET('Hygiene Data'!$H$7,0,10*ROW('Hygiene Data'!H185)),NA())</f>
        <v>#N/A</v>
      </c>
      <c r="BN191" s="96" t="e">
        <f ca="true">+IF(AND(ISNUMBER(OFFSET('Hygiene Data'!$H$9,0,10*ROW('Hygiene Data'!H185))),'Data Summary'!EC191="Yes"),OFFSET('Hygiene Data'!$H$9,0,10*ROW('Hygiene Data'!H185)),NA())</f>
        <v>#N/A</v>
      </c>
      <c r="BO191" s="96" t="e">
        <f ca="true">+IF(AND(ISNUMBER(OFFSET('Hygiene Data'!$I$5,0,10*ROW('Hygiene Data'!I185))),'Data Summary'!ED191="Yes"),OFFSET('Hygiene Data'!$I$5,0,10*ROW('Hygiene Data'!I185)),NA())</f>
        <v>#N/A</v>
      </c>
      <c r="BP191" s="96" t="e">
        <f ca="true">+IF(AND(ISNUMBER(OFFSET('Hygiene Data'!$I$7,0,10*ROW('Hygiene Data'!I185))),'Data Summary'!EE191="Yes"),OFFSET('Hygiene Data'!$I$7,0,10*ROW('Hygiene Data'!I185)),NA())</f>
        <v>#N/A</v>
      </c>
      <c r="BQ191" s="96" t="e">
        <f ca="true">+IF(AND(ISNUMBER(OFFSET('Hygiene Data'!$I$9,0,10*ROW('Hygiene Data'!I185))),'Data Summary'!EF191="Yes"),OFFSET('Hygiene Data'!$I$9,0,10*ROW('Hygiene Data'!I185)),NA())</f>
        <v>#N/A</v>
      </c>
    </row>
    <row xmlns:x14ac="http://schemas.microsoft.com/office/spreadsheetml/2009/9/ac" r="192" x14ac:dyDescent="0.2">
      <c r="A192" s="359" t="e">
        <f ca="true">+RIGHT('Data Summary'!A192,LEN('Data Summary'!A192)-9)</f>
        <v>#VALUE!</v>
      </c>
      <c r="B192" s="35" t="str">
        <f ca="true">+IF(ISTEXT('Data Summary'!B192),'Data Summary'!B192,"")</f>
        <v/>
      </c>
      <c r="C192" s="358" t="e">
        <f ca="true">+VALUE('Data Summary'!C192)</f>
        <v>#VALUE!</v>
      </c>
      <c r="D192" s="94" t="e">
        <f ca="true">+IF(AND(ISNUMBER(OFFSET('Water Data'!$D$4,0,10*ROW('Water Data'!D186))),'Data Summary'!BS192="Yes"),100-OFFSET('Water Data'!$D$4,0,10*ROW('Water Data'!D186)),NA())</f>
        <v>#N/A</v>
      </c>
      <c r="E192" s="94" t="e">
        <f ca="true">+IF(AND(ISNUMBER(OFFSET('Water Data'!$D$6,0,10*ROW('Water Data'!D186))),'Data Summary'!BT192="Yes"),OFFSET('Water Data'!$D$6,0,10*ROW('Water Data'!D186)),NA())</f>
        <v>#N/A</v>
      </c>
      <c r="F192" s="94" t="e">
        <f ca="true">+IF(AND(ISNUMBER(OFFSET('Water Data'!$D$9,0,10*ROW('Water Data'!D186))),'Data Summary'!BU192="Yes"),OFFSET('Water Data'!$D$9,0,10*ROW('Water Data'!D186)),NA())</f>
        <v>#N/A</v>
      </c>
      <c r="G192" s="94" t="e">
        <f ca="true">+IF(AND(ISNUMBER(OFFSET('Water Data'!$E$4,0,10*ROW('Water Data'!E186))),'Data Summary'!BV192="Yes"),100-OFFSET('Water Data'!$E$4,0,10*ROW('Water Data'!E186)),NA())</f>
        <v>#N/A</v>
      </c>
      <c r="H192" s="94" t="e">
        <f ca="true">+IF(AND(ISNUMBER(OFFSET('Water Data'!$E$6,0,10*ROW('Water Data'!E186))),'Data Summary'!BW192="Yes"),OFFSET('Water Data'!$E$6,0,10*ROW('Water Data'!E186)),NA())</f>
        <v>#N/A</v>
      </c>
      <c r="I192" s="94" t="e">
        <f ca="true">+IF(AND(ISNUMBER(OFFSET('Water Data'!$E$9,0,10*ROW('Water Data'!E186))),'Data Summary'!BX192="Yes"),OFFSET('Water Data'!$E$9,0,10*ROW('Water Data'!E186)),NA())</f>
        <v>#N/A</v>
      </c>
      <c r="J192" s="94" t="e">
        <f ca="true">+IF(AND(ISNUMBER(OFFSET('Water Data'!$F$4,0,10*ROW('Water Data'!F186))),'Data Summary'!BY192="Yes"),100-OFFSET('Water Data'!$F$4,0,10*ROW('Water Data'!F186)),NA())</f>
        <v>#N/A</v>
      </c>
      <c r="K192" s="94" t="e">
        <f ca="true">+IF(AND(ISNUMBER(OFFSET('Water Data'!$F$6,0,10*ROW('Water Data'!F186))),'Data Summary'!BZ192="Yes"),OFFSET('Water Data'!$F$6,0,10*ROW('Water Data'!F186)),NA())</f>
        <v>#N/A</v>
      </c>
      <c r="L192" s="94" t="e">
        <f ca="true">+IF(AND(ISNUMBER(OFFSET('Water Data'!$F$9,0,10*ROW('Water Data'!F186))),'Data Summary'!CA192="Yes"),OFFSET('Water Data'!$F$9,0,10*ROW('Water Data'!F186)),NA())</f>
        <v>#N/A</v>
      </c>
      <c r="M192" s="94" t="e">
        <f ca="true">+IF(AND(ISNUMBER(OFFSET('Water Data'!$G$4,0,10*ROW('Water Data'!G186))),'Data Summary'!CB192="Yes"),100-OFFSET('Water Data'!$G$4,0,10*ROW('Water Data'!G186)),NA())</f>
        <v>#N/A</v>
      </c>
      <c r="N192" s="94" t="e">
        <f ca="true">+IF(AND(ISNUMBER(OFFSET('Water Data'!$G$6,0,10*ROW('Water Data'!G186))),'Data Summary'!CC192="Yes"),OFFSET('Water Data'!$G$6,0,10*ROW('Water Data'!G186)),NA())</f>
        <v>#N/A</v>
      </c>
      <c r="O192" s="94" t="e">
        <f ca="true">+IF(AND(ISNUMBER(OFFSET('Water Data'!$G$9,0,10*ROW('Water Data'!G186))),'Data Summary'!CD192="Yes"),OFFSET('Water Data'!$G$9,0,10*ROW('Water Data'!G186)),NA())</f>
        <v>#N/A</v>
      </c>
      <c r="P192" s="94" t="e">
        <f ca="true">+IF(AND(ISNUMBER(OFFSET('Water Data'!$H$4,0,10*ROW('Water Data'!H186))),'Data Summary'!CE192="Yes"),100-OFFSET('Water Data'!$H$4,0,10*ROW('Water Data'!H186)),NA())</f>
        <v>#N/A</v>
      </c>
      <c r="Q192" s="94" t="e">
        <f ca="true">+IF(AND(ISNUMBER(OFFSET('Water Data'!$H$6,0,10*ROW('Water Data'!H186))),'Data Summary'!CF192="Yes"),OFFSET('Water Data'!$H$6,0,10*ROW('Water Data'!H186)),NA())</f>
        <v>#N/A</v>
      </c>
      <c r="R192" s="94" t="e">
        <f ca="true">+IF(AND(ISNUMBER(OFFSET('Water Data'!$H$9,0,10*ROW('Water Data'!H186))),'Data Summary'!CG192="Yes"),OFFSET('Water Data'!$H$9,0,10*ROW('Water Data'!H186)),NA())</f>
        <v>#N/A</v>
      </c>
      <c r="S192" s="94" t="e">
        <f ca="true">+IF(AND(ISNUMBER(OFFSET('Water Data'!$I$4,0,10*ROW('Water Data'!I186))),'Data Summary'!CH192="Yes"),100-OFFSET('Water Data'!$I$4,0,10*ROW('Water Data'!I186)),NA())</f>
        <v>#N/A</v>
      </c>
      <c r="T192" s="94" t="e">
        <f ca="true">+IF(AND(ISNUMBER(OFFSET('Water Data'!$I$6,0,10*ROW('Water Data'!I186))),'Data Summary'!CI192="Yes"),OFFSET('Water Data'!$I$6,0,10*ROW('Water Data'!I186)),NA())</f>
        <v>#N/A</v>
      </c>
      <c r="U192" s="94" t="e">
        <f ca="true">+IF(AND(ISNUMBER(OFFSET('Water Data'!$I$9,0,10*ROW('Water Data'!I186))),'Data Summary'!CJ192="Yes"),OFFSET('Water Data'!$I$9,0,10*ROW('Water Data'!I186)),NA())</f>
        <v>#N/A</v>
      </c>
      <c r="V192" s="95" t="e">
        <f ca="true">+IF(AND(ISNUMBER(OFFSET('Sanitation Data'!$D$4,0,10*ROW('Sanitation Data'!D186))),'Data Summary'!CK192="Yes"),100-OFFSET('Sanitation Data'!$D$4,0,10*ROW('Sanitation Data'!D186)),NA())</f>
        <v>#N/A</v>
      </c>
      <c r="W192" s="95" t="e">
        <f ca="true">+IF(AND(ISNUMBER(OFFSET('Sanitation Data'!$D$6,0,10*ROW('Sanitation Data'!D186))),'Data Summary'!CL192="Yes"),OFFSET('Sanitation Data'!$D$6,0,10*ROW('Sanitation Data'!D186)),NA())</f>
        <v>#N/A</v>
      </c>
      <c r="X192" s="95" t="e">
        <f ca="true">+IF(AND(ISNUMBER(OFFSET('Sanitation Data'!$D$10,0,10*ROW('Sanitation Data'!D186))),'Data Summary'!CM192="Yes"),OFFSET('Sanitation Data'!$D$10,0,10*ROW('Sanitation Data'!D186)),NA())</f>
        <v>#N/A</v>
      </c>
      <c r="Y192" s="95" t="e">
        <f ca="true">+IF(AND(ISNUMBER(OFFSET('Sanitation Data'!$D$11,0,10*ROW('Sanitation Data'!D186))),'Data Summary'!CN192="Yes"),OFFSET('Sanitation Data'!$D$11,0,10*ROW('Sanitation Data'!D186)),NA())</f>
        <v>#N/A</v>
      </c>
      <c r="Z192" s="95" t="e">
        <f ca="true">+IF(AND(ISNUMBER(OFFSET('Sanitation Data'!$D$12,0,10*ROW('Sanitation Data'!D186))),'Data Summary'!CO192="Yes"),OFFSET('Sanitation Data'!$D$12,0,10*ROW('Sanitation Data'!D186)),NA())</f>
        <v>#N/A</v>
      </c>
      <c r="AA192" s="95" t="e">
        <f ca="true">+IF(AND(ISNUMBER(OFFSET('Sanitation Data'!$E$4,0,10*ROW('Sanitation Data'!E186))),'Data Summary'!CP192="Yes"),100-OFFSET('Sanitation Data'!$E$4,0,10*ROW('Sanitation Data'!E186)),NA())</f>
        <v>#N/A</v>
      </c>
      <c r="AB192" s="95" t="e">
        <f ca="true">+IF(AND(ISNUMBER(OFFSET('Sanitation Data'!$E$6,0,10*ROW('Sanitation Data'!E186))),'Data Summary'!CQ192="Yes"),OFFSET('Sanitation Data'!$E$6,0,10*ROW('Sanitation Data'!E186)),NA())</f>
        <v>#N/A</v>
      </c>
      <c r="AC192" s="95" t="e">
        <f ca="true">+IF(AND(ISNUMBER(OFFSET('Sanitation Data'!$E$10,0,10*ROW('Sanitation Data'!E186))),'Data Summary'!CR192="Yes"),OFFSET('Sanitation Data'!$E$10,0,10*ROW('Sanitation Data'!E186)),NA())</f>
        <v>#N/A</v>
      </c>
      <c r="AD192" s="95" t="e">
        <f ca="true">+IF(AND(ISNUMBER(OFFSET('Sanitation Data'!$E$11,0,10*ROW('Sanitation Data'!E186))),'Data Summary'!CS192="Yes"),OFFSET('Sanitation Data'!$E$11,0,10*ROW('Sanitation Data'!E186)),NA())</f>
        <v>#N/A</v>
      </c>
      <c r="AE192" s="95" t="e">
        <f ca="true">+IF(AND(ISNUMBER(OFFSET('Sanitation Data'!$E$12,0,10*ROW('Sanitation Data'!E186))),'Data Summary'!CT192="Yes"),OFFSET('Sanitation Data'!$E$12,0,10*ROW('Sanitation Data'!E186)),NA())</f>
        <v>#N/A</v>
      </c>
      <c r="AF192" s="95" t="e">
        <f ca="true">+IF(AND(ISNUMBER(OFFSET('Sanitation Data'!$F$4,0,10*ROW('Sanitation Data'!F186))),'Data Summary'!CU192="Yes"),100-OFFSET('Sanitation Data'!$F$4,0,10*ROW('Sanitation Data'!F186)),NA())</f>
        <v>#N/A</v>
      </c>
      <c r="AG192" s="95" t="e">
        <f ca="true">+IF(AND(ISNUMBER(OFFSET('Sanitation Data'!$F$6,0,10*ROW('Sanitation Data'!F186))),'Data Summary'!CV192="Yes"),OFFSET('Sanitation Data'!$F$6,0,10*ROW('Sanitation Data'!F186)),NA())</f>
        <v>#N/A</v>
      </c>
      <c r="AH192" s="95" t="e">
        <f ca="true">+IF(AND(ISNUMBER(OFFSET('Sanitation Data'!$F$10,0,10*ROW('Sanitation Data'!F186))),'Data Summary'!CW192="Yes"),OFFSET('Sanitation Data'!$F$10,0,10*ROW('Sanitation Data'!F186)),NA())</f>
        <v>#N/A</v>
      </c>
      <c r="AI192" s="95" t="e">
        <f ca="true">+IF(AND(ISNUMBER(OFFSET('Sanitation Data'!$F$11,0,10*ROW('Sanitation Data'!F186))),'Data Summary'!CX192="Yes"),OFFSET('Sanitation Data'!$F$11,0,10*ROW('Sanitation Data'!F186)),NA())</f>
        <v>#N/A</v>
      </c>
      <c r="AJ192" s="95" t="e">
        <f ca="true">+IF(AND(ISNUMBER(OFFSET('Sanitation Data'!$F$12,0,10*ROW('Sanitation Data'!F186))),'Data Summary'!CY192="Yes"),OFFSET('Sanitation Data'!$F$12,0,10*ROW('Sanitation Data'!F186)),NA())</f>
        <v>#N/A</v>
      </c>
      <c r="AK192" s="95" t="e">
        <f ca="true">+IF(AND(ISNUMBER(OFFSET('Sanitation Data'!$G$4,0,10*ROW('Sanitation Data'!G186))),'Data Summary'!CZ192="Yes"),100-OFFSET('Sanitation Data'!$G$4,0,10*ROW('Sanitation Data'!G186)),NA())</f>
        <v>#N/A</v>
      </c>
      <c r="AL192" s="95" t="e">
        <f ca="true">+IF(AND(ISNUMBER(OFFSET('Sanitation Data'!$G$6,0,10*ROW('Sanitation Data'!G186))),'Data Summary'!DA192="Yes"),OFFSET('Sanitation Data'!$G$6,0,10*ROW('Sanitation Data'!G186)),NA())</f>
        <v>#N/A</v>
      </c>
      <c r="AM192" s="95" t="e">
        <f ca="true">+IF(AND(ISNUMBER(OFFSET('Sanitation Data'!$G$10,0,10*ROW('Sanitation Data'!G186))),'Data Summary'!DB192="Yes"),OFFSET('Sanitation Data'!$G$10,0,10*ROW('Sanitation Data'!G186)),NA())</f>
        <v>#N/A</v>
      </c>
      <c r="AN192" s="95" t="e">
        <f ca="true">+IF(AND(ISNUMBER(OFFSET('Sanitation Data'!$G$11,0,10*ROW('Sanitation Data'!G186))),'Data Summary'!DC192="Yes"),OFFSET('Sanitation Data'!$G$11,0,10*ROW('Sanitation Data'!G186)),NA())</f>
        <v>#N/A</v>
      </c>
      <c r="AO192" s="95" t="e">
        <f ca="true">+IF(AND(ISNUMBER(OFFSET('Sanitation Data'!$G$12,0,10*ROW('Sanitation Data'!G186))),'Data Summary'!DD192="Yes"),OFFSET('Sanitation Data'!$G$12,0,10*ROW('Sanitation Data'!G186)),NA())</f>
        <v>#N/A</v>
      </c>
      <c r="AP192" s="95" t="e">
        <f ca="true">+IF(AND(ISNUMBER(OFFSET('Sanitation Data'!$H$4,0,10*ROW('Sanitation Data'!H186))),'Data Summary'!DE192="Yes"),100-OFFSET('Sanitation Data'!$H$4,0,10*ROW('Sanitation Data'!H186)),NA())</f>
        <v>#N/A</v>
      </c>
      <c r="AQ192" s="95" t="e">
        <f ca="true">+IF(AND(ISNUMBER(OFFSET('Sanitation Data'!$H$6,0,10*ROW('Sanitation Data'!H186))),'Data Summary'!DF192="Yes"),OFFSET('Sanitation Data'!$H$6,0,10*ROW('Sanitation Data'!H186)),NA())</f>
        <v>#N/A</v>
      </c>
      <c r="AR192" s="95" t="e">
        <f ca="true">+IF(AND(ISNUMBER(OFFSET('Sanitation Data'!$H$10,0,10*ROW('Sanitation Data'!H186))),'Data Summary'!DG192="Yes"),OFFSET('Sanitation Data'!$H$10,0,10*ROW('Sanitation Data'!H186)),NA())</f>
        <v>#N/A</v>
      </c>
      <c r="AS192" s="95" t="e">
        <f ca="true">+IF(AND(ISNUMBER(OFFSET('Sanitation Data'!$H$11,0,10*ROW('Sanitation Data'!H186))),'Data Summary'!DH192="Yes"),OFFSET('Sanitation Data'!$H$11,0,10*ROW('Sanitation Data'!H186)),NA())</f>
        <v>#N/A</v>
      </c>
      <c r="AT192" s="95" t="e">
        <f ca="true">+IF(AND(ISNUMBER(OFFSET('Sanitation Data'!$H$12,0,10*ROW('Sanitation Data'!H186))),'Data Summary'!DI192="Yes"),OFFSET('Sanitation Data'!$H$12,0,10*ROW('Sanitation Data'!H186)),NA())</f>
        <v>#N/A</v>
      </c>
      <c r="AU192" s="95" t="e">
        <f ca="true">+IF(AND(ISNUMBER(OFFSET('Sanitation Data'!$I$4,0,10*ROW('Sanitation Data'!I186))),'Data Summary'!DJ192="Yes"),100-OFFSET('Sanitation Data'!$I$4,0,10*ROW('Sanitation Data'!I186)),NA())</f>
        <v>#N/A</v>
      </c>
      <c r="AV192" s="95" t="e">
        <f ca="true">+IF(AND(ISNUMBER(OFFSET('Sanitation Data'!$I$6,0,10*ROW('Sanitation Data'!I186))),'Data Summary'!DK192="Yes"),OFFSET('Sanitation Data'!$I$6,0,10*ROW('Sanitation Data'!I186)),NA())</f>
        <v>#N/A</v>
      </c>
      <c r="AW192" s="95" t="e">
        <f ca="true">+IF(AND(ISNUMBER(OFFSET('Sanitation Data'!$I$10,0,10*ROW('Sanitation Data'!I186))),'Data Summary'!DL192="Yes"),OFFSET('Sanitation Data'!$I$10,0,10*ROW('Sanitation Data'!I186)),NA())</f>
        <v>#N/A</v>
      </c>
      <c r="AX192" s="95" t="e">
        <f ca="true">+IF(AND(ISNUMBER(OFFSET('Sanitation Data'!$I$11,0,10*ROW('Sanitation Data'!I186))),'Data Summary'!DM192="Yes"),OFFSET('Sanitation Data'!$I$11,0,10*ROW('Sanitation Data'!I186)),NA())</f>
        <v>#N/A</v>
      </c>
      <c r="AY192" s="95" t="e">
        <f ca="true">+IF(AND(ISNUMBER(OFFSET('Sanitation Data'!$I$12,0,10*ROW('Sanitation Data'!I186))),'Data Summary'!DN192="Yes"),OFFSET('Sanitation Data'!$I$12,0,10*ROW('Sanitation Data'!I186)),NA())</f>
        <v>#N/A</v>
      </c>
      <c r="AZ192" s="96" t="e">
        <f ca="true">+IF(AND(ISNUMBER(OFFSET('Hygiene Data'!$D$5,0,10*ROW('Hygiene Data'!D186))),'Data Summary'!DO192="Yes"),OFFSET('Hygiene Data'!$D$5,0,10*ROW('Hygiene Data'!D186)),NA())</f>
        <v>#N/A</v>
      </c>
      <c r="BA192" s="96" t="e">
        <f ca="true">+IF(AND(ISNUMBER(OFFSET('Hygiene Data'!$D$7,0,10*ROW('Hygiene Data'!D186))),'Data Summary'!DP192="Yes"),OFFSET('Hygiene Data'!$D$7,0,10*ROW('Hygiene Data'!D186)),NA())</f>
        <v>#N/A</v>
      </c>
      <c r="BB192" s="96" t="e">
        <f ca="true">+IF(AND(ISNUMBER(OFFSET('Hygiene Data'!$D$9,0,10*ROW('Hygiene Data'!D186))),'Data Summary'!DQ192="Yes"),OFFSET('Hygiene Data'!$D$9,0,10*ROW('Hygiene Data'!D186)),NA())</f>
        <v>#N/A</v>
      </c>
      <c r="BC192" s="96" t="e">
        <f ca="true">+IF(AND(ISNUMBER(OFFSET('Hygiene Data'!$E$5,0,10*ROW('Hygiene Data'!E186))),'Data Summary'!DR192="Yes"),OFFSET('Hygiene Data'!$E$5,0,10*ROW('Hygiene Data'!E186)),NA())</f>
        <v>#N/A</v>
      </c>
      <c r="BD192" s="96" t="e">
        <f ca="true">+IF(AND(ISNUMBER(OFFSET('Hygiene Data'!$E$7,0,10*ROW('Hygiene Data'!E186))),'Data Summary'!DS192="Yes"),OFFSET('Hygiene Data'!$E$7,0,10*ROW('Hygiene Data'!E186)),NA())</f>
        <v>#N/A</v>
      </c>
      <c r="BE192" s="96" t="e">
        <f ca="true">+IF(AND(ISNUMBER(OFFSET('Hygiene Data'!$E$9,0,10*ROW('Hygiene Data'!E186))),'Data Summary'!DT192="Yes"),OFFSET('Hygiene Data'!$E$9,0,10*ROW('Hygiene Data'!E186)),NA())</f>
        <v>#N/A</v>
      </c>
      <c r="BF192" s="96" t="e">
        <f ca="true">+IF(AND(ISNUMBER(OFFSET('Hygiene Data'!$F$5,0,10*ROW('Hygiene Data'!F186))),'Data Summary'!DU192="Yes"),OFFSET('Hygiene Data'!$F$5,0,10*ROW('Hygiene Data'!F186)),NA())</f>
        <v>#N/A</v>
      </c>
      <c r="BG192" s="96" t="e">
        <f ca="true">+IF(AND(ISNUMBER(OFFSET('Hygiene Data'!$F$7,0,10*ROW('Hygiene Data'!F186))),'Data Summary'!DV192="Yes"),OFFSET('Hygiene Data'!$F$7,0,10*ROW('Hygiene Data'!F186)),NA())</f>
        <v>#N/A</v>
      </c>
      <c r="BH192" s="96" t="e">
        <f ca="true">+IF(AND(ISNUMBER(OFFSET('Hygiene Data'!$F$9,0,10*ROW('Hygiene Data'!F186))),'Data Summary'!DW192="Yes"),OFFSET('Hygiene Data'!$F$9,0,10*ROW('Hygiene Data'!F186)),NA())</f>
        <v>#N/A</v>
      </c>
      <c r="BI192" s="96" t="e">
        <f ca="true">+IF(AND(ISNUMBER(OFFSET('Hygiene Data'!$G$5,0,10*ROW('Hygiene Data'!G186))),'Data Summary'!DX192="Yes"),OFFSET('Hygiene Data'!$G$5,0,10*ROW('Hygiene Data'!G186)),NA())</f>
        <v>#N/A</v>
      </c>
      <c r="BJ192" s="96" t="e">
        <f ca="true">+IF(AND(ISNUMBER(OFFSET('Hygiene Data'!$G$7,0,10*ROW('Hygiene Data'!G186))),'Data Summary'!DY192="Yes"),OFFSET('Hygiene Data'!$G$7,0,10*ROW('Hygiene Data'!G186)),NA())</f>
        <v>#N/A</v>
      </c>
      <c r="BK192" s="96" t="e">
        <f ca="true">+IF(AND(ISNUMBER(OFFSET('Hygiene Data'!$G$9,0,10*ROW('Hygiene Data'!G186))),'Data Summary'!DZ192="Yes"),OFFSET('Hygiene Data'!$G$9,0,10*ROW('Hygiene Data'!G186)),NA())</f>
        <v>#N/A</v>
      </c>
      <c r="BL192" s="96" t="e">
        <f ca="true">+IF(AND(ISNUMBER(OFFSET('Hygiene Data'!$H$5,0,10*ROW('Hygiene Data'!H186))),'Data Summary'!EA192="Yes"),OFFSET('Hygiene Data'!$H$5,0,10*ROW('Hygiene Data'!H186)),NA())</f>
        <v>#N/A</v>
      </c>
      <c r="BM192" s="96" t="e">
        <f ca="true">+IF(AND(ISNUMBER(OFFSET('Hygiene Data'!$H$7,0,10*ROW('Hygiene Data'!H186))),'Data Summary'!EB192="Yes"),OFFSET('Hygiene Data'!$H$7,0,10*ROW('Hygiene Data'!H186)),NA())</f>
        <v>#N/A</v>
      </c>
      <c r="BN192" s="96" t="e">
        <f ca="true">+IF(AND(ISNUMBER(OFFSET('Hygiene Data'!$H$9,0,10*ROW('Hygiene Data'!H186))),'Data Summary'!EC192="Yes"),OFFSET('Hygiene Data'!$H$9,0,10*ROW('Hygiene Data'!H186)),NA())</f>
        <v>#N/A</v>
      </c>
      <c r="BO192" s="96" t="e">
        <f ca="true">+IF(AND(ISNUMBER(OFFSET('Hygiene Data'!$I$5,0,10*ROW('Hygiene Data'!I186))),'Data Summary'!ED192="Yes"),OFFSET('Hygiene Data'!$I$5,0,10*ROW('Hygiene Data'!I186)),NA())</f>
        <v>#N/A</v>
      </c>
      <c r="BP192" s="96" t="e">
        <f ca="true">+IF(AND(ISNUMBER(OFFSET('Hygiene Data'!$I$7,0,10*ROW('Hygiene Data'!I186))),'Data Summary'!EE192="Yes"),OFFSET('Hygiene Data'!$I$7,0,10*ROW('Hygiene Data'!I186)),NA())</f>
        <v>#N/A</v>
      </c>
      <c r="BQ192" s="96" t="e">
        <f ca="true">+IF(AND(ISNUMBER(OFFSET('Hygiene Data'!$I$9,0,10*ROW('Hygiene Data'!I186))),'Data Summary'!EF192="Yes"),OFFSET('Hygiene Data'!$I$9,0,10*ROW('Hygiene Data'!I186)),NA())</f>
        <v>#N/A</v>
      </c>
    </row>
    <row xmlns:x14ac="http://schemas.microsoft.com/office/spreadsheetml/2009/9/ac" r="193" x14ac:dyDescent="0.2">
      <c r="A193" s="359" t="e">
        <f ca="true">+RIGHT('Data Summary'!A193,LEN('Data Summary'!A193)-9)</f>
        <v>#VALUE!</v>
      </c>
      <c r="B193" s="35" t="str">
        <f ca="true">+IF(ISTEXT('Data Summary'!B193),'Data Summary'!B193,"")</f>
        <v/>
      </c>
      <c r="C193" s="358" t="e">
        <f ca="true">+VALUE('Data Summary'!C193)</f>
        <v>#VALUE!</v>
      </c>
      <c r="D193" s="94" t="e">
        <f ca="true">+IF(AND(ISNUMBER(OFFSET('Water Data'!$D$4,0,10*ROW('Water Data'!D187))),'Data Summary'!BS193="Yes"),100-OFFSET('Water Data'!$D$4,0,10*ROW('Water Data'!D187)),NA())</f>
        <v>#N/A</v>
      </c>
      <c r="E193" s="94" t="e">
        <f ca="true">+IF(AND(ISNUMBER(OFFSET('Water Data'!$D$6,0,10*ROW('Water Data'!D187))),'Data Summary'!BT193="Yes"),OFFSET('Water Data'!$D$6,0,10*ROW('Water Data'!D187)),NA())</f>
        <v>#N/A</v>
      </c>
      <c r="F193" s="94" t="e">
        <f ca="true">+IF(AND(ISNUMBER(OFFSET('Water Data'!$D$9,0,10*ROW('Water Data'!D187))),'Data Summary'!BU193="Yes"),OFFSET('Water Data'!$D$9,0,10*ROW('Water Data'!D187)),NA())</f>
        <v>#N/A</v>
      </c>
      <c r="G193" s="94" t="e">
        <f ca="true">+IF(AND(ISNUMBER(OFFSET('Water Data'!$E$4,0,10*ROW('Water Data'!E187))),'Data Summary'!BV193="Yes"),100-OFFSET('Water Data'!$E$4,0,10*ROW('Water Data'!E187)),NA())</f>
        <v>#N/A</v>
      </c>
      <c r="H193" s="94" t="e">
        <f ca="true">+IF(AND(ISNUMBER(OFFSET('Water Data'!$E$6,0,10*ROW('Water Data'!E187))),'Data Summary'!BW193="Yes"),OFFSET('Water Data'!$E$6,0,10*ROW('Water Data'!E187)),NA())</f>
        <v>#N/A</v>
      </c>
      <c r="I193" s="94" t="e">
        <f ca="true">+IF(AND(ISNUMBER(OFFSET('Water Data'!$E$9,0,10*ROW('Water Data'!E187))),'Data Summary'!BX193="Yes"),OFFSET('Water Data'!$E$9,0,10*ROW('Water Data'!E187)),NA())</f>
        <v>#N/A</v>
      </c>
      <c r="J193" s="94" t="e">
        <f ca="true">+IF(AND(ISNUMBER(OFFSET('Water Data'!$F$4,0,10*ROW('Water Data'!F187))),'Data Summary'!BY193="Yes"),100-OFFSET('Water Data'!$F$4,0,10*ROW('Water Data'!F187)),NA())</f>
        <v>#N/A</v>
      </c>
      <c r="K193" s="94" t="e">
        <f ca="true">+IF(AND(ISNUMBER(OFFSET('Water Data'!$F$6,0,10*ROW('Water Data'!F187))),'Data Summary'!BZ193="Yes"),OFFSET('Water Data'!$F$6,0,10*ROW('Water Data'!F187)),NA())</f>
        <v>#N/A</v>
      </c>
      <c r="L193" s="94" t="e">
        <f ca="true">+IF(AND(ISNUMBER(OFFSET('Water Data'!$F$9,0,10*ROW('Water Data'!F187))),'Data Summary'!CA193="Yes"),OFFSET('Water Data'!$F$9,0,10*ROW('Water Data'!F187)),NA())</f>
        <v>#N/A</v>
      </c>
      <c r="M193" s="94" t="e">
        <f ca="true">+IF(AND(ISNUMBER(OFFSET('Water Data'!$G$4,0,10*ROW('Water Data'!G187))),'Data Summary'!CB193="Yes"),100-OFFSET('Water Data'!$G$4,0,10*ROW('Water Data'!G187)),NA())</f>
        <v>#N/A</v>
      </c>
      <c r="N193" s="94" t="e">
        <f ca="true">+IF(AND(ISNUMBER(OFFSET('Water Data'!$G$6,0,10*ROW('Water Data'!G187))),'Data Summary'!CC193="Yes"),OFFSET('Water Data'!$G$6,0,10*ROW('Water Data'!G187)),NA())</f>
        <v>#N/A</v>
      </c>
      <c r="O193" s="94" t="e">
        <f ca="true">+IF(AND(ISNUMBER(OFFSET('Water Data'!$G$9,0,10*ROW('Water Data'!G187))),'Data Summary'!CD193="Yes"),OFFSET('Water Data'!$G$9,0,10*ROW('Water Data'!G187)),NA())</f>
        <v>#N/A</v>
      </c>
      <c r="P193" s="94" t="e">
        <f ca="true">+IF(AND(ISNUMBER(OFFSET('Water Data'!$H$4,0,10*ROW('Water Data'!H187))),'Data Summary'!CE193="Yes"),100-OFFSET('Water Data'!$H$4,0,10*ROW('Water Data'!H187)),NA())</f>
        <v>#N/A</v>
      </c>
      <c r="Q193" s="94" t="e">
        <f ca="true">+IF(AND(ISNUMBER(OFFSET('Water Data'!$H$6,0,10*ROW('Water Data'!H187))),'Data Summary'!CF193="Yes"),OFFSET('Water Data'!$H$6,0,10*ROW('Water Data'!H187)),NA())</f>
        <v>#N/A</v>
      </c>
      <c r="R193" s="94" t="e">
        <f ca="true">+IF(AND(ISNUMBER(OFFSET('Water Data'!$H$9,0,10*ROW('Water Data'!H187))),'Data Summary'!CG193="Yes"),OFFSET('Water Data'!$H$9,0,10*ROW('Water Data'!H187)),NA())</f>
        <v>#N/A</v>
      </c>
      <c r="S193" s="94" t="e">
        <f ca="true">+IF(AND(ISNUMBER(OFFSET('Water Data'!$I$4,0,10*ROW('Water Data'!I187))),'Data Summary'!CH193="Yes"),100-OFFSET('Water Data'!$I$4,0,10*ROW('Water Data'!I187)),NA())</f>
        <v>#N/A</v>
      </c>
      <c r="T193" s="94" t="e">
        <f ca="true">+IF(AND(ISNUMBER(OFFSET('Water Data'!$I$6,0,10*ROW('Water Data'!I187))),'Data Summary'!CI193="Yes"),OFFSET('Water Data'!$I$6,0,10*ROW('Water Data'!I187)),NA())</f>
        <v>#N/A</v>
      </c>
      <c r="U193" s="94" t="e">
        <f ca="true">+IF(AND(ISNUMBER(OFFSET('Water Data'!$I$9,0,10*ROW('Water Data'!I187))),'Data Summary'!CJ193="Yes"),OFFSET('Water Data'!$I$9,0,10*ROW('Water Data'!I187)),NA())</f>
        <v>#N/A</v>
      </c>
      <c r="V193" s="95" t="e">
        <f ca="true">+IF(AND(ISNUMBER(OFFSET('Sanitation Data'!$D$4,0,10*ROW('Sanitation Data'!D187))),'Data Summary'!CK193="Yes"),100-OFFSET('Sanitation Data'!$D$4,0,10*ROW('Sanitation Data'!D187)),NA())</f>
        <v>#N/A</v>
      </c>
      <c r="W193" s="95" t="e">
        <f ca="true">+IF(AND(ISNUMBER(OFFSET('Sanitation Data'!$D$6,0,10*ROW('Sanitation Data'!D187))),'Data Summary'!CL193="Yes"),OFFSET('Sanitation Data'!$D$6,0,10*ROW('Sanitation Data'!D187)),NA())</f>
        <v>#N/A</v>
      </c>
      <c r="X193" s="95" t="e">
        <f ca="true">+IF(AND(ISNUMBER(OFFSET('Sanitation Data'!$D$10,0,10*ROW('Sanitation Data'!D187))),'Data Summary'!CM193="Yes"),OFFSET('Sanitation Data'!$D$10,0,10*ROW('Sanitation Data'!D187)),NA())</f>
        <v>#N/A</v>
      </c>
      <c r="Y193" s="95" t="e">
        <f ca="true">+IF(AND(ISNUMBER(OFFSET('Sanitation Data'!$D$11,0,10*ROW('Sanitation Data'!D187))),'Data Summary'!CN193="Yes"),OFFSET('Sanitation Data'!$D$11,0,10*ROW('Sanitation Data'!D187)),NA())</f>
        <v>#N/A</v>
      </c>
      <c r="Z193" s="95" t="e">
        <f ca="true">+IF(AND(ISNUMBER(OFFSET('Sanitation Data'!$D$12,0,10*ROW('Sanitation Data'!D187))),'Data Summary'!CO193="Yes"),OFFSET('Sanitation Data'!$D$12,0,10*ROW('Sanitation Data'!D187)),NA())</f>
        <v>#N/A</v>
      </c>
      <c r="AA193" s="95" t="e">
        <f ca="true">+IF(AND(ISNUMBER(OFFSET('Sanitation Data'!$E$4,0,10*ROW('Sanitation Data'!E187))),'Data Summary'!CP193="Yes"),100-OFFSET('Sanitation Data'!$E$4,0,10*ROW('Sanitation Data'!E187)),NA())</f>
        <v>#N/A</v>
      </c>
      <c r="AB193" s="95" t="e">
        <f ca="true">+IF(AND(ISNUMBER(OFFSET('Sanitation Data'!$E$6,0,10*ROW('Sanitation Data'!E187))),'Data Summary'!CQ193="Yes"),OFFSET('Sanitation Data'!$E$6,0,10*ROW('Sanitation Data'!E187)),NA())</f>
        <v>#N/A</v>
      </c>
      <c r="AC193" s="95" t="e">
        <f ca="true">+IF(AND(ISNUMBER(OFFSET('Sanitation Data'!$E$10,0,10*ROW('Sanitation Data'!E187))),'Data Summary'!CR193="Yes"),OFFSET('Sanitation Data'!$E$10,0,10*ROW('Sanitation Data'!E187)),NA())</f>
        <v>#N/A</v>
      </c>
      <c r="AD193" s="95" t="e">
        <f ca="true">+IF(AND(ISNUMBER(OFFSET('Sanitation Data'!$E$11,0,10*ROW('Sanitation Data'!E187))),'Data Summary'!CS193="Yes"),OFFSET('Sanitation Data'!$E$11,0,10*ROW('Sanitation Data'!E187)),NA())</f>
        <v>#N/A</v>
      </c>
      <c r="AE193" s="95" t="e">
        <f ca="true">+IF(AND(ISNUMBER(OFFSET('Sanitation Data'!$E$12,0,10*ROW('Sanitation Data'!E187))),'Data Summary'!CT193="Yes"),OFFSET('Sanitation Data'!$E$12,0,10*ROW('Sanitation Data'!E187)),NA())</f>
        <v>#N/A</v>
      </c>
      <c r="AF193" s="95" t="e">
        <f ca="true">+IF(AND(ISNUMBER(OFFSET('Sanitation Data'!$F$4,0,10*ROW('Sanitation Data'!F187))),'Data Summary'!CU193="Yes"),100-OFFSET('Sanitation Data'!$F$4,0,10*ROW('Sanitation Data'!F187)),NA())</f>
        <v>#N/A</v>
      </c>
      <c r="AG193" s="95" t="e">
        <f ca="true">+IF(AND(ISNUMBER(OFFSET('Sanitation Data'!$F$6,0,10*ROW('Sanitation Data'!F187))),'Data Summary'!CV193="Yes"),OFFSET('Sanitation Data'!$F$6,0,10*ROW('Sanitation Data'!F187)),NA())</f>
        <v>#N/A</v>
      </c>
      <c r="AH193" s="95" t="e">
        <f ca="true">+IF(AND(ISNUMBER(OFFSET('Sanitation Data'!$F$10,0,10*ROW('Sanitation Data'!F187))),'Data Summary'!CW193="Yes"),OFFSET('Sanitation Data'!$F$10,0,10*ROW('Sanitation Data'!F187)),NA())</f>
        <v>#N/A</v>
      </c>
      <c r="AI193" s="95" t="e">
        <f ca="true">+IF(AND(ISNUMBER(OFFSET('Sanitation Data'!$F$11,0,10*ROW('Sanitation Data'!F187))),'Data Summary'!CX193="Yes"),OFFSET('Sanitation Data'!$F$11,0,10*ROW('Sanitation Data'!F187)),NA())</f>
        <v>#N/A</v>
      </c>
      <c r="AJ193" s="95" t="e">
        <f ca="true">+IF(AND(ISNUMBER(OFFSET('Sanitation Data'!$F$12,0,10*ROW('Sanitation Data'!F187))),'Data Summary'!CY193="Yes"),OFFSET('Sanitation Data'!$F$12,0,10*ROW('Sanitation Data'!F187)),NA())</f>
        <v>#N/A</v>
      </c>
      <c r="AK193" s="95" t="e">
        <f ca="true">+IF(AND(ISNUMBER(OFFSET('Sanitation Data'!$G$4,0,10*ROW('Sanitation Data'!G187))),'Data Summary'!CZ193="Yes"),100-OFFSET('Sanitation Data'!$G$4,0,10*ROW('Sanitation Data'!G187)),NA())</f>
        <v>#N/A</v>
      </c>
      <c r="AL193" s="95" t="e">
        <f ca="true">+IF(AND(ISNUMBER(OFFSET('Sanitation Data'!$G$6,0,10*ROW('Sanitation Data'!G187))),'Data Summary'!DA193="Yes"),OFFSET('Sanitation Data'!$G$6,0,10*ROW('Sanitation Data'!G187)),NA())</f>
        <v>#N/A</v>
      </c>
      <c r="AM193" s="95" t="e">
        <f ca="true">+IF(AND(ISNUMBER(OFFSET('Sanitation Data'!$G$10,0,10*ROW('Sanitation Data'!G187))),'Data Summary'!DB193="Yes"),OFFSET('Sanitation Data'!$G$10,0,10*ROW('Sanitation Data'!G187)),NA())</f>
        <v>#N/A</v>
      </c>
      <c r="AN193" s="95" t="e">
        <f ca="true">+IF(AND(ISNUMBER(OFFSET('Sanitation Data'!$G$11,0,10*ROW('Sanitation Data'!G187))),'Data Summary'!DC193="Yes"),OFFSET('Sanitation Data'!$G$11,0,10*ROW('Sanitation Data'!G187)),NA())</f>
        <v>#N/A</v>
      </c>
      <c r="AO193" s="95" t="e">
        <f ca="true">+IF(AND(ISNUMBER(OFFSET('Sanitation Data'!$G$12,0,10*ROW('Sanitation Data'!G187))),'Data Summary'!DD193="Yes"),OFFSET('Sanitation Data'!$G$12,0,10*ROW('Sanitation Data'!G187)),NA())</f>
        <v>#N/A</v>
      </c>
      <c r="AP193" s="95" t="e">
        <f ca="true">+IF(AND(ISNUMBER(OFFSET('Sanitation Data'!$H$4,0,10*ROW('Sanitation Data'!H187))),'Data Summary'!DE193="Yes"),100-OFFSET('Sanitation Data'!$H$4,0,10*ROW('Sanitation Data'!H187)),NA())</f>
        <v>#N/A</v>
      </c>
      <c r="AQ193" s="95" t="e">
        <f ca="true">+IF(AND(ISNUMBER(OFFSET('Sanitation Data'!$H$6,0,10*ROW('Sanitation Data'!H187))),'Data Summary'!DF193="Yes"),OFFSET('Sanitation Data'!$H$6,0,10*ROW('Sanitation Data'!H187)),NA())</f>
        <v>#N/A</v>
      </c>
      <c r="AR193" s="95" t="e">
        <f ca="true">+IF(AND(ISNUMBER(OFFSET('Sanitation Data'!$H$10,0,10*ROW('Sanitation Data'!H187))),'Data Summary'!DG193="Yes"),OFFSET('Sanitation Data'!$H$10,0,10*ROW('Sanitation Data'!H187)),NA())</f>
        <v>#N/A</v>
      </c>
      <c r="AS193" s="95" t="e">
        <f ca="true">+IF(AND(ISNUMBER(OFFSET('Sanitation Data'!$H$11,0,10*ROW('Sanitation Data'!H187))),'Data Summary'!DH193="Yes"),OFFSET('Sanitation Data'!$H$11,0,10*ROW('Sanitation Data'!H187)),NA())</f>
        <v>#N/A</v>
      </c>
      <c r="AT193" s="95" t="e">
        <f ca="true">+IF(AND(ISNUMBER(OFFSET('Sanitation Data'!$H$12,0,10*ROW('Sanitation Data'!H187))),'Data Summary'!DI193="Yes"),OFFSET('Sanitation Data'!$H$12,0,10*ROW('Sanitation Data'!H187)),NA())</f>
        <v>#N/A</v>
      </c>
      <c r="AU193" s="95" t="e">
        <f ca="true">+IF(AND(ISNUMBER(OFFSET('Sanitation Data'!$I$4,0,10*ROW('Sanitation Data'!I187))),'Data Summary'!DJ193="Yes"),100-OFFSET('Sanitation Data'!$I$4,0,10*ROW('Sanitation Data'!I187)),NA())</f>
        <v>#N/A</v>
      </c>
      <c r="AV193" s="95" t="e">
        <f ca="true">+IF(AND(ISNUMBER(OFFSET('Sanitation Data'!$I$6,0,10*ROW('Sanitation Data'!I187))),'Data Summary'!DK193="Yes"),OFFSET('Sanitation Data'!$I$6,0,10*ROW('Sanitation Data'!I187)),NA())</f>
        <v>#N/A</v>
      </c>
      <c r="AW193" s="95" t="e">
        <f ca="true">+IF(AND(ISNUMBER(OFFSET('Sanitation Data'!$I$10,0,10*ROW('Sanitation Data'!I187))),'Data Summary'!DL193="Yes"),OFFSET('Sanitation Data'!$I$10,0,10*ROW('Sanitation Data'!I187)),NA())</f>
        <v>#N/A</v>
      </c>
      <c r="AX193" s="95" t="e">
        <f ca="true">+IF(AND(ISNUMBER(OFFSET('Sanitation Data'!$I$11,0,10*ROW('Sanitation Data'!I187))),'Data Summary'!DM193="Yes"),OFFSET('Sanitation Data'!$I$11,0,10*ROW('Sanitation Data'!I187)),NA())</f>
        <v>#N/A</v>
      </c>
      <c r="AY193" s="95" t="e">
        <f ca="true">+IF(AND(ISNUMBER(OFFSET('Sanitation Data'!$I$12,0,10*ROW('Sanitation Data'!I187))),'Data Summary'!DN193="Yes"),OFFSET('Sanitation Data'!$I$12,0,10*ROW('Sanitation Data'!I187)),NA())</f>
        <v>#N/A</v>
      </c>
      <c r="AZ193" s="96" t="e">
        <f ca="true">+IF(AND(ISNUMBER(OFFSET('Hygiene Data'!$D$5,0,10*ROW('Hygiene Data'!D187))),'Data Summary'!DO193="Yes"),OFFSET('Hygiene Data'!$D$5,0,10*ROW('Hygiene Data'!D187)),NA())</f>
        <v>#N/A</v>
      </c>
      <c r="BA193" s="96" t="e">
        <f ca="true">+IF(AND(ISNUMBER(OFFSET('Hygiene Data'!$D$7,0,10*ROW('Hygiene Data'!D187))),'Data Summary'!DP193="Yes"),OFFSET('Hygiene Data'!$D$7,0,10*ROW('Hygiene Data'!D187)),NA())</f>
        <v>#N/A</v>
      </c>
      <c r="BB193" s="96" t="e">
        <f ca="true">+IF(AND(ISNUMBER(OFFSET('Hygiene Data'!$D$9,0,10*ROW('Hygiene Data'!D187))),'Data Summary'!DQ193="Yes"),OFFSET('Hygiene Data'!$D$9,0,10*ROW('Hygiene Data'!D187)),NA())</f>
        <v>#N/A</v>
      </c>
      <c r="BC193" s="96" t="e">
        <f ca="true">+IF(AND(ISNUMBER(OFFSET('Hygiene Data'!$E$5,0,10*ROW('Hygiene Data'!E187))),'Data Summary'!DR193="Yes"),OFFSET('Hygiene Data'!$E$5,0,10*ROW('Hygiene Data'!E187)),NA())</f>
        <v>#N/A</v>
      </c>
      <c r="BD193" s="96" t="e">
        <f ca="true">+IF(AND(ISNUMBER(OFFSET('Hygiene Data'!$E$7,0,10*ROW('Hygiene Data'!E187))),'Data Summary'!DS193="Yes"),OFFSET('Hygiene Data'!$E$7,0,10*ROW('Hygiene Data'!E187)),NA())</f>
        <v>#N/A</v>
      </c>
      <c r="BE193" s="96" t="e">
        <f ca="true">+IF(AND(ISNUMBER(OFFSET('Hygiene Data'!$E$9,0,10*ROW('Hygiene Data'!E187))),'Data Summary'!DT193="Yes"),OFFSET('Hygiene Data'!$E$9,0,10*ROW('Hygiene Data'!E187)),NA())</f>
        <v>#N/A</v>
      </c>
      <c r="BF193" s="96" t="e">
        <f ca="true">+IF(AND(ISNUMBER(OFFSET('Hygiene Data'!$F$5,0,10*ROW('Hygiene Data'!F187))),'Data Summary'!DU193="Yes"),OFFSET('Hygiene Data'!$F$5,0,10*ROW('Hygiene Data'!F187)),NA())</f>
        <v>#N/A</v>
      </c>
      <c r="BG193" s="96" t="e">
        <f ca="true">+IF(AND(ISNUMBER(OFFSET('Hygiene Data'!$F$7,0,10*ROW('Hygiene Data'!F187))),'Data Summary'!DV193="Yes"),OFFSET('Hygiene Data'!$F$7,0,10*ROW('Hygiene Data'!F187)),NA())</f>
        <v>#N/A</v>
      </c>
      <c r="BH193" s="96" t="e">
        <f ca="true">+IF(AND(ISNUMBER(OFFSET('Hygiene Data'!$F$9,0,10*ROW('Hygiene Data'!F187))),'Data Summary'!DW193="Yes"),OFFSET('Hygiene Data'!$F$9,0,10*ROW('Hygiene Data'!F187)),NA())</f>
        <v>#N/A</v>
      </c>
      <c r="BI193" s="96" t="e">
        <f ca="true">+IF(AND(ISNUMBER(OFFSET('Hygiene Data'!$G$5,0,10*ROW('Hygiene Data'!G187))),'Data Summary'!DX193="Yes"),OFFSET('Hygiene Data'!$G$5,0,10*ROW('Hygiene Data'!G187)),NA())</f>
        <v>#N/A</v>
      </c>
      <c r="BJ193" s="96" t="e">
        <f ca="true">+IF(AND(ISNUMBER(OFFSET('Hygiene Data'!$G$7,0,10*ROW('Hygiene Data'!G187))),'Data Summary'!DY193="Yes"),OFFSET('Hygiene Data'!$G$7,0,10*ROW('Hygiene Data'!G187)),NA())</f>
        <v>#N/A</v>
      </c>
      <c r="BK193" s="96" t="e">
        <f ca="true">+IF(AND(ISNUMBER(OFFSET('Hygiene Data'!$G$9,0,10*ROW('Hygiene Data'!G187))),'Data Summary'!DZ193="Yes"),OFFSET('Hygiene Data'!$G$9,0,10*ROW('Hygiene Data'!G187)),NA())</f>
        <v>#N/A</v>
      </c>
      <c r="BL193" s="96" t="e">
        <f ca="true">+IF(AND(ISNUMBER(OFFSET('Hygiene Data'!$H$5,0,10*ROW('Hygiene Data'!H187))),'Data Summary'!EA193="Yes"),OFFSET('Hygiene Data'!$H$5,0,10*ROW('Hygiene Data'!H187)),NA())</f>
        <v>#N/A</v>
      </c>
      <c r="BM193" s="96" t="e">
        <f ca="true">+IF(AND(ISNUMBER(OFFSET('Hygiene Data'!$H$7,0,10*ROW('Hygiene Data'!H187))),'Data Summary'!EB193="Yes"),OFFSET('Hygiene Data'!$H$7,0,10*ROW('Hygiene Data'!H187)),NA())</f>
        <v>#N/A</v>
      </c>
      <c r="BN193" s="96" t="e">
        <f ca="true">+IF(AND(ISNUMBER(OFFSET('Hygiene Data'!$H$9,0,10*ROW('Hygiene Data'!H187))),'Data Summary'!EC193="Yes"),OFFSET('Hygiene Data'!$H$9,0,10*ROW('Hygiene Data'!H187)),NA())</f>
        <v>#N/A</v>
      </c>
      <c r="BO193" s="96" t="e">
        <f ca="true">+IF(AND(ISNUMBER(OFFSET('Hygiene Data'!$I$5,0,10*ROW('Hygiene Data'!I187))),'Data Summary'!ED193="Yes"),OFFSET('Hygiene Data'!$I$5,0,10*ROW('Hygiene Data'!I187)),NA())</f>
        <v>#N/A</v>
      </c>
      <c r="BP193" s="96" t="e">
        <f ca="true">+IF(AND(ISNUMBER(OFFSET('Hygiene Data'!$I$7,0,10*ROW('Hygiene Data'!I187))),'Data Summary'!EE193="Yes"),OFFSET('Hygiene Data'!$I$7,0,10*ROW('Hygiene Data'!I187)),NA())</f>
        <v>#N/A</v>
      </c>
      <c r="BQ193" s="96" t="e">
        <f ca="true">+IF(AND(ISNUMBER(OFFSET('Hygiene Data'!$I$9,0,10*ROW('Hygiene Data'!I187))),'Data Summary'!EF193="Yes"),OFFSET('Hygiene Data'!$I$9,0,10*ROW('Hygiene Data'!I187)),NA())</f>
        <v>#N/A</v>
      </c>
    </row>
    <row xmlns:x14ac="http://schemas.microsoft.com/office/spreadsheetml/2009/9/ac" r="194" x14ac:dyDescent="0.2">
      <c r="A194" s="359" t="e">
        <f ca="true">+RIGHT('Data Summary'!A194,LEN('Data Summary'!A194)-9)</f>
        <v>#VALUE!</v>
      </c>
      <c r="B194" s="35" t="str">
        <f ca="true">+IF(ISTEXT('Data Summary'!B194),'Data Summary'!B194,"")</f>
        <v/>
      </c>
      <c r="C194" s="358" t="e">
        <f ca="true">+VALUE('Data Summary'!C194)</f>
        <v>#VALUE!</v>
      </c>
      <c r="D194" s="94" t="e">
        <f ca="true">+IF(AND(ISNUMBER(OFFSET('Water Data'!$D$4,0,10*ROW('Water Data'!D188))),'Data Summary'!BS194="Yes"),100-OFFSET('Water Data'!$D$4,0,10*ROW('Water Data'!D188)),NA())</f>
        <v>#N/A</v>
      </c>
      <c r="E194" s="94" t="e">
        <f ca="true">+IF(AND(ISNUMBER(OFFSET('Water Data'!$D$6,0,10*ROW('Water Data'!D188))),'Data Summary'!BT194="Yes"),OFFSET('Water Data'!$D$6,0,10*ROW('Water Data'!D188)),NA())</f>
        <v>#N/A</v>
      </c>
      <c r="F194" s="94" t="e">
        <f ca="true">+IF(AND(ISNUMBER(OFFSET('Water Data'!$D$9,0,10*ROW('Water Data'!D188))),'Data Summary'!BU194="Yes"),OFFSET('Water Data'!$D$9,0,10*ROW('Water Data'!D188)),NA())</f>
        <v>#N/A</v>
      </c>
      <c r="G194" s="94" t="e">
        <f ca="true">+IF(AND(ISNUMBER(OFFSET('Water Data'!$E$4,0,10*ROW('Water Data'!E188))),'Data Summary'!BV194="Yes"),100-OFFSET('Water Data'!$E$4,0,10*ROW('Water Data'!E188)),NA())</f>
        <v>#N/A</v>
      </c>
      <c r="H194" s="94" t="e">
        <f ca="true">+IF(AND(ISNUMBER(OFFSET('Water Data'!$E$6,0,10*ROW('Water Data'!E188))),'Data Summary'!BW194="Yes"),OFFSET('Water Data'!$E$6,0,10*ROW('Water Data'!E188)),NA())</f>
        <v>#N/A</v>
      </c>
      <c r="I194" s="94" t="e">
        <f ca="true">+IF(AND(ISNUMBER(OFFSET('Water Data'!$E$9,0,10*ROW('Water Data'!E188))),'Data Summary'!BX194="Yes"),OFFSET('Water Data'!$E$9,0,10*ROW('Water Data'!E188)),NA())</f>
        <v>#N/A</v>
      </c>
      <c r="J194" s="94" t="e">
        <f ca="true">+IF(AND(ISNUMBER(OFFSET('Water Data'!$F$4,0,10*ROW('Water Data'!F188))),'Data Summary'!BY194="Yes"),100-OFFSET('Water Data'!$F$4,0,10*ROW('Water Data'!F188)),NA())</f>
        <v>#N/A</v>
      </c>
      <c r="K194" s="94" t="e">
        <f ca="true">+IF(AND(ISNUMBER(OFFSET('Water Data'!$F$6,0,10*ROW('Water Data'!F188))),'Data Summary'!BZ194="Yes"),OFFSET('Water Data'!$F$6,0,10*ROW('Water Data'!F188)),NA())</f>
        <v>#N/A</v>
      </c>
      <c r="L194" s="94" t="e">
        <f ca="true">+IF(AND(ISNUMBER(OFFSET('Water Data'!$F$9,0,10*ROW('Water Data'!F188))),'Data Summary'!CA194="Yes"),OFFSET('Water Data'!$F$9,0,10*ROW('Water Data'!F188)),NA())</f>
        <v>#N/A</v>
      </c>
      <c r="M194" s="94" t="e">
        <f ca="true">+IF(AND(ISNUMBER(OFFSET('Water Data'!$G$4,0,10*ROW('Water Data'!G188))),'Data Summary'!CB194="Yes"),100-OFFSET('Water Data'!$G$4,0,10*ROW('Water Data'!G188)),NA())</f>
        <v>#N/A</v>
      </c>
      <c r="N194" s="94" t="e">
        <f ca="true">+IF(AND(ISNUMBER(OFFSET('Water Data'!$G$6,0,10*ROW('Water Data'!G188))),'Data Summary'!CC194="Yes"),OFFSET('Water Data'!$G$6,0,10*ROW('Water Data'!G188)),NA())</f>
        <v>#N/A</v>
      </c>
      <c r="O194" s="94" t="e">
        <f ca="true">+IF(AND(ISNUMBER(OFFSET('Water Data'!$G$9,0,10*ROW('Water Data'!G188))),'Data Summary'!CD194="Yes"),OFFSET('Water Data'!$G$9,0,10*ROW('Water Data'!G188)),NA())</f>
        <v>#N/A</v>
      </c>
      <c r="P194" s="94" t="e">
        <f ca="true">+IF(AND(ISNUMBER(OFFSET('Water Data'!$H$4,0,10*ROW('Water Data'!H188))),'Data Summary'!CE194="Yes"),100-OFFSET('Water Data'!$H$4,0,10*ROW('Water Data'!H188)),NA())</f>
        <v>#N/A</v>
      </c>
      <c r="Q194" s="94" t="e">
        <f ca="true">+IF(AND(ISNUMBER(OFFSET('Water Data'!$H$6,0,10*ROW('Water Data'!H188))),'Data Summary'!CF194="Yes"),OFFSET('Water Data'!$H$6,0,10*ROW('Water Data'!H188)),NA())</f>
        <v>#N/A</v>
      </c>
      <c r="R194" s="94" t="e">
        <f ca="true">+IF(AND(ISNUMBER(OFFSET('Water Data'!$H$9,0,10*ROW('Water Data'!H188))),'Data Summary'!CG194="Yes"),OFFSET('Water Data'!$H$9,0,10*ROW('Water Data'!H188)),NA())</f>
        <v>#N/A</v>
      </c>
      <c r="S194" s="94" t="e">
        <f ca="true">+IF(AND(ISNUMBER(OFFSET('Water Data'!$I$4,0,10*ROW('Water Data'!I188))),'Data Summary'!CH194="Yes"),100-OFFSET('Water Data'!$I$4,0,10*ROW('Water Data'!I188)),NA())</f>
        <v>#N/A</v>
      </c>
      <c r="T194" s="94" t="e">
        <f ca="true">+IF(AND(ISNUMBER(OFFSET('Water Data'!$I$6,0,10*ROW('Water Data'!I188))),'Data Summary'!CI194="Yes"),OFFSET('Water Data'!$I$6,0,10*ROW('Water Data'!I188)),NA())</f>
        <v>#N/A</v>
      </c>
      <c r="U194" s="94" t="e">
        <f ca="true">+IF(AND(ISNUMBER(OFFSET('Water Data'!$I$9,0,10*ROW('Water Data'!I188))),'Data Summary'!CJ194="Yes"),OFFSET('Water Data'!$I$9,0,10*ROW('Water Data'!I188)),NA())</f>
        <v>#N/A</v>
      </c>
      <c r="V194" s="95" t="e">
        <f ca="true">+IF(AND(ISNUMBER(OFFSET('Sanitation Data'!$D$4,0,10*ROW('Sanitation Data'!D188))),'Data Summary'!CK194="Yes"),100-OFFSET('Sanitation Data'!$D$4,0,10*ROW('Sanitation Data'!D188)),NA())</f>
        <v>#N/A</v>
      </c>
      <c r="W194" s="95" t="e">
        <f ca="true">+IF(AND(ISNUMBER(OFFSET('Sanitation Data'!$D$6,0,10*ROW('Sanitation Data'!D188))),'Data Summary'!CL194="Yes"),OFFSET('Sanitation Data'!$D$6,0,10*ROW('Sanitation Data'!D188)),NA())</f>
        <v>#N/A</v>
      </c>
      <c r="X194" s="95" t="e">
        <f ca="true">+IF(AND(ISNUMBER(OFFSET('Sanitation Data'!$D$10,0,10*ROW('Sanitation Data'!D188))),'Data Summary'!CM194="Yes"),OFFSET('Sanitation Data'!$D$10,0,10*ROW('Sanitation Data'!D188)),NA())</f>
        <v>#N/A</v>
      </c>
      <c r="Y194" s="95" t="e">
        <f ca="true">+IF(AND(ISNUMBER(OFFSET('Sanitation Data'!$D$11,0,10*ROW('Sanitation Data'!D188))),'Data Summary'!CN194="Yes"),OFFSET('Sanitation Data'!$D$11,0,10*ROW('Sanitation Data'!D188)),NA())</f>
        <v>#N/A</v>
      </c>
      <c r="Z194" s="95" t="e">
        <f ca="true">+IF(AND(ISNUMBER(OFFSET('Sanitation Data'!$D$12,0,10*ROW('Sanitation Data'!D188))),'Data Summary'!CO194="Yes"),OFFSET('Sanitation Data'!$D$12,0,10*ROW('Sanitation Data'!D188)),NA())</f>
        <v>#N/A</v>
      </c>
      <c r="AA194" s="95" t="e">
        <f ca="true">+IF(AND(ISNUMBER(OFFSET('Sanitation Data'!$E$4,0,10*ROW('Sanitation Data'!E188))),'Data Summary'!CP194="Yes"),100-OFFSET('Sanitation Data'!$E$4,0,10*ROW('Sanitation Data'!E188)),NA())</f>
        <v>#N/A</v>
      </c>
      <c r="AB194" s="95" t="e">
        <f ca="true">+IF(AND(ISNUMBER(OFFSET('Sanitation Data'!$E$6,0,10*ROW('Sanitation Data'!E188))),'Data Summary'!CQ194="Yes"),OFFSET('Sanitation Data'!$E$6,0,10*ROW('Sanitation Data'!E188)),NA())</f>
        <v>#N/A</v>
      </c>
      <c r="AC194" s="95" t="e">
        <f ca="true">+IF(AND(ISNUMBER(OFFSET('Sanitation Data'!$E$10,0,10*ROW('Sanitation Data'!E188))),'Data Summary'!CR194="Yes"),OFFSET('Sanitation Data'!$E$10,0,10*ROW('Sanitation Data'!E188)),NA())</f>
        <v>#N/A</v>
      </c>
      <c r="AD194" s="95" t="e">
        <f ca="true">+IF(AND(ISNUMBER(OFFSET('Sanitation Data'!$E$11,0,10*ROW('Sanitation Data'!E188))),'Data Summary'!CS194="Yes"),OFFSET('Sanitation Data'!$E$11,0,10*ROW('Sanitation Data'!E188)),NA())</f>
        <v>#N/A</v>
      </c>
      <c r="AE194" s="95" t="e">
        <f ca="true">+IF(AND(ISNUMBER(OFFSET('Sanitation Data'!$E$12,0,10*ROW('Sanitation Data'!E188))),'Data Summary'!CT194="Yes"),OFFSET('Sanitation Data'!$E$12,0,10*ROW('Sanitation Data'!E188)),NA())</f>
        <v>#N/A</v>
      </c>
      <c r="AF194" s="95" t="e">
        <f ca="true">+IF(AND(ISNUMBER(OFFSET('Sanitation Data'!$F$4,0,10*ROW('Sanitation Data'!F188))),'Data Summary'!CU194="Yes"),100-OFFSET('Sanitation Data'!$F$4,0,10*ROW('Sanitation Data'!F188)),NA())</f>
        <v>#N/A</v>
      </c>
      <c r="AG194" s="95" t="e">
        <f ca="true">+IF(AND(ISNUMBER(OFFSET('Sanitation Data'!$F$6,0,10*ROW('Sanitation Data'!F188))),'Data Summary'!CV194="Yes"),OFFSET('Sanitation Data'!$F$6,0,10*ROW('Sanitation Data'!F188)),NA())</f>
        <v>#N/A</v>
      </c>
      <c r="AH194" s="95" t="e">
        <f ca="true">+IF(AND(ISNUMBER(OFFSET('Sanitation Data'!$F$10,0,10*ROW('Sanitation Data'!F188))),'Data Summary'!CW194="Yes"),OFFSET('Sanitation Data'!$F$10,0,10*ROW('Sanitation Data'!F188)),NA())</f>
        <v>#N/A</v>
      </c>
      <c r="AI194" s="95" t="e">
        <f ca="true">+IF(AND(ISNUMBER(OFFSET('Sanitation Data'!$F$11,0,10*ROW('Sanitation Data'!F188))),'Data Summary'!CX194="Yes"),OFFSET('Sanitation Data'!$F$11,0,10*ROW('Sanitation Data'!F188)),NA())</f>
        <v>#N/A</v>
      </c>
      <c r="AJ194" s="95" t="e">
        <f ca="true">+IF(AND(ISNUMBER(OFFSET('Sanitation Data'!$F$12,0,10*ROW('Sanitation Data'!F188))),'Data Summary'!CY194="Yes"),OFFSET('Sanitation Data'!$F$12,0,10*ROW('Sanitation Data'!F188)),NA())</f>
        <v>#N/A</v>
      </c>
      <c r="AK194" s="95" t="e">
        <f ca="true">+IF(AND(ISNUMBER(OFFSET('Sanitation Data'!$G$4,0,10*ROW('Sanitation Data'!G188))),'Data Summary'!CZ194="Yes"),100-OFFSET('Sanitation Data'!$G$4,0,10*ROW('Sanitation Data'!G188)),NA())</f>
        <v>#N/A</v>
      </c>
      <c r="AL194" s="95" t="e">
        <f ca="true">+IF(AND(ISNUMBER(OFFSET('Sanitation Data'!$G$6,0,10*ROW('Sanitation Data'!G188))),'Data Summary'!DA194="Yes"),OFFSET('Sanitation Data'!$G$6,0,10*ROW('Sanitation Data'!G188)),NA())</f>
        <v>#N/A</v>
      </c>
      <c r="AM194" s="95" t="e">
        <f ca="true">+IF(AND(ISNUMBER(OFFSET('Sanitation Data'!$G$10,0,10*ROW('Sanitation Data'!G188))),'Data Summary'!DB194="Yes"),OFFSET('Sanitation Data'!$G$10,0,10*ROW('Sanitation Data'!G188)),NA())</f>
        <v>#N/A</v>
      </c>
      <c r="AN194" s="95" t="e">
        <f ca="true">+IF(AND(ISNUMBER(OFFSET('Sanitation Data'!$G$11,0,10*ROW('Sanitation Data'!G188))),'Data Summary'!DC194="Yes"),OFFSET('Sanitation Data'!$G$11,0,10*ROW('Sanitation Data'!G188)),NA())</f>
        <v>#N/A</v>
      </c>
      <c r="AO194" s="95" t="e">
        <f ca="true">+IF(AND(ISNUMBER(OFFSET('Sanitation Data'!$G$12,0,10*ROW('Sanitation Data'!G188))),'Data Summary'!DD194="Yes"),OFFSET('Sanitation Data'!$G$12,0,10*ROW('Sanitation Data'!G188)),NA())</f>
        <v>#N/A</v>
      </c>
      <c r="AP194" s="95" t="e">
        <f ca="true">+IF(AND(ISNUMBER(OFFSET('Sanitation Data'!$H$4,0,10*ROW('Sanitation Data'!H188))),'Data Summary'!DE194="Yes"),100-OFFSET('Sanitation Data'!$H$4,0,10*ROW('Sanitation Data'!H188)),NA())</f>
        <v>#N/A</v>
      </c>
      <c r="AQ194" s="95" t="e">
        <f ca="true">+IF(AND(ISNUMBER(OFFSET('Sanitation Data'!$H$6,0,10*ROW('Sanitation Data'!H188))),'Data Summary'!DF194="Yes"),OFFSET('Sanitation Data'!$H$6,0,10*ROW('Sanitation Data'!H188)),NA())</f>
        <v>#N/A</v>
      </c>
      <c r="AR194" s="95" t="e">
        <f ca="true">+IF(AND(ISNUMBER(OFFSET('Sanitation Data'!$H$10,0,10*ROW('Sanitation Data'!H188))),'Data Summary'!DG194="Yes"),OFFSET('Sanitation Data'!$H$10,0,10*ROW('Sanitation Data'!H188)),NA())</f>
        <v>#N/A</v>
      </c>
      <c r="AS194" s="95" t="e">
        <f ca="true">+IF(AND(ISNUMBER(OFFSET('Sanitation Data'!$H$11,0,10*ROW('Sanitation Data'!H188))),'Data Summary'!DH194="Yes"),OFFSET('Sanitation Data'!$H$11,0,10*ROW('Sanitation Data'!H188)),NA())</f>
        <v>#N/A</v>
      </c>
      <c r="AT194" s="95" t="e">
        <f ca="true">+IF(AND(ISNUMBER(OFFSET('Sanitation Data'!$H$12,0,10*ROW('Sanitation Data'!H188))),'Data Summary'!DI194="Yes"),OFFSET('Sanitation Data'!$H$12,0,10*ROW('Sanitation Data'!H188)),NA())</f>
        <v>#N/A</v>
      </c>
      <c r="AU194" s="95" t="e">
        <f ca="true">+IF(AND(ISNUMBER(OFFSET('Sanitation Data'!$I$4,0,10*ROW('Sanitation Data'!I188))),'Data Summary'!DJ194="Yes"),100-OFFSET('Sanitation Data'!$I$4,0,10*ROW('Sanitation Data'!I188)),NA())</f>
        <v>#N/A</v>
      </c>
      <c r="AV194" s="95" t="e">
        <f ca="true">+IF(AND(ISNUMBER(OFFSET('Sanitation Data'!$I$6,0,10*ROW('Sanitation Data'!I188))),'Data Summary'!DK194="Yes"),OFFSET('Sanitation Data'!$I$6,0,10*ROW('Sanitation Data'!I188)),NA())</f>
        <v>#N/A</v>
      </c>
      <c r="AW194" s="95" t="e">
        <f ca="true">+IF(AND(ISNUMBER(OFFSET('Sanitation Data'!$I$10,0,10*ROW('Sanitation Data'!I188))),'Data Summary'!DL194="Yes"),OFFSET('Sanitation Data'!$I$10,0,10*ROW('Sanitation Data'!I188)),NA())</f>
        <v>#N/A</v>
      </c>
      <c r="AX194" s="95" t="e">
        <f ca="true">+IF(AND(ISNUMBER(OFFSET('Sanitation Data'!$I$11,0,10*ROW('Sanitation Data'!I188))),'Data Summary'!DM194="Yes"),OFFSET('Sanitation Data'!$I$11,0,10*ROW('Sanitation Data'!I188)),NA())</f>
        <v>#N/A</v>
      </c>
      <c r="AY194" s="95" t="e">
        <f ca="true">+IF(AND(ISNUMBER(OFFSET('Sanitation Data'!$I$12,0,10*ROW('Sanitation Data'!I188))),'Data Summary'!DN194="Yes"),OFFSET('Sanitation Data'!$I$12,0,10*ROW('Sanitation Data'!I188)),NA())</f>
        <v>#N/A</v>
      </c>
      <c r="AZ194" s="96" t="e">
        <f ca="true">+IF(AND(ISNUMBER(OFFSET('Hygiene Data'!$D$5,0,10*ROW('Hygiene Data'!D188))),'Data Summary'!DO194="Yes"),OFFSET('Hygiene Data'!$D$5,0,10*ROW('Hygiene Data'!D188)),NA())</f>
        <v>#N/A</v>
      </c>
      <c r="BA194" s="96" t="e">
        <f ca="true">+IF(AND(ISNUMBER(OFFSET('Hygiene Data'!$D$7,0,10*ROW('Hygiene Data'!D188))),'Data Summary'!DP194="Yes"),OFFSET('Hygiene Data'!$D$7,0,10*ROW('Hygiene Data'!D188)),NA())</f>
        <v>#N/A</v>
      </c>
      <c r="BB194" s="96" t="e">
        <f ca="true">+IF(AND(ISNUMBER(OFFSET('Hygiene Data'!$D$9,0,10*ROW('Hygiene Data'!D188))),'Data Summary'!DQ194="Yes"),OFFSET('Hygiene Data'!$D$9,0,10*ROW('Hygiene Data'!D188)),NA())</f>
        <v>#N/A</v>
      </c>
      <c r="BC194" s="96" t="e">
        <f ca="true">+IF(AND(ISNUMBER(OFFSET('Hygiene Data'!$E$5,0,10*ROW('Hygiene Data'!E188))),'Data Summary'!DR194="Yes"),OFFSET('Hygiene Data'!$E$5,0,10*ROW('Hygiene Data'!E188)),NA())</f>
        <v>#N/A</v>
      </c>
      <c r="BD194" s="96" t="e">
        <f ca="true">+IF(AND(ISNUMBER(OFFSET('Hygiene Data'!$E$7,0,10*ROW('Hygiene Data'!E188))),'Data Summary'!DS194="Yes"),OFFSET('Hygiene Data'!$E$7,0,10*ROW('Hygiene Data'!E188)),NA())</f>
        <v>#N/A</v>
      </c>
      <c r="BE194" s="96" t="e">
        <f ca="true">+IF(AND(ISNUMBER(OFFSET('Hygiene Data'!$E$9,0,10*ROW('Hygiene Data'!E188))),'Data Summary'!DT194="Yes"),OFFSET('Hygiene Data'!$E$9,0,10*ROW('Hygiene Data'!E188)),NA())</f>
        <v>#N/A</v>
      </c>
      <c r="BF194" s="96" t="e">
        <f ca="true">+IF(AND(ISNUMBER(OFFSET('Hygiene Data'!$F$5,0,10*ROW('Hygiene Data'!F188))),'Data Summary'!DU194="Yes"),OFFSET('Hygiene Data'!$F$5,0,10*ROW('Hygiene Data'!F188)),NA())</f>
        <v>#N/A</v>
      </c>
      <c r="BG194" s="96" t="e">
        <f ca="true">+IF(AND(ISNUMBER(OFFSET('Hygiene Data'!$F$7,0,10*ROW('Hygiene Data'!F188))),'Data Summary'!DV194="Yes"),OFFSET('Hygiene Data'!$F$7,0,10*ROW('Hygiene Data'!F188)),NA())</f>
        <v>#N/A</v>
      </c>
      <c r="BH194" s="96" t="e">
        <f ca="true">+IF(AND(ISNUMBER(OFFSET('Hygiene Data'!$F$9,0,10*ROW('Hygiene Data'!F188))),'Data Summary'!DW194="Yes"),OFFSET('Hygiene Data'!$F$9,0,10*ROW('Hygiene Data'!F188)),NA())</f>
        <v>#N/A</v>
      </c>
      <c r="BI194" s="96" t="e">
        <f ca="true">+IF(AND(ISNUMBER(OFFSET('Hygiene Data'!$G$5,0,10*ROW('Hygiene Data'!G188))),'Data Summary'!DX194="Yes"),OFFSET('Hygiene Data'!$G$5,0,10*ROW('Hygiene Data'!G188)),NA())</f>
        <v>#N/A</v>
      </c>
      <c r="BJ194" s="96" t="e">
        <f ca="true">+IF(AND(ISNUMBER(OFFSET('Hygiene Data'!$G$7,0,10*ROW('Hygiene Data'!G188))),'Data Summary'!DY194="Yes"),OFFSET('Hygiene Data'!$G$7,0,10*ROW('Hygiene Data'!G188)),NA())</f>
        <v>#N/A</v>
      </c>
      <c r="BK194" s="96" t="e">
        <f ca="true">+IF(AND(ISNUMBER(OFFSET('Hygiene Data'!$G$9,0,10*ROW('Hygiene Data'!G188))),'Data Summary'!DZ194="Yes"),OFFSET('Hygiene Data'!$G$9,0,10*ROW('Hygiene Data'!G188)),NA())</f>
        <v>#N/A</v>
      </c>
      <c r="BL194" s="96" t="e">
        <f ca="true">+IF(AND(ISNUMBER(OFFSET('Hygiene Data'!$H$5,0,10*ROW('Hygiene Data'!H188))),'Data Summary'!EA194="Yes"),OFFSET('Hygiene Data'!$H$5,0,10*ROW('Hygiene Data'!H188)),NA())</f>
        <v>#N/A</v>
      </c>
      <c r="BM194" s="96" t="e">
        <f ca="true">+IF(AND(ISNUMBER(OFFSET('Hygiene Data'!$H$7,0,10*ROW('Hygiene Data'!H188))),'Data Summary'!EB194="Yes"),OFFSET('Hygiene Data'!$H$7,0,10*ROW('Hygiene Data'!H188)),NA())</f>
        <v>#N/A</v>
      </c>
      <c r="BN194" s="96" t="e">
        <f ca="true">+IF(AND(ISNUMBER(OFFSET('Hygiene Data'!$H$9,0,10*ROW('Hygiene Data'!H188))),'Data Summary'!EC194="Yes"),OFFSET('Hygiene Data'!$H$9,0,10*ROW('Hygiene Data'!H188)),NA())</f>
        <v>#N/A</v>
      </c>
      <c r="BO194" s="96" t="e">
        <f ca="true">+IF(AND(ISNUMBER(OFFSET('Hygiene Data'!$I$5,0,10*ROW('Hygiene Data'!I188))),'Data Summary'!ED194="Yes"),OFFSET('Hygiene Data'!$I$5,0,10*ROW('Hygiene Data'!I188)),NA())</f>
        <v>#N/A</v>
      </c>
      <c r="BP194" s="96" t="e">
        <f ca="true">+IF(AND(ISNUMBER(OFFSET('Hygiene Data'!$I$7,0,10*ROW('Hygiene Data'!I188))),'Data Summary'!EE194="Yes"),OFFSET('Hygiene Data'!$I$7,0,10*ROW('Hygiene Data'!I188)),NA())</f>
        <v>#N/A</v>
      </c>
      <c r="BQ194" s="96" t="e">
        <f ca="true">+IF(AND(ISNUMBER(OFFSET('Hygiene Data'!$I$9,0,10*ROW('Hygiene Data'!I188))),'Data Summary'!EF194="Yes"),OFFSET('Hygiene Data'!$I$9,0,10*ROW('Hygiene Data'!I188)),NA())</f>
        <v>#N/A</v>
      </c>
    </row>
    <row xmlns:x14ac="http://schemas.microsoft.com/office/spreadsheetml/2009/9/ac" r="195" x14ac:dyDescent="0.2">
      <c r="A195" s="359" t="e">
        <f ca="true">+RIGHT('Data Summary'!A195,LEN('Data Summary'!A195)-9)</f>
        <v>#VALUE!</v>
      </c>
      <c r="B195" s="35" t="str">
        <f ca="true">+IF(ISTEXT('Data Summary'!B195),'Data Summary'!B195,"")</f>
        <v/>
      </c>
      <c r="C195" s="358" t="e">
        <f ca="true">+VALUE('Data Summary'!C195)</f>
        <v>#VALUE!</v>
      </c>
      <c r="D195" s="94" t="e">
        <f ca="true">+IF(AND(ISNUMBER(OFFSET('Water Data'!$D$4,0,10*ROW('Water Data'!D189))),'Data Summary'!BS195="Yes"),100-OFFSET('Water Data'!$D$4,0,10*ROW('Water Data'!D189)),NA())</f>
        <v>#N/A</v>
      </c>
      <c r="E195" s="94" t="e">
        <f ca="true">+IF(AND(ISNUMBER(OFFSET('Water Data'!$D$6,0,10*ROW('Water Data'!D189))),'Data Summary'!BT195="Yes"),OFFSET('Water Data'!$D$6,0,10*ROW('Water Data'!D189)),NA())</f>
        <v>#N/A</v>
      </c>
      <c r="F195" s="94" t="e">
        <f ca="true">+IF(AND(ISNUMBER(OFFSET('Water Data'!$D$9,0,10*ROW('Water Data'!D189))),'Data Summary'!BU195="Yes"),OFFSET('Water Data'!$D$9,0,10*ROW('Water Data'!D189)),NA())</f>
        <v>#N/A</v>
      </c>
      <c r="G195" s="94" t="e">
        <f ca="true">+IF(AND(ISNUMBER(OFFSET('Water Data'!$E$4,0,10*ROW('Water Data'!E189))),'Data Summary'!BV195="Yes"),100-OFFSET('Water Data'!$E$4,0,10*ROW('Water Data'!E189)),NA())</f>
        <v>#N/A</v>
      </c>
      <c r="H195" s="94" t="e">
        <f ca="true">+IF(AND(ISNUMBER(OFFSET('Water Data'!$E$6,0,10*ROW('Water Data'!E189))),'Data Summary'!BW195="Yes"),OFFSET('Water Data'!$E$6,0,10*ROW('Water Data'!E189)),NA())</f>
        <v>#N/A</v>
      </c>
      <c r="I195" s="94" t="e">
        <f ca="true">+IF(AND(ISNUMBER(OFFSET('Water Data'!$E$9,0,10*ROW('Water Data'!E189))),'Data Summary'!BX195="Yes"),OFFSET('Water Data'!$E$9,0,10*ROW('Water Data'!E189)),NA())</f>
        <v>#N/A</v>
      </c>
      <c r="J195" s="94" t="e">
        <f ca="true">+IF(AND(ISNUMBER(OFFSET('Water Data'!$F$4,0,10*ROW('Water Data'!F189))),'Data Summary'!BY195="Yes"),100-OFFSET('Water Data'!$F$4,0,10*ROW('Water Data'!F189)),NA())</f>
        <v>#N/A</v>
      </c>
      <c r="K195" s="94" t="e">
        <f ca="true">+IF(AND(ISNUMBER(OFFSET('Water Data'!$F$6,0,10*ROW('Water Data'!F189))),'Data Summary'!BZ195="Yes"),OFFSET('Water Data'!$F$6,0,10*ROW('Water Data'!F189)),NA())</f>
        <v>#N/A</v>
      </c>
      <c r="L195" s="94" t="e">
        <f ca="true">+IF(AND(ISNUMBER(OFFSET('Water Data'!$F$9,0,10*ROW('Water Data'!F189))),'Data Summary'!CA195="Yes"),OFFSET('Water Data'!$F$9,0,10*ROW('Water Data'!F189)),NA())</f>
        <v>#N/A</v>
      </c>
      <c r="M195" s="94" t="e">
        <f ca="true">+IF(AND(ISNUMBER(OFFSET('Water Data'!$G$4,0,10*ROW('Water Data'!G189))),'Data Summary'!CB195="Yes"),100-OFFSET('Water Data'!$G$4,0,10*ROW('Water Data'!G189)),NA())</f>
        <v>#N/A</v>
      </c>
      <c r="N195" s="94" t="e">
        <f ca="true">+IF(AND(ISNUMBER(OFFSET('Water Data'!$G$6,0,10*ROW('Water Data'!G189))),'Data Summary'!CC195="Yes"),OFFSET('Water Data'!$G$6,0,10*ROW('Water Data'!G189)),NA())</f>
        <v>#N/A</v>
      </c>
      <c r="O195" s="94" t="e">
        <f ca="true">+IF(AND(ISNUMBER(OFFSET('Water Data'!$G$9,0,10*ROW('Water Data'!G189))),'Data Summary'!CD195="Yes"),OFFSET('Water Data'!$G$9,0,10*ROW('Water Data'!G189)),NA())</f>
        <v>#N/A</v>
      </c>
      <c r="P195" s="94" t="e">
        <f ca="true">+IF(AND(ISNUMBER(OFFSET('Water Data'!$H$4,0,10*ROW('Water Data'!H189))),'Data Summary'!CE195="Yes"),100-OFFSET('Water Data'!$H$4,0,10*ROW('Water Data'!H189)),NA())</f>
        <v>#N/A</v>
      </c>
      <c r="Q195" s="94" t="e">
        <f ca="true">+IF(AND(ISNUMBER(OFFSET('Water Data'!$H$6,0,10*ROW('Water Data'!H189))),'Data Summary'!CF195="Yes"),OFFSET('Water Data'!$H$6,0,10*ROW('Water Data'!H189)),NA())</f>
        <v>#N/A</v>
      </c>
      <c r="R195" s="94" t="e">
        <f ca="true">+IF(AND(ISNUMBER(OFFSET('Water Data'!$H$9,0,10*ROW('Water Data'!H189))),'Data Summary'!CG195="Yes"),OFFSET('Water Data'!$H$9,0,10*ROW('Water Data'!H189)),NA())</f>
        <v>#N/A</v>
      </c>
      <c r="S195" s="94" t="e">
        <f ca="true">+IF(AND(ISNUMBER(OFFSET('Water Data'!$I$4,0,10*ROW('Water Data'!I189))),'Data Summary'!CH195="Yes"),100-OFFSET('Water Data'!$I$4,0,10*ROW('Water Data'!I189)),NA())</f>
        <v>#N/A</v>
      </c>
      <c r="T195" s="94" t="e">
        <f ca="true">+IF(AND(ISNUMBER(OFFSET('Water Data'!$I$6,0,10*ROW('Water Data'!I189))),'Data Summary'!CI195="Yes"),OFFSET('Water Data'!$I$6,0,10*ROW('Water Data'!I189)),NA())</f>
        <v>#N/A</v>
      </c>
      <c r="U195" s="94" t="e">
        <f ca="true">+IF(AND(ISNUMBER(OFFSET('Water Data'!$I$9,0,10*ROW('Water Data'!I189))),'Data Summary'!CJ195="Yes"),OFFSET('Water Data'!$I$9,0,10*ROW('Water Data'!I189)),NA())</f>
        <v>#N/A</v>
      </c>
      <c r="V195" s="95" t="e">
        <f ca="true">+IF(AND(ISNUMBER(OFFSET('Sanitation Data'!$D$4,0,10*ROW('Sanitation Data'!D189))),'Data Summary'!CK195="Yes"),100-OFFSET('Sanitation Data'!$D$4,0,10*ROW('Sanitation Data'!D189)),NA())</f>
        <v>#N/A</v>
      </c>
      <c r="W195" s="95" t="e">
        <f ca="true">+IF(AND(ISNUMBER(OFFSET('Sanitation Data'!$D$6,0,10*ROW('Sanitation Data'!D189))),'Data Summary'!CL195="Yes"),OFFSET('Sanitation Data'!$D$6,0,10*ROW('Sanitation Data'!D189)),NA())</f>
        <v>#N/A</v>
      </c>
      <c r="X195" s="95" t="e">
        <f ca="true">+IF(AND(ISNUMBER(OFFSET('Sanitation Data'!$D$10,0,10*ROW('Sanitation Data'!D189))),'Data Summary'!CM195="Yes"),OFFSET('Sanitation Data'!$D$10,0,10*ROW('Sanitation Data'!D189)),NA())</f>
        <v>#N/A</v>
      </c>
      <c r="Y195" s="95" t="e">
        <f ca="true">+IF(AND(ISNUMBER(OFFSET('Sanitation Data'!$D$11,0,10*ROW('Sanitation Data'!D189))),'Data Summary'!CN195="Yes"),OFFSET('Sanitation Data'!$D$11,0,10*ROW('Sanitation Data'!D189)),NA())</f>
        <v>#N/A</v>
      </c>
      <c r="Z195" s="95" t="e">
        <f ca="true">+IF(AND(ISNUMBER(OFFSET('Sanitation Data'!$D$12,0,10*ROW('Sanitation Data'!D189))),'Data Summary'!CO195="Yes"),OFFSET('Sanitation Data'!$D$12,0,10*ROW('Sanitation Data'!D189)),NA())</f>
        <v>#N/A</v>
      </c>
      <c r="AA195" s="95" t="e">
        <f ca="true">+IF(AND(ISNUMBER(OFFSET('Sanitation Data'!$E$4,0,10*ROW('Sanitation Data'!E189))),'Data Summary'!CP195="Yes"),100-OFFSET('Sanitation Data'!$E$4,0,10*ROW('Sanitation Data'!E189)),NA())</f>
        <v>#N/A</v>
      </c>
      <c r="AB195" s="95" t="e">
        <f ca="true">+IF(AND(ISNUMBER(OFFSET('Sanitation Data'!$E$6,0,10*ROW('Sanitation Data'!E189))),'Data Summary'!CQ195="Yes"),OFFSET('Sanitation Data'!$E$6,0,10*ROW('Sanitation Data'!E189)),NA())</f>
        <v>#N/A</v>
      </c>
      <c r="AC195" s="95" t="e">
        <f ca="true">+IF(AND(ISNUMBER(OFFSET('Sanitation Data'!$E$10,0,10*ROW('Sanitation Data'!E189))),'Data Summary'!CR195="Yes"),OFFSET('Sanitation Data'!$E$10,0,10*ROW('Sanitation Data'!E189)),NA())</f>
        <v>#N/A</v>
      </c>
      <c r="AD195" s="95" t="e">
        <f ca="true">+IF(AND(ISNUMBER(OFFSET('Sanitation Data'!$E$11,0,10*ROW('Sanitation Data'!E189))),'Data Summary'!CS195="Yes"),OFFSET('Sanitation Data'!$E$11,0,10*ROW('Sanitation Data'!E189)),NA())</f>
        <v>#N/A</v>
      </c>
      <c r="AE195" s="95" t="e">
        <f ca="true">+IF(AND(ISNUMBER(OFFSET('Sanitation Data'!$E$12,0,10*ROW('Sanitation Data'!E189))),'Data Summary'!CT195="Yes"),OFFSET('Sanitation Data'!$E$12,0,10*ROW('Sanitation Data'!E189)),NA())</f>
        <v>#N/A</v>
      </c>
      <c r="AF195" s="95" t="e">
        <f ca="true">+IF(AND(ISNUMBER(OFFSET('Sanitation Data'!$F$4,0,10*ROW('Sanitation Data'!F189))),'Data Summary'!CU195="Yes"),100-OFFSET('Sanitation Data'!$F$4,0,10*ROW('Sanitation Data'!F189)),NA())</f>
        <v>#N/A</v>
      </c>
      <c r="AG195" s="95" t="e">
        <f ca="true">+IF(AND(ISNUMBER(OFFSET('Sanitation Data'!$F$6,0,10*ROW('Sanitation Data'!F189))),'Data Summary'!CV195="Yes"),OFFSET('Sanitation Data'!$F$6,0,10*ROW('Sanitation Data'!F189)),NA())</f>
        <v>#N/A</v>
      </c>
      <c r="AH195" s="95" t="e">
        <f ca="true">+IF(AND(ISNUMBER(OFFSET('Sanitation Data'!$F$10,0,10*ROW('Sanitation Data'!F189))),'Data Summary'!CW195="Yes"),OFFSET('Sanitation Data'!$F$10,0,10*ROW('Sanitation Data'!F189)),NA())</f>
        <v>#N/A</v>
      </c>
      <c r="AI195" s="95" t="e">
        <f ca="true">+IF(AND(ISNUMBER(OFFSET('Sanitation Data'!$F$11,0,10*ROW('Sanitation Data'!F189))),'Data Summary'!CX195="Yes"),OFFSET('Sanitation Data'!$F$11,0,10*ROW('Sanitation Data'!F189)),NA())</f>
        <v>#N/A</v>
      </c>
      <c r="AJ195" s="95" t="e">
        <f ca="true">+IF(AND(ISNUMBER(OFFSET('Sanitation Data'!$F$12,0,10*ROW('Sanitation Data'!F189))),'Data Summary'!CY195="Yes"),OFFSET('Sanitation Data'!$F$12,0,10*ROW('Sanitation Data'!F189)),NA())</f>
        <v>#N/A</v>
      </c>
      <c r="AK195" s="95" t="e">
        <f ca="true">+IF(AND(ISNUMBER(OFFSET('Sanitation Data'!$G$4,0,10*ROW('Sanitation Data'!G189))),'Data Summary'!CZ195="Yes"),100-OFFSET('Sanitation Data'!$G$4,0,10*ROW('Sanitation Data'!G189)),NA())</f>
        <v>#N/A</v>
      </c>
      <c r="AL195" s="95" t="e">
        <f ca="true">+IF(AND(ISNUMBER(OFFSET('Sanitation Data'!$G$6,0,10*ROW('Sanitation Data'!G189))),'Data Summary'!DA195="Yes"),OFFSET('Sanitation Data'!$G$6,0,10*ROW('Sanitation Data'!G189)),NA())</f>
        <v>#N/A</v>
      </c>
      <c r="AM195" s="95" t="e">
        <f ca="true">+IF(AND(ISNUMBER(OFFSET('Sanitation Data'!$G$10,0,10*ROW('Sanitation Data'!G189))),'Data Summary'!DB195="Yes"),OFFSET('Sanitation Data'!$G$10,0,10*ROW('Sanitation Data'!G189)),NA())</f>
        <v>#N/A</v>
      </c>
      <c r="AN195" s="95" t="e">
        <f ca="true">+IF(AND(ISNUMBER(OFFSET('Sanitation Data'!$G$11,0,10*ROW('Sanitation Data'!G189))),'Data Summary'!DC195="Yes"),OFFSET('Sanitation Data'!$G$11,0,10*ROW('Sanitation Data'!G189)),NA())</f>
        <v>#N/A</v>
      </c>
      <c r="AO195" s="95" t="e">
        <f ca="true">+IF(AND(ISNUMBER(OFFSET('Sanitation Data'!$G$12,0,10*ROW('Sanitation Data'!G189))),'Data Summary'!DD195="Yes"),OFFSET('Sanitation Data'!$G$12,0,10*ROW('Sanitation Data'!G189)),NA())</f>
        <v>#N/A</v>
      </c>
      <c r="AP195" s="95" t="e">
        <f ca="true">+IF(AND(ISNUMBER(OFFSET('Sanitation Data'!$H$4,0,10*ROW('Sanitation Data'!H189))),'Data Summary'!DE195="Yes"),100-OFFSET('Sanitation Data'!$H$4,0,10*ROW('Sanitation Data'!H189)),NA())</f>
        <v>#N/A</v>
      </c>
      <c r="AQ195" s="95" t="e">
        <f ca="true">+IF(AND(ISNUMBER(OFFSET('Sanitation Data'!$H$6,0,10*ROW('Sanitation Data'!H189))),'Data Summary'!DF195="Yes"),OFFSET('Sanitation Data'!$H$6,0,10*ROW('Sanitation Data'!H189)),NA())</f>
        <v>#N/A</v>
      </c>
      <c r="AR195" s="95" t="e">
        <f ca="true">+IF(AND(ISNUMBER(OFFSET('Sanitation Data'!$H$10,0,10*ROW('Sanitation Data'!H189))),'Data Summary'!DG195="Yes"),OFFSET('Sanitation Data'!$H$10,0,10*ROW('Sanitation Data'!H189)),NA())</f>
        <v>#N/A</v>
      </c>
      <c r="AS195" s="95" t="e">
        <f ca="true">+IF(AND(ISNUMBER(OFFSET('Sanitation Data'!$H$11,0,10*ROW('Sanitation Data'!H189))),'Data Summary'!DH195="Yes"),OFFSET('Sanitation Data'!$H$11,0,10*ROW('Sanitation Data'!H189)),NA())</f>
        <v>#N/A</v>
      </c>
      <c r="AT195" s="95" t="e">
        <f ca="true">+IF(AND(ISNUMBER(OFFSET('Sanitation Data'!$H$12,0,10*ROW('Sanitation Data'!H189))),'Data Summary'!DI195="Yes"),OFFSET('Sanitation Data'!$H$12,0,10*ROW('Sanitation Data'!H189)),NA())</f>
        <v>#N/A</v>
      </c>
      <c r="AU195" s="95" t="e">
        <f ca="true">+IF(AND(ISNUMBER(OFFSET('Sanitation Data'!$I$4,0,10*ROW('Sanitation Data'!I189))),'Data Summary'!DJ195="Yes"),100-OFFSET('Sanitation Data'!$I$4,0,10*ROW('Sanitation Data'!I189)),NA())</f>
        <v>#N/A</v>
      </c>
      <c r="AV195" s="95" t="e">
        <f ca="true">+IF(AND(ISNUMBER(OFFSET('Sanitation Data'!$I$6,0,10*ROW('Sanitation Data'!I189))),'Data Summary'!DK195="Yes"),OFFSET('Sanitation Data'!$I$6,0,10*ROW('Sanitation Data'!I189)),NA())</f>
        <v>#N/A</v>
      </c>
      <c r="AW195" s="95" t="e">
        <f ca="true">+IF(AND(ISNUMBER(OFFSET('Sanitation Data'!$I$10,0,10*ROW('Sanitation Data'!I189))),'Data Summary'!DL195="Yes"),OFFSET('Sanitation Data'!$I$10,0,10*ROW('Sanitation Data'!I189)),NA())</f>
        <v>#N/A</v>
      </c>
      <c r="AX195" s="95" t="e">
        <f ca="true">+IF(AND(ISNUMBER(OFFSET('Sanitation Data'!$I$11,0,10*ROW('Sanitation Data'!I189))),'Data Summary'!DM195="Yes"),OFFSET('Sanitation Data'!$I$11,0,10*ROW('Sanitation Data'!I189)),NA())</f>
        <v>#N/A</v>
      </c>
      <c r="AY195" s="95" t="e">
        <f ca="true">+IF(AND(ISNUMBER(OFFSET('Sanitation Data'!$I$12,0,10*ROW('Sanitation Data'!I189))),'Data Summary'!DN195="Yes"),OFFSET('Sanitation Data'!$I$12,0,10*ROW('Sanitation Data'!I189)),NA())</f>
        <v>#N/A</v>
      </c>
      <c r="AZ195" s="96" t="e">
        <f ca="true">+IF(AND(ISNUMBER(OFFSET('Hygiene Data'!$D$5,0,10*ROW('Hygiene Data'!D189))),'Data Summary'!DO195="Yes"),OFFSET('Hygiene Data'!$D$5,0,10*ROW('Hygiene Data'!D189)),NA())</f>
        <v>#N/A</v>
      </c>
      <c r="BA195" s="96" t="e">
        <f ca="true">+IF(AND(ISNUMBER(OFFSET('Hygiene Data'!$D$7,0,10*ROW('Hygiene Data'!D189))),'Data Summary'!DP195="Yes"),OFFSET('Hygiene Data'!$D$7,0,10*ROW('Hygiene Data'!D189)),NA())</f>
        <v>#N/A</v>
      </c>
      <c r="BB195" s="96" t="e">
        <f ca="true">+IF(AND(ISNUMBER(OFFSET('Hygiene Data'!$D$9,0,10*ROW('Hygiene Data'!D189))),'Data Summary'!DQ195="Yes"),OFFSET('Hygiene Data'!$D$9,0,10*ROW('Hygiene Data'!D189)),NA())</f>
        <v>#N/A</v>
      </c>
      <c r="BC195" s="96" t="e">
        <f ca="true">+IF(AND(ISNUMBER(OFFSET('Hygiene Data'!$E$5,0,10*ROW('Hygiene Data'!E189))),'Data Summary'!DR195="Yes"),OFFSET('Hygiene Data'!$E$5,0,10*ROW('Hygiene Data'!E189)),NA())</f>
        <v>#N/A</v>
      </c>
      <c r="BD195" s="96" t="e">
        <f ca="true">+IF(AND(ISNUMBER(OFFSET('Hygiene Data'!$E$7,0,10*ROW('Hygiene Data'!E189))),'Data Summary'!DS195="Yes"),OFFSET('Hygiene Data'!$E$7,0,10*ROW('Hygiene Data'!E189)),NA())</f>
        <v>#N/A</v>
      </c>
      <c r="BE195" s="96" t="e">
        <f ca="true">+IF(AND(ISNUMBER(OFFSET('Hygiene Data'!$E$9,0,10*ROW('Hygiene Data'!E189))),'Data Summary'!DT195="Yes"),OFFSET('Hygiene Data'!$E$9,0,10*ROW('Hygiene Data'!E189)),NA())</f>
        <v>#N/A</v>
      </c>
      <c r="BF195" s="96" t="e">
        <f ca="true">+IF(AND(ISNUMBER(OFFSET('Hygiene Data'!$F$5,0,10*ROW('Hygiene Data'!F189))),'Data Summary'!DU195="Yes"),OFFSET('Hygiene Data'!$F$5,0,10*ROW('Hygiene Data'!F189)),NA())</f>
        <v>#N/A</v>
      </c>
      <c r="BG195" s="96" t="e">
        <f ca="true">+IF(AND(ISNUMBER(OFFSET('Hygiene Data'!$F$7,0,10*ROW('Hygiene Data'!F189))),'Data Summary'!DV195="Yes"),OFFSET('Hygiene Data'!$F$7,0,10*ROW('Hygiene Data'!F189)),NA())</f>
        <v>#N/A</v>
      </c>
      <c r="BH195" s="96" t="e">
        <f ca="true">+IF(AND(ISNUMBER(OFFSET('Hygiene Data'!$F$9,0,10*ROW('Hygiene Data'!F189))),'Data Summary'!DW195="Yes"),OFFSET('Hygiene Data'!$F$9,0,10*ROW('Hygiene Data'!F189)),NA())</f>
        <v>#N/A</v>
      </c>
      <c r="BI195" s="96" t="e">
        <f ca="true">+IF(AND(ISNUMBER(OFFSET('Hygiene Data'!$G$5,0,10*ROW('Hygiene Data'!G189))),'Data Summary'!DX195="Yes"),OFFSET('Hygiene Data'!$G$5,0,10*ROW('Hygiene Data'!G189)),NA())</f>
        <v>#N/A</v>
      </c>
      <c r="BJ195" s="96" t="e">
        <f ca="true">+IF(AND(ISNUMBER(OFFSET('Hygiene Data'!$G$7,0,10*ROW('Hygiene Data'!G189))),'Data Summary'!DY195="Yes"),OFFSET('Hygiene Data'!$G$7,0,10*ROW('Hygiene Data'!G189)),NA())</f>
        <v>#N/A</v>
      </c>
      <c r="BK195" s="96" t="e">
        <f ca="true">+IF(AND(ISNUMBER(OFFSET('Hygiene Data'!$G$9,0,10*ROW('Hygiene Data'!G189))),'Data Summary'!DZ195="Yes"),OFFSET('Hygiene Data'!$G$9,0,10*ROW('Hygiene Data'!G189)),NA())</f>
        <v>#N/A</v>
      </c>
      <c r="BL195" s="96" t="e">
        <f ca="true">+IF(AND(ISNUMBER(OFFSET('Hygiene Data'!$H$5,0,10*ROW('Hygiene Data'!H189))),'Data Summary'!EA195="Yes"),OFFSET('Hygiene Data'!$H$5,0,10*ROW('Hygiene Data'!H189)),NA())</f>
        <v>#N/A</v>
      </c>
      <c r="BM195" s="96" t="e">
        <f ca="true">+IF(AND(ISNUMBER(OFFSET('Hygiene Data'!$H$7,0,10*ROW('Hygiene Data'!H189))),'Data Summary'!EB195="Yes"),OFFSET('Hygiene Data'!$H$7,0,10*ROW('Hygiene Data'!H189)),NA())</f>
        <v>#N/A</v>
      </c>
      <c r="BN195" s="96" t="e">
        <f ca="true">+IF(AND(ISNUMBER(OFFSET('Hygiene Data'!$H$9,0,10*ROW('Hygiene Data'!H189))),'Data Summary'!EC195="Yes"),OFFSET('Hygiene Data'!$H$9,0,10*ROW('Hygiene Data'!H189)),NA())</f>
        <v>#N/A</v>
      </c>
      <c r="BO195" s="96" t="e">
        <f ca="true">+IF(AND(ISNUMBER(OFFSET('Hygiene Data'!$I$5,0,10*ROW('Hygiene Data'!I189))),'Data Summary'!ED195="Yes"),OFFSET('Hygiene Data'!$I$5,0,10*ROW('Hygiene Data'!I189)),NA())</f>
        <v>#N/A</v>
      </c>
      <c r="BP195" s="96" t="e">
        <f ca="true">+IF(AND(ISNUMBER(OFFSET('Hygiene Data'!$I$7,0,10*ROW('Hygiene Data'!I189))),'Data Summary'!EE195="Yes"),OFFSET('Hygiene Data'!$I$7,0,10*ROW('Hygiene Data'!I189)),NA())</f>
        <v>#N/A</v>
      </c>
      <c r="BQ195" s="96" t="e">
        <f ca="true">+IF(AND(ISNUMBER(OFFSET('Hygiene Data'!$I$9,0,10*ROW('Hygiene Data'!I189))),'Data Summary'!EF195="Yes"),OFFSET('Hygiene Data'!$I$9,0,10*ROW('Hygiene Data'!I189)),NA())</f>
        <v>#N/A</v>
      </c>
    </row>
    <row xmlns:x14ac="http://schemas.microsoft.com/office/spreadsheetml/2009/9/ac" r="196" x14ac:dyDescent="0.2">
      <c r="A196" s="359" t="e">
        <f ca="true">+RIGHT('Data Summary'!A196,LEN('Data Summary'!A196)-9)</f>
        <v>#VALUE!</v>
      </c>
      <c r="B196" s="35" t="str">
        <f ca="true">+IF(ISTEXT('Data Summary'!B196),'Data Summary'!B196,"")</f>
        <v/>
      </c>
      <c r="C196" s="358" t="e">
        <f ca="true">+VALUE('Data Summary'!C196)</f>
        <v>#VALUE!</v>
      </c>
      <c r="D196" s="94" t="e">
        <f ca="true">+IF(AND(ISNUMBER(OFFSET('Water Data'!$D$4,0,10*ROW('Water Data'!D190))),'Data Summary'!BS196="Yes"),100-OFFSET('Water Data'!$D$4,0,10*ROW('Water Data'!D190)),NA())</f>
        <v>#N/A</v>
      </c>
      <c r="E196" s="94" t="e">
        <f ca="true">+IF(AND(ISNUMBER(OFFSET('Water Data'!$D$6,0,10*ROW('Water Data'!D190))),'Data Summary'!BT196="Yes"),OFFSET('Water Data'!$D$6,0,10*ROW('Water Data'!D190)),NA())</f>
        <v>#N/A</v>
      </c>
      <c r="F196" s="94" t="e">
        <f ca="true">+IF(AND(ISNUMBER(OFFSET('Water Data'!$D$9,0,10*ROW('Water Data'!D190))),'Data Summary'!BU196="Yes"),OFFSET('Water Data'!$D$9,0,10*ROW('Water Data'!D190)),NA())</f>
        <v>#N/A</v>
      </c>
      <c r="G196" s="94" t="e">
        <f ca="true">+IF(AND(ISNUMBER(OFFSET('Water Data'!$E$4,0,10*ROW('Water Data'!E190))),'Data Summary'!BV196="Yes"),100-OFFSET('Water Data'!$E$4,0,10*ROW('Water Data'!E190)),NA())</f>
        <v>#N/A</v>
      </c>
      <c r="H196" s="94" t="e">
        <f ca="true">+IF(AND(ISNUMBER(OFFSET('Water Data'!$E$6,0,10*ROW('Water Data'!E190))),'Data Summary'!BW196="Yes"),OFFSET('Water Data'!$E$6,0,10*ROW('Water Data'!E190)),NA())</f>
        <v>#N/A</v>
      </c>
      <c r="I196" s="94" t="e">
        <f ca="true">+IF(AND(ISNUMBER(OFFSET('Water Data'!$E$9,0,10*ROW('Water Data'!E190))),'Data Summary'!BX196="Yes"),OFFSET('Water Data'!$E$9,0,10*ROW('Water Data'!E190)),NA())</f>
        <v>#N/A</v>
      </c>
      <c r="J196" s="94" t="e">
        <f ca="true">+IF(AND(ISNUMBER(OFFSET('Water Data'!$F$4,0,10*ROW('Water Data'!F190))),'Data Summary'!BY196="Yes"),100-OFFSET('Water Data'!$F$4,0,10*ROW('Water Data'!F190)),NA())</f>
        <v>#N/A</v>
      </c>
      <c r="K196" s="94" t="e">
        <f ca="true">+IF(AND(ISNUMBER(OFFSET('Water Data'!$F$6,0,10*ROW('Water Data'!F190))),'Data Summary'!BZ196="Yes"),OFFSET('Water Data'!$F$6,0,10*ROW('Water Data'!F190)),NA())</f>
        <v>#N/A</v>
      </c>
      <c r="L196" s="94" t="e">
        <f ca="true">+IF(AND(ISNUMBER(OFFSET('Water Data'!$F$9,0,10*ROW('Water Data'!F190))),'Data Summary'!CA196="Yes"),OFFSET('Water Data'!$F$9,0,10*ROW('Water Data'!F190)),NA())</f>
        <v>#N/A</v>
      </c>
      <c r="M196" s="94" t="e">
        <f ca="true">+IF(AND(ISNUMBER(OFFSET('Water Data'!$G$4,0,10*ROW('Water Data'!G190))),'Data Summary'!CB196="Yes"),100-OFFSET('Water Data'!$G$4,0,10*ROW('Water Data'!G190)),NA())</f>
        <v>#N/A</v>
      </c>
      <c r="N196" s="94" t="e">
        <f ca="true">+IF(AND(ISNUMBER(OFFSET('Water Data'!$G$6,0,10*ROW('Water Data'!G190))),'Data Summary'!CC196="Yes"),OFFSET('Water Data'!$G$6,0,10*ROW('Water Data'!G190)),NA())</f>
        <v>#N/A</v>
      </c>
      <c r="O196" s="94" t="e">
        <f ca="true">+IF(AND(ISNUMBER(OFFSET('Water Data'!$G$9,0,10*ROW('Water Data'!G190))),'Data Summary'!CD196="Yes"),OFFSET('Water Data'!$G$9,0,10*ROW('Water Data'!G190)),NA())</f>
        <v>#N/A</v>
      </c>
      <c r="P196" s="94" t="e">
        <f ca="true">+IF(AND(ISNUMBER(OFFSET('Water Data'!$H$4,0,10*ROW('Water Data'!H190))),'Data Summary'!CE196="Yes"),100-OFFSET('Water Data'!$H$4,0,10*ROW('Water Data'!H190)),NA())</f>
        <v>#N/A</v>
      </c>
      <c r="Q196" s="94" t="e">
        <f ca="true">+IF(AND(ISNUMBER(OFFSET('Water Data'!$H$6,0,10*ROW('Water Data'!H190))),'Data Summary'!CF196="Yes"),OFFSET('Water Data'!$H$6,0,10*ROW('Water Data'!H190)),NA())</f>
        <v>#N/A</v>
      </c>
      <c r="R196" s="94" t="e">
        <f ca="true">+IF(AND(ISNUMBER(OFFSET('Water Data'!$H$9,0,10*ROW('Water Data'!H190))),'Data Summary'!CG196="Yes"),OFFSET('Water Data'!$H$9,0,10*ROW('Water Data'!H190)),NA())</f>
        <v>#N/A</v>
      </c>
      <c r="S196" s="94" t="e">
        <f ca="true">+IF(AND(ISNUMBER(OFFSET('Water Data'!$I$4,0,10*ROW('Water Data'!I190))),'Data Summary'!CH196="Yes"),100-OFFSET('Water Data'!$I$4,0,10*ROW('Water Data'!I190)),NA())</f>
        <v>#N/A</v>
      </c>
      <c r="T196" s="94" t="e">
        <f ca="true">+IF(AND(ISNUMBER(OFFSET('Water Data'!$I$6,0,10*ROW('Water Data'!I190))),'Data Summary'!CI196="Yes"),OFFSET('Water Data'!$I$6,0,10*ROW('Water Data'!I190)),NA())</f>
        <v>#N/A</v>
      </c>
      <c r="U196" s="94" t="e">
        <f ca="true">+IF(AND(ISNUMBER(OFFSET('Water Data'!$I$9,0,10*ROW('Water Data'!I190))),'Data Summary'!CJ196="Yes"),OFFSET('Water Data'!$I$9,0,10*ROW('Water Data'!I190)),NA())</f>
        <v>#N/A</v>
      </c>
      <c r="V196" s="95" t="e">
        <f ca="true">+IF(AND(ISNUMBER(OFFSET('Sanitation Data'!$D$4,0,10*ROW('Sanitation Data'!D190))),'Data Summary'!CK196="Yes"),100-OFFSET('Sanitation Data'!$D$4,0,10*ROW('Sanitation Data'!D190)),NA())</f>
        <v>#N/A</v>
      </c>
      <c r="W196" s="95" t="e">
        <f ca="true">+IF(AND(ISNUMBER(OFFSET('Sanitation Data'!$D$6,0,10*ROW('Sanitation Data'!D190))),'Data Summary'!CL196="Yes"),OFFSET('Sanitation Data'!$D$6,0,10*ROW('Sanitation Data'!D190)),NA())</f>
        <v>#N/A</v>
      </c>
      <c r="X196" s="95" t="e">
        <f ca="true">+IF(AND(ISNUMBER(OFFSET('Sanitation Data'!$D$10,0,10*ROW('Sanitation Data'!D190))),'Data Summary'!CM196="Yes"),OFFSET('Sanitation Data'!$D$10,0,10*ROW('Sanitation Data'!D190)),NA())</f>
        <v>#N/A</v>
      </c>
      <c r="Y196" s="95" t="e">
        <f ca="true">+IF(AND(ISNUMBER(OFFSET('Sanitation Data'!$D$11,0,10*ROW('Sanitation Data'!D190))),'Data Summary'!CN196="Yes"),OFFSET('Sanitation Data'!$D$11,0,10*ROW('Sanitation Data'!D190)),NA())</f>
        <v>#N/A</v>
      </c>
      <c r="Z196" s="95" t="e">
        <f ca="true">+IF(AND(ISNUMBER(OFFSET('Sanitation Data'!$D$12,0,10*ROW('Sanitation Data'!D190))),'Data Summary'!CO196="Yes"),OFFSET('Sanitation Data'!$D$12,0,10*ROW('Sanitation Data'!D190)),NA())</f>
        <v>#N/A</v>
      </c>
      <c r="AA196" s="95" t="e">
        <f ca="true">+IF(AND(ISNUMBER(OFFSET('Sanitation Data'!$E$4,0,10*ROW('Sanitation Data'!E190))),'Data Summary'!CP196="Yes"),100-OFFSET('Sanitation Data'!$E$4,0,10*ROW('Sanitation Data'!E190)),NA())</f>
        <v>#N/A</v>
      </c>
      <c r="AB196" s="95" t="e">
        <f ca="true">+IF(AND(ISNUMBER(OFFSET('Sanitation Data'!$E$6,0,10*ROW('Sanitation Data'!E190))),'Data Summary'!CQ196="Yes"),OFFSET('Sanitation Data'!$E$6,0,10*ROW('Sanitation Data'!E190)),NA())</f>
        <v>#N/A</v>
      </c>
      <c r="AC196" s="95" t="e">
        <f ca="true">+IF(AND(ISNUMBER(OFFSET('Sanitation Data'!$E$10,0,10*ROW('Sanitation Data'!E190))),'Data Summary'!CR196="Yes"),OFFSET('Sanitation Data'!$E$10,0,10*ROW('Sanitation Data'!E190)),NA())</f>
        <v>#N/A</v>
      </c>
      <c r="AD196" s="95" t="e">
        <f ca="true">+IF(AND(ISNUMBER(OFFSET('Sanitation Data'!$E$11,0,10*ROW('Sanitation Data'!E190))),'Data Summary'!CS196="Yes"),OFFSET('Sanitation Data'!$E$11,0,10*ROW('Sanitation Data'!E190)),NA())</f>
        <v>#N/A</v>
      </c>
      <c r="AE196" s="95" t="e">
        <f ca="true">+IF(AND(ISNUMBER(OFFSET('Sanitation Data'!$E$12,0,10*ROW('Sanitation Data'!E190))),'Data Summary'!CT196="Yes"),OFFSET('Sanitation Data'!$E$12,0,10*ROW('Sanitation Data'!E190)),NA())</f>
        <v>#N/A</v>
      </c>
      <c r="AF196" s="95" t="e">
        <f ca="true">+IF(AND(ISNUMBER(OFFSET('Sanitation Data'!$F$4,0,10*ROW('Sanitation Data'!F190))),'Data Summary'!CU196="Yes"),100-OFFSET('Sanitation Data'!$F$4,0,10*ROW('Sanitation Data'!F190)),NA())</f>
        <v>#N/A</v>
      </c>
      <c r="AG196" s="95" t="e">
        <f ca="true">+IF(AND(ISNUMBER(OFFSET('Sanitation Data'!$F$6,0,10*ROW('Sanitation Data'!F190))),'Data Summary'!CV196="Yes"),OFFSET('Sanitation Data'!$F$6,0,10*ROW('Sanitation Data'!F190)),NA())</f>
        <v>#N/A</v>
      </c>
      <c r="AH196" s="95" t="e">
        <f ca="true">+IF(AND(ISNUMBER(OFFSET('Sanitation Data'!$F$10,0,10*ROW('Sanitation Data'!F190))),'Data Summary'!CW196="Yes"),OFFSET('Sanitation Data'!$F$10,0,10*ROW('Sanitation Data'!F190)),NA())</f>
        <v>#N/A</v>
      </c>
      <c r="AI196" s="95" t="e">
        <f ca="true">+IF(AND(ISNUMBER(OFFSET('Sanitation Data'!$F$11,0,10*ROW('Sanitation Data'!F190))),'Data Summary'!CX196="Yes"),OFFSET('Sanitation Data'!$F$11,0,10*ROW('Sanitation Data'!F190)),NA())</f>
        <v>#N/A</v>
      </c>
      <c r="AJ196" s="95" t="e">
        <f ca="true">+IF(AND(ISNUMBER(OFFSET('Sanitation Data'!$F$12,0,10*ROW('Sanitation Data'!F190))),'Data Summary'!CY196="Yes"),OFFSET('Sanitation Data'!$F$12,0,10*ROW('Sanitation Data'!F190)),NA())</f>
        <v>#N/A</v>
      </c>
      <c r="AK196" s="95" t="e">
        <f ca="true">+IF(AND(ISNUMBER(OFFSET('Sanitation Data'!$G$4,0,10*ROW('Sanitation Data'!G190))),'Data Summary'!CZ196="Yes"),100-OFFSET('Sanitation Data'!$G$4,0,10*ROW('Sanitation Data'!G190)),NA())</f>
        <v>#N/A</v>
      </c>
      <c r="AL196" s="95" t="e">
        <f ca="true">+IF(AND(ISNUMBER(OFFSET('Sanitation Data'!$G$6,0,10*ROW('Sanitation Data'!G190))),'Data Summary'!DA196="Yes"),OFFSET('Sanitation Data'!$G$6,0,10*ROW('Sanitation Data'!G190)),NA())</f>
        <v>#N/A</v>
      </c>
      <c r="AM196" s="95" t="e">
        <f ca="true">+IF(AND(ISNUMBER(OFFSET('Sanitation Data'!$G$10,0,10*ROW('Sanitation Data'!G190))),'Data Summary'!DB196="Yes"),OFFSET('Sanitation Data'!$G$10,0,10*ROW('Sanitation Data'!G190)),NA())</f>
        <v>#N/A</v>
      </c>
      <c r="AN196" s="95" t="e">
        <f ca="true">+IF(AND(ISNUMBER(OFFSET('Sanitation Data'!$G$11,0,10*ROW('Sanitation Data'!G190))),'Data Summary'!DC196="Yes"),OFFSET('Sanitation Data'!$G$11,0,10*ROW('Sanitation Data'!G190)),NA())</f>
        <v>#N/A</v>
      </c>
      <c r="AO196" s="95" t="e">
        <f ca="true">+IF(AND(ISNUMBER(OFFSET('Sanitation Data'!$G$12,0,10*ROW('Sanitation Data'!G190))),'Data Summary'!DD196="Yes"),OFFSET('Sanitation Data'!$G$12,0,10*ROW('Sanitation Data'!G190)),NA())</f>
        <v>#N/A</v>
      </c>
      <c r="AP196" s="95" t="e">
        <f ca="true">+IF(AND(ISNUMBER(OFFSET('Sanitation Data'!$H$4,0,10*ROW('Sanitation Data'!H190))),'Data Summary'!DE196="Yes"),100-OFFSET('Sanitation Data'!$H$4,0,10*ROW('Sanitation Data'!H190)),NA())</f>
        <v>#N/A</v>
      </c>
      <c r="AQ196" s="95" t="e">
        <f ca="true">+IF(AND(ISNUMBER(OFFSET('Sanitation Data'!$H$6,0,10*ROW('Sanitation Data'!H190))),'Data Summary'!DF196="Yes"),OFFSET('Sanitation Data'!$H$6,0,10*ROW('Sanitation Data'!H190)),NA())</f>
        <v>#N/A</v>
      </c>
      <c r="AR196" s="95" t="e">
        <f ca="true">+IF(AND(ISNUMBER(OFFSET('Sanitation Data'!$H$10,0,10*ROW('Sanitation Data'!H190))),'Data Summary'!DG196="Yes"),OFFSET('Sanitation Data'!$H$10,0,10*ROW('Sanitation Data'!H190)),NA())</f>
        <v>#N/A</v>
      </c>
      <c r="AS196" s="95" t="e">
        <f ca="true">+IF(AND(ISNUMBER(OFFSET('Sanitation Data'!$H$11,0,10*ROW('Sanitation Data'!H190))),'Data Summary'!DH196="Yes"),OFFSET('Sanitation Data'!$H$11,0,10*ROW('Sanitation Data'!H190)),NA())</f>
        <v>#N/A</v>
      </c>
      <c r="AT196" s="95" t="e">
        <f ca="true">+IF(AND(ISNUMBER(OFFSET('Sanitation Data'!$H$12,0,10*ROW('Sanitation Data'!H190))),'Data Summary'!DI196="Yes"),OFFSET('Sanitation Data'!$H$12,0,10*ROW('Sanitation Data'!H190)),NA())</f>
        <v>#N/A</v>
      </c>
      <c r="AU196" s="95" t="e">
        <f ca="true">+IF(AND(ISNUMBER(OFFSET('Sanitation Data'!$I$4,0,10*ROW('Sanitation Data'!I190))),'Data Summary'!DJ196="Yes"),100-OFFSET('Sanitation Data'!$I$4,0,10*ROW('Sanitation Data'!I190)),NA())</f>
        <v>#N/A</v>
      </c>
      <c r="AV196" s="95" t="e">
        <f ca="true">+IF(AND(ISNUMBER(OFFSET('Sanitation Data'!$I$6,0,10*ROW('Sanitation Data'!I190))),'Data Summary'!DK196="Yes"),OFFSET('Sanitation Data'!$I$6,0,10*ROW('Sanitation Data'!I190)),NA())</f>
        <v>#N/A</v>
      </c>
      <c r="AW196" s="95" t="e">
        <f ca="true">+IF(AND(ISNUMBER(OFFSET('Sanitation Data'!$I$10,0,10*ROW('Sanitation Data'!I190))),'Data Summary'!DL196="Yes"),OFFSET('Sanitation Data'!$I$10,0,10*ROW('Sanitation Data'!I190)),NA())</f>
        <v>#N/A</v>
      </c>
      <c r="AX196" s="95" t="e">
        <f ca="true">+IF(AND(ISNUMBER(OFFSET('Sanitation Data'!$I$11,0,10*ROW('Sanitation Data'!I190))),'Data Summary'!DM196="Yes"),OFFSET('Sanitation Data'!$I$11,0,10*ROW('Sanitation Data'!I190)),NA())</f>
        <v>#N/A</v>
      </c>
      <c r="AY196" s="95" t="e">
        <f ca="true">+IF(AND(ISNUMBER(OFFSET('Sanitation Data'!$I$12,0,10*ROW('Sanitation Data'!I190))),'Data Summary'!DN196="Yes"),OFFSET('Sanitation Data'!$I$12,0,10*ROW('Sanitation Data'!I190)),NA())</f>
        <v>#N/A</v>
      </c>
      <c r="AZ196" s="96" t="e">
        <f ca="true">+IF(AND(ISNUMBER(OFFSET('Hygiene Data'!$D$5,0,10*ROW('Hygiene Data'!D190))),'Data Summary'!DO196="Yes"),OFFSET('Hygiene Data'!$D$5,0,10*ROW('Hygiene Data'!D190)),NA())</f>
        <v>#N/A</v>
      </c>
      <c r="BA196" s="96" t="e">
        <f ca="true">+IF(AND(ISNUMBER(OFFSET('Hygiene Data'!$D$7,0,10*ROW('Hygiene Data'!D190))),'Data Summary'!DP196="Yes"),OFFSET('Hygiene Data'!$D$7,0,10*ROW('Hygiene Data'!D190)),NA())</f>
        <v>#N/A</v>
      </c>
      <c r="BB196" s="96" t="e">
        <f ca="true">+IF(AND(ISNUMBER(OFFSET('Hygiene Data'!$D$9,0,10*ROW('Hygiene Data'!D190))),'Data Summary'!DQ196="Yes"),OFFSET('Hygiene Data'!$D$9,0,10*ROW('Hygiene Data'!D190)),NA())</f>
        <v>#N/A</v>
      </c>
      <c r="BC196" s="96" t="e">
        <f ca="true">+IF(AND(ISNUMBER(OFFSET('Hygiene Data'!$E$5,0,10*ROW('Hygiene Data'!E190))),'Data Summary'!DR196="Yes"),OFFSET('Hygiene Data'!$E$5,0,10*ROW('Hygiene Data'!E190)),NA())</f>
        <v>#N/A</v>
      </c>
      <c r="BD196" s="96" t="e">
        <f ca="true">+IF(AND(ISNUMBER(OFFSET('Hygiene Data'!$E$7,0,10*ROW('Hygiene Data'!E190))),'Data Summary'!DS196="Yes"),OFFSET('Hygiene Data'!$E$7,0,10*ROW('Hygiene Data'!E190)),NA())</f>
        <v>#N/A</v>
      </c>
      <c r="BE196" s="96" t="e">
        <f ca="true">+IF(AND(ISNUMBER(OFFSET('Hygiene Data'!$E$9,0,10*ROW('Hygiene Data'!E190))),'Data Summary'!DT196="Yes"),OFFSET('Hygiene Data'!$E$9,0,10*ROW('Hygiene Data'!E190)),NA())</f>
        <v>#N/A</v>
      </c>
      <c r="BF196" s="96" t="e">
        <f ca="true">+IF(AND(ISNUMBER(OFFSET('Hygiene Data'!$F$5,0,10*ROW('Hygiene Data'!F190))),'Data Summary'!DU196="Yes"),OFFSET('Hygiene Data'!$F$5,0,10*ROW('Hygiene Data'!F190)),NA())</f>
        <v>#N/A</v>
      </c>
      <c r="BG196" s="96" t="e">
        <f ca="true">+IF(AND(ISNUMBER(OFFSET('Hygiene Data'!$F$7,0,10*ROW('Hygiene Data'!F190))),'Data Summary'!DV196="Yes"),OFFSET('Hygiene Data'!$F$7,0,10*ROW('Hygiene Data'!F190)),NA())</f>
        <v>#N/A</v>
      </c>
      <c r="BH196" s="96" t="e">
        <f ca="true">+IF(AND(ISNUMBER(OFFSET('Hygiene Data'!$F$9,0,10*ROW('Hygiene Data'!F190))),'Data Summary'!DW196="Yes"),OFFSET('Hygiene Data'!$F$9,0,10*ROW('Hygiene Data'!F190)),NA())</f>
        <v>#N/A</v>
      </c>
      <c r="BI196" s="96" t="e">
        <f ca="true">+IF(AND(ISNUMBER(OFFSET('Hygiene Data'!$G$5,0,10*ROW('Hygiene Data'!G190))),'Data Summary'!DX196="Yes"),OFFSET('Hygiene Data'!$G$5,0,10*ROW('Hygiene Data'!G190)),NA())</f>
        <v>#N/A</v>
      </c>
      <c r="BJ196" s="96" t="e">
        <f ca="true">+IF(AND(ISNUMBER(OFFSET('Hygiene Data'!$G$7,0,10*ROW('Hygiene Data'!G190))),'Data Summary'!DY196="Yes"),OFFSET('Hygiene Data'!$G$7,0,10*ROW('Hygiene Data'!G190)),NA())</f>
        <v>#N/A</v>
      </c>
      <c r="BK196" s="96" t="e">
        <f ca="true">+IF(AND(ISNUMBER(OFFSET('Hygiene Data'!$G$9,0,10*ROW('Hygiene Data'!G190))),'Data Summary'!DZ196="Yes"),OFFSET('Hygiene Data'!$G$9,0,10*ROW('Hygiene Data'!G190)),NA())</f>
        <v>#N/A</v>
      </c>
      <c r="BL196" s="96" t="e">
        <f ca="true">+IF(AND(ISNUMBER(OFFSET('Hygiene Data'!$H$5,0,10*ROW('Hygiene Data'!H190))),'Data Summary'!EA196="Yes"),OFFSET('Hygiene Data'!$H$5,0,10*ROW('Hygiene Data'!H190)),NA())</f>
        <v>#N/A</v>
      </c>
      <c r="BM196" s="96" t="e">
        <f ca="true">+IF(AND(ISNUMBER(OFFSET('Hygiene Data'!$H$7,0,10*ROW('Hygiene Data'!H190))),'Data Summary'!EB196="Yes"),OFFSET('Hygiene Data'!$H$7,0,10*ROW('Hygiene Data'!H190)),NA())</f>
        <v>#N/A</v>
      </c>
      <c r="BN196" s="96" t="e">
        <f ca="true">+IF(AND(ISNUMBER(OFFSET('Hygiene Data'!$H$9,0,10*ROW('Hygiene Data'!H190))),'Data Summary'!EC196="Yes"),OFFSET('Hygiene Data'!$H$9,0,10*ROW('Hygiene Data'!H190)),NA())</f>
        <v>#N/A</v>
      </c>
      <c r="BO196" s="96" t="e">
        <f ca="true">+IF(AND(ISNUMBER(OFFSET('Hygiene Data'!$I$5,0,10*ROW('Hygiene Data'!I190))),'Data Summary'!ED196="Yes"),OFFSET('Hygiene Data'!$I$5,0,10*ROW('Hygiene Data'!I190)),NA())</f>
        <v>#N/A</v>
      </c>
      <c r="BP196" s="96" t="e">
        <f ca="true">+IF(AND(ISNUMBER(OFFSET('Hygiene Data'!$I$7,0,10*ROW('Hygiene Data'!I190))),'Data Summary'!EE196="Yes"),OFFSET('Hygiene Data'!$I$7,0,10*ROW('Hygiene Data'!I190)),NA())</f>
        <v>#N/A</v>
      </c>
      <c r="BQ196" s="96" t="e">
        <f ca="true">+IF(AND(ISNUMBER(OFFSET('Hygiene Data'!$I$9,0,10*ROW('Hygiene Data'!I190))),'Data Summary'!EF196="Yes"),OFFSET('Hygiene Data'!$I$9,0,10*ROW('Hygiene Data'!I190)),NA())</f>
        <v>#N/A</v>
      </c>
    </row>
    <row xmlns:x14ac="http://schemas.microsoft.com/office/spreadsheetml/2009/9/ac" r="197" x14ac:dyDescent="0.2">
      <c r="A197" s="359" t="e">
        <f ca="true">+RIGHT('Data Summary'!A197,LEN('Data Summary'!A197)-9)</f>
        <v>#VALUE!</v>
      </c>
      <c r="B197" s="35" t="str">
        <f ca="true">+IF(ISTEXT('Data Summary'!B197),'Data Summary'!B197,"")</f>
        <v/>
      </c>
      <c r="C197" s="358" t="e">
        <f ca="true">+VALUE('Data Summary'!C197)</f>
        <v>#VALUE!</v>
      </c>
      <c r="D197" s="94" t="e">
        <f ca="true">+IF(AND(ISNUMBER(OFFSET('Water Data'!$D$4,0,10*ROW('Water Data'!D191))),'Data Summary'!BS197="Yes"),100-OFFSET('Water Data'!$D$4,0,10*ROW('Water Data'!D191)),NA())</f>
        <v>#N/A</v>
      </c>
      <c r="E197" s="94" t="e">
        <f ca="true">+IF(AND(ISNUMBER(OFFSET('Water Data'!$D$6,0,10*ROW('Water Data'!D191))),'Data Summary'!BT197="Yes"),OFFSET('Water Data'!$D$6,0,10*ROW('Water Data'!D191)),NA())</f>
        <v>#N/A</v>
      </c>
      <c r="F197" s="94" t="e">
        <f ca="true">+IF(AND(ISNUMBER(OFFSET('Water Data'!$D$9,0,10*ROW('Water Data'!D191))),'Data Summary'!BU197="Yes"),OFFSET('Water Data'!$D$9,0,10*ROW('Water Data'!D191)),NA())</f>
        <v>#N/A</v>
      </c>
      <c r="G197" s="94" t="e">
        <f ca="true">+IF(AND(ISNUMBER(OFFSET('Water Data'!$E$4,0,10*ROW('Water Data'!E191))),'Data Summary'!BV197="Yes"),100-OFFSET('Water Data'!$E$4,0,10*ROW('Water Data'!E191)),NA())</f>
        <v>#N/A</v>
      </c>
      <c r="H197" s="94" t="e">
        <f ca="true">+IF(AND(ISNUMBER(OFFSET('Water Data'!$E$6,0,10*ROW('Water Data'!E191))),'Data Summary'!BW197="Yes"),OFFSET('Water Data'!$E$6,0,10*ROW('Water Data'!E191)),NA())</f>
        <v>#N/A</v>
      </c>
      <c r="I197" s="94" t="e">
        <f ca="true">+IF(AND(ISNUMBER(OFFSET('Water Data'!$E$9,0,10*ROW('Water Data'!E191))),'Data Summary'!BX197="Yes"),OFFSET('Water Data'!$E$9,0,10*ROW('Water Data'!E191)),NA())</f>
        <v>#N/A</v>
      </c>
      <c r="J197" s="94" t="e">
        <f ca="true">+IF(AND(ISNUMBER(OFFSET('Water Data'!$F$4,0,10*ROW('Water Data'!F191))),'Data Summary'!BY197="Yes"),100-OFFSET('Water Data'!$F$4,0,10*ROW('Water Data'!F191)),NA())</f>
        <v>#N/A</v>
      </c>
      <c r="K197" s="94" t="e">
        <f ca="true">+IF(AND(ISNUMBER(OFFSET('Water Data'!$F$6,0,10*ROW('Water Data'!F191))),'Data Summary'!BZ197="Yes"),OFFSET('Water Data'!$F$6,0,10*ROW('Water Data'!F191)),NA())</f>
        <v>#N/A</v>
      </c>
      <c r="L197" s="94" t="e">
        <f ca="true">+IF(AND(ISNUMBER(OFFSET('Water Data'!$F$9,0,10*ROW('Water Data'!F191))),'Data Summary'!CA197="Yes"),OFFSET('Water Data'!$F$9,0,10*ROW('Water Data'!F191)),NA())</f>
        <v>#N/A</v>
      </c>
      <c r="M197" s="94" t="e">
        <f ca="true">+IF(AND(ISNUMBER(OFFSET('Water Data'!$G$4,0,10*ROW('Water Data'!G191))),'Data Summary'!CB197="Yes"),100-OFFSET('Water Data'!$G$4,0,10*ROW('Water Data'!G191)),NA())</f>
        <v>#N/A</v>
      </c>
      <c r="N197" s="94" t="e">
        <f ca="true">+IF(AND(ISNUMBER(OFFSET('Water Data'!$G$6,0,10*ROW('Water Data'!G191))),'Data Summary'!CC197="Yes"),OFFSET('Water Data'!$G$6,0,10*ROW('Water Data'!G191)),NA())</f>
        <v>#N/A</v>
      </c>
      <c r="O197" s="94" t="e">
        <f ca="true">+IF(AND(ISNUMBER(OFFSET('Water Data'!$G$9,0,10*ROW('Water Data'!G191))),'Data Summary'!CD197="Yes"),OFFSET('Water Data'!$G$9,0,10*ROW('Water Data'!G191)),NA())</f>
        <v>#N/A</v>
      </c>
      <c r="P197" s="94" t="e">
        <f ca="true">+IF(AND(ISNUMBER(OFFSET('Water Data'!$H$4,0,10*ROW('Water Data'!H191))),'Data Summary'!CE197="Yes"),100-OFFSET('Water Data'!$H$4,0,10*ROW('Water Data'!H191)),NA())</f>
        <v>#N/A</v>
      </c>
      <c r="Q197" s="94" t="e">
        <f ca="true">+IF(AND(ISNUMBER(OFFSET('Water Data'!$H$6,0,10*ROW('Water Data'!H191))),'Data Summary'!CF197="Yes"),OFFSET('Water Data'!$H$6,0,10*ROW('Water Data'!H191)),NA())</f>
        <v>#N/A</v>
      </c>
      <c r="R197" s="94" t="e">
        <f ca="true">+IF(AND(ISNUMBER(OFFSET('Water Data'!$H$9,0,10*ROW('Water Data'!H191))),'Data Summary'!CG197="Yes"),OFFSET('Water Data'!$H$9,0,10*ROW('Water Data'!H191)),NA())</f>
        <v>#N/A</v>
      </c>
      <c r="S197" s="94" t="e">
        <f ca="true">+IF(AND(ISNUMBER(OFFSET('Water Data'!$I$4,0,10*ROW('Water Data'!I191))),'Data Summary'!CH197="Yes"),100-OFFSET('Water Data'!$I$4,0,10*ROW('Water Data'!I191)),NA())</f>
        <v>#N/A</v>
      </c>
      <c r="T197" s="94" t="e">
        <f ca="true">+IF(AND(ISNUMBER(OFFSET('Water Data'!$I$6,0,10*ROW('Water Data'!I191))),'Data Summary'!CI197="Yes"),OFFSET('Water Data'!$I$6,0,10*ROW('Water Data'!I191)),NA())</f>
        <v>#N/A</v>
      </c>
      <c r="U197" s="94" t="e">
        <f ca="true">+IF(AND(ISNUMBER(OFFSET('Water Data'!$I$9,0,10*ROW('Water Data'!I191))),'Data Summary'!CJ197="Yes"),OFFSET('Water Data'!$I$9,0,10*ROW('Water Data'!I191)),NA())</f>
        <v>#N/A</v>
      </c>
      <c r="V197" s="95" t="e">
        <f ca="true">+IF(AND(ISNUMBER(OFFSET('Sanitation Data'!$D$4,0,10*ROW('Sanitation Data'!D191))),'Data Summary'!CK197="Yes"),100-OFFSET('Sanitation Data'!$D$4,0,10*ROW('Sanitation Data'!D191)),NA())</f>
        <v>#N/A</v>
      </c>
      <c r="W197" s="95" t="e">
        <f ca="true">+IF(AND(ISNUMBER(OFFSET('Sanitation Data'!$D$6,0,10*ROW('Sanitation Data'!D191))),'Data Summary'!CL197="Yes"),OFFSET('Sanitation Data'!$D$6,0,10*ROW('Sanitation Data'!D191)),NA())</f>
        <v>#N/A</v>
      </c>
      <c r="X197" s="95" t="e">
        <f ca="true">+IF(AND(ISNUMBER(OFFSET('Sanitation Data'!$D$10,0,10*ROW('Sanitation Data'!D191))),'Data Summary'!CM197="Yes"),OFFSET('Sanitation Data'!$D$10,0,10*ROW('Sanitation Data'!D191)),NA())</f>
        <v>#N/A</v>
      </c>
      <c r="Y197" s="95" t="e">
        <f ca="true">+IF(AND(ISNUMBER(OFFSET('Sanitation Data'!$D$11,0,10*ROW('Sanitation Data'!D191))),'Data Summary'!CN197="Yes"),OFFSET('Sanitation Data'!$D$11,0,10*ROW('Sanitation Data'!D191)),NA())</f>
        <v>#N/A</v>
      </c>
      <c r="Z197" s="95" t="e">
        <f ca="true">+IF(AND(ISNUMBER(OFFSET('Sanitation Data'!$D$12,0,10*ROW('Sanitation Data'!D191))),'Data Summary'!CO197="Yes"),OFFSET('Sanitation Data'!$D$12,0,10*ROW('Sanitation Data'!D191)),NA())</f>
        <v>#N/A</v>
      </c>
      <c r="AA197" s="95" t="e">
        <f ca="true">+IF(AND(ISNUMBER(OFFSET('Sanitation Data'!$E$4,0,10*ROW('Sanitation Data'!E191))),'Data Summary'!CP197="Yes"),100-OFFSET('Sanitation Data'!$E$4,0,10*ROW('Sanitation Data'!E191)),NA())</f>
        <v>#N/A</v>
      </c>
      <c r="AB197" s="95" t="e">
        <f ca="true">+IF(AND(ISNUMBER(OFFSET('Sanitation Data'!$E$6,0,10*ROW('Sanitation Data'!E191))),'Data Summary'!CQ197="Yes"),OFFSET('Sanitation Data'!$E$6,0,10*ROW('Sanitation Data'!E191)),NA())</f>
        <v>#N/A</v>
      </c>
      <c r="AC197" s="95" t="e">
        <f ca="true">+IF(AND(ISNUMBER(OFFSET('Sanitation Data'!$E$10,0,10*ROW('Sanitation Data'!E191))),'Data Summary'!CR197="Yes"),OFFSET('Sanitation Data'!$E$10,0,10*ROW('Sanitation Data'!E191)),NA())</f>
        <v>#N/A</v>
      </c>
      <c r="AD197" s="95" t="e">
        <f ca="true">+IF(AND(ISNUMBER(OFFSET('Sanitation Data'!$E$11,0,10*ROW('Sanitation Data'!E191))),'Data Summary'!CS197="Yes"),OFFSET('Sanitation Data'!$E$11,0,10*ROW('Sanitation Data'!E191)),NA())</f>
        <v>#N/A</v>
      </c>
      <c r="AE197" s="95" t="e">
        <f ca="true">+IF(AND(ISNUMBER(OFFSET('Sanitation Data'!$E$12,0,10*ROW('Sanitation Data'!E191))),'Data Summary'!CT197="Yes"),OFFSET('Sanitation Data'!$E$12,0,10*ROW('Sanitation Data'!E191)),NA())</f>
        <v>#N/A</v>
      </c>
      <c r="AF197" s="95" t="e">
        <f ca="true">+IF(AND(ISNUMBER(OFFSET('Sanitation Data'!$F$4,0,10*ROW('Sanitation Data'!F191))),'Data Summary'!CU197="Yes"),100-OFFSET('Sanitation Data'!$F$4,0,10*ROW('Sanitation Data'!F191)),NA())</f>
        <v>#N/A</v>
      </c>
      <c r="AG197" s="95" t="e">
        <f ca="true">+IF(AND(ISNUMBER(OFFSET('Sanitation Data'!$F$6,0,10*ROW('Sanitation Data'!F191))),'Data Summary'!CV197="Yes"),OFFSET('Sanitation Data'!$F$6,0,10*ROW('Sanitation Data'!F191)),NA())</f>
        <v>#N/A</v>
      </c>
      <c r="AH197" s="95" t="e">
        <f ca="true">+IF(AND(ISNUMBER(OFFSET('Sanitation Data'!$F$10,0,10*ROW('Sanitation Data'!F191))),'Data Summary'!CW197="Yes"),OFFSET('Sanitation Data'!$F$10,0,10*ROW('Sanitation Data'!F191)),NA())</f>
        <v>#N/A</v>
      </c>
      <c r="AI197" s="95" t="e">
        <f ca="true">+IF(AND(ISNUMBER(OFFSET('Sanitation Data'!$F$11,0,10*ROW('Sanitation Data'!F191))),'Data Summary'!CX197="Yes"),OFFSET('Sanitation Data'!$F$11,0,10*ROW('Sanitation Data'!F191)),NA())</f>
        <v>#N/A</v>
      </c>
      <c r="AJ197" s="95" t="e">
        <f ca="true">+IF(AND(ISNUMBER(OFFSET('Sanitation Data'!$F$12,0,10*ROW('Sanitation Data'!F191))),'Data Summary'!CY197="Yes"),OFFSET('Sanitation Data'!$F$12,0,10*ROW('Sanitation Data'!F191)),NA())</f>
        <v>#N/A</v>
      </c>
      <c r="AK197" s="95" t="e">
        <f ca="true">+IF(AND(ISNUMBER(OFFSET('Sanitation Data'!$G$4,0,10*ROW('Sanitation Data'!G191))),'Data Summary'!CZ197="Yes"),100-OFFSET('Sanitation Data'!$G$4,0,10*ROW('Sanitation Data'!G191)),NA())</f>
        <v>#N/A</v>
      </c>
      <c r="AL197" s="95" t="e">
        <f ca="true">+IF(AND(ISNUMBER(OFFSET('Sanitation Data'!$G$6,0,10*ROW('Sanitation Data'!G191))),'Data Summary'!DA197="Yes"),OFFSET('Sanitation Data'!$G$6,0,10*ROW('Sanitation Data'!G191)),NA())</f>
        <v>#N/A</v>
      </c>
      <c r="AM197" s="95" t="e">
        <f ca="true">+IF(AND(ISNUMBER(OFFSET('Sanitation Data'!$G$10,0,10*ROW('Sanitation Data'!G191))),'Data Summary'!DB197="Yes"),OFFSET('Sanitation Data'!$G$10,0,10*ROW('Sanitation Data'!G191)),NA())</f>
        <v>#N/A</v>
      </c>
      <c r="AN197" s="95" t="e">
        <f ca="true">+IF(AND(ISNUMBER(OFFSET('Sanitation Data'!$G$11,0,10*ROW('Sanitation Data'!G191))),'Data Summary'!DC197="Yes"),OFFSET('Sanitation Data'!$G$11,0,10*ROW('Sanitation Data'!G191)),NA())</f>
        <v>#N/A</v>
      </c>
      <c r="AO197" s="95" t="e">
        <f ca="true">+IF(AND(ISNUMBER(OFFSET('Sanitation Data'!$G$12,0,10*ROW('Sanitation Data'!G191))),'Data Summary'!DD197="Yes"),OFFSET('Sanitation Data'!$G$12,0,10*ROW('Sanitation Data'!G191)),NA())</f>
        <v>#N/A</v>
      </c>
      <c r="AP197" s="95" t="e">
        <f ca="true">+IF(AND(ISNUMBER(OFFSET('Sanitation Data'!$H$4,0,10*ROW('Sanitation Data'!H191))),'Data Summary'!DE197="Yes"),100-OFFSET('Sanitation Data'!$H$4,0,10*ROW('Sanitation Data'!H191)),NA())</f>
        <v>#N/A</v>
      </c>
      <c r="AQ197" s="95" t="e">
        <f ca="true">+IF(AND(ISNUMBER(OFFSET('Sanitation Data'!$H$6,0,10*ROW('Sanitation Data'!H191))),'Data Summary'!DF197="Yes"),OFFSET('Sanitation Data'!$H$6,0,10*ROW('Sanitation Data'!H191)),NA())</f>
        <v>#N/A</v>
      </c>
      <c r="AR197" s="95" t="e">
        <f ca="true">+IF(AND(ISNUMBER(OFFSET('Sanitation Data'!$H$10,0,10*ROW('Sanitation Data'!H191))),'Data Summary'!DG197="Yes"),OFFSET('Sanitation Data'!$H$10,0,10*ROW('Sanitation Data'!H191)),NA())</f>
        <v>#N/A</v>
      </c>
      <c r="AS197" s="95" t="e">
        <f ca="true">+IF(AND(ISNUMBER(OFFSET('Sanitation Data'!$H$11,0,10*ROW('Sanitation Data'!H191))),'Data Summary'!DH197="Yes"),OFFSET('Sanitation Data'!$H$11,0,10*ROW('Sanitation Data'!H191)),NA())</f>
        <v>#N/A</v>
      </c>
      <c r="AT197" s="95" t="e">
        <f ca="true">+IF(AND(ISNUMBER(OFFSET('Sanitation Data'!$H$12,0,10*ROW('Sanitation Data'!H191))),'Data Summary'!DI197="Yes"),OFFSET('Sanitation Data'!$H$12,0,10*ROW('Sanitation Data'!H191)),NA())</f>
        <v>#N/A</v>
      </c>
      <c r="AU197" s="95" t="e">
        <f ca="true">+IF(AND(ISNUMBER(OFFSET('Sanitation Data'!$I$4,0,10*ROW('Sanitation Data'!I191))),'Data Summary'!DJ197="Yes"),100-OFFSET('Sanitation Data'!$I$4,0,10*ROW('Sanitation Data'!I191)),NA())</f>
        <v>#N/A</v>
      </c>
      <c r="AV197" s="95" t="e">
        <f ca="true">+IF(AND(ISNUMBER(OFFSET('Sanitation Data'!$I$6,0,10*ROW('Sanitation Data'!I191))),'Data Summary'!DK197="Yes"),OFFSET('Sanitation Data'!$I$6,0,10*ROW('Sanitation Data'!I191)),NA())</f>
        <v>#N/A</v>
      </c>
      <c r="AW197" s="95" t="e">
        <f ca="true">+IF(AND(ISNUMBER(OFFSET('Sanitation Data'!$I$10,0,10*ROW('Sanitation Data'!I191))),'Data Summary'!DL197="Yes"),OFFSET('Sanitation Data'!$I$10,0,10*ROW('Sanitation Data'!I191)),NA())</f>
        <v>#N/A</v>
      </c>
      <c r="AX197" s="95" t="e">
        <f ca="true">+IF(AND(ISNUMBER(OFFSET('Sanitation Data'!$I$11,0,10*ROW('Sanitation Data'!I191))),'Data Summary'!DM197="Yes"),OFFSET('Sanitation Data'!$I$11,0,10*ROW('Sanitation Data'!I191)),NA())</f>
        <v>#N/A</v>
      </c>
      <c r="AY197" s="95" t="e">
        <f ca="true">+IF(AND(ISNUMBER(OFFSET('Sanitation Data'!$I$12,0,10*ROW('Sanitation Data'!I191))),'Data Summary'!DN197="Yes"),OFFSET('Sanitation Data'!$I$12,0,10*ROW('Sanitation Data'!I191)),NA())</f>
        <v>#N/A</v>
      </c>
      <c r="AZ197" s="96" t="e">
        <f ca="true">+IF(AND(ISNUMBER(OFFSET('Hygiene Data'!$D$5,0,10*ROW('Hygiene Data'!D191))),'Data Summary'!DO197="Yes"),OFFSET('Hygiene Data'!$D$5,0,10*ROW('Hygiene Data'!D191)),NA())</f>
        <v>#N/A</v>
      </c>
      <c r="BA197" s="96" t="e">
        <f ca="true">+IF(AND(ISNUMBER(OFFSET('Hygiene Data'!$D$7,0,10*ROW('Hygiene Data'!D191))),'Data Summary'!DP197="Yes"),OFFSET('Hygiene Data'!$D$7,0,10*ROW('Hygiene Data'!D191)),NA())</f>
        <v>#N/A</v>
      </c>
      <c r="BB197" s="96" t="e">
        <f ca="true">+IF(AND(ISNUMBER(OFFSET('Hygiene Data'!$D$9,0,10*ROW('Hygiene Data'!D191))),'Data Summary'!DQ197="Yes"),OFFSET('Hygiene Data'!$D$9,0,10*ROW('Hygiene Data'!D191)),NA())</f>
        <v>#N/A</v>
      </c>
      <c r="BC197" s="96" t="e">
        <f ca="true">+IF(AND(ISNUMBER(OFFSET('Hygiene Data'!$E$5,0,10*ROW('Hygiene Data'!E191))),'Data Summary'!DR197="Yes"),OFFSET('Hygiene Data'!$E$5,0,10*ROW('Hygiene Data'!E191)),NA())</f>
        <v>#N/A</v>
      </c>
      <c r="BD197" s="96" t="e">
        <f ca="true">+IF(AND(ISNUMBER(OFFSET('Hygiene Data'!$E$7,0,10*ROW('Hygiene Data'!E191))),'Data Summary'!DS197="Yes"),OFFSET('Hygiene Data'!$E$7,0,10*ROW('Hygiene Data'!E191)),NA())</f>
        <v>#N/A</v>
      </c>
      <c r="BE197" s="96" t="e">
        <f ca="true">+IF(AND(ISNUMBER(OFFSET('Hygiene Data'!$E$9,0,10*ROW('Hygiene Data'!E191))),'Data Summary'!DT197="Yes"),OFFSET('Hygiene Data'!$E$9,0,10*ROW('Hygiene Data'!E191)),NA())</f>
        <v>#N/A</v>
      </c>
      <c r="BF197" s="96" t="e">
        <f ca="true">+IF(AND(ISNUMBER(OFFSET('Hygiene Data'!$F$5,0,10*ROW('Hygiene Data'!F191))),'Data Summary'!DU197="Yes"),OFFSET('Hygiene Data'!$F$5,0,10*ROW('Hygiene Data'!F191)),NA())</f>
        <v>#N/A</v>
      </c>
      <c r="BG197" s="96" t="e">
        <f ca="true">+IF(AND(ISNUMBER(OFFSET('Hygiene Data'!$F$7,0,10*ROW('Hygiene Data'!F191))),'Data Summary'!DV197="Yes"),OFFSET('Hygiene Data'!$F$7,0,10*ROW('Hygiene Data'!F191)),NA())</f>
        <v>#N/A</v>
      </c>
      <c r="BH197" s="96" t="e">
        <f ca="true">+IF(AND(ISNUMBER(OFFSET('Hygiene Data'!$F$9,0,10*ROW('Hygiene Data'!F191))),'Data Summary'!DW197="Yes"),OFFSET('Hygiene Data'!$F$9,0,10*ROW('Hygiene Data'!F191)),NA())</f>
        <v>#N/A</v>
      </c>
      <c r="BI197" s="96" t="e">
        <f ca="true">+IF(AND(ISNUMBER(OFFSET('Hygiene Data'!$G$5,0,10*ROW('Hygiene Data'!G191))),'Data Summary'!DX197="Yes"),OFFSET('Hygiene Data'!$G$5,0,10*ROW('Hygiene Data'!G191)),NA())</f>
        <v>#N/A</v>
      </c>
      <c r="BJ197" s="96" t="e">
        <f ca="true">+IF(AND(ISNUMBER(OFFSET('Hygiene Data'!$G$7,0,10*ROW('Hygiene Data'!G191))),'Data Summary'!DY197="Yes"),OFFSET('Hygiene Data'!$G$7,0,10*ROW('Hygiene Data'!G191)),NA())</f>
        <v>#N/A</v>
      </c>
      <c r="BK197" s="96" t="e">
        <f ca="true">+IF(AND(ISNUMBER(OFFSET('Hygiene Data'!$G$9,0,10*ROW('Hygiene Data'!G191))),'Data Summary'!DZ197="Yes"),OFFSET('Hygiene Data'!$G$9,0,10*ROW('Hygiene Data'!G191)),NA())</f>
        <v>#N/A</v>
      </c>
      <c r="BL197" s="96" t="e">
        <f ca="true">+IF(AND(ISNUMBER(OFFSET('Hygiene Data'!$H$5,0,10*ROW('Hygiene Data'!H191))),'Data Summary'!EA197="Yes"),OFFSET('Hygiene Data'!$H$5,0,10*ROW('Hygiene Data'!H191)),NA())</f>
        <v>#N/A</v>
      </c>
      <c r="BM197" s="96" t="e">
        <f ca="true">+IF(AND(ISNUMBER(OFFSET('Hygiene Data'!$H$7,0,10*ROW('Hygiene Data'!H191))),'Data Summary'!EB197="Yes"),OFFSET('Hygiene Data'!$H$7,0,10*ROW('Hygiene Data'!H191)),NA())</f>
        <v>#N/A</v>
      </c>
      <c r="BN197" s="96" t="e">
        <f ca="true">+IF(AND(ISNUMBER(OFFSET('Hygiene Data'!$H$9,0,10*ROW('Hygiene Data'!H191))),'Data Summary'!EC197="Yes"),OFFSET('Hygiene Data'!$H$9,0,10*ROW('Hygiene Data'!H191)),NA())</f>
        <v>#N/A</v>
      </c>
      <c r="BO197" s="96" t="e">
        <f ca="true">+IF(AND(ISNUMBER(OFFSET('Hygiene Data'!$I$5,0,10*ROW('Hygiene Data'!I191))),'Data Summary'!ED197="Yes"),OFFSET('Hygiene Data'!$I$5,0,10*ROW('Hygiene Data'!I191)),NA())</f>
        <v>#N/A</v>
      </c>
      <c r="BP197" s="96" t="e">
        <f ca="true">+IF(AND(ISNUMBER(OFFSET('Hygiene Data'!$I$7,0,10*ROW('Hygiene Data'!I191))),'Data Summary'!EE197="Yes"),OFFSET('Hygiene Data'!$I$7,0,10*ROW('Hygiene Data'!I191)),NA())</f>
        <v>#N/A</v>
      </c>
      <c r="BQ197" s="96" t="e">
        <f ca="true">+IF(AND(ISNUMBER(OFFSET('Hygiene Data'!$I$9,0,10*ROW('Hygiene Data'!I191))),'Data Summary'!EF197="Yes"),OFFSET('Hygiene Data'!$I$9,0,10*ROW('Hygiene Data'!I191)),NA())</f>
        <v>#N/A</v>
      </c>
    </row>
    <row xmlns:x14ac="http://schemas.microsoft.com/office/spreadsheetml/2009/9/ac" r="198" x14ac:dyDescent="0.2">
      <c r="A198" s="359" t="e">
        <f ca="true">+RIGHT('Data Summary'!A198,LEN('Data Summary'!A198)-9)</f>
        <v>#VALUE!</v>
      </c>
      <c r="B198" s="35" t="str">
        <f ca="true">+IF(ISTEXT('Data Summary'!B198),'Data Summary'!B198,"")</f>
        <v/>
      </c>
      <c r="C198" s="358" t="e">
        <f ca="true">+VALUE('Data Summary'!C198)</f>
        <v>#VALUE!</v>
      </c>
      <c r="D198" s="94" t="e">
        <f ca="true">+IF(AND(ISNUMBER(OFFSET('Water Data'!$D$4,0,10*ROW('Water Data'!D192))),'Data Summary'!BS198="Yes"),100-OFFSET('Water Data'!$D$4,0,10*ROW('Water Data'!D192)),NA())</f>
        <v>#N/A</v>
      </c>
      <c r="E198" s="94" t="e">
        <f ca="true">+IF(AND(ISNUMBER(OFFSET('Water Data'!$D$6,0,10*ROW('Water Data'!D192))),'Data Summary'!BT198="Yes"),OFFSET('Water Data'!$D$6,0,10*ROW('Water Data'!D192)),NA())</f>
        <v>#N/A</v>
      </c>
      <c r="F198" s="94" t="e">
        <f ca="true">+IF(AND(ISNUMBER(OFFSET('Water Data'!$D$9,0,10*ROW('Water Data'!D192))),'Data Summary'!BU198="Yes"),OFFSET('Water Data'!$D$9,0,10*ROW('Water Data'!D192)),NA())</f>
        <v>#N/A</v>
      </c>
      <c r="G198" s="94" t="e">
        <f ca="true">+IF(AND(ISNUMBER(OFFSET('Water Data'!$E$4,0,10*ROW('Water Data'!E192))),'Data Summary'!BV198="Yes"),100-OFFSET('Water Data'!$E$4,0,10*ROW('Water Data'!E192)),NA())</f>
        <v>#N/A</v>
      </c>
      <c r="H198" s="94" t="e">
        <f ca="true">+IF(AND(ISNUMBER(OFFSET('Water Data'!$E$6,0,10*ROW('Water Data'!E192))),'Data Summary'!BW198="Yes"),OFFSET('Water Data'!$E$6,0,10*ROW('Water Data'!E192)),NA())</f>
        <v>#N/A</v>
      </c>
      <c r="I198" s="94" t="e">
        <f ca="true">+IF(AND(ISNUMBER(OFFSET('Water Data'!$E$9,0,10*ROW('Water Data'!E192))),'Data Summary'!BX198="Yes"),OFFSET('Water Data'!$E$9,0,10*ROW('Water Data'!E192)),NA())</f>
        <v>#N/A</v>
      </c>
      <c r="J198" s="94" t="e">
        <f ca="true">+IF(AND(ISNUMBER(OFFSET('Water Data'!$F$4,0,10*ROW('Water Data'!F192))),'Data Summary'!BY198="Yes"),100-OFFSET('Water Data'!$F$4,0,10*ROW('Water Data'!F192)),NA())</f>
        <v>#N/A</v>
      </c>
      <c r="K198" s="94" t="e">
        <f ca="true">+IF(AND(ISNUMBER(OFFSET('Water Data'!$F$6,0,10*ROW('Water Data'!F192))),'Data Summary'!BZ198="Yes"),OFFSET('Water Data'!$F$6,0,10*ROW('Water Data'!F192)),NA())</f>
        <v>#N/A</v>
      </c>
      <c r="L198" s="94" t="e">
        <f ca="true">+IF(AND(ISNUMBER(OFFSET('Water Data'!$F$9,0,10*ROW('Water Data'!F192))),'Data Summary'!CA198="Yes"),OFFSET('Water Data'!$F$9,0,10*ROW('Water Data'!F192)),NA())</f>
        <v>#N/A</v>
      </c>
      <c r="M198" s="94" t="e">
        <f ca="true">+IF(AND(ISNUMBER(OFFSET('Water Data'!$G$4,0,10*ROW('Water Data'!G192))),'Data Summary'!CB198="Yes"),100-OFFSET('Water Data'!$G$4,0,10*ROW('Water Data'!G192)),NA())</f>
        <v>#N/A</v>
      </c>
      <c r="N198" s="94" t="e">
        <f ca="true">+IF(AND(ISNUMBER(OFFSET('Water Data'!$G$6,0,10*ROW('Water Data'!G192))),'Data Summary'!CC198="Yes"),OFFSET('Water Data'!$G$6,0,10*ROW('Water Data'!G192)),NA())</f>
        <v>#N/A</v>
      </c>
      <c r="O198" s="94" t="e">
        <f ca="true">+IF(AND(ISNUMBER(OFFSET('Water Data'!$G$9,0,10*ROW('Water Data'!G192))),'Data Summary'!CD198="Yes"),OFFSET('Water Data'!$G$9,0,10*ROW('Water Data'!G192)),NA())</f>
        <v>#N/A</v>
      </c>
      <c r="P198" s="94" t="e">
        <f ca="true">+IF(AND(ISNUMBER(OFFSET('Water Data'!$H$4,0,10*ROW('Water Data'!H192))),'Data Summary'!CE198="Yes"),100-OFFSET('Water Data'!$H$4,0,10*ROW('Water Data'!H192)),NA())</f>
        <v>#N/A</v>
      </c>
      <c r="Q198" s="94" t="e">
        <f ca="true">+IF(AND(ISNUMBER(OFFSET('Water Data'!$H$6,0,10*ROW('Water Data'!H192))),'Data Summary'!CF198="Yes"),OFFSET('Water Data'!$H$6,0,10*ROW('Water Data'!H192)),NA())</f>
        <v>#N/A</v>
      </c>
      <c r="R198" s="94" t="e">
        <f ca="true">+IF(AND(ISNUMBER(OFFSET('Water Data'!$H$9,0,10*ROW('Water Data'!H192))),'Data Summary'!CG198="Yes"),OFFSET('Water Data'!$H$9,0,10*ROW('Water Data'!H192)),NA())</f>
        <v>#N/A</v>
      </c>
      <c r="S198" s="94" t="e">
        <f ca="true">+IF(AND(ISNUMBER(OFFSET('Water Data'!$I$4,0,10*ROW('Water Data'!I192))),'Data Summary'!CH198="Yes"),100-OFFSET('Water Data'!$I$4,0,10*ROW('Water Data'!I192)),NA())</f>
        <v>#N/A</v>
      </c>
      <c r="T198" s="94" t="e">
        <f ca="true">+IF(AND(ISNUMBER(OFFSET('Water Data'!$I$6,0,10*ROW('Water Data'!I192))),'Data Summary'!CI198="Yes"),OFFSET('Water Data'!$I$6,0,10*ROW('Water Data'!I192)),NA())</f>
        <v>#N/A</v>
      </c>
      <c r="U198" s="94" t="e">
        <f ca="true">+IF(AND(ISNUMBER(OFFSET('Water Data'!$I$9,0,10*ROW('Water Data'!I192))),'Data Summary'!CJ198="Yes"),OFFSET('Water Data'!$I$9,0,10*ROW('Water Data'!I192)),NA())</f>
        <v>#N/A</v>
      </c>
      <c r="V198" s="95" t="e">
        <f ca="true">+IF(AND(ISNUMBER(OFFSET('Sanitation Data'!$D$4,0,10*ROW('Sanitation Data'!D192))),'Data Summary'!CK198="Yes"),100-OFFSET('Sanitation Data'!$D$4,0,10*ROW('Sanitation Data'!D192)),NA())</f>
        <v>#N/A</v>
      </c>
      <c r="W198" s="95" t="e">
        <f ca="true">+IF(AND(ISNUMBER(OFFSET('Sanitation Data'!$D$6,0,10*ROW('Sanitation Data'!D192))),'Data Summary'!CL198="Yes"),OFFSET('Sanitation Data'!$D$6,0,10*ROW('Sanitation Data'!D192)),NA())</f>
        <v>#N/A</v>
      </c>
      <c r="X198" s="95" t="e">
        <f ca="true">+IF(AND(ISNUMBER(OFFSET('Sanitation Data'!$D$10,0,10*ROW('Sanitation Data'!D192))),'Data Summary'!CM198="Yes"),OFFSET('Sanitation Data'!$D$10,0,10*ROW('Sanitation Data'!D192)),NA())</f>
        <v>#N/A</v>
      </c>
      <c r="Y198" s="95" t="e">
        <f ca="true">+IF(AND(ISNUMBER(OFFSET('Sanitation Data'!$D$11,0,10*ROW('Sanitation Data'!D192))),'Data Summary'!CN198="Yes"),OFFSET('Sanitation Data'!$D$11,0,10*ROW('Sanitation Data'!D192)),NA())</f>
        <v>#N/A</v>
      </c>
      <c r="Z198" s="95" t="e">
        <f ca="true">+IF(AND(ISNUMBER(OFFSET('Sanitation Data'!$D$12,0,10*ROW('Sanitation Data'!D192))),'Data Summary'!CO198="Yes"),OFFSET('Sanitation Data'!$D$12,0,10*ROW('Sanitation Data'!D192)),NA())</f>
        <v>#N/A</v>
      </c>
      <c r="AA198" s="95" t="e">
        <f ca="true">+IF(AND(ISNUMBER(OFFSET('Sanitation Data'!$E$4,0,10*ROW('Sanitation Data'!E192))),'Data Summary'!CP198="Yes"),100-OFFSET('Sanitation Data'!$E$4,0,10*ROW('Sanitation Data'!E192)),NA())</f>
        <v>#N/A</v>
      </c>
      <c r="AB198" s="95" t="e">
        <f ca="true">+IF(AND(ISNUMBER(OFFSET('Sanitation Data'!$E$6,0,10*ROW('Sanitation Data'!E192))),'Data Summary'!CQ198="Yes"),OFFSET('Sanitation Data'!$E$6,0,10*ROW('Sanitation Data'!E192)),NA())</f>
        <v>#N/A</v>
      </c>
      <c r="AC198" s="95" t="e">
        <f ca="true">+IF(AND(ISNUMBER(OFFSET('Sanitation Data'!$E$10,0,10*ROW('Sanitation Data'!E192))),'Data Summary'!CR198="Yes"),OFFSET('Sanitation Data'!$E$10,0,10*ROW('Sanitation Data'!E192)),NA())</f>
        <v>#N/A</v>
      </c>
      <c r="AD198" s="95" t="e">
        <f ca="true">+IF(AND(ISNUMBER(OFFSET('Sanitation Data'!$E$11,0,10*ROW('Sanitation Data'!E192))),'Data Summary'!CS198="Yes"),OFFSET('Sanitation Data'!$E$11,0,10*ROW('Sanitation Data'!E192)),NA())</f>
        <v>#N/A</v>
      </c>
      <c r="AE198" s="95" t="e">
        <f ca="true">+IF(AND(ISNUMBER(OFFSET('Sanitation Data'!$E$12,0,10*ROW('Sanitation Data'!E192))),'Data Summary'!CT198="Yes"),OFFSET('Sanitation Data'!$E$12,0,10*ROW('Sanitation Data'!E192)),NA())</f>
        <v>#N/A</v>
      </c>
      <c r="AF198" s="95" t="e">
        <f ca="true">+IF(AND(ISNUMBER(OFFSET('Sanitation Data'!$F$4,0,10*ROW('Sanitation Data'!F192))),'Data Summary'!CU198="Yes"),100-OFFSET('Sanitation Data'!$F$4,0,10*ROW('Sanitation Data'!F192)),NA())</f>
        <v>#N/A</v>
      </c>
      <c r="AG198" s="95" t="e">
        <f ca="true">+IF(AND(ISNUMBER(OFFSET('Sanitation Data'!$F$6,0,10*ROW('Sanitation Data'!F192))),'Data Summary'!CV198="Yes"),OFFSET('Sanitation Data'!$F$6,0,10*ROW('Sanitation Data'!F192)),NA())</f>
        <v>#N/A</v>
      </c>
      <c r="AH198" s="95" t="e">
        <f ca="true">+IF(AND(ISNUMBER(OFFSET('Sanitation Data'!$F$10,0,10*ROW('Sanitation Data'!F192))),'Data Summary'!CW198="Yes"),OFFSET('Sanitation Data'!$F$10,0,10*ROW('Sanitation Data'!F192)),NA())</f>
        <v>#N/A</v>
      </c>
      <c r="AI198" s="95" t="e">
        <f ca="true">+IF(AND(ISNUMBER(OFFSET('Sanitation Data'!$F$11,0,10*ROW('Sanitation Data'!F192))),'Data Summary'!CX198="Yes"),OFFSET('Sanitation Data'!$F$11,0,10*ROW('Sanitation Data'!F192)),NA())</f>
        <v>#N/A</v>
      </c>
      <c r="AJ198" s="95" t="e">
        <f ca="true">+IF(AND(ISNUMBER(OFFSET('Sanitation Data'!$F$12,0,10*ROW('Sanitation Data'!F192))),'Data Summary'!CY198="Yes"),OFFSET('Sanitation Data'!$F$12,0,10*ROW('Sanitation Data'!F192)),NA())</f>
        <v>#N/A</v>
      </c>
      <c r="AK198" s="95" t="e">
        <f ca="true">+IF(AND(ISNUMBER(OFFSET('Sanitation Data'!$G$4,0,10*ROW('Sanitation Data'!G192))),'Data Summary'!CZ198="Yes"),100-OFFSET('Sanitation Data'!$G$4,0,10*ROW('Sanitation Data'!G192)),NA())</f>
        <v>#N/A</v>
      </c>
      <c r="AL198" s="95" t="e">
        <f ca="true">+IF(AND(ISNUMBER(OFFSET('Sanitation Data'!$G$6,0,10*ROW('Sanitation Data'!G192))),'Data Summary'!DA198="Yes"),OFFSET('Sanitation Data'!$G$6,0,10*ROW('Sanitation Data'!G192)),NA())</f>
        <v>#N/A</v>
      </c>
      <c r="AM198" s="95" t="e">
        <f ca="true">+IF(AND(ISNUMBER(OFFSET('Sanitation Data'!$G$10,0,10*ROW('Sanitation Data'!G192))),'Data Summary'!DB198="Yes"),OFFSET('Sanitation Data'!$G$10,0,10*ROW('Sanitation Data'!G192)),NA())</f>
        <v>#N/A</v>
      </c>
      <c r="AN198" s="95" t="e">
        <f ca="true">+IF(AND(ISNUMBER(OFFSET('Sanitation Data'!$G$11,0,10*ROW('Sanitation Data'!G192))),'Data Summary'!DC198="Yes"),OFFSET('Sanitation Data'!$G$11,0,10*ROW('Sanitation Data'!G192)),NA())</f>
        <v>#N/A</v>
      </c>
      <c r="AO198" s="95" t="e">
        <f ca="true">+IF(AND(ISNUMBER(OFFSET('Sanitation Data'!$G$12,0,10*ROW('Sanitation Data'!G192))),'Data Summary'!DD198="Yes"),OFFSET('Sanitation Data'!$G$12,0,10*ROW('Sanitation Data'!G192)),NA())</f>
        <v>#N/A</v>
      </c>
      <c r="AP198" s="95" t="e">
        <f ca="true">+IF(AND(ISNUMBER(OFFSET('Sanitation Data'!$H$4,0,10*ROW('Sanitation Data'!H192))),'Data Summary'!DE198="Yes"),100-OFFSET('Sanitation Data'!$H$4,0,10*ROW('Sanitation Data'!H192)),NA())</f>
        <v>#N/A</v>
      </c>
      <c r="AQ198" s="95" t="e">
        <f ca="true">+IF(AND(ISNUMBER(OFFSET('Sanitation Data'!$H$6,0,10*ROW('Sanitation Data'!H192))),'Data Summary'!DF198="Yes"),OFFSET('Sanitation Data'!$H$6,0,10*ROW('Sanitation Data'!H192)),NA())</f>
        <v>#N/A</v>
      </c>
      <c r="AR198" s="95" t="e">
        <f ca="true">+IF(AND(ISNUMBER(OFFSET('Sanitation Data'!$H$10,0,10*ROW('Sanitation Data'!H192))),'Data Summary'!DG198="Yes"),OFFSET('Sanitation Data'!$H$10,0,10*ROW('Sanitation Data'!H192)),NA())</f>
        <v>#N/A</v>
      </c>
      <c r="AS198" s="95" t="e">
        <f ca="true">+IF(AND(ISNUMBER(OFFSET('Sanitation Data'!$H$11,0,10*ROW('Sanitation Data'!H192))),'Data Summary'!DH198="Yes"),OFFSET('Sanitation Data'!$H$11,0,10*ROW('Sanitation Data'!H192)),NA())</f>
        <v>#N/A</v>
      </c>
      <c r="AT198" s="95" t="e">
        <f ca="true">+IF(AND(ISNUMBER(OFFSET('Sanitation Data'!$H$12,0,10*ROW('Sanitation Data'!H192))),'Data Summary'!DI198="Yes"),OFFSET('Sanitation Data'!$H$12,0,10*ROW('Sanitation Data'!H192)),NA())</f>
        <v>#N/A</v>
      </c>
      <c r="AU198" s="95" t="e">
        <f ca="true">+IF(AND(ISNUMBER(OFFSET('Sanitation Data'!$I$4,0,10*ROW('Sanitation Data'!I192))),'Data Summary'!DJ198="Yes"),100-OFFSET('Sanitation Data'!$I$4,0,10*ROW('Sanitation Data'!I192)),NA())</f>
        <v>#N/A</v>
      </c>
      <c r="AV198" s="95" t="e">
        <f ca="true">+IF(AND(ISNUMBER(OFFSET('Sanitation Data'!$I$6,0,10*ROW('Sanitation Data'!I192))),'Data Summary'!DK198="Yes"),OFFSET('Sanitation Data'!$I$6,0,10*ROW('Sanitation Data'!I192)),NA())</f>
        <v>#N/A</v>
      </c>
      <c r="AW198" s="95" t="e">
        <f ca="true">+IF(AND(ISNUMBER(OFFSET('Sanitation Data'!$I$10,0,10*ROW('Sanitation Data'!I192))),'Data Summary'!DL198="Yes"),OFFSET('Sanitation Data'!$I$10,0,10*ROW('Sanitation Data'!I192)),NA())</f>
        <v>#N/A</v>
      </c>
      <c r="AX198" s="95" t="e">
        <f ca="true">+IF(AND(ISNUMBER(OFFSET('Sanitation Data'!$I$11,0,10*ROW('Sanitation Data'!I192))),'Data Summary'!DM198="Yes"),OFFSET('Sanitation Data'!$I$11,0,10*ROW('Sanitation Data'!I192)),NA())</f>
        <v>#N/A</v>
      </c>
      <c r="AY198" s="95" t="e">
        <f ca="true">+IF(AND(ISNUMBER(OFFSET('Sanitation Data'!$I$12,0,10*ROW('Sanitation Data'!I192))),'Data Summary'!DN198="Yes"),OFFSET('Sanitation Data'!$I$12,0,10*ROW('Sanitation Data'!I192)),NA())</f>
        <v>#N/A</v>
      </c>
      <c r="AZ198" s="96" t="e">
        <f ca="true">+IF(AND(ISNUMBER(OFFSET('Hygiene Data'!$D$5,0,10*ROW('Hygiene Data'!D192))),'Data Summary'!DO198="Yes"),OFFSET('Hygiene Data'!$D$5,0,10*ROW('Hygiene Data'!D192)),NA())</f>
        <v>#N/A</v>
      </c>
      <c r="BA198" s="96" t="e">
        <f ca="true">+IF(AND(ISNUMBER(OFFSET('Hygiene Data'!$D$7,0,10*ROW('Hygiene Data'!D192))),'Data Summary'!DP198="Yes"),OFFSET('Hygiene Data'!$D$7,0,10*ROW('Hygiene Data'!D192)),NA())</f>
        <v>#N/A</v>
      </c>
      <c r="BB198" s="96" t="e">
        <f ca="true">+IF(AND(ISNUMBER(OFFSET('Hygiene Data'!$D$9,0,10*ROW('Hygiene Data'!D192))),'Data Summary'!DQ198="Yes"),OFFSET('Hygiene Data'!$D$9,0,10*ROW('Hygiene Data'!D192)),NA())</f>
        <v>#N/A</v>
      </c>
      <c r="BC198" s="96" t="e">
        <f ca="true">+IF(AND(ISNUMBER(OFFSET('Hygiene Data'!$E$5,0,10*ROW('Hygiene Data'!E192))),'Data Summary'!DR198="Yes"),OFFSET('Hygiene Data'!$E$5,0,10*ROW('Hygiene Data'!E192)),NA())</f>
        <v>#N/A</v>
      </c>
      <c r="BD198" s="96" t="e">
        <f ca="true">+IF(AND(ISNUMBER(OFFSET('Hygiene Data'!$E$7,0,10*ROW('Hygiene Data'!E192))),'Data Summary'!DS198="Yes"),OFFSET('Hygiene Data'!$E$7,0,10*ROW('Hygiene Data'!E192)),NA())</f>
        <v>#N/A</v>
      </c>
      <c r="BE198" s="96" t="e">
        <f ca="true">+IF(AND(ISNUMBER(OFFSET('Hygiene Data'!$E$9,0,10*ROW('Hygiene Data'!E192))),'Data Summary'!DT198="Yes"),OFFSET('Hygiene Data'!$E$9,0,10*ROW('Hygiene Data'!E192)),NA())</f>
        <v>#N/A</v>
      </c>
      <c r="BF198" s="96" t="e">
        <f ca="true">+IF(AND(ISNUMBER(OFFSET('Hygiene Data'!$F$5,0,10*ROW('Hygiene Data'!F192))),'Data Summary'!DU198="Yes"),OFFSET('Hygiene Data'!$F$5,0,10*ROW('Hygiene Data'!F192)),NA())</f>
        <v>#N/A</v>
      </c>
      <c r="BG198" s="96" t="e">
        <f ca="true">+IF(AND(ISNUMBER(OFFSET('Hygiene Data'!$F$7,0,10*ROW('Hygiene Data'!F192))),'Data Summary'!DV198="Yes"),OFFSET('Hygiene Data'!$F$7,0,10*ROW('Hygiene Data'!F192)),NA())</f>
        <v>#N/A</v>
      </c>
      <c r="BH198" s="96" t="e">
        <f ca="true">+IF(AND(ISNUMBER(OFFSET('Hygiene Data'!$F$9,0,10*ROW('Hygiene Data'!F192))),'Data Summary'!DW198="Yes"),OFFSET('Hygiene Data'!$F$9,0,10*ROW('Hygiene Data'!F192)),NA())</f>
        <v>#N/A</v>
      </c>
      <c r="BI198" s="96" t="e">
        <f ca="true">+IF(AND(ISNUMBER(OFFSET('Hygiene Data'!$G$5,0,10*ROW('Hygiene Data'!G192))),'Data Summary'!DX198="Yes"),OFFSET('Hygiene Data'!$G$5,0,10*ROW('Hygiene Data'!G192)),NA())</f>
        <v>#N/A</v>
      </c>
      <c r="BJ198" s="96" t="e">
        <f ca="true">+IF(AND(ISNUMBER(OFFSET('Hygiene Data'!$G$7,0,10*ROW('Hygiene Data'!G192))),'Data Summary'!DY198="Yes"),OFFSET('Hygiene Data'!$G$7,0,10*ROW('Hygiene Data'!G192)),NA())</f>
        <v>#N/A</v>
      </c>
      <c r="BK198" s="96" t="e">
        <f ca="true">+IF(AND(ISNUMBER(OFFSET('Hygiene Data'!$G$9,0,10*ROW('Hygiene Data'!G192))),'Data Summary'!DZ198="Yes"),OFFSET('Hygiene Data'!$G$9,0,10*ROW('Hygiene Data'!G192)),NA())</f>
        <v>#N/A</v>
      </c>
      <c r="BL198" s="96" t="e">
        <f ca="true">+IF(AND(ISNUMBER(OFFSET('Hygiene Data'!$H$5,0,10*ROW('Hygiene Data'!H192))),'Data Summary'!EA198="Yes"),OFFSET('Hygiene Data'!$H$5,0,10*ROW('Hygiene Data'!H192)),NA())</f>
        <v>#N/A</v>
      </c>
      <c r="BM198" s="96" t="e">
        <f ca="true">+IF(AND(ISNUMBER(OFFSET('Hygiene Data'!$H$7,0,10*ROW('Hygiene Data'!H192))),'Data Summary'!EB198="Yes"),OFFSET('Hygiene Data'!$H$7,0,10*ROW('Hygiene Data'!H192)),NA())</f>
        <v>#N/A</v>
      </c>
      <c r="BN198" s="96" t="e">
        <f ca="true">+IF(AND(ISNUMBER(OFFSET('Hygiene Data'!$H$9,0,10*ROW('Hygiene Data'!H192))),'Data Summary'!EC198="Yes"),OFFSET('Hygiene Data'!$H$9,0,10*ROW('Hygiene Data'!H192)),NA())</f>
        <v>#N/A</v>
      </c>
      <c r="BO198" s="96" t="e">
        <f ca="true">+IF(AND(ISNUMBER(OFFSET('Hygiene Data'!$I$5,0,10*ROW('Hygiene Data'!I192))),'Data Summary'!ED198="Yes"),OFFSET('Hygiene Data'!$I$5,0,10*ROW('Hygiene Data'!I192)),NA())</f>
        <v>#N/A</v>
      </c>
      <c r="BP198" s="96" t="e">
        <f ca="true">+IF(AND(ISNUMBER(OFFSET('Hygiene Data'!$I$7,0,10*ROW('Hygiene Data'!I192))),'Data Summary'!EE198="Yes"),OFFSET('Hygiene Data'!$I$7,0,10*ROW('Hygiene Data'!I192)),NA())</f>
        <v>#N/A</v>
      </c>
      <c r="BQ198" s="96" t="e">
        <f ca="true">+IF(AND(ISNUMBER(OFFSET('Hygiene Data'!$I$9,0,10*ROW('Hygiene Data'!I192))),'Data Summary'!EF198="Yes"),OFFSET('Hygiene Data'!$I$9,0,10*ROW('Hygiene Data'!I192)),NA())</f>
        <v>#N/A</v>
      </c>
    </row>
    <row xmlns:x14ac="http://schemas.microsoft.com/office/spreadsheetml/2009/9/ac" r="199" x14ac:dyDescent="0.2">
      <c r="A199" s="359" t="e">
        <f ca="true">+RIGHT('Data Summary'!A199,LEN('Data Summary'!A199)-9)</f>
        <v>#VALUE!</v>
      </c>
      <c r="B199" s="35" t="str">
        <f ca="true">+IF(ISTEXT('Data Summary'!B199),'Data Summary'!B199,"")</f>
        <v/>
      </c>
      <c r="C199" s="358" t="e">
        <f ca="true">+VALUE('Data Summary'!C199)</f>
        <v>#VALUE!</v>
      </c>
      <c r="D199" s="94" t="e">
        <f ca="true">+IF(AND(ISNUMBER(OFFSET('Water Data'!$D$4,0,10*ROW('Water Data'!D193))),'Data Summary'!BS199="Yes"),100-OFFSET('Water Data'!$D$4,0,10*ROW('Water Data'!D193)),NA())</f>
        <v>#N/A</v>
      </c>
      <c r="E199" s="94" t="e">
        <f ca="true">+IF(AND(ISNUMBER(OFFSET('Water Data'!$D$6,0,10*ROW('Water Data'!D193))),'Data Summary'!BT199="Yes"),OFFSET('Water Data'!$D$6,0,10*ROW('Water Data'!D193)),NA())</f>
        <v>#N/A</v>
      </c>
      <c r="F199" s="94" t="e">
        <f ca="true">+IF(AND(ISNUMBER(OFFSET('Water Data'!$D$9,0,10*ROW('Water Data'!D193))),'Data Summary'!BU199="Yes"),OFFSET('Water Data'!$D$9,0,10*ROW('Water Data'!D193)),NA())</f>
        <v>#N/A</v>
      </c>
      <c r="G199" s="94" t="e">
        <f ca="true">+IF(AND(ISNUMBER(OFFSET('Water Data'!$E$4,0,10*ROW('Water Data'!E193))),'Data Summary'!BV199="Yes"),100-OFFSET('Water Data'!$E$4,0,10*ROW('Water Data'!E193)),NA())</f>
        <v>#N/A</v>
      </c>
      <c r="H199" s="94" t="e">
        <f ca="true">+IF(AND(ISNUMBER(OFFSET('Water Data'!$E$6,0,10*ROW('Water Data'!E193))),'Data Summary'!BW199="Yes"),OFFSET('Water Data'!$E$6,0,10*ROW('Water Data'!E193)),NA())</f>
        <v>#N/A</v>
      </c>
      <c r="I199" s="94" t="e">
        <f ca="true">+IF(AND(ISNUMBER(OFFSET('Water Data'!$E$9,0,10*ROW('Water Data'!E193))),'Data Summary'!BX199="Yes"),OFFSET('Water Data'!$E$9,0,10*ROW('Water Data'!E193)),NA())</f>
        <v>#N/A</v>
      </c>
      <c r="J199" s="94" t="e">
        <f ca="true">+IF(AND(ISNUMBER(OFFSET('Water Data'!$F$4,0,10*ROW('Water Data'!F193))),'Data Summary'!BY199="Yes"),100-OFFSET('Water Data'!$F$4,0,10*ROW('Water Data'!F193)),NA())</f>
        <v>#N/A</v>
      </c>
      <c r="K199" s="94" t="e">
        <f ca="true">+IF(AND(ISNUMBER(OFFSET('Water Data'!$F$6,0,10*ROW('Water Data'!F193))),'Data Summary'!BZ199="Yes"),OFFSET('Water Data'!$F$6,0,10*ROW('Water Data'!F193)),NA())</f>
        <v>#N/A</v>
      </c>
      <c r="L199" s="94" t="e">
        <f ca="true">+IF(AND(ISNUMBER(OFFSET('Water Data'!$F$9,0,10*ROW('Water Data'!F193))),'Data Summary'!CA199="Yes"),OFFSET('Water Data'!$F$9,0,10*ROW('Water Data'!F193)),NA())</f>
        <v>#N/A</v>
      </c>
      <c r="M199" s="94" t="e">
        <f ca="true">+IF(AND(ISNUMBER(OFFSET('Water Data'!$G$4,0,10*ROW('Water Data'!G193))),'Data Summary'!CB199="Yes"),100-OFFSET('Water Data'!$G$4,0,10*ROW('Water Data'!G193)),NA())</f>
        <v>#N/A</v>
      </c>
      <c r="N199" s="94" t="e">
        <f ca="true">+IF(AND(ISNUMBER(OFFSET('Water Data'!$G$6,0,10*ROW('Water Data'!G193))),'Data Summary'!CC199="Yes"),OFFSET('Water Data'!$G$6,0,10*ROW('Water Data'!G193)),NA())</f>
        <v>#N/A</v>
      </c>
      <c r="O199" s="94" t="e">
        <f ca="true">+IF(AND(ISNUMBER(OFFSET('Water Data'!$G$9,0,10*ROW('Water Data'!G193))),'Data Summary'!CD199="Yes"),OFFSET('Water Data'!$G$9,0,10*ROW('Water Data'!G193)),NA())</f>
        <v>#N/A</v>
      </c>
      <c r="P199" s="94" t="e">
        <f ca="true">+IF(AND(ISNUMBER(OFFSET('Water Data'!$H$4,0,10*ROW('Water Data'!H193))),'Data Summary'!CE199="Yes"),100-OFFSET('Water Data'!$H$4,0,10*ROW('Water Data'!H193)),NA())</f>
        <v>#N/A</v>
      </c>
      <c r="Q199" s="94" t="e">
        <f ca="true">+IF(AND(ISNUMBER(OFFSET('Water Data'!$H$6,0,10*ROW('Water Data'!H193))),'Data Summary'!CF199="Yes"),OFFSET('Water Data'!$H$6,0,10*ROW('Water Data'!H193)),NA())</f>
        <v>#N/A</v>
      </c>
      <c r="R199" s="94" t="e">
        <f ca="true">+IF(AND(ISNUMBER(OFFSET('Water Data'!$H$9,0,10*ROW('Water Data'!H193))),'Data Summary'!CG199="Yes"),OFFSET('Water Data'!$H$9,0,10*ROW('Water Data'!H193)),NA())</f>
        <v>#N/A</v>
      </c>
      <c r="S199" s="94" t="e">
        <f ca="true">+IF(AND(ISNUMBER(OFFSET('Water Data'!$I$4,0,10*ROW('Water Data'!I193))),'Data Summary'!CH199="Yes"),100-OFFSET('Water Data'!$I$4,0,10*ROW('Water Data'!I193)),NA())</f>
        <v>#N/A</v>
      </c>
      <c r="T199" s="94" t="e">
        <f ca="true">+IF(AND(ISNUMBER(OFFSET('Water Data'!$I$6,0,10*ROW('Water Data'!I193))),'Data Summary'!CI199="Yes"),OFFSET('Water Data'!$I$6,0,10*ROW('Water Data'!I193)),NA())</f>
        <v>#N/A</v>
      </c>
      <c r="U199" s="94" t="e">
        <f ca="true">+IF(AND(ISNUMBER(OFFSET('Water Data'!$I$9,0,10*ROW('Water Data'!I193))),'Data Summary'!CJ199="Yes"),OFFSET('Water Data'!$I$9,0,10*ROW('Water Data'!I193)),NA())</f>
        <v>#N/A</v>
      </c>
      <c r="V199" s="95" t="e">
        <f ca="true">+IF(AND(ISNUMBER(OFFSET('Sanitation Data'!$D$4,0,10*ROW('Sanitation Data'!D193))),'Data Summary'!CK199="Yes"),100-OFFSET('Sanitation Data'!$D$4,0,10*ROW('Sanitation Data'!D193)),NA())</f>
        <v>#N/A</v>
      </c>
      <c r="W199" s="95" t="e">
        <f ca="true">+IF(AND(ISNUMBER(OFFSET('Sanitation Data'!$D$6,0,10*ROW('Sanitation Data'!D193))),'Data Summary'!CL199="Yes"),OFFSET('Sanitation Data'!$D$6,0,10*ROW('Sanitation Data'!D193)),NA())</f>
        <v>#N/A</v>
      </c>
      <c r="X199" s="95" t="e">
        <f ca="true">+IF(AND(ISNUMBER(OFFSET('Sanitation Data'!$D$10,0,10*ROW('Sanitation Data'!D193))),'Data Summary'!CM199="Yes"),OFFSET('Sanitation Data'!$D$10,0,10*ROW('Sanitation Data'!D193)),NA())</f>
        <v>#N/A</v>
      </c>
      <c r="Y199" s="95" t="e">
        <f ca="true">+IF(AND(ISNUMBER(OFFSET('Sanitation Data'!$D$11,0,10*ROW('Sanitation Data'!D193))),'Data Summary'!CN199="Yes"),OFFSET('Sanitation Data'!$D$11,0,10*ROW('Sanitation Data'!D193)),NA())</f>
        <v>#N/A</v>
      </c>
      <c r="Z199" s="95" t="e">
        <f ca="true">+IF(AND(ISNUMBER(OFFSET('Sanitation Data'!$D$12,0,10*ROW('Sanitation Data'!D193))),'Data Summary'!CO199="Yes"),OFFSET('Sanitation Data'!$D$12,0,10*ROW('Sanitation Data'!D193)),NA())</f>
        <v>#N/A</v>
      </c>
      <c r="AA199" s="95" t="e">
        <f ca="true">+IF(AND(ISNUMBER(OFFSET('Sanitation Data'!$E$4,0,10*ROW('Sanitation Data'!E193))),'Data Summary'!CP199="Yes"),100-OFFSET('Sanitation Data'!$E$4,0,10*ROW('Sanitation Data'!E193)),NA())</f>
        <v>#N/A</v>
      </c>
      <c r="AB199" s="95" t="e">
        <f ca="true">+IF(AND(ISNUMBER(OFFSET('Sanitation Data'!$E$6,0,10*ROW('Sanitation Data'!E193))),'Data Summary'!CQ199="Yes"),OFFSET('Sanitation Data'!$E$6,0,10*ROW('Sanitation Data'!E193)),NA())</f>
        <v>#N/A</v>
      </c>
      <c r="AC199" s="95" t="e">
        <f ca="true">+IF(AND(ISNUMBER(OFFSET('Sanitation Data'!$E$10,0,10*ROW('Sanitation Data'!E193))),'Data Summary'!CR199="Yes"),OFFSET('Sanitation Data'!$E$10,0,10*ROW('Sanitation Data'!E193)),NA())</f>
        <v>#N/A</v>
      </c>
      <c r="AD199" s="95" t="e">
        <f ca="true">+IF(AND(ISNUMBER(OFFSET('Sanitation Data'!$E$11,0,10*ROW('Sanitation Data'!E193))),'Data Summary'!CS199="Yes"),OFFSET('Sanitation Data'!$E$11,0,10*ROW('Sanitation Data'!E193)),NA())</f>
        <v>#N/A</v>
      </c>
      <c r="AE199" s="95" t="e">
        <f ca="true">+IF(AND(ISNUMBER(OFFSET('Sanitation Data'!$E$12,0,10*ROW('Sanitation Data'!E193))),'Data Summary'!CT199="Yes"),OFFSET('Sanitation Data'!$E$12,0,10*ROW('Sanitation Data'!E193)),NA())</f>
        <v>#N/A</v>
      </c>
      <c r="AF199" s="95" t="e">
        <f ca="true">+IF(AND(ISNUMBER(OFFSET('Sanitation Data'!$F$4,0,10*ROW('Sanitation Data'!F193))),'Data Summary'!CU199="Yes"),100-OFFSET('Sanitation Data'!$F$4,0,10*ROW('Sanitation Data'!F193)),NA())</f>
        <v>#N/A</v>
      </c>
      <c r="AG199" s="95" t="e">
        <f ca="true">+IF(AND(ISNUMBER(OFFSET('Sanitation Data'!$F$6,0,10*ROW('Sanitation Data'!F193))),'Data Summary'!CV199="Yes"),OFFSET('Sanitation Data'!$F$6,0,10*ROW('Sanitation Data'!F193)),NA())</f>
        <v>#N/A</v>
      </c>
      <c r="AH199" s="95" t="e">
        <f ca="true">+IF(AND(ISNUMBER(OFFSET('Sanitation Data'!$F$10,0,10*ROW('Sanitation Data'!F193))),'Data Summary'!CW199="Yes"),OFFSET('Sanitation Data'!$F$10,0,10*ROW('Sanitation Data'!F193)),NA())</f>
        <v>#N/A</v>
      </c>
      <c r="AI199" s="95" t="e">
        <f ca="true">+IF(AND(ISNUMBER(OFFSET('Sanitation Data'!$F$11,0,10*ROW('Sanitation Data'!F193))),'Data Summary'!CX199="Yes"),OFFSET('Sanitation Data'!$F$11,0,10*ROW('Sanitation Data'!F193)),NA())</f>
        <v>#N/A</v>
      </c>
      <c r="AJ199" s="95" t="e">
        <f ca="true">+IF(AND(ISNUMBER(OFFSET('Sanitation Data'!$F$12,0,10*ROW('Sanitation Data'!F193))),'Data Summary'!CY199="Yes"),OFFSET('Sanitation Data'!$F$12,0,10*ROW('Sanitation Data'!F193)),NA())</f>
        <v>#N/A</v>
      </c>
      <c r="AK199" s="95" t="e">
        <f ca="true">+IF(AND(ISNUMBER(OFFSET('Sanitation Data'!$G$4,0,10*ROW('Sanitation Data'!G193))),'Data Summary'!CZ199="Yes"),100-OFFSET('Sanitation Data'!$G$4,0,10*ROW('Sanitation Data'!G193)),NA())</f>
        <v>#N/A</v>
      </c>
      <c r="AL199" s="95" t="e">
        <f ca="true">+IF(AND(ISNUMBER(OFFSET('Sanitation Data'!$G$6,0,10*ROW('Sanitation Data'!G193))),'Data Summary'!DA199="Yes"),OFFSET('Sanitation Data'!$G$6,0,10*ROW('Sanitation Data'!G193)),NA())</f>
        <v>#N/A</v>
      </c>
      <c r="AM199" s="95" t="e">
        <f ca="true">+IF(AND(ISNUMBER(OFFSET('Sanitation Data'!$G$10,0,10*ROW('Sanitation Data'!G193))),'Data Summary'!DB199="Yes"),OFFSET('Sanitation Data'!$G$10,0,10*ROW('Sanitation Data'!G193)),NA())</f>
        <v>#N/A</v>
      </c>
      <c r="AN199" s="95" t="e">
        <f ca="true">+IF(AND(ISNUMBER(OFFSET('Sanitation Data'!$G$11,0,10*ROW('Sanitation Data'!G193))),'Data Summary'!DC199="Yes"),OFFSET('Sanitation Data'!$G$11,0,10*ROW('Sanitation Data'!G193)),NA())</f>
        <v>#N/A</v>
      </c>
      <c r="AO199" s="95" t="e">
        <f ca="true">+IF(AND(ISNUMBER(OFFSET('Sanitation Data'!$G$12,0,10*ROW('Sanitation Data'!G193))),'Data Summary'!DD199="Yes"),OFFSET('Sanitation Data'!$G$12,0,10*ROW('Sanitation Data'!G193)),NA())</f>
        <v>#N/A</v>
      </c>
      <c r="AP199" s="95" t="e">
        <f ca="true">+IF(AND(ISNUMBER(OFFSET('Sanitation Data'!$H$4,0,10*ROW('Sanitation Data'!H193))),'Data Summary'!DE199="Yes"),100-OFFSET('Sanitation Data'!$H$4,0,10*ROW('Sanitation Data'!H193)),NA())</f>
        <v>#N/A</v>
      </c>
      <c r="AQ199" s="95" t="e">
        <f ca="true">+IF(AND(ISNUMBER(OFFSET('Sanitation Data'!$H$6,0,10*ROW('Sanitation Data'!H193))),'Data Summary'!DF199="Yes"),OFFSET('Sanitation Data'!$H$6,0,10*ROW('Sanitation Data'!H193)),NA())</f>
        <v>#N/A</v>
      </c>
      <c r="AR199" s="95" t="e">
        <f ca="true">+IF(AND(ISNUMBER(OFFSET('Sanitation Data'!$H$10,0,10*ROW('Sanitation Data'!H193))),'Data Summary'!DG199="Yes"),OFFSET('Sanitation Data'!$H$10,0,10*ROW('Sanitation Data'!H193)),NA())</f>
        <v>#N/A</v>
      </c>
      <c r="AS199" s="95" t="e">
        <f ca="true">+IF(AND(ISNUMBER(OFFSET('Sanitation Data'!$H$11,0,10*ROW('Sanitation Data'!H193))),'Data Summary'!DH199="Yes"),OFFSET('Sanitation Data'!$H$11,0,10*ROW('Sanitation Data'!H193)),NA())</f>
        <v>#N/A</v>
      </c>
      <c r="AT199" s="95" t="e">
        <f ca="true">+IF(AND(ISNUMBER(OFFSET('Sanitation Data'!$H$12,0,10*ROW('Sanitation Data'!H193))),'Data Summary'!DI199="Yes"),OFFSET('Sanitation Data'!$H$12,0,10*ROW('Sanitation Data'!H193)),NA())</f>
        <v>#N/A</v>
      </c>
      <c r="AU199" s="95" t="e">
        <f ca="true">+IF(AND(ISNUMBER(OFFSET('Sanitation Data'!$I$4,0,10*ROW('Sanitation Data'!I193))),'Data Summary'!DJ199="Yes"),100-OFFSET('Sanitation Data'!$I$4,0,10*ROW('Sanitation Data'!I193)),NA())</f>
        <v>#N/A</v>
      </c>
      <c r="AV199" s="95" t="e">
        <f ca="true">+IF(AND(ISNUMBER(OFFSET('Sanitation Data'!$I$6,0,10*ROW('Sanitation Data'!I193))),'Data Summary'!DK199="Yes"),OFFSET('Sanitation Data'!$I$6,0,10*ROW('Sanitation Data'!I193)),NA())</f>
        <v>#N/A</v>
      </c>
      <c r="AW199" s="95" t="e">
        <f ca="true">+IF(AND(ISNUMBER(OFFSET('Sanitation Data'!$I$10,0,10*ROW('Sanitation Data'!I193))),'Data Summary'!DL199="Yes"),OFFSET('Sanitation Data'!$I$10,0,10*ROW('Sanitation Data'!I193)),NA())</f>
        <v>#N/A</v>
      </c>
      <c r="AX199" s="95" t="e">
        <f ca="true">+IF(AND(ISNUMBER(OFFSET('Sanitation Data'!$I$11,0,10*ROW('Sanitation Data'!I193))),'Data Summary'!DM199="Yes"),OFFSET('Sanitation Data'!$I$11,0,10*ROW('Sanitation Data'!I193)),NA())</f>
        <v>#N/A</v>
      </c>
      <c r="AY199" s="95" t="e">
        <f ca="true">+IF(AND(ISNUMBER(OFFSET('Sanitation Data'!$I$12,0,10*ROW('Sanitation Data'!I193))),'Data Summary'!DN199="Yes"),OFFSET('Sanitation Data'!$I$12,0,10*ROW('Sanitation Data'!I193)),NA())</f>
        <v>#N/A</v>
      </c>
      <c r="AZ199" s="96" t="e">
        <f ca="true">+IF(AND(ISNUMBER(OFFSET('Hygiene Data'!$D$5,0,10*ROW('Hygiene Data'!D193))),'Data Summary'!DO199="Yes"),OFFSET('Hygiene Data'!$D$5,0,10*ROW('Hygiene Data'!D193)),NA())</f>
        <v>#N/A</v>
      </c>
      <c r="BA199" s="96" t="e">
        <f ca="true">+IF(AND(ISNUMBER(OFFSET('Hygiene Data'!$D$7,0,10*ROW('Hygiene Data'!D193))),'Data Summary'!DP199="Yes"),OFFSET('Hygiene Data'!$D$7,0,10*ROW('Hygiene Data'!D193)),NA())</f>
        <v>#N/A</v>
      </c>
      <c r="BB199" s="96" t="e">
        <f ca="true">+IF(AND(ISNUMBER(OFFSET('Hygiene Data'!$D$9,0,10*ROW('Hygiene Data'!D193))),'Data Summary'!DQ199="Yes"),OFFSET('Hygiene Data'!$D$9,0,10*ROW('Hygiene Data'!D193)),NA())</f>
        <v>#N/A</v>
      </c>
      <c r="BC199" s="96" t="e">
        <f ca="true">+IF(AND(ISNUMBER(OFFSET('Hygiene Data'!$E$5,0,10*ROW('Hygiene Data'!E193))),'Data Summary'!DR199="Yes"),OFFSET('Hygiene Data'!$E$5,0,10*ROW('Hygiene Data'!E193)),NA())</f>
        <v>#N/A</v>
      </c>
      <c r="BD199" s="96" t="e">
        <f ca="true">+IF(AND(ISNUMBER(OFFSET('Hygiene Data'!$E$7,0,10*ROW('Hygiene Data'!E193))),'Data Summary'!DS199="Yes"),OFFSET('Hygiene Data'!$E$7,0,10*ROW('Hygiene Data'!E193)),NA())</f>
        <v>#N/A</v>
      </c>
      <c r="BE199" s="96" t="e">
        <f ca="true">+IF(AND(ISNUMBER(OFFSET('Hygiene Data'!$E$9,0,10*ROW('Hygiene Data'!E193))),'Data Summary'!DT199="Yes"),OFFSET('Hygiene Data'!$E$9,0,10*ROW('Hygiene Data'!E193)),NA())</f>
        <v>#N/A</v>
      </c>
      <c r="BF199" s="96" t="e">
        <f ca="true">+IF(AND(ISNUMBER(OFFSET('Hygiene Data'!$F$5,0,10*ROW('Hygiene Data'!F193))),'Data Summary'!DU199="Yes"),OFFSET('Hygiene Data'!$F$5,0,10*ROW('Hygiene Data'!F193)),NA())</f>
        <v>#N/A</v>
      </c>
      <c r="BG199" s="96" t="e">
        <f ca="true">+IF(AND(ISNUMBER(OFFSET('Hygiene Data'!$F$7,0,10*ROW('Hygiene Data'!F193))),'Data Summary'!DV199="Yes"),OFFSET('Hygiene Data'!$F$7,0,10*ROW('Hygiene Data'!F193)),NA())</f>
        <v>#N/A</v>
      </c>
      <c r="BH199" s="96" t="e">
        <f ca="true">+IF(AND(ISNUMBER(OFFSET('Hygiene Data'!$F$9,0,10*ROW('Hygiene Data'!F193))),'Data Summary'!DW199="Yes"),OFFSET('Hygiene Data'!$F$9,0,10*ROW('Hygiene Data'!F193)),NA())</f>
        <v>#N/A</v>
      </c>
      <c r="BI199" s="96" t="e">
        <f ca="true">+IF(AND(ISNUMBER(OFFSET('Hygiene Data'!$G$5,0,10*ROW('Hygiene Data'!G193))),'Data Summary'!DX199="Yes"),OFFSET('Hygiene Data'!$G$5,0,10*ROW('Hygiene Data'!G193)),NA())</f>
        <v>#N/A</v>
      </c>
      <c r="BJ199" s="96" t="e">
        <f ca="true">+IF(AND(ISNUMBER(OFFSET('Hygiene Data'!$G$7,0,10*ROW('Hygiene Data'!G193))),'Data Summary'!DY199="Yes"),OFFSET('Hygiene Data'!$G$7,0,10*ROW('Hygiene Data'!G193)),NA())</f>
        <v>#N/A</v>
      </c>
      <c r="BK199" s="96" t="e">
        <f ca="true">+IF(AND(ISNUMBER(OFFSET('Hygiene Data'!$G$9,0,10*ROW('Hygiene Data'!G193))),'Data Summary'!DZ199="Yes"),OFFSET('Hygiene Data'!$G$9,0,10*ROW('Hygiene Data'!G193)),NA())</f>
        <v>#N/A</v>
      </c>
      <c r="BL199" s="96" t="e">
        <f ca="true">+IF(AND(ISNUMBER(OFFSET('Hygiene Data'!$H$5,0,10*ROW('Hygiene Data'!H193))),'Data Summary'!EA199="Yes"),OFFSET('Hygiene Data'!$H$5,0,10*ROW('Hygiene Data'!H193)),NA())</f>
        <v>#N/A</v>
      </c>
      <c r="BM199" s="96" t="e">
        <f ca="true">+IF(AND(ISNUMBER(OFFSET('Hygiene Data'!$H$7,0,10*ROW('Hygiene Data'!H193))),'Data Summary'!EB199="Yes"),OFFSET('Hygiene Data'!$H$7,0,10*ROW('Hygiene Data'!H193)),NA())</f>
        <v>#N/A</v>
      </c>
      <c r="BN199" s="96" t="e">
        <f ca="true">+IF(AND(ISNUMBER(OFFSET('Hygiene Data'!$H$9,0,10*ROW('Hygiene Data'!H193))),'Data Summary'!EC199="Yes"),OFFSET('Hygiene Data'!$H$9,0,10*ROW('Hygiene Data'!H193)),NA())</f>
        <v>#N/A</v>
      </c>
      <c r="BO199" s="96" t="e">
        <f ca="true">+IF(AND(ISNUMBER(OFFSET('Hygiene Data'!$I$5,0,10*ROW('Hygiene Data'!I193))),'Data Summary'!ED199="Yes"),OFFSET('Hygiene Data'!$I$5,0,10*ROW('Hygiene Data'!I193)),NA())</f>
        <v>#N/A</v>
      </c>
      <c r="BP199" s="96" t="e">
        <f ca="true">+IF(AND(ISNUMBER(OFFSET('Hygiene Data'!$I$7,0,10*ROW('Hygiene Data'!I193))),'Data Summary'!EE199="Yes"),OFFSET('Hygiene Data'!$I$7,0,10*ROW('Hygiene Data'!I193)),NA())</f>
        <v>#N/A</v>
      </c>
      <c r="BQ199" s="96" t="e">
        <f ca="true">+IF(AND(ISNUMBER(OFFSET('Hygiene Data'!$I$9,0,10*ROW('Hygiene Data'!I193))),'Data Summary'!EF199="Yes"),OFFSET('Hygiene Data'!$I$9,0,10*ROW('Hygiene Data'!I193)),NA())</f>
        <v>#N/A</v>
      </c>
    </row>
    <row xmlns:x14ac="http://schemas.microsoft.com/office/spreadsheetml/2009/9/ac" r="200" x14ac:dyDescent="0.2">
      <c r="A200" s="359" t="e">
        <f ca="true">+RIGHT('Data Summary'!A200,LEN('Data Summary'!A200)-9)</f>
        <v>#VALUE!</v>
      </c>
      <c r="B200" s="35" t="str">
        <f ca="true">+IF(ISTEXT('Data Summary'!B200),'Data Summary'!B200,"")</f>
        <v/>
      </c>
      <c r="C200" s="358" t="e">
        <f ca="true">+VALUE('Data Summary'!C200)</f>
        <v>#VALUE!</v>
      </c>
      <c r="D200" s="94" t="e">
        <f ca="true">+IF(AND(ISNUMBER(OFFSET('Water Data'!$D$4,0,10*ROW('Water Data'!D194))),'Data Summary'!BS200="Yes"),100-OFFSET('Water Data'!$D$4,0,10*ROW('Water Data'!D194)),NA())</f>
        <v>#N/A</v>
      </c>
      <c r="E200" s="94" t="e">
        <f ca="true">+IF(AND(ISNUMBER(OFFSET('Water Data'!$D$6,0,10*ROW('Water Data'!D194))),'Data Summary'!BT200="Yes"),OFFSET('Water Data'!$D$6,0,10*ROW('Water Data'!D194)),NA())</f>
        <v>#N/A</v>
      </c>
      <c r="F200" s="94" t="e">
        <f ca="true">+IF(AND(ISNUMBER(OFFSET('Water Data'!$D$9,0,10*ROW('Water Data'!D194))),'Data Summary'!BU200="Yes"),OFFSET('Water Data'!$D$9,0,10*ROW('Water Data'!D194)),NA())</f>
        <v>#N/A</v>
      </c>
      <c r="G200" s="94" t="e">
        <f ca="true">+IF(AND(ISNUMBER(OFFSET('Water Data'!$E$4,0,10*ROW('Water Data'!E194))),'Data Summary'!BV200="Yes"),100-OFFSET('Water Data'!$E$4,0,10*ROW('Water Data'!E194)),NA())</f>
        <v>#N/A</v>
      </c>
      <c r="H200" s="94" t="e">
        <f ca="true">+IF(AND(ISNUMBER(OFFSET('Water Data'!$E$6,0,10*ROW('Water Data'!E194))),'Data Summary'!BW200="Yes"),OFFSET('Water Data'!$E$6,0,10*ROW('Water Data'!E194)),NA())</f>
        <v>#N/A</v>
      </c>
      <c r="I200" s="94" t="e">
        <f ca="true">+IF(AND(ISNUMBER(OFFSET('Water Data'!$E$9,0,10*ROW('Water Data'!E194))),'Data Summary'!BX200="Yes"),OFFSET('Water Data'!$E$9,0,10*ROW('Water Data'!E194)),NA())</f>
        <v>#N/A</v>
      </c>
      <c r="J200" s="94" t="e">
        <f ca="true">+IF(AND(ISNUMBER(OFFSET('Water Data'!$F$4,0,10*ROW('Water Data'!F194))),'Data Summary'!BY200="Yes"),100-OFFSET('Water Data'!$F$4,0,10*ROW('Water Data'!F194)),NA())</f>
        <v>#N/A</v>
      </c>
      <c r="K200" s="94" t="e">
        <f ca="true">+IF(AND(ISNUMBER(OFFSET('Water Data'!$F$6,0,10*ROW('Water Data'!F194))),'Data Summary'!BZ200="Yes"),OFFSET('Water Data'!$F$6,0,10*ROW('Water Data'!F194)),NA())</f>
        <v>#N/A</v>
      </c>
      <c r="L200" s="94" t="e">
        <f ca="true">+IF(AND(ISNUMBER(OFFSET('Water Data'!$F$9,0,10*ROW('Water Data'!F194))),'Data Summary'!CA200="Yes"),OFFSET('Water Data'!$F$9,0,10*ROW('Water Data'!F194)),NA())</f>
        <v>#N/A</v>
      </c>
      <c r="M200" s="94" t="e">
        <f ca="true">+IF(AND(ISNUMBER(OFFSET('Water Data'!$G$4,0,10*ROW('Water Data'!G194))),'Data Summary'!CB200="Yes"),100-OFFSET('Water Data'!$G$4,0,10*ROW('Water Data'!G194)),NA())</f>
        <v>#N/A</v>
      </c>
      <c r="N200" s="94" t="e">
        <f ca="true">+IF(AND(ISNUMBER(OFFSET('Water Data'!$G$6,0,10*ROW('Water Data'!G194))),'Data Summary'!CC200="Yes"),OFFSET('Water Data'!$G$6,0,10*ROW('Water Data'!G194)),NA())</f>
        <v>#N/A</v>
      </c>
      <c r="O200" s="94" t="e">
        <f ca="true">+IF(AND(ISNUMBER(OFFSET('Water Data'!$G$9,0,10*ROW('Water Data'!G194))),'Data Summary'!CD200="Yes"),OFFSET('Water Data'!$G$9,0,10*ROW('Water Data'!G194)),NA())</f>
        <v>#N/A</v>
      </c>
      <c r="P200" s="94" t="e">
        <f ca="true">+IF(AND(ISNUMBER(OFFSET('Water Data'!$H$4,0,10*ROW('Water Data'!H194))),'Data Summary'!CE200="Yes"),100-OFFSET('Water Data'!$H$4,0,10*ROW('Water Data'!H194)),NA())</f>
        <v>#N/A</v>
      </c>
      <c r="Q200" s="94" t="e">
        <f ca="true">+IF(AND(ISNUMBER(OFFSET('Water Data'!$H$6,0,10*ROW('Water Data'!H194))),'Data Summary'!CF200="Yes"),OFFSET('Water Data'!$H$6,0,10*ROW('Water Data'!H194)),NA())</f>
        <v>#N/A</v>
      </c>
      <c r="R200" s="94" t="e">
        <f ca="true">+IF(AND(ISNUMBER(OFFSET('Water Data'!$H$9,0,10*ROW('Water Data'!H194))),'Data Summary'!CG200="Yes"),OFFSET('Water Data'!$H$9,0,10*ROW('Water Data'!H194)),NA())</f>
        <v>#N/A</v>
      </c>
      <c r="S200" s="94" t="e">
        <f ca="true">+IF(AND(ISNUMBER(OFFSET('Water Data'!$I$4,0,10*ROW('Water Data'!I194))),'Data Summary'!CH200="Yes"),100-OFFSET('Water Data'!$I$4,0,10*ROW('Water Data'!I194)),NA())</f>
        <v>#N/A</v>
      </c>
      <c r="T200" s="94" t="e">
        <f ca="true">+IF(AND(ISNUMBER(OFFSET('Water Data'!$I$6,0,10*ROW('Water Data'!I194))),'Data Summary'!CI200="Yes"),OFFSET('Water Data'!$I$6,0,10*ROW('Water Data'!I194)),NA())</f>
        <v>#N/A</v>
      </c>
      <c r="U200" s="94" t="e">
        <f ca="true">+IF(AND(ISNUMBER(OFFSET('Water Data'!$I$9,0,10*ROW('Water Data'!I194))),'Data Summary'!CJ200="Yes"),OFFSET('Water Data'!$I$9,0,10*ROW('Water Data'!I194)),NA())</f>
        <v>#N/A</v>
      </c>
      <c r="V200" s="95" t="e">
        <f ca="true">+IF(AND(ISNUMBER(OFFSET('Sanitation Data'!$D$4,0,10*ROW('Sanitation Data'!D194))),'Data Summary'!CK200="Yes"),100-OFFSET('Sanitation Data'!$D$4,0,10*ROW('Sanitation Data'!D194)),NA())</f>
        <v>#N/A</v>
      </c>
      <c r="W200" s="95" t="e">
        <f ca="true">+IF(AND(ISNUMBER(OFFSET('Sanitation Data'!$D$6,0,10*ROW('Sanitation Data'!D194))),'Data Summary'!CL200="Yes"),OFFSET('Sanitation Data'!$D$6,0,10*ROW('Sanitation Data'!D194)),NA())</f>
        <v>#N/A</v>
      </c>
      <c r="X200" s="95" t="e">
        <f ca="true">+IF(AND(ISNUMBER(OFFSET('Sanitation Data'!$D$10,0,10*ROW('Sanitation Data'!D194))),'Data Summary'!CM200="Yes"),OFFSET('Sanitation Data'!$D$10,0,10*ROW('Sanitation Data'!D194)),NA())</f>
        <v>#N/A</v>
      </c>
      <c r="Y200" s="95" t="e">
        <f ca="true">+IF(AND(ISNUMBER(OFFSET('Sanitation Data'!$D$11,0,10*ROW('Sanitation Data'!D194))),'Data Summary'!CN200="Yes"),OFFSET('Sanitation Data'!$D$11,0,10*ROW('Sanitation Data'!D194)),NA())</f>
        <v>#N/A</v>
      </c>
      <c r="Z200" s="95" t="e">
        <f ca="true">+IF(AND(ISNUMBER(OFFSET('Sanitation Data'!$D$12,0,10*ROW('Sanitation Data'!D194))),'Data Summary'!CO200="Yes"),OFFSET('Sanitation Data'!$D$12,0,10*ROW('Sanitation Data'!D194)),NA())</f>
        <v>#N/A</v>
      </c>
      <c r="AA200" s="95" t="e">
        <f ca="true">+IF(AND(ISNUMBER(OFFSET('Sanitation Data'!$E$4,0,10*ROW('Sanitation Data'!E194))),'Data Summary'!CP200="Yes"),100-OFFSET('Sanitation Data'!$E$4,0,10*ROW('Sanitation Data'!E194)),NA())</f>
        <v>#N/A</v>
      </c>
      <c r="AB200" s="95" t="e">
        <f ca="true">+IF(AND(ISNUMBER(OFFSET('Sanitation Data'!$E$6,0,10*ROW('Sanitation Data'!E194))),'Data Summary'!CQ200="Yes"),OFFSET('Sanitation Data'!$E$6,0,10*ROW('Sanitation Data'!E194)),NA())</f>
        <v>#N/A</v>
      </c>
      <c r="AC200" s="95" t="e">
        <f ca="true">+IF(AND(ISNUMBER(OFFSET('Sanitation Data'!$E$10,0,10*ROW('Sanitation Data'!E194))),'Data Summary'!CR200="Yes"),OFFSET('Sanitation Data'!$E$10,0,10*ROW('Sanitation Data'!E194)),NA())</f>
        <v>#N/A</v>
      </c>
      <c r="AD200" s="95" t="e">
        <f ca="true">+IF(AND(ISNUMBER(OFFSET('Sanitation Data'!$E$11,0,10*ROW('Sanitation Data'!E194))),'Data Summary'!CS200="Yes"),OFFSET('Sanitation Data'!$E$11,0,10*ROW('Sanitation Data'!E194)),NA())</f>
        <v>#N/A</v>
      </c>
      <c r="AE200" s="95" t="e">
        <f ca="true">+IF(AND(ISNUMBER(OFFSET('Sanitation Data'!$E$12,0,10*ROW('Sanitation Data'!E194))),'Data Summary'!CT200="Yes"),OFFSET('Sanitation Data'!$E$12,0,10*ROW('Sanitation Data'!E194)),NA())</f>
        <v>#N/A</v>
      </c>
      <c r="AF200" s="95" t="e">
        <f ca="true">+IF(AND(ISNUMBER(OFFSET('Sanitation Data'!$F$4,0,10*ROW('Sanitation Data'!F194))),'Data Summary'!CU200="Yes"),100-OFFSET('Sanitation Data'!$F$4,0,10*ROW('Sanitation Data'!F194)),NA())</f>
        <v>#N/A</v>
      </c>
      <c r="AG200" s="95" t="e">
        <f ca="true">+IF(AND(ISNUMBER(OFFSET('Sanitation Data'!$F$6,0,10*ROW('Sanitation Data'!F194))),'Data Summary'!CV200="Yes"),OFFSET('Sanitation Data'!$F$6,0,10*ROW('Sanitation Data'!F194)),NA())</f>
        <v>#N/A</v>
      </c>
      <c r="AH200" s="95" t="e">
        <f ca="true">+IF(AND(ISNUMBER(OFFSET('Sanitation Data'!$F$10,0,10*ROW('Sanitation Data'!F194))),'Data Summary'!CW200="Yes"),OFFSET('Sanitation Data'!$F$10,0,10*ROW('Sanitation Data'!F194)),NA())</f>
        <v>#N/A</v>
      </c>
      <c r="AI200" s="95" t="e">
        <f ca="true">+IF(AND(ISNUMBER(OFFSET('Sanitation Data'!$F$11,0,10*ROW('Sanitation Data'!F194))),'Data Summary'!CX200="Yes"),OFFSET('Sanitation Data'!$F$11,0,10*ROW('Sanitation Data'!F194)),NA())</f>
        <v>#N/A</v>
      </c>
      <c r="AJ200" s="95" t="e">
        <f ca="true">+IF(AND(ISNUMBER(OFFSET('Sanitation Data'!$F$12,0,10*ROW('Sanitation Data'!F194))),'Data Summary'!CY200="Yes"),OFFSET('Sanitation Data'!$F$12,0,10*ROW('Sanitation Data'!F194)),NA())</f>
        <v>#N/A</v>
      </c>
      <c r="AK200" s="95" t="e">
        <f ca="true">+IF(AND(ISNUMBER(OFFSET('Sanitation Data'!$G$4,0,10*ROW('Sanitation Data'!G194))),'Data Summary'!CZ200="Yes"),100-OFFSET('Sanitation Data'!$G$4,0,10*ROW('Sanitation Data'!G194)),NA())</f>
        <v>#N/A</v>
      </c>
      <c r="AL200" s="95" t="e">
        <f ca="true">+IF(AND(ISNUMBER(OFFSET('Sanitation Data'!$G$6,0,10*ROW('Sanitation Data'!G194))),'Data Summary'!DA200="Yes"),OFFSET('Sanitation Data'!$G$6,0,10*ROW('Sanitation Data'!G194)),NA())</f>
        <v>#N/A</v>
      </c>
      <c r="AM200" s="95" t="e">
        <f ca="true">+IF(AND(ISNUMBER(OFFSET('Sanitation Data'!$G$10,0,10*ROW('Sanitation Data'!G194))),'Data Summary'!DB200="Yes"),OFFSET('Sanitation Data'!$G$10,0,10*ROW('Sanitation Data'!G194)),NA())</f>
        <v>#N/A</v>
      </c>
      <c r="AN200" s="95" t="e">
        <f ca="true">+IF(AND(ISNUMBER(OFFSET('Sanitation Data'!$G$11,0,10*ROW('Sanitation Data'!G194))),'Data Summary'!DC200="Yes"),OFFSET('Sanitation Data'!$G$11,0,10*ROW('Sanitation Data'!G194)),NA())</f>
        <v>#N/A</v>
      </c>
      <c r="AO200" s="95" t="e">
        <f ca="true">+IF(AND(ISNUMBER(OFFSET('Sanitation Data'!$G$12,0,10*ROW('Sanitation Data'!G194))),'Data Summary'!DD200="Yes"),OFFSET('Sanitation Data'!$G$12,0,10*ROW('Sanitation Data'!G194)),NA())</f>
        <v>#N/A</v>
      </c>
      <c r="AP200" s="95" t="e">
        <f ca="true">+IF(AND(ISNUMBER(OFFSET('Sanitation Data'!$H$4,0,10*ROW('Sanitation Data'!H194))),'Data Summary'!DE200="Yes"),100-OFFSET('Sanitation Data'!$H$4,0,10*ROW('Sanitation Data'!H194)),NA())</f>
        <v>#N/A</v>
      </c>
      <c r="AQ200" s="95" t="e">
        <f ca="true">+IF(AND(ISNUMBER(OFFSET('Sanitation Data'!$H$6,0,10*ROW('Sanitation Data'!H194))),'Data Summary'!DF200="Yes"),OFFSET('Sanitation Data'!$H$6,0,10*ROW('Sanitation Data'!H194)),NA())</f>
        <v>#N/A</v>
      </c>
      <c r="AR200" s="95" t="e">
        <f ca="true">+IF(AND(ISNUMBER(OFFSET('Sanitation Data'!$H$10,0,10*ROW('Sanitation Data'!H194))),'Data Summary'!DG200="Yes"),OFFSET('Sanitation Data'!$H$10,0,10*ROW('Sanitation Data'!H194)),NA())</f>
        <v>#N/A</v>
      </c>
      <c r="AS200" s="95" t="e">
        <f ca="true">+IF(AND(ISNUMBER(OFFSET('Sanitation Data'!$H$11,0,10*ROW('Sanitation Data'!H194))),'Data Summary'!DH200="Yes"),OFFSET('Sanitation Data'!$H$11,0,10*ROW('Sanitation Data'!H194)),NA())</f>
        <v>#N/A</v>
      </c>
      <c r="AT200" s="95" t="e">
        <f ca="true">+IF(AND(ISNUMBER(OFFSET('Sanitation Data'!$H$12,0,10*ROW('Sanitation Data'!H194))),'Data Summary'!DI200="Yes"),OFFSET('Sanitation Data'!$H$12,0,10*ROW('Sanitation Data'!H194)),NA())</f>
        <v>#N/A</v>
      </c>
      <c r="AU200" s="95" t="e">
        <f ca="true">+IF(AND(ISNUMBER(OFFSET('Sanitation Data'!$I$4,0,10*ROW('Sanitation Data'!I194))),'Data Summary'!DJ200="Yes"),100-OFFSET('Sanitation Data'!$I$4,0,10*ROW('Sanitation Data'!I194)),NA())</f>
        <v>#N/A</v>
      </c>
      <c r="AV200" s="95" t="e">
        <f ca="true">+IF(AND(ISNUMBER(OFFSET('Sanitation Data'!$I$6,0,10*ROW('Sanitation Data'!I194))),'Data Summary'!DK200="Yes"),OFFSET('Sanitation Data'!$I$6,0,10*ROW('Sanitation Data'!I194)),NA())</f>
        <v>#N/A</v>
      </c>
      <c r="AW200" s="95" t="e">
        <f ca="true">+IF(AND(ISNUMBER(OFFSET('Sanitation Data'!$I$10,0,10*ROW('Sanitation Data'!I194))),'Data Summary'!DL200="Yes"),OFFSET('Sanitation Data'!$I$10,0,10*ROW('Sanitation Data'!I194)),NA())</f>
        <v>#N/A</v>
      </c>
      <c r="AX200" s="95" t="e">
        <f ca="true">+IF(AND(ISNUMBER(OFFSET('Sanitation Data'!$I$11,0,10*ROW('Sanitation Data'!I194))),'Data Summary'!DM200="Yes"),OFFSET('Sanitation Data'!$I$11,0,10*ROW('Sanitation Data'!I194)),NA())</f>
        <v>#N/A</v>
      </c>
      <c r="AY200" s="95" t="e">
        <f ca="true">+IF(AND(ISNUMBER(OFFSET('Sanitation Data'!$I$12,0,10*ROW('Sanitation Data'!I194))),'Data Summary'!DN200="Yes"),OFFSET('Sanitation Data'!$I$12,0,10*ROW('Sanitation Data'!I194)),NA())</f>
        <v>#N/A</v>
      </c>
      <c r="AZ200" s="96" t="e">
        <f ca="true">+IF(AND(ISNUMBER(OFFSET('Hygiene Data'!$D$5,0,10*ROW('Hygiene Data'!D194))),'Data Summary'!DO200="Yes"),OFFSET('Hygiene Data'!$D$5,0,10*ROW('Hygiene Data'!D194)),NA())</f>
        <v>#N/A</v>
      </c>
      <c r="BA200" s="96" t="e">
        <f ca="true">+IF(AND(ISNUMBER(OFFSET('Hygiene Data'!$D$7,0,10*ROW('Hygiene Data'!D194))),'Data Summary'!DP200="Yes"),OFFSET('Hygiene Data'!$D$7,0,10*ROW('Hygiene Data'!D194)),NA())</f>
        <v>#N/A</v>
      </c>
      <c r="BB200" s="96" t="e">
        <f ca="true">+IF(AND(ISNUMBER(OFFSET('Hygiene Data'!$D$9,0,10*ROW('Hygiene Data'!D194))),'Data Summary'!DQ200="Yes"),OFFSET('Hygiene Data'!$D$9,0,10*ROW('Hygiene Data'!D194)),NA())</f>
        <v>#N/A</v>
      </c>
      <c r="BC200" s="96" t="e">
        <f ca="true">+IF(AND(ISNUMBER(OFFSET('Hygiene Data'!$E$5,0,10*ROW('Hygiene Data'!E194))),'Data Summary'!DR200="Yes"),OFFSET('Hygiene Data'!$E$5,0,10*ROW('Hygiene Data'!E194)),NA())</f>
        <v>#N/A</v>
      </c>
      <c r="BD200" s="96" t="e">
        <f ca="true">+IF(AND(ISNUMBER(OFFSET('Hygiene Data'!$E$7,0,10*ROW('Hygiene Data'!E194))),'Data Summary'!DS200="Yes"),OFFSET('Hygiene Data'!$E$7,0,10*ROW('Hygiene Data'!E194)),NA())</f>
        <v>#N/A</v>
      </c>
      <c r="BE200" s="96" t="e">
        <f ca="true">+IF(AND(ISNUMBER(OFFSET('Hygiene Data'!$E$9,0,10*ROW('Hygiene Data'!E194))),'Data Summary'!DT200="Yes"),OFFSET('Hygiene Data'!$E$9,0,10*ROW('Hygiene Data'!E194)),NA())</f>
        <v>#N/A</v>
      </c>
      <c r="BF200" s="96" t="e">
        <f ca="true">+IF(AND(ISNUMBER(OFFSET('Hygiene Data'!$F$5,0,10*ROW('Hygiene Data'!F194))),'Data Summary'!DU200="Yes"),OFFSET('Hygiene Data'!$F$5,0,10*ROW('Hygiene Data'!F194)),NA())</f>
        <v>#N/A</v>
      </c>
      <c r="BG200" s="96" t="e">
        <f ca="true">+IF(AND(ISNUMBER(OFFSET('Hygiene Data'!$F$7,0,10*ROW('Hygiene Data'!F194))),'Data Summary'!DV200="Yes"),OFFSET('Hygiene Data'!$F$7,0,10*ROW('Hygiene Data'!F194)),NA())</f>
        <v>#N/A</v>
      </c>
      <c r="BH200" s="96" t="e">
        <f ca="true">+IF(AND(ISNUMBER(OFFSET('Hygiene Data'!$F$9,0,10*ROW('Hygiene Data'!F194))),'Data Summary'!DW200="Yes"),OFFSET('Hygiene Data'!$F$9,0,10*ROW('Hygiene Data'!F194)),NA())</f>
        <v>#N/A</v>
      </c>
      <c r="BI200" s="96" t="e">
        <f ca="true">+IF(AND(ISNUMBER(OFFSET('Hygiene Data'!$G$5,0,10*ROW('Hygiene Data'!G194))),'Data Summary'!DX200="Yes"),OFFSET('Hygiene Data'!$G$5,0,10*ROW('Hygiene Data'!G194)),NA())</f>
        <v>#N/A</v>
      </c>
      <c r="BJ200" s="96" t="e">
        <f ca="true">+IF(AND(ISNUMBER(OFFSET('Hygiene Data'!$G$7,0,10*ROW('Hygiene Data'!G194))),'Data Summary'!DY200="Yes"),OFFSET('Hygiene Data'!$G$7,0,10*ROW('Hygiene Data'!G194)),NA())</f>
        <v>#N/A</v>
      </c>
      <c r="BK200" s="96" t="e">
        <f ca="true">+IF(AND(ISNUMBER(OFFSET('Hygiene Data'!$G$9,0,10*ROW('Hygiene Data'!G194))),'Data Summary'!DZ200="Yes"),OFFSET('Hygiene Data'!$G$9,0,10*ROW('Hygiene Data'!G194)),NA())</f>
        <v>#N/A</v>
      </c>
      <c r="BL200" s="96" t="e">
        <f ca="true">+IF(AND(ISNUMBER(OFFSET('Hygiene Data'!$H$5,0,10*ROW('Hygiene Data'!H194))),'Data Summary'!EA200="Yes"),OFFSET('Hygiene Data'!$H$5,0,10*ROW('Hygiene Data'!H194)),NA())</f>
        <v>#N/A</v>
      </c>
      <c r="BM200" s="96" t="e">
        <f ca="true">+IF(AND(ISNUMBER(OFFSET('Hygiene Data'!$H$7,0,10*ROW('Hygiene Data'!H194))),'Data Summary'!EB200="Yes"),OFFSET('Hygiene Data'!$H$7,0,10*ROW('Hygiene Data'!H194)),NA())</f>
        <v>#N/A</v>
      </c>
      <c r="BN200" s="96" t="e">
        <f ca="true">+IF(AND(ISNUMBER(OFFSET('Hygiene Data'!$H$9,0,10*ROW('Hygiene Data'!H194))),'Data Summary'!EC200="Yes"),OFFSET('Hygiene Data'!$H$9,0,10*ROW('Hygiene Data'!H194)),NA())</f>
        <v>#N/A</v>
      </c>
      <c r="BO200" s="96" t="e">
        <f ca="true">+IF(AND(ISNUMBER(OFFSET('Hygiene Data'!$I$5,0,10*ROW('Hygiene Data'!I194))),'Data Summary'!ED200="Yes"),OFFSET('Hygiene Data'!$I$5,0,10*ROW('Hygiene Data'!I194)),NA())</f>
        <v>#N/A</v>
      </c>
      <c r="BP200" s="96" t="e">
        <f ca="true">+IF(AND(ISNUMBER(OFFSET('Hygiene Data'!$I$7,0,10*ROW('Hygiene Data'!I194))),'Data Summary'!EE200="Yes"),OFFSET('Hygiene Data'!$I$7,0,10*ROW('Hygiene Data'!I194)),NA())</f>
        <v>#N/A</v>
      </c>
      <c r="BQ200" s="96" t="e">
        <f ca="true">+IF(AND(ISNUMBER(OFFSET('Hygiene Data'!$I$9,0,10*ROW('Hygiene Data'!I194))),'Data Summary'!EF200="Yes"),OFFSET('Hygiene Data'!$I$9,0,10*ROW('Hygiene Data'!I194)),NA())</f>
        <v>#N/A</v>
      </c>
    </row>
    <row xmlns:x14ac="http://schemas.microsoft.com/office/spreadsheetml/2009/9/ac" r="201" x14ac:dyDescent="0.2">
      <c r="A201" s="359" t="e">
        <f ca="true">+RIGHT('Data Summary'!A201,LEN('Data Summary'!A201)-9)</f>
        <v>#VALUE!</v>
      </c>
      <c r="B201" s="35" t="str">
        <f ca="true">+IF(ISTEXT('Data Summary'!B201),'Data Summary'!B201,"")</f>
        <v/>
      </c>
      <c r="C201" s="358" t="e">
        <f ca="true">+VALUE('Data Summary'!C201)</f>
        <v>#VALUE!</v>
      </c>
      <c r="D201" s="94" t="e">
        <f ca="true">+IF(AND(ISNUMBER(OFFSET('Water Data'!$D$4,0,10*ROW('Water Data'!D195))),'Data Summary'!BS201="Yes"),100-OFFSET('Water Data'!$D$4,0,10*ROW('Water Data'!D195)),NA())</f>
        <v>#N/A</v>
      </c>
      <c r="E201" s="94" t="e">
        <f ca="true">+IF(AND(ISNUMBER(OFFSET('Water Data'!$D$6,0,10*ROW('Water Data'!D195))),'Data Summary'!BT201="Yes"),OFFSET('Water Data'!$D$6,0,10*ROW('Water Data'!D195)),NA())</f>
        <v>#N/A</v>
      </c>
      <c r="F201" s="94" t="e">
        <f ca="true">+IF(AND(ISNUMBER(OFFSET('Water Data'!$D$9,0,10*ROW('Water Data'!D195))),'Data Summary'!BU201="Yes"),OFFSET('Water Data'!$D$9,0,10*ROW('Water Data'!D195)),NA())</f>
        <v>#N/A</v>
      </c>
      <c r="G201" s="94" t="e">
        <f ca="true">+IF(AND(ISNUMBER(OFFSET('Water Data'!$E$4,0,10*ROW('Water Data'!E195))),'Data Summary'!BV201="Yes"),100-OFFSET('Water Data'!$E$4,0,10*ROW('Water Data'!E195)),NA())</f>
        <v>#N/A</v>
      </c>
      <c r="H201" s="94" t="e">
        <f ca="true">+IF(AND(ISNUMBER(OFFSET('Water Data'!$E$6,0,10*ROW('Water Data'!E195))),'Data Summary'!BW201="Yes"),OFFSET('Water Data'!$E$6,0,10*ROW('Water Data'!E195)),NA())</f>
        <v>#N/A</v>
      </c>
      <c r="I201" s="94" t="e">
        <f ca="true">+IF(AND(ISNUMBER(OFFSET('Water Data'!$E$9,0,10*ROW('Water Data'!E195))),'Data Summary'!BX201="Yes"),OFFSET('Water Data'!$E$9,0,10*ROW('Water Data'!E195)),NA())</f>
        <v>#N/A</v>
      </c>
      <c r="J201" s="94" t="e">
        <f ca="true">+IF(AND(ISNUMBER(OFFSET('Water Data'!$F$4,0,10*ROW('Water Data'!F195))),'Data Summary'!BY201="Yes"),100-OFFSET('Water Data'!$F$4,0,10*ROW('Water Data'!F195)),NA())</f>
        <v>#N/A</v>
      </c>
      <c r="K201" s="94" t="e">
        <f ca="true">+IF(AND(ISNUMBER(OFFSET('Water Data'!$F$6,0,10*ROW('Water Data'!F195))),'Data Summary'!BZ201="Yes"),OFFSET('Water Data'!$F$6,0,10*ROW('Water Data'!F195)),NA())</f>
        <v>#N/A</v>
      </c>
      <c r="L201" s="94" t="e">
        <f ca="true">+IF(AND(ISNUMBER(OFFSET('Water Data'!$F$9,0,10*ROW('Water Data'!F195))),'Data Summary'!CA201="Yes"),OFFSET('Water Data'!$F$9,0,10*ROW('Water Data'!F195)),NA())</f>
        <v>#N/A</v>
      </c>
      <c r="M201" s="94" t="e">
        <f ca="true">+IF(AND(ISNUMBER(OFFSET('Water Data'!$G$4,0,10*ROW('Water Data'!G195))),'Data Summary'!CB201="Yes"),100-OFFSET('Water Data'!$G$4,0,10*ROW('Water Data'!G195)),NA())</f>
        <v>#N/A</v>
      </c>
      <c r="N201" s="94" t="e">
        <f ca="true">+IF(AND(ISNUMBER(OFFSET('Water Data'!$G$6,0,10*ROW('Water Data'!G195))),'Data Summary'!CC201="Yes"),OFFSET('Water Data'!$G$6,0,10*ROW('Water Data'!G195)),NA())</f>
        <v>#N/A</v>
      </c>
      <c r="O201" s="94" t="e">
        <f ca="true">+IF(AND(ISNUMBER(OFFSET('Water Data'!$G$9,0,10*ROW('Water Data'!G195))),'Data Summary'!CD201="Yes"),OFFSET('Water Data'!$G$9,0,10*ROW('Water Data'!G195)),NA())</f>
        <v>#N/A</v>
      </c>
      <c r="P201" s="94" t="e">
        <f ca="true">+IF(AND(ISNUMBER(OFFSET('Water Data'!$H$4,0,10*ROW('Water Data'!H195))),'Data Summary'!CE201="Yes"),100-OFFSET('Water Data'!$H$4,0,10*ROW('Water Data'!H195)),NA())</f>
        <v>#N/A</v>
      </c>
      <c r="Q201" s="94" t="e">
        <f ca="true">+IF(AND(ISNUMBER(OFFSET('Water Data'!$H$6,0,10*ROW('Water Data'!H195))),'Data Summary'!CF201="Yes"),OFFSET('Water Data'!$H$6,0,10*ROW('Water Data'!H195)),NA())</f>
        <v>#N/A</v>
      </c>
      <c r="R201" s="94" t="e">
        <f ca="true">+IF(AND(ISNUMBER(OFFSET('Water Data'!$H$9,0,10*ROW('Water Data'!H195))),'Data Summary'!CG201="Yes"),OFFSET('Water Data'!$H$9,0,10*ROW('Water Data'!H195)),NA())</f>
        <v>#N/A</v>
      </c>
      <c r="S201" s="94" t="e">
        <f ca="true">+IF(AND(ISNUMBER(OFFSET('Water Data'!$I$4,0,10*ROW('Water Data'!I195))),'Data Summary'!CH201="Yes"),100-OFFSET('Water Data'!$I$4,0,10*ROW('Water Data'!I195)),NA())</f>
        <v>#N/A</v>
      </c>
      <c r="T201" s="94" t="e">
        <f ca="true">+IF(AND(ISNUMBER(OFFSET('Water Data'!$I$6,0,10*ROW('Water Data'!I195))),'Data Summary'!CI201="Yes"),OFFSET('Water Data'!$I$6,0,10*ROW('Water Data'!I195)),NA())</f>
        <v>#N/A</v>
      </c>
      <c r="U201" s="94" t="e">
        <f ca="true">+IF(AND(ISNUMBER(OFFSET('Water Data'!$I$9,0,10*ROW('Water Data'!I195))),'Data Summary'!CJ201="Yes"),OFFSET('Water Data'!$I$9,0,10*ROW('Water Data'!I195)),NA())</f>
        <v>#N/A</v>
      </c>
      <c r="V201" s="95" t="e">
        <f ca="true">+IF(AND(ISNUMBER(OFFSET('Sanitation Data'!$D$4,0,10*ROW('Sanitation Data'!D195))),'Data Summary'!CK201="Yes"),100-OFFSET('Sanitation Data'!$D$4,0,10*ROW('Sanitation Data'!D195)),NA())</f>
        <v>#N/A</v>
      </c>
      <c r="W201" s="95" t="e">
        <f ca="true">+IF(AND(ISNUMBER(OFFSET('Sanitation Data'!$D$6,0,10*ROW('Sanitation Data'!D195))),'Data Summary'!CL201="Yes"),OFFSET('Sanitation Data'!$D$6,0,10*ROW('Sanitation Data'!D195)),NA())</f>
        <v>#N/A</v>
      </c>
      <c r="X201" s="95" t="e">
        <f ca="true">+IF(AND(ISNUMBER(OFFSET('Sanitation Data'!$D$10,0,10*ROW('Sanitation Data'!D195))),'Data Summary'!CM201="Yes"),OFFSET('Sanitation Data'!$D$10,0,10*ROW('Sanitation Data'!D195)),NA())</f>
        <v>#N/A</v>
      </c>
      <c r="Y201" s="95" t="e">
        <f ca="true">+IF(AND(ISNUMBER(OFFSET('Sanitation Data'!$D$11,0,10*ROW('Sanitation Data'!D195))),'Data Summary'!CN201="Yes"),OFFSET('Sanitation Data'!$D$11,0,10*ROW('Sanitation Data'!D195)),NA())</f>
        <v>#N/A</v>
      </c>
      <c r="Z201" s="95" t="e">
        <f ca="true">+IF(AND(ISNUMBER(OFFSET('Sanitation Data'!$D$12,0,10*ROW('Sanitation Data'!D195))),'Data Summary'!CO201="Yes"),OFFSET('Sanitation Data'!$D$12,0,10*ROW('Sanitation Data'!D195)),NA())</f>
        <v>#N/A</v>
      </c>
      <c r="AA201" s="95" t="e">
        <f ca="true">+IF(AND(ISNUMBER(OFFSET('Sanitation Data'!$E$4,0,10*ROW('Sanitation Data'!E195))),'Data Summary'!CP201="Yes"),100-OFFSET('Sanitation Data'!$E$4,0,10*ROW('Sanitation Data'!E195)),NA())</f>
        <v>#N/A</v>
      </c>
      <c r="AB201" s="95" t="e">
        <f ca="true">+IF(AND(ISNUMBER(OFFSET('Sanitation Data'!$E$6,0,10*ROW('Sanitation Data'!E195))),'Data Summary'!CQ201="Yes"),OFFSET('Sanitation Data'!$E$6,0,10*ROW('Sanitation Data'!E195)),NA())</f>
        <v>#N/A</v>
      </c>
      <c r="AC201" s="95" t="e">
        <f ca="true">+IF(AND(ISNUMBER(OFFSET('Sanitation Data'!$E$10,0,10*ROW('Sanitation Data'!E195))),'Data Summary'!CR201="Yes"),OFFSET('Sanitation Data'!$E$10,0,10*ROW('Sanitation Data'!E195)),NA())</f>
        <v>#N/A</v>
      </c>
      <c r="AD201" s="95" t="e">
        <f ca="true">+IF(AND(ISNUMBER(OFFSET('Sanitation Data'!$E$11,0,10*ROW('Sanitation Data'!E195))),'Data Summary'!CS201="Yes"),OFFSET('Sanitation Data'!$E$11,0,10*ROW('Sanitation Data'!E195)),NA())</f>
        <v>#N/A</v>
      </c>
      <c r="AE201" s="95" t="e">
        <f ca="true">+IF(AND(ISNUMBER(OFFSET('Sanitation Data'!$E$12,0,10*ROW('Sanitation Data'!E195))),'Data Summary'!CT201="Yes"),OFFSET('Sanitation Data'!$E$12,0,10*ROW('Sanitation Data'!E195)),NA())</f>
        <v>#N/A</v>
      </c>
      <c r="AF201" s="95" t="e">
        <f ca="true">+IF(AND(ISNUMBER(OFFSET('Sanitation Data'!$F$4,0,10*ROW('Sanitation Data'!F195))),'Data Summary'!CU201="Yes"),100-OFFSET('Sanitation Data'!$F$4,0,10*ROW('Sanitation Data'!F195)),NA())</f>
        <v>#N/A</v>
      </c>
      <c r="AG201" s="95" t="e">
        <f ca="true">+IF(AND(ISNUMBER(OFFSET('Sanitation Data'!$F$6,0,10*ROW('Sanitation Data'!F195))),'Data Summary'!CV201="Yes"),OFFSET('Sanitation Data'!$F$6,0,10*ROW('Sanitation Data'!F195)),NA())</f>
        <v>#N/A</v>
      </c>
      <c r="AH201" s="95" t="e">
        <f ca="true">+IF(AND(ISNUMBER(OFFSET('Sanitation Data'!$F$10,0,10*ROW('Sanitation Data'!F195))),'Data Summary'!CW201="Yes"),OFFSET('Sanitation Data'!$F$10,0,10*ROW('Sanitation Data'!F195)),NA())</f>
        <v>#N/A</v>
      </c>
      <c r="AI201" s="95" t="e">
        <f ca="true">+IF(AND(ISNUMBER(OFFSET('Sanitation Data'!$F$11,0,10*ROW('Sanitation Data'!F195))),'Data Summary'!CX201="Yes"),OFFSET('Sanitation Data'!$F$11,0,10*ROW('Sanitation Data'!F195)),NA())</f>
        <v>#N/A</v>
      </c>
      <c r="AJ201" s="95" t="e">
        <f ca="true">+IF(AND(ISNUMBER(OFFSET('Sanitation Data'!$F$12,0,10*ROW('Sanitation Data'!F195))),'Data Summary'!CY201="Yes"),OFFSET('Sanitation Data'!$F$12,0,10*ROW('Sanitation Data'!F195)),NA())</f>
        <v>#N/A</v>
      </c>
      <c r="AK201" s="95" t="e">
        <f ca="true">+IF(AND(ISNUMBER(OFFSET('Sanitation Data'!$G$4,0,10*ROW('Sanitation Data'!G195))),'Data Summary'!CZ201="Yes"),100-OFFSET('Sanitation Data'!$G$4,0,10*ROW('Sanitation Data'!G195)),NA())</f>
        <v>#N/A</v>
      </c>
      <c r="AL201" s="95" t="e">
        <f ca="true">+IF(AND(ISNUMBER(OFFSET('Sanitation Data'!$G$6,0,10*ROW('Sanitation Data'!G195))),'Data Summary'!DA201="Yes"),OFFSET('Sanitation Data'!$G$6,0,10*ROW('Sanitation Data'!G195)),NA())</f>
        <v>#N/A</v>
      </c>
      <c r="AM201" s="95" t="e">
        <f ca="true">+IF(AND(ISNUMBER(OFFSET('Sanitation Data'!$G$10,0,10*ROW('Sanitation Data'!G195))),'Data Summary'!DB201="Yes"),OFFSET('Sanitation Data'!$G$10,0,10*ROW('Sanitation Data'!G195)),NA())</f>
        <v>#N/A</v>
      </c>
      <c r="AN201" s="95" t="e">
        <f ca="true">+IF(AND(ISNUMBER(OFFSET('Sanitation Data'!$G$11,0,10*ROW('Sanitation Data'!G195))),'Data Summary'!DC201="Yes"),OFFSET('Sanitation Data'!$G$11,0,10*ROW('Sanitation Data'!G195)),NA())</f>
        <v>#N/A</v>
      </c>
      <c r="AO201" s="95" t="e">
        <f ca="true">+IF(AND(ISNUMBER(OFFSET('Sanitation Data'!$G$12,0,10*ROW('Sanitation Data'!G195))),'Data Summary'!DD201="Yes"),OFFSET('Sanitation Data'!$G$12,0,10*ROW('Sanitation Data'!G195)),NA())</f>
        <v>#N/A</v>
      </c>
      <c r="AP201" s="95" t="e">
        <f ca="true">+IF(AND(ISNUMBER(OFFSET('Sanitation Data'!$H$4,0,10*ROW('Sanitation Data'!H195))),'Data Summary'!DE201="Yes"),100-OFFSET('Sanitation Data'!$H$4,0,10*ROW('Sanitation Data'!H195)),NA())</f>
        <v>#N/A</v>
      </c>
      <c r="AQ201" s="95" t="e">
        <f ca="true">+IF(AND(ISNUMBER(OFFSET('Sanitation Data'!$H$6,0,10*ROW('Sanitation Data'!H195))),'Data Summary'!DF201="Yes"),OFFSET('Sanitation Data'!$H$6,0,10*ROW('Sanitation Data'!H195)),NA())</f>
        <v>#N/A</v>
      </c>
      <c r="AR201" s="95" t="e">
        <f ca="true">+IF(AND(ISNUMBER(OFFSET('Sanitation Data'!$H$10,0,10*ROW('Sanitation Data'!H195))),'Data Summary'!DG201="Yes"),OFFSET('Sanitation Data'!$H$10,0,10*ROW('Sanitation Data'!H195)),NA())</f>
        <v>#N/A</v>
      </c>
      <c r="AS201" s="95" t="e">
        <f ca="true">+IF(AND(ISNUMBER(OFFSET('Sanitation Data'!$H$11,0,10*ROW('Sanitation Data'!H195))),'Data Summary'!DH201="Yes"),OFFSET('Sanitation Data'!$H$11,0,10*ROW('Sanitation Data'!H195)),NA())</f>
        <v>#N/A</v>
      </c>
      <c r="AT201" s="95" t="e">
        <f ca="true">+IF(AND(ISNUMBER(OFFSET('Sanitation Data'!$H$12,0,10*ROW('Sanitation Data'!H195))),'Data Summary'!DI201="Yes"),OFFSET('Sanitation Data'!$H$12,0,10*ROW('Sanitation Data'!H195)),NA())</f>
        <v>#N/A</v>
      </c>
      <c r="AU201" s="95" t="e">
        <f ca="true">+IF(AND(ISNUMBER(OFFSET('Sanitation Data'!$I$4,0,10*ROW('Sanitation Data'!I195))),'Data Summary'!DJ201="Yes"),100-OFFSET('Sanitation Data'!$I$4,0,10*ROW('Sanitation Data'!I195)),NA())</f>
        <v>#N/A</v>
      </c>
      <c r="AV201" s="95" t="e">
        <f ca="true">+IF(AND(ISNUMBER(OFFSET('Sanitation Data'!$I$6,0,10*ROW('Sanitation Data'!I195))),'Data Summary'!DK201="Yes"),OFFSET('Sanitation Data'!$I$6,0,10*ROW('Sanitation Data'!I195)),NA())</f>
        <v>#N/A</v>
      </c>
      <c r="AW201" s="95" t="e">
        <f ca="true">+IF(AND(ISNUMBER(OFFSET('Sanitation Data'!$I$10,0,10*ROW('Sanitation Data'!I195))),'Data Summary'!DL201="Yes"),OFFSET('Sanitation Data'!$I$10,0,10*ROW('Sanitation Data'!I195)),NA())</f>
        <v>#N/A</v>
      </c>
      <c r="AX201" s="95" t="e">
        <f ca="true">+IF(AND(ISNUMBER(OFFSET('Sanitation Data'!$I$11,0,10*ROW('Sanitation Data'!I195))),'Data Summary'!DM201="Yes"),OFFSET('Sanitation Data'!$I$11,0,10*ROW('Sanitation Data'!I195)),NA())</f>
        <v>#N/A</v>
      </c>
      <c r="AY201" s="95" t="e">
        <f ca="true">+IF(AND(ISNUMBER(OFFSET('Sanitation Data'!$I$12,0,10*ROW('Sanitation Data'!I195))),'Data Summary'!DN201="Yes"),OFFSET('Sanitation Data'!$I$12,0,10*ROW('Sanitation Data'!I195)),NA())</f>
        <v>#N/A</v>
      </c>
      <c r="AZ201" s="96" t="e">
        <f ca="true">+IF(AND(ISNUMBER(OFFSET('Hygiene Data'!$D$5,0,10*ROW('Hygiene Data'!D195))),'Data Summary'!DO201="Yes"),OFFSET('Hygiene Data'!$D$5,0,10*ROW('Hygiene Data'!D195)),NA())</f>
        <v>#N/A</v>
      </c>
      <c r="BA201" s="96" t="e">
        <f ca="true">+IF(AND(ISNUMBER(OFFSET('Hygiene Data'!$D$7,0,10*ROW('Hygiene Data'!D195))),'Data Summary'!DP201="Yes"),OFFSET('Hygiene Data'!$D$7,0,10*ROW('Hygiene Data'!D195)),NA())</f>
        <v>#N/A</v>
      </c>
      <c r="BB201" s="96" t="e">
        <f ca="true">+IF(AND(ISNUMBER(OFFSET('Hygiene Data'!$D$9,0,10*ROW('Hygiene Data'!D195))),'Data Summary'!DQ201="Yes"),OFFSET('Hygiene Data'!$D$9,0,10*ROW('Hygiene Data'!D195)),NA())</f>
        <v>#N/A</v>
      </c>
      <c r="BC201" s="96" t="e">
        <f ca="true">+IF(AND(ISNUMBER(OFFSET('Hygiene Data'!$E$5,0,10*ROW('Hygiene Data'!E195))),'Data Summary'!DR201="Yes"),OFFSET('Hygiene Data'!$E$5,0,10*ROW('Hygiene Data'!E195)),NA())</f>
        <v>#N/A</v>
      </c>
      <c r="BD201" s="96" t="e">
        <f ca="true">+IF(AND(ISNUMBER(OFFSET('Hygiene Data'!$E$7,0,10*ROW('Hygiene Data'!E195))),'Data Summary'!DS201="Yes"),OFFSET('Hygiene Data'!$E$7,0,10*ROW('Hygiene Data'!E195)),NA())</f>
        <v>#N/A</v>
      </c>
      <c r="BE201" s="96" t="e">
        <f ca="true">+IF(AND(ISNUMBER(OFFSET('Hygiene Data'!$E$9,0,10*ROW('Hygiene Data'!E195))),'Data Summary'!DT201="Yes"),OFFSET('Hygiene Data'!$E$9,0,10*ROW('Hygiene Data'!E195)),NA())</f>
        <v>#N/A</v>
      </c>
      <c r="BF201" s="96" t="e">
        <f ca="true">+IF(AND(ISNUMBER(OFFSET('Hygiene Data'!$F$5,0,10*ROW('Hygiene Data'!F195))),'Data Summary'!DU201="Yes"),OFFSET('Hygiene Data'!$F$5,0,10*ROW('Hygiene Data'!F195)),NA())</f>
        <v>#N/A</v>
      </c>
      <c r="BG201" s="96" t="e">
        <f ca="true">+IF(AND(ISNUMBER(OFFSET('Hygiene Data'!$F$7,0,10*ROW('Hygiene Data'!F195))),'Data Summary'!DV201="Yes"),OFFSET('Hygiene Data'!$F$7,0,10*ROW('Hygiene Data'!F195)),NA())</f>
        <v>#N/A</v>
      </c>
      <c r="BH201" s="96" t="e">
        <f ca="true">+IF(AND(ISNUMBER(OFFSET('Hygiene Data'!$F$9,0,10*ROW('Hygiene Data'!F195))),'Data Summary'!DW201="Yes"),OFFSET('Hygiene Data'!$F$9,0,10*ROW('Hygiene Data'!F195)),NA())</f>
        <v>#N/A</v>
      </c>
      <c r="BI201" s="96" t="e">
        <f ca="true">+IF(AND(ISNUMBER(OFFSET('Hygiene Data'!$G$5,0,10*ROW('Hygiene Data'!G195))),'Data Summary'!DX201="Yes"),OFFSET('Hygiene Data'!$G$5,0,10*ROW('Hygiene Data'!G195)),NA())</f>
        <v>#N/A</v>
      </c>
      <c r="BJ201" s="96" t="e">
        <f ca="true">+IF(AND(ISNUMBER(OFFSET('Hygiene Data'!$G$7,0,10*ROW('Hygiene Data'!G195))),'Data Summary'!DY201="Yes"),OFFSET('Hygiene Data'!$G$7,0,10*ROW('Hygiene Data'!G195)),NA())</f>
        <v>#N/A</v>
      </c>
      <c r="BK201" s="96" t="e">
        <f ca="true">+IF(AND(ISNUMBER(OFFSET('Hygiene Data'!$G$9,0,10*ROW('Hygiene Data'!G195))),'Data Summary'!DZ201="Yes"),OFFSET('Hygiene Data'!$G$9,0,10*ROW('Hygiene Data'!G195)),NA())</f>
        <v>#N/A</v>
      </c>
      <c r="BL201" s="96" t="e">
        <f ca="true">+IF(AND(ISNUMBER(OFFSET('Hygiene Data'!$H$5,0,10*ROW('Hygiene Data'!H195))),'Data Summary'!EA201="Yes"),OFFSET('Hygiene Data'!$H$5,0,10*ROW('Hygiene Data'!H195)),NA())</f>
        <v>#N/A</v>
      </c>
      <c r="BM201" s="96" t="e">
        <f ca="true">+IF(AND(ISNUMBER(OFFSET('Hygiene Data'!$H$7,0,10*ROW('Hygiene Data'!H195))),'Data Summary'!EB201="Yes"),OFFSET('Hygiene Data'!$H$7,0,10*ROW('Hygiene Data'!H195)),NA())</f>
        <v>#N/A</v>
      </c>
      <c r="BN201" s="96" t="e">
        <f ca="true">+IF(AND(ISNUMBER(OFFSET('Hygiene Data'!$H$9,0,10*ROW('Hygiene Data'!H195))),'Data Summary'!EC201="Yes"),OFFSET('Hygiene Data'!$H$9,0,10*ROW('Hygiene Data'!H195)),NA())</f>
        <v>#N/A</v>
      </c>
      <c r="BO201" s="96" t="e">
        <f ca="true">+IF(AND(ISNUMBER(OFFSET('Hygiene Data'!$I$5,0,10*ROW('Hygiene Data'!I195))),'Data Summary'!ED201="Yes"),OFFSET('Hygiene Data'!$I$5,0,10*ROW('Hygiene Data'!I195)),NA())</f>
        <v>#N/A</v>
      </c>
      <c r="BP201" s="96" t="e">
        <f ca="true">+IF(AND(ISNUMBER(OFFSET('Hygiene Data'!$I$7,0,10*ROW('Hygiene Data'!I195))),'Data Summary'!EE201="Yes"),OFFSET('Hygiene Data'!$I$7,0,10*ROW('Hygiene Data'!I195)),NA())</f>
        <v>#N/A</v>
      </c>
      <c r="BQ201" s="96" t="e">
        <f ca="true">+IF(AND(ISNUMBER(OFFSET('Hygiene Data'!$I$9,0,10*ROW('Hygiene Data'!I195))),'Data Summary'!EF201="Yes"),OFFSET('Hygiene Data'!$I$9,0,10*ROW('Hygiene Data'!I195)),NA())</f>
        <v>#N/A</v>
      </c>
    </row>
    <row xmlns:x14ac="http://schemas.microsoft.com/office/spreadsheetml/2009/9/ac" r="202" x14ac:dyDescent="0.2">
      <c r="A202" s="359" t="e">
        <f ca="true">+RIGHT('Data Summary'!A202,LEN('Data Summary'!A202)-9)</f>
        <v>#VALUE!</v>
      </c>
      <c r="B202" s="35" t="str">
        <f ca="true">+IF(ISTEXT('Data Summary'!B202),'Data Summary'!B202,"")</f>
        <v/>
      </c>
      <c r="C202" s="358" t="e">
        <f ca="true">+VALUE('Data Summary'!C202)</f>
        <v>#VALUE!</v>
      </c>
      <c r="D202" s="94" t="e">
        <f ca="true">+IF(AND(ISNUMBER(OFFSET('Water Data'!$D$4,0,10*ROW('Water Data'!D196))),'Data Summary'!BS202="Yes"),100-OFFSET('Water Data'!$D$4,0,10*ROW('Water Data'!D196)),NA())</f>
        <v>#N/A</v>
      </c>
      <c r="E202" s="94" t="e">
        <f ca="true">+IF(AND(ISNUMBER(OFFSET('Water Data'!$D$6,0,10*ROW('Water Data'!D196))),'Data Summary'!BT202="Yes"),OFFSET('Water Data'!$D$6,0,10*ROW('Water Data'!D196)),NA())</f>
        <v>#N/A</v>
      </c>
      <c r="F202" s="94" t="e">
        <f ca="true">+IF(AND(ISNUMBER(OFFSET('Water Data'!$D$9,0,10*ROW('Water Data'!D196))),'Data Summary'!BU202="Yes"),OFFSET('Water Data'!$D$9,0,10*ROW('Water Data'!D196)),NA())</f>
        <v>#N/A</v>
      </c>
      <c r="G202" s="94" t="e">
        <f ca="true">+IF(AND(ISNUMBER(OFFSET('Water Data'!$E$4,0,10*ROW('Water Data'!E196))),'Data Summary'!BV202="Yes"),100-OFFSET('Water Data'!$E$4,0,10*ROW('Water Data'!E196)),NA())</f>
        <v>#N/A</v>
      </c>
      <c r="H202" s="94" t="e">
        <f ca="true">+IF(AND(ISNUMBER(OFFSET('Water Data'!$E$6,0,10*ROW('Water Data'!E196))),'Data Summary'!BW202="Yes"),OFFSET('Water Data'!$E$6,0,10*ROW('Water Data'!E196)),NA())</f>
        <v>#N/A</v>
      </c>
      <c r="I202" s="94" t="e">
        <f ca="true">+IF(AND(ISNUMBER(OFFSET('Water Data'!$E$9,0,10*ROW('Water Data'!E196))),'Data Summary'!BX202="Yes"),OFFSET('Water Data'!$E$9,0,10*ROW('Water Data'!E196)),NA())</f>
        <v>#N/A</v>
      </c>
      <c r="J202" s="94" t="e">
        <f ca="true">+IF(AND(ISNUMBER(OFFSET('Water Data'!$F$4,0,10*ROW('Water Data'!F196))),'Data Summary'!BY202="Yes"),100-OFFSET('Water Data'!$F$4,0,10*ROW('Water Data'!F196)),NA())</f>
        <v>#N/A</v>
      </c>
      <c r="K202" s="94" t="e">
        <f ca="true">+IF(AND(ISNUMBER(OFFSET('Water Data'!$F$6,0,10*ROW('Water Data'!F196))),'Data Summary'!BZ202="Yes"),OFFSET('Water Data'!$F$6,0,10*ROW('Water Data'!F196)),NA())</f>
        <v>#N/A</v>
      </c>
      <c r="L202" s="94" t="e">
        <f ca="true">+IF(AND(ISNUMBER(OFFSET('Water Data'!$F$9,0,10*ROW('Water Data'!F196))),'Data Summary'!CA202="Yes"),OFFSET('Water Data'!$F$9,0,10*ROW('Water Data'!F196)),NA())</f>
        <v>#N/A</v>
      </c>
      <c r="M202" s="94" t="e">
        <f ca="true">+IF(AND(ISNUMBER(OFFSET('Water Data'!$G$4,0,10*ROW('Water Data'!G196))),'Data Summary'!CB202="Yes"),100-OFFSET('Water Data'!$G$4,0,10*ROW('Water Data'!G196)),NA())</f>
        <v>#N/A</v>
      </c>
      <c r="N202" s="94" t="e">
        <f ca="true">+IF(AND(ISNUMBER(OFFSET('Water Data'!$G$6,0,10*ROW('Water Data'!G196))),'Data Summary'!CC202="Yes"),OFFSET('Water Data'!$G$6,0,10*ROW('Water Data'!G196)),NA())</f>
        <v>#N/A</v>
      </c>
      <c r="O202" s="94" t="e">
        <f ca="true">+IF(AND(ISNUMBER(OFFSET('Water Data'!$G$9,0,10*ROW('Water Data'!G196))),'Data Summary'!CD202="Yes"),OFFSET('Water Data'!$G$9,0,10*ROW('Water Data'!G196)),NA())</f>
        <v>#N/A</v>
      </c>
      <c r="P202" s="94" t="e">
        <f ca="true">+IF(AND(ISNUMBER(OFFSET('Water Data'!$H$4,0,10*ROW('Water Data'!H196))),'Data Summary'!CE202="Yes"),100-OFFSET('Water Data'!$H$4,0,10*ROW('Water Data'!H196)),NA())</f>
        <v>#N/A</v>
      </c>
      <c r="Q202" s="94" t="e">
        <f ca="true">+IF(AND(ISNUMBER(OFFSET('Water Data'!$H$6,0,10*ROW('Water Data'!H196))),'Data Summary'!CF202="Yes"),OFFSET('Water Data'!$H$6,0,10*ROW('Water Data'!H196)),NA())</f>
        <v>#N/A</v>
      </c>
      <c r="R202" s="94" t="e">
        <f ca="true">+IF(AND(ISNUMBER(OFFSET('Water Data'!$H$9,0,10*ROW('Water Data'!H196))),'Data Summary'!CG202="Yes"),OFFSET('Water Data'!$H$9,0,10*ROW('Water Data'!H196)),NA())</f>
        <v>#N/A</v>
      </c>
      <c r="S202" s="94" t="e">
        <f ca="true">+IF(AND(ISNUMBER(OFFSET('Water Data'!$I$4,0,10*ROW('Water Data'!I196))),'Data Summary'!CH202="Yes"),100-OFFSET('Water Data'!$I$4,0,10*ROW('Water Data'!I196)),NA())</f>
        <v>#N/A</v>
      </c>
      <c r="T202" s="94" t="e">
        <f ca="true">+IF(AND(ISNUMBER(OFFSET('Water Data'!$I$6,0,10*ROW('Water Data'!I196))),'Data Summary'!CI202="Yes"),OFFSET('Water Data'!$I$6,0,10*ROW('Water Data'!I196)),NA())</f>
        <v>#N/A</v>
      </c>
      <c r="U202" s="94" t="e">
        <f ca="true">+IF(AND(ISNUMBER(OFFSET('Water Data'!$I$9,0,10*ROW('Water Data'!I196))),'Data Summary'!CJ202="Yes"),OFFSET('Water Data'!$I$9,0,10*ROW('Water Data'!I196)),NA())</f>
        <v>#N/A</v>
      </c>
      <c r="V202" s="95" t="e">
        <f ca="true">+IF(AND(ISNUMBER(OFFSET('Sanitation Data'!$D$4,0,10*ROW('Sanitation Data'!D196))),'Data Summary'!CK202="Yes"),100-OFFSET('Sanitation Data'!$D$4,0,10*ROW('Sanitation Data'!D196)),NA())</f>
        <v>#N/A</v>
      </c>
      <c r="W202" s="95" t="e">
        <f ca="true">+IF(AND(ISNUMBER(OFFSET('Sanitation Data'!$D$6,0,10*ROW('Sanitation Data'!D196))),'Data Summary'!CL202="Yes"),OFFSET('Sanitation Data'!$D$6,0,10*ROW('Sanitation Data'!D196)),NA())</f>
        <v>#N/A</v>
      </c>
      <c r="X202" s="95" t="e">
        <f ca="true">+IF(AND(ISNUMBER(OFFSET('Sanitation Data'!$D$10,0,10*ROW('Sanitation Data'!D196))),'Data Summary'!CM202="Yes"),OFFSET('Sanitation Data'!$D$10,0,10*ROW('Sanitation Data'!D196)),NA())</f>
        <v>#N/A</v>
      </c>
      <c r="Y202" s="95" t="e">
        <f ca="true">+IF(AND(ISNUMBER(OFFSET('Sanitation Data'!$D$11,0,10*ROW('Sanitation Data'!D196))),'Data Summary'!CN202="Yes"),OFFSET('Sanitation Data'!$D$11,0,10*ROW('Sanitation Data'!D196)),NA())</f>
        <v>#N/A</v>
      </c>
      <c r="Z202" s="95" t="e">
        <f ca="true">+IF(AND(ISNUMBER(OFFSET('Sanitation Data'!$D$12,0,10*ROW('Sanitation Data'!D196))),'Data Summary'!CO202="Yes"),OFFSET('Sanitation Data'!$D$12,0,10*ROW('Sanitation Data'!D196)),NA())</f>
        <v>#N/A</v>
      </c>
      <c r="AA202" s="95" t="e">
        <f ca="true">+IF(AND(ISNUMBER(OFFSET('Sanitation Data'!$E$4,0,10*ROW('Sanitation Data'!E196))),'Data Summary'!CP202="Yes"),100-OFFSET('Sanitation Data'!$E$4,0,10*ROW('Sanitation Data'!E196)),NA())</f>
        <v>#N/A</v>
      </c>
      <c r="AB202" s="95" t="e">
        <f ca="true">+IF(AND(ISNUMBER(OFFSET('Sanitation Data'!$E$6,0,10*ROW('Sanitation Data'!E196))),'Data Summary'!CQ202="Yes"),OFFSET('Sanitation Data'!$E$6,0,10*ROW('Sanitation Data'!E196)),NA())</f>
        <v>#N/A</v>
      </c>
      <c r="AC202" s="95" t="e">
        <f ca="true">+IF(AND(ISNUMBER(OFFSET('Sanitation Data'!$E$10,0,10*ROW('Sanitation Data'!E196))),'Data Summary'!CR202="Yes"),OFFSET('Sanitation Data'!$E$10,0,10*ROW('Sanitation Data'!E196)),NA())</f>
        <v>#N/A</v>
      </c>
      <c r="AD202" s="95" t="e">
        <f ca="true">+IF(AND(ISNUMBER(OFFSET('Sanitation Data'!$E$11,0,10*ROW('Sanitation Data'!E196))),'Data Summary'!CS202="Yes"),OFFSET('Sanitation Data'!$E$11,0,10*ROW('Sanitation Data'!E196)),NA())</f>
        <v>#N/A</v>
      </c>
      <c r="AE202" s="95" t="e">
        <f ca="true">+IF(AND(ISNUMBER(OFFSET('Sanitation Data'!$E$12,0,10*ROW('Sanitation Data'!E196))),'Data Summary'!CT202="Yes"),OFFSET('Sanitation Data'!$E$12,0,10*ROW('Sanitation Data'!E196)),NA())</f>
        <v>#N/A</v>
      </c>
      <c r="AF202" s="95" t="e">
        <f ca="true">+IF(AND(ISNUMBER(OFFSET('Sanitation Data'!$F$4,0,10*ROW('Sanitation Data'!F196))),'Data Summary'!CU202="Yes"),100-OFFSET('Sanitation Data'!$F$4,0,10*ROW('Sanitation Data'!F196)),NA())</f>
        <v>#N/A</v>
      </c>
      <c r="AG202" s="95" t="e">
        <f ca="true">+IF(AND(ISNUMBER(OFFSET('Sanitation Data'!$F$6,0,10*ROW('Sanitation Data'!F196))),'Data Summary'!CV202="Yes"),OFFSET('Sanitation Data'!$F$6,0,10*ROW('Sanitation Data'!F196)),NA())</f>
        <v>#N/A</v>
      </c>
      <c r="AH202" s="95" t="e">
        <f ca="true">+IF(AND(ISNUMBER(OFFSET('Sanitation Data'!$F$10,0,10*ROW('Sanitation Data'!F196))),'Data Summary'!CW202="Yes"),OFFSET('Sanitation Data'!$F$10,0,10*ROW('Sanitation Data'!F196)),NA())</f>
        <v>#N/A</v>
      </c>
      <c r="AI202" s="95" t="e">
        <f ca="true">+IF(AND(ISNUMBER(OFFSET('Sanitation Data'!$F$11,0,10*ROW('Sanitation Data'!F196))),'Data Summary'!CX202="Yes"),OFFSET('Sanitation Data'!$F$11,0,10*ROW('Sanitation Data'!F196)),NA())</f>
        <v>#N/A</v>
      </c>
      <c r="AJ202" s="95" t="e">
        <f ca="true">+IF(AND(ISNUMBER(OFFSET('Sanitation Data'!$F$12,0,10*ROW('Sanitation Data'!F196))),'Data Summary'!CY202="Yes"),OFFSET('Sanitation Data'!$F$12,0,10*ROW('Sanitation Data'!F196)),NA())</f>
        <v>#N/A</v>
      </c>
      <c r="AK202" s="95" t="e">
        <f ca="true">+IF(AND(ISNUMBER(OFFSET('Sanitation Data'!$G$4,0,10*ROW('Sanitation Data'!G196))),'Data Summary'!CZ202="Yes"),100-OFFSET('Sanitation Data'!$G$4,0,10*ROW('Sanitation Data'!G196)),NA())</f>
        <v>#N/A</v>
      </c>
      <c r="AL202" s="95" t="e">
        <f ca="true">+IF(AND(ISNUMBER(OFFSET('Sanitation Data'!$G$6,0,10*ROW('Sanitation Data'!G196))),'Data Summary'!DA202="Yes"),OFFSET('Sanitation Data'!$G$6,0,10*ROW('Sanitation Data'!G196)),NA())</f>
        <v>#N/A</v>
      </c>
      <c r="AM202" s="95" t="e">
        <f ca="true">+IF(AND(ISNUMBER(OFFSET('Sanitation Data'!$G$10,0,10*ROW('Sanitation Data'!G196))),'Data Summary'!DB202="Yes"),OFFSET('Sanitation Data'!$G$10,0,10*ROW('Sanitation Data'!G196)),NA())</f>
        <v>#N/A</v>
      </c>
      <c r="AN202" s="95" t="e">
        <f ca="true">+IF(AND(ISNUMBER(OFFSET('Sanitation Data'!$G$11,0,10*ROW('Sanitation Data'!G196))),'Data Summary'!DC202="Yes"),OFFSET('Sanitation Data'!$G$11,0,10*ROW('Sanitation Data'!G196)),NA())</f>
        <v>#N/A</v>
      </c>
      <c r="AO202" s="95" t="e">
        <f ca="true">+IF(AND(ISNUMBER(OFFSET('Sanitation Data'!$G$12,0,10*ROW('Sanitation Data'!G196))),'Data Summary'!DD202="Yes"),OFFSET('Sanitation Data'!$G$12,0,10*ROW('Sanitation Data'!G196)),NA())</f>
        <v>#N/A</v>
      </c>
      <c r="AP202" s="95" t="e">
        <f ca="true">+IF(AND(ISNUMBER(OFFSET('Sanitation Data'!$H$4,0,10*ROW('Sanitation Data'!H196))),'Data Summary'!DE202="Yes"),100-OFFSET('Sanitation Data'!$H$4,0,10*ROW('Sanitation Data'!H196)),NA())</f>
        <v>#N/A</v>
      </c>
      <c r="AQ202" s="95" t="e">
        <f ca="true">+IF(AND(ISNUMBER(OFFSET('Sanitation Data'!$H$6,0,10*ROW('Sanitation Data'!H196))),'Data Summary'!DF202="Yes"),OFFSET('Sanitation Data'!$H$6,0,10*ROW('Sanitation Data'!H196)),NA())</f>
        <v>#N/A</v>
      </c>
      <c r="AR202" s="95" t="e">
        <f ca="true">+IF(AND(ISNUMBER(OFFSET('Sanitation Data'!$H$10,0,10*ROW('Sanitation Data'!H196))),'Data Summary'!DG202="Yes"),OFFSET('Sanitation Data'!$H$10,0,10*ROW('Sanitation Data'!H196)),NA())</f>
        <v>#N/A</v>
      </c>
      <c r="AS202" s="95" t="e">
        <f ca="true">+IF(AND(ISNUMBER(OFFSET('Sanitation Data'!$H$11,0,10*ROW('Sanitation Data'!H196))),'Data Summary'!DH202="Yes"),OFFSET('Sanitation Data'!$H$11,0,10*ROW('Sanitation Data'!H196)),NA())</f>
        <v>#N/A</v>
      </c>
      <c r="AT202" s="95" t="e">
        <f ca="true">+IF(AND(ISNUMBER(OFFSET('Sanitation Data'!$H$12,0,10*ROW('Sanitation Data'!H196))),'Data Summary'!DI202="Yes"),OFFSET('Sanitation Data'!$H$12,0,10*ROW('Sanitation Data'!H196)),NA())</f>
        <v>#N/A</v>
      </c>
      <c r="AU202" s="95" t="e">
        <f ca="true">+IF(AND(ISNUMBER(OFFSET('Sanitation Data'!$I$4,0,10*ROW('Sanitation Data'!I196))),'Data Summary'!DJ202="Yes"),100-OFFSET('Sanitation Data'!$I$4,0,10*ROW('Sanitation Data'!I196)),NA())</f>
        <v>#N/A</v>
      </c>
      <c r="AV202" s="95" t="e">
        <f ca="true">+IF(AND(ISNUMBER(OFFSET('Sanitation Data'!$I$6,0,10*ROW('Sanitation Data'!I196))),'Data Summary'!DK202="Yes"),OFFSET('Sanitation Data'!$I$6,0,10*ROW('Sanitation Data'!I196)),NA())</f>
        <v>#N/A</v>
      </c>
      <c r="AW202" s="95" t="e">
        <f ca="true">+IF(AND(ISNUMBER(OFFSET('Sanitation Data'!$I$10,0,10*ROW('Sanitation Data'!I196))),'Data Summary'!DL202="Yes"),OFFSET('Sanitation Data'!$I$10,0,10*ROW('Sanitation Data'!I196)),NA())</f>
        <v>#N/A</v>
      </c>
      <c r="AX202" s="95" t="e">
        <f ca="true">+IF(AND(ISNUMBER(OFFSET('Sanitation Data'!$I$11,0,10*ROW('Sanitation Data'!I196))),'Data Summary'!DM202="Yes"),OFFSET('Sanitation Data'!$I$11,0,10*ROW('Sanitation Data'!I196)),NA())</f>
        <v>#N/A</v>
      </c>
      <c r="AY202" s="95" t="e">
        <f ca="true">+IF(AND(ISNUMBER(OFFSET('Sanitation Data'!$I$12,0,10*ROW('Sanitation Data'!I196))),'Data Summary'!DN202="Yes"),OFFSET('Sanitation Data'!$I$12,0,10*ROW('Sanitation Data'!I196)),NA())</f>
        <v>#N/A</v>
      </c>
      <c r="AZ202" s="96" t="e">
        <f ca="true">+IF(AND(ISNUMBER(OFFSET('Hygiene Data'!$D$5,0,10*ROW('Hygiene Data'!D196))),'Data Summary'!DO202="Yes"),OFFSET('Hygiene Data'!$D$5,0,10*ROW('Hygiene Data'!D196)),NA())</f>
        <v>#N/A</v>
      </c>
      <c r="BA202" s="96" t="e">
        <f ca="true">+IF(AND(ISNUMBER(OFFSET('Hygiene Data'!$D$7,0,10*ROW('Hygiene Data'!D196))),'Data Summary'!DP202="Yes"),OFFSET('Hygiene Data'!$D$7,0,10*ROW('Hygiene Data'!D196)),NA())</f>
        <v>#N/A</v>
      </c>
      <c r="BB202" s="96" t="e">
        <f ca="true">+IF(AND(ISNUMBER(OFFSET('Hygiene Data'!$D$9,0,10*ROW('Hygiene Data'!D196))),'Data Summary'!DQ202="Yes"),OFFSET('Hygiene Data'!$D$9,0,10*ROW('Hygiene Data'!D196)),NA())</f>
        <v>#N/A</v>
      </c>
      <c r="BC202" s="96" t="e">
        <f ca="true">+IF(AND(ISNUMBER(OFFSET('Hygiene Data'!$E$5,0,10*ROW('Hygiene Data'!E196))),'Data Summary'!DR202="Yes"),OFFSET('Hygiene Data'!$E$5,0,10*ROW('Hygiene Data'!E196)),NA())</f>
        <v>#N/A</v>
      </c>
      <c r="BD202" s="96" t="e">
        <f ca="true">+IF(AND(ISNUMBER(OFFSET('Hygiene Data'!$E$7,0,10*ROW('Hygiene Data'!E196))),'Data Summary'!DS202="Yes"),OFFSET('Hygiene Data'!$E$7,0,10*ROW('Hygiene Data'!E196)),NA())</f>
        <v>#N/A</v>
      </c>
      <c r="BE202" s="96" t="e">
        <f ca="true">+IF(AND(ISNUMBER(OFFSET('Hygiene Data'!$E$9,0,10*ROW('Hygiene Data'!E196))),'Data Summary'!DT202="Yes"),OFFSET('Hygiene Data'!$E$9,0,10*ROW('Hygiene Data'!E196)),NA())</f>
        <v>#N/A</v>
      </c>
      <c r="BF202" s="96" t="e">
        <f ca="true">+IF(AND(ISNUMBER(OFFSET('Hygiene Data'!$F$5,0,10*ROW('Hygiene Data'!F196))),'Data Summary'!DU202="Yes"),OFFSET('Hygiene Data'!$F$5,0,10*ROW('Hygiene Data'!F196)),NA())</f>
        <v>#N/A</v>
      </c>
      <c r="BG202" s="96" t="e">
        <f ca="true">+IF(AND(ISNUMBER(OFFSET('Hygiene Data'!$F$7,0,10*ROW('Hygiene Data'!F196))),'Data Summary'!DV202="Yes"),OFFSET('Hygiene Data'!$F$7,0,10*ROW('Hygiene Data'!F196)),NA())</f>
        <v>#N/A</v>
      </c>
      <c r="BH202" s="96" t="e">
        <f ca="true">+IF(AND(ISNUMBER(OFFSET('Hygiene Data'!$F$9,0,10*ROW('Hygiene Data'!F196))),'Data Summary'!DW202="Yes"),OFFSET('Hygiene Data'!$F$9,0,10*ROW('Hygiene Data'!F196)),NA())</f>
        <v>#N/A</v>
      </c>
      <c r="BI202" s="96" t="e">
        <f ca="true">+IF(AND(ISNUMBER(OFFSET('Hygiene Data'!$G$5,0,10*ROW('Hygiene Data'!G196))),'Data Summary'!DX202="Yes"),OFFSET('Hygiene Data'!$G$5,0,10*ROW('Hygiene Data'!G196)),NA())</f>
        <v>#N/A</v>
      </c>
      <c r="BJ202" s="96" t="e">
        <f ca="true">+IF(AND(ISNUMBER(OFFSET('Hygiene Data'!$G$7,0,10*ROW('Hygiene Data'!G196))),'Data Summary'!DY202="Yes"),OFFSET('Hygiene Data'!$G$7,0,10*ROW('Hygiene Data'!G196)),NA())</f>
        <v>#N/A</v>
      </c>
      <c r="BK202" s="96" t="e">
        <f ca="true">+IF(AND(ISNUMBER(OFFSET('Hygiene Data'!$G$9,0,10*ROW('Hygiene Data'!G196))),'Data Summary'!DZ202="Yes"),OFFSET('Hygiene Data'!$G$9,0,10*ROW('Hygiene Data'!G196)),NA())</f>
        <v>#N/A</v>
      </c>
      <c r="BL202" s="96" t="e">
        <f ca="true">+IF(AND(ISNUMBER(OFFSET('Hygiene Data'!$H$5,0,10*ROW('Hygiene Data'!H196))),'Data Summary'!EA202="Yes"),OFFSET('Hygiene Data'!$H$5,0,10*ROW('Hygiene Data'!H196)),NA())</f>
        <v>#N/A</v>
      </c>
      <c r="BM202" s="96" t="e">
        <f ca="true">+IF(AND(ISNUMBER(OFFSET('Hygiene Data'!$H$7,0,10*ROW('Hygiene Data'!H196))),'Data Summary'!EB202="Yes"),OFFSET('Hygiene Data'!$H$7,0,10*ROW('Hygiene Data'!H196)),NA())</f>
        <v>#N/A</v>
      </c>
      <c r="BN202" s="96" t="e">
        <f ca="true">+IF(AND(ISNUMBER(OFFSET('Hygiene Data'!$H$9,0,10*ROW('Hygiene Data'!H196))),'Data Summary'!EC202="Yes"),OFFSET('Hygiene Data'!$H$9,0,10*ROW('Hygiene Data'!H196)),NA())</f>
        <v>#N/A</v>
      </c>
      <c r="BO202" s="96" t="e">
        <f ca="true">+IF(AND(ISNUMBER(OFFSET('Hygiene Data'!$I$5,0,10*ROW('Hygiene Data'!I196))),'Data Summary'!ED202="Yes"),OFFSET('Hygiene Data'!$I$5,0,10*ROW('Hygiene Data'!I196)),NA())</f>
        <v>#N/A</v>
      </c>
      <c r="BP202" s="96" t="e">
        <f ca="true">+IF(AND(ISNUMBER(OFFSET('Hygiene Data'!$I$7,0,10*ROW('Hygiene Data'!I196))),'Data Summary'!EE202="Yes"),OFFSET('Hygiene Data'!$I$7,0,10*ROW('Hygiene Data'!I196)),NA())</f>
        <v>#N/A</v>
      </c>
      <c r="BQ202" s="96" t="e">
        <f ca="true">+IF(AND(ISNUMBER(OFFSET('Hygiene Data'!$I$9,0,10*ROW('Hygiene Data'!I196))),'Data Summary'!EF202="Yes"),OFFSET('Hygiene Data'!$I$9,0,10*ROW('Hygiene Data'!I196)),NA())</f>
        <v>#N/A</v>
      </c>
    </row>
    <row xmlns:x14ac="http://schemas.microsoft.com/office/spreadsheetml/2009/9/ac" r="203" x14ac:dyDescent="0.2">
      <c r="A203" s="359" t="e">
        <f ca="true">+RIGHT('Data Summary'!A203,LEN('Data Summary'!A203)-9)</f>
        <v>#VALUE!</v>
      </c>
      <c r="B203" s="35" t="str">
        <f ca="true">+IF(ISTEXT('Data Summary'!B203),'Data Summary'!B203,"")</f>
        <v/>
      </c>
      <c r="C203" s="358" t="e">
        <f ca="true">+VALUE('Data Summary'!C203)</f>
        <v>#VALUE!</v>
      </c>
      <c r="D203" s="94" t="e">
        <f ca="true">+IF(AND(ISNUMBER(OFFSET('Water Data'!$D$4,0,10*ROW('Water Data'!D197))),'Data Summary'!BS203="Yes"),100-OFFSET('Water Data'!$D$4,0,10*ROW('Water Data'!D197)),NA())</f>
        <v>#N/A</v>
      </c>
      <c r="E203" s="94" t="e">
        <f ca="true">+IF(AND(ISNUMBER(OFFSET('Water Data'!$D$6,0,10*ROW('Water Data'!D197))),'Data Summary'!BT203="Yes"),OFFSET('Water Data'!$D$6,0,10*ROW('Water Data'!D197)),NA())</f>
        <v>#N/A</v>
      </c>
      <c r="F203" s="94" t="e">
        <f ca="true">+IF(AND(ISNUMBER(OFFSET('Water Data'!$D$9,0,10*ROW('Water Data'!D197))),'Data Summary'!BU203="Yes"),OFFSET('Water Data'!$D$9,0,10*ROW('Water Data'!D197)),NA())</f>
        <v>#N/A</v>
      </c>
      <c r="G203" s="94" t="e">
        <f ca="true">+IF(AND(ISNUMBER(OFFSET('Water Data'!$E$4,0,10*ROW('Water Data'!E197))),'Data Summary'!BV203="Yes"),100-OFFSET('Water Data'!$E$4,0,10*ROW('Water Data'!E197)),NA())</f>
        <v>#N/A</v>
      </c>
      <c r="H203" s="94" t="e">
        <f ca="true">+IF(AND(ISNUMBER(OFFSET('Water Data'!$E$6,0,10*ROW('Water Data'!E197))),'Data Summary'!BW203="Yes"),OFFSET('Water Data'!$E$6,0,10*ROW('Water Data'!E197)),NA())</f>
        <v>#N/A</v>
      </c>
      <c r="I203" s="94" t="e">
        <f ca="true">+IF(AND(ISNUMBER(OFFSET('Water Data'!$E$9,0,10*ROW('Water Data'!E197))),'Data Summary'!BX203="Yes"),OFFSET('Water Data'!$E$9,0,10*ROW('Water Data'!E197)),NA())</f>
        <v>#N/A</v>
      </c>
      <c r="J203" s="94" t="e">
        <f ca="true">+IF(AND(ISNUMBER(OFFSET('Water Data'!$F$4,0,10*ROW('Water Data'!F197))),'Data Summary'!BY203="Yes"),100-OFFSET('Water Data'!$F$4,0,10*ROW('Water Data'!F197)),NA())</f>
        <v>#N/A</v>
      </c>
      <c r="K203" s="94" t="e">
        <f ca="true">+IF(AND(ISNUMBER(OFFSET('Water Data'!$F$6,0,10*ROW('Water Data'!F197))),'Data Summary'!BZ203="Yes"),OFFSET('Water Data'!$F$6,0,10*ROW('Water Data'!F197)),NA())</f>
        <v>#N/A</v>
      </c>
      <c r="L203" s="94" t="e">
        <f ca="true">+IF(AND(ISNUMBER(OFFSET('Water Data'!$F$9,0,10*ROW('Water Data'!F197))),'Data Summary'!CA203="Yes"),OFFSET('Water Data'!$F$9,0,10*ROW('Water Data'!F197)),NA())</f>
        <v>#N/A</v>
      </c>
      <c r="M203" s="94" t="e">
        <f ca="true">+IF(AND(ISNUMBER(OFFSET('Water Data'!$G$4,0,10*ROW('Water Data'!G197))),'Data Summary'!CB203="Yes"),100-OFFSET('Water Data'!$G$4,0,10*ROW('Water Data'!G197)),NA())</f>
        <v>#N/A</v>
      </c>
      <c r="N203" s="94" t="e">
        <f ca="true">+IF(AND(ISNUMBER(OFFSET('Water Data'!$G$6,0,10*ROW('Water Data'!G197))),'Data Summary'!CC203="Yes"),OFFSET('Water Data'!$G$6,0,10*ROW('Water Data'!G197)),NA())</f>
        <v>#N/A</v>
      </c>
      <c r="O203" s="94" t="e">
        <f ca="true">+IF(AND(ISNUMBER(OFFSET('Water Data'!$G$9,0,10*ROW('Water Data'!G197))),'Data Summary'!CD203="Yes"),OFFSET('Water Data'!$G$9,0,10*ROW('Water Data'!G197)),NA())</f>
        <v>#N/A</v>
      </c>
      <c r="P203" s="94" t="e">
        <f ca="true">+IF(AND(ISNUMBER(OFFSET('Water Data'!$H$4,0,10*ROW('Water Data'!H197))),'Data Summary'!CE203="Yes"),100-OFFSET('Water Data'!$H$4,0,10*ROW('Water Data'!H197)),NA())</f>
        <v>#N/A</v>
      </c>
      <c r="Q203" s="94" t="e">
        <f ca="true">+IF(AND(ISNUMBER(OFFSET('Water Data'!$H$6,0,10*ROW('Water Data'!H197))),'Data Summary'!CF203="Yes"),OFFSET('Water Data'!$H$6,0,10*ROW('Water Data'!H197)),NA())</f>
        <v>#N/A</v>
      </c>
      <c r="R203" s="94" t="e">
        <f ca="true">+IF(AND(ISNUMBER(OFFSET('Water Data'!$H$9,0,10*ROW('Water Data'!H197))),'Data Summary'!CG203="Yes"),OFFSET('Water Data'!$H$9,0,10*ROW('Water Data'!H197)),NA())</f>
        <v>#N/A</v>
      </c>
      <c r="S203" s="94" t="e">
        <f ca="true">+IF(AND(ISNUMBER(OFFSET('Water Data'!$I$4,0,10*ROW('Water Data'!I197))),'Data Summary'!CH203="Yes"),100-OFFSET('Water Data'!$I$4,0,10*ROW('Water Data'!I197)),NA())</f>
        <v>#N/A</v>
      </c>
      <c r="T203" s="94" t="e">
        <f ca="true">+IF(AND(ISNUMBER(OFFSET('Water Data'!$I$6,0,10*ROW('Water Data'!I197))),'Data Summary'!CI203="Yes"),OFFSET('Water Data'!$I$6,0,10*ROW('Water Data'!I197)),NA())</f>
        <v>#N/A</v>
      </c>
      <c r="U203" s="94" t="e">
        <f ca="true">+IF(AND(ISNUMBER(OFFSET('Water Data'!$I$9,0,10*ROW('Water Data'!I197))),'Data Summary'!CJ203="Yes"),OFFSET('Water Data'!$I$9,0,10*ROW('Water Data'!I197)),NA())</f>
        <v>#N/A</v>
      </c>
      <c r="V203" s="95" t="e">
        <f ca="true">+IF(AND(ISNUMBER(OFFSET('Sanitation Data'!$D$4,0,10*ROW('Sanitation Data'!D197))),'Data Summary'!CK203="Yes"),100-OFFSET('Sanitation Data'!$D$4,0,10*ROW('Sanitation Data'!D197)),NA())</f>
        <v>#N/A</v>
      </c>
      <c r="W203" s="95" t="e">
        <f ca="true">+IF(AND(ISNUMBER(OFFSET('Sanitation Data'!$D$6,0,10*ROW('Sanitation Data'!D197))),'Data Summary'!CL203="Yes"),OFFSET('Sanitation Data'!$D$6,0,10*ROW('Sanitation Data'!D197)),NA())</f>
        <v>#N/A</v>
      </c>
      <c r="X203" s="95" t="e">
        <f ca="true">+IF(AND(ISNUMBER(OFFSET('Sanitation Data'!$D$10,0,10*ROW('Sanitation Data'!D197))),'Data Summary'!CM203="Yes"),OFFSET('Sanitation Data'!$D$10,0,10*ROW('Sanitation Data'!D197)),NA())</f>
        <v>#N/A</v>
      </c>
      <c r="Y203" s="95" t="e">
        <f ca="true">+IF(AND(ISNUMBER(OFFSET('Sanitation Data'!$D$11,0,10*ROW('Sanitation Data'!D197))),'Data Summary'!CN203="Yes"),OFFSET('Sanitation Data'!$D$11,0,10*ROW('Sanitation Data'!D197)),NA())</f>
        <v>#N/A</v>
      </c>
      <c r="Z203" s="95" t="e">
        <f ca="true">+IF(AND(ISNUMBER(OFFSET('Sanitation Data'!$D$12,0,10*ROW('Sanitation Data'!D197))),'Data Summary'!CO203="Yes"),OFFSET('Sanitation Data'!$D$12,0,10*ROW('Sanitation Data'!D197)),NA())</f>
        <v>#N/A</v>
      </c>
      <c r="AA203" s="95" t="e">
        <f ca="true">+IF(AND(ISNUMBER(OFFSET('Sanitation Data'!$E$4,0,10*ROW('Sanitation Data'!E197))),'Data Summary'!CP203="Yes"),100-OFFSET('Sanitation Data'!$E$4,0,10*ROW('Sanitation Data'!E197)),NA())</f>
        <v>#N/A</v>
      </c>
      <c r="AB203" s="95" t="e">
        <f ca="true">+IF(AND(ISNUMBER(OFFSET('Sanitation Data'!$E$6,0,10*ROW('Sanitation Data'!E197))),'Data Summary'!CQ203="Yes"),OFFSET('Sanitation Data'!$E$6,0,10*ROW('Sanitation Data'!E197)),NA())</f>
        <v>#N/A</v>
      </c>
      <c r="AC203" s="95" t="e">
        <f ca="true">+IF(AND(ISNUMBER(OFFSET('Sanitation Data'!$E$10,0,10*ROW('Sanitation Data'!E197))),'Data Summary'!CR203="Yes"),OFFSET('Sanitation Data'!$E$10,0,10*ROW('Sanitation Data'!E197)),NA())</f>
        <v>#N/A</v>
      </c>
      <c r="AD203" s="95" t="e">
        <f ca="true">+IF(AND(ISNUMBER(OFFSET('Sanitation Data'!$E$11,0,10*ROW('Sanitation Data'!E197))),'Data Summary'!CS203="Yes"),OFFSET('Sanitation Data'!$E$11,0,10*ROW('Sanitation Data'!E197)),NA())</f>
        <v>#N/A</v>
      </c>
      <c r="AE203" s="95" t="e">
        <f ca="true">+IF(AND(ISNUMBER(OFFSET('Sanitation Data'!$E$12,0,10*ROW('Sanitation Data'!E197))),'Data Summary'!CT203="Yes"),OFFSET('Sanitation Data'!$E$12,0,10*ROW('Sanitation Data'!E197)),NA())</f>
        <v>#N/A</v>
      </c>
      <c r="AF203" s="95" t="e">
        <f ca="true">+IF(AND(ISNUMBER(OFFSET('Sanitation Data'!$F$4,0,10*ROW('Sanitation Data'!F197))),'Data Summary'!CU203="Yes"),100-OFFSET('Sanitation Data'!$F$4,0,10*ROW('Sanitation Data'!F197)),NA())</f>
        <v>#N/A</v>
      </c>
      <c r="AG203" s="95" t="e">
        <f ca="true">+IF(AND(ISNUMBER(OFFSET('Sanitation Data'!$F$6,0,10*ROW('Sanitation Data'!F197))),'Data Summary'!CV203="Yes"),OFFSET('Sanitation Data'!$F$6,0,10*ROW('Sanitation Data'!F197)),NA())</f>
        <v>#N/A</v>
      </c>
      <c r="AH203" s="95" t="e">
        <f ca="true">+IF(AND(ISNUMBER(OFFSET('Sanitation Data'!$F$10,0,10*ROW('Sanitation Data'!F197))),'Data Summary'!CW203="Yes"),OFFSET('Sanitation Data'!$F$10,0,10*ROW('Sanitation Data'!F197)),NA())</f>
        <v>#N/A</v>
      </c>
      <c r="AI203" s="95" t="e">
        <f ca="true">+IF(AND(ISNUMBER(OFFSET('Sanitation Data'!$F$11,0,10*ROW('Sanitation Data'!F197))),'Data Summary'!CX203="Yes"),OFFSET('Sanitation Data'!$F$11,0,10*ROW('Sanitation Data'!F197)),NA())</f>
        <v>#N/A</v>
      </c>
      <c r="AJ203" s="95" t="e">
        <f ca="true">+IF(AND(ISNUMBER(OFFSET('Sanitation Data'!$F$12,0,10*ROW('Sanitation Data'!F197))),'Data Summary'!CY203="Yes"),OFFSET('Sanitation Data'!$F$12,0,10*ROW('Sanitation Data'!F197)),NA())</f>
        <v>#N/A</v>
      </c>
      <c r="AK203" s="95" t="e">
        <f ca="true">+IF(AND(ISNUMBER(OFFSET('Sanitation Data'!$G$4,0,10*ROW('Sanitation Data'!G197))),'Data Summary'!CZ203="Yes"),100-OFFSET('Sanitation Data'!$G$4,0,10*ROW('Sanitation Data'!G197)),NA())</f>
        <v>#N/A</v>
      </c>
      <c r="AL203" s="95" t="e">
        <f ca="true">+IF(AND(ISNUMBER(OFFSET('Sanitation Data'!$G$6,0,10*ROW('Sanitation Data'!G197))),'Data Summary'!DA203="Yes"),OFFSET('Sanitation Data'!$G$6,0,10*ROW('Sanitation Data'!G197)),NA())</f>
        <v>#N/A</v>
      </c>
      <c r="AM203" s="95" t="e">
        <f ca="true">+IF(AND(ISNUMBER(OFFSET('Sanitation Data'!$G$10,0,10*ROW('Sanitation Data'!G197))),'Data Summary'!DB203="Yes"),OFFSET('Sanitation Data'!$G$10,0,10*ROW('Sanitation Data'!G197)),NA())</f>
        <v>#N/A</v>
      </c>
      <c r="AN203" s="95" t="e">
        <f ca="true">+IF(AND(ISNUMBER(OFFSET('Sanitation Data'!$G$11,0,10*ROW('Sanitation Data'!G197))),'Data Summary'!DC203="Yes"),OFFSET('Sanitation Data'!$G$11,0,10*ROW('Sanitation Data'!G197)),NA())</f>
        <v>#N/A</v>
      </c>
      <c r="AO203" s="95" t="e">
        <f ca="true">+IF(AND(ISNUMBER(OFFSET('Sanitation Data'!$G$12,0,10*ROW('Sanitation Data'!G197))),'Data Summary'!DD203="Yes"),OFFSET('Sanitation Data'!$G$12,0,10*ROW('Sanitation Data'!G197)),NA())</f>
        <v>#N/A</v>
      </c>
      <c r="AP203" s="95" t="e">
        <f ca="true">+IF(AND(ISNUMBER(OFFSET('Sanitation Data'!$H$4,0,10*ROW('Sanitation Data'!H197))),'Data Summary'!DE203="Yes"),100-OFFSET('Sanitation Data'!$H$4,0,10*ROW('Sanitation Data'!H197)),NA())</f>
        <v>#N/A</v>
      </c>
      <c r="AQ203" s="95" t="e">
        <f ca="true">+IF(AND(ISNUMBER(OFFSET('Sanitation Data'!$H$6,0,10*ROW('Sanitation Data'!H197))),'Data Summary'!DF203="Yes"),OFFSET('Sanitation Data'!$H$6,0,10*ROW('Sanitation Data'!H197)),NA())</f>
        <v>#N/A</v>
      </c>
      <c r="AR203" s="95" t="e">
        <f ca="true">+IF(AND(ISNUMBER(OFFSET('Sanitation Data'!$H$10,0,10*ROW('Sanitation Data'!H197))),'Data Summary'!DG203="Yes"),OFFSET('Sanitation Data'!$H$10,0,10*ROW('Sanitation Data'!H197)),NA())</f>
        <v>#N/A</v>
      </c>
      <c r="AS203" s="95" t="e">
        <f ca="true">+IF(AND(ISNUMBER(OFFSET('Sanitation Data'!$H$11,0,10*ROW('Sanitation Data'!H197))),'Data Summary'!DH203="Yes"),OFFSET('Sanitation Data'!$H$11,0,10*ROW('Sanitation Data'!H197)),NA())</f>
        <v>#N/A</v>
      </c>
      <c r="AT203" s="95" t="e">
        <f ca="true">+IF(AND(ISNUMBER(OFFSET('Sanitation Data'!$H$12,0,10*ROW('Sanitation Data'!H197))),'Data Summary'!DI203="Yes"),OFFSET('Sanitation Data'!$H$12,0,10*ROW('Sanitation Data'!H197)),NA())</f>
        <v>#N/A</v>
      </c>
      <c r="AU203" s="95" t="e">
        <f ca="true">+IF(AND(ISNUMBER(OFFSET('Sanitation Data'!$I$4,0,10*ROW('Sanitation Data'!I197))),'Data Summary'!DJ203="Yes"),100-OFFSET('Sanitation Data'!$I$4,0,10*ROW('Sanitation Data'!I197)),NA())</f>
        <v>#N/A</v>
      </c>
      <c r="AV203" s="95" t="e">
        <f ca="true">+IF(AND(ISNUMBER(OFFSET('Sanitation Data'!$I$6,0,10*ROW('Sanitation Data'!I197))),'Data Summary'!DK203="Yes"),OFFSET('Sanitation Data'!$I$6,0,10*ROW('Sanitation Data'!I197)),NA())</f>
        <v>#N/A</v>
      </c>
      <c r="AW203" s="95" t="e">
        <f ca="true">+IF(AND(ISNUMBER(OFFSET('Sanitation Data'!$I$10,0,10*ROW('Sanitation Data'!I197))),'Data Summary'!DL203="Yes"),OFFSET('Sanitation Data'!$I$10,0,10*ROW('Sanitation Data'!I197)),NA())</f>
        <v>#N/A</v>
      </c>
      <c r="AX203" s="95" t="e">
        <f ca="true">+IF(AND(ISNUMBER(OFFSET('Sanitation Data'!$I$11,0,10*ROW('Sanitation Data'!I197))),'Data Summary'!DM203="Yes"),OFFSET('Sanitation Data'!$I$11,0,10*ROW('Sanitation Data'!I197)),NA())</f>
        <v>#N/A</v>
      </c>
      <c r="AY203" s="95" t="e">
        <f ca="true">+IF(AND(ISNUMBER(OFFSET('Sanitation Data'!$I$12,0,10*ROW('Sanitation Data'!I197))),'Data Summary'!DN203="Yes"),OFFSET('Sanitation Data'!$I$12,0,10*ROW('Sanitation Data'!I197)),NA())</f>
        <v>#N/A</v>
      </c>
      <c r="AZ203" s="96" t="e">
        <f ca="true">+IF(AND(ISNUMBER(OFFSET('Hygiene Data'!$D$5,0,10*ROW('Hygiene Data'!D197))),'Data Summary'!DO203="Yes"),OFFSET('Hygiene Data'!$D$5,0,10*ROW('Hygiene Data'!D197)),NA())</f>
        <v>#N/A</v>
      </c>
      <c r="BA203" s="96" t="e">
        <f ca="true">+IF(AND(ISNUMBER(OFFSET('Hygiene Data'!$D$7,0,10*ROW('Hygiene Data'!D197))),'Data Summary'!DP203="Yes"),OFFSET('Hygiene Data'!$D$7,0,10*ROW('Hygiene Data'!D197)),NA())</f>
        <v>#N/A</v>
      </c>
      <c r="BB203" s="96" t="e">
        <f ca="true">+IF(AND(ISNUMBER(OFFSET('Hygiene Data'!$D$9,0,10*ROW('Hygiene Data'!D197))),'Data Summary'!DQ203="Yes"),OFFSET('Hygiene Data'!$D$9,0,10*ROW('Hygiene Data'!D197)),NA())</f>
        <v>#N/A</v>
      </c>
      <c r="BC203" s="96" t="e">
        <f ca="true">+IF(AND(ISNUMBER(OFFSET('Hygiene Data'!$E$5,0,10*ROW('Hygiene Data'!E197))),'Data Summary'!DR203="Yes"),OFFSET('Hygiene Data'!$E$5,0,10*ROW('Hygiene Data'!E197)),NA())</f>
        <v>#N/A</v>
      </c>
      <c r="BD203" s="96" t="e">
        <f ca="true">+IF(AND(ISNUMBER(OFFSET('Hygiene Data'!$E$7,0,10*ROW('Hygiene Data'!E197))),'Data Summary'!DS203="Yes"),OFFSET('Hygiene Data'!$E$7,0,10*ROW('Hygiene Data'!E197)),NA())</f>
        <v>#N/A</v>
      </c>
      <c r="BE203" s="96" t="e">
        <f ca="true">+IF(AND(ISNUMBER(OFFSET('Hygiene Data'!$E$9,0,10*ROW('Hygiene Data'!E197))),'Data Summary'!DT203="Yes"),OFFSET('Hygiene Data'!$E$9,0,10*ROW('Hygiene Data'!E197)),NA())</f>
        <v>#N/A</v>
      </c>
      <c r="BF203" s="96" t="e">
        <f ca="true">+IF(AND(ISNUMBER(OFFSET('Hygiene Data'!$F$5,0,10*ROW('Hygiene Data'!F197))),'Data Summary'!DU203="Yes"),OFFSET('Hygiene Data'!$F$5,0,10*ROW('Hygiene Data'!F197)),NA())</f>
        <v>#N/A</v>
      </c>
      <c r="BG203" s="96" t="e">
        <f ca="true">+IF(AND(ISNUMBER(OFFSET('Hygiene Data'!$F$7,0,10*ROW('Hygiene Data'!F197))),'Data Summary'!DV203="Yes"),OFFSET('Hygiene Data'!$F$7,0,10*ROW('Hygiene Data'!F197)),NA())</f>
        <v>#N/A</v>
      </c>
      <c r="BH203" s="96" t="e">
        <f ca="true">+IF(AND(ISNUMBER(OFFSET('Hygiene Data'!$F$9,0,10*ROW('Hygiene Data'!F197))),'Data Summary'!DW203="Yes"),OFFSET('Hygiene Data'!$F$9,0,10*ROW('Hygiene Data'!F197)),NA())</f>
        <v>#N/A</v>
      </c>
      <c r="BI203" s="96" t="e">
        <f ca="true">+IF(AND(ISNUMBER(OFFSET('Hygiene Data'!$G$5,0,10*ROW('Hygiene Data'!G197))),'Data Summary'!DX203="Yes"),OFFSET('Hygiene Data'!$G$5,0,10*ROW('Hygiene Data'!G197)),NA())</f>
        <v>#N/A</v>
      </c>
      <c r="BJ203" s="96" t="e">
        <f ca="true">+IF(AND(ISNUMBER(OFFSET('Hygiene Data'!$G$7,0,10*ROW('Hygiene Data'!G197))),'Data Summary'!DY203="Yes"),OFFSET('Hygiene Data'!$G$7,0,10*ROW('Hygiene Data'!G197)),NA())</f>
        <v>#N/A</v>
      </c>
      <c r="BK203" s="96" t="e">
        <f ca="true">+IF(AND(ISNUMBER(OFFSET('Hygiene Data'!$G$9,0,10*ROW('Hygiene Data'!G197))),'Data Summary'!DZ203="Yes"),OFFSET('Hygiene Data'!$G$9,0,10*ROW('Hygiene Data'!G197)),NA())</f>
        <v>#N/A</v>
      </c>
      <c r="BL203" s="96" t="e">
        <f ca="true">+IF(AND(ISNUMBER(OFFSET('Hygiene Data'!$H$5,0,10*ROW('Hygiene Data'!H197))),'Data Summary'!EA203="Yes"),OFFSET('Hygiene Data'!$H$5,0,10*ROW('Hygiene Data'!H197)),NA())</f>
        <v>#N/A</v>
      </c>
      <c r="BM203" s="96" t="e">
        <f ca="true">+IF(AND(ISNUMBER(OFFSET('Hygiene Data'!$H$7,0,10*ROW('Hygiene Data'!H197))),'Data Summary'!EB203="Yes"),OFFSET('Hygiene Data'!$H$7,0,10*ROW('Hygiene Data'!H197)),NA())</f>
        <v>#N/A</v>
      </c>
      <c r="BN203" s="96" t="e">
        <f ca="true">+IF(AND(ISNUMBER(OFFSET('Hygiene Data'!$H$9,0,10*ROW('Hygiene Data'!H197))),'Data Summary'!EC203="Yes"),OFFSET('Hygiene Data'!$H$9,0,10*ROW('Hygiene Data'!H197)),NA())</f>
        <v>#N/A</v>
      </c>
      <c r="BO203" s="96" t="e">
        <f ca="true">+IF(AND(ISNUMBER(OFFSET('Hygiene Data'!$I$5,0,10*ROW('Hygiene Data'!I197))),'Data Summary'!ED203="Yes"),OFFSET('Hygiene Data'!$I$5,0,10*ROW('Hygiene Data'!I197)),NA())</f>
        <v>#N/A</v>
      </c>
      <c r="BP203" s="96" t="e">
        <f ca="true">+IF(AND(ISNUMBER(OFFSET('Hygiene Data'!$I$7,0,10*ROW('Hygiene Data'!I197))),'Data Summary'!EE203="Yes"),OFFSET('Hygiene Data'!$I$7,0,10*ROW('Hygiene Data'!I197)),NA())</f>
        <v>#N/A</v>
      </c>
      <c r="BQ203" s="96" t="e">
        <f ca="true">+IF(AND(ISNUMBER(OFFSET('Hygiene Data'!$I$9,0,10*ROW('Hygiene Data'!I197))),'Data Summary'!EF203="Yes"),OFFSET('Hygiene Data'!$I$9,0,10*ROW('Hygiene Data'!I197)),NA())</f>
        <v>#N/A</v>
      </c>
    </row>
    <row xmlns:x14ac="http://schemas.microsoft.com/office/spreadsheetml/2009/9/ac" r="204" x14ac:dyDescent="0.2">
      <c r="A204" s="359" t="e">
        <f ca="true">+RIGHT('Data Summary'!A204,LEN('Data Summary'!A204)-9)</f>
        <v>#VALUE!</v>
      </c>
      <c r="B204" s="35" t="str">
        <f ca="true">+IF(ISTEXT('Data Summary'!B204),'Data Summary'!B204,"")</f>
        <v/>
      </c>
      <c r="C204" s="358" t="e">
        <f ca="true">+VALUE('Data Summary'!C204)</f>
        <v>#VALUE!</v>
      </c>
      <c r="D204" s="94" t="e">
        <f ca="true">+IF(AND(ISNUMBER(OFFSET('Water Data'!$D$4,0,10*ROW('Water Data'!D198))),'Data Summary'!BS204="Yes"),100-OFFSET('Water Data'!$D$4,0,10*ROW('Water Data'!D198)),NA())</f>
        <v>#N/A</v>
      </c>
      <c r="E204" s="94" t="e">
        <f ca="true">+IF(AND(ISNUMBER(OFFSET('Water Data'!$D$6,0,10*ROW('Water Data'!D198))),'Data Summary'!BT204="Yes"),OFFSET('Water Data'!$D$6,0,10*ROW('Water Data'!D198)),NA())</f>
        <v>#N/A</v>
      </c>
      <c r="F204" s="94" t="e">
        <f ca="true">+IF(AND(ISNUMBER(OFFSET('Water Data'!$D$9,0,10*ROW('Water Data'!D198))),'Data Summary'!BU204="Yes"),OFFSET('Water Data'!$D$9,0,10*ROW('Water Data'!D198)),NA())</f>
        <v>#N/A</v>
      </c>
      <c r="G204" s="94" t="e">
        <f ca="true">+IF(AND(ISNUMBER(OFFSET('Water Data'!$E$4,0,10*ROW('Water Data'!E198))),'Data Summary'!BV204="Yes"),100-OFFSET('Water Data'!$E$4,0,10*ROW('Water Data'!E198)),NA())</f>
        <v>#N/A</v>
      </c>
      <c r="H204" s="94" t="e">
        <f ca="true">+IF(AND(ISNUMBER(OFFSET('Water Data'!$E$6,0,10*ROW('Water Data'!E198))),'Data Summary'!BW204="Yes"),OFFSET('Water Data'!$E$6,0,10*ROW('Water Data'!E198)),NA())</f>
        <v>#N/A</v>
      </c>
      <c r="I204" s="94" t="e">
        <f ca="true">+IF(AND(ISNUMBER(OFFSET('Water Data'!$E$9,0,10*ROW('Water Data'!E198))),'Data Summary'!BX204="Yes"),OFFSET('Water Data'!$E$9,0,10*ROW('Water Data'!E198)),NA())</f>
        <v>#N/A</v>
      </c>
      <c r="J204" s="94" t="e">
        <f ca="true">+IF(AND(ISNUMBER(OFFSET('Water Data'!$F$4,0,10*ROW('Water Data'!F198))),'Data Summary'!BY204="Yes"),100-OFFSET('Water Data'!$F$4,0,10*ROW('Water Data'!F198)),NA())</f>
        <v>#N/A</v>
      </c>
      <c r="K204" s="94" t="e">
        <f ca="true">+IF(AND(ISNUMBER(OFFSET('Water Data'!$F$6,0,10*ROW('Water Data'!F198))),'Data Summary'!BZ204="Yes"),OFFSET('Water Data'!$F$6,0,10*ROW('Water Data'!F198)),NA())</f>
        <v>#N/A</v>
      </c>
      <c r="L204" s="94" t="e">
        <f ca="true">+IF(AND(ISNUMBER(OFFSET('Water Data'!$F$9,0,10*ROW('Water Data'!F198))),'Data Summary'!CA204="Yes"),OFFSET('Water Data'!$F$9,0,10*ROW('Water Data'!F198)),NA())</f>
        <v>#N/A</v>
      </c>
      <c r="M204" s="94" t="e">
        <f ca="true">+IF(AND(ISNUMBER(OFFSET('Water Data'!$G$4,0,10*ROW('Water Data'!G198))),'Data Summary'!CB204="Yes"),100-OFFSET('Water Data'!$G$4,0,10*ROW('Water Data'!G198)),NA())</f>
        <v>#N/A</v>
      </c>
      <c r="N204" s="94" t="e">
        <f ca="true">+IF(AND(ISNUMBER(OFFSET('Water Data'!$G$6,0,10*ROW('Water Data'!G198))),'Data Summary'!CC204="Yes"),OFFSET('Water Data'!$G$6,0,10*ROW('Water Data'!G198)),NA())</f>
        <v>#N/A</v>
      </c>
      <c r="O204" s="94" t="e">
        <f ca="true">+IF(AND(ISNUMBER(OFFSET('Water Data'!$G$9,0,10*ROW('Water Data'!G198))),'Data Summary'!CD204="Yes"),OFFSET('Water Data'!$G$9,0,10*ROW('Water Data'!G198)),NA())</f>
        <v>#N/A</v>
      </c>
      <c r="P204" s="94" t="e">
        <f ca="true">+IF(AND(ISNUMBER(OFFSET('Water Data'!$H$4,0,10*ROW('Water Data'!H198))),'Data Summary'!CE204="Yes"),100-OFFSET('Water Data'!$H$4,0,10*ROW('Water Data'!H198)),NA())</f>
        <v>#N/A</v>
      </c>
      <c r="Q204" s="94" t="e">
        <f ca="true">+IF(AND(ISNUMBER(OFFSET('Water Data'!$H$6,0,10*ROW('Water Data'!H198))),'Data Summary'!CF204="Yes"),OFFSET('Water Data'!$H$6,0,10*ROW('Water Data'!H198)),NA())</f>
        <v>#N/A</v>
      </c>
      <c r="R204" s="94" t="e">
        <f ca="true">+IF(AND(ISNUMBER(OFFSET('Water Data'!$H$9,0,10*ROW('Water Data'!H198))),'Data Summary'!CG204="Yes"),OFFSET('Water Data'!$H$9,0,10*ROW('Water Data'!H198)),NA())</f>
        <v>#N/A</v>
      </c>
      <c r="S204" s="94" t="e">
        <f ca="true">+IF(AND(ISNUMBER(OFFSET('Water Data'!$I$4,0,10*ROW('Water Data'!I198))),'Data Summary'!CH204="Yes"),100-OFFSET('Water Data'!$I$4,0,10*ROW('Water Data'!I198)),NA())</f>
        <v>#N/A</v>
      </c>
      <c r="T204" s="94" t="e">
        <f ca="true">+IF(AND(ISNUMBER(OFFSET('Water Data'!$I$6,0,10*ROW('Water Data'!I198))),'Data Summary'!CI204="Yes"),OFFSET('Water Data'!$I$6,0,10*ROW('Water Data'!I198)),NA())</f>
        <v>#N/A</v>
      </c>
      <c r="U204" s="94" t="e">
        <f ca="true">+IF(AND(ISNUMBER(OFFSET('Water Data'!$I$9,0,10*ROW('Water Data'!I198))),'Data Summary'!CJ204="Yes"),OFFSET('Water Data'!$I$9,0,10*ROW('Water Data'!I198)),NA())</f>
        <v>#N/A</v>
      </c>
      <c r="V204" s="95" t="e">
        <f ca="true">+IF(AND(ISNUMBER(OFFSET('Sanitation Data'!$D$4,0,10*ROW('Sanitation Data'!D198))),'Data Summary'!CK204="Yes"),100-OFFSET('Sanitation Data'!$D$4,0,10*ROW('Sanitation Data'!D198)),NA())</f>
        <v>#N/A</v>
      </c>
      <c r="W204" s="95" t="e">
        <f ca="true">+IF(AND(ISNUMBER(OFFSET('Sanitation Data'!$D$6,0,10*ROW('Sanitation Data'!D198))),'Data Summary'!CL204="Yes"),OFFSET('Sanitation Data'!$D$6,0,10*ROW('Sanitation Data'!D198)),NA())</f>
        <v>#N/A</v>
      </c>
      <c r="X204" s="95" t="e">
        <f ca="true">+IF(AND(ISNUMBER(OFFSET('Sanitation Data'!$D$10,0,10*ROW('Sanitation Data'!D198))),'Data Summary'!CM204="Yes"),OFFSET('Sanitation Data'!$D$10,0,10*ROW('Sanitation Data'!D198)),NA())</f>
        <v>#N/A</v>
      </c>
      <c r="Y204" s="95" t="e">
        <f ca="true">+IF(AND(ISNUMBER(OFFSET('Sanitation Data'!$D$11,0,10*ROW('Sanitation Data'!D198))),'Data Summary'!CN204="Yes"),OFFSET('Sanitation Data'!$D$11,0,10*ROW('Sanitation Data'!D198)),NA())</f>
        <v>#N/A</v>
      </c>
      <c r="Z204" s="95" t="e">
        <f ca="true">+IF(AND(ISNUMBER(OFFSET('Sanitation Data'!$D$12,0,10*ROW('Sanitation Data'!D198))),'Data Summary'!CO204="Yes"),OFFSET('Sanitation Data'!$D$12,0,10*ROW('Sanitation Data'!D198)),NA())</f>
        <v>#N/A</v>
      </c>
      <c r="AA204" s="95" t="e">
        <f ca="true">+IF(AND(ISNUMBER(OFFSET('Sanitation Data'!$E$4,0,10*ROW('Sanitation Data'!E198))),'Data Summary'!CP204="Yes"),100-OFFSET('Sanitation Data'!$E$4,0,10*ROW('Sanitation Data'!E198)),NA())</f>
        <v>#N/A</v>
      </c>
      <c r="AB204" s="95" t="e">
        <f ca="true">+IF(AND(ISNUMBER(OFFSET('Sanitation Data'!$E$6,0,10*ROW('Sanitation Data'!E198))),'Data Summary'!CQ204="Yes"),OFFSET('Sanitation Data'!$E$6,0,10*ROW('Sanitation Data'!E198)),NA())</f>
        <v>#N/A</v>
      </c>
      <c r="AC204" s="95" t="e">
        <f ca="true">+IF(AND(ISNUMBER(OFFSET('Sanitation Data'!$E$10,0,10*ROW('Sanitation Data'!E198))),'Data Summary'!CR204="Yes"),OFFSET('Sanitation Data'!$E$10,0,10*ROW('Sanitation Data'!E198)),NA())</f>
        <v>#N/A</v>
      </c>
      <c r="AD204" s="95" t="e">
        <f ca="true">+IF(AND(ISNUMBER(OFFSET('Sanitation Data'!$E$11,0,10*ROW('Sanitation Data'!E198))),'Data Summary'!CS204="Yes"),OFFSET('Sanitation Data'!$E$11,0,10*ROW('Sanitation Data'!E198)),NA())</f>
        <v>#N/A</v>
      </c>
      <c r="AE204" s="95" t="e">
        <f ca="true">+IF(AND(ISNUMBER(OFFSET('Sanitation Data'!$E$12,0,10*ROW('Sanitation Data'!E198))),'Data Summary'!CT204="Yes"),OFFSET('Sanitation Data'!$E$12,0,10*ROW('Sanitation Data'!E198)),NA())</f>
        <v>#N/A</v>
      </c>
      <c r="AF204" s="95" t="e">
        <f ca="true">+IF(AND(ISNUMBER(OFFSET('Sanitation Data'!$F$4,0,10*ROW('Sanitation Data'!F198))),'Data Summary'!CU204="Yes"),100-OFFSET('Sanitation Data'!$F$4,0,10*ROW('Sanitation Data'!F198)),NA())</f>
        <v>#N/A</v>
      </c>
      <c r="AG204" s="95" t="e">
        <f ca="true">+IF(AND(ISNUMBER(OFFSET('Sanitation Data'!$F$6,0,10*ROW('Sanitation Data'!F198))),'Data Summary'!CV204="Yes"),OFFSET('Sanitation Data'!$F$6,0,10*ROW('Sanitation Data'!F198)),NA())</f>
        <v>#N/A</v>
      </c>
      <c r="AH204" s="95" t="e">
        <f ca="true">+IF(AND(ISNUMBER(OFFSET('Sanitation Data'!$F$10,0,10*ROW('Sanitation Data'!F198))),'Data Summary'!CW204="Yes"),OFFSET('Sanitation Data'!$F$10,0,10*ROW('Sanitation Data'!F198)),NA())</f>
        <v>#N/A</v>
      </c>
      <c r="AI204" s="95" t="e">
        <f ca="true">+IF(AND(ISNUMBER(OFFSET('Sanitation Data'!$F$11,0,10*ROW('Sanitation Data'!F198))),'Data Summary'!CX204="Yes"),OFFSET('Sanitation Data'!$F$11,0,10*ROW('Sanitation Data'!F198)),NA())</f>
        <v>#N/A</v>
      </c>
      <c r="AJ204" s="95" t="e">
        <f ca="true">+IF(AND(ISNUMBER(OFFSET('Sanitation Data'!$F$12,0,10*ROW('Sanitation Data'!F198))),'Data Summary'!CY204="Yes"),OFFSET('Sanitation Data'!$F$12,0,10*ROW('Sanitation Data'!F198)),NA())</f>
        <v>#N/A</v>
      </c>
      <c r="AK204" s="95" t="e">
        <f ca="true">+IF(AND(ISNUMBER(OFFSET('Sanitation Data'!$G$4,0,10*ROW('Sanitation Data'!G198))),'Data Summary'!CZ204="Yes"),100-OFFSET('Sanitation Data'!$G$4,0,10*ROW('Sanitation Data'!G198)),NA())</f>
        <v>#N/A</v>
      </c>
      <c r="AL204" s="95" t="e">
        <f ca="true">+IF(AND(ISNUMBER(OFFSET('Sanitation Data'!$G$6,0,10*ROW('Sanitation Data'!G198))),'Data Summary'!DA204="Yes"),OFFSET('Sanitation Data'!$G$6,0,10*ROW('Sanitation Data'!G198)),NA())</f>
        <v>#N/A</v>
      </c>
      <c r="AM204" s="95" t="e">
        <f ca="true">+IF(AND(ISNUMBER(OFFSET('Sanitation Data'!$G$10,0,10*ROW('Sanitation Data'!G198))),'Data Summary'!DB204="Yes"),OFFSET('Sanitation Data'!$G$10,0,10*ROW('Sanitation Data'!G198)),NA())</f>
        <v>#N/A</v>
      </c>
      <c r="AN204" s="95" t="e">
        <f ca="true">+IF(AND(ISNUMBER(OFFSET('Sanitation Data'!$G$11,0,10*ROW('Sanitation Data'!G198))),'Data Summary'!DC204="Yes"),OFFSET('Sanitation Data'!$G$11,0,10*ROW('Sanitation Data'!G198)),NA())</f>
        <v>#N/A</v>
      </c>
      <c r="AO204" s="95" t="e">
        <f ca="true">+IF(AND(ISNUMBER(OFFSET('Sanitation Data'!$G$12,0,10*ROW('Sanitation Data'!G198))),'Data Summary'!DD204="Yes"),OFFSET('Sanitation Data'!$G$12,0,10*ROW('Sanitation Data'!G198)),NA())</f>
        <v>#N/A</v>
      </c>
      <c r="AP204" s="95" t="e">
        <f ca="true">+IF(AND(ISNUMBER(OFFSET('Sanitation Data'!$H$4,0,10*ROW('Sanitation Data'!H198))),'Data Summary'!DE204="Yes"),100-OFFSET('Sanitation Data'!$H$4,0,10*ROW('Sanitation Data'!H198)),NA())</f>
        <v>#N/A</v>
      </c>
      <c r="AQ204" s="95" t="e">
        <f ca="true">+IF(AND(ISNUMBER(OFFSET('Sanitation Data'!$H$6,0,10*ROW('Sanitation Data'!H198))),'Data Summary'!DF204="Yes"),OFFSET('Sanitation Data'!$H$6,0,10*ROW('Sanitation Data'!H198)),NA())</f>
        <v>#N/A</v>
      </c>
      <c r="AR204" s="95" t="e">
        <f ca="true">+IF(AND(ISNUMBER(OFFSET('Sanitation Data'!$H$10,0,10*ROW('Sanitation Data'!H198))),'Data Summary'!DG204="Yes"),OFFSET('Sanitation Data'!$H$10,0,10*ROW('Sanitation Data'!H198)),NA())</f>
        <v>#N/A</v>
      </c>
      <c r="AS204" s="95" t="e">
        <f ca="true">+IF(AND(ISNUMBER(OFFSET('Sanitation Data'!$H$11,0,10*ROW('Sanitation Data'!H198))),'Data Summary'!DH204="Yes"),OFFSET('Sanitation Data'!$H$11,0,10*ROW('Sanitation Data'!H198)),NA())</f>
        <v>#N/A</v>
      </c>
      <c r="AT204" s="95" t="e">
        <f ca="true">+IF(AND(ISNUMBER(OFFSET('Sanitation Data'!$H$12,0,10*ROW('Sanitation Data'!H198))),'Data Summary'!DI204="Yes"),OFFSET('Sanitation Data'!$H$12,0,10*ROW('Sanitation Data'!H198)),NA())</f>
        <v>#N/A</v>
      </c>
      <c r="AU204" s="95" t="e">
        <f ca="true">+IF(AND(ISNUMBER(OFFSET('Sanitation Data'!$I$4,0,10*ROW('Sanitation Data'!I198))),'Data Summary'!DJ204="Yes"),100-OFFSET('Sanitation Data'!$I$4,0,10*ROW('Sanitation Data'!I198)),NA())</f>
        <v>#N/A</v>
      </c>
      <c r="AV204" s="95" t="e">
        <f ca="true">+IF(AND(ISNUMBER(OFFSET('Sanitation Data'!$I$6,0,10*ROW('Sanitation Data'!I198))),'Data Summary'!DK204="Yes"),OFFSET('Sanitation Data'!$I$6,0,10*ROW('Sanitation Data'!I198)),NA())</f>
        <v>#N/A</v>
      </c>
      <c r="AW204" s="95" t="e">
        <f ca="true">+IF(AND(ISNUMBER(OFFSET('Sanitation Data'!$I$10,0,10*ROW('Sanitation Data'!I198))),'Data Summary'!DL204="Yes"),OFFSET('Sanitation Data'!$I$10,0,10*ROW('Sanitation Data'!I198)),NA())</f>
        <v>#N/A</v>
      </c>
      <c r="AX204" s="95" t="e">
        <f ca="true">+IF(AND(ISNUMBER(OFFSET('Sanitation Data'!$I$11,0,10*ROW('Sanitation Data'!I198))),'Data Summary'!DM204="Yes"),OFFSET('Sanitation Data'!$I$11,0,10*ROW('Sanitation Data'!I198)),NA())</f>
        <v>#N/A</v>
      </c>
      <c r="AY204" s="95" t="e">
        <f ca="true">+IF(AND(ISNUMBER(OFFSET('Sanitation Data'!$I$12,0,10*ROW('Sanitation Data'!I198))),'Data Summary'!DN204="Yes"),OFFSET('Sanitation Data'!$I$12,0,10*ROW('Sanitation Data'!I198)),NA())</f>
        <v>#N/A</v>
      </c>
      <c r="AZ204" s="96" t="e">
        <f ca="true">+IF(AND(ISNUMBER(OFFSET('Hygiene Data'!$D$5,0,10*ROW('Hygiene Data'!D198))),'Data Summary'!DO204="Yes"),OFFSET('Hygiene Data'!$D$5,0,10*ROW('Hygiene Data'!D198)),NA())</f>
        <v>#N/A</v>
      </c>
      <c r="BA204" s="96" t="e">
        <f ca="true">+IF(AND(ISNUMBER(OFFSET('Hygiene Data'!$D$7,0,10*ROW('Hygiene Data'!D198))),'Data Summary'!DP204="Yes"),OFFSET('Hygiene Data'!$D$7,0,10*ROW('Hygiene Data'!D198)),NA())</f>
        <v>#N/A</v>
      </c>
      <c r="BB204" s="96" t="e">
        <f ca="true">+IF(AND(ISNUMBER(OFFSET('Hygiene Data'!$D$9,0,10*ROW('Hygiene Data'!D198))),'Data Summary'!DQ204="Yes"),OFFSET('Hygiene Data'!$D$9,0,10*ROW('Hygiene Data'!D198)),NA())</f>
        <v>#N/A</v>
      </c>
      <c r="BC204" s="96" t="e">
        <f ca="true">+IF(AND(ISNUMBER(OFFSET('Hygiene Data'!$E$5,0,10*ROW('Hygiene Data'!E198))),'Data Summary'!DR204="Yes"),OFFSET('Hygiene Data'!$E$5,0,10*ROW('Hygiene Data'!E198)),NA())</f>
        <v>#N/A</v>
      </c>
      <c r="BD204" s="96" t="e">
        <f ca="true">+IF(AND(ISNUMBER(OFFSET('Hygiene Data'!$E$7,0,10*ROW('Hygiene Data'!E198))),'Data Summary'!DS204="Yes"),OFFSET('Hygiene Data'!$E$7,0,10*ROW('Hygiene Data'!E198)),NA())</f>
        <v>#N/A</v>
      </c>
      <c r="BE204" s="96" t="e">
        <f ca="true">+IF(AND(ISNUMBER(OFFSET('Hygiene Data'!$E$9,0,10*ROW('Hygiene Data'!E198))),'Data Summary'!DT204="Yes"),OFFSET('Hygiene Data'!$E$9,0,10*ROW('Hygiene Data'!E198)),NA())</f>
        <v>#N/A</v>
      </c>
      <c r="BF204" s="96" t="e">
        <f ca="true">+IF(AND(ISNUMBER(OFFSET('Hygiene Data'!$F$5,0,10*ROW('Hygiene Data'!F198))),'Data Summary'!DU204="Yes"),OFFSET('Hygiene Data'!$F$5,0,10*ROW('Hygiene Data'!F198)),NA())</f>
        <v>#N/A</v>
      </c>
      <c r="BG204" s="96" t="e">
        <f ca="true">+IF(AND(ISNUMBER(OFFSET('Hygiene Data'!$F$7,0,10*ROW('Hygiene Data'!F198))),'Data Summary'!DV204="Yes"),OFFSET('Hygiene Data'!$F$7,0,10*ROW('Hygiene Data'!F198)),NA())</f>
        <v>#N/A</v>
      </c>
      <c r="BH204" s="96" t="e">
        <f ca="true">+IF(AND(ISNUMBER(OFFSET('Hygiene Data'!$F$9,0,10*ROW('Hygiene Data'!F198))),'Data Summary'!DW204="Yes"),OFFSET('Hygiene Data'!$F$9,0,10*ROW('Hygiene Data'!F198)),NA())</f>
        <v>#N/A</v>
      </c>
      <c r="BI204" s="96" t="e">
        <f ca="true">+IF(AND(ISNUMBER(OFFSET('Hygiene Data'!$G$5,0,10*ROW('Hygiene Data'!G198))),'Data Summary'!DX204="Yes"),OFFSET('Hygiene Data'!$G$5,0,10*ROW('Hygiene Data'!G198)),NA())</f>
        <v>#N/A</v>
      </c>
      <c r="BJ204" s="96" t="e">
        <f ca="true">+IF(AND(ISNUMBER(OFFSET('Hygiene Data'!$G$7,0,10*ROW('Hygiene Data'!G198))),'Data Summary'!DY204="Yes"),OFFSET('Hygiene Data'!$G$7,0,10*ROW('Hygiene Data'!G198)),NA())</f>
        <v>#N/A</v>
      </c>
      <c r="BK204" s="96" t="e">
        <f ca="true">+IF(AND(ISNUMBER(OFFSET('Hygiene Data'!$G$9,0,10*ROW('Hygiene Data'!G198))),'Data Summary'!DZ204="Yes"),OFFSET('Hygiene Data'!$G$9,0,10*ROW('Hygiene Data'!G198)),NA())</f>
        <v>#N/A</v>
      </c>
      <c r="BL204" s="96" t="e">
        <f ca="true">+IF(AND(ISNUMBER(OFFSET('Hygiene Data'!$H$5,0,10*ROW('Hygiene Data'!H198))),'Data Summary'!EA204="Yes"),OFFSET('Hygiene Data'!$H$5,0,10*ROW('Hygiene Data'!H198)),NA())</f>
        <v>#N/A</v>
      </c>
      <c r="BM204" s="96" t="e">
        <f ca="true">+IF(AND(ISNUMBER(OFFSET('Hygiene Data'!$H$7,0,10*ROW('Hygiene Data'!H198))),'Data Summary'!EB204="Yes"),OFFSET('Hygiene Data'!$H$7,0,10*ROW('Hygiene Data'!H198)),NA())</f>
        <v>#N/A</v>
      </c>
      <c r="BN204" s="96" t="e">
        <f ca="true">+IF(AND(ISNUMBER(OFFSET('Hygiene Data'!$H$9,0,10*ROW('Hygiene Data'!H198))),'Data Summary'!EC204="Yes"),OFFSET('Hygiene Data'!$H$9,0,10*ROW('Hygiene Data'!H198)),NA())</f>
        <v>#N/A</v>
      </c>
      <c r="BO204" s="96" t="e">
        <f ca="true">+IF(AND(ISNUMBER(OFFSET('Hygiene Data'!$I$5,0,10*ROW('Hygiene Data'!I198))),'Data Summary'!ED204="Yes"),OFFSET('Hygiene Data'!$I$5,0,10*ROW('Hygiene Data'!I198)),NA())</f>
        <v>#N/A</v>
      </c>
      <c r="BP204" s="96" t="e">
        <f ca="true">+IF(AND(ISNUMBER(OFFSET('Hygiene Data'!$I$7,0,10*ROW('Hygiene Data'!I198))),'Data Summary'!EE204="Yes"),OFFSET('Hygiene Data'!$I$7,0,10*ROW('Hygiene Data'!I198)),NA())</f>
        <v>#N/A</v>
      </c>
      <c r="BQ204" s="96" t="e">
        <f ca="true">+IF(AND(ISNUMBER(OFFSET('Hygiene Data'!$I$9,0,10*ROW('Hygiene Data'!I198))),'Data Summary'!EF204="Yes"),OFFSET('Hygiene Data'!$I$9,0,10*ROW('Hygiene Data'!I198)),NA())</f>
        <v>#N/A</v>
      </c>
    </row>
    <row xmlns:x14ac="http://schemas.microsoft.com/office/spreadsheetml/2009/9/ac" r="205" x14ac:dyDescent="0.2">
      <c r="A205" s="359" t="e">
        <f ca="true">+RIGHT('Data Summary'!A205,LEN('Data Summary'!A205)-9)</f>
        <v>#VALUE!</v>
      </c>
      <c r="B205" s="35" t="str">
        <f ca="true">+IF(ISTEXT('Data Summary'!B205),'Data Summary'!B205,"")</f>
        <v/>
      </c>
      <c r="C205" s="358" t="e">
        <f ca="true">+VALUE('Data Summary'!C205)</f>
        <v>#VALUE!</v>
      </c>
      <c r="D205" s="94" t="e">
        <f ca="true">+IF(AND(ISNUMBER(OFFSET('Water Data'!$D$4,0,10*ROW('Water Data'!D199))),'Data Summary'!BS205="Yes"),100-OFFSET('Water Data'!$D$4,0,10*ROW('Water Data'!D199)),NA())</f>
        <v>#N/A</v>
      </c>
      <c r="E205" s="94" t="e">
        <f ca="true">+IF(AND(ISNUMBER(OFFSET('Water Data'!$D$6,0,10*ROW('Water Data'!D199))),'Data Summary'!BT205="Yes"),OFFSET('Water Data'!$D$6,0,10*ROW('Water Data'!D199)),NA())</f>
        <v>#N/A</v>
      </c>
      <c r="F205" s="94" t="e">
        <f ca="true">+IF(AND(ISNUMBER(OFFSET('Water Data'!$D$9,0,10*ROW('Water Data'!D199))),'Data Summary'!BU205="Yes"),OFFSET('Water Data'!$D$9,0,10*ROW('Water Data'!D199)),NA())</f>
        <v>#N/A</v>
      </c>
      <c r="G205" s="94" t="e">
        <f ca="true">+IF(AND(ISNUMBER(OFFSET('Water Data'!$E$4,0,10*ROW('Water Data'!E199))),'Data Summary'!BV205="Yes"),100-OFFSET('Water Data'!$E$4,0,10*ROW('Water Data'!E199)),NA())</f>
        <v>#N/A</v>
      </c>
      <c r="H205" s="94" t="e">
        <f ca="true">+IF(AND(ISNUMBER(OFFSET('Water Data'!$E$6,0,10*ROW('Water Data'!E199))),'Data Summary'!BW205="Yes"),OFFSET('Water Data'!$E$6,0,10*ROW('Water Data'!E199)),NA())</f>
        <v>#N/A</v>
      </c>
      <c r="I205" s="94" t="e">
        <f ca="true">+IF(AND(ISNUMBER(OFFSET('Water Data'!$E$9,0,10*ROW('Water Data'!E199))),'Data Summary'!BX205="Yes"),OFFSET('Water Data'!$E$9,0,10*ROW('Water Data'!E199)),NA())</f>
        <v>#N/A</v>
      </c>
      <c r="J205" s="94" t="e">
        <f ca="true">+IF(AND(ISNUMBER(OFFSET('Water Data'!$F$4,0,10*ROW('Water Data'!F199))),'Data Summary'!BY205="Yes"),100-OFFSET('Water Data'!$F$4,0,10*ROW('Water Data'!F199)),NA())</f>
        <v>#N/A</v>
      </c>
      <c r="K205" s="94" t="e">
        <f ca="true">+IF(AND(ISNUMBER(OFFSET('Water Data'!$F$6,0,10*ROW('Water Data'!F199))),'Data Summary'!BZ205="Yes"),OFFSET('Water Data'!$F$6,0,10*ROW('Water Data'!F199)),NA())</f>
        <v>#N/A</v>
      </c>
      <c r="L205" s="94" t="e">
        <f ca="true">+IF(AND(ISNUMBER(OFFSET('Water Data'!$F$9,0,10*ROW('Water Data'!F199))),'Data Summary'!CA205="Yes"),OFFSET('Water Data'!$F$9,0,10*ROW('Water Data'!F199)),NA())</f>
        <v>#N/A</v>
      </c>
      <c r="M205" s="94" t="e">
        <f ca="true">+IF(AND(ISNUMBER(OFFSET('Water Data'!$G$4,0,10*ROW('Water Data'!G199))),'Data Summary'!CB205="Yes"),100-OFFSET('Water Data'!$G$4,0,10*ROW('Water Data'!G199)),NA())</f>
        <v>#N/A</v>
      </c>
      <c r="N205" s="94" t="e">
        <f ca="true">+IF(AND(ISNUMBER(OFFSET('Water Data'!$G$6,0,10*ROW('Water Data'!G199))),'Data Summary'!CC205="Yes"),OFFSET('Water Data'!$G$6,0,10*ROW('Water Data'!G199)),NA())</f>
        <v>#N/A</v>
      </c>
      <c r="O205" s="94" t="e">
        <f ca="true">+IF(AND(ISNUMBER(OFFSET('Water Data'!$G$9,0,10*ROW('Water Data'!G199))),'Data Summary'!CD205="Yes"),OFFSET('Water Data'!$G$9,0,10*ROW('Water Data'!G199)),NA())</f>
        <v>#N/A</v>
      </c>
      <c r="P205" s="94" t="e">
        <f ca="true">+IF(AND(ISNUMBER(OFFSET('Water Data'!$H$4,0,10*ROW('Water Data'!H199))),'Data Summary'!CE205="Yes"),100-OFFSET('Water Data'!$H$4,0,10*ROW('Water Data'!H199)),NA())</f>
        <v>#N/A</v>
      </c>
      <c r="Q205" s="94" t="e">
        <f ca="true">+IF(AND(ISNUMBER(OFFSET('Water Data'!$H$6,0,10*ROW('Water Data'!H199))),'Data Summary'!CF205="Yes"),OFFSET('Water Data'!$H$6,0,10*ROW('Water Data'!H199)),NA())</f>
        <v>#N/A</v>
      </c>
      <c r="R205" s="94" t="e">
        <f ca="true">+IF(AND(ISNUMBER(OFFSET('Water Data'!$H$9,0,10*ROW('Water Data'!H199))),'Data Summary'!CG205="Yes"),OFFSET('Water Data'!$H$9,0,10*ROW('Water Data'!H199)),NA())</f>
        <v>#N/A</v>
      </c>
      <c r="S205" s="94" t="e">
        <f ca="true">+IF(AND(ISNUMBER(OFFSET('Water Data'!$I$4,0,10*ROW('Water Data'!I199))),'Data Summary'!CH205="Yes"),100-OFFSET('Water Data'!$I$4,0,10*ROW('Water Data'!I199)),NA())</f>
        <v>#N/A</v>
      </c>
      <c r="T205" s="94" t="e">
        <f ca="true">+IF(AND(ISNUMBER(OFFSET('Water Data'!$I$6,0,10*ROW('Water Data'!I199))),'Data Summary'!CI205="Yes"),OFFSET('Water Data'!$I$6,0,10*ROW('Water Data'!I199)),NA())</f>
        <v>#N/A</v>
      </c>
      <c r="U205" s="94" t="e">
        <f ca="true">+IF(AND(ISNUMBER(OFFSET('Water Data'!$I$9,0,10*ROW('Water Data'!I199))),'Data Summary'!CJ205="Yes"),OFFSET('Water Data'!$I$9,0,10*ROW('Water Data'!I199)),NA())</f>
        <v>#N/A</v>
      </c>
      <c r="V205" s="95" t="e">
        <f ca="true">+IF(AND(ISNUMBER(OFFSET('Sanitation Data'!$D$4,0,10*ROW('Sanitation Data'!D199))),'Data Summary'!CK205="Yes"),100-OFFSET('Sanitation Data'!$D$4,0,10*ROW('Sanitation Data'!D199)),NA())</f>
        <v>#N/A</v>
      </c>
      <c r="W205" s="95" t="e">
        <f ca="true">+IF(AND(ISNUMBER(OFFSET('Sanitation Data'!$D$6,0,10*ROW('Sanitation Data'!D199))),'Data Summary'!CL205="Yes"),OFFSET('Sanitation Data'!$D$6,0,10*ROW('Sanitation Data'!D199)),NA())</f>
        <v>#N/A</v>
      </c>
      <c r="X205" s="95" t="e">
        <f ca="true">+IF(AND(ISNUMBER(OFFSET('Sanitation Data'!$D$10,0,10*ROW('Sanitation Data'!D199))),'Data Summary'!CM205="Yes"),OFFSET('Sanitation Data'!$D$10,0,10*ROW('Sanitation Data'!D199)),NA())</f>
        <v>#N/A</v>
      </c>
      <c r="Y205" s="95" t="e">
        <f ca="true">+IF(AND(ISNUMBER(OFFSET('Sanitation Data'!$D$11,0,10*ROW('Sanitation Data'!D199))),'Data Summary'!CN205="Yes"),OFFSET('Sanitation Data'!$D$11,0,10*ROW('Sanitation Data'!D199)),NA())</f>
        <v>#N/A</v>
      </c>
      <c r="Z205" s="95" t="e">
        <f ca="true">+IF(AND(ISNUMBER(OFFSET('Sanitation Data'!$D$12,0,10*ROW('Sanitation Data'!D199))),'Data Summary'!CO205="Yes"),OFFSET('Sanitation Data'!$D$12,0,10*ROW('Sanitation Data'!D199)),NA())</f>
        <v>#N/A</v>
      </c>
      <c r="AA205" s="95" t="e">
        <f ca="true">+IF(AND(ISNUMBER(OFFSET('Sanitation Data'!$E$4,0,10*ROW('Sanitation Data'!E199))),'Data Summary'!CP205="Yes"),100-OFFSET('Sanitation Data'!$E$4,0,10*ROW('Sanitation Data'!E199)),NA())</f>
        <v>#N/A</v>
      </c>
      <c r="AB205" s="95" t="e">
        <f ca="true">+IF(AND(ISNUMBER(OFFSET('Sanitation Data'!$E$6,0,10*ROW('Sanitation Data'!E199))),'Data Summary'!CQ205="Yes"),OFFSET('Sanitation Data'!$E$6,0,10*ROW('Sanitation Data'!E199)),NA())</f>
        <v>#N/A</v>
      </c>
      <c r="AC205" s="95" t="e">
        <f ca="true">+IF(AND(ISNUMBER(OFFSET('Sanitation Data'!$E$10,0,10*ROW('Sanitation Data'!E199))),'Data Summary'!CR205="Yes"),OFFSET('Sanitation Data'!$E$10,0,10*ROW('Sanitation Data'!E199)),NA())</f>
        <v>#N/A</v>
      </c>
      <c r="AD205" s="95" t="e">
        <f ca="true">+IF(AND(ISNUMBER(OFFSET('Sanitation Data'!$E$11,0,10*ROW('Sanitation Data'!E199))),'Data Summary'!CS205="Yes"),OFFSET('Sanitation Data'!$E$11,0,10*ROW('Sanitation Data'!E199)),NA())</f>
        <v>#N/A</v>
      </c>
      <c r="AE205" s="95" t="e">
        <f ca="true">+IF(AND(ISNUMBER(OFFSET('Sanitation Data'!$E$12,0,10*ROW('Sanitation Data'!E199))),'Data Summary'!CT205="Yes"),OFFSET('Sanitation Data'!$E$12,0,10*ROW('Sanitation Data'!E199)),NA())</f>
        <v>#N/A</v>
      </c>
      <c r="AF205" s="95" t="e">
        <f ca="true">+IF(AND(ISNUMBER(OFFSET('Sanitation Data'!$F$4,0,10*ROW('Sanitation Data'!F199))),'Data Summary'!CU205="Yes"),100-OFFSET('Sanitation Data'!$F$4,0,10*ROW('Sanitation Data'!F199)),NA())</f>
        <v>#N/A</v>
      </c>
      <c r="AG205" s="95" t="e">
        <f ca="true">+IF(AND(ISNUMBER(OFFSET('Sanitation Data'!$F$6,0,10*ROW('Sanitation Data'!F199))),'Data Summary'!CV205="Yes"),OFFSET('Sanitation Data'!$F$6,0,10*ROW('Sanitation Data'!F199)),NA())</f>
        <v>#N/A</v>
      </c>
      <c r="AH205" s="95" t="e">
        <f ca="true">+IF(AND(ISNUMBER(OFFSET('Sanitation Data'!$F$10,0,10*ROW('Sanitation Data'!F199))),'Data Summary'!CW205="Yes"),OFFSET('Sanitation Data'!$F$10,0,10*ROW('Sanitation Data'!F199)),NA())</f>
        <v>#N/A</v>
      </c>
      <c r="AI205" s="95" t="e">
        <f ca="true">+IF(AND(ISNUMBER(OFFSET('Sanitation Data'!$F$11,0,10*ROW('Sanitation Data'!F199))),'Data Summary'!CX205="Yes"),OFFSET('Sanitation Data'!$F$11,0,10*ROW('Sanitation Data'!F199)),NA())</f>
        <v>#N/A</v>
      </c>
      <c r="AJ205" s="95" t="e">
        <f ca="true">+IF(AND(ISNUMBER(OFFSET('Sanitation Data'!$F$12,0,10*ROW('Sanitation Data'!F199))),'Data Summary'!CY205="Yes"),OFFSET('Sanitation Data'!$F$12,0,10*ROW('Sanitation Data'!F199)),NA())</f>
        <v>#N/A</v>
      </c>
      <c r="AK205" s="95" t="e">
        <f ca="true">+IF(AND(ISNUMBER(OFFSET('Sanitation Data'!$G$4,0,10*ROW('Sanitation Data'!G199))),'Data Summary'!CZ205="Yes"),100-OFFSET('Sanitation Data'!$G$4,0,10*ROW('Sanitation Data'!G199)),NA())</f>
        <v>#N/A</v>
      </c>
      <c r="AL205" s="95" t="e">
        <f ca="true">+IF(AND(ISNUMBER(OFFSET('Sanitation Data'!$G$6,0,10*ROW('Sanitation Data'!G199))),'Data Summary'!DA205="Yes"),OFFSET('Sanitation Data'!$G$6,0,10*ROW('Sanitation Data'!G199)),NA())</f>
        <v>#N/A</v>
      </c>
      <c r="AM205" s="95" t="e">
        <f ca="true">+IF(AND(ISNUMBER(OFFSET('Sanitation Data'!$G$10,0,10*ROW('Sanitation Data'!G199))),'Data Summary'!DB205="Yes"),OFFSET('Sanitation Data'!$G$10,0,10*ROW('Sanitation Data'!G199)),NA())</f>
        <v>#N/A</v>
      </c>
      <c r="AN205" s="95" t="e">
        <f ca="true">+IF(AND(ISNUMBER(OFFSET('Sanitation Data'!$G$11,0,10*ROW('Sanitation Data'!G199))),'Data Summary'!DC205="Yes"),OFFSET('Sanitation Data'!$G$11,0,10*ROW('Sanitation Data'!G199)),NA())</f>
        <v>#N/A</v>
      </c>
      <c r="AO205" s="95" t="e">
        <f ca="true">+IF(AND(ISNUMBER(OFFSET('Sanitation Data'!$G$12,0,10*ROW('Sanitation Data'!G199))),'Data Summary'!DD205="Yes"),OFFSET('Sanitation Data'!$G$12,0,10*ROW('Sanitation Data'!G199)),NA())</f>
        <v>#N/A</v>
      </c>
      <c r="AP205" s="95" t="e">
        <f ca="true">+IF(AND(ISNUMBER(OFFSET('Sanitation Data'!$H$4,0,10*ROW('Sanitation Data'!H199))),'Data Summary'!DE205="Yes"),100-OFFSET('Sanitation Data'!$H$4,0,10*ROW('Sanitation Data'!H199)),NA())</f>
        <v>#N/A</v>
      </c>
      <c r="AQ205" s="95" t="e">
        <f ca="true">+IF(AND(ISNUMBER(OFFSET('Sanitation Data'!$H$6,0,10*ROW('Sanitation Data'!H199))),'Data Summary'!DF205="Yes"),OFFSET('Sanitation Data'!$H$6,0,10*ROW('Sanitation Data'!H199)),NA())</f>
        <v>#N/A</v>
      </c>
      <c r="AR205" s="95" t="e">
        <f ca="true">+IF(AND(ISNUMBER(OFFSET('Sanitation Data'!$H$10,0,10*ROW('Sanitation Data'!H199))),'Data Summary'!DG205="Yes"),OFFSET('Sanitation Data'!$H$10,0,10*ROW('Sanitation Data'!H199)),NA())</f>
        <v>#N/A</v>
      </c>
      <c r="AS205" s="95" t="e">
        <f ca="true">+IF(AND(ISNUMBER(OFFSET('Sanitation Data'!$H$11,0,10*ROW('Sanitation Data'!H199))),'Data Summary'!DH205="Yes"),OFFSET('Sanitation Data'!$H$11,0,10*ROW('Sanitation Data'!H199)),NA())</f>
        <v>#N/A</v>
      </c>
      <c r="AT205" s="95" t="e">
        <f ca="true">+IF(AND(ISNUMBER(OFFSET('Sanitation Data'!$H$12,0,10*ROW('Sanitation Data'!H199))),'Data Summary'!DI205="Yes"),OFFSET('Sanitation Data'!$H$12,0,10*ROW('Sanitation Data'!H199)),NA())</f>
        <v>#N/A</v>
      </c>
      <c r="AU205" s="95" t="e">
        <f ca="true">+IF(AND(ISNUMBER(OFFSET('Sanitation Data'!$I$4,0,10*ROW('Sanitation Data'!I199))),'Data Summary'!DJ205="Yes"),100-OFFSET('Sanitation Data'!$I$4,0,10*ROW('Sanitation Data'!I199)),NA())</f>
        <v>#N/A</v>
      </c>
      <c r="AV205" s="95" t="e">
        <f ca="true">+IF(AND(ISNUMBER(OFFSET('Sanitation Data'!$I$6,0,10*ROW('Sanitation Data'!I199))),'Data Summary'!DK205="Yes"),OFFSET('Sanitation Data'!$I$6,0,10*ROW('Sanitation Data'!I199)),NA())</f>
        <v>#N/A</v>
      </c>
      <c r="AW205" s="95" t="e">
        <f ca="true">+IF(AND(ISNUMBER(OFFSET('Sanitation Data'!$I$10,0,10*ROW('Sanitation Data'!I199))),'Data Summary'!DL205="Yes"),OFFSET('Sanitation Data'!$I$10,0,10*ROW('Sanitation Data'!I199)),NA())</f>
        <v>#N/A</v>
      </c>
      <c r="AX205" s="95" t="e">
        <f ca="true">+IF(AND(ISNUMBER(OFFSET('Sanitation Data'!$I$11,0,10*ROW('Sanitation Data'!I199))),'Data Summary'!DM205="Yes"),OFFSET('Sanitation Data'!$I$11,0,10*ROW('Sanitation Data'!I199)),NA())</f>
        <v>#N/A</v>
      </c>
      <c r="AY205" s="95" t="e">
        <f ca="true">+IF(AND(ISNUMBER(OFFSET('Sanitation Data'!$I$12,0,10*ROW('Sanitation Data'!I199))),'Data Summary'!DN205="Yes"),OFFSET('Sanitation Data'!$I$12,0,10*ROW('Sanitation Data'!I199)),NA())</f>
        <v>#N/A</v>
      </c>
      <c r="AZ205" s="96" t="e">
        <f ca="true">+IF(AND(ISNUMBER(OFFSET('Hygiene Data'!$D$5,0,10*ROW('Hygiene Data'!D199))),'Data Summary'!DO205="Yes"),OFFSET('Hygiene Data'!$D$5,0,10*ROW('Hygiene Data'!D199)),NA())</f>
        <v>#N/A</v>
      </c>
      <c r="BA205" s="96" t="e">
        <f ca="true">+IF(AND(ISNUMBER(OFFSET('Hygiene Data'!$D$7,0,10*ROW('Hygiene Data'!D199))),'Data Summary'!DP205="Yes"),OFFSET('Hygiene Data'!$D$7,0,10*ROW('Hygiene Data'!D199)),NA())</f>
        <v>#N/A</v>
      </c>
      <c r="BB205" s="96" t="e">
        <f ca="true">+IF(AND(ISNUMBER(OFFSET('Hygiene Data'!$D$9,0,10*ROW('Hygiene Data'!D199))),'Data Summary'!DQ205="Yes"),OFFSET('Hygiene Data'!$D$9,0,10*ROW('Hygiene Data'!D199)),NA())</f>
        <v>#N/A</v>
      </c>
      <c r="BC205" s="96" t="e">
        <f ca="true">+IF(AND(ISNUMBER(OFFSET('Hygiene Data'!$E$5,0,10*ROW('Hygiene Data'!E199))),'Data Summary'!DR205="Yes"),OFFSET('Hygiene Data'!$E$5,0,10*ROW('Hygiene Data'!E199)),NA())</f>
        <v>#N/A</v>
      </c>
      <c r="BD205" s="96" t="e">
        <f ca="true">+IF(AND(ISNUMBER(OFFSET('Hygiene Data'!$E$7,0,10*ROW('Hygiene Data'!E199))),'Data Summary'!DS205="Yes"),OFFSET('Hygiene Data'!$E$7,0,10*ROW('Hygiene Data'!E199)),NA())</f>
        <v>#N/A</v>
      </c>
      <c r="BE205" s="96" t="e">
        <f ca="true">+IF(AND(ISNUMBER(OFFSET('Hygiene Data'!$E$9,0,10*ROW('Hygiene Data'!E199))),'Data Summary'!DT205="Yes"),OFFSET('Hygiene Data'!$E$9,0,10*ROW('Hygiene Data'!E199)),NA())</f>
        <v>#N/A</v>
      </c>
      <c r="BF205" s="96" t="e">
        <f ca="true">+IF(AND(ISNUMBER(OFFSET('Hygiene Data'!$F$5,0,10*ROW('Hygiene Data'!F199))),'Data Summary'!DU205="Yes"),OFFSET('Hygiene Data'!$F$5,0,10*ROW('Hygiene Data'!F199)),NA())</f>
        <v>#N/A</v>
      </c>
      <c r="BG205" s="96" t="e">
        <f ca="true">+IF(AND(ISNUMBER(OFFSET('Hygiene Data'!$F$7,0,10*ROW('Hygiene Data'!F199))),'Data Summary'!DV205="Yes"),OFFSET('Hygiene Data'!$F$7,0,10*ROW('Hygiene Data'!F199)),NA())</f>
        <v>#N/A</v>
      </c>
      <c r="BH205" s="96" t="e">
        <f ca="true">+IF(AND(ISNUMBER(OFFSET('Hygiene Data'!$F$9,0,10*ROW('Hygiene Data'!F199))),'Data Summary'!DW205="Yes"),OFFSET('Hygiene Data'!$F$9,0,10*ROW('Hygiene Data'!F199)),NA())</f>
        <v>#N/A</v>
      </c>
      <c r="BI205" s="96" t="e">
        <f ca="true">+IF(AND(ISNUMBER(OFFSET('Hygiene Data'!$G$5,0,10*ROW('Hygiene Data'!G199))),'Data Summary'!DX205="Yes"),OFFSET('Hygiene Data'!$G$5,0,10*ROW('Hygiene Data'!G199)),NA())</f>
        <v>#N/A</v>
      </c>
      <c r="BJ205" s="96" t="e">
        <f ca="true">+IF(AND(ISNUMBER(OFFSET('Hygiene Data'!$G$7,0,10*ROW('Hygiene Data'!G199))),'Data Summary'!DY205="Yes"),OFFSET('Hygiene Data'!$G$7,0,10*ROW('Hygiene Data'!G199)),NA())</f>
        <v>#N/A</v>
      </c>
      <c r="BK205" s="96" t="e">
        <f ca="true">+IF(AND(ISNUMBER(OFFSET('Hygiene Data'!$G$9,0,10*ROW('Hygiene Data'!G199))),'Data Summary'!DZ205="Yes"),OFFSET('Hygiene Data'!$G$9,0,10*ROW('Hygiene Data'!G199)),NA())</f>
        <v>#N/A</v>
      </c>
      <c r="BL205" s="96" t="e">
        <f ca="true">+IF(AND(ISNUMBER(OFFSET('Hygiene Data'!$H$5,0,10*ROW('Hygiene Data'!H199))),'Data Summary'!EA205="Yes"),OFFSET('Hygiene Data'!$H$5,0,10*ROW('Hygiene Data'!H199)),NA())</f>
        <v>#N/A</v>
      </c>
      <c r="BM205" s="96" t="e">
        <f ca="true">+IF(AND(ISNUMBER(OFFSET('Hygiene Data'!$H$7,0,10*ROW('Hygiene Data'!H199))),'Data Summary'!EB205="Yes"),OFFSET('Hygiene Data'!$H$7,0,10*ROW('Hygiene Data'!H199)),NA())</f>
        <v>#N/A</v>
      </c>
      <c r="BN205" s="96" t="e">
        <f ca="true">+IF(AND(ISNUMBER(OFFSET('Hygiene Data'!$H$9,0,10*ROW('Hygiene Data'!H199))),'Data Summary'!EC205="Yes"),OFFSET('Hygiene Data'!$H$9,0,10*ROW('Hygiene Data'!H199)),NA())</f>
        <v>#N/A</v>
      </c>
      <c r="BO205" s="96" t="e">
        <f ca="true">+IF(AND(ISNUMBER(OFFSET('Hygiene Data'!$I$5,0,10*ROW('Hygiene Data'!I199))),'Data Summary'!ED205="Yes"),OFFSET('Hygiene Data'!$I$5,0,10*ROW('Hygiene Data'!I199)),NA())</f>
        <v>#N/A</v>
      </c>
      <c r="BP205" s="96" t="e">
        <f ca="true">+IF(AND(ISNUMBER(OFFSET('Hygiene Data'!$I$7,0,10*ROW('Hygiene Data'!I199))),'Data Summary'!EE205="Yes"),OFFSET('Hygiene Data'!$I$7,0,10*ROW('Hygiene Data'!I199)),NA())</f>
        <v>#N/A</v>
      </c>
      <c r="BQ205" s="96" t="e">
        <f ca="true">+IF(AND(ISNUMBER(OFFSET('Hygiene Data'!$I$9,0,10*ROW('Hygiene Data'!I199))),'Data Summary'!EF205="Yes"),OFFSET('Hygiene Data'!$I$9,0,10*ROW('Hygiene Data'!I199)),NA())</f>
        <v>#N/A</v>
      </c>
    </row>
    <row xmlns:x14ac="http://schemas.microsoft.com/office/spreadsheetml/2009/9/ac" r="206" x14ac:dyDescent="0.2">
      <c r="A206" s="359" t="e">
        <f ca="true">+RIGHT('Data Summary'!A206,LEN('Data Summary'!A206)-9)</f>
        <v>#VALUE!</v>
      </c>
      <c r="B206" s="35" t="str">
        <f ca="true">+IF(ISTEXT('Data Summary'!B206),'Data Summary'!B206,"")</f>
        <v/>
      </c>
      <c r="C206" s="358" t="e">
        <f ca="true">+VALUE('Data Summary'!C206)</f>
        <v>#VALUE!</v>
      </c>
      <c r="D206" s="94" t="e">
        <f ca="true">+IF(AND(ISNUMBER(OFFSET('Water Data'!$D$4,0,10*ROW('Water Data'!D200))),'Data Summary'!BS206="Yes"),100-OFFSET('Water Data'!$D$4,0,10*ROW('Water Data'!D200)),NA())</f>
        <v>#N/A</v>
      </c>
      <c r="E206" s="94" t="e">
        <f ca="true">+IF(AND(ISNUMBER(OFFSET('Water Data'!$D$6,0,10*ROW('Water Data'!D200))),'Data Summary'!BT206="Yes"),OFFSET('Water Data'!$D$6,0,10*ROW('Water Data'!D200)),NA())</f>
        <v>#N/A</v>
      </c>
      <c r="F206" s="94" t="e">
        <f ca="true">+IF(AND(ISNUMBER(OFFSET('Water Data'!$D$9,0,10*ROW('Water Data'!D200))),'Data Summary'!BU206="Yes"),OFFSET('Water Data'!$D$9,0,10*ROW('Water Data'!D200)),NA())</f>
        <v>#N/A</v>
      </c>
      <c r="G206" s="94" t="e">
        <f ca="true">+IF(AND(ISNUMBER(OFFSET('Water Data'!$E$4,0,10*ROW('Water Data'!E200))),'Data Summary'!BV206="Yes"),100-OFFSET('Water Data'!$E$4,0,10*ROW('Water Data'!E200)),NA())</f>
        <v>#N/A</v>
      </c>
      <c r="H206" s="94" t="e">
        <f ca="true">+IF(AND(ISNUMBER(OFFSET('Water Data'!$E$6,0,10*ROW('Water Data'!E200))),'Data Summary'!BW206="Yes"),OFFSET('Water Data'!$E$6,0,10*ROW('Water Data'!E200)),NA())</f>
        <v>#N/A</v>
      </c>
      <c r="I206" s="94" t="e">
        <f ca="true">+IF(AND(ISNUMBER(OFFSET('Water Data'!$E$9,0,10*ROW('Water Data'!E200))),'Data Summary'!BX206="Yes"),OFFSET('Water Data'!$E$9,0,10*ROW('Water Data'!E200)),NA())</f>
        <v>#N/A</v>
      </c>
      <c r="J206" s="94" t="e">
        <f ca="true">+IF(AND(ISNUMBER(OFFSET('Water Data'!$F$4,0,10*ROW('Water Data'!F200))),'Data Summary'!BY206="Yes"),100-OFFSET('Water Data'!$F$4,0,10*ROW('Water Data'!F200)),NA())</f>
        <v>#N/A</v>
      </c>
      <c r="K206" s="94" t="e">
        <f ca="true">+IF(AND(ISNUMBER(OFFSET('Water Data'!$F$6,0,10*ROW('Water Data'!F200))),'Data Summary'!BZ206="Yes"),OFFSET('Water Data'!$F$6,0,10*ROW('Water Data'!F200)),NA())</f>
        <v>#N/A</v>
      </c>
      <c r="L206" s="94" t="e">
        <f ca="true">+IF(AND(ISNUMBER(OFFSET('Water Data'!$F$9,0,10*ROW('Water Data'!F200))),'Data Summary'!CA206="Yes"),OFFSET('Water Data'!$F$9,0,10*ROW('Water Data'!F200)),NA())</f>
        <v>#N/A</v>
      </c>
      <c r="M206" s="94" t="e">
        <f ca="true">+IF(AND(ISNUMBER(OFFSET('Water Data'!$G$4,0,10*ROW('Water Data'!G200))),'Data Summary'!CB206="Yes"),100-OFFSET('Water Data'!$G$4,0,10*ROW('Water Data'!G200)),NA())</f>
        <v>#N/A</v>
      </c>
      <c r="N206" s="94" t="e">
        <f ca="true">+IF(AND(ISNUMBER(OFFSET('Water Data'!$G$6,0,10*ROW('Water Data'!G200))),'Data Summary'!CC206="Yes"),OFFSET('Water Data'!$G$6,0,10*ROW('Water Data'!G200)),NA())</f>
        <v>#N/A</v>
      </c>
      <c r="O206" s="94" t="e">
        <f ca="true">+IF(AND(ISNUMBER(OFFSET('Water Data'!$G$9,0,10*ROW('Water Data'!G200))),'Data Summary'!CD206="Yes"),OFFSET('Water Data'!$G$9,0,10*ROW('Water Data'!G200)),NA())</f>
        <v>#N/A</v>
      </c>
      <c r="P206" s="94" t="e">
        <f ca="true">+IF(AND(ISNUMBER(OFFSET('Water Data'!$H$4,0,10*ROW('Water Data'!H200))),'Data Summary'!CE206="Yes"),100-OFFSET('Water Data'!$H$4,0,10*ROW('Water Data'!H200)),NA())</f>
        <v>#N/A</v>
      </c>
      <c r="Q206" s="94" t="e">
        <f ca="true">+IF(AND(ISNUMBER(OFFSET('Water Data'!$H$6,0,10*ROW('Water Data'!H200))),'Data Summary'!CF206="Yes"),OFFSET('Water Data'!$H$6,0,10*ROW('Water Data'!H200)),NA())</f>
        <v>#N/A</v>
      </c>
      <c r="R206" s="94" t="e">
        <f ca="true">+IF(AND(ISNUMBER(OFFSET('Water Data'!$H$9,0,10*ROW('Water Data'!H200))),'Data Summary'!CG206="Yes"),OFFSET('Water Data'!$H$9,0,10*ROW('Water Data'!H200)),NA())</f>
        <v>#N/A</v>
      </c>
      <c r="S206" s="94" t="e">
        <f ca="true">+IF(AND(ISNUMBER(OFFSET('Water Data'!$I$4,0,10*ROW('Water Data'!I200))),'Data Summary'!CH206="Yes"),100-OFFSET('Water Data'!$I$4,0,10*ROW('Water Data'!I200)),NA())</f>
        <v>#N/A</v>
      </c>
      <c r="T206" s="94" t="e">
        <f ca="true">+IF(AND(ISNUMBER(OFFSET('Water Data'!$I$6,0,10*ROW('Water Data'!I200))),'Data Summary'!CI206="Yes"),OFFSET('Water Data'!$I$6,0,10*ROW('Water Data'!I200)),NA())</f>
        <v>#N/A</v>
      </c>
      <c r="U206" s="94" t="e">
        <f ca="true">+IF(AND(ISNUMBER(OFFSET('Water Data'!$I$9,0,10*ROW('Water Data'!I200))),'Data Summary'!CJ206="Yes"),OFFSET('Water Data'!$I$9,0,10*ROW('Water Data'!I200)),NA())</f>
        <v>#N/A</v>
      </c>
      <c r="V206" s="95" t="e">
        <f ca="true">+IF(AND(ISNUMBER(OFFSET('Sanitation Data'!$D$4,0,10*ROW('Sanitation Data'!D200))),'Data Summary'!CK206="Yes"),100-OFFSET('Sanitation Data'!$D$4,0,10*ROW('Sanitation Data'!D200)),NA())</f>
        <v>#N/A</v>
      </c>
      <c r="W206" s="95" t="e">
        <f ca="true">+IF(AND(ISNUMBER(OFFSET('Sanitation Data'!$D$6,0,10*ROW('Sanitation Data'!D200))),'Data Summary'!CL206="Yes"),OFFSET('Sanitation Data'!$D$6,0,10*ROW('Sanitation Data'!D200)),NA())</f>
        <v>#N/A</v>
      </c>
      <c r="X206" s="95" t="e">
        <f ca="true">+IF(AND(ISNUMBER(OFFSET('Sanitation Data'!$D$10,0,10*ROW('Sanitation Data'!D200))),'Data Summary'!CM206="Yes"),OFFSET('Sanitation Data'!$D$10,0,10*ROW('Sanitation Data'!D200)),NA())</f>
        <v>#N/A</v>
      </c>
      <c r="Y206" s="95" t="e">
        <f ca="true">+IF(AND(ISNUMBER(OFFSET('Sanitation Data'!$D$11,0,10*ROW('Sanitation Data'!D200))),'Data Summary'!CN206="Yes"),OFFSET('Sanitation Data'!$D$11,0,10*ROW('Sanitation Data'!D200)),NA())</f>
        <v>#N/A</v>
      </c>
      <c r="Z206" s="95" t="e">
        <f ca="true">+IF(AND(ISNUMBER(OFFSET('Sanitation Data'!$D$12,0,10*ROW('Sanitation Data'!D200))),'Data Summary'!CO206="Yes"),OFFSET('Sanitation Data'!$D$12,0,10*ROW('Sanitation Data'!D200)),NA())</f>
        <v>#N/A</v>
      </c>
      <c r="AA206" s="95" t="e">
        <f ca="true">+IF(AND(ISNUMBER(OFFSET('Sanitation Data'!$E$4,0,10*ROW('Sanitation Data'!E200))),'Data Summary'!CP206="Yes"),100-OFFSET('Sanitation Data'!$E$4,0,10*ROW('Sanitation Data'!E200)),NA())</f>
        <v>#N/A</v>
      </c>
      <c r="AB206" s="95" t="e">
        <f ca="true">+IF(AND(ISNUMBER(OFFSET('Sanitation Data'!$E$6,0,10*ROW('Sanitation Data'!E200))),'Data Summary'!CQ206="Yes"),OFFSET('Sanitation Data'!$E$6,0,10*ROW('Sanitation Data'!E200)),NA())</f>
        <v>#N/A</v>
      </c>
      <c r="AC206" s="95" t="e">
        <f ca="true">+IF(AND(ISNUMBER(OFFSET('Sanitation Data'!$E$10,0,10*ROW('Sanitation Data'!E200))),'Data Summary'!CR206="Yes"),OFFSET('Sanitation Data'!$E$10,0,10*ROW('Sanitation Data'!E200)),NA())</f>
        <v>#N/A</v>
      </c>
      <c r="AD206" s="95" t="e">
        <f ca="true">+IF(AND(ISNUMBER(OFFSET('Sanitation Data'!$E$11,0,10*ROW('Sanitation Data'!E200))),'Data Summary'!CS206="Yes"),OFFSET('Sanitation Data'!$E$11,0,10*ROW('Sanitation Data'!E200)),NA())</f>
        <v>#N/A</v>
      </c>
      <c r="AE206" s="95" t="e">
        <f ca="true">+IF(AND(ISNUMBER(OFFSET('Sanitation Data'!$E$12,0,10*ROW('Sanitation Data'!E200))),'Data Summary'!CT206="Yes"),OFFSET('Sanitation Data'!$E$12,0,10*ROW('Sanitation Data'!E200)),NA())</f>
        <v>#N/A</v>
      </c>
      <c r="AF206" s="95" t="e">
        <f ca="true">+IF(AND(ISNUMBER(OFFSET('Sanitation Data'!$F$4,0,10*ROW('Sanitation Data'!F200))),'Data Summary'!CU206="Yes"),100-OFFSET('Sanitation Data'!$F$4,0,10*ROW('Sanitation Data'!F200)),NA())</f>
        <v>#N/A</v>
      </c>
      <c r="AG206" s="95" t="e">
        <f ca="true">+IF(AND(ISNUMBER(OFFSET('Sanitation Data'!$F$6,0,10*ROW('Sanitation Data'!F200))),'Data Summary'!CV206="Yes"),OFFSET('Sanitation Data'!$F$6,0,10*ROW('Sanitation Data'!F200)),NA())</f>
        <v>#N/A</v>
      </c>
      <c r="AH206" s="95" t="e">
        <f ca="true">+IF(AND(ISNUMBER(OFFSET('Sanitation Data'!$F$10,0,10*ROW('Sanitation Data'!F200))),'Data Summary'!CW206="Yes"),OFFSET('Sanitation Data'!$F$10,0,10*ROW('Sanitation Data'!F200)),NA())</f>
        <v>#N/A</v>
      </c>
      <c r="AI206" s="95" t="e">
        <f ca="true">+IF(AND(ISNUMBER(OFFSET('Sanitation Data'!$F$11,0,10*ROW('Sanitation Data'!F200))),'Data Summary'!CX206="Yes"),OFFSET('Sanitation Data'!$F$11,0,10*ROW('Sanitation Data'!F200)),NA())</f>
        <v>#N/A</v>
      </c>
      <c r="AJ206" s="95" t="e">
        <f ca="true">+IF(AND(ISNUMBER(OFFSET('Sanitation Data'!$F$12,0,10*ROW('Sanitation Data'!F200))),'Data Summary'!CY206="Yes"),OFFSET('Sanitation Data'!$F$12,0,10*ROW('Sanitation Data'!F200)),NA())</f>
        <v>#N/A</v>
      </c>
      <c r="AK206" s="95" t="e">
        <f ca="true">+IF(AND(ISNUMBER(OFFSET('Sanitation Data'!$G$4,0,10*ROW('Sanitation Data'!G200))),'Data Summary'!CZ206="Yes"),100-OFFSET('Sanitation Data'!$G$4,0,10*ROW('Sanitation Data'!G200)),NA())</f>
        <v>#N/A</v>
      </c>
      <c r="AL206" s="95" t="e">
        <f ca="true">+IF(AND(ISNUMBER(OFFSET('Sanitation Data'!$G$6,0,10*ROW('Sanitation Data'!G200))),'Data Summary'!DA206="Yes"),OFFSET('Sanitation Data'!$G$6,0,10*ROW('Sanitation Data'!G200)),NA())</f>
        <v>#N/A</v>
      </c>
      <c r="AM206" s="95" t="e">
        <f ca="true">+IF(AND(ISNUMBER(OFFSET('Sanitation Data'!$G$10,0,10*ROW('Sanitation Data'!G200))),'Data Summary'!DB206="Yes"),OFFSET('Sanitation Data'!$G$10,0,10*ROW('Sanitation Data'!G200)),NA())</f>
        <v>#N/A</v>
      </c>
      <c r="AN206" s="95" t="e">
        <f ca="true">+IF(AND(ISNUMBER(OFFSET('Sanitation Data'!$G$11,0,10*ROW('Sanitation Data'!G200))),'Data Summary'!DC206="Yes"),OFFSET('Sanitation Data'!$G$11,0,10*ROW('Sanitation Data'!G200)),NA())</f>
        <v>#N/A</v>
      </c>
      <c r="AO206" s="95" t="e">
        <f ca="true">+IF(AND(ISNUMBER(OFFSET('Sanitation Data'!$G$12,0,10*ROW('Sanitation Data'!G200))),'Data Summary'!DD206="Yes"),OFFSET('Sanitation Data'!$G$12,0,10*ROW('Sanitation Data'!G200)),NA())</f>
        <v>#N/A</v>
      </c>
      <c r="AP206" s="95" t="e">
        <f ca="true">+IF(AND(ISNUMBER(OFFSET('Sanitation Data'!$H$4,0,10*ROW('Sanitation Data'!H200))),'Data Summary'!DE206="Yes"),100-OFFSET('Sanitation Data'!$H$4,0,10*ROW('Sanitation Data'!H200)),NA())</f>
        <v>#N/A</v>
      </c>
      <c r="AQ206" s="95" t="e">
        <f ca="true">+IF(AND(ISNUMBER(OFFSET('Sanitation Data'!$H$6,0,10*ROW('Sanitation Data'!H200))),'Data Summary'!DF206="Yes"),OFFSET('Sanitation Data'!$H$6,0,10*ROW('Sanitation Data'!H200)),NA())</f>
        <v>#N/A</v>
      </c>
      <c r="AR206" s="95" t="e">
        <f ca="true">+IF(AND(ISNUMBER(OFFSET('Sanitation Data'!$H$10,0,10*ROW('Sanitation Data'!H200))),'Data Summary'!DG206="Yes"),OFFSET('Sanitation Data'!$H$10,0,10*ROW('Sanitation Data'!H200)),NA())</f>
        <v>#N/A</v>
      </c>
      <c r="AS206" s="95" t="e">
        <f ca="true">+IF(AND(ISNUMBER(OFFSET('Sanitation Data'!$H$11,0,10*ROW('Sanitation Data'!H200))),'Data Summary'!DH206="Yes"),OFFSET('Sanitation Data'!$H$11,0,10*ROW('Sanitation Data'!H200)),NA())</f>
        <v>#N/A</v>
      </c>
      <c r="AT206" s="95" t="e">
        <f ca="true">+IF(AND(ISNUMBER(OFFSET('Sanitation Data'!$H$12,0,10*ROW('Sanitation Data'!H200))),'Data Summary'!DI206="Yes"),OFFSET('Sanitation Data'!$H$12,0,10*ROW('Sanitation Data'!H200)),NA())</f>
        <v>#N/A</v>
      </c>
      <c r="AU206" s="95" t="e">
        <f ca="true">+IF(AND(ISNUMBER(OFFSET('Sanitation Data'!$I$4,0,10*ROW('Sanitation Data'!I200))),'Data Summary'!DJ206="Yes"),100-OFFSET('Sanitation Data'!$I$4,0,10*ROW('Sanitation Data'!I200)),NA())</f>
        <v>#N/A</v>
      </c>
      <c r="AV206" s="95" t="e">
        <f ca="true">+IF(AND(ISNUMBER(OFFSET('Sanitation Data'!$I$6,0,10*ROW('Sanitation Data'!I200))),'Data Summary'!DK206="Yes"),OFFSET('Sanitation Data'!$I$6,0,10*ROW('Sanitation Data'!I200)),NA())</f>
        <v>#N/A</v>
      </c>
      <c r="AW206" s="95" t="e">
        <f ca="true">+IF(AND(ISNUMBER(OFFSET('Sanitation Data'!$I$10,0,10*ROW('Sanitation Data'!I200))),'Data Summary'!DL206="Yes"),OFFSET('Sanitation Data'!$I$10,0,10*ROW('Sanitation Data'!I200)),NA())</f>
        <v>#N/A</v>
      </c>
      <c r="AX206" s="95" t="e">
        <f ca="true">+IF(AND(ISNUMBER(OFFSET('Sanitation Data'!$I$11,0,10*ROW('Sanitation Data'!I200))),'Data Summary'!DM206="Yes"),OFFSET('Sanitation Data'!$I$11,0,10*ROW('Sanitation Data'!I200)),NA())</f>
        <v>#N/A</v>
      </c>
      <c r="AY206" s="95" t="e">
        <f ca="true">+IF(AND(ISNUMBER(OFFSET('Sanitation Data'!$I$12,0,10*ROW('Sanitation Data'!I200))),'Data Summary'!DN206="Yes"),OFFSET('Sanitation Data'!$I$12,0,10*ROW('Sanitation Data'!I200)),NA())</f>
        <v>#N/A</v>
      </c>
      <c r="AZ206" s="96" t="e">
        <f ca="true">+IF(AND(ISNUMBER(OFFSET('Hygiene Data'!$D$5,0,10*ROW('Hygiene Data'!D200))),'Data Summary'!DO206="Yes"),OFFSET('Hygiene Data'!$D$5,0,10*ROW('Hygiene Data'!D200)),NA())</f>
        <v>#N/A</v>
      </c>
      <c r="BA206" s="96" t="e">
        <f ca="true">+IF(AND(ISNUMBER(OFFSET('Hygiene Data'!$D$7,0,10*ROW('Hygiene Data'!D200))),'Data Summary'!DP206="Yes"),OFFSET('Hygiene Data'!$D$7,0,10*ROW('Hygiene Data'!D200)),NA())</f>
        <v>#N/A</v>
      </c>
      <c r="BB206" s="96" t="e">
        <f ca="true">+IF(AND(ISNUMBER(OFFSET('Hygiene Data'!$D$9,0,10*ROW('Hygiene Data'!D200))),'Data Summary'!DQ206="Yes"),OFFSET('Hygiene Data'!$D$9,0,10*ROW('Hygiene Data'!D200)),NA())</f>
        <v>#N/A</v>
      </c>
      <c r="BC206" s="96" t="e">
        <f ca="true">+IF(AND(ISNUMBER(OFFSET('Hygiene Data'!$E$5,0,10*ROW('Hygiene Data'!E200))),'Data Summary'!DR206="Yes"),OFFSET('Hygiene Data'!$E$5,0,10*ROW('Hygiene Data'!E200)),NA())</f>
        <v>#N/A</v>
      </c>
      <c r="BD206" s="96" t="e">
        <f ca="true">+IF(AND(ISNUMBER(OFFSET('Hygiene Data'!$E$7,0,10*ROW('Hygiene Data'!E200))),'Data Summary'!DS206="Yes"),OFFSET('Hygiene Data'!$E$7,0,10*ROW('Hygiene Data'!E200)),NA())</f>
        <v>#N/A</v>
      </c>
      <c r="BE206" s="96" t="e">
        <f ca="true">+IF(AND(ISNUMBER(OFFSET('Hygiene Data'!$E$9,0,10*ROW('Hygiene Data'!E200))),'Data Summary'!DT206="Yes"),OFFSET('Hygiene Data'!$E$9,0,10*ROW('Hygiene Data'!E200)),NA())</f>
        <v>#N/A</v>
      </c>
      <c r="BF206" s="96" t="e">
        <f ca="true">+IF(AND(ISNUMBER(OFFSET('Hygiene Data'!$F$5,0,10*ROW('Hygiene Data'!F200))),'Data Summary'!DU206="Yes"),OFFSET('Hygiene Data'!$F$5,0,10*ROW('Hygiene Data'!F200)),NA())</f>
        <v>#N/A</v>
      </c>
      <c r="BG206" s="96" t="e">
        <f ca="true">+IF(AND(ISNUMBER(OFFSET('Hygiene Data'!$F$7,0,10*ROW('Hygiene Data'!F200))),'Data Summary'!DV206="Yes"),OFFSET('Hygiene Data'!$F$7,0,10*ROW('Hygiene Data'!F200)),NA())</f>
        <v>#N/A</v>
      </c>
      <c r="BH206" s="96" t="e">
        <f ca="true">+IF(AND(ISNUMBER(OFFSET('Hygiene Data'!$F$9,0,10*ROW('Hygiene Data'!F200))),'Data Summary'!DW206="Yes"),OFFSET('Hygiene Data'!$F$9,0,10*ROW('Hygiene Data'!F200)),NA())</f>
        <v>#N/A</v>
      </c>
      <c r="BI206" s="96" t="e">
        <f ca="true">+IF(AND(ISNUMBER(OFFSET('Hygiene Data'!$G$5,0,10*ROW('Hygiene Data'!G200))),'Data Summary'!DX206="Yes"),OFFSET('Hygiene Data'!$G$5,0,10*ROW('Hygiene Data'!G200)),NA())</f>
        <v>#N/A</v>
      </c>
      <c r="BJ206" s="96" t="e">
        <f ca="true">+IF(AND(ISNUMBER(OFFSET('Hygiene Data'!$G$7,0,10*ROW('Hygiene Data'!G200))),'Data Summary'!DY206="Yes"),OFFSET('Hygiene Data'!$G$7,0,10*ROW('Hygiene Data'!G200)),NA())</f>
        <v>#N/A</v>
      </c>
      <c r="BK206" s="96" t="e">
        <f ca="true">+IF(AND(ISNUMBER(OFFSET('Hygiene Data'!$G$9,0,10*ROW('Hygiene Data'!G200))),'Data Summary'!DZ206="Yes"),OFFSET('Hygiene Data'!$G$9,0,10*ROW('Hygiene Data'!G200)),NA())</f>
        <v>#N/A</v>
      </c>
      <c r="BL206" s="96" t="e">
        <f ca="true">+IF(AND(ISNUMBER(OFFSET('Hygiene Data'!$H$5,0,10*ROW('Hygiene Data'!H200))),'Data Summary'!EA206="Yes"),OFFSET('Hygiene Data'!$H$5,0,10*ROW('Hygiene Data'!H200)),NA())</f>
        <v>#N/A</v>
      </c>
      <c r="BM206" s="96" t="e">
        <f ca="true">+IF(AND(ISNUMBER(OFFSET('Hygiene Data'!$H$7,0,10*ROW('Hygiene Data'!H200))),'Data Summary'!EB206="Yes"),OFFSET('Hygiene Data'!$H$7,0,10*ROW('Hygiene Data'!H200)),NA())</f>
        <v>#N/A</v>
      </c>
      <c r="BN206" s="96" t="e">
        <f ca="true">+IF(AND(ISNUMBER(OFFSET('Hygiene Data'!$H$9,0,10*ROW('Hygiene Data'!H200))),'Data Summary'!EC206="Yes"),OFFSET('Hygiene Data'!$H$9,0,10*ROW('Hygiene Data'!H200)),NA())</f>
        <v>#N/A</v>
      </c>
      <c r="BO206" s="96" t="e">
        <f ca="true">+IF(AND(ISNUMBER(OFFSET('Hygiene Data'!$I$5,0,10*ROW('Hygiene Data'!I200))),'Data Summary'!ED206="Yes"),OFFSET('Hygiene Data'!$I$5,0,10*ROW('Hygiene Data'!I200)),NA())</f>
        <v>#N/A</v>
      </c>
      <c r="BP206" s="96" t="e">
        <f ca="true">+IF(AND(ISNUMBER(OFFSET('Hygiene Data'!$I$7,0,10*ROW('Hygiene Data'!I200))),'Data Summary'!EE206="Yes"),OFFSET('Hygiene Data'!$I$7,0,10*ROW('Hygiene Data'!I200)),NA())</f>
        <v>#N/A</v>
      </c>
      <c r="BQ206" s="96" t="e">
        <f ca="true">+IF(AND(ISNUMBER(OFFSET('Hygiene Data'!$I$9,0,10*ROW('Hygiene Data'!I200))),'Data Summary'!EF206="Yes"),OFFSET('Hygiene Data'!$I$9,0,10*ROW('Hygiene Data'!I200)),NA())</f>
        <v>#N/A</v>
      </c>
    </row>
    <row xmlns:x14ac="http://schemas.microsoft.com/office/spreadsheetml/2009/9/ac" r="207" x14ac:dyDescent="0.2">
      <c r="A207" s="359" t="e">
        <f ca="true">+RIGHT('Data Summary'!A207,LEN('Data Summary'!A207)-9)</f>
        <v>#VALUE!</v>
      </c>
      <c r="B207" s="35" t="str">
        <f ca="true">+IF(ISTEXT('Data Summary'!B207),'Data Summary'!B207,"")</f>
        <v/>
      </c>
      <c r="C207" s="358" t="e">
        <f ca="true">+VALUE('Data Summary'!C207)</f>
        <v>#VALUE!</v>
      </c>
      <c r="D207" s="94" t="e">
        <f ca="true">+IF(AND(ISNUMBER(OFFSET('Water Data'!$D$4,0,10*ROW('Water Data'!D201))),'Data Summary'!BS207="Yes"),100-OFFSET('Water Data'!$D$4,0,10*ROW('Water Data'!D201)),NA())</f>
        <v>#N/A</v>
      </c>
      <c r="E207" s="94" t="e">
        <f ca="true">+IF(AND(ISNUMBER(OFFSET('Water Data'!$D$6,0,10*ROW('Water Data'!D201))),'Data Summary'!BT207="Yes"),OFFSET('Water Data'!$D$6,0,10*ROW('Water Data'!D201)),NA())</f>
        <v>#N/A</v>
      </c>
      <c r="F207" s="94" t="e">
        <f ca="true">+IF(AND(ISNUMBER(OFFSET('Water Data'!$D$9,0,10*ROW('Water Data'!D201))),'Data Summary'!BU207="Yes"),OFFSET('Water Data'!$D$9,0,10*ROW('Water Data'!D201)),NA())</f>
        <v>#N/A</v>
      </c>
      <c r="G207" s="94" t="e">
        <f ca="true">+IF(AND(ISNUMBER(OFFSET('Water Data'!$E$4,0,10*ROW('Water Data'!E201))),'Data Summary'!BV207="Yes"),100-OFFSET('Water Data'!$E$4,0,10*ROW('Water Data'!E201)),NA())</f>
        <v>#N/A</v>
      </c>
      <c r="H207" s="94" t="e">
        <f ca="true">+IF(AND(ISNUMBER(OFFSET('Water Data'!$E$6,0,10*ROW('Water Data'!E201))),'Data Summary'!BW207="Yes"),OFFSET('Water Data'!$E$6,0,10*ROW('Water Data'!E201)),NA())</f>
        <v>#N/A</v>
      </c>
      <c r="I207" s="94" t="e">
        <f ca="true">+IF(AND(ISNUMBER(OFFSET('Water Data'!$E$9,0,10*ROW('Water Data'!E201))),'Data Summary'!BX207="Yes"),OFFSET('Water Data'!$E$9,0,10*ROW('Water Data'!E201)),NA())</f>
        <v>#N/A</v>
      </c>
      <c r="J207" s="94" t="e">
        <f ca="true">+IF(AND(ISNUMBER(OFFSET('Water Data'!$F$4,0,10*ROW('Water Data'!F201))),'Data Summary'!BY207="Yes"),100-OFFSET('Water Data'!$F$4,0,10*ROW('Water Data'!F201)),NA())</f>
        <v>#N/A</v>
      </c>
      <c r="K207" s="94" t="e">
        <f ca="true">+IF(AND(ISNUMBER(OFFSET('Water Data'!$F$6,0,10*ROW('Water Data'!F201))),'Data Summary'!BZ207="Yes"),OFFSET('Water Data'!$F$6,0,10*ROW('Water Data'!F201)),NA())</f>
        <v>#N/A</v>
      </c>
      <c r="L207" s="94" t="e">
        <f ca="true">+IF(AND(ISNUMBER(OFFSET('Water Data'!$F$9,0,10*ROW('Water Data'!F201))),'Data Summary'!CA207="Yes"),OFFSET('Water Data'!$F$9,0,10*ROW('Water Data'!F201)),NA())</f>
        <v>#N/A</v>
      </c>
      <c r="M207" s="94" t="e">
        <f ca="true">+IF(AND(ISNUMBER(OFFSET('Water Data'!$G$4,0,10*ROW('Water Data'!G201))),'Data Summary'!CB207="Yes"),100-OFFSET('Water Data'!$G$4,0,10*ROW('Water Data'!G201)),NA())</f>
        <v>#N/A</v>
      </c>
      <c r="N207" s="94" t="e">
        <f ca="true">+IF(AND(ISNUMBER(OFFSET('Water Data'!$G$6,0,10*ROW('Water Data'!G201))),'Data Summary'!CC207="Yes"),OFFSET('Water Data'!$G$6,0,10*ROW('Water Data'!G201)),NA())</f>
        <v>#N/A</v>
      </c>
      <c r="O207" s="94" t="e">
        <f ca="true">+IF(AND(ISNUMBER(OFFSET('Water Data'!$G$9,0,10*ROW('Water Data'!G201))),'Data Summary'!CD207="Yes"),OFFSET('Water Data'!$G$9,0,10*ROW('Water Data'!G201)),NA())</f>
        <v>#N/A</v>
      </c>
      <c r="P207" s="94" t="e">
        <f ca="true">+IF(AND(ISNUMBER(OFFSET('Water Data'!$H$4,0,10*ROW('Water Data'!H201))),'Data Summary'!CE207="Yes"),100-OFFSET('Water Data'!$H$4,0,10*ROW('Water Data'!H201)),NA())</f>
        <v>#N/A</v>
      </c>
      <c r="Q207" s="94" t="e">
        <f ca="true">+IF(AND(ISNUMBER(OFFSET('Water Data'!$H$6,0,10*ROW('Water Data'!H201))),'Data Summary'!CF207="Yes"),OFFSET('Water Data'!$H$6,0,10*ROW('Water Data'!H201)),NA())</f>
        <v>#N/A</v>
      </c>
      <c r="R207" s="94" t="e">
        <f ca="true">+IF(AND(ISNUMBER(OFFSET('Water Data'!$H$9,0,10*ROW('Water Data'!H201))),'Data Summary'!CG207="Yes"),OFFSET('Water Data'!$H$9,0,10*ROW('Water Data'!H201)),NA())</f>
        <v>#N/A</v>
      </c>
      <c r="S207" s="94" t="e">
        <f ca="true">+IF(AND(ISNUMBER(OFFSET('Water Data'!$I$4,0,10*ROW('Water Data'!I201))),'Data Summary'!CH207="Yes"),100-OFFSET('Water Data'!$I$4,0,10*ROW('Water Data'!I201)),NA())</f>
        <v>#N/A</v>
      </c>
      <c r="T207" s="94" t="e">
        <f ca="true">+IF(AND(ISNUMBER(OFFSET('Water Data'!$I$6,0,10*ROW('Water Data'!I201))),'Data Summary'!CI207="Yes"),OFFSET('Water Data'!$I$6,0,10*ROW('Water Data'!I201)),NA())</f>
        <v>#N/A</v>
      </c>
      <c r="U207" s="94" t="e">
        <f ca="true">+IF(AND(ISNUMBER(OFFSET('Water Data'!$I$9,0,10*ROW('Water Data'!I201))),'Data Summary'!CJ207="Yes"),OFFSET('Water Data'!$I$9,0,10*ROW('Water Data'!I201)),NA())</f>
        <v>#N/A</v>
      </c>
      <c r="V207" s="95" t="e">
        <f ca="true">+IF(AND(ISNUMBER(OFFSET('Sanitation Data'!$D$4,0,10*ROW('Sanitation Data'!D201))),'Data Summary'!CK207="Yes"),100-OFFSET('Sanitation Data'!$D$4,0,10*ROW('Sanitation Data'!D201)),NA())</f>
        <v>#N/A</v>
      </c>
      <c r="W207" s="95" t="e">
        <f ca="true">+IF(AND(ISNUMBER(OFFSET('Sanitation Data'!$D$6,0,10*ROW('Sanitation Data'!D201))),'Data Summary'!CL207="Yes"),OFFSET('Sanitation Data'!$D$6,0,10*ROW('Sanitation Data'!D201)),NA())</f>
        <v>#N/A</v>
      </c>
      <c r="X207" s="95" t="e">
        <f ca="true">+IF(AND(ISNUMBER(OFFSET('Sanitation Data'!$D$10,0,10*ROW('Sanitation Data'!D201))),'Data Summary'!CM207="Yes"),OFFSET('Sanitation Data'!$D$10,0,10*ROW('Sanitation Data'!D201)),NA())</f>
        <v>#N/A</v>
      </c>
      <c r="Y207" s="95" t="e">
        <f ca="true">+IF(AND(ISNUMBER(OFFSET('Sanitation Data'!$D$11,0,10*ROW('Sanitation Data'!D201))),'Data Summary'!CN207="Yes"),OFFSET('Sanitation Data'!$D$11,0,10*ROW('Sanitation Data'!D201)),NA())</f>
        <v>#N/A</v>
      </c>
      <c r="Z207" s="95" t="e">
        <f ca="true">+IF(AND(ISNUMBER(OFFSET('Sanitation Data'!$D$12,0,10*ROW('Sanitation Data'!D201))),'Data Summary'!CO207="Yes"),OFFSET('Sanitation Data'!$D$12,0,10*ROW('Sanitation Data'!D201)),NA())</f>
        <v>#N/A</v>
      </c>
      <c r="AA207" s="95" t="e">
        <f ca="true">+IF(AND(ISNUMBER(OFFSET('Sanitation Data'!$E$4,0,10*ROW('Sanitation Data'!E201))),'Data Summary'!CP207="Yes"),100-OFFSET('Sanitation Data'!$E$4,0,10*ROW('Sanitation Data'!E201)),NA())</f>
        <v>#N/A</v>
      </c>
      <c r="AB207" s="95" t="e">
        <f ca="true">+IF(AND(ISNUMBER(OFFSET('Sanitation Data'!$E$6,0,10*ROW('Sanitation Data'!E201))),'Data Summary'!CQ207="Yes"),OFFSET('Sanitation Data'!$E$6,0,10*ROW('Sanitation Data'!E201)),NA())</f>
        <v>#N/A</v>
      </c>
      <c r="AC207" s="95" t="e">
        <f ca="true">+IF(AND(ISNUMBER(OFFSET('Sanitation Data'!$E$10,0,10*ROW('Sanitation Data'!E201))),'Data Summary'!CR207="Yes"),OFFSET('Sanitation Data'!$E$10,0,10*ROW('Sanitation Data'!E201)),NA())</f>
        <v>#N/A</v>
      </c>
      <c r="AD207" s="95" t="e">
        <f ca="true">+IF(AND(ISNUMBER(OFFSET('Sanitation Data'!$E$11,0,10*ROW('Sanitation Data'!E201))),'Data Summary'!CS207="Yes"),OFFSET('Sanitation Data'!$E$11,0,10*ROW('Sanitation Data'!E201)),NA())</f>
        <v>#N/A</v>
      </c>
      <c r="AE207" s="95" t="e">
        <f ca="true">+IF(AND(ISNUMBER(OFFSET('Sanitation Data'!$E$12,0,10*ROW('Sanitation Data'!E201))),'Data Summary'!CT207="Yes"),OFFSET('Sanitation Data'!$E$12,0,10*ROW('Sanitation Data'!E201)),NA())</f>
        <v>#N/A</v>
      </c>
      <c r="AF207" s="95" t="e">
        <f ca="true">+IF(AND(ISNUMBER(OFFSET('Sanitation Data'!$F$4,0,10*ROW('Sanitation Data'!F201))),'Data Summary'!CU207="Yes"),100-OFFSET('Sanitation Data'!$F$4,0,10*ROW('Sanitation Data'!F201)),NA())</f>
        <v>#N/A</v>
      </c>
      <c r="AG207" s="95" t="e">
        <f ca="true">+IF(AND(ISNUMBER(OFFSET('Sanitation Data'!$F$6,0,10*ROW('Sanitation Data'!F201))),'Data Summary'!CV207="Yes"),OFFSET('Sanitation Data'!$F$6,0,10*ROW('Sanitation Data'!F201)),NA())</f>
        <v>#N/A</v>
      </c>
      <c r="AH207" s="95" t="e">
        <f ca="true">+IF(AND(ISNUMBER(OFFSET('Sanitation Data'!$F$10,0,10*ROW('Sanitation Data'!F201))),'Data Summary'!CW207="Yes"),OFFSET('Sanitation Data'!$F$10,0,10*ROW('Sanitation Data'!F201)),NA())</f>
        <v>#N/A</v>
      </c>
      <c r="AI207" s="95" t="e">
        <f ca="true">+IF(AND(ISNUMBER(OFFSET('Sanitation Data'!$F$11,0,10*ROW('Sanitation Data'!F201))),'Data Summary'!CX207="Yes"),OFFSET('Sanitation Data'!$F$11,0,10*ROW('Sanitation Data'!F201)),NA())</f>
        <v>#N/A</v>
      </c>
      <c r="AJ207" s="95" t="e">
        <f ca="true">+IF(AND(ISNUMBER(OFFSET('Sanitation Data'!$F$12,0,10*ROW('Sanitation Data'!F201))),'Data Summary'!CY207="Yes"),OFFSET('Sanitation Data'!$F$12,0,10*ROW('Sanitation Data'!F201)),NA())</f>
        <v>#N/A</v>
      </c>
      <c r="AK207" s="95" t="e">
        <f ca="true">+IF(AND(ISNUMBER(OFFSET('Sanitation Data'!$G$4,0,10*ROW('Sanitation Data'!G201))),'Data Summary'!CZ207="Yes"),100-OFFSET('Sanitation Data'!$G$4,0,10*ROW('Sanitation Data'!G201)),NA())</f>
        <v>#N/A</v>
      </c>
      <c r="AL207" s="95" t="e">
        <f ca="true">+IF(AND(ISNUMBER(OFFSET('Sanitation Data'!$G$6,0,10*ROW('Sanitation Data'!G201))),'Data Summary'!DA207="Yes"),OFFSET('Sanitation Data'!$G$6,0,10*ROW('Sanitation Data'!G201)),NA())</f>
        <v>#N/A</v>
      </c>
      <c r="AM207" s="95" t="e">
        <f ca="true">+IF(AND(ISNUMBER(OFFSET('Sanitation Data'!$G$10,0,10*ROW('Sanitation Data'!G201))),'Data Summary'!DB207="Yes"),OFFSET('Sanitation Data'!$G$10,0,10*ROW('Sanitation Data'!G201)),NA())</f>
        <v>#N/A</v>
      </c>
      <c r="AN207" s="95" t="e">
        <f ca="true">+IF(AND(ISNUMBER(OFFSET('Sanitation Data'!$G$11,0,10*ROW('Sanitation Data'!G201))),'Data Summary'!DC207="Yes"),OFFSET('Sanitation Data'!$G$11,0,10*ROW('Sanitation Data'!G201)),NA())</f>
        <v>#N/A</v>
      </c>
      <c r="AO207" s="95" t="e">
        <f ca="true">+IF(AND(ISNUMBER(OFFSET('Sanitation Data'!$G$12,0,10*ROW('Sanitation Data'!G201))),'Data Summary'!DD207="Yes"),OFFSET('Sanitation Data'!$G$12,0,10*ROW('Sanitation Data'!G201)),NA())</f>
        <v>#N/A</v>
      </c>
      <c r="AP207" s="95" t="e">
        <f ca="true">+IF(AND(ISNUMBER(OFFSET('Sanitation Data'!$H$4,0,10*ROW('Sanitation Data'!H201))),'Data Summary'!DE207="Yes"),100-OFFSET('Sanitation Data'!$H$4,0,10*ROW('Sanitation Data'!H201)),NA())</f>
        <v>#N/A</v>
      </c>
      <c r="AQ207" s="95" t="e">
        <f ca="true">+IF(AND(ISNUMBER(OFFSET('Sanitation Data'!$H$6,0,10*ROW('Sanitation Data'!H201))),'Data Summary'!DF207="Yes"),OFFSET('Sanitation Data'!$H$6,0,10*ROW('Sanitation Data'!H201)),NA())</f>
        <v>#N/A</v>
      </c>
      <c r="AR207" s="95" t="e">
        <f ca="true">+IF(AND(ISNUMBER(OFFSET('Sanitation Data'!$H$10,0,10*ROW('Sanitation Data'!H201))),'Data Summary'!DG207="Yes"),OFFSET('Sanitation Data'!$H$10,0,10*ROW('Sanitation Data'!H201)),NA())</f>
        <v>#N/A</v>
      </c>
      <c r="AS207" s="95" t="e">
        <f ca="true">+IF(AND(ISNUMBER(OFFSET('Sanitation Data'!$H$11,0,10*ROW('Sanitation Data'!H201))),'Data Summary'!DH207="Yes"),OFFSET('Sanitation Data'!$H$11,0,10*ROW('Sanitation Data'!H201)),NA())</f>
        <v>#N/A</v>
      </c>
      <c r="AT207" s="95" t="e">
        <f ca="true">+IF(AND(ISNUMBER(OFFSET('Sanitation Data'!$H$12,0,10*ROW('Sanitation Data'!H201))),'Data Summary'!DI207="Yes"),OFFSET('Sanitation Data'!$H$12,0,10*ROW('Sanitation Data'!H201)),NA())</f>
        <v>#N/A</v>
      </c>
      <c r="AU207" s="95" t="e">
        <f ca="true">+IF(AND(ISNUMBER(OFFSET('Sanitation Data'!$I$4,0,10*ROW('Sanitation Data'!I201))),'Data Summary'!DJ207="Yes"),100-OFFSET('Sanitation Data'!$I$4,0,10*ROW('Sanitation Data'!I201)),NA())</f>
        <v>#N/A</v>
      </c>
      <c r="AV207" s="95" t="e">
        <f ca="true">+IF(AND(ISNUMBER(OFFSET('Sanitation Data'!$I$6,0,10*ROW('Sanitation Data'!I201))),'Data Summary'!DK207="Yes"),OFFSET('Sanitation Data'!$I$6,0,10*ROW('Sanitation Data'!I201)),NA())</f>
        <v>#N/A</v>
      </c>
      <c r="AW207" s="95" t="e">
        <f ca="true">+IF(AND(ISNUMBER(OFFSET('Sanitation Data'!$I$10,0,10*ROW('Sanitation Data'!I201))),'Data Summary'!DL207="Yes"),OFFSET('Sanitation Data'!$I$10,0,10*ROW('Sanitation Data'!I201)),NA())</f>
        <v>#N/A</v>
      </c>
      <c r="AX207" s="95" t="e">
        <f ca="true">+IF(AND(ISNUMBER(OFFSET('Sanitation Data'!$I$11,0,10*ROW('Sanitation Data'!I201))),'Data Summary'!DM207="Yes"),OFFSET('Sanitation Data'!$I$11,0,10*ROW('Sanitation Data'!I201)),NA())</f>
        <v>#N/A</v>
      </c>
      <c r="AY207" s="95" t="e">
        <f ca="true">+IF(AND(ISNUMBER(OFFSET('Sanitation Data'!$I$12,0,10*ROW('Sanitation Data'!I201))),'Data Summary'!DN207="Yes"),OFFSET('Sanitation Data'!$I$12,0,10*ROW('Sanitation Data'!I201)),NA())</f>
        <v>#N/A</v>
      </c>
      <c r="AZ207" s="96" t="e">
        <f ca="true">+IF(AND(ISNUMBER(OFFSET('Hygiene Data'!$D$5,0,10*ROW('Hygiene Data'!D201))),'Data Summary'!DO207="Yes"),OFFSET('Hygiene Data'!$D$5,0,10*ROW('Hygiene Data'!D201)),NA())</f>
        <v>#N/A</v>
      </c>
      <c r="BA207" s="96" t="e">
        <f ca="true">+IF(AND(ISNUMBER(OFFSET('Hygiene Data'!$D$7,0,10*ROW('Hygiene Data'!D201))),'Data Summary'!DP207="Yes"),OFFSET('Hygiene Data'!$D$7,0,10*ROW('Hygiene Data'!D201)),NA())</f>
        <v>#N/A</v>
      </c>
      <c r="BB207" s="96" t="e">
        <f ca="true">+IF(AND(ISNUMBER(OFFSET('Hygiene Data'!$D$9,0,10*ROW('Hygiene Data'!D201))),'Data Summary'!DQ207="Yes"),OFFSET('Hygiene Data'!$D$9,0,10*ROW('Hygiene Data'!D201)),NA())</f>
        <v>#N/A</v>
      </c>
      <c r="BC207" s="96" t="e">
        <f ca="true">+IF(AND(ISNUMBER(OFFSET('Hygiene Data'!$E$5,0,10*ROW('Hygiene Data'!E201))),'Data Summary'!DR207="Yes"),OFFSET('Hygiene Data'!$E$5,0,10*ROW('Hygiene Data'!E201)),NA())</f>
        <v>#N/A</v>
      </c>
      <c r="BD207" s="96" t="e">
        <f ca="true">+IF(AND(ISNUMBER(OFFSET('Hygiene Data'!$E$7,0,10*ROW('Hygiene Data'!E201))),'Data Summary'!DS207="Yes"),OFFSET('Hygiene Data'!$E$7,0,10*ROW('Hygiene Data'!E201)),NA())</f>
        <v>#N/A</v>
      </c>
      <c r="BE207" s="96" t="e">
        <f ca="true">+IF(AND(ISNUMBER(OFFSET('Hygiene Data'!$E$9,0,10*ROW('Hygiene Data'!E201))),'Data Summary'!DT207="Yes"),OFFSET('Hygiene Data'!$E$9,0,10*ROW('Hygiene Data'!E201)),NA())</f>
        <v>#N/A</v>
      </c>
      <c r="BF207" s="96" t="e">
        <f ca="true">+IF(AND(ISNUMBER(OFFSET('Hygiene Data'!$F$5,0,10*ROW('Hygiene Data'!F201))),'Data Summary'!DU207="Yes"),OFFSET('Hygiene Data'!$F$5,0,10*ROW('Hygiene Data'!F201)),NA())</f>
        <v>#N/A</v>
      </c>
      <c r="BG207" s="96" t="e">
        <f ca="true">+IF(AND(ISNUMBER(OFFSET('Hygiene Data'!$F$7,0,10*ROW('Hygiene Data'!F201))),'Data Summary'!DV207="Yes"),OFFSET('Hygiene Data'!$F$7,0,10*ROW('Hygiene Data'!F201)),NA())</f>
        <v>#N/A</v>
      </c>
      <c r="BH207" s="96" t="e">
        <f ca="true">+IF(AND(ISNUMBER(OFFSET('Hygiene Data'!$F$9,0,10*ROW('Hygiene Data'!F201))),'Data Summary'!DW207="Yes"),OFFSET('Hygiene Data'!$F$9,0,10*ROW('Hygiene Data'!F201)),NA())</f>
        <v>#N/A</v>
      </c>
      <c r="BI207" s="96" t="e">
        <f ca="true">+IF(AND(ISNUMBER(OFFSET('Hygiene Data'!$G$5,0,10*ROW('Hygiene Data'!G201))),'Data Summary'!DX207="Yes"),OFFSET('Hygiene Data'!$G$5,0,10*ROW('Hygiene Data'!G201)),NA())</f>
        <v>#N/A</v>
      </c>
      <c r="BJ207" s="96" t="e">
        <f ca="true">+IF(AND(ISNUMBER(OFFSET('Hygiene Data'!$G$7,0,10*ROW('Hygiene Data'!G201))),'Data Summary'!DY207="Yes"),OFFSET('Hygiene Data'!$G$7,0,10*ROW('Hygiene Data'!G201)),NA())</f>
        <v>#N/A</v>
      </c>
      <c r="BK207" s="96" t="e">
        <f ca="true">+IF(AND(ISNUMBER(OFFSET('Hygiene Data'!$G$9,0,10*ROW('Hygiene Data'!G201))),'Data Summary'!DZ207="Yes"),OFFSET('Hygiene Data'!$G$9,0,10*ROW('Hygiene Data'!G201)),NA())</f>
        <v>#N/A</v>
      </c>
      <c r="BL207" s="96" t="e">
        <f ca="true">+IF(AND(ISNUMBER(OFFSET('Hygiene Data'!$H$5,0,10*ROW('Hygiene Data'!H201))),'Data Summary'!EA207="Yes"),OFFSET('Hygiene Data'!$H$5,0,10*ROW('Hygiene Data'!H201)),NA())</f>
        <v>#N/A</v>
      </c>
      <c r="BM207" s="96" t="e">
        <f ca="true">+IF(AND(ISNUMBER(OFFSET('Hygiene Data'!$H$7,0,10*ROW('Hygiene Data'!H201))),'Data Summary'!EB207="Yes"),OFFSET('Hygiene Data'!$H$7,0,10*ROW('Hygiene Data'!H201)),NA())</f>
        <v>#N/A</v>
      </c>
      <c r="BN207" s="96" t="e">
        <f ca="true">+IF(AND(ISNUMBER(OFFSET('Hygiene Data'!$H$9,0,10*ROW('Hygiene Data'!H201))),'Data Summary'!EC207="Yes"),OFFSET('Hygiene Data'!$H$9,0,10*ROW('Hygiene Data'!H201)),NA())</f>
        <v>#N/A</v>
      </c>
      <c r="BO207" s="96" t="e">
        <f ca="true">+IF(AND(ISNUMBER(OFFSET('Hygiene Data'!$I$5,0,10*ROW('Hygiene Data'!I201))),'Data Summary'!ED207="Yes"),OFFSET('Hygiene Data'!$I$5,0,10*ROW('Hygiene Data'!I201)),NA())</f>
        <v>#N/A</v>
      </c>
      <c r="BP207" s="96" t="e">
        <f ca="true">+IF(AND(ISNUMBER(OFFSET('Hygiene Data'!$I$7,0,10*ROW('Hygiene Data'!I201))),'Data Summary'!EE207="Yes"),OFFSET('Hygiene Data'!$I$7,0,10*ROW('Hygiene Data'!I201)),NA())</f>
        <v>#N/A</v>
      </c>
      <c r="BQ207" s="96"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EE188-DA0B-4C8F-BD17-FB711FB8C4C0}">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9" customWidth="true"/>
    <col min="2" max="2" width="7.5" style="185" customWidth="true"/>
    <col min="3" max="8" width="8.75" style="149" customWidth="true"/>
    <col min="9" max="9" width="9.375" style="149" customWidth="true"/>
    <col min="10" max="10" width="13.375" style="149" customWidth="true"/>
    <col min="11" max="11" width="7.5" style="149" customWidth="true"/>
    <col min="12" max="17" width="8.625" style="149" customWidth="true"/>
    <col min="18" max="18" width="6.5" style="149" customWidth="true"/>
    <col min="19" max="19" width="13.375" style="149" customWidth="true"/>
    <col min="20" max="20" width="7.5" style="149" customWidth="true"/>
    <col min="21" max="26" width="9.125" style="149" customWidth="true"/>
    <col min="27" max="16384" width="9" style="149"/>
  </cols>
  <sheetData>
    <row xmlns:x14ac="http://schemas.microsoft.com/office/spreadsheetml/2009/9/ac" r="1" ht="15.75" x14ac:dyDescent="0.25">
      <c r="A1" s="145" t="s">
        <v>48</v>
      </c>
      <c r="B1" s="146"/>
      <c r="C1" s="147"/>
      <c r="D1" s="147"/>
      <c r="E1" s="147"/>
      <c r="F1" s="147"/>
      <c r="G1" s="147"/>
      <c r="H1" s="586"/>
      <c r="I1" s="586"/>
      <c r="J1" s="586"/>
      <c r="K1" s="586"/>
      <c r="L1" s="586"/>
      <c r="M1" s="586"/>
      <c r="N1" s="586"/>
      <c r="O1" s="586"/>
      <c r="P1" s="586"/>
      <c r="Q1" s="147"/>
      <c r="R1" s="147"/>
      <c r="S1" s="147"/>
      <c r="T1" s="148"/>
      <c r="U1" s="148"/>
      <c r="V1" s="148"/>
      <c r="W1" s="148"/>
      <c r="X1" s="148"/>
      <c r="Y1" s="148"/>
      <c r="Z1" s="148"/>
      <c r="AA1" s="148"/>
    </row>
    <row xmlns:x14ac="http://schemas.microsoft.com/office/spreadsheetml/2009/9/ac" r="2" s="152" customFormat="true" ht="26.25" customHeight="true" x14ac:dyDescent="0.25">
      <c r="A2" s="150" t="s">
        <v>13</v>
      </c>
      <c r="B2" s="151"/>
      <c r="J2" s="150" t="s">
        <v>14</v>
      </c>
      <c r="R2" s="153"/>
      <c r="S2" s="154" t="s">
        <v>15</v>
      </c>
      <c r="W2" s="153"/>
      <c r="X2" s="153"/>
      <c r="Y2" s="155"/>
      <c r="Z2" s="155"/>
      <c r="AD2" s="156"/>
      <c r="AE2" s="156"/>
      <c r="AF2" s="156"/>
      <c r="AG2" s="156"/>
      <c r="AH2" s="156"/>
      <c r="AI2" s="156"/>
    </row>
    <row xmlns:x14ac="http://schemas.microsoft.com/office/spreadsheetml/2009/9/ac" r="3" ht="15.75" x14ac:dyDescent="0.25">
      <c r="A3" s="157"/>
      <c r="B3" s="158" t="s">
        <v>4</v>
      </c>
      <c r="C3" s="153" t="s">
        <v>7</v>
      </c>
      <c r="D3" s="153" t="s">
        <v>2</v>
      </c>
      <c r="E3" s="153" t="s">
        <v>1</v>
      </c>
      <c r="F3" s="153" t="s">
        <v>54</v>
      </c>
      <c r="G3" s="153" t="s">
        <v>17</v>
      </c>
      <c r="H3" s="153" t="s">
        <v>18</v>
      </c>
      <c r="I3" s="159"/>
      <c r="J3" s="157"/>
      <c r="K3" s="158" t="s">
        <v>4</v>
      </c>
      <c r="L3" s="153" t="s">
        <v>7</v>
      </c>
      <c r="M3" s="153" t="s">
        <v>2</v>
      </c>
      <c r="N3" s="153" t="s">
        <v>1</v>
      </c>
      <c r="O3" s="153" t="s">
        <v>54</v>
      </c>
      <c r="P3" s="153" t="s">
        <v>17</v>
      </c>
      <c r="Q3" s="153" t="s">
        <v>18</v>
      </c>
      <c r="R3" s="155"/>
      <c r="S3" s="160"/>
      <c r="T3" s="158" t="s">
        <v>4</v>
      </c>
      <c r="U3" s="153" t="s">
        <v>7</v>
      </c>
      <c r="V3" s="153" t="s">
        <v>2</v>
      </c>
      <c r="W3" s="153" t="s">
        <v>1</v>
      </c>
      <c r="X3" s="153" t="s">
        <v>54</v>
      </c>
      <c r="Y3" s="153" t="s">
        <v>17</v>
      </c>
      <c r="Z3" s="153" t="s">
        <v>18</v>
      </c>
      <c r="AB3" s="156"/>
      <c r="AC3" s="156"/>
      <c r="AD3" s="156"/>
      <c r="AE3" s="156"/>
      <c r="AF3" s="156"/>
      <c r="AG3" s="156"/>
    </row>
    <row xmlns:x14ac="http://schemas.microsoft.com/office/spreadsheetml/2009/9/ac" r="4" ht="15.75" x14ac:dyDescent="0.25">
      <c r="A4" s="157" t="s">
        <v>34</v>
      </c>
      <c r="B4" s="10">
        <v>2023</v>
      </c>
      <c r="C4" s="10">
        <v>69.863512760000006</v>
      </c>
      <c r="D4" s="10"/>
      <c r="E4" s="10"/>
      <c r="F4" s="10"/>
      <c r="G4" s="10">
        <v>66.776141069999994</v>
      </c>
      <c r="H4" s="10">
        <v>69.009057159999998</v>
      </c>
      <c r="I4" s="159"/>
      <c r="J4" s="157" t="s">
        <v>34</v>
      </c>
      <c r="K4" s="10">
        <v>2023</v>
      </c>
      <c r="L4" s="10">
        <v>93.91632654</v>
      </c>
      <c r="M4" s="10"/>
      <c r="N4" s="10"/>
      <c r="O4" s="10"/>
      <c r="P4" s="10">
        <v>93.336429999999993</v>
      </c>
      <c r="Q4" s="10">
        <v>95.206678280000006</v>
      </c>
      <c r="R4" s="156"/>
      <c r="S4" s="157" t="s">
        <v>34</v>
      </c>
      <c r="T4" s="10">
        <v>2023</v>
      </c>
      <c r="U4" s="10">
        <v>76.644920830000004</v>
      </c>
      <c r="V4" s="10"/>
      <c r="W4" s="10"/>
      <c r="X4" s="10"/>
      <c r="Y4" s="10">
        <v>77.966076670000007</v>
      </c>
      <c r="Z4" s="10">
        <v>73.711102609999998</v>
      </c>
      <c r="AA4" s="156"/>
      <c r="AB4" s="156"/>
      <c r="AC4" s="156"/>
      <c r="AD4" s="156"/>
      <c r="AE4" s="156"/>
      <c r="AF4" s="156"/>
      <c r="AG4" s="156"/>
    </row>
    <row xmlns:x14ac="http://schemas.microsoft.com/office/spreadsheetml/2009/9/ac" r="5" ht="15.75" x14ac:dyDescent="0.25">
      <c r="A5" s="157" t="s">
        <v>35</v>
      </c>
      <c r="B5" s="10">
        <v>2023</v>
      </c>
      <c r="C5" s="10">
        <v>19.70656885</v>
      </c>
      <c r="D5" s="10"/>
      <c r="E5" s="10"/>
      <c r="F5" s="10"/>
      <c r="G5" s="10">
        <v>23.17723642</v>
      </c>
      <c r="H5" s="10">
        <v>19.374243499999999</v>
      </c>
      <c r="I5" s="159"/>
      <c r="J5" s="157" t="s">
        <v>35</v>
      </c>
      <c r="K5" s="10">
        <v>2023</v>
      </c>
      <c r="L5" s="10">
        <v>6.0836734620000001</v>
      </c>
      <c r="M5" s="10"/>
      <c r="N5" s="10"/>
      <c r="O5" s="10"/>
      <c r="P5" s="10">
        <v>6.66357</v>
      </c>
      <c r="Q5" s="10">
        <v>4.7933217189999997</v>
      </c>
      <c r="R5" s="156"/>
      <c r="S5" s="157" t="s">
        <v>35</v>
      </c>
      <c r="T5" s="10">
        <v>2023</v>
      </c>
      <c r="U5" s="10">
        <v>16.20198564</v>
      </c>
      <c r="V5" s="10"/>
      <c r="W5" s="10"/>
      <c r="X5" s="10"/>
      <c r="Y5" s="10">
        <v>15.173923329999999</v>
      </c>
      <c r="Z5" s="10">
        <v>18.458897390000001</v>
      </c>
      <c r="AA5" s="156"/>
      <c r="AB5" s="156"/>
      <c r="AC5" s="156"/>
      <c r="AD5" s="156"/>
      <c r="AE5" s="156"/>
      <c r="AF5" s="156"/>
      <c r="AG5" s="156"/>
    </row>
    <row xmlns:x14ac="http://schemas.microsoft.com/office/spreadsheetml/2009/9/ac" r="6" s="152" customFormat="true" ht="15.75" x14ac:dyDescent="0.25">
      <c r="A6" s="157" t="s">
        <v>36</v>
      </c>
      <c r="B6" s="10">
        <v>2023</v>
      </c>
      <c r="C6" s="10">
        <v>10.429918389999999</v>
      </c>
      <c r="D6" s="10"/>
      <c r="E6" s="10"/>
      <c r="F6" s="10"/>
      <c r="G6" s="10">
        <v>10.046622510000001</v>
      </c>
      <c r="H6" s="10">
        <v>11.61669934</v>
      </c>
      <c r="I6" s="159"/>
      <c r="J6" s="157" t="s">
        <v>36</v>
      </c>
      <c r="K6" s="10">
        <v>2023</v>
      </c>
      <c r="L6" s="10">
        <v>0</v>
      </c>
      <c r="M6" s="10"/>
      <c r="N6" s="10"/>
      <c r="O6" s="10">
        <v>0</v>
      </c>
      <c r="P6" s="10">
        <v>0</v>
      </c>
      <c r="Q6" s="10">
        <v>0</v>
      </c>
      <c r="R6" s="155"/>
      <c r="S6" s="157" t="s">
        <v>36</v>
      </c>
      <c r="T6" s="10">
        <v>2023</v>
      </c>
      <c r="U6" s="10">
        <v>7.1530935250000001</v>
      </c>
      <c r="V6" s="10"/>
      <c r="W6" s="10"/>
      <c r="X6" s="10"/>
      <c r="Y6" s="10">
        <v>6.86</v>
      </c>
      <c r="Z6" s="10">
        <v>7.83</v>
      </c>
      <c r="AA6" s="156"/>
      <c r="AB6" s="156"/>
      <c r="AC6" s="156"/>
      <c r="AD6" s="156"/>
      <c r="AE6" s="156"/>
      <c r="AF6" s="156"/>
      <c r="AG6" s="156"/>
    </row>
    <row xmlns:x14ac="http://schemas.microsoft.com/office/spreadsheetml/2009/9/ac" r="7" s="152" customFormat="true" ht="15.75" x14ac:dyDescent="0.25">
      <c r="A7" s="161" t="s">
        <v>214</v>
      </c>
      <c r="B7" s="10">
        <v>2023</v>
      </c>
      <c r="C7" s="10">
        <v>0</v>
      </c>
      <c r="D7" s="10">
        <v>100</v>
      </c>
      <c r="E7" s="10">
        <v>100</v>
      </c>
      <c r="F7" s="10">
        <v>100</v>
      </c>
      <c r="G7" s="10">
        <v>0</v>
      </c>
      <c r="H7" s="10">
        <v>0</v>
      </c>
      <c r="I7" s="156"/>
      <c r="J7" s="161" t="s">
        <v>214</v>
      </c>
      <c r="K7" s="10">
        <v>2023</v>
      </c>
      <c r="L7" s="10">
        <v>0</v>
      </c>
      <c r="M7" s="10">
        <v>100</v>
      </c>
      <c r="N7" s="10">
        <v>100</v>
      </c>
      <c r="O7" s="10">
        <v>100</v>
      </c>
      <c r="P7" s="10">
        <v>0</v>
      </c>
      <c r="Q7" s="10">
        <v>0</v>
      </c>
      <c r="R7" s="156"/>
      <c r="S7" s="161" t="s">
        <v>214</v>
      </c>
      <c r="T7" s="10">
        <v>2023</v>
      </c>
      <c r="U7" s="10">
        <v>0</v>
      </c>
      <c r="V7" s="10">
        <v>100</v>
      </c>
      <c r="W7" s="10">
        <v>100</v>
      </c>
      <c r="X7" s="10">
        <v>100</v>
      </c>
      <c r="Y7" s="10">
        <v>0</v>
      </c>
      <c r="Z7" s="10">
        <v>0</v>
      </c>
      <c r="AA7" s="162"/>
    </row>
    <row xmlns:x14ac="http://schemas.microsoft.com/office/spreadsheetml/2009/9/ac" r="8" s="152" customFormat="true" ht="15.75" x14ac:dyDescent="0.25">
      <c r="A8" s="163"/>
      <c r="B8" s="164"/>
      <c r="H8" s="162"/>
      <c r="I8" s="162"/>
      <c r="J8" s="162"/>
      <c r="K8" s="162"/>
      <c r="L8" s="162"/>
      <c r="M8" s="162"/>
      <c r="N8" s="162"/>
      <c r="O8" s="162"/>
      <c r="P8" s="162"/>
      <c r="Q8" s="162"/>
      <c r="R8" s="162"/>
      <c r="S8" s="162"/>
      <c r="T8" s="162"/>
      <c r="U8" s="162"/>
      <c r="V8" s="162"/>
      <c r="W8" s="162"/>
      <c r="X8" s="162"/>
      <c r="Y8" s="162"/>
      <c r="Z8" s="162"/>
      <c r="AA8" s="162"/>
    </row>
    <row xmlns:x14ac="http://schemas.microsoft.com/office/spreadsheetml/2009/9/ac" r="9" s="152" customFormat="true" ht="15.75" x14ac:dyDescent="0.25">
      <c r="A9" s="163"/>
      <c r="B9" s="164"/>
      <c r="H9" s="162"/>
      <c r="I9" s="162"/>
      <c r="J9" s="162"/>
      <c r="K9" s="162"/>
      <c r="L9" s="162"/>
      <c r="M9" s="162"/>
      <c r="N9" s="162"/>
      <c r="O9" s="162"/>
      <c r="P9" s="162"/>
      <c r="Q9" s="162"/>
      <c r="R9" s="162"/>
      <c r="S9" s="162"/>
      <c r="T9" s="162"/>
      <c r="U9" s="162"/>
      <c r="V9" s="162"/>
      <c r="W9" s="162"/>
      <c r="X9" s="162"/>
      <c r="Y9" s="162"/>
      <c r="Z9" s="162"/>
      <c r="AA9" s="162"/>
    </row>
    <row xmlns:x14ac="http://schemas.microsoft.com/office/spreadsheetml/2009/9/ac" r="10" s="152" customFormat="true" ht="15.75" x14ac:dyDescent="0.25">
      <c r="A10" s="165"/>
      <c r="B10" s="164"/>
      <c r="C10" s="162"/>
      <c r="D10" s="162"/>
      <c r="E10" s="162"/>
      <c r="F10" s="162"/>
      <c r="G10" s="162"/>
      <c r="H10" s="162"/>
      <c r="I10" s="162"/>
      <c r="J10" s="162"/>
      <c r="K10" s="162"/>
      <c r="L10" s="162"/>
      <c r="M10" s="162"/>
      <c r="N10" s="162"/>
      <c r="O10" s="162"/>
      <c r="P10" s="162"/>
      <c r="Q10" s="162"/>
      <c r="R10" s="162"/>
      <c r="S10" s="162"/>
      <c r="T10" s="162"/>
      <c r="U10" s="162"/>
      <c r="V10" s="162"/>
      <c r="W10" s="162"/>
      <c r="X10" s="162"/>
      <c r="Y10" s="162"/>
      <c r="Z10" s="162"/>
      <c r="AA10" s="162"/>
    </row>
    <row xmlns:x14ac="http://schemas.microsoft.com/office/spreadsheetml/2009/9/ac" r="11" ht="15.75" x14ac:dyDescent="0.25">
      <c r="A11" s="166"/>
      <c r="B11" s="167"/>
      <c r="C11" s="162"/>
      <c r="D11" s="162"/>
      <c r="E11" s="162"/>
      <c r="F11" s="162"/>
      <c r="G11" s="162"/>
      <c r="H11" s="162"/>
      <c r="I11" s="162"/>
      <c r="J11" s="162"/>
      <c r="K11" s="162"/>
      <c r="L11" s="162"/>
      <c r="M11" s="162"/>
      <c r="N11" s="162"/>
      <c r="O11" s="162"/>
      <c r="P11" s="162"/>
      <c r="Q11" s="162"/>
    </row>
    <row xmlns:x14ac="http://schemas.microsoft.com/office/spreadsheetml/2009/9/ac" r="12" ht="15.75" x14ac:dyDescent="0.25">
      <c r="A12" s="168" t="s">
        <v>49</v>
      </c>
      <c r="B12" s="169"/>
      <c r="C12" s="170"/>
      <c r="D12" s="170"/>
      <c r="E12" s="170"/>
      <c r="F12" s="170"/>
      <c r="G12" s="170"/>
      <c r="H12" s="170"/>
      <c r="I12" s="170"/>
      <c r="J12" s="170"/>
      <c r="K12" s="170"/>
      <c r="L12" s="170"/>
      <c r="M12" s="170"/>
      <c r="N12" s="170"/>
      <c r="O12" s="170"/>
      <c r="P12" s="170"/>
      <c r="Q12" s="170"/>
      <c r="R12" s="171"/>
      <c r="S12" s="171"/>
      <c r="T12" s="171"/>
      <c r="U12" s="171"/>
      <c r="V12" s="171"/>
    </row>
    <row xmlns:x14ac="http://schemas.microsoft.com/office/spreadsheetml/2009/9/ac" r="13" s="174" customFormat="true" x14ac:dyDescent="0.2">
      <c r="A13" s="172" t="s">
        <v>50</v>
      </c>
      <c r="B13" s="173" t="s">
        <v>41</v>
      </c>
      <c r="C13" s="172" t="s">
        <v>89</v>
      </c>
      <c r="D13" s="172" t="s">
        <v>51</v>
      </c>
      <c r="E13" s="172" t="s">
        <v>175</v>
      </c>
      <c r="F13" s="172" t="s">
        <v>90</v>
      </c>
      <c r="G13" s="172" t="s">
        <v>91</v>
      </c>
      <c r="H13" s="172" t="s">
        <v>92</v>
      </c>
      <c r="I13" s="172" t="s">
        <v>93</v>
      </c>
      <c r="J13" s="172" t="s">
        <v>211</v>
      </c>
      <c r="K13" s="172" t="s">
        <v>176</v>
      </c>
      <c r="L13" s="172" t="s">
        <v>94</v>
      </c>
      <c r="M13" s="172" t="s">
        <v>95</v>
      </c>
      <c r="N13" s="172" t="s">
        <v>96</v>
      </c>
      <c r="O13" s="174" t="s">
        <v>97</v>
      </c>
      <c r="P13" s="174" t="s">
        <v>212</v>
      </c>
      <c r="Q13" s="172" t="s">
        <v>123</v>
      </c>
      <c r="R13" s="172" t="s">
        <v>158</v>
      </c>
      <c r="S13" s="175" t="s">
        <v>98</v>
      </c>
      <c r="T13" s="176" t="s">
        <v>99</v>
      </c>
      <c r="U13" s="176" t="s">
        <v>100</v>
      </c>
      <c r="V13" s="176" t="s">
        <v>213</v>
      </c>
    </row>
    <row xmlns:x14ac="http://schemas.microsoft.com/office/spreadsheetml/2009/9/ac" r="14" s="179" customFormat="true" ht="12" x14ac:dyDescent="0.2">
      <c r="A14" s="177" t="s">
        <v>163</v>
      </c>
      <c r="B14" s="10">
        <v>2000</v>
      </c>
      <c r="C14" s="178" t="s">
        <v>7</v>
      </c>
      <c r="D14" s="10">
        <v>4876946</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79" customFormat="true" ht="12" x14ac:dyDescent="0.2">
      <c r="A15" s="177" t="s">
        <v>163</v>
      </c>
      <c r="B15" s="10">
        <v>2001</v>
      </c>
      <c r="C15" s="178" t="s">
        <v>7</v>
      </c>
      <c r="D15" s="10">
        <v>4824288</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79" customFormat="true" ht="12" x14ac:dyDescent="0.2">
      <c r="A16" s="177" t="s">
        <v>163</v>
      </c>
      <c r="B16" s="10">
        <v>2002</v>
      </c>
      <c r="C16" s="178" t="s">
        <v>7</v>
      </c>
      <c r="D16" s="10">
        <v>4777203</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79" customFormat="true" ht="12" x14ac:dyDescent="0.2">
      <c r="A17" s="177" t="s">
        <v>163</v>
      </c>
      <c r="B17" s="10">
        <v>2003</v>
      </c>
      <c r="C17" s="178" t="s">
        <v>7</v>
      </c>
      <c r="D17" s="10">
        <v>4736004</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79" customFormat="true" ht="12" x14ac:dyDescent="0.2">
      <c r="A18" s="177" t="s">
        <v>163</v>
      </c>
      <c r="B18" s="10">
        <v>2004</v>
      </c>
      <c r="C18" s="178" t="s">
        <v>7</v>
      </c>
      <c r="D18" s="10">
        <v>4729172</v>
      </c>
      <c r="E18" s="10"/>
      <c r="F18" s="10"/>
      <c r="G18" s="10"/>
      <c r="H18" s="10"/>
      <c r="I18" s="10"/>
      <c r="J18" s="10">
        <v>100</v>
      </c>
      <c r="K18" s="10"/>
      <c r="L18" s="10"/>
      <c r="M18" s="10"/>
      <c r="N18" s="10"/>
      <c r="O18" s="10"/>
      <c r="P18" s="10">
        <v>100</v>
      </c>
      <c r="Q18" s="10"/>
      <c r="R18" s="10"/>
      <c r="S18" s="10"/>
      <c r="T18" s="10"/>
      <c r="U18" s="10"/>
      <c r="V18" s="10">
        <v>100</v>
      </c>
    </row>
    <row xmlns:x14ac="http://schemas.microsoft.com/office/spreadsheetml/2009/9/ac" r="19" s="179" customFormat="true" ht="12" x14ac:dyDescent="0.2">
      <c r="A19" s="177" t="s">
        <v>163</v>
      </c>
      <c r="B19" s="10">
        <v>2005</v>
      </c>
      <c r="C19" s="178" t="s">
        <v>7</v>
      </c>
      <c r="D19" s="10">
        <v>4730063</v>
      </c>
      <c r="E19" s="10"/>
      <c r="F19" s="10"/>
      <c r="G19" s="10"/>
      <c r="H19" s="10"/>
      <c r="I19" s="10"/>
      <c r="J19" s="10">
        <v>100</v>
      </c>
      <c r="K19" s="10"/>
      <c r="L19" s="10"/>
      <c r="M19" s="10"/>
      <c r="N19" s="10"/>
      <c r="O19" s="10"/>
      <c r="P19" s="10">
        <v>100</v>
      </c>
      <c r="Q19" s="10"/>
      <c r="R19" s="10"/>
      <c r="S19" s="10"/>
      <c r="T19" s="10"/>
      <c r="U19" s="10"/>
      <c r="V19" s="10">
        <v>100</v>
      </c>
    </row>
    <row xmlns:x14ac="http://schemas.microsoft.com/office/spreadsheetml/2009/9/ac" r="20" s="179" customFormat="true" ht="12" x14ac:dyDescent="0.2">
      <c r="A20" s="177" t="s">
        <v>163</v>
      </c>
      <c r="B20" s="10">
        <v>2006</v>
      </c>
      <c r="C20" s="178" t="s">
        <v>7</v>
      </c>
      <c r="D20" s="10">
        <v>4748376</v>
      </c>
      <c r="E20" s="10"/>
      <c r="F20" s="10"/>
      <c r="G20" s="10"/>
      <c r="H20" s="10"/>
      <c r="I20" s="10"/>
      <c r="J20" s="10">
        <v>100</v>
      </c>
      <c r="K20" s="10"/>
      <c r="L20" s="10"/>
      <c r="M20" s="10"/>
      <c r="N20" s="10"/>
      <c r="O20" s="10"/>
      <c r="P20" s="10">
        <v>100</v>
      </c>
      <c r="Q20" s="10"/>
      <c r="R20" s="10"/>
      <c r="S20" s="10"/>
      <c r="T20" s="10"/>
      <c r="U20" s="10"/>
      <c r="V20" s="10">
        <v>100</v>
      </c>
    </row>
    <row xmlns:x14ac="http://schemas.microsoft.com/office/spreadsheetml/2009/9/ac" r="21" s="179" customFormat="true" ht="12" x14ac:dyDescent="0.2">
      <c r="A21" s="177" t="s">
        <v>163</v>
      </c>
      <c r="B21" s="10">
        <v>2007</v>
      </c>
      <c r="C21" s="178" t="s">
        <v>7</v>
      </c>
      <c r="D21" s="10">
        <v>4805050</v>
      </c>
      <c r="E21" s="10">
        <v>98.397783304037716</v>
      </c>
      <c r="F21" s="10">
        <v>86.656584466533843</v>
      </c>
      <c r="G21" s="10">
        <v>53.240452717251628</v>
      </c>
      <c r="H21" s="10">
        <v>33.416131749282208</v>
      </c>
      <c r="I21" s="10">
        <v>13.34341553346616</v>
      </c>
      <c r="J21" s="10">
        <v>0</v>
      </c>
      <c r="K21" s="10"/>
      <c r="L21" s="10"/>
      <c r="M21" s="10"/>
      <c r="N21" s="10"/>
      <c r="O21" s="10"/>
      <c r="P21" s="10">
        <v>100</v>
      </c>
      <c r="Q21" s="10"/>
      <c r="R21" s="10"/>
      <c r="S21" s="10"/>
      <c r="T21" s="10"/>
      <c r="U21" s="10"/>
      <c r="V21" s="10">
        <v>100</v>
      </c>
    </row>
    <row xmlns:x14ac="http://schemas.microsoft.com/office/spreadsheetml/2009/9/ac" r="22" s="179" customFormat="true" ht="12" x14ac:dyDescent="0.2">
      <c r="A22" s="177" t="s">
        <v>163</v>
      </c>
      <c r="B22" s="10">
        <v>2008</v>
      </c>
      <c r="C22" s="178" t="s">
        <v>7</v>
      </c>
      <c r="D22" s="10">
        <v>4852447</v>
      </c>
      <c r="E22" s="10">
        <v>98.397783304037716</v>
      </c>
      <c r="F22" s="10">
        <v>86.656584466533843</v>
      </c>
      <c r="G22" s="10">
        <v>53.240452717251628</v>
      </c>
      <c r="H22" s="10">
        <v>33.416131749282208</v>
      </c>
      <c r="I22" s="10">
        <v>13.34341553346616</v>
      </c>
      <c r="J22" s="10">
        <v>0</v>
      </c>
      <c r="K22" s="10"/>
      <c r="L22" s="10"/>
      <c r="M22" s="10"/>
      <c r="N22" s="10"/>
      <c r="O22" s="10"/>
      <c r="P22" s="10">
        <v>100</v>
      </c>
      <c r="Q22" s="10"/>
      <c r="R22" s="10"/>
      <c r="S22" s="10"/>
      <c r="T22" s="10"/>
      <c r="U22" s="10"/>
      <c r="V22" s="10">
        <v>100</v>
      </c>
    </row>
    <row xmlns:x14ac="http://schemas.microsoft.com/office/spreadsheetml/2009/9/ac" r="23" s="179" customFormat="true" ht="12" x14ac:dyDescent="0.2">
      <c r="A23" s="177" t="s">
        <v>163</v>
      </c>
      <c r="B23" s="10">
        <v>2009</v>
      </c>
      <c r="C23" s="178" t="s">
        <v>7</v>
      </c>
      <c r="D23" s="10">
        <v>4910945</v>
      </c>
      <c r="E23" s="10">
        <v>98.397783304037716</v>
      </c>
      <c r="F23" s="10">
        <v>86.656584466533843</v>
      </c>
      <c r="G23" s="10">
        <v>53.240452717251628</v>
      </c>
      <c r="H23" s="10">
        <v>33.416131749282208</v>
      </c>
      <c r="I23" s="10">
        <v>13.34341553346616</v>
      </c>
      <c r="J23" s="10">
        <v>0</v>
      </c>
      <c r="K23" s="10"/>
      <c r="L23" s="10"/>
      <c r="M23" s="10"/>
      <c r="N23" s="10"/>
      <c r="O23" s="10"/>
      <c r="P23" s="10">
        <v>100</v>
      </c>
      <c r="Q23" s="10"/>
      <c r="R23" s="10"/>
      <c r="S23" s="10"/>
      <c r="T23" s="10"/>
      <c r="U23" s="10"/>
      <c r="V23" s="10">
        <v>100</v>
      </c>
    </row>
    <row xmlns:x14ac="http://schemas.microsoft.com/office/spreadsheetml/2009/9/ac" r="24" s="179" customFormat="true" ht="12" x14ac:dyDescent="0.2">
      <c r="A24" s="177" t="s">
        <v>163</v>
      </c>
      <c r="B24" s="10">
        <v>2010</v>
      </c>
      <c r="C24" s="178" t="s">
        <v>7</v>
      </c>
      <c r="D24" s="10">
        <v>4974060</v>
      </c>
      <c r="E24" s="10">
        <v>98.397783304037716</v>
      </c>
      <c r="F24" s="10">
        <v>86.656584466533843</v>
      </c>
      <c r="G24" s="10">
        <v>53.240452717251628</v>
      </c>
      <c r="H24" s="10">
        <v>33.416131749282208</v>
      </c>
      <c r="I24" s="10">
        <v>13.34341553346616</v>
      </c>
      <c r="J24" s="10">
        <v>0</v>
      </c>
      <c r="K24" s="10"/>
      <c r="L24" s="10">
        <v>95.315845505179595</v>
      </c>
      <c r="M24" s="10"/>
      <c r="N24" s="10"/>
      <c r="O24" s="10">
        <v>4.6841544948204046</v>
      </c>
      <c r="P24" s="10">
        <v>95.315845505179595</v>
      </c>
      <c r="Q24" s="10"/>
      <c r="R24" s="10"/>
      <c r="S24" s="10"/>
      <c r="T24" s="10"/>
      <c r="U24" s="10"/>
      <c r="V24" s="10">
        <v>100</v>
      </c>
    </row>
    <row xmlns:x14ac="http://schemas.microsoft.com/office/spreadsheetml/2009/9/ac" r="25" s="179" customFormat="true" ht="12" x14ac:dyDescent="0.2">
      <c r="A25" s="177" t="s">
        <v>163</v>
      </c>
      <c r="B25" s="10">
        <v>2011</v>
      </c>
      <c r="C25" s="178" t="s">
        <v>7</v>
      </c>
      <c r="D25" s="10">
        <v>5035980</v>
      </c>
      <c r="E25" s="10">
        <v>98.397783304037716</v>
      </c>
      <c r="F25" s="10">
        <v>86.656584466533843</v>
      </c>
      <c r="G25" s="10">
        <v>53.240452717251628</v>
      </c>
      <c r="H25" s="10">
        <v>33.416131749282208</v>
      </c>
      <c r="I25" s="10">
        <v>13.34341553346616</v>
      </c>
      <c r="J25" s="10">
        <v>0</v>
      </c>
      <c r="K25" s="10"/>
      <c r="L25" s="10">
        <v>95.315845505179595</v>
      </c>
      <c r="M25" s="10"/>
      <c r="N25" s="10"/>
      <c r="O25" s="10">
        <v>4.6841544948204046</v>
      </c>
      <c r="P25" s="10">
        <v>95.315845505179595</v>
      </c>
      <c r="Q25" s="10"/>
      <c r="R25" s="10"/>
      <c r="S25" s="10"/>
      <c r="T25" s="10"/>
      <c r="U25" s="10"/>
      <c r="V25" s="10">
        <v>100</v>
      </c>
    </row>
    <row xmlns:x14ac="http://schemas.microsoft.com/office/spreadsheetml/2009/9/ac" r="26" s="179" customFormat="true" ht="12" x14ac:dyDescent="0.2">
      <c r="A26" s="177" t="s">
        <v>163</v>
      </c>
      <c r="B26" s="10">
        <v>2012</v>
      </c>
      <c r="C26" s="178" t="s">
        <v>7</v>
      </c>
      <c r="D26" s="10">
        <v>5104074</v>
      </c>
      <c r="E26" s="10">
        <v>98.289567626800249</v>
      </c>
      <c r="F26" s="10">
        <v>86.899375895144033</v>
      </c>
      <c r="G26" s="10">
        <v>54.625707720723312</v>
      </c>
      <c r="H26" s="10">
        <v>32.27366817442072</v>
      </c>
      <c r="I26" s="10">
        <v>13.100624104855971</v>
      </c>
      <c r="J26" s="10">
        <v>0</v>
      </c>
      <c r="K26" s="10">
        <v>99.37</v>
      </c>
      <c r="L26" s="10">
        <v>95.315845505179595</v>
      </c>
      <c r="M26" s="10">
        <v>93.916326538358234</v>
      </c>
      <c r="N26" s="10">
        <v>1.399518966821361</v>
      </c>
      <c r="O26" s="10">
        <v>4.6841544948204046</v>
      </c>
      <c r="P26" s="10">
        <v>0</v>
      </c>
      <c r="Q26" s="10">
        <v>62.65</v>
      </c>
      <c r="R26" s="10"/>
      <c r="S26" s="10">
        <v>62.65</v>
      </c>
      <c r="T26" s="10"/>
      <c r="U26" s="10"/>
      <c r="V26" s="10">
        <v>37.35</v>
      </c>
    </row>
    <row xmlns:x14ac="http://schemas.microsoft.com/office/spreadsheetml/2009/9/ac" r="27" s="179" customFormat="true" ht="12" x14ac:dyDescent="0.2">
      <c r="A27" s="177" t="s">
        <v>163</v>
      </c>
      <c r="B27" s="10">
        <v>2013</v>
      </c>
      <c r="C27" s="178" t="s">
        <v>7</v>
      </c>
      <c r="D27" s="10">
        <v>5204382</v>
      </c>
      <c r="E27" s="10">
        <v>98.181351949562782</v>
      </c>
      <c r="F27" s="10">
        <v>87.142167323754222</v>
      </c>
      <c r="G27" s="10">
        <v>56.010962724194542</v>
      </c>
      <c r="H27" s="10">
        <v>31.13120459955968</v>
      </c>
      <c r="I27" s="10">
        <v>12.85783267624578</v>
      </c>
      <c r="J27" s="10">
        <v>0</v>
      </c>
      <c r="K27" s="10">
        <v>99.37</v>
      </c>
      <c r="L27" s="10">
        <v>95.315845505179595</v>
      </c>
      <c r="M27" s="10">
        <v>93.916326538358234</v>
      </c>
      <c r="N27" s="10">
        <v>1.399518966821361</v>
      </c>
      <c r="O27" s="10">
        <v>4.6841544948204046</v>
      </c>
      <c r="P27" s="10">
        <v>0</v>
      </c>
      <c r="Q27" s="10">
        <v>62.65</v>
      </c>
      <c r="R27" s="10"/>
      <c r="S27" s="10">
        <v>62.65</v>
      </c>
      <c r="T27" s="10"/>
      <c r="U27" s="10"/>
      <c r="V27" s="10">
        <v>37.35</v>
      </c>
    </row>
    <row xmlns:x14ac="http://schemas.microsoft.com/office/spreadsheetml/2009/9/ac" r="28" s="179" customFormat="true" ht="12" x14ac:dyDescent="0.2">
      <c r="A28" s="177" t="s">
        <v>163</v>
      </c>
      <c r="B28" s="10">
        <v>2014</v>
      </c>
      <c r="C28" s="178" t="s">
        <v>7</v>
      </c>
      <c r="D28" s="10">
        <v>5325004</v>
      </c>
      <c r="E28" s="10">
        <v>98.073136272325314</v>
      </c>
      <c r="F28" s="10">
        <v>87.384958752364412</v>
      </c>
      <c r="G28" s="10">
        <v>57.396217727666233</v>
      </c>
      <c r="H28" s="10">
        <v>29.988741024698189</v>
      </c>
      <c r="I28" s="10">
        <v>12.61504124763559</v>
      </c>
      <c r="J28" s="10">
        <v>0</v>
      </c>
      <c r="K28" s="10">
        <v>99.37</v>
      </c>
      <c r="L28" s="10">
        <v>95.315845505179595</v>
      </c>
      <c r="M28" s="10">
        <v>93.916326538358234</v>
      </c>
      <c r="N28" s="10">
        <v>1.399518966821361</v>
      </c>
      <c r="O28" s="10">
        <v>4.6841544948204046</v>
      </c>
      <c r="P28" s="10">
        <v>0</v>
      </c>
      <c r="Q28" s="10">
        <v>62.65</v>
      </c>
      <c r="R28" s="10"/>
      <c r="S28" s="10">
        <v>62.65</v>
      </c>
      <c r="T28" s="10"/>
      <c r="U28" s="10"/>
      <c r="V28" s="10">
        <v>37.35</v>
      </c>
    </row>
    <row xmlns:x14ac="http://schemas.microsoft.com/office/spreadsheetml/2009/9/ac" r="29" s="179" customFormat="true" ht="12" x14ac:dyDescent="0.2">
      <c r="A29" s="177" t="s">
        <v>163</v>
      </c>
      <c r="B29" s="10">
        <v>2015</v>
      </c>
      <c r="C29" s="178" t="s">
        <v>7</v>
      </c>
      <c r="D29" s="10">
        <v>5455920</v>
      </c>
      <c r="E29" s="10">
        <v>97.964920595087847</v>
      </c>
      <c r="F29" s="10">
        <v>87.627750180974601</v>
      </c>
      <c r="G29" s="10">
        <v>58.781472731137463</v>
      </c>
      <c r="H29" s="10">
        <v>28.846277449837149</v>
      </c>
      <c r="I29" s="10">
        <v>12.3722498190254</v>
      </c>
      <c r="J29" s="10">
        <v>0</v>
      </c>
      <c r="K29" s="10">
        <v>99.37</v>
      </c>
      <c r="L29" s="10">
        <v>95.940582393643126</v>
      </c>
      <c r="M29" s="10">
        <v>93.916326538358234</v>
      </c>
      <c r="N29" s="10">
        <v>2.0242558552848919</v>
      </c>
      <c r="O29" s="10">
        <v>4.0594176063568739</v>
      </c>
      <c r="P29" s="10">
        <v>0</v>
      </c>
      <c r="Q29" s="10">
        <v>62.65</v>
      </c>
      <c r="R29" s="10"/>
      <c r="S29" s="10">
        <v>62.65</v>
      </c>
      <c r="T29" s="10"/>
      <c r="U29" s="10"/>
      <c r="V29" s="10">
        <v>37.35</v>
      </c>
    </row>
    <row xmlns:x14ac="http://schemas.microsoft.com/office/spreadsheetml/2009/9/ac" r="30" s="179" customFormat="true" ht="12" x14ac:dyDescent="0.2">
      <c r="A30" s="177" t="s">
        <v>163</v>
      </c>
      <c r="B30" s="10">
        <v>2016</v>
      </c>
      <c r="C30" s="178" t="s">
        <v>7</v>
      </c>
      <c r="D30" s="10">
        <v>5586967</v>
      </c>
      <c r="E30" s="10">
        <v>97.856704917850408</v>
      </c>
      <c r="F30" s="10">
        <v>87.870541609584734</v>
      </c>
      <c r="G30" s="10">
        <v>60.16672773460914</v>
      </c>
      <c r="H30" s="10">
        <v>27.703813874975591</v>
      </c>
      <c r="I30" s="10">
        <v>12.12945839041527</v>
      </c>
      <c r="J30" s="10">
        <v>0</v>
      </c>
      <c r="K30" s="10">
        <v>99.37</v>
      </c>
      <c r="L30" s="10">
        <v>96.565319282106657</v>
      </c>
      <c r="M30" s="10">
        <v>93.916326538358234</v>
      </c>
      <c r="N30" s="10">
        <v>2.6489927437484231</v>
      </c>
      <c r="O30" s="10">
        <v>3.4346807178933432</v>
      </c>
      <c r="P30" s="10">
        <v>0</v>
      </c>
      <c r="Q30" s="10">
        <v>62.65</v>
      </c>
      <c r="R30" s="10"/>
      <c r="S30" s="10">
        <v>62.65</v>
      </c>
      <c r="T30" s="10"/>
      <c r="U30" s="10"/>
      <c r="V30" s="10">
        <v>37.35</v>
      </c>
    </row>
    <row xmlns:x14ac="http://schemas.microsoft.com/office/spreadsheetml/2009/9/ac" r="31" s="179" customFormat="true" ht="12" x14ac:dyDescent="0.2">
      <c r="A31" s="177" t="s">
        <v>163</v>
      </c>
      <c r="B31" s="10">
        <v>2017</v>
      </c>
      <c r="C31" s="178" t="s">
        <v>7</v>
      </c>
      <c r="D31" s="10">
        <v>5710255</v>
      </c>
      <c r="E31" s="10">
        <v>97.74848924061294</v>
      </c>
      <c r="F31" s="10">
        <v>88.113333038194924</v>
      </c>
      <c r="G31" s="10">
        <v>61.551982738080369</v>
      </c>
      <c r="H31" s="10">
        <v>26.561350300114551</v>
      </c>
      <c r="I31" s="10">
        <v>11.88666696180508</v>
      </c>
      <c r="J31" s="10">
        <v>0</v>
      </c>
      <c r="K31" s="10">
        <v>99.37</v>
      </c>
      <c r="L31" s="10">
        <v>97.190056170570415</v>
      </c>
      <c r="M31" s="10">
        <v>93.916326538358234</v>
      </c>
      <c r="N31" s="10">
        <v>3.2737296322121812</v>
      </c>
      <c r="O31" s="10">
        <v>2.8099438294295851</v>
      </c>
      <c r="P31" s="10">
        <v>0</v>
      </c>
      <c r="Q31" s="10">
        <v>92.846906474820145</v>
      </c>
      <c r="R31" s="10">
        <v>92.846906474820145</v>
      </c>
      <c r="S31" s="10">
        <v>76.644920830922501</v>
      </c>
      <c r="T31" s="10">
        <v>16.20198564389764</v>
      </c>
      <c r="U31" s="10">
        <v>7.1530935251798553</v>
      </c>
      <c r="V31" s="10">
        <v>0</v>
      </c>
    </row>
    <row xmlns:x14ac="http://schemas.microsoft.com/office/spreadsheetml/2009/9/ac" r="32" s="179" customFormat="true" ht="12" x14ac:dyDescent="0.2">
      <c r="A32" s="177" t="s">
        <v>163</v>
      </c>
      <c r="B32" s="10">
        <v>2018</v>
      </c>
      <c r="C32" s="178" t="s">
        <v>7</v>
      </c>
      <c r="D32" s="10">
        <v>5823778</v>
      </c>
      <c r="E32" s="10">
        <v>97.640273563375473</v>
      </c>
      <c r="F32" s="10">
        <v>88.356124466805113</v>
      </c>
      <c r="G32" s="10">
        <v>62.937237741552053</v>
      </c>
      <c r="H32" s="10">
        <v>25.41888672525306</v>
      </c>
      <c r="I32" s="10">
        <v>11.64387553319489</v>
      </c>
      <c r="J32" s="10">
        <v>0</v>
      </c>
      <c r="K32" s="10">
        <v>99.37</v>
      </c>
      <c r="L32" s="10">
        <v>97.814793059033946</v>
      </c>
      <c r="M32" s="10">
        <v>93.916326538358234</v>
      </c>
      <c r="N32" s="10">
        <v>3.898466520675711</v>
      </c>
      <c r="O32" s="10">
        <v>2.1852069409660539</v>
      </c>
      <c r="P32" s="10">
        <v>0</v>
      </c>
      <c r="Q32" s="10">
        <v>92.846906474820145</v>
      </c>
      <c r="R32" s="10">
        <v>92.846906474820145</v>
      </c>
      <c r="S32" s="10">
        <v>76.644920830922501</v>
      </c>
      <c r="T32" s="10">
        <v>16.20198564389764</v>
      </c>
      <c r="U32" s="10">
        <v>7.1530935251798553</v>
      </c>
      <c r="V32" s="10">
        <v>0</v>
      </c>
    </row>
    <row xmlns:x14ac="http://schemas.microsoft.com/office/spreadsheetml/2009/9/ac" r="33" s="179" customFormat="true" ht="12" x14ac:dyDescent="0.2">
      <c r="A33" s="177" t="s">
        <v>163</v>
      </c>
      <c r="B33" s="10">
        <v>2019</v>
      </c>
      <c r="C33" s="178" t="s">
        <v>7</v>
      </c>
      <c r="D33" s="10">
        <v>5919767</v>
      </c>
      <c r="E33" s="10">
        <v>97.532057886138006</v>
      </c>
      <c r="F33" s="10">
        <v>88.598915895415303</v>
      </c>
      <c r="G33" s="10">
        <v>64.322492745023283</v>
      </c>
      <c r="H33" s="10">
        <v>24.27642315039202</v>
      </c>
      <c r="I33" s="10">
        <v>11.401084104584699</v>
      </c>
      <c r="J33" s="10">
        <v>0</v>
      </c>
      <c r="K33" s="10">
        <v>99.37</v>
      </c>
      <c r="L33" s="10">
        <v>98.439529947497476</v>
      </c>
      <c r="M33" s="10">
        <v>93.916326538358234</v>
      </c>
      <c r="N33" s="10">
        <v>4.5232034091392421</v>
      </c>
      <c r="O33" s="10">
        <v>1.5604700525025239</v>
      </c>
      <c r="P33" s="10">
        <v>0</v>
      </c>
      <c r="Q33" s="10">
        <v>92.846906474820145</v>
      </c>
      <c r="R33" s="10">
        <v>92.846906474820145</v>
      </c>
      <c r="S33" s="10">
        <v>76.644920830922501</v>
      </c>
      <c r="T33" s="10">
        <v>16.20198564389764</v>
      </c>
      <c r="U33" s="10">
        <v>7.1530935251798553</v>
      </c>
      <c r="V33" s="10">
        <v>0</v>
      </c>
    </row>
    <row xmlns:x14ac="http://schemas.microsoft.com/office/spreadsheetml/2009/9/ac" r="34" s="179" customFormat="true" ht="12" x14ac:dyDescent="0.2">
      <c r="A34" s="177" t="s">
        <v>163</v>
      </c>
      <c r="B34" s="10">
        <v>2020</v>
      </c>
      <c r="C34" s="178" t="s">
        <v>7</v>
      </c>
      <c r="D34" s="10">
        <v>6000790</v>
      </c>
      <c r="E34" s="10">
        <v>97.423842208900538</v>
      </c>
      <c r="F34" s="10">
        <v>88.841707324025492</v>
      </c>
      <c r="G34" s="10">
        <v>65.707747748494967</v>
      </c>
      <c r="H34" s="10">
        <v>23.133959575530529</v>
      </c>
      <c r="I34" s="10">
        <v>11.15829267597451</v>
      </c>
      <c r="J34" s="10">
        <v>0</v>
      </c>
      <c r="K34" s="10">
        <v>99.37</v>
      </c>
      <c r="L34" s="10">
        <v>99.064266835961234</v>
      </c>
      <c r="M34" s="10">
        <v>93.916326538358234</v>
      </c>
      <c r="N34" s="10">
        <v>5.1479402976030002</v>
      </c>
      <c r="O34" s="10">
        <v>0.93573316403876561</v>
      </c>
      <c r="P34" s="10">
        <v>0</v>
      </c>
      <c r="Q34" s="10">
        <v>92.846906474820145</v>
      </c>
      <c r="R34" s="10">
        <v>92.846906474820145</v>
      </c>
      <c r="S34" s="10">
        <v>76.644920830922501</v>
      </c>
      <c r="T34" s="10">
        <v>16.20198564389764</v>
      </c>
      <c r="U34" s="10">
        <v>7.1530935251798553</v>
      </c>
      <c r="V34" s="10">
        <v>0</v>
      </c>
    </row>
    <row xmlns:x14ac="http://schemas.microsoft.com/office/spreadsheetml/2009/9/ac" r="35" s="179" customFormat="true" ht="12" x14ac:dyDescent="0.2">
      <c r="A35" s="177" t="s">
        <v>163</v>
      </c>
      <c r="B35" s="10">
        <v>2021</v>
      </c>
      <c r="C35" s="178" t="s">
        <v>7</v>
      </c>
      <c r="D35" s="10">
        <v>6084067</v>
      </c>
      <c r="E35" s="10">
        <v>97.315626531663071</v>
      </c>
      <c r="F35" s="10">
        <v>89.084498752635625</v>
      </c>
      <c r="G35" s="10">
        <v>67.093002751966196</v>
      </c>
      <c r="H35" s="10">
        <v>21.991496000669429</v>
      </c>
      <c r="I35" s="10">
        <v>10.91550124736438</v>
      </c>
      <c r="J35" s="10">
        <v>0</v>
      </c>
      <c r="K35" s="10"/>
      <c r="L35" s="10">
        <v>99.689003724424765</v>
      </c>
      <c r="M35" s="10">
        <v>93.916326538358234</v>
      </c>
      <c r="N35" s="10">
        <v>5.7726771860665309</v>
      </c>
      <c r="O35" s="10">
        <v>0.3109962755752349</v>
      </c>
      <c r="P35" s="10">
        <v>0</v>
      </c>
      <c r="Q35" s="10"/>
      <c r="R35" s="10">
        <v>92.846906474820145</v>
      </c>
      <c r="S35" s="10">
        <v>76.644920830922501</v>
      </c>
      <c r="T35" s="10">
        <v>16.20198564389764</v>
      </c>
      <c r="U35" s="10">
        <v>7.1530935251798553</v>
      </c>
      <c r="V35" s="10">
        <v>0</v>
      </c>
    </row>
    <row xmlns:x14ac="http://schemas.microsoft.com/office/spreadsheetml/2009/9/ac" r="36" s="179" customFormat="true" ht="12" x14ac:dyDescent="0.2">
      <c r="A36" s="177" t="s">
        <v>163</v>
      </c>
      <c r="B36" s="10">
        <v>2022</v>
      </c>
      <c r="C36" s="178" t="s">
        <v>7</v>
      </c>
      <c r="D36" s="10">
        <v>6169959</v>
      </c>
      <c r="E36" s="10">
        <v>97.207410854425632</v>
      </c>
      <c r="F36" s="10">
        <v>89.327290181245814</v>
      </c>
      <c r="G36" s="10">
        <v>68.47825775543788</v>
      </c>
      <c r="H36" s="10">
        <v>20.84903242580793</v>
      </c>
      <c r="I36" s="10">
        <v>10.672709818754189</v>
      </c>
      <c r="J36" s="10">
        <v>0</v>
      </c>
      <c r="K36" s="10"/>
      <c r="L36" s="10">
        <v>100</v>
      </c>
      <c r="M36" s="10">
        <v>93.916326538358234</v>
      </c>
      <c r="N36" s="10">
        <v>6.0836734616417658</v>
      </c>
      <c r="O36" s="10">
        <v>0</v>
      </c>
      <c r="P36" s="10">
        <v>0</v>
      </c>
      <c r="Q36" s="10"/>
      <c r="R36" s="10">
        <v>92.846906474820145</v>
      </c>
      <c r="S36" s="10">
        <v>76.644920830922501</v>
      </c>
      <c r="T36" s="10">
        <v>16.20198564389764</v>
      </c>
      <c r="U36" s="10">
        <v>7.1530935251798553</v>
      </c>
      <c r="V36" s="10">
        <v>0</v>
      </c>
    </row>
    <row xmlns:x14ac="http://schemas.microsoft.com/office/spreadsheetml/2009/9/ac" r="37" s="179" customFormat="true" ht="12" x14ac:dyDescent="0.2">
      <c r="A37" s="177" t="s">
        <v>163</v>
      </c>
      <c r="B37" s="10">
        <v>2023</v>
      </c>
      <c r="C37" s="178" t="s">
        <v>7</v>
      </c>
      <c r="D37" s="10">
        <v>6061556</v>
      </c>
      <c r="E37" s="10">
        <v>97.099195177188165</v>
      </c>
      <c r="F37" s="10">
        <v>89.570081609856004</v>
      </c>
      <c r="G37" s="10">
        <v>69.86351275890911</v>
      </c>
      <c r="H37" s="10">
        <v>19.706568850946891</v>
      </c>
      <c r="I37" s="10">
        <v>10.429918390144</v>
      </c>
      <c r="J37" s="10">
        <v>0</v>
      </c>
      <c r="K37" s="10"/>
      <c r="L37" s="10">
        <v>100</v>
      </c>
      <c r="M37" s="10">
        <v>93.916326538358234</v>
      </c>
      <c r="N37" s="10">
        <v>6.0836734616417658</v>
      </c>
      <c r="O37" s="10">
        <v>0</v>
      </c>
      <c r="P37" s="10">
        <v>0</v>
      </c>
      <c r="Q37" s="10"/>
      <c r="R37" s="10">
        <v>92.846906474820145</v>
      </c>
      <c r="S37" s="10">
        <v>76.644920830922501</v>
      </c>
      <c r="T37" s="10">
        <v>16.20198564389764</v>
      </c>
      <c r="U37" s="10">
        <v>7.1530935251798553</v>
      </c>
      <c r="V37" s="10">
        <v>0</v>
      </c>
    </row>
    <row xmlns:x14ac="http://schemas.microsoft.com/office/spreadsheetml/2009/9/ac" r="38" s="179" customFormat="true" ht="12" x14ac:dyDescent="0.2">
      <c r="A38" s="177" t="s">
        <v>163</v>
      </c>
      <c r="B38" s="10">
        <v>2024</v>
      </c>
      <c r="C38" s="178"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79" customFormat="true" ht="12" x14ac:dyDescent="0.2">
      <c r="A39" s="177" t="s">
        <v>163</v>
      </c>
      <c r="B39" s="10">
        <v>2025</v>
      </c>
      <c r="C39" s="178"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79" customFormat="true" ht="12" x14ac:dyDescent="0.2">
      <c r="A40" s="177" t="s">
        <v>163</v>
      </c>
      <c r="B40" s="10">
        <v>2026</v>
      </c>
      <c r="C40" s="178"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79" customFormat="true" ht="12" x14ac:dyDescent="0.2">
      <c r="A41" s="177" t="s">
        <v>163</v>
      </c>
      <c r="B41" s="10">
        <v>2027</v>
      </c>
      <c r="C41" s="178"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79" customFormat="true" ht="12" x14ac:dyDescent="0.2">
      <c r="A42" s="177" t="s">
        <v>163</v>
      </c>
      <c r="B42" s="10">
        <v>2028</v>
      </c>
      <c r="C42" s="178"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79" customFormat="true" ht="12" x14ac:dyDescent="0.2">
      <c r="A43" s="177" t="s">
        <v>163</v>
      </c>
      <c r="B43" s="10">
        <v>2029</v>
      </c>
      <c r="C43" s="178"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79" customFormat="true" ht="12" x14ac:dyDescent="0.2">
      <c r="A44" s="177" t="s">
        <v>163</v>
      </c>
      <c r="B44" s="10">
        <v>2030</v>
      </c>
      <c r="C44" s="178"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79" customFormat="true" ht="12" x14ac:dyDescent="0.2">
      <c r="A45" s="177" t="s">
        <v>163</v>
      </c>
      <c r="B45" s="10">
        <v>2000</v>
      </c>
      <c r="C45" s="178" t="s">
        <v>1</v>
      </c>
      <c r="D45" s="10">
        <v>1646359.40240181</v>
      </c>
      <c r="E45" s="10"/>
      <c r="F45" s="10"/>
      <c r="G45" s="10"/>
      <c r="H45" s="10"/>
      <c r="I45" s="10"/>
      <c r="J45" s="10">
        <v>100</v>
      </c>
      <c r="K45" s="10">
        <v>99.77</v>
      </c>
      <c r="L45" s="10"/>
      <c r="M45" s="10"/>
      <c r="N45" s="10"/>
      <c r="O45" s="10"/>
      <c r="P45" s="10">
        <v>100</v>
      </c>
      <c r="Q45" s="10"/>
      <c r="R45" s="10"/>
      <c r="S45" s="10"/>
      <c r="T45" s="10"/>
      <c r="U45" s="10"/>
      <c r="V45" s="10">
        <v>100</v>
      </c>
    </row>
    <row xmlns:x14ac="http://schemas.microsoft.com/office/spreadsheetml/2009/9/ac" r="46" s="179" customFormat="true" ht="12" x14ac:dyDescent="0.2">
      <c r="A46" s="177" t="s">
        <v>163</v>
      </c>
      <c r="B46" s="10">
        <v>2001</v>
      </c>
      <c r="C46" s="178" t="s">
        <v>1</v>
      </c>
      <c r="D46" s="10">
        <v>1648459.1212646491</v>
      </c>
      <c r="E46" s="10"/>
      <c r="F46" s="10"/>
      <c r="G46" s="10"/>
      <c r="H46" s="10"/>
      <c r="I46" s="10"/>
      <c r="J46" s="10">
        <v>100</v>
      </c>
      <c r="K46" s="10">
        <v>99.77</v>
      </c>
      <c r="L46" s="10"/>
      <c r="M46" s="10"/>
      <c r="N46" s="10"/>
      <c r="O46" s="10"/>
      <c r="P46" s="10">
        <v>100</v>
      </c>
      <c r="Q46" s="10"/>
      <c r="R46" s="10"/>
      <c r="S46" s="10"/>
      <c r="T46" s="10"/>
      <c r="U46" s="10"/>
      <c r="V46" s="10">
        <v>100</v>
      </c>
    </row>
    <row xmlns:x14ac="http://schemas.microsoft.com/office/spreadsheetml/2009/9/ac" r="47" s="179" customFormat="true" ht="12" x14ac:dyDescent="0.2">
      <c r="A47" s="177" t="s">
        <v>163</v>
      </c>
      <c r="B47" s="10">
        <v>2002</v>
      </c>
      <c r="C47" s="178" t="s">
        <v>1</v>
      </c>
      <c r="D47" s="10">
        <v>1652195.613813401</v>
      </c>
      <c r="E47" s="10"/>
      <c r="F47" s="10"/>
      <c r="G47" s="10"/>
      <c r="H47" s="10"/>
      <c r="I47" s="10"/>
      <c r="J47" s="10">
        <v>100</v>
      </c>
      <c r="K47" s="10">
        <v>99.77</v>
      </c>
      <c r="L47" s="10"/>
      <c r="M47" s="10"/>
      <c r="N47" s="10"/>
      <c r="O47" s="10"/>
      <c r="P47" s="10">
        <v>100</v>
      </c>
      <c r="Q47" s="10"/>
      <c r="R47" s="10"/>
      <c r="S47" s="10"/>
      <c r="T47" s="10"/>
      <c r="U47" s="10"/>
      <c r="V47" s="10">
        <v>100</v>
      </c>
    </row>
    <row xmlns:x14ac="http://schemas.microsoft.com/office/spreadsheetml/2009/9/ac" r="48" s="179" customFormat="true" ht="12" x14ac:dyDescent="0.2">
      <c r="A48" s="177" t="s">
        <v>163</v>
      </c>
      <c r="B48" s="10">
        <v>2003</v>
      </c>
      <c r="C48" s="178" t="s">
        <v>1</v>
      </c>
      <c r="D48" s="10">
        <v>1632926.823495941</v>
      </c>
      <c r="E48" s="10"/>
      <c r="F48" s="10"/>
      <c r="G48" s="10"/>
      <c r="H48" s="10"/>
      <c r="I48" s="10"/>
      <c r="J48" s="10">
        <v>100</v>
      </c>
      <c r="K48" s="10">
        <v>99.77</v>
      </c>
      <c r="L48" s="10"/>
      <c r="M48" s="10"/>
      <c r="N48" s="10"/>
      <c r="O48" s="10"/>
      <c r="P48" s="10">
        <v>100</v>
      </c>
      <c r="Q48" s="10"/>
      <c r="R48" s="10"/>
      <c r="S48" s="10"/>
      <c r="T48" s="10"/>
      <c r="U48" s="10"/>
      <c r="V48" s="10">
        <v>100</v>
      </c>
    </row>
    <row xmlns:x14ac="http://schemas.microsoft.com/office/spreadsheetml/2009/9/ac" r="49" s="179" customFormat="true" ht="12" x14ac:dyDescent="0.2">
      <c r="A49" s="177" t="s">
        <v>163</v>
      </c>
      <c r="B49" s="10">
        <v>2004</v>
      </c>
      <c r="C49" s="178" t="s">
        <v>1</v>
      </c>
      <c r="D49" s="10">
        <v>1621822.1850643919</v>
      </c>
      <c r="E49" s="10"/>
      <c r="F49" s="10"/>
      <c r="G49" s="10"/>
      <c r="H49" s="10"/>
      <c r="I49" s="10"/>
      <c r="J49" s="10">
        <v>100</v>
      </c>
      <c r="K49" s="10">
        <v>99.77</v>
      </c>
      <c r="L49" s="10"/>
      <c r="M49" s="10"/>
      <c r="N49" s="10"/>
      <c r="O49" s="10"/>
      <c r="P49" s="10">
        <v>100</v>
      </c>
      <c r="Q49" s="10"/>
      <c r="R49" s="10"/>
      <c r="S49" s="10"/>
      <c r="T49" s="10"/>
      <c r="U49" s="10"/>
      <c r="V49" s="10">
        <v>100</v>
      </c>
    </row>
    <row xmlns:x14ac="http://schemas.microsoft.com/office/spreadsheetml/2009/9/ac" r="50" s="179" customFormat="true" ht="12" x14ac:dyDescent="0.2">
      <c r="A50" s="177" t="s">
        <v>163</v>
      </c>
      <c r="B50" s="10">
        <v>2005</v>
      </c>
      <c r="C50" s="178" t="s">
        <v>1</v>
      </c>
      <c r="D50" s="10">
        <v>1613424.518170014</v>
      </c>
      <c r="E50" s="10"/>
      <c r="F50" s="10"/>
      <c r="G50" s="10"/>
      <c r="H50" s="10"/>
      <c r="I50" s="10"/>
      <c r="J50" s="10">
        <v>100</v>
      </c>
      <c r="K50" s="10">
        <v>99.77</v>
      </c>
      <c r="L50" s="10"/>
      <c r="M50" s="10"/>
      <c r="N50" s="10"/>
      <c r="O50" s="10"/>
      <c r="P50" s="10">
        <v>100</v>
      </c>
      <c r="Q50" s="10"/>
      <c r="R50" s="10"/>
      <c r="S50" s="10"/>
      <c r="T50" s="10"/>
      <c r="U50" s="10"/>
      <c r="V50" s="10">
        <v>100</v>
      </c>
    </row>
    <row xmlns:x14ac="http://schemas.microsoft.com/office/spreadsheetml/2009/9/ac" r="51" s="179" customFormat="true" ht="12" x14ac:dyDescent="0.2">
      <c r="A51" s="177" t="s">
        <v>163</v>
      </c>
      <c r="B51" s="10">
        <v>2006</v>
      </c>
      <c r="C51" s="178" t="s">
        <v>1</v>
      </c>
      <c r="D51" s="10">
        <v>1610933.9794491581</v>
      </c>
      <c r="E51" s="10"/>
      <c r="F51" s="10"/>
      <c r="G51" s="10"/>
      <c r="H51" s="10"/>
      <c r="I51" s="10"/>
      <c r="J51" s="10">
        <v>100</v>
      </c>
      <c r="K51" s="10">
        <v>99.77</v>
      </c>
      <c r="L51" s="10"/>
      <c r="M51" s="10"/>
      <c r="N51" s="10"/>
      <c r="O51" s="10"/>
      <c r="P51" s="10">
        <v>100</v>
      </c>
      <c r="Q51" s="10"/>
      <c r="R51" s="10"/>
      <c r="S51" s="10"/>
      <c r="T51" s="10"/>
      <c r="U51" s="10"/>
      <c r="V51" s="10">
        <v>100</v>
      </c>
    </row>
    <row xmlns:x14ac="http://schemas.microsoft.com/office/spreadsheetml/2009/9/ac" r="52" s="179" customFormat="true" ht="12" x14ac:dyDescent="0.2">
      <c r="A52" s="177" t="s">
        <v>163</v>
      </c>
      <c r="B52" s="10">
        <v>2007</v>
      </c>
      <c r="C52" s="178" t="s">
        <v>1</v>
      </c>
      <c r="D52" s="10">
        <v>1621368.0229663849</v>
      </c>
      <c r="E52" s="10"/>
      <c r="F52" s="10"/>
      <c r="G52" s="10"/>
      <c r="H52" s="10"/>
      <c r="I52" s="10"/>
      <c r="J52" s="10">
        <v>100</v>
      </c>
      <c r="K52" s="10">
        <v>99.77</v>
      </c>
      <c r="L52" s="10"/>
      <c r="M52" s="10"/>
      <c r="N52" s="10"/>
      <c r="O52" s="10"/>
      <c r="P52" s="10">
        <v>100</v>
      </c>
      <c r="Q52" s="10"/>
      <c r="R52" s="10"/>
      <c r="S52" s="10"/>
      <c r="T52" s="10"/>
      <c r="U52" s="10"/>
      <c r="V52" s="10">
        <v>100</v>
      </c>
    </row>
    <row xmlns:x14ac="http://schemas.microsoft.com/office/spreadsheetml/2009/9/ac" r="53" s="179" customFormat="true" ht="12" x14ac:dyDescent="0.2">
      <c r="A53" s="177" t="s">
        <v>163</v>
      </c>
      <c r="B53" s="10">
        <v>2008</v>
      </c>
      <c r="C53" s="178" t="s">
        <v>1</v>
      </c>
      <c r="D53" s="10">
        <v>1628481.2798382191</v>
      </c>
      <c r="E53" s="10"/>
      <c r="F53" s="10"/>
      <c r="G53" s="10"/>
      <c r="H53" s="10"/>
      <c r="I53" s="10"/>
      <c r="J53" s="10">
        <v>100</v>
      </c>
      <c r="K53" s="10">
        <v>99.77</v>
      </c>
      <c r="L53" s="10"/>
      <c r="M53" s="10"/>
      <c r="N53" s="10"/>
      <c r="O53" s="10"/>
      <c r="P53" s="10">
        <v>100</v>
      </c>
      <c r="Q53" s="10"/>
      <c r="R53" s="10"/>
      <c r="S53" s="10"/>
      <c r="T53" s="10"/>
      <c r="U53" s="10"/>
      <c r="V53" s="10">
        <v>100</v>
      </c>
    </row>
    <row xmlns:x14ac="http://schemas.microsoft.com/office/spreadsheetml/2009/9/ac" r="54" s="179" customFormat="true" ht="12" x14ac:dyDescent="0.2">
      <c r="A54" s="177" t="s">
        <v>163</v>
      </c>
      <c r="B54" s="10">
        <v>2009</v>
      </c>
      <c r="C54" s="178" t="s">
        <v>1</v>
      </c>
      <c r="D54" s="10">
        <v>1639175.1411701201</v>
      </c>
      <c r="E54" s="10"/>
      <c r="F54" s="10"/>
      <c r="G54" s="10"/>
      <c r="H54" s="10"/>
      <c r="I54" s="10"/>
      <c r="J54" s="10">
        <v>100</v>
      </c>
      <c r="K54" s="10">
        <v>99.77</v>
      </c>
      <c r="L54" s="10"/>
      <c r="M54" s="10"/>
      <c r="N54" s="10"/>
      <c r="O54" s="10"/>
      <c r="P54" s="10">
        <v>100</v>
      </c>
      <c r="Q54" s="10"/>
      <c r="R54" s="10"/>
      <c r="S54" s="10"/>
      <c r="T54" s="10"/>
      <c r="U54" s="10"/>
      <c r="V54" s="10">
        <v>100</v>
      </c>
    </row>
    <row xmlns:x14ac="http://schemas.microsoft.com/office/spreadsheetml/2009/9/ac" r="55" s="179" customFormat="true" ht="12" x14ac:dyDescent="0.2">
      <c r="A55" s="177" t="s">
        <v>163</v>
      </c>
      <c r="B55" s="10">
        <v>2010</v>
      </c>
      <c r="C55" s="178" t="s">
        <v>1</v>
      </c>
      <c r="D55" s="10">
        <v>1651188.9150970459</v>
      </c>
      <c r="E55" s="10"/>
      <c r="F55" s="10"/>
      <c r="G55" s="10"/>
      <c r="H55" s="10"/>
      <c r="I55" s="10"/>
      <c r="J55" s="10">
        <v>100</v>
      </c>
      <c r="K55" s="10">
        <v>99.77</v>
      </c>
      <c r="L55" s="10"/>
      <c r="M55" s="10"/>
      <c r="N55" s="10"/>
      <c r="O55" s="10"/>
      <c r="P55" s="10">
        <v>100</v>
      </c>
      <c r="Q55" s="10"/>
      <c r="R55" s="10"/>
      <c r="S55" s="10"/>
      <c r="T55" s="10"/>
      <c r="U55" s="10"/>
      <c r="V55" s="10">
        <v>100</v>
      </c>
    </row>
    <row xmlns:x14ac="http://schemas.microsoft.com/office/spreadsheetml/2009/9/ac" r="56" s="179" customFormat="true" ht="12" x14ac:dyDescent="0.2">
      <c r="A56" s="177" t="s">
        <v>163</v>
      </c>
      <c r="B56" s="10">
        <v>2011</v>
      </c>
      <c r="C56" s="178" t="s">
        <v>1</v>
      </c>
      <c r="D56" s="10">
        <v>1662628.766262817</v>
      </c>
      <c r="E56" s="10"/>
      <c r="F56" s="10"/>
      <c r="G56" s="10"/>
      <c r="H56" s="10"/>
      <c r="I56" s="10"/>
      <c r="J56" s="10">
        <v>100</v>
      </c>
      <c r="K56" s="10">
        <v>99.77</v>
      </c>
      <c r="L56" s="10"/>
      <c r="M56" s="10"/>
      <c r="N56" s="10"/>
      <c r="O56" s="10"/>
      <c r="P56" s="10">
        <v>100</v>
      </c>
      <c r="Q56" s="10"/>
      <c r="R56" s="10"/>
      <c r="S56" s="10"/>
      <c r="T56" s="10"/>
      <c r="U56" s="10"/>
      <c r="V56" s="10">
        <v>100</v>
      </c>
    </row>
    <row xmlns:x14ac="http://schemas.microsoft.com/office/spreadsheetml/2009/9/ac" r="57" s="179" customFormat="true" ht="12" x14ac:dyDescent="0.2">
      <c r="A57" s="177" t="s">
        <v>163</v>
      </c>
      <c r="B57" s="10">
        <v>2012</v>
      </c>
      <c r="C57" s="178" t="s">
        <v>1</v>
      </c>
      <c r="D57" s="10">
        <v>1675871.638468323</v>
      </c>
      <c r="E57" s="10">
        <v>99.38</v>
      </c>
      <c r="F57" s="10">
        <v>98.77</v>
      </c>
      <c r="G57" s="10">
        <v>85.68</v>
      </c>
      <c r="H57" s="10">
        <v>13.089999999999989</v>
      </c>
      <c r="I57" s="10">
        <v>1.230000000000004</v>
      </c>
      <c r="J57" s="10">
        <v>0</v>
      </c>
      <c r="K57" s="10">
        <v>99.77</v>
      </c>
      <c r="L57" s="10">
        <v>93.76</v>
      </c>
      <c r="M57" s="10"/>
      <c r="N57" s="10"/>
      <c r="O57" s="10">
        <v>6.2399999999999949</v>
      </c>
      <c r="P57" s="10">
        <v>93.76</v>
      </c>
      <c r="Q57" s="10">
        <v>87.61</v>
      </c>
      <c r="R57" s="10"/>
      <c r="S57" s="10"/>
      <c r="T57" s="10"/>
      <c r="U57" s="10">
        <v>12.39</v>
      </c>
      <c r="V57" s="10">
        <v>87.61</v>
      </c>
    </row>
    <row xmlns:x14ac="http://schemas.microsoft.com/office/spreadsheetml/2009/9/ac" r="58" s="179" customFormat="true" ht="12" x14ac:dyDescent="0.2">
      <c r="A58" s="177" t="s">
        <v>163</v>
      </c>
      <c r="B58" s="10">
        <v>2013</v>
      </c>
      <c r="C58" s="178" t="s">
        <v>1</v>
      </c>
      <c r="D58" s="10">
        <v>1699438.86333847</v>
      </c>
      <c r="E58" s="10">
        <v>99.38</v>
      </c>
      <c r="F58" s="10">
        <v>98.77</v>
      </c>
      <c r="G58" s="10">
        <v>85.68</v>
      </c>
      <c r="H58" s="10">
        <v>13.089999999999989</v>
      </c>
      <c r="I58" s="10">
        <v>1.230000000000004</v>
      </c>
      <c r="J58" s="10">
        <v>0</v>
      </c>
      <c r="K58" s="10">
        <v>99.77</v>
      </c>
      <c r="L58" s="10">
        <v>93.76</v>
      </c>
      <c r="M58" s="10"/>
      <c r="N58" s="10"/>
      <c r="O58" s="10">
        <v>6.2399999999999949</v>
      </c>
      <c r="P58" s="10">
        <v>93.76</v>
      </c>
      <c r="Q58" s="10">
        <v>87.61</v>
      </c>
      <c r="R58" s="10"/>
      <c r="S58" s="10"/>
      <c r="T58" s="10"/>
      <c r="U58" s="10">
        <v>12.39</v>
      </c>
      <c r="V58" s="10">
        <v>87.61</v>
      </c>
    </row>
    <row xmlns:x14ac="http://schemas.microsoft.com/office/spreadsheetml/2009/9/ac" r="59" s="179" customFormat="true" ht="12" x14ac:dyDescent="0.2">
      <c r="A59" s="177" t="s">
        <v>163</v>
      </c>
      <c r="B59" s="10">
        <v>2014</v>
      </c>
      <c r="C59" s="178" t="s">
        <v>1</v>
      </c>
      <c r="D59" s="10">
        <v>1730839.386288299</v>
      </c>
      <c r="E59" s="10">
        <v>99.38</v>
      </c>
      <c r="F59" s="10">
        <v>98.77</v>
      </c>
      <c r="G59" s="10">
        <v>85.68</v>
      </c>
      <c r="H59" s="10">
        <v>13.089999999999989</v>
      </c>
      <c r="I59" s="10">
        <v>1.230000000000004</v>
      </c>
      <c r="J59" s="10">
        <v>0</v>
      </c>
      <c r="K59" s="10">
        <v>99.77</v>
      </c>
      <c r="L59" s="10">
        <v>93.76</v>
      </c>
      <c r="M59" s="10"/>
      <c r="N59" s="10"/>
      <c r="O59" s="10">
        <v>6.2399999999999949</v>
      </c>
      <c r="P59" s="10">
        <v>93.76</v>
      </c>
      <c r="Q59" s="10">
        <v>87.61</v>
      </c>
      <c r="R59" s="10"/>
      <c r="S59" s="10"/>
      <c r="T59" s="10"/>
      <c r="U59" s="10">
        <v>12.39</v>
      </c>
      <c r="V59" s="10">
        <v>87.61</v>
      </c>
    </row>
    <row xmlns:x14ac="http://schemas.microsoft.com/office/spreadsheetml/2009/9/ac" r="60" s="179" customFormat="true" ht="12" x14ac:dyDescent="0.2">
      <c r="A60" s="177" t="s">
        <v>163</v>
      </c>
      <c r="B60" s="10">
        <v>2015</v>
      </c>
      <c r="C60" s="178" t="s">
        <v>1</v>
      </c>
      <c r="D60" s="10">
        <v>1766899.600424194</v>
      </c>
      <c r="E60" s="10">
        <v>99.38</v>
      </c>
      <c r="F60" s="10">
        <v>98.77</v>
      </c>
      <c r="G60" s="10">
        <v>85.68</v>
      </c>
      <c r="H60" s="10">
        <v>13.089999999999989</v>
      </c>
      <c r="I60" s="10">
        <v>1.230000000000004</v>
      </c>
      <c r="J60" s="10">
        <v>0</v>
      </c>
      <c r="K60" s="10">
        <v>99.77</v>
      </c>
      <c r="L60" s="10">
        <v>93.76</v>
      </c>
      <c r="M60" s="10"/>
      <c r="N60" s="10"/>
      <c r="O60" s="10">
        <v>6.2399999999999949</v>
      </c>
      <c r="P60" s="10">
        <v>93.76</v>
      </c>
      <c r="Q60" s="10">
        <v>87.61</v>
      </c>
      <c r="R60" s="10"/>
      <c r="S60" s="10"/>
      <c r="T60" s="10"/>
      <c r="U60" s="10">
        <v>12.39</v>
      </c>
      <c r="V60" s="10">
        <v>87.61</v>
      </c>
    </row>
    <row xmlns:x14ac="http://schemas.microsoft.com/office/spreadsheetml/2009/9/ac" r="61" s="179" customFormat="true" ht="12" x14ac:dyDescent="0.2">
      <c r="A61" s="177" t="s">
        <v>163</v>
      </c>
      <c r="B61" s="10">
        <v>2016</v>
      </c>
      <c r="C61" s="178" t="s">
        <v>1</v>
      </c>
      <c r="D61" s="10">
        <v>1804366.9424553299</v>
      </c>
      <c r="E61" s="10">
        <v>99.38</v>
      </c>
      <c r="F61" s="10">
        <v>98.77</v>
      </c>
      <c r="G61" s="10">
        <v>85.68</v>
      </c>
      <c r="H61" s="10">
        <v>13.089999999999989</v>
      </c>
      <c r="I61" s="10">
        <v>1.230000000000004</v>
      </c>
      <c r="J61" s="10">
        <v>0</v>
      </c>
      <c r="K61" s="10">
        <v>99.77</v>
      </c>
      <c r="L61" s="10">
        <v>93.76</v>
      </c>
      <c r="M61" s="10"/>
      <c r="N61" s="10"/>
      <c r="O61" s="10">
        <v>6.2399999999999949</v>
      </c>
      <c r="P61" s="10">
        <v>93.76</v>
      </c>
      <c r="Q61" s="10">
        <v>87.61</v>
      </c>
      <c r="R61" s="10"/>
      <c r="S61" s="10"/>
      <c r="T61" s="10"/>
      <c r="U61" s="10">
        <v>12.39</v>
      </c>
      <c r="V61" s="10">
        <v>87.61</v>
      </c>
    </row>
    <row xmlns:x14ac="http://schemas.microsoft.com/office/spreadsheetml/2009/9/ac" r="62" s="179" customFormat="true" ht="12" x14ac:dyDescent="0.2">
      <c r="A62" s="177" t="s">
        <v>163</v>
      </c>
      <c r="B62" s="10">
        <v>2017</v>
      </c>
      <c r="C62" s="178" t="s">
        <v>1</v>
      </c>
      <c r="D62" s="10">
        <v>1840814.876467895</v>
      </c>
      <c r="E62" s="10">
        <v>99.38</v>
      </c>
      <c r="F62" s="10">
        <v>98.77</v>
      </c>
      <c r="G62" s="10">
        <v>85.68</v>
      </c>
      <c r="H62" s="10">
        <v>13.089999999999989</v>
      </c>
      <c r="I62" s="10">
        <v>1.230000000000004</v>
      </c>
      <c r="J62" s="10">
        <v>0</v>
      </c>
      <c r="K62" s="10">
        <v>99.77</v>
      </c>
      <c r="L62" s="10">
        <v>93.76</v>
      </c>
      <c r="M62" s="10"/>
      <c r="N62" s="10"/>
      <c r="O62" s="10">
        <v>6.2399999999999949</v>
      </c>
      <c r="P62" s="10">
        <v>93.76</v>
      </c>
      <c r="Q62" s="10">
        <v>87.61</v>
      </c>
      <c r="R62" s="10"/>
      <c r="S62" s="10"/>
      <c r="T62" s="10"/>
      <c r="U62" s="10">
        <v>12.39</v>
      </c>
      <c r="V62" s="10">
        <v>87.61</v>
      </c>
    </row>
    <row xmlns:x14ac="http://schemas.microsoft.com/office/spreadsheetml/2009/9/ac" r="63" s="179" customFormat="true" ht="12" x14ac:dyDescent="0.2">
      <c r="A63" s="177" t="s">
        <v>163</v>
      </c>
      <c r="B63" s="10">
        <v>2018</v>
      </c>
      <c r="C63" s="178" t="s">
        <v>1</v>
      </c>
      <c r="D63" s="10">
        <v>1875780.634692688</v>
      </c>
      <c r="E63" s="10">
        <v>99.38</v>
      </c>
      <c r="F63" s="10">
        <v>98.77</v>
      </c>
      <c r="G63" s="10">
        <v>85.68</v>
      </c>
      <c r="H63" s="10">
        <v>13.089999999999989</v>
      </c>
      <c r="I63" s="10">
        <v>1.230000000000004</v>
      </c>
      <c r="J63" s="10">
        <v>0</v>
      </c>
      <c r="K63" s="10">
        <v>99.77</v>
      </c>
      <c r="L63" s="10">
        <v>93.76</v>
      </c>
      <c r="M63" s="10"/>
      <c r="N63" s="10"/>
      <c r="O63" s="10">
        <v>6.2399999999999949</v>
      </c>
      <c r="P63" s="10">
        <v>93.76</v>
      </c>
      <c r="Q63" s="10">
        <v>87.61</v>
      </c>
      <c r="R63" s="10"/>
      <c r="S63" s="10"/>
      <c r="T63" s="10"/>
      <c r="U63" s="10">
        <v>12.39</v>
      </c>
      <c r="V63" s="10">
        <v>87.61</v>
      </c>
    </row>
    <row xmlns:x14ac="http://schemas.microsoft.com/office/spreadsheetml/2009/9/ac" r="64" s="179" customFormat="true" ht="12" x14ac:dyDescent="0.2">
      <c r="A64" s="177" t="s">
        <v>163</v>
      </c>
      <c r="B64" s="10">
        <v>2019</v>
      </c>
      <c r="C64" s="178" t="s">
        <v>1</v>
      </c>
      <c r="D64" s="10">
        <v>1906756.8965029151</v>
      </c>
      <c r="E64" s="10">
        <v>99.38</v>
      </c>
      <c r="F64" s="10">
        <v>98.77</v>
      </c>
      <c r="G64" s="10">
        <v>85.68</v>
      </c>
      <c r="H64" s="10">
        <v>13.089999999999989</v>
      </c>
      <c r="I64" s="10">
        <v>1.230000000000004</v>
      </c>
      <c r="J64" s="10">
        <v>0</v>
      </c>
      <c r="K64" s="10">
        <v>99.77</v>
      </c>
      <c r="L64" s="10">
        <v>93.76</v>
      </c>
      <c r="M64" s="10"/>
      <c r="N64" s="10"/>
      <c r="O64" s="10">
        <v>6.2399999999999949</v>
      </c>
      <c r="P64" s="10">
        <v>93.76</v>
      </c>
      <c r="Q64" s="10">
        <v>87.61</v>
      </c>
      <c r="R64" s="10"/>
      <c r="S64" s="10"/>
      <c r="T64" s="10"/>
      <c r="U64" s="10">
        <v>12.39</v>
      </c>
      <c r="V64" s="10">
        <v>87.61</v>
      </c>
    </row>
    <row xmlns:x14ac="http://schemas.microsoft.com/office/spreadsheetml/2009/9/ac" r="65" s="179" customFormat="true" ht="12" x14ac:dyDescent="0.2">
      <c r="A65" s="177" t="s">
        <v>163</v>
      </c>
      <c r="B65" s="10">
        <v>2020</v>
      </c>
      <c r="C65" s="178" t="s">
        <v>1</v>
      </c>
      <c r="D65" s="10">
        <v>1934774.746594619</v>
      </c>
      <c r="E65" s="10">
        <v>99.38</v>
      </c>
      <c r="F65" s="10">
        <v>98.77</v>
      </c>
      <c r="G65" s="10">
        <v>85.68</v>
      </c>
      <c r="H65" s="10">
        <v>13.089999999999989</v>
      </c>
      <c r="I65" s="10">
        <v>1.230000000000004</v>
      </c>
      <c r="J65" s="10">
        <v>0</v>
      </c>
      <c r="K65" s="10">
        <v>99.77</v>
      </c>
      <c r="L65" s="10">
        <v>93.76</v>
      </c>
      <c r="M65" s="10"/>
      <c r="N65" s="10"/>
      <c r="O65" s="10">
        <v>6.2399999999999949</v>
      </c>
      <c r="P65" s="10">
        <v>93.76</v>
      </c>
      <c r="Q65" s="10">
        <v>87.61</v>
      </c>
      <c r="R65" s="10"/>
      <c r="S65" s="10"/>
      <c r="T65" s="10"/>
      <c r="U65" s="10">
        <v>12.39</v>
      </c>
      <c r="V65" s="10">
        <v>87.61</v>
      </c>
    </row>
    <row xmlns:x14ac="http://schemas.microsoft.com/office/spreadsheetml/2009/9/ac" r="66" s="179" customFormat="true" ht="12" x14ac:dyDescent="0.2">
      <c r="A66" s="177" t="s">
        <v>163</v>
      </c>
      <c r="B66" s="10">
        <v>2021</v>
      </c>
      <c r="C66" s="178" t="s">
        <v>1</v>
      </c>
      <c r="D66" s="10">
        <v>1965336.248418655</v>
      </c>
      <c r="E66" s="10"/>
      <c r="F66" s="10"/>
      <c r="G66" s="10"/>
      <c r="H66" s="10"/>
      <c r="I66" s="10"/>
      <c r="J66" s="10">
        <v>100</v>
      </c>
      <c r="K66" s="10">
        <v>99.77</v>
      </c>
      <c r="L66" s="10"/>
      <c r="M66" s="10"/>
      <c r="N66" s="10"/>
      <c r="O66" s="10"/>
      <c r="P66" s="10">
        <v>100</v>
      </c>
      <c r="Q66" s="10"/>
      <c r="R66" s="10"/>
      <c r="S66" s="10"/>
      <c r="T66" s="10"/>
      <c r="U66" s="10"/>
      <c r="V66" s="10">
        <v>100</v>
      </c>
    </row>
    <row xmlns:x14ac="http://schemas.microsoft.com/office/spreadsheetml/2009/9/ac" r="67" s="179" customFormat="true" ht="12" x14ac:dyDescent="0.2">
      <c r="A67" s="177" t="s">
        <v>163</v>
      </c>
      <c r="B67" s="10">
        <v>2022</v>
      </c>
      <c r="C67" s="178" t="s">
        <v>1</v>
      </c>
      <c r="D67" s="10">
        <v>1998758.2462938309</v>
      </c>
      <c r="E67" s="10"/>
      <c r="F67" s="10"/>
      <c r="G67" s="10"/>
      <c r="H67" s="10"/>
      <c r="I67" s="10"/>
      <c r="J67" s="10">
        <v>100</v>
      </c>
      <c r="K67" s="10">
        <v>99.77</v>
      </c>
      <c r="L67" s="10"/>
      <c r="M67" s="10"/>
      <c r="N67" s="10"/>
      <c r="O67" s="10"/>
      <c r="P67" s="10">
        <v>100</v>
      </c>
      <c r="Q67" s="10"/>
      <c r="R67" s="10"/>
      <c r="S67" s="10"/>
      <c r="T67" s="10"/>
      <c r="U67" s="10"/>
      <c r="V67" s="10">
        <v>100</v>
      </c>
    </row>
    <row xmlns:x14ac="http://schemas.microsoft.com/office/spreadsheetml/2009/9/ac" r="68" s="179" customFormat="true" ht="12" x14ac:dyDescent="0.2">
      <c r="A68" s="177" t="s">
        <v>163</v>
      </c>
      <c r="B68" s="10">
        <v>2023</v>
      </c>
      <c r="C68" s="178" t="s">
        <v>1</v>
      </c>
      <c r="D68" s="10">
        <v>1971036.060928955</v>
      </c>
      <c r="E68" s="10"/>
      <c r="F68" s="10"/>
      <c r="G68" s="10"/>
      <c r="H68" s="10"/>
      <c r="I68" s="10"/>
      <c r="J68" s="10">
        <v>100</v>
      </c>
      <c r="K68" s="10">
        <v>99.77</v>
      </c>
      <c r="L68" s="10"/>
      <c r="M68" s="10"/>
      <c r="N68" s="10"/>
      <c r="O68" s="10"/>
      <c r="P68" s="10">
        <v>100</v>
      </c>
      <c r="Q68" s="10"/>
      <c r="R68" s="10"/>
      <c r="S68" s="10"/>
      <c r="T68" s="10"/>
      <c r="U68" s="10"/>
      <c r="V68" s="10">
        <v>100</v>
      </c>
    </row>
    <row xmlns:x14ac="http://schemas.microsoft.com/office/spreadsheetml/2009/9/ac" r="69" s="179" customFormat="true" ht="12" x14ac:dyDescent="0.2">
      <c r="A69" s="177" t="s">
        <v>163</v>
      </c>
      <c r="B69" s="10">
        <v>2024</v>
      </c>
      <c r="C69" s="178"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79" customFormat="true" ht="12" x14ac:dyDescent="0.2">
      <c r="A70" s="177" t="s">
        <v>163</v>
      </c>
      <c r="B70" s="10">
        <v>2025</v>
      </c>
      <c r="C70" s="178"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79" customFormat="true" ht="12" x14ac:dyDescent="0.2">
      <c r="A71" s="177" t="s">
        <v>163</v>
      </c>
      <c r="B71" s="10">
        <v>2026</v>
      </c>
      <c r="C71" s="178"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79" customFormat="true" ht="12" x14ac:dyDescent="0.2">
      <c r="A72" s="177" t="s">
        <v>163</v>
      </c>
      <c r="B72" s="10">
        <v>2027</v>
      </c>
      <c r="C72" s="178"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79" customFormat="true" ht="12" x14ac:dyDescent="0.2">
      <c r="A73" s="177" t="s">
        <v>163</v>
      </c>
      <c r="B73" s="10">
        <v>2028</v>
      </c>
      <c r="C73" s="178"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79" customFormat="true" ht="12" x14ac:dyDescent="0.2">
      <c r="A74" s="177" t="s">
        <v>163</v>
      </c>
      <c r="B74" s="10">
        <v>2029</v>
      </c>
      <c r="C74" s="178"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79" customFormat="true" ht="12" x14ac:dyDescent="0.2">
      <c r="A75" s="177" t="s">
        <v>163</v>
      </c>
      <c r="B75" s="10">
        <v>2030</v>
      </c>
      <c r="C75" s="178"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79" customFormat="true" ht="12" x14ac:dyDescent="0.2">
      <c r="A76" s="177" t="s">
        <v>163</v>
      </c>
      <c r="B76" s="10">
        <v>2000</v>
      </c>
      <c r="C76" s="178" t="s">
        <v>2</v>
      </c>
      <c r="D76" s="10">
        <v>3230586.59759819</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79" customFormat="true" ht="12" x14ac:dyDescent="0.2">
      <c r="A77" s="177" t="s">
        <v>163</v>
      </c>
      <c r="B77" s="10">
        <v>2001</v>
      </c>
      <c r="C77" s="178" t="s">
        <v>2</v>
      </c>
      <c r="D77" s="10">
        <v>3175828.8787353509</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79" customFormat="true" ht="12" x14ac:dyDescent="0.2">
      <c r="A78" s="177" t="s">
        <v>163</v>
      </c>
      <c r="B78" s="10">
        <v>2002</v>
      </c>
      <c r="C78" s="178" t="s">
        <v>2</v>
      </c>
      <c r="D78" s="10">
        <v>3125007.3861866002</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79" customFormat="true" ht="12" x14ac:dyDescent="0.2">
      <c r="A79" s="177" t="s">
        <v>163</v>
      </c>
      <c r="B79" s="10">
        <v>2003</v>
      </c>
      <c r="C79" s="178" t="s">
        <v>2</v>
      </c>
      <c r="D79" s="10">
        <v>3103077.1765040592</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79" customFormat="true" ht="12" x14ac:dyDescent="0.2">
      <c r="A80" s="177" t="s">
        <v>163</v>
      </c>
      <c r="B80" s="10">
        <v>2004</v>
      </c>
      <c r="C80" s="178" t="s">
        <v>2</v>
      </c>
      <c r="D80" s="10">
        <v>3107349.8149356078</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79" customFormat="true" ht="12" x14ac:dyDescent="0.2">
      <c r="A81" s="177" t="s">
        <v>163</v>
      </c>
      <c r="B81" s="10">
        <v>2005</v>
      </c>
      <c r="C81" s="178" t="s">
        <v>2</v>
      </c>
      <c r="D81" s="10">
        <v>3116638.481829986</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79" customFormat="true" ht="12" x14ac:dyDescent="0.2">
      <c r="A82" s="177" t="s">
        <v>163</v>
      </c>
      <c r="B82" s="10">
        <v>2006</v>
      </c>
      <c r="C82" s="178" t="s">
        <v>2</v>
      </c>
      <c r="D82" s="10">
        <v>3137442.0205508419</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79" customFormat="true" ht="12" x14ac:dyDescent="0.2">
      <c r="A83" s="177" t="s">
        <v>163</v>
      </c>
      <c r="B83" s="10">
        <v>2007</v>
      </c>
      <c r="C83" s="178" t="s">
        <v>2</v>
      </c>
      <c r="D83" s="10">
        <v>3183681.9770336151</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79" customFormat="true" ht="12" x14ac:dyDescent="0.2">
      <c r="A84" s="177" t="s">
        <v>163</v>
      </c>
      <c r="B84" s="10">
        <v>2008</v>
      </c>
      <c r="C84" s="178" t="s">
        <v>2</v>
      </c>
      <c r="D84" s="10">
        <v>3223965.7201617812</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79" customFormat="true" ht="12" x14ac:dyDescent="0.2">
      <c r="A85" s="177" t="s">
        <v>163</v>
      </c>
      <c r="B85" s="10">
        <v>2009</v>
      </c>
      <c r="C85" s="178" t="s">
        <v>2</v>
      </c>
      <c r="D85" s="10">
        <v>3271769.8588298801</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79" customFormat="true" ht="12" x14ac:dyDescent="0.2">
      <c r="A86" s="177" t="s">
        <v>163</v>
      </c>
      <c r="B86" s="10">
        <v>2010</v>
      </c>
      <c r="C86" s="178" t="s">
        <v>2</v>
      </c>
      <c r="D86" s="10">
        <v>3322871.0849029538</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79" customFormat="true" ht="12" x14ac:dyDescent="0.2">
      <c r="A87" s="177" t="s">
        <v>163</v>
      </c>
      <c r="B87" s="10">
        <v>2011</v>
      </c>
      <c r="C87" s="178" t="s">
        <v>2</v>
      </c>
      <c r="D87" s="10">
        <v>3373351.2337371828</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79" customFormat="true" ht="12" x14ac:dyDescent="0.2">
      <c r="A88" s="177" t="s">
        <v>163</v>
      </c>
      <c r="B88" s="10">
        <v>2012</v>
      </c>
      <c r="C88" s="178" t="s">
        <v>2</v>
      </c>
      <c r="D88" s="10">
        <v>3428202.3615316781</v>
      </c>
      <c r="E88" s="10">
        <v>98.68</v>
      </c>
      <c r="F88" s="10">
        <v>90.72</v>
      </c>
      <c r="G88" s="10">
        <v>60.36</v>
      </c>
      <c r="H88" s="10">
        <v>30.36</v>
      </c>
      <c r="I88" s="10">
        <v>9.2800000000000011</v>
      </c>
      <c r="J88" s="10">
        <v>0</v>
      </c>
      <c r="K88" s="10">
        <v>99.16</v>
      </c>
      <c r="L88" s="10">
        <v>95.97</v>
      </c>
      <c r="M88" s="10"/>
      <c r="N88" s="10"/>
      <c r="O88" s="10">
        <v>4.0300000000000011</v>
      </c>
      <c r="P88" s="10">
        <v>95.97</v>
      </c>
      <c r="Q88" s="10">
        <v>58.34</v>
      </c>
      <c r="R88" s="10"/>
      <c r="S88" s="10"/>
      <c r="T88" s="10"/>
      <c r="U88" s="10">
        <v>41.66</v>
      </c>
      <c r="V88" s="10">
        <v>58.34</v>
      </c>
    </row>
    <row xmlns:x14ac="http://schemas.microsoft.com/office/spreadsheetml/2009/9/ac" r="89" s="179" customFormat="true" ht="12" x14ac:dyDescent="0.2">
      <c r="A89" s="177" t="s">
        <v>163</v>
      </c>
      <c r="B89" s="10">
        <v>2013</v>
      </c>
      <c r="C89" s="178" t="s">
        <v>2</v>
      </c>
      <c r="D89" s="10">
        <v>3504943.13666153</v>
      </c>
      <c r="E89" s="10">
        <v>98.68</v>
      </c>
      <c r="F89" s="10">
        <v>90.72</v>
      </c>
      <c r="G89" s="10">
        <v>60.36</v>
      </c>
      <c r="H89" s="10">
        <v>30.36</v>
      </c>
      <c r="I89" s="10">
        <v>9.2800000000000011</v>
      </c>
      <c r="J89" s="10">
        <v>0</v>
      </c>
      <c r="K89" s="10">
        <v>99.16</v>
      </c>
      <c r="L89" s="10">
        <v>95.97</v>
      </c>
      <c r="M89" s="10"/>
      <c r="N89" s="10"/>
      <c r="O89" s="10">
        <v>4.0300000000000011</v>
      </c>
      <c r="P89" s="10">
        <v>95.97</v>
      </c>
      <c r="Q89" s="10">
        <v>58.34</v>
      </c>
      <c r="R89" s="10"/>
      <c r="S89" s="10"/>
      <c r="T89" s="10"/>
      <c r="U89" s="10">
        <v>41.66</v>
      </c>
      <c r="V89" s="10">
        <v>58.34</v>
      </c>
    </row>
    <row xmlns:x14ac="http://schemas.microsoft.com/office/spreadsheetml/2009/9/ac" r="90" s="179" customFormat="true" ht="12" x14ac:dyDescent="0.2">
      <c r="A90" s="177" t="s">
        <v>163</v>
      </c>
      <c r="B90" s="10">
        <v>2014</v>
      </c>
      <c r="C90" s="178" t="s">
        <v>2</v>
      </c>
      <c r="D90" s="10">
        <v>3594164.6137116998</v>
      </c>
      <c r="E90" s="10">
        <v>98.68</v>
      </c>
      <c r="F90" s="10">
        <v>90.72</v>
      </c>
      <c r="G90" s="10">
        <v>60.36</v>
      </c>
      <c r="H90" s="10">
        <v>30.36</v>
      </c>
      <c r="I90" s="10">
        <v>9.2800000000000011</v>
      </c>
      <c r="J90" s="10">
        <v>0</v>
      </c>
      <c r="K90" s="10">
        <v>99.16</v>
      </c>
      <c r="L90" s="10">
        <v>95.97</v>
      </c>
      <c r="M90" s="10"/>
      <c r="N90" s="10"/>
      <c r="O90" s="10">
        <v>4.0300000000000011</v>
      </c>
      <c r="P90" s="10">
        <v>95.97</v>
      </c>
      <c r="Q90" s="10">
        <v>58.34</v>
      </c>
      <c r="R90" s="10"/>
      <c r="S90" s="10"/>
      <c r="T90" s="10"/>
      <c r="U90" s="10">
        <v>41.66</v>
      </c>
      <c r="V90" s="10">
        <v>58.34</v>
      </c>
    </row>
    <row xmlns:x14ac="http://schemas.microsoft.com/office/spreadsheetml/2009/9/ac" r="91" s="179" customFormat="true" ht="12" x14ac:dyDescent="0.2">
      <c r="A91" s="177" t="s">
        <v>163</v>
      </c>
      <c r="B91" s="10">
        <v>2015</v>
      </c>
      <c r="C91" s="178" t="s">
        <v>2</v>
      </c>
      <c r="D91" s="10">
        <v>3689020.3995758062</v>
      </c>
      <c r="E91" s="10">
        <v>98.68</v>
      </c>
      <c r="F91" s="10">
        <v>90.72</v>
      </c>
      <c r="G91" s="10">
        <v>60.36</v>
      </c>
      <c r="H91" s="10">
        <v>30.36</v>
      </c>
      <c r="I91" s="10">
        <v>9.2800000000000011</v>
      </c>
      <c r="J91" s="10">
        <v>0</v>
      </c>
      <c r="K91" s="10">
        <v>99.16</v>
      </c>
      <c r="L91" s="10">
        <v>95.97</v>
      </c>
      <c r="M91" s="10"/>
      <c r="N91" s="10"/>
      <c r="O91" s="10">
        <v>4.0300000000000011</v>
      </c>
      <c r="P91" s="10">
        <v>95.97</v>
      </c>
      <c r="Q91" s="10">
        <v>58.34</v>
      </c>
      <c r="R91" s="10"/>
      <c r="S91" s="10"/>
      <c r="T91" s="10"/>
      <c r="U91" s="10">
        <v>41.66</v>
      </c>
      <c r="V91" s="10">
        <v>58.34</v>
      </c>
    </row>
    <row xmlns:x14ac="http://schemas.microsoft.com/office/spreadsheetml/2009/9/ac" r="92" s="179" customFormat="true" ht="12" x14ac:dyDescent="0.2">
      <c r="A92" s="177" t="s">
        <v>163</v>
      </c>
      <c r="B92" s="10">
        <v>2016</v>
      </c>
      <c r="C92" s="178" t="s">
        <v>2</v>
      </c>
      <c r="D92" s="10">
        <v>3782600.0575446701</v>
      </c>
      <c r="E92" s="10">
        <v>98.68</v>
      </c>
      <c r="F92" s="10">
        <v>90.72</v>
      </c>
      <c r="G92" s="10">
        <v>60.36</v>
      </c>
      <c r="H92" s="10">
        <v>30.36</v>
      </c>
      <c r="I92" s="10">
        <v>9.2800000000000011</v>
      </c>
      <c r="J92" s="10">
        <v>0</v>
      </c>
      <c r="K92" s="10">
        <v>99.16</v>
      </c>
      <c r="L92" s="10">
        <v>95.97</v>
      </c>
      <c r="M92" s="10"/>
      <c r="N92" s="10"/>
      <c r="O92" s="10">
        <v>4.0300000000000011</v>
      </c>
      <c r="P92" s="10">
        <v>95.97</v>
      </c>
      <c r="Q92" s="10">
        <v>58.34</v>
      </c>
      <c r="R92" s="10"/>
      <c r="S92" s="10"/>
      <c r="T92" s="10"/>
      <c r="U92" s="10">
        <v>41.66</v>
      </c>
      <c r="V92" s="10">
        <v>58.34</v>
      </c>
    </row>
    <row xmlns:x14ac="http://schemas.microsoft.com/office/spreadsheetml/2009/9/ac" r="93" s="179" customFormat="true" ht="12" x14ac:dyDescent="0.2">
      <c r="A93" s="177" t="s">
        <v>163</v>
      </c>
      <c r="B93" s="10">
        <v>2017</v>
      </c>
      <c r="C93" s="178" t="s">
        <v>2</v>
      </c>
      <c r="D93" s="10">
        <v>3869440.1235321048</v>
      </c>
      <c r="E93" s="10">
        <v>98.68</v>
      </c>
      <c r="F93" s="10">
        <v>90.72</v>
      </c>
      <c r="G93" s="10">
        <v>60.36</v>
      </c>
      <c r="H93" s="10">
        <v>30.36</v>
      </c>
      <c r="I93" s="10">
        <v>9.2800000000000011</v>
      </c>
      <c r="J93" s="10">
        <v>0</v>
      </c>
      <c r="K93" s="10">
        <v>99.16</v>
      </c>
      <c r="L93" s="10">
        <v>95.97</v>
      </c>
      <c r="M93" s="10"/>
      <c r="N93" s="10"/>
      <c r="O93" s="10">
        <v>4.0300000000000011</v>
      </c>
      <c r="P93" s="10">
        <v>95.97</v>
      </c>
      <c r="Q93" s="10">
        <v>58.34</v>
      </c>
      <c r="R93" s="10"/>
      <c r="S93" s="10"/>
      <c r="T93" s="10"/>
      <c r="U93" s="10">
        <v>41.66</v>
      </c>
      <c r="V93" s="10">
        <v>58.34</v>
      </c>
    </row>
    <row xmlns:x14ac="http://schemas.microsoft.com/office/spreadsheetml/2009/9/ac" r="94" s="179" customFormat="true" ht="12" x14ac:dyDescent="0.2">
      <c r="A94" s="177" t="s">
        <v>163</v>
      </c>
      <c r="B94" s="10">
        <v>2018</v>
      </c>
      <c r="C94" s="178" t="s">
        <v>2</v>
      </c>
      <c r="D94" s="10">
        <v>3947997.365307312</v>
      </c>
      <c r="E94" s="10">
        <v>98.68</v>
      </c>
      <c r="F94" s="10">
        <v>90.72</v>
      </c>
      <c r="G94" s="10">
        <v>60.36</v>
      </c>
      <c r="H94" s="10">
        <v>30.36</v>
      </c>
      <c r="I94" s="10">
        <v>9.2800000000000011</v>
      </c>
      <c r="J94" s="10">
        <v>0</v>
      </c>
      <c r="K94" s="10">
        <v>99.16</v>
      </c>
      <c r="L94" s="10">
        <v>95.97</v>
      </c>
      <c r="M94" s="10"/>
      <c r="N94" s="10"/>
      <c r="O94" s="10">
        <v>4.0300000000000011</v>
      </c>
      <c r="P94" s="10">
        <v>95.97</v>
      </c>
      <c r="Q94" s="10">
        <v>58.34</v>
      </c>
      <c r="R94" s="10"/>
      <c r="S94" s="10"/>
      <c r="T94" s="10"/>
      <c r="U94" s="10">
        <v>41.66</v>
      </c>
      <c r="V94" s="10">
        <v>58.34</v>
      </c>
    </row>
    <row xmlns:x14ac="http://schemas.microsoft.com/office/spreadsheetml/2009/9/ac" r="95" s="179" customFormat="true" ht="12" x14ac:dyDescent="0.2">
      <c r="A95" s="177" t="s">
        <v>163</v>
      </c>
      <c r="B95" s="10">
        <v>2019</v>
      </c>
      <c r="C95" s="178" t="s">
        <v>2</v>
      </c>
      <c r="D95" s="10">
        <v>4013010.1034970861</v>
      </c>
      <c r="E95" s="10">
        <v>98.68</v>
      </c>
      <c r="F95" s="10">
        <v>90.72</v>
      </c>
      <c r="G95" s="10">
        <v>60.36</v>
      </c>
      <c r="H95" s="10">
        <v>30.36</v>
      </c>
      <c r="I95" s="10">
        <v>9.2800000000000011</v>
      </c>
      <c r="J95" s="10">
        <v>0</v>
      </c>
      <c r="K95" s="10">
        <v>99.16</v>
      </c>
      <c r="L95" s="10">
        <v>95.97</v>
      </c>
      <c r="M95" s="10"/>
      <c r="N95" s="10"/>
      <c r="O95" s="10">
        <v>4.0300000000000011</v>
      </c>
      <c r="P95" s="10">
        <v>95.97</v>
      </c>
      <c r="Q95" s="10">
        <v>58.34</v>
      </c>
      <c r="R95" s="10"/>
      <c r="S95" s="10"/>
      <c r="T95" s="10"/>
      <c r="U95" s="10">
        <v>41.66</v>
      </c>
      <c r="V95" s="10">
        <v>58.34</v>
      </c>
    </row>
    <row xmlns:x14ac="http://schemas.microsoft.com/office/spreadsheetml/2009/9/ac" r="96" s="179" customFormat="true" ht="12" x14ac:dyDescent="0.2">
      <c r="A96" s="177" t="s">
        <v>163</v>
      </c>
      <c r="B96" s="10">
        <v>2020</v>
      </c>
      <c r="C96" s="178" t="s">
        <v>2</v>
      </c>
      <c r="D96" s="10">
        <v>4066015.2534053801</v>
      </c>
      <c r="E96" s="10">
        <v>98.68</v>
      </c>
      <c r="F96" s="10">
        <v>90.72</v>
      </c>
      <c r="G96" s="10">
        <v>60.36</v>
      </c>
      <c r="H96" s="10">
        <v>30.36</v>
      </c>
      <c r="I96" s="10">
        <v>9.2800000000000011</v>
      </c>
      <c r="J96" s="10">
        <v>0</v>
      </c>
      <c r="K96" s="10">
        <v>99.16</v>
      </c>
      <c r="L96" s="10">
        <v>95.97</v>
      </c>
      <c r="M96" s="10"/>
      <c r="N96" s="10"/>
      <c r="O96" s="10">
        <v>4.0300000000000011</v>
      </c>
      <c r="P96" s="10">
        <v>95.97</v>
      </c>
      <c r="Q96" s="10">
        <v>58.34</v>
      </c>
      <c r="R96" s="10"/>
      <c r="S96" s="10"/>
      <c r="T96" s="10"/>
      <c r="U96" s="10">
        <v>41.66</v>
      </c>
      <c r="V96" s="10">
        <v>58.34</v>
      </c>
    </row>
    <row xmlns:x14ac="http://schemas.microsoft.com/office/spreadsheetml/2009/9/ac" r="97" s="179" customFormat="true" ht="12" x14ac:dyDescent="0.2">
      <c r="A97" s="177" t="s">
        <v>163</v>
      </c>
      <c r="B97" s="10">
        <v>2021</v>
      </c>
      <c r="C97" s="178" t="s">
        <v>2</v>
      </c>
      <c r="D97" s="10">
        <v>4118730.7515813438</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79" customFormat="true" ht="12" x14ac:dyDescent="0.2">
      <c r="A98" s="177" t="s">
        <v>163</v>
      </c>
      <c r="B98" s="10">
        <v>2022</v>
      </c>
      <c r="C98" s="178" t="s">
        <v>2</v>
      </c>
      <c r="D98" s="10">
        <v>4171200.7537061688</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79" customFormat="true" ht="12" x14ac:dyDescent="0.2">
      <c r="A99" s="177" t="s">
        <v>163</v>
      </c>
      <c r="B99" s="10">
        <v>2023</v>
      </c>
      <c r="C99" s="178" t="s">
        <v>2</v>
      </c>
      <c r="D99" s="10">
        <v>4090519.9390710448</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79" customFormat="true" ht="12" x14ac:dyDescent="0.2">
      <c r="A100" s="177" t="s">
        <v>163</v>
      </c>
      <c r="B100" s="10">
        <v>2024</v>
      </c>
      <c r="C100" s="178"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79" customFormat="true" ht="12" x14ac:dyDescent="0.2">
      <c r="A101" s="177" t="s">
        <v>163</v>
      </c>
      <c r="B101" s="10">
        <v>2025</v>
      </c>
      <c r="C101" s="178"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79" customFormat="true" ht="12" x14ac:dyDescent="0.2">
      <c r="A102" s="177" t="s">
        <v>163</v>
      </c>
      <c r="B102" s="10">
        <v>2026</v>
      </c>
      <c r="C102" s="178"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79" customFormat="true" ht="12" x14ac:dyDescent="0.2">
      <c r="A103" s="177" t="s">
        <v>163</v>
      </c>
      <c r="B103" s="10">
        <v>2027</v>
      </c>
      <c r="C103" s="178"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79" customFormat="true" ht="12" x14ac:dyDescent="0.2">
      <c r="A104" s="177" t="s">
        <v>163</v>
      </c>
      <c r="B104" s="10">
        <v>2028</v>
      </c>
      <c r="C104" s="178"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79" customFormat="true" ht="12" x14ac:dyDescent="0.2">
      <c r="A105" s="177" t="s">
        <v>163</v>
      </c>
      <c r="B105" s="10">
        <v>2029</v>
      </c>
      <c r="C105" s="178"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79" customFormat="true" ht="12" x14ac:dyDescent="0.2">
      <c r="A106" s="177" t="s">
        <v>163</v>
      </c>
      <c r="B106" s="10">
        <v>2030</v>
      </c>
      <c r="C106" s="178"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79" customFormat="true" ht="12" x14ac:dyDescent="0.2">
      <c r="A107" s="177" t="s">
        <v>163</v>
      </c>
      <c r="B107" s="10">
        <v>2000</v>
      </c>
      <c r="C107" s="178" t="s">
        <v>16</v>
      </c>
      <c r="D107" s="10">
        <v>638161</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79" customFormat="true" ht="12" x14ac:dyDescent="0.2">
      <c r="A108" s="177" t="s">
        <v>163</v>
      </c>
      <c r="B108" s="10">
        <v>2001</v>
      </c>
      <c r="C108" s="178" t="s">
        <v>16</v>
      </c>
      <c r="D108" s="10">
        <v>646102</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79" customFormat="true" ht="12" x14ac:dyDescent="0.2">
      <c r="A109" s="177" t="s">
        <v>163</v>
      </c>
      <c r="B109" s="10">
        <v>2002</v>
      </c>
      <c r="C109" s="178" t="s">
        <v>16</v>
      </c>
      <c r="D109" s="10">
        <v>665196</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79" customFormat="true" ht="12" x14ac:dyDescent="0.2">
      <c r="A110" s="177" t="s">
        <v>163</v>
      </c>
      <c r="B110" s="10">
        <v>2003</v>
      </c>
      <c r="C110" s="180" t="s">
        <v>16</v>
      </c>
      <c r="D110" s="10">
        <v>686056</v>
      </c>
      <c r="E110" s="10"/>
      <c r="F110" s="10"/>
      <c r="G110" s="10"/>
      <c r="H110" s="10"/>
      <c r="I110" s="10"/>
      <c r="J110" s="10">
        <v>100</v>
      </c>
      <c r="K110" s="10"/>
      <c r="L110" s="10"/>
      <c r="M110" s="10"/>
      <c r="N110" s="10"/>
      <c r="O110" s="10"/>
      <c r="P110" s="10">
        <v>100</v>
      </c>
      <c r="Q110" s="10"/>
      <c r="R110" s="10"/>
      <c r="S110" s="10"/>
      <c r="T110" s="10"/>
      <c r="U110" s="10"/>
      <c r="V110" s="10">
        <v>100</v>
      </c>
      <c r="W110" s="181"/>
      <c r="X110" s="181"/>
      <c r="Y110" s="181"/>
      <c r="Z110" s="181"/>
      <c r="AA110" s="181"/>
      <c r="AB110" s="181"/>
      <c r="AC110" s="181"/>
      <c r="AD110" s="181"/>
      <c r="AE110" s="181"/>
    </row>
    <row xmlns:x14ac="http://schemas.microsoft.com/office/spreadsheetml/2009/9/ac" r="111" s="179" customFormat="true" ht="12" x14ac:dyDescent="0.2">
      <c r="A111" s="177" t="s">
        <v>163</v>
      </c>
      <c r="B111" s="10">
        <v>2004</v>
      </c>
      <c r="C111" s="180" t="s">
        <v>16</v>
      </c>
      <c r="D111" s="10">
        <v>711629</v>
      </c>
      <c r="E111" s="10"/>
      <c r="F111" s="10"/>
      <c r="G111" s="10"/>
      <c r="H111" s="10"/>
      <c r="I111" s="10"/>
      <c r="J111" s="10">
        <v>100</v>
      </c>
      <c r="K111" s="10"/>
      <c r="L111" s="10"/>
      <c r="M111" s="10"/>
      <c r="N111" s="10"/>
      <c r="O111" s="10"/>
      <c r="P111" s="10">
        <v>100</v>
      </c>
      <c r="Q111" s="10"/>
      <c r="R111" s="10"/>
      <c r="S111" s="10"/>
      <c r="T111" s="10"/>
      <c r="U111" s="10"/>
      <c r="V111" s="10">
        <v>100</v>
      </c>
      <c r="W111" s="181"/>
      <c r="X111" s="181"/>
      <c r="Y111" s="181"/>
      <c r="Z111" s="181"/>
      <c r="AA111" s="181"/>
      <c r="AB111" s="181"/>
      <c r="AC111" s="181"/>
      <c r="AD111" s="181"/>
      <c r="AE111" s="181"/>
    </row>
    <row xmlns:x14ac="http://schemas.microsoft.com/office/spreadsheetml/2009/9/ac" r="112" s="179" customFormat="true" ht="12" x14ac:dyDescent="0.2">
      <c r="A112" s="177" t="s">
        <v>163</v>
      </c>
      <c r="B112" s="10">
        <v>2005</v>
      </c>
      <c r="C112" s="180" t="s">
        <v>16</v>
      </c>
      <c r="D112" s="10">
        <v>732641</v>
      </c>
      <c r="E112" s="10"/>
      <c r="F112" s="10"/>
      <c r="G112" s="10"/>
      <c r="H112" s="10"/>
      <c r="I112" s="10"/>
      <c r="J112" s="10">
        <v>100</v>
      </c>
      <c r="K112" s="10"/>
      <c r="L112" s="10"/>
      <c r="M112" s="10"/>
      <c r="N112" s="10"/>
      <c r="O112" s="10"/>
      <c r="P112" s="10">
        <v>100</v>
      </c>
      <c r="Q112" s="10"/>
      <c r="R112" s="10"/>
      <c r="S112" s="10"/>
      <c r="T112" s="10"/>
      <c r="U112" s="10"/>
      <c r="V112" s="10">
        <v>100</v>
      </c>
      <c r="W112" s="181"/>
      <c r="X112" s="181"/>
      <c r="Y112" s="181"/>
      <c r="Z112" s="181"/>
      <c r="AA112" s="181"/>
      <c r="AB112" s="181"/>
      <c r="AC112" s="181"/>
      <c r="AD112" s="181"/>
      <c r="AE112" s="181"/>
    </row>
    <row xmlns:x14ac="http://schemas.microsoft.com/office/spreadsheetml/2009/9/ac" r="113" s="179" customFormat="true" ht="12" x14ac:dyDescent="0.2">
      <c r="A113" s="177" t="s">
        <v>163</v>
      </c>
      <c r="B113" s="10">
        <v>2006</v>
      </c>
      <c r="C113" s="180" t="s">
        <v>16</v>
      </c>
      <c r="D113" s="10">
        <v>745829</v>
      </c>
      <c r="E113" s="10"/>
      <c r="F113" s="10"/>
      <c r="G113" s="10"/>
      <c r="H113" s="10"/>
      <c r="I113" s="10"/>
      <c r="J113" s="10">
        <v>100</v>
      </c>
      <c r="K113" s="10"/>
      <c r="L113" s="10"/>
      <c r="M113" s="10"/>
      <c r="N113" s="10"/>
      <c r="O113" s="10"/>
      <c r="P113" s="10">
        <v>100</v>
      </c>
      <c r="Q113" s="10"/>
      <c r="R113" s="10"/>
      <c r="S113" s="10"/>
      <c r="T113" s="10"/>
      <c r="U113" s="10"/>
      <c r="V113" s="10">
        <v>100</v>
      </c>
      <c r="W113" s="181"/>
      <c r="X113" s="181"/>
      <c r="Y113" s="181"/>
      <c r="Z113" s="181"/>
      <c r="AA113" s="181"/>
      <c r="AB113" s="181"/>
      <c r="AC113" s="181"/>
      <c r="AD113" s="181"/>
      <c r="AE113" s="181"/>
    </row>
    <row xmlns:x14ac="http://schemas.microsoft.com/office/spreadsheetml/2009/9/ac" r="114" s="179" customFormat="true" ht="12" x14ac:dyDescent="0.2">
      <c r="A114" s="177" t="s">
        <v>163</v>
      </c>
      <c r="B114" s="10">
        <v>2007</v>
      </c>
      <c r="C114" s="180" t="s">
        <v>16</v>
      </c>
      <c r="D114" s="10">
        <v>754150</v>
      </c>
      <c r="E114" s="10"/>
      <c r="F114" s="10"/>
      <c r="G114" s="10"/>
      <c r="H114" s="10"/>
      <c r="I114" s="10"/>
      <c r="J114" s="10">
        <v>100</v>
      </c>
      <c r="K114" s="10"/>
      <c r="L114" s="10"/>
      <c r="M114" s="10"/>
      <c r="N114" s="10"/>
      <c r="O114" s="10"/>
      <c r="P114" s="10">
        <v>100</v>
      </c>
      <c r="Q114" s="10"/>
      <c r="R114" s="10"/>
      <c r="S114" s="10"/>
      <c r="T114" s="10"/>
      <c r="U114" s="10"/>
      <c r="V114" s="10">
        <v>100</v>
      </c>
      <c r="W114" s="181"/>
      <c r="X114" s="181"/>
      <c r="Y114" s="181"/>
      <c r="Z114" s="181"/>
      <c r="AA114" s="181"/>
      <c r="AB114" s="181"/>
      <c r="AC114" s="181"/>
      <c r="AD114" s="181"/>
      <c r="AE114" s="181"/>
    </row>
    <row xmlns:x14ac="http://schemas.microsoft.com/office/spreadsheetml/2009/9/ac" r="115" s="179" customFormat="true" ht="12" x14ac:dyDescent="0.2">
      <c r="A115" s="177" t="s">
        <v>163</v>
      </c>
      <c r="B115" s="10">
        <v>2008</v>
      </c>
      <c r="C115" s="180" t="s">
        <v>16</v>
      </c>
      <c r="D115" s="10">
        <v>757123</v>
      </c>
      <c r="E115" s="10"/>
      <c r="F115" s="10"/>
      <c r="G115" s="10"/>
      <c r="H115" s="10"/>
      <c r="I115" s="10"/>
      <c r="J115" s="10">
        <v>100</v>
      </c>
      <c r="K115" s="10"/>
      <c r="L115" s="10"/>
      <c r="M115" s="10"/>
      <c r="N115" s="10"/>
      <c r="O115" s="10"/>
      <c r="P115" s="10">
        <v>100</v>
      </c>
      <c r="Q115" s="10"/>
      <c r="R115" s="10"/>
      <c r="S115" s="10"/>
      <c r="T115" s="10"/>
      <c r="U115" s="10"/>
      <c r="V115" s="10">
        <v>100</v>
      </c>
      <c r="W115" s="181"/>
      <c r="X115" s="181"/>
      <c r="Y115" s="181"/>
      <c r="Z115" s="181"/>
      <c r="AA115" s="181"/>
      <c r="AB115" s="181"/>
      <c r="AC115" s="181"/>
      <c r="AD115" s="181"/>
      <c r="AE115" s="181"/>
    </row>
    <row xmlns:x14ac="http://schemas.microsoft.com/office/spreadsheetml/2009/9/ac" r="116" s="179" customFormat="true" ht="12" x14ac:dyDescent="0.2">
      <c r="A116" s="177" t="s">
        <v>163</v>
      </c>
      <c r="B116" s="10">
        <v>2009</v>
      </c>
      <c r="C116" s="182" t="s">
        <v>16</v>
      </c>
      <c r="D116" s="10">
        <v>757170</v>
      </c>
      <c r="E116" s="10"/>
      <c r="F116" s="10"/>
      <c r="G116" s="10"/>
      <c r="H116" s="10"/>
      <c r="I116" s="10"/>
      <c r="J116" s="10">
        <v>100</v>
      </c>
      <c r="K116" s="10"/>
      <c r="L116" s="10"/>
      <c r="M116" s="10"/>
      <c r="N116" s="10"/>
      <c r="O116" s="10"/>
      <c r="P116" s="10">
        <v>100</v>
      </c>
      <c r="Q116" s="10"/>
      <c r="R116" s="10"/>
      <c r="S116" s="10"/>
      <c r="T116" s="10"/>
      <c r="U116" s="10"/>
      <c r="V116" s="10">
        <v>100</v>
      </c>
      <c r="W116" s="182"/>
      <c r="X116" s="182"/>
      <c r="Y116" s="182"/>
      <c r="Z116" s="182"/>
      <c r="AA116" s="182"/>
      <c r="AB116" s="182"/>
      <c r="AC116" s="182"/>
    </row>
    <row xmlns:x14ac="http://schemas.microsoft.com/office/spreadsheetml/2009/9/ac" r="117" s="179" customFormat="true" ht="12" x14ac:dyDescent="0.2">
      <c r="A117" s="177" t="s">
        <v>163</v>
      </c>
      <c r="B117" s="10">
        <v>2010</v>
      </c>
      <c r="C117" s="182" t="s">
        <v>16</v>
      </c>
      <c r="D117" s="10">
        <v>753206</v>
      </c>
      <c r="E117" s="10"/>
      <c r="F117" s="10"/>
      <c r="G117" s="10"/>
      <c r="H117" s="10"/>
      <c r="I117" s="10"/>
      <c r="J117" s="10">
        <v>100</v>
      </c>
      <c r="K117" s="10"/>
      <c r="L117" s="10">
        <v>73.283560590261914</v>
      </c>
      <c r="M117" s="10"/>
      <c r="N117" s="10"/>
      <c r="O117" s="10">
        <v>26.71643940973809</v>
      </c>
      <c r="P117" s="10">
        <v>73.283560590261914</v>
      </c>
      <c r="Q117" s="10"/>
      <c r="R117" s="10"/>
      <c r="S117" s="10"/>
      <c r="T117" s="10"/>
      <c r="U117" s="10"/>
      <c r="V117" s="10">
        <v>100</v>
      </c>
      <c r="W117" s="182"/>
      <c r="X117" s="182"/>
      <c r="Y117" s="182"/>
      <c r="Z117" s="182"/>
      <c r="AA117" s="182"/>
      <c r="AB117" s="182"/>
      <c r="AC117" s="182"/>
    </row>
    <row xmlns:x14ac="http://schemas.microsoft.com/office/spreadsheetml/2009/9/ac" r="118" s="179" customFormat="true" ht="12" x14ac:dyDescent="0.2">
      <c r="A118" s="177" t="s">
        <v>163</v>
      </c>
      <c r="B118" s="10">
        <v>2011</v>
      </c>
      <c r="C118" s="182" t="s">
        <v>16</v>
      </c>
      <c r="D118" s="10">
        <v>746131</v>
      </c>
      <c r="E118" s="10"/>
      <c r="F118" s="10"/>
      <c r="G118" s="10"/>
      <c r="H118" s="10"/>
      <c r="I118" s="10"/>
      <c r="J118" s="10">
        <v>100</v>
      </c>
      <c r="K118" s="10"/>
      <c r="L118" s="10">
        <v>73.283560590261914</v>
      </c>
      <c r="M118" s="10"/>
      <c r="N118" s="10"/>
      <c r="O118" s="10">
        <v>26.71643940973809</v>
      </c>
      <c r="P118" s="10">
        <v>73.283560590261914</v>
      </c>
      <c r="Q118" s="10"/>
      <c r="R118" s="10"/>
      <c r="S118" s="10"/>
      <c r="T118" s="10"/>
      <c r="U118" s="10"/>
      <c r="V118" s="10">
        <v>100</v>
      </c>
      <c r="W118" s="182"/>
      <c r="X118" s="182"/>
      <c r="Y118" s="182"/>
      <c r="Z118" s="182"/>
      <c r="AA118" s="182"/>
      <c r="AB118" s="182"/>
      <c r="AC118" s="182"/>
      <c r="AD118" s="182"/>
    </row>
    <row xmlns:x14ac="http://schemas.microsoft.com/office/spreadsheetml/2009/9/ac" r="119" s="179" customFormat="true" ht="12" x14ac:dyDescent="0.2">
      <c r="A119" s="177" t="s">
        <v>163</v>
      </c>
      <c r="B119" s="10">
        <v>2012</v>
      </c>
      <c r="C119" s="182" t="s">
        <v>16</v>
      </c>
      <c r="D119" s="10">
        <v>750659</v>
      </c>
      <c r="E119" s="10"/>
      <c r="F119" s="10"/>
      <c r="G119" s="10"/>
      <c r="H119" s="10"/>
      <c r="I119" s="10"/>
      <c r="J119" s="10">
        <v>100</v>
      </c>
      <c r="K119" s="10">
        <v>88.59</v>
      </c>
      <c r="L119" s="10">
        <v>73.283560590261914</v>
      </c>
      <c r="M119" s="10"/>
      <c r="N119" s="10"/>
      <c r="O119" s="10">
        <v>26.71643940973809</v>
      </c>
      <c r="P119" s="10">
        <v>73.283560590261914</v>
      </c>
      <c r="Q119" s="10">
        <v>65.25</v>
      </c>
      <c r="R119" s="10"/>
      <c r="S119" s="10"/>
      <c r="T119" s="10"/>
      <c r="U119" s="10">
        <v>34.75</v>
      </c>
      <c r="V119" s="10">
        <v>65.25</v>
      </c>
      <c r="W119" s="182"/>
      <c r="X119" s="182"/>
      <c r="Y119" s="182"/>
      <c r="Z119" s="182"/>
      <c r="AA119" s="182"/>
      <c r="AB119" s="182"/>
      <c r="AC119" s="182"/>
      <c r="AD119" s="182"/>
    </row>
    <row xmlns:x14ac="http://schemas.microsoft.com/office/spreadsheetml/2009/9/ac" r="120" s="179" customFormat="true" ht="12" x14ac:dyDescent="0.2">
      <c r="A120" s="177" t="s">
        <v>163</v>
      </c>
      <c r="B120" s="10">
        <v>2013</v>
      </c>
      <c r="C120" s="182" t="s">
        <v>16</v>
      </c>
      <c r="D120" s="10">
        <v>775447</v>
      </c>
      <c r="E120" s="10"/>
      <c r="F120" s="10"/>
      <c r="G120" s="10"/>
      <c r="H120" s="10"/>
      <c r="I120" s="10"/>
      <c r="J120" s="10">
        <v>100</v>
      </c>
      <c r="K120" s="10">
        <v>88.59</v>
      </c>
      <c r="L120" s="10">
        <v>73.283560590261914</v>
      </c>
      <c r="M120" s="10"/>
      <c r="N120" s="10"/>
      <c r="O120" s="10">
        <v>26.71643940973809</v>
      </c>
      <c r="P120" s="10">
        <v>73.283560590261914</v>
      </c>
      <c r="Q120" s="10">
        <v>65.25</v>
      </c>
      <c r="R120" s="10"/>
      <c r="S120" s="10"/>
      <c r="T120" s="10"/>
      <c r="U120" s="10">
        <v>34.75</v>
      </c>
      <c r="V120" s="10">
        <v>65.25</v>
      </c>
      <c r="W120" s="182"/>
      <c r="X120" s="182"/>
      <c r="Y120" s="182"/>
      <c r="Z120" s="182"/>
      <c r="AA120" s="182"/>
      <c r="AB120" s="182"/>
      <c r="AC120" s="182"/>
      <c r="AD120" s="182"/>
    </row>
    <row xmlns:x14ac="http://schemas.microsoft.com/office/spreadsheetml/2009/9/ac" r="121" s="179" customFormat="true" ht="12" x14ac:dyDescent="0.2">
      <c r="A121" s="177" t="s">
        <v>163</v>
      </c>
      <c r="B121" s="10">
        <v>2014</v>
      </c>
      <c r="C121" s="182" t="s">
        <v>16</v>
      </c>
      <c r="D121" s="10">
        <v>812462</v>
      </c>
      <c r="E121" s="10"/>
      <c r="F121" s="10"/>
      <c r="G121" s="10"/>
      <c r="H121" s="10"/>
      <c r="I121" s="10"/>
      <c r="J121" s="10">
        <v>100</v>
      </c>
      <c r="K121" s="10">
        <v>88.59</v>
      </c>
      <c r="L121" s="10">
        <v>73.283560590261914</v>
      </c>
      <c r="M121" s="10"/>
      <c r="N121" s="10"/>
      <c r="O121" s="10">
        <v>26.71643940973809</v>
      </c>
      <c r="P121" s="10">
        <v>73.283560590261914</v>
      </c>
      <c r="Q121" s="10">
        <v>65.25</v>
      </c>
      <c r="R121" s="10"/>
      <c r="S121" s="10"/>
      <c r="T121" s="10"/>
      <c r="U121" s="10">
        <v>34.75</v>
      </c>
      <c r="V121" s="10">
        <v>65.25</v>
      </c>
      <c r="W121" s="182"/>
      <c r="X121" s="182"/>
      <c r="Y121" s="182"/>
      <c r="Z121" s="182"/>
      <c r="AA121" s="182"/>
      <c r="AB121" s="182"/>
      <c r="AC121" s="182"/>
      <c r="AD121" s="182"/>
    </row>
    <row xmlns:x14ac="http://schemas.microsoft.com/office/spreadsheetml/2009/9/ac" r="122" s="179" customFormat="true" ht="12" x14ac:dyDescent="0.2">
      <c r="A122" s="177" t="s">
        <v>163</v>
      </c>
      <c r="B122" s="10">
        <v>2015</v>
      </c>
      <c r="C122" s="182" t="s">
        <v>16</v>
      </c>
      <c r="D122" s="10">
        <v>848289</v>
      </c>
      <c r="E122" s="10"/>
      <c r="F122" s="10"/>
      <c r="G122" s="10"/>
      <c r="H122" s="10"/>
      <c r="I122" s="10"/>
      <c r="J122" s="10">
        <v>100</v>
      </c>
      <c r="K122" s="10">
        <v>88.59</v>
      </c>
      <c r="L122" s="10">
        <v>77.676907385388404</v>
      </c>
      <c r="M122" s="10"/>
      <c r="N122" s="10"/>
      <c r="O122" s="10">
        <v>22.3230926146116</v>
      </c>
      <c r="P122" s="10">
        <v>77.676907385388404</v>
      </c>
      <c r="Q122" s="10">
        <v>65.25</v>
      </c>
      <c r="R122" s="10"/>
      <c r="S122" s="10"/>
      <c r="T122" s="10"/>
      <c r="U122" s="10">
        <v>34.75</v>
      </c>
      <c r="V122" s="10">
        <v>65.25</v>
      </c>
      <c r="W122" s="182"/>
      <c r="X122" s="182"/>
      <c r="Y122" s="182"/>
      <c r="Z122" s="182"/>
      <c r="AA122" s="182"/>
      <c r="AB122" s="182"/>
      <c r="AC122" s="182"/>
      <c r="AD122" s="182"/>
    </row>
    <row xmlns:x14ac="http://schemas.microsoft.com/office/spreadsheetml/2009/9/ac" r="123" s="179" customFormat="true" ht="12" x14ac:dyDescent="0.2">
      <c r="A123" s="177" t="s">
        <v>163</v>
      </c>
      <c r="B123" s="10">
        <v>2016</v>
      </c>
      <c r="C123" s="182" t="s">
        <v>16</v>
      </c>
      <c r="D123" s="10">
        <v>875791</v>
      </c>
      <c r="E123" s="10"/>
      <c r="F123" s="10"/>
      <c r="G123" s="10"/>
      <c r="H123" s="10"/>
      <c r="I123" s="10"/>
      <c r="J123" s="10">
        <v>100</v>
      </c>
      <c r="K123" s="10">
        <v>88.59</v>
      </c>
      <c r="L123" s="10">
        <v>82.070254180514894</v>
      </c>
      <c r="M123" s="10"/>
      <c r="N123" s="10"/>
      <c r="O123" s="10">
        <v>17.92974581948511</v>
      </c>
      <c r="P123" s="10">
        <v>82.070254180514894</v>
      </c>
      <c r="Q123" s="10">
        <v>65.25</v>
      </c>
      <c r="R123" s="10"/>
      <c r="S123" s="10"/>
      <c r="T123" s="10"/>
      <c r="U123" s="10">
        <v>34.75</v>
      </c>
      <c r="V123" s="10">
        <v>65.25</v>
      </c>
      <c r="W123" s="182"/>
      <c r="X123" s="182"/>
      <c r="Y123" s="182"/>
      <c r="Z123" s="182"/>
      <c r="AA123" s="182"/>
      <c r="AB123" s="182"/>
      <c r="AC123" s="182"/>
      <c r="AD123" s="182"/>
    </row>
    <row xmlns:x14ac="http://schemas.microsoft.com/office/spreadsheetml/2009/9/ac" r="124" s="179" customFormat="true" ht="12" x14ac:dyDescent="0.2">
      <c r="A124" s="177" t="s">
        <v>163</v>
      </c>
      <c r="B124" s="10">
        <v>2017</v>
      </c>
      <c r="C124" s="182" t="s">
        <v>16</v>
      </c>
      <c r="D124" s="10">
        <v>895086</v>
      </c>
      <c r="E124" s="10"/>
      <c r="F124" s="10"/>
      <c r="G124" s="10"/>
      <c r="H124" s="10"/>
      <c r="I124" s="10"/>
      <c r="J124" s="10">
        <v>100</v>
      </c>
      <c r="K124" s="10">
        <v>88.59</v>
      </c>
      <c r="L124" s="10">
        <v>86.463600975641384</v>
      </c>
      <c r="M124" s="10"/>
      <c r="N124" s="10"/>
      <c r="O124" s="10">
        <v>13.536399024358619</v>
      </c>
      <c r="P124" s="10">
        <v>86.463600975641384</v>
      </c>
      <c r="Q124" s="10">
        <v>65.25</v>
      </c>
      <c r="R124" s="10"/>
      <c r="S124" s="10"/>
      <c r="T124" s="10"/>
      <c r="U124" s="10">
        <v>34.75</v>
      </c>
      <c r="V124" s="10">
        <v>65.25</v>
      </c>
      <c r="W124" s="182"/>
      <c r="X124" s="182"/>
      <c r="Y124" s="182"/>
      <c r="Z124" s="182"/>
      <c r="AA124" s="182"/>
      <c r="AB124" s="182"/>
      <c r="AC124" s="182"/>
      <c r="AD124" s="182"/>
    </row>
    <row xmlns:x14ac="http://schemas.microsoft.com/office/spreadsheetml/2009/9/ac" r="125" s="179" customFormat="true" ht="12" x14ac:dyDescent="0.2">
      <c r="A125" s="177" t="s">
        <v>163</v>
      </c>
      <c r="B125" s="10">
        <v>2018</v>
      </c>
      <c r="C125" s="182" t="s">
        <v>16</v>
      </c>
      <c r="D125" s="10">
        <v>905487</v>
      </c>
      <c r="E125" s="10"/>
      <c r="F125" s="10"/>
      <c r="G125" s="10"/>
      <c r="H125" s="10"/>
      <c r="I125" s="10"/>
      <c r="J125" s="10">
        <v>100</v>
      </c>
      <c r="K125" s="10">
        <v>90.856947770767874</v>
      </c>
      <c r="L125" s="10">
        <v>90.856947770767874</v>
      </c>
      <c r="M125" s="10"/>
      <c r="N125" s="10"/>
      <c r="O125" s="10">
        <v>9.1430522292321257</v>
      </c>
      <c r="P125" s="10">
        <v>90.856947770767874</v>
      </c>
      <c r="Q125" s="10">
        <v>65.25</v>
      </c>
      <c r="R125" s="10"/>
      <c r="S125" s="10"/>
      <c r="T125" s="10"/>
      <c r="U125" s="10">
        <v>34.75</v>
      </c>
      <c r="V125" s="10">
        <v>65.25</v>
      </c>
      <c r="W125" s="182"/>
      <c r="X125" s="182"/>
      <c r="Y125" s="182"/>
      <c r="Z125" s="182"/>
      <c r="AA125" s="182"/>
      <c r="AB125" s="182"/>
      <c r="AC125" s="182"/>
      <c r="AD125" s="182"/>
    </row>
    <row xmlns:x14ac="http://schemas.microsoft.com/office/spreadsheetml/2009/9/ac" r="126" s="179" customFormat="true" ht="12" x14ac:dyDescent="0.2">
      <c r="A126" s="177" t="s">
        <v>163</v>
      </c>
      <c r="B126" s="10">
        <v>2019</v>
      </c>
      <c r="C126" s="182" t="s">
        <v>16</v>
      </c>
      <c r="D126" s="10">
        <v>906940</v>
      </c>
      <c r="E126" s="10"/>
      <c r="F126" s="10"/>
      <c r="G126" s="10"/>
      <c r="H126" s="10"/>
      <c r="I126" s="10"/>
      <c r="J126" s="10">
        <v>100</v>
      </c>
      <c r="K126" s="10">
        <v>95.250294565894364</v>
      </c>
      <c r="L126" s="10">
        <v>95.250294565894364</v>
      </c>
      <c r="M126" s="10"/>
      <c r="N126" s="10"/>
      <c r="O126" s="10">
        <v>4.7497054341056364</v>
      </c>
      <c r="P126" s="10">
        <v>95.250294565894364</v>
      </c>
      <c r="Q126" s="10">
        <v>65.25</v>
      </c>
      <c r="R126" s="10"/>
      <c r="S126" s="10"/>
      <c r="T126" s="10"/>
      <c r="U126" s="10">
        <v>34.75</v>
      </c>
      <c r="V126" s="10">
        <v>65.25</v>
      </c>
      <c r="W126" s="182"/>
      <c r="X126" s="182"/>
      <c r="Y126" s="182"/>
      <c r="Z126" s="182"/>
      <c r="AA126" s="182"/>
      <c r="AB126" s="182"/>
      <c r="AC126" s="182"/>
      <c r="AD126" s="182"/>
    </row>
    <row xmlns:x14ac="http://schemas.microsoft.com/office/spreadsheetml/2009/9/ac" r="127" s="179" customFormat="true" ht="12" x14ac:dyDescent="0.2">
      <c r="A127" s="177" t="s">
        <v>163</v>
      </c>
      <c r="B127" s="10">
        <v>2020</v>
      </c>
      <c r="C127" s="182" t="s">
        <v>16</v>
      </c>
      <c r="D127" s="10">
        <v>898866</v>
      </c>
      <c r="E127" s="10"/>
      <c r="F127" s="10"/>
      <c r="G127" s="10"/>
      <c r="H127" s="10"/>
      <c r="I127" s="10"/>
      <c r="J127" s="10">
        <v>100</v>
      </c>
      <c r="K127" s="10">
        <v>99.643641361020855</v>
      </c>
      <c r="L127" s="10">
        <v>99.643641361020855</v>
      </c>
      <c r="M127" s="10"/>
      <c r="N127" s="10"/>
      <c r="O127" s="10">
        <v>0.35635863897914533</v>
      </c>
      <c r="P127" s="10">
        <v>99.643641361020855</v>
      </c>
      <c r="Q127" s="10">
        <v>65.25</v>
      </c>
      <c r="R127" s="10"/>
      <c r="S127" s="10"/>
      <c r="T127" s="10"/>
      <c r="U127" s="10">
        <v>34.75</v>
      </c>
      <c r="V127" s="10">
        <v>65.25</v>
      </c>
      <c r="W127" s="182"/>
      <c r="X127" s="182"/>
      <c r="Y127" s="182"/>
      <c r="Z127" s="182"/>
      <c r="AA127" s="182"/>
      <c r="AB127" s="182"/>
      <c r="AC127" s="182"/>
      <c r="AD127" s="182"/>
    </row>
    <row xmlns:x14ac="http://schemas.microsoft.com/office/spreadsheetml/2009/9/ac" r="128" s="179" customFormat="true" ht="12" x14ac:dyDescent="0.2">
      <c r="A128" s="182" t="s">
        <v>163</v>
      </c>
      <c r="B128" s="10">
        <v>2021</v>
      </c>
      <c r="C128" s="182" t="s">
        <v>16</v>
      </c>
      <c r="D128" s="10">
        <v>894677</v>
      </c>
      <c r="E128" s="10"/>
      <c r="F128" s="10"/>
      <c r="G128" s="10"/>
      <c r="H128" s="10"/>
      <c r="I128" s="10"/>
      <c r="J128" s="10">
        <v>100</v>
      </c>
      <c r="K128" s="10"/>
      <c r="L128" s="10">
        <v>100</v>
      </c>
      <c r="M128" s="10"/>
      <c r="N128" s="10"/>
      <c r="O128" s="10">
        <v>0</v>
      </c>
      <c r="P128" s="10">
        <v>100</v>
      </c>
      <c r="Q128" s="10"/>
      <c r="R128" s="10"/>
      <c r="S128" s="10"/>
      <c r="T128" s="10"/>
      <c r="U128" s="10"/>
      <c r="V128" s="10">
        <v>100</v>
      </c>
      <c r="W128" s="182"/>
      <c r="X128" s="182"/>
      <c r="Y128" s="182"/>
      <c r="Z128" s="182"/>
      <c r="AA128" s="182"/>
      <c r="AB128" s="182"/>
      <c r="AC128" s="182"/>
      <c r="AD128" s="182"/>
    </row>
    <row xmlns:x14ac="http://schemas.microsoft.com/office/spreadsheetml/2009/9/ac" r="129" s="179" customFormat="true" ht="12" x14ac:dyDescent="0.2">
      <c r="A129" s="182" t="s">
        <v>163</v>
      </c>
      <c r="B129" s="10">
        <v>2022</v>
      </c>
      <c r="C129" s="182" t="s">
        <v>16</v>
      </c>
      <c r="D129" s="10">
        <v>897006</v>
      </c>
      <c r="E129" s="10"/>
      <c r="F129" s="10"/>
      <c r="G129" s="10"/>
      <c r="H129" s="10"/>
      <c r="I129" s="10"/>
      <c r="J129" s="10">
        <v>100</v>
      </c>
      <c r="K129" s="10"/>
      <c r="L129" s="10">
        <v>100</v>
      </c>
      <c r="M129" s="10"/>
      <c r="N129" s="10"/>
      <c r="O129" s="10">
        <v>0</v>
      </c>
      <c r="P129" s="10">
        <v>100</v>
      </c>
      <c r="Q129" s="10"/>
      <c r="R129" s="10"/>
      <c r="S129" s="10"/>
      <c r="T129" s="10"/>
      <c r="U129" s="10"/>
      <c r="V129" s="10">
        <v>100</v>
      </c>
      <c r="W129" s="182"/>
      <c r="X129" s="182"/>
      <c r="Y129" s="182"/>
      <c r="Z129" s="182"/>
      <c r="AA129" s="182"/>
      <c r="AB129" s="182"/>
      <c r="AC129" s="182"/>
      <c r="AD129" s="182"/>
    </row>
    <row xmlns:x14ac="http://schemas.microsoft.com/office/spreadsheetml/2009/9/ac" r="130" s="179" customFormat="true" ht="12" x14ac:dyDescent="0.2">
      <c r="A130" s="182" t="s">
        <v>163</v>
      </c>
      <c r="B130" s="10">
        <v>2023</v>
      </c>
      <c r="C130" s="182" t="s">
        <v>16</v>
      </c>
      <c r="D130" s="10">
        <v>936280</v>
      </c>
      <c r="E130" s="10"/>
      <c r="F130" s="10"/>
      <c r="G130" s="10"/>
      <c r="H130" s="10"/>
      <c r="I130" s="10"/>
      <c r="J130" s="10">
        <v>100</v>
      </c>
      <c r="K130" s="10"/>
      <c r="L130" s="10">
        <v>100</v>
      </c>
      <c r="M130" s="10"/>
      <c r="N130" s="10"/>
      <c r="O130" s="10">
        <v>0</v>
      </c>
      <c r="P130" s="10">
        <v>100</v>
      </c>
      <c r="Q130" s="10"/>
      <c r="R130" s="10"/>
      <c r="S130" s="10"/>
      <c r="T130" s="10"/>
      <c r="U130" s="10"/>
      <c r="V130" s="10">
        <v>100</v>
      </c>
      <c r="W130" s="182"/>
      <c r="X130" s="182"/>
      <c r="Y130" s="182"/>
      <c r="Z130" s="182"/>
      <c r="AA130" s="182"/>
      <c r="AB130" s="182"/>
      <c r="AC130" s="182"/>
      <c r="AD130" s="182"/>
    </row>
    <row xmlns:x14ac="http://schemas.microsoft.com/office/spreadsheetml/2009/9/ac" r="131" s="179" customFormat="true" ht="12" x14ac:dyDescent="0.2">
      <c r="A131" s="182" t="s">
        <v>163</v>
      </c>
      <c r="B131" s="10">
        <v>2024</v>
      </c>
      <c r="C131" s="182" t="s">
        <v>16</v>
      </c>
      <c r="D131" s="10"/>
      <c r="E131" s="10"/>
      <c r="F131" s="10"/>
      <c r="G131" s="10"/>
      <c r="H131" s="10"/>
      <c r="I131" s="10"/>
      <c r="J131" s="10"/>
      <c r="K131" s="10"/>
      <c r="L131" s="10"/>
      <c r="M131" s="10"/>
      <c r="N131" s="10"/>
      <c r="O131" s="10"/>
      <c r="P131" s="10"/>
      <c r="Q131" s="10"/>
      <c r="R131" s="10"/>
      <c r="S131" s="10"/>
      <c r="T131" s="10"/>
      <c r="U131" s="10"/>
      <c r="V131" s="10"/>
      <c r="W131" s="182"/>
      <c r="X131" s="182"/>
      <c r="Y131" s="182"/>
      <c r="Z131" s="182"/>
      <c r="AA131" s="182"/>
      <c r="AB131" s="182"/>
      <c r="AC131" s="182"/>
      <c r="AD131" s="182"/>
    </row>
    <row xmlns:x14ac="http://schemas.microsoft.com/office/spreadsheetml/2009/9/ac" r="132" s="179" customFormat="true" ht="12" x14ac:dyDescent="0.2">
      <c r="A132" s="182" t="s">
        <v>163</v>
      </c>
      <c r="B132" s="10">
        <v>2025</v>
      </c>
      <c r="C132" s="182" t="s">
        <v>16</v>
      </c>
      <c r="D132" s="10"/>
      <c r="E132" s="10"/>
      <c r="F132" s="10"/>
      <c r="G132" s="10"/>
      <c r="H132" s="10"/>
      <c r="I132" s="10"/>
      <c r="J132" s="10"/>
      <c r="K132" s="10"/>
      <c r="L132" s="10"/>
      <c r="M132" s="10"/>
      <c r="N132" s="10"/>
      <c r="O132" s="10"/>
      <c r="P132" s="10"/>
      <c r="Q132" s="10"/>
      <c r="R132" s="10"/>
      <c r="S132" s="10"/>
      <c r="T132" s="10"/>
      <c r="U132" s="10"/>
      <c r="V132" s="10"/>
      <c r="W132" s="182"/>
      <c r="X132" s="182"/>
      <c r="Y132" s="182"/>
      <c r="Z132" s="182"/>
      <c r="AA132" s="182"/>
      <c r="AB132" s="182"/>
      <c r="AC132" s="182"/>
      <c r="AD132" s="182"/>
    </row>
    <row xmlns:x14ac="http://schemas.microsoft.com/office/spreadsheetml/2009/9/ac" r="133" s="179" customFormat="true" ht="12" x14ac:dyDescent="0.2">
      <c r="A133" s="182" t="s">
        <v>163</v>
      </c>
      <c r="B133" s="10">
        <v>2026</v>
      </c>
      <c r="C133" s="182" t="s">
        <v>16</v>
      </c>
      <c r="D133" s="10"/>
      <c r="E133" s="10"/>
      <c r="F133" s="10"/>
      <c r="G133" s="10"/>
      <c r="H133" s="10"/>
      <c r="I133" s="10"/>
      <c r="J133" s="10"/>
      <c r="K133" s="10"/>
      <c r="L133" s="10"/>
      <c r="M133" s="10"/>
      <c r="N133" s="10"/>
      <c r="O133" s="10"/>
      <c r="P133" s="10"/>
      <c r="Q133" s="10"/>
      <c r="R133" s="10"/>
      <c r="S133" s="10"/>
      <c r="T133" s="10"/>
      <c r="U133" s="10"/>
      <c r="V133" s="10"/>
      <c r="W133" s="182"/>
      <c r="X133" s="182"/>
      <c r="Y133" s="182"/>
      <c r="Z133" s="182"/>
      <c r="AA133" s="182"/>
      <c r="AB133" s="182"/>
      <c r="AC133" s="182"/>
      <c r="AD133" s="182"/>
    </row>
    <row xmlns:x14ac="http://schemas.microsoft.com/office/spreadsheetml/2009/9/ac" r="134" s="179" customFormat="true" ht="12" x14ac:dyDescent="0.2">
      <c r="A134" s="182" t="s">
        <v>163</v>
      </c>
      <c r="B134" s="10">
        <v>2027</v>
      </c>
      <c r="C134" s="182" t="s">
        <v>16</v>
      </c>
      <c r="D134" s="10"/>
      <c r="E134" s="10"/>
      <c r="F134" s="10"/>
      <c r="G134" s="10"/>
      <c r="H134" s="10"/>
      <c r="I134" s="10"/>
      <c r="J134" s="10"/>
      <c r="K134" s="10"/>
      <c r="L134" s="10"/>
      <c r="M134" s="10"/>
      <c r="N134" s="10"/>
      <c r="O134" s="10"/>
      <c r="P134" s="10"/>
      <c r="Q134" s="10"/>
      <c r="R134" s="10"/>
      <c r="S134" s="10"/>
      <c r="T134" s="10"/>
      <c r="U134" s="10"/>
      <c r="V134" s="10"/>
      <c r="W134" s="182"/>
      <c r="X134" s="182"/>
      <c r="Y134" s="182"/>
      <c r="Z134" s="182"/>
      <c r="AA134" s="182"/>
      <c r="AB134" s="182"/>
      <c r="AC134" s="182"/>
      <c r="AD134" s="182"/>
    </row>
    <row xmlns:x14ac="http://schemas.microsoft.com/office/spreadsheetml/2009/9/ac" r="135" s="179" customFormat="true" ht="12" x14ac:dyDescent="0.2">
      <c r="A135" s="182" t="s">
        <v>163</v>
      </c>
      <c r="B135" s="10">
        <v>2028</v>
      </c>
      <c r="C135" s="182" t="s">
        <v>16</v>
      </c>
      <c r="D135" s="10"/>
      <c r="E135" s="10"/>
      <c r="F135" s="10"/>
      <c r="G135" s="10"/>
      <c r="H135" s="10"/>
      <c r="I135" s="10"/>
      <c r="J135" s="10"/>
      <c r="K135" s="10"/>
      <c r="L135" s="10"/>
      <c r="M135" s="10"/>
      <c r="N135" s="10"/>
      <c r="O135" s="10"/>
      <c r="P135" s="10"/>
      <c r="Q135" s="10"/>
      <c r="R135" s="10"/>
      <c r="S135" s="10"/>
      <c r="T135" s="10"/>
      <c r="U135" s="10"/>
      <c r="V135" s="10"/>
      <c r="W135" s="182"/>
      <c r="X135" s="182"/>
      <c r="Y135" s="182"/>
      <c r="Z135" s="182"/>
      <c r="AA135" s="182"/>
      <c r="AB135" s="182"/>
      <c r="AC135" s="182"/>
      <c r="AD135" s="182"/>
    </row>
    <row xmlns:x14ac="http://schemas.microsoft.com/office/spreadsheetml/2009/9/ac" r="136" s="179" customFormat="true" ht="12" x14ac:dyDescent="0.2">
      <c r="A136" s="182" t="s">
        <v>163</v>
      </c>
      <c r="B136" s="10">
        <v>2029</v>
      </c>
      <c r="C136" s="182" t="s">
        <v>16</v>
      </c>
      <c r="D136" s="10"/>
      <c r="E136" s="10"/>
      <c r="F136" s="10"/>
      <c r="G136" s="10"/>
      <c r="H136" s="10"/>
      <c r="I136" s="10"/>
      <c r="J136" s="10"/>
      <c r="K136" s="10"/>
      <c r="L136" s="10"/>
      <c r="M136" s="10"/>
      <c r="N136" s="10"/>
      <c r="O136" s="10"/>
      <c r="P136" s="10"/>
      <c r="Q136" s="10"/>
      <c r="R136" s="10"/>
      <c r="S136" s="10"/>
      <c r="T136" s="10"/>
      <c r="U136" s="10"/>
      <c r="V136" s="10"/>
      <c r="W136" s="182"/>
      <c r="X136" s="182"/>
      <c r="Y136" s="182"/>
      <c r="Z136" s="182"/>
      <c r="AA136" s="182"/>
      <c r="AB136" s="182"/>
      <c r="AC136" s="182"/>
      <c r="AD136" s="182"/>
    </row>
    <row xmlns:x14ac="http://schemas.microsoft.com/office/spreadsheetml/2009/9/ac" r="137" s="179" customFormat="true" ht="12" x14ac:dyDescent="0.2">
      <c r="A137" s="182" t="s">
        <v>163</v>
      </c>
      <c r="B137" s="10">
        <v>2030</v>
      </c>
      <c r="C137" s="182" t="s">
        <v>16</v>
      </c>
      <c r="D137" s="10"/>
      <c r="E137" s="10"/>
      <c r="F137" s="10"/>
      <c r="G137" s="10"/>
      <c r="H137" s="10"/>
      <c r="I137" s="10"/>
      <c r="J137" s="10"/>
      <c r="K137" s="10"/>
      <c r="L137" s="10"/>
      <c r="M137" s="10"/>
      <c r="N137" s="10"/>
      <c r="O137" s="10"/>
      <c r="P137" s="10"/>
      <c r="Q137" s="10"/>
      <c r="R137" s="10"/>
      <c r="S137" s="10"/>
      <c r="T137" s="10"/>
      <c r="U137" s="10"/>
      <c r="V137" s="10"/>
      <c r="W137" s="182"/>
      <c r="X137" s="182"/>
      <c r="Y137" s="182"/>
      <c r="Z137" s="182"/>
      <c r="AA137" s="182"/>
      <c r="AB137" s="182"/>
      <c r="AC137" s="182"/>
      <c r="AD137" s="182"/>
    </row>
    <row xmlns:x14ac="http://schemas.microsoft.com/office/spreadsheetml/2009/9/ac" r="138" s="179" customFormat="true" ht="12" x14ac:dyDescent="0.2">
      <c r="A138" s="182" t="s">
        <v>163</v>
      </c>
      <c r="B138" s="10">
        <v>2000</v>
      </c>
      <c r="C138" s="182" t="s">
        <v>17</v>
      </c>
      <c r="D138" s="10">
        <v>2209624</v>
      </c>
      <c r="E138" s="10"/>
      <c r="F138" s="10"/>
      <c r="G138" s="10"/>
      <c r="H138" s="10"/>
      <c r="I138" s="10"/>
      <c r="J138" s="10">
        <v>100</v>
      </c>
      <c r="K138" s="10">
        <v>99.87</v>
      </c>
      <c r="L138" s="10"/>
      <c r="M138" s="10"/>
      <c r="N138" s="10"/>
      <c r="O138" s="10"/>
      <c r="P138" s="10">
        <v>100</v>
      </c>
      <c r="Q138" s="10"/>
      <c r="R138" s="10"/>
      <c r="S138" s="10"/>
      <c r="T138" s="10"/>
      <c r="U138" s="10"/>
      <c r="V138" s="10">
        <v>100</v>
      </c>
      <c r="W138" s="182"/>
      <c r="X138" s="182"/>
      <c r="Y138" s="182"/>
      <c r="Z138" s="182"/>
      <c r="AA138" s="182"/>
      <c r="AB138" s="182"/>
      <c r="AC138" s="182"/>
      <c r="AD138" s="182"/>
    </row>
    <row xmlns:x14ac="http://schemas.microsoft.com/office/spreadsheetml/2009/9/ac" r="139" s="179" customFormat="true" ht="12" x14ac:dyDescent="0.2">
      <c r="A139" s="182" t="s">
        <v>163</v>
      </c>
      <c r="B139" s="10">
        <v>2001</v>
      </c>
      <c r="C139" s="182" t="s">
        <v>17</v>
      </c>
      <c r="D139" s="10">
        <v>2178417</v>
      </c>
      <c r="E139" s="10"/>
      <c r="F139" s="10"/>
      <c r="G139" s="10"/>
      <c r="H139" s="10"/>
      <c r="I139" s="10"/>
      <c r="J139" s="10">
        <v>100</v>
      </c>
      <c r="K139" s="10">
        <v>99.87</v>
      </c>
      <c r="L139" s="10"/>
      <c r="M139" s="10"/>
      <c r="N139" s="10"/>
      <c r="O139" s="10"/>
      <c r="P139" s="10">
        <v>100</v>
      </c>
      <c r="Q139" s="10"/>
      <c r="R139" s="10"/>
      <c r="S139" s="10"/>
      <c r="T139" s="10"/>
      <c r="U139" s="10"/>
      <c r="V139" s="10">
        <v>100</v>
      </c>
      <c r="W139" s="182"/>
      <c r="X139" s="182"/>
      <c r="Y139" s="182"/>
      <c r="Z139" s="182"/>
      <c r="AA139" s="182"/>
      <c r="AB139" s="182"/>
      <c r="AC139" s="182"/>
      <c r="AD139" s="182"/>
    </row>
    <row xmlns:x14ac="http://schemas.microsoft.com/office/spreadsheetml/2009/9/ac" r="140" s="179" customFormat="true" ht="12" x14ac:dyDescent="0.2">
      <c r="A140" s="182" t="s">
        <v>163</v>
      </c>
      <c r="B140" s="10">
        <v>2002</v>
      </c>
      <c r="C140" s="182" t="s">
        <v>17</v>
      </c>
      <c r="D140" s="10">
        <v>2158024</v>
      </c>
      <c r="E140" s="10"/>
      <c r="F140" s="10"/>
      <c r="G140" s="10"/>
      <c r="H140" s="10"/>
      <c r="I140" s="10"/>
      <c r="J140" s="10">
        <v>100</v>
      </c>
      <c r="K140" s="10">
        <v>99.87</v>
      </c>
      <c r="L140" s="10"/>
      <c r="M140" s="10"/>
      <c r="N140" s="10"/>
      <c r="O140" s="10"/>
      <c r="P140" s="10">
        <v>100</v>
      </c>
      <c r="Q140" s="10"/>
      <c r="R140" s="10"/>
      <c r="S140" s="10"/>
      <c r="T140" s="10"/>
      <c r="U140" s="10"/>
      <c r="V140" s="10">
        <v>100</v>
      </c>
      <c r="W140" s="182"/>
      <c r="X140" s="182"/>
      <c r="Y140" s="182"/>
      <c r="Z140" s="182"/>
      <c r="AA140" s="182"/>
      <c r="AB140" s="182"/>
      <c r="AC140" s="182"/>
      <c r="AD140" s="182"/>
    </row>
    <row xmlns:x14ac="http://schemas.microsoft.com/office/spreadsheetml/2009/9/ac" r="141" s="179" customFormat="true" ht="12" x14ac:dyDescent="0.2">
      <c r="A141" s="182" t="s">
        <v>163</v>
      </c>
      <c r="B141" s="10">
        <v>2003</v>
      </c>
      <c r="C141" s="182" t="s">
        <v>17</v>
      </c>
      <c r="D141" s="10">
        <v>2156673</v>
      </c>
      <c r="E141" s="10"/>
      <c r="F141" s="10"/>
      <c r="G141" s="10"/>
      <c r="H141" s="10"/>
      <c r="I141" s="10"/>
      <c r="J141" s="10">
        <v>100</v>
      </c>
      <c r="K141" s="10">
        <v>99.87</v>
      </c>
      <c r="L141" s="10"/>
      <c r="M141" s="10"/>
      <c r="N141" s="10"/>
      <c r="O141" s="10"/>
      <c r="P141" s="10">
        <v>100</v>
      </c>
      <c r="Q141" s="10"/>
      <c r="R141" s="10"/>
      <c r="S141" s="10"/>
      <c r="T141" s="10"/>
      <c r="U141" s="10"/>
      <c r="V141" s="10">
        <v>100</v>
      </c>
      <c r="W141" s="182"/>
      <c r="X141" s="182"/>
      <c r="Y141" s="182"/>
      <c r="Z141" s="182"/>
      <c r="AA141" s="182"/>
      <c r="AB141" s="182"/>
      <c r="AC141" s="182"/>
      <c r="AD141" s="182"/>
    </row>
    <row xmlns:x14ac="http://schemas.microsoft.com/office/spreadsheetml/2009/9/ac" r="142" s="179" customFormat="true" ht="12" x14ac:dyDescent="0.2">
      <c r="A142" s="182" t="s">
        <v>163</v>
      </c>
      <c r="B142" s="10">
        <v>2004</v>
      </c>
      <c r="C142" s="182" t="s">
        <v>17</v>
      </c>
      <c r="D142" s="10">
        <v>2182642</v>
      </c>
      <c r="E142" s="10"/>
      <c r="F142" s="10"/>
      <c r="G142" s="10"/>
      <c r="H142" s="10"/>
      <c r="I142" s="10"/>
      <c r="J142" s="10">
        <v>100</v>
      </c>
      <c r="K142" s="10">
        <v>99.87</v>
      </c>
      <c r="L142" s="10"/>
      <c r="M142" s="10"/>
      <c r="N142" s="10"/>
      <c r="O142" s="10"/>
      <c r="P142" s="10">
        <v>100</v>
      </c>
      <c r="Q142" s="10"/>
      <c r="R142" s="10"/>
      <c r="S142" s="10"/>
      <c r="T142" s="10"/>
      <c r="U142" s="10"/>
      <c r="V142" s="10">
        <v>100</v>
      </c>
      <c r="W142" s="182"/>
      <c r="X142" s="182"/>
      <c r="Y142" s="182"/>
      <c r="Z142" s="182"/>
      <c r="AA142" s="182"/>
      <c r="AB142" s="182"/>
      <c r="AC142" s="182"/>
      <c r="AD142" s="182"/>
    </row>
    <row xmlns:x14ac="http://schemas.microsoft.com/office/spreadsheetml/2009/9/ac" r="143" s="179" customFormat="true" ht="12" x14ac:dyDescent="0.2">
      <c r="A143" s="182" t="s">
        <v>163</v>
      </c>
      <c r="B143" s="10">
        <v>2005</v>
      </c>
      <c r="C143" s="182" t="s">
        <v>17</v>
      </c>
      <c r="D143" s="10">
        <v>2221168</v>
      </c>
      <c r="E143" s="10"/>
      <c r="F143" s="10"/>
      <c r="G143" s="10"/>
      <c r="H143" s="10"/>
      <c r="I143" s="10"/>
      <c r="J143" s="10">
        <v>100</v>
      </c>
      <c r="K143" s="10">
        <v>99.87</v>
      </c>
      <c r="L143" s="10"/>
      <c r="M143" s="10"/>
      <c r="N143" s="10"/>
      <c r="O143" s="10"/>
      <c r="P143" s="10">
        <v>100</v>
      </c>
      <c r="Q143" s="10"/>
      <c r="R143" s="10"/>
      <c r="S143" s="10"/>
      <c r="T143" s="10"/>
      <c r="U143" s="10"/>
      <c r="V143" s="10">
        <v>100</v>
      </c>
      <c r="W143" s="182"/>
      <c r="X143" s="182"/>
      <c r="Y143" s="182"/>
      <c r="Z143" s="182"/>
      <c r="AA143" s="182"/>
      <c r="AB143" s="182"/>
      <c r="AC143" s="182"/>
      <c r="AD143" s="182"/>
    </row>
    <row xmlns:x14ac="http://schemas.microsoft.com/office/spreadsheetml/2009/9/ac" r="144" s="179" customFormat="true" ht="12" x14ac:dyDescent="0.2">
      <c r="A144" s="182" t="s">
        <v>163</v>
      </c>
      <c r="B144" s="10">
        <v>2006</v>
      </c>
      <c r="C144" s="182" t="s">
        <v>17</v>
      </c>
      <c r="D144" s="10">
        <v>2269100</v>
      </c>
      <c r="E144" s="10"/>
      <c r="F144" s="10"/>
      <c r="G144" s="10"/>
      <c r="H144" s="10"/>
      <c r="I144" s="10"/>
      <c r="J144" s="10">
        <v>100</v>
      </c>
      <c r="K144" s="10">
        <v>99.87</v>
      </c>
      <c r="L144" s="10"/>
      <c r="M144" s="10"/>
      <c r="N144" s="10"/>
      <c r="O144" s="10"/>
      <c r="P144" s="10">
        <v>100</v>
      </c>
      <c r="Q144" s="10"/>
      <c r="R144" s="10"/>
      <c r="S144" s="10"/>
      <c r="T144" s="10"/>
      <c r="U144" s="10"/>
      <c r="V144" s="10">
        <v>100</v>
      </c>
      <c r="W144" s="182"/>
      <c r="X144" s="182"/>
      <c r="Y144" s="182"/>
      <c r="Z144" s="182"/>
      <c r="AA144" s="182"/>
      <c r="AB144" s="182"/>
      <c r="AC144" s="182"/>
      <c r="AD144" s="182"/>
    </row>
    <row xmlns:x14ac="http://schemas.microsoft.com/office/spreadsheetml/2009/9/ac" r="145" s="179" customFormat="true" ht="12" x14ac:dyDescent="0.2">
      <c r="A145" s="182" t="s">
        <v>163</v>
      </c>
      <c r="B145" s="10">
        <v>2007</v>
      </c>
      <c r="C145" s="182" t="s">
        <v>17</v>
      </c>
      <c r="D145" s="10">
        <v>2327357</v>
      </c>
      <c r="E145" s="10">
        <v>83.337598037595399</v>
      </c>
      <c r="F145" s="10">
        <v>83.337598037595399</v>
      </c>
      <c r="G145" s="10">
        <v>54.293936939716332</v>
      </c>
      <c r="H145" s="10">
        <v>29.04366109787907</v>
      </c>
      <c r="I145" s="10">
        <v>16.662401962404601</v>
      </c>
      <c r="J145" s="10">
        <v>0</v>
      </c>
      <c r="K145" s="10">
        <v>99.87</v>
      </c>
      <c r="L145" s="10"/>
      <c r="M145" s="10"/>
      <c r="N145" s="10"/>
      <c r="O145" s="10"/>
      <c r="P145" s="10">
        <v>100</v>
      </c>
      <c r="Q145" s="10"/>
      <c r="R145" s="10"/>
      <c r="S145" s="10"/>
      <c r="T145" s="10"/>
      <c r="U145" s="10"/>
      <c r="V145" s="10">
        <v>100</v>
      </c>
      <c r="W145" s="182"/>
      <c r="X145" s="182"/>
      <c r="Y145" s="182"/>
      <c r="Z145" s="182"/>
      <c r="AA145" s="182"/>
      <c r="AB145" s="182"/>
      <c r="AC145" s="182"/>
      <c r="AD145" s="182"/>
    </row>
    <row xmlns:x14ac="http://schemas.microsoft.com/office/spreadsheetml/2009/9/ac" r="146" s="179" customFormat="true" ht="12" x14ac:dyDescent="0.2">
      <c r="A146" s="182" t="s">
        <v>163</v>
      </c>
      <c r="B146" s="10">
        <v>2008</v>
      </c>
      <c r="C146" s="182" t="s">
        <v>17</v>
      </c>
      <c r="D146" s="10">
        <v>2387257</v>
      </c>
      <c r="E146" s="10">
        <v>83.337598037595399</v>
      </c>
      <c r="F146" s="10">
        <v>83.337598037595399</v>
      </c>
      <c r="G146" s="10">
        <v>54.293936939716332</v>
      </c>
      <c r="H146" s="10">
        <v>29.04366109787907</v>
      </c>
      <c r="I146" s="10">
        <v>16.662401962404601</v>
      </c>
      <c r="J146" s="10">
        <v>0</v>
      </c>
      <c r="K146" s="10">
        <v>99.87</v>
      </c>
      <c r="L146" s="10"/>
      <c r="M146" s="10"/>
      <c r="N146" s="10"/>
      <c r="O146" s="10"/>
      <c r="P146" s="10">
        <v>100</v>
      </c>
      <c r="Q146" s="10"/>
      <c r="R146" s="10"/>
      <c r="S146" s="10"/>
      <c r="T146" s="10"/>
      <c r="U146" s="10"/>
      <c r="V146" s="10">
        <v>100</v>
      </c>
      <c r="W146" s="182"/>
      <c r="X146" s="182"/>
      <c r="Y146" s="182"/>
      <c r="Z146" s="182"/>
      <c r="AA146" s="182"/>
      <c r="AB146" s="182"/>
      <c r="AC146" s="182"/>
      <c r="AD146" s="182"/>
    </row>
    <row xmlns:x14ac="http://schemas.microsoft.com/office/spreadsheetml/2009/9/ac" r="147" s="179" customFormat="true" ht="12" x14ac:dyDescent="0.2">
      <c r="A147" s="182" t="s">
        <v>163</v>
      </c>
      <c r="B147" s="10">
        <v>2009</v>
      </c>
      <c r="C147" s="182" t="s">
        <v>17</v>
      </c>
      <c r="D147" s="10">
        <v>2448371</v>
      </c>
      <c r="E147" s="10">
        <v>83.337598037595399</v>
      </c>
      <c r="F147" s="10">
        <v>83.337598037595399</v>
      </c>
      <c r="G147" s="10">
        <v>54.293936939716332</v>
      </c>
      <c r="H147" s="10">
        <v>29.04366109787907</v>
      </c>
      <c r="I147" s="10">
        <v>16.662401962404601</v>
      </c>
      <c r="J147" s="10">
        <v>0</v>
      </c>
      <c r="K147" s="10">
        <v>99.87</v>
      </c>
      <c r="L147" s="10"/>
      <c r="M147" s="10"/>
      <c r="N147" s="10"/>
      <c r="O147" s="10"/>
      <c r="P147" s="10">
        <v>100</v>
      </c>
      <c r="Q147" s="10"/>
      <c r="R147" s="10"/>
      <c r="S147" s="10"/>
      <c r="T147" s="10"/>
      <c r="U147" s="10"/>
      <c r="V147" s="10">
        <v>100</v>
      </c>
      <c r="W147" s="182"/>
      <c r="X147" s="182"/>
      <c r="Y147" s="182"/>
      <c r="Z147" s="182"/>
      <c r="AA147" s="182"/>
      <c r="AB147" s="182"/>
      <c r="AC147" s="182"/>
      <c r="AD147" s="182"/>
    </row>
    <row xmlns:x14ac="http://schemas.microsoft.com/office/spreadsheetml/2009/9/ac" r="148" s="179" customFormat="true" ht="12" x14ac:dyDescent="0.2">
      <c r="A148" s="182" t="s">
        <v>163</v>
      </c>
      <c r="B148" s="10">
        <v>2010</v>
      </c>
      <c r="C148" s="182" t="s">
        <v>17</v>
      </c>
      <c r="D148" s="10">
        <v>2501182</v>
      </c>
      <c r="E148" s="10">
        <v>83.337598037595399</v>
      </c>
      <c r="F148" s="10">
        <v>83.337598037595399</v>
      </c>
      <c r="G148" s="10">
        <v>54.293936939716332</v>
      </c>
      <c r="H148" s="10">
        <v>29.04366109787907</v>
      </c>
      <c r="I148" s="10">
        <v>16.662401962404601</v>
      </c>
      <c r="J148" s="10">
        <v>0</v>
      </c>
      <c r="K148" s="10">
        <v>99.87</v>
      </c>
      <c r="L148" s="10">
        <v>95.94970499286228</v>
      </c>
      <c r="M148" s="10"/>
      <c r="N148" s="10"/>
      <c r="O148" s="10">
        <v>4.0502950071377199</v>
      </c>
      <c r="P148" s="10">
        <v>95.94970499286228</v>
      </c>
      <c r="Q148" s="10"/>
      <c r="R148" s="10"/>
      <c r="S148" s="10"/>
      <c r="T148" s="10"/>
      <c r="U148" s="10"/>
      <c r="V148" s="10">
        <v>100</v>
      </c>
      <c r="W148" s="182"/>
      <c r="X148" s="182"/>
      <c r="Y148" s="182"/>
      <c r="Z148" s="182"/>
      <c r="AA148" s="182"/>
      <c r="AB148" s="182"/>
      <c r="AC148" s="182"/>
      <c r="AD148" s="182"/>
    </row>
    <row xmlns:x14ac="http://schemas.microsoft.com/office/spreadsheetml/2009/9/ac" r="149" s="179" customFormat="true" ht="12" x14ac:dyDescent="0.2">
      <c r="A149" s="182" t="s">
        <v>163</v>
      </c>
      <c r="B149" s="10">
        <v>2011</v>
      </c>
      <c r="C149" s="182" t="s">
        <v>17</v>
      </c>
      <c r="D149" s="10">
        <v>2542610</v>
      </c>
      <c r="E149" s="10">
        <v>83.337598037595399</v>
      </c>
      <c r="F149" s="10">
        <v>83.337598037595399</v>
      </c>
      <c r="G149" s="10">
        <v>54.293936939716332</v>
      </c>
      <c r="H149" s="10">
        <v>29.04366109787907</v>
      </c>
      <c r="I149" s="10">
        <v>16.662401962404601</v>
      </c>
      <c r="J149" s="10">
        <v>0</v>
      </c>
      <c r="K149" s="10">
        <v>99.87</v>
      </c>
      <c r="L149" s="10">
        <v>95.94970499286228</v>
      </c>
      <c r="M149" s="10"/>
      <c r="N149" s="10"/>
      <c r="O149" s="10">
        <v>4.0502950071377199</v>
      </c>
      <c r="P149" s="10">
        <v>95.94970499286228</v>
      </c>
      <c r="Q149" s="10"/>
      <c r="R149" s="10"/>
      <c r="S149" s="10"/>
      <c r="T149" s="10"/>
      <c r="U149" s="10"/>
      <c r="V149" s="10">
        <v>100</v>
      </c>
      <c r="W149" s="182"/>
      <c r="X149" s="182"/>
      <c r="Y149" s="182"/>
      <c r="Z149" s="182"/>
      <c r="AA149" s="182"/>
      <c r="AB149" s="182"/>
      <c r="AC149" s="182"/>
      <c r="AD149" s="182"/>
    </row>
    <row xmlns:x14ac="http://schemas.microsoft.com/office/spreadsheetml/2009/9/ac" r="150" s="179" customFormat="true" ht="12" x14ac:dyDescent="0.2">
      <c r="A150" s="182" t="s">
        <v>163</v>
      </c>
      <c r="B150" s="10">
        <v>2012</v>
      </c>
      <c r="C150" s="182" t="s">
        <v>17</v>
      </c>
      <c r="D150" s="10">
        <v>2569608</v>
      </c>
      <c r="E150" s="10">
        <v>85.137375351113405</v>
      </c>
      <c r="F150" s="10">
        <v>85.137375351113405</v>
      </c>
      <c r="G150" s="10">
        <v>55.334120617386361</v>
      </c>
      <c r="H150" s="10">
        <v>29.803254733727041</v>
      </c>
      <c r="I150" s="10">
        <v>14.862624648886589</v>
      </c>
      <c r="J150" s="10">
        <v>0</v>
      </c>
      <c r="K150" s="10">
        <v>99.87</v>
      </c>
      <c r="L150" s="10">
        <v>95.94970499286228</v>
      </c>
      <c r="M150" s="10">
        <v>93.336430000000007</v>
      </c>
      <c r="N150" s="10">
        <v>2.6132749928622729</v>
      </c>
      <c r="O150" s="10">
        <v>4.0502950071377199</v>
      </c>
      <c r="P150" s="10">
        <v>0</v>
      </c>
      <c r="Q150" s="10">
        <v>63.01</v>
      </c>
      <c r="R150" s="10"/>
      <c r="S150" s="10">
        <v>63.01</v>
      </c>
      <c r="T150" s="10"/>
      <c r="U150" s="10"/>
      <c r="V150" s="10">
        <v>36.99</v>
      </c>
      <c r="W150" s="182"/>
      <c r="X150" s="182"/>
      <c r="Y150" s="182"/>
      <c r="Z150" s="182"/>
      <c r="AA150" s="182"/>
      <c r="AB150" s="182"/>
      <c r="AC150" s="182"/>
      <c r="AD150" s="182"/>
    </row>
    <row xmlns:x14ac="http://schemas.microsoft.com/office/spreadsheetml/2009/9/ac" r="151" s="179" customFormat="true" ht="12" x14ac:dyDescent="0.2">
      <c r="A151" s="182" t="s">
        <v>163</v>
      </c>
      <c r="B151" s="10">
        <v>2013</v>
      </c>
      <c r="C151" s="182" t="s">
        <v>17</v>
      </c>
      <c r="D151" s="10">
        <v>2582322</v>
      </c>
      <c r="E151" s="10">
        <v>86.937152664630958</v>
      </c>
      <c r="F151" s="10">
        <v>86.014505214296491</v>
      </c>
      <c r="G151" s="10">
        <v>56.374304295056852</v>
      </c>
      <c r="H151" s="10">
        <v>29.64020091923965</v>
      </c>
      <c r="I151" s="10">
        <v>13.98549478570351</v>
      </c>
      <c r="J151" s="10">
        <v>0</v>
      </c>
      <c r="K151" s="10">
        <v>99.87</v>
      </c>
      <c r="L151" s="10">
        <v>95.94970499286228</v>
      </c>
      <c r="M151" s="10">
        <v>93.336430000000007</v>
      </c>
      <c r="N151" s="10">
        <v>2.6132749928622729</v>
      </c>
      <c r="O151" s="10">
        <v>4.0502950071377199</v>
      </c>
      <c r="P151" s="10">
        <v>0</v>
      </c>
      <c r="Q151" s="10">
        <v>63.01</v>
      </c>
      <c r="R151" s="10"/>
      <c r="S151" s="10">
        <v>63.01</v>
      </c>
      <c r="T151" s="10"/>
      <c r="U151" s="10"/>
      <c r="V151" s="10">
        <v>36.99</v>
      </c>
      <c r="W151" s="182"/>
      <c r="X151" s="182"/>
      <c r="Y151" s="182"/>
      <c r="Z151" s="182"/>
      <c r="AA151" s="182"/>
      <c r="AB151" s="182"/>
      <c r="AC151" s="182"/>
      <c r="AD151" s="182"/>
    </row>
    <row xmlns:x14ac="http://schemas.microsoft.com/office/spreadsheetml/2009/9/ac" r="152" s="179" customFormat="true" ht="12" x14ac:dyDescent="0.2">
      <c r="A152" s="182" t="s">
        <v>163</v>
      </c>
      <c r="B152" s="10">
        <v>2014</v>
      </c>
      <c r="C152" s="182" t="s">
        <v>17</v>
      </c>
      <c r="D152" s="10">
        <v>2595814</v>
      </c>
      <c r="E152" s="10">
        <v>88.736929978148964</v>
      </c>
      <c r="F152" s="10">
        <v>86.408392441932619</v>
      </c>
      <c r="G152" s="10">
        <v>57.414487972726867</v>
      </c>
      <c r="H152" s="10">
        <v>28.993904469205749</v>
      </c>
      <c r="I152" s="10">
        <v>13.591607558067381</v>
      </c>
      <c r="J152" s="10">
        <v>0</v>
      </c>
      <c r="K152" s="10">
        <v>99.87</v>
      </c>
      <c r="L152" s="10">
        <v>95.94970499286228</v>
      </c>
      <c r="M152" s="10">
        <v>93.336430000000007</v>
      </c>
      <c r="N152" s="10">
        <v>2.6132749928622729</v>
      </c>
      <c r="O152" s="10">
        <v>4.0502950071377199</v>
      </c>
      <c r="P152" s="10">
        <v>0</v>
      </c>
      <c r="Q152" s="10">
        <v>63.01</v>
      </c>
      <c r="R152" s="10"/>
      <c r="S152" s="10">
        <v>63.01</v>
      </c>
      <c r="T152" s="10"/>
      <c r="U152" s="10"/>
      <c r="V152" s="10">
        <v>36.99</v>
      </c>
      <c r="W152" s="182"/>
      <c r="X152" s="182"/>
      <c r="Y152" s="182"/>
      <c r="Z152" s="182"/>
      <c r="AA152" s="182"/>
      <c r="AB152" s="182"/>
      <c r="AC152" s="182"/>
      <c r="AD152" s="182"/>
    </row>
    <row xmlns:x14ac="http://schemas.microsoft.com/office/spreadsheetml/2009/9/ac" r="153" s="179" customFormat="true" ht="12" x14ac:dyDescent="0.2">
      <c r="A153" s="182" t="s">
        <v>163</v>
      </c>
      <c r="B153" s="10">
        <v>2015</v>
      </c>
      <c r="C153" s="182" t="s">
        <v>17</v>
      </c>
      <c r="D153" s="10">
        <v>2618585</v>
      </c>
      <c r="E153" s="10">
        <v>90.536707291666517</v>
      </c>
      <c r="F153" s="10">
        <v>86.802279669568861</v>
      </c>
      <c r="G153" s="10">
        <v>58.454671650396897</v>
      </c>
      <c r="H153" s="10">
        <v>28.347608019171961</v>
      </c>
      <c r="I153" s="10">
        <v>13.197720330431141</v>
      </c>
      <c r="J153" s="10">
        <v>0</v>
      </c>
      <c r="K153" s="10">
        <v>99.87</v>
      </c>
      <c r="L153" s="10">
        <v>96.479821534142729</v>
      </c>
      <c r="M153" s="10">
        <v>93.336430000000007</v>
      </c>
      <c r="N153" s="10">
        <v>3.1433915341427219</v>
      </c>
      <c r="O153" s="10">
        <v>3.520178465857271</v>
      </c>
      <c r="P153" s="10">
        <v>0</v>
      </c>
      <c r="Q153" s="10">
        <v>63.01</v>
      </c>
      <c r="R153" s="10"/>
      <c r="S153" s="10">
        <v>63.01</v>
      </c>
      <c r="T153" s="10"/>
      <c r="U153" s="10"/>
      <c r="V153" s="10">
        <v>36.99</v>
      </c>
      <c r="W153" s="182"/>
      <c r="X153" s="182"/>
      <c r="Y153" s="182"/>
      <c r="Z153" s="182"/>
      <c r="AA153" s="182"/>
      <c r="AB153" s="182"/>
      <c r="AC153" s="182"/>
      <c r="AD153" s="182"/>
    </row>
    <row xmlns:x14ac="http://schemas.microsoft.com/office/spreadsheetml/2009/9/ac" r="154" s="179" customFormat="true" ht="12" x14ac:dyDescent="0.2">
      <c r="A154" s="182" t="s">
        <v>163</v>
      </c>
      <c r="B154" s="10">
        <v>2016</v>
      </c>
      <c r="C154" s="182" t="s">
        <v>17</v>
      </c>
      <c r="D154" s="10">
        <v>2661183</v>
      </c>
      <c r="E154" s="10">
        <v>92.336484605184069</v>
      </c>
      <c r="F154" s="10">
        <v>87.196166897204989</v>
      </c>
      <c r="G154" s="10">
        <v>59.494855328066933</v>
      </c>
      <c r="H154" s="10">
        <v>27.70131156913806</v>
      </c>
      <c r="I154" s="10">
        <v>12.803833102795011</v>
      </c>
      <c r="J154" s="10">
        <v>0</v>
      </c>
      <c r="K154" s="10">
        <v>99.87</v>
      </c>
      <c r="L154" s="10">
        <v>97.009938075422951</v>
      </c>
      <c r="M154" s="10">
        <v>93.336430000000007</v>
      </c>
      <c r="N154" s="10">
        <v>3.6735080754229439</v>
      </c>
      <c r="O154" s="10">
        <v>2.990061924577049</v>
      </c>
      <c r="P154" s="10">
        <v>0</v>
      </c>
      <c r="Q154" s="10">
        <v>63.01</v>
      </c>
      <c r="R154" s="10"/>
      <c r="S154" s="10">
        <v>63.01</v>
      </c>
      <c r="T154" s="10"/>
      <c r="U154" s="10"/>
      <c r="V154" s="10">
        <v>36.99</v>
      </c>
      <c r="W154" s="182"/>
      <c r="X154" s="182"/>
      <c r="Y154" s="182"/>
      <c r="Z154" s="182"/>
      <c r="AA154" s="182"/>
      <c r="AB154" s="182"/>
      <c r="AC154" s="182"/>
      <c r="AD154" s="182"/>
    </row>
    <row xmlns:x14ac="http://schemas.microsoft.com/office/spreadsheetml/2009/9/ac" r="155" s="179" customFormat="true" ht="12" x14ac:dyDescent="0.2">
      <c r="A155" s="182" t="s">
        <v>163</v>
      </c>
      <c r="B155" s="10">
        <v>2017</v>
      </c>
      <c r="C155" s="182" t="s">
        <v>17</v>
      </c>
      <c r="D155" s="10">
        <v>2716000</v>
      </c>
      <c r="E155" s="10">
        <v>94.136261918702075</v>
      </c>
      <c r="F155" s="10">
        <v>87.590054124841117</v>
      </c>
      <c r="G155" s="10">
        <v>60.535039005736962</v>
      </c>
      <c r="H155" s="10">
        <v>27.055015119104159</v>
      </c>
      <c r="I155" s="10">
        <v>12.409945875158879</v>
      </c>
      <c r="J155" s="10">
        <v>0</v>
      </c>
      <c r="K155" s="10">
        <v>99.87</v>
      </c>
      <c r="L155" s="10">
        <v>97.540054616703173</v>
      </c>
      <c r="M155" s="10">
        <v>93.336430000000007</v>
      </c>
      <c r="N155" s="10">
        <v>4.2036246167031663</v>
      </c>
      <c r="O155" s="10">
        <v>2.459945383296827</v>
      </c>
      <c r="P155" s="10">
        <v>0</v>
      </c>
      <c r="Q155" s="10">
        <v>93.14</v>
      </c>
      <c r="R155" s="10">
        <v>93.14</v>
      </c>
      <c r="S155" s="10">
        <v>77.966076666666666</v>
      </c>
      <c r="T155" s="10">
        <v>15.173923333333329</v>
      </c>
      <c r="U155" s="10">
        <v>6.8599999999999994</v>
      </c>
      <c r="V155" s="10">
        <v>0</v>
      </c>
      <c r="W155" s="182"/>
      <c r="X155" s="182"/>
      <c r="Y155" s="182"/>
      <c r="Z155" s="182"/>
      <c r="AA155" s="182"/>
      <c r="AB155" s="182"/>
      <c r="AC155" s="182"/>
      <c r="AD155" s="182"/>
    </row>
    <row xmlns:x14ac="http://schemas.microsoft.com/office/spreadsheetml/2009/9/ac" r="156" s="179" customFormat="true" ht="12" x14ac:dyDescent="0.2">
      <c r="A156" s="182" t="s">
        <v>163</v>
      </c>
      <c r="B156" s="10">
        <v>2018</v>
      </c>
      <c r="C156" s="182" t="s">
        <v>17</v>
      </c>
      <c r="D156" s="10">
        <v>2785033</v>
      </c>
      <c r="E156" s="10">
        <v>95.936039232219628</v>
      </c>
      <c r="F156" s="10">
        <v>87.983941352477359</v>
      </c>
      <c r="G156" s="10">
        <v>61.575222683406992</v>
      </c>
      <c r="H156" s="10">
        <v>26.408718669070371</v>
      </c>
      <c r="I156" s="10">
        <v>12.016058647522639</v>
      </c>
      <c r="J156" s="10">
        <v>0</v>
      </c>
      <c r="K156" s="10">
        <v>99.87</v>
      </c>
      <c r="L156" s="10">
        <v>98.070171157983623</v>
      </c>
      <c r="M156" s="10">
        <v>93.336430000000007</v>
      </c>
      <c r="N156" s="10">
        <v>4.7337411579836157</v>
      </c>
      <c r="O156" s="10">
        <v>1.9298288420163769</v>
      </c>
      <c r="P156" s="10">
        <v>0</v>
      </c>
      <c r="Q156" s="10">
        <v>93.14</v>
      </c>
      <c r="R156" s="10">
        <v>93.14</v>
      </c>
      <c r="S156" s="10">
        <v>77.966076666666666</v>
      </c>
      <c r="T156" s="10">
        <v>15.173923333333329</v>
      </c>
      <c r="U156" s="10">
        <v>6.8599999999999994</v>
      </c>
      <c r="V156" s="10">
        <v>0</v>
      </c>
      <c r="W156" s="182"/>
      <c r="X156" s="182"/>
      <c r="Y156" s="182"/>
      <c r="Z156" s="182"/>
      <c r="AA156" s="182"/>
      <c r="AB156" s="182"/>
      <c r="AC156" s="182"/>
      <c r="AD156" s="182"/>
    </row>
    <row xmlns:x14ac="http://schemas.microsoft.com/office/spreadsheetml/2009/9/ac" r="157" s="179" customFormat="true" ht="12" x14ac:dyDescent="0.2">
      <c r="A157" s="182" t="s">
        <v>163</v>
      </c>
      <c r="B157" s="10">
        <v>2019</v>
      </c>
      <c r="C157" s="182" t="s">
        <v>17</v>
      </c>
      <c r="D157" s="10">
        <v>2861909</v>
      </c>
      <c r="E157" s="10">
        <v>97.73581654573718</v>
      </c>
      <c r="F157" s="10">
        <v>88.377828580113487</v>
      </c>
      <c r="G157" s="10">
        <v>62.615406361077021</v>
      </c>
      <c r="H157" s="10">
        <v>25.76242221903647</v>
      </c>
      <c r="I157" s="10">
        <v>11.622171419886509</v>
      </c>
      <c r="J157" s="10">
        <v>0</v>
      </c>
      <c r="K157" s="10">
        <v>99.87</v>
      </c>
      <c r="L157" s="10">
        <v>98.600287699263845</v>
      </c>
      <c r="M157" s="10">
        <v>93.336430000000007</v>
      </c>
      <c r="N157" s="10">
        <v>5.2638576992638377</v>
      </c>
      <c r="O157" s="10">
        <v>1.3997123007361549</v>
      </c>
      <c r="P157" s="10">
        <v>0</v>
      </c>
      <c r="Q157" s="10">
        <v>93.14</v>
      </c>
      <c r="R157" s="10">
        <v>93.14</v>
      </c>
      <c r="S157" s="10">
        <v>77.966076666666666</v>
      </c>
      <c r="T157" s="10">
        <v>15.173923333333329</v>
      </c>
      <c r="U157" s="10">
        <v>6.8599999999999994</v>
      </c>
      <c r="V157" s="10">
        <v>0</v>
      </c>
      <c r="W157" s="182"/>
      <c r="X157" s="182"/>
      <c r="Y157" s="182"/>
      <c r="Z157" s="182"/>
      <c r="AA157" s="182"/>
      <c r="AB157" s="182"/>
      <c r="AC157" s="182"/>
      <c r="AD157" s="182"/>
    </row>
    <row xmlns:x14ac="http://schemas.microsoft.com/office/spreadsheetml/2009/9/ac" r="158" s="179" customFormat="true" ht="12" x14ac:dyDescent="0.2">
      <c r="A158" s="182" t="s">
        <v>163</v>
      </c>
      <c r="B158" s="10">
        <v>2020</v>
      </c>
      <c r="C158" s="182" t="s">
        <v>17</v>
      </c>
      <c r="D158" s="10">
        <v>2946819</v>
      </c>
      <c r="E158" s="10">
        <v>99.535593859255187</v>
      </c>
      <c r="F158" s="10">
        <v>88.771715807749729</v>
      </c>
      <c r="G158" s="10">
        <v>63.65559003874705</v>
      </c>
      <c r="H158" s="10">
        <v>25.116125769002679</v>
      </c>
      <c r="I158" s="10">
        <v>11.228284192250269</v>
      </c>
      <c r="J158" s="10">
        <v>0</v>
      </c>
      <c r="K158" s="10">
        <v>99.87</v>
      </c>
      <c r="L158" s="10">
        <v>99.130404240544067</v>
      </c>
      <c r="M158" s="10">
        <v>93.336430000000007</v>
      </c>
      <c r="N158" s="10">
        <v>5.7939742405440597</v>
      </c>
      <c r="O158" s="10">
        <v>0.86959575945593315</v>
      </c>
      <c r="P158" s="10">
        <v>0</v>
      </c>
      <c r="Q158" s="10">
        <v>93.14</v>
      </c>
      <c r="R158" s="10">
        <v>93.14</v>
      </c>
      <c r="S158" s="10">
        <v>77.966076666666666</v>
      </c>
      <c r="T158" s="10">
        <v>15.173923333333329</v>
      </c>
      <c r="U158" s="10">
        <v>6.8599999999999994</v>
      </c>
      <c r="V158" s="10">
        <v>0</v>
      </c>
      <c r="W158" s="182"/>
      <c r="X158" s="182"/>
      <c r="Y158" s="182"/>
      <c r="Z158" s="182"/>
      <c r="AA158" s="182"/>
      <c r="AB158" s="182"/>
      <c r="AC158" s="182"/>
      <c r="AD158" s="182"/>
    </row>
    <row xmlns:x14ac="http://schemas.microsoft.com/office/spreadsheetml/2009/9/ac" r="159" s="179" customFormat="true" ht="12" x14ac:dyDescent="0.2">
      <c r="A159" s="182" t="s">
        <v>163</v>
      </c>
      <c r="B159" s="10">
        <v>2021</v>
      </c>
      <c r="C159" s="182" t="s">
        <v>17</v>
      </c>
      <c r="D159" s="10">
        <v>3019585</v>
      </c>
      <c r="E159" s="10">
        <v>100</v>
      </c>
      <c r="F159" s="10">
        <v>89.165603035385857</v>
      </c>
      <c r="G159" s="10">
        <v>64.695773716417534</v>
      </c>
      <c r="H159" s="10">
        <v>24.469829318968319</v>
      </c>
      <c r="I159" s="10">
        <v>10.83439696461414</v>
      </c>
      <c r="J159" s="10">
        <v>0</v>
      </c>
      <c r="K159" s="10">
        <v>99.87</v>
      </c>
      <c r="L159" s="10">
        <v>99.660520781824516</v>
      </c>
      <c r="M159" s="10">
        <v>93.336430000000007</v>
      </c>
      <c r="N159" s="10">
        <v>6.3240907818245091</v>
      </c>
      <c r="O159" s="10">
        <v>0.33947921817548382</v>
      </c>
      <c r="P159" s="10">
        <v>0</v>
      </c>
      <c r="Q159" s="10"/>
      <c r="R159" s="10">
        <v>93.14</v>
      </c>
      <c r="S159" s="10">
        <v>77.966076666666666</v>
      </c>
      <c r="T159" s="10">
        <v>15.173923333333329</v>
      </c>
      <c r="U159" s="10">
        <v>6.8599999999999994</v>
      </c>
      <c r="V159" s="10">
        <v>0</v>
      </c>
      <c r="W159" s="182"/>
      <c r="X159" s="182"/>
      <c r="Y159" s="182"/>
      <c r="Z159" s="182"/>
      <c r="AA159" s="182"/>
      <c r="AB159" s="182"/>
      <c r="AC159" s="182"/>
      <c r="AD159" s="182"/>
    </row>
    <row xmlns:x14ac="http://schemas.microsoft.com/office/spreadsheetml/2009/9/ac" r="160" s="179" customFormat="true" ht="12" x14ac:dyDescent="0.2">
      <c r="A160" s="182" t="s">
        <v>163</v>
      </c>
      <c r="B160" s="10">
        <v>2022</v>
      </c>
      <c r="C160" s="182" t="s">
        <v>17</v>
      </c>
      <c r="D160" s="10">
        <v>3072735</v>
      </c>
      <c r="E160" s="10">
        <v>100</v>
      </c>
      <c r="F160" s="10">
        <v>89.559490263021985</v>
      </c>
      <c r="G160" s="10">
        <v>65.735957394087563</v>
      </c>
      <c r="H160" s="10">
        <v>23.823532868934421</v>
      </c>
      <c r="I160" s="10">
        <v>10.44050973697802</v>
      </c>
      <c r="J160" s="10">
        <v>0</v>
      </c>
      <c r="K160" s="10">
        <v>100</v>
      </c>
      <c r="L160" s="10">
        <v>100</v>
      </c>
      <c r="M160" s="10">
        <v>93.336430000000007</v>
      </c>
      <c r="N160" s="10">
        <v>6.6635699999999929</v>
      </c>
      <c r="O160" s="10">
        <v>0</v>
      </c>
      <c r="P160" s="10">
        <v>0</v>
      </c>
      <c r="Q160" s="10"/>
      <c r="R160" s="10">
        <v>93.14</v>
      </c>
      <c r="S160" s="10">
        <v>77.966076666666666</v>
      </c>
      <c r="T160" s="10">
        <v>15.173923333333329</v>
      </c>
      <c r="U160" s="10">
        <v>6.8599999999999994</v>
      </c>
      <c r="V160" s="10">
        <v>0</v>
      </c>
      <c r="W160" s="182"/>
      <c r="X160" s="182"/>
      <c r="Y160" s="182"/>
      <c r="Z160" s="182"/>
      <c r="AA160" s="182"/>
      <c r="AB160" s="182"/>
      <c r="AC160" s="182"/>
      <c r="AD160" s="182"/>
    </row>
    <row xmlns:x14ac="http://schemas.microsoft.com/office/spreadsheetml/2009/9/ac" r="161" s="179" customFormat="true" ht="12" x14ac:dyDescent="0.2">
      <c r="A161" s="182" t="s">
        <v>163</v>
      </c>
      <c r="B161" s="10">
        <v>2023</v>
      </c>
      <c r="C161" s="182" t="s">
        <v>17</v>
      </c>
      <c r="D161" s="10">
        <v>3019337</v>
      </c>
      <c r="E161" s="10">
        <v>100</v>
      </c>
      <c r="F161" s="10">
        <v>89.953377490658227</v>
      </c>
      <c r="G161" s="10">
        <v>66.776141071757593</v>
      </c>
      <c r="H161" s="10">
        <v>23.17723641890063</v>
      </c>
      <c r="I161" s="10">
        <v>10.04662250934177</v>
      </c>
      <c r="J161" s="10">
        <v>0</v>
      </c>
      <c r="K161" s="10">
        <v>100</v>
      </c>
      <c r="L161" s="10">
        <v>100</v>
      </c>
      <c r="M161" s="10">
        <v>93.336430000000007</v>
      </c>
      <c r="N161" s="10">
        <v>6.6635699999999929</v>
      </c>
      <c r="O161" s="10">
        <v>0</v>
      </c>
      <c r="P161" s="10">
        <v>0</v>
      </c>
      <c r="Q161" s="10"/>
      <c r="R161" s="10">
        <v>93.14</v>
      </c>
      <c r="S161" s="10">
        <v>77.966076666666666</v>
      </c>
      <c r="T161" s="10">
        <v>15.173923333333329</v>
      </c>
      <c r="U161" s="10">
        <v>6.8599999999999994</v>
      </c>
      <c r="V161" s="10">
        <v>0</v>
      </c>
      <c r="W161" s="182"/>
      <c r="X161" s="182"/>
      <c r="Y161" s="182"/>
      <c r="Z161" s="182"/>
      <c r="AA161" s="182"/>
      <c r="AB161" s="182"/>
      <c r="AC161" s="182"/>
      <c r="AD161" s="182"/>
    </row>
    <row xmlns:x14ac="http://schemas.microsoft.com/office/spreadsheetml/2009/9/ac" r="162" s="179" customFormat="true" ht="12" x14ac:dyDescent="0.2">
      <c r="A162" s="182" t="s">
        <v>163</v>
      </c>
      <c r="B162" s="10">
        <v>2024</v>
      </c>
      <c r="C162" s="182" t="s">
        <v>17</v>
      </c>
      <c r="D162" s="10"/>
      <c r="E162" s="10"/>
      <c r="F162" s="10"/>
      <c r="G162" s="10"/>
      <c r="H162" s="10"/>
      <c r="I162" s="10"/>
      <c r="J162" s="10"/>
      <c r="K162" s="10"/>
      <c r="L162" s="10"/>
      <c r="M162" s="10"/>
      <c r="N162" s="10"/>
      <c r="O162" s="10"/>
      <c r="P162" s="10"/>
      <c r="Q162" s="10"/>
      <c r="R162" s="10"/>
      <c r="S162" s="10"/>
      <c r="T162" s="10"/>
      <c r="U162" s="10"/>
      <c r="V162" s="10"/>
      <c r="W162" s="182"/>
      <c r="X162" s="182"/>
      <c r="Y162" s="182"/>
      <c r="Z162" s="182"/>
      <c r="AA162" s="182"/>
      <c r="AB162" s="182"/>
      <c r="AC162" s="182"/>
      <c r="AD162" s="182"/>
    </row>
    <row xmlns:x14ac="http://schemas.microsoft.com/office/spreadsheetml/2009/9/ac" r="163" s="179" customFormat="true" ht="12" x14ac:dyDescent="0.2">
      <c r="A163" s="182" t="s">
        <v>163</v>
      </c>
      <c r="B163" s="10">
        <v>2025</v>
      </c>
      <c r="C163" s="182" t="s">
        <v>17</v>
      </c>
      <c r="D163" s="10"/>
      <c r="E163" s="10"/>
      <c r="F163" s="10"/>
      <c r="G163" s="10"/>
      <c r="H163" s="10"/>
      <c r="I163" s="10"/>
      <c r="J163" s="10"/>
      <c r="K163" s="10"/>
      <c r="L163" s="10"/>
      <c r="M163" s="10"/>
      <c r="N163" s="10"/>
      <c r="O163" s="10"/>
      <c r="P163" s="10"/>
      <c r="Q163" s="10"/>
      <c r="R163" s="10"/>
      <c r="S163" s="10"/>
      <c r="T163" s="10"/>
      <c r="U163" s="10"/>
      <c r="V163" s="10"/>
      <c r="W163" s="182"/>
      <c r="X163" s="182"/>
      <c r="Y163" s="182"/>
      <c r="Z163" s="182"/>
      <c r="AA163" s="182"/>
      <c r="AB163" s="182"/>
      <c r="AC163" s="182"/>
      <c r="AD163" s="182"/>
    </row>
    <row xmlns:x14ac="http://schemas.microsoft.com/office/spreadsheetml/2009/9/ac" r="164" s="179" customFormat="true" ht="12" x14ac:dyDescent="0.2">
      <c r="A164" s="182" t="s">
        <v>163</v>
      </c>
      <c r="B164" s="10">
        <v>2026</v>
      </c>
      <c r="C164" s="182" t="s">
        <v>17</v>
      </c>
      <c r="D164" s="10"/>
      <c r="E164" s="10"/>
      <c r="F164" s="10"/>
      <c r="G164" s="10"/>
      <c r="H164" s="10"/>
      <c r="I164" s="10"/>
      <c r="J164" s="10"/>
      <c r="K164" s="10"/>
      <c r="L164" s="10"/>
      <c r="M164" s="10"/>
      <c r="N164" s="10"/>
      <c r="O164" s="10"/>
      <c r="P164" s="10"/>
      <c r="Q164" s="10"/>
      <c r="R164" s="10"/>
      <c r="S164" s="10"/>
      <c r="T164" s="10"/>
      <c r="U164" s="10"/>
      <c r="V164" s="10"/>
      <c r="W164" s="182"/>
      <c r="X164" s="182"/>
      <c r="Y164" s="182"/>
      <c r="Z164" s="182"/>
      <c r="AA164" s="182"/>
      <c r="AB164" s="182"/>
      <c r="AC164" s="182"/>
      <c r="AD164" s="182"/>
    </row>
    <row xmlns:x14ac="http://schemas.microsoft.com/office/spreadsheetml/2009/9/ac" r="165" s="179" customFormat="true" ht="12" x14ac:dyDescent="0.2">
      <c r="A165" s="182" t="s">
        <v>163</v>
      </c>
      <c r="B165" s="10">
        <v>2027</v>
      </c>
      <c r="C165" s="182" t="s">
        <v>17</v>
      </c>
      <c r="D165" s="10"/>
      <c r="E165" s="10"/>
      <c r="F165" s="10"/>
      <c r="G165" s="10"/>
      <c r="H165" s="10"/>
      <c r="I165" s="10"/>
      <c r="J165" s="10"/>
      <c r="K165" s="10"/>
      <c r="L165" s="10"/>
      <c r="M165" s="10"/>
      <c r="N165" s="10"/>
      <c r="O165" s="10"/>
      <c r="P165" s="10"/>
      <c r="Q165" s="10"/>
      <c r="R165" s="10"/>
      <c r="S165" s="10"/>
      <c r="T165" s="10"/>
      <c r="U165" s="10"/>
      <c r="V165" s="10"/>
      <c r="W165" s="182"/>
      <c r="X165" s="182"/>
      <c r="Y165" s="182"/>
      <c r="Z165" s="182"/>
      <c r="AA165" s="182"/>
      <c r="AB165" s="182"/>
      <c r="AC165" s="182"/>
      <c r="AD165" s="182"/>
    </row>
    <row xmlns:x14ac="http://schemas.microsoft.com/office/spreadsheetml/2009/9/ac" r="166" s="179" customFormat="true" ht="12" x14ac:dyDescent="0.2">
      <c r="A166" s="182" t="s">
        <v>163</v>
      </c>
      <c r="B166" s="10">
        <v>2028</v>
      </c>
      <c r="C166" s="182" t="s">
        <v>17</v>
      </c>
      <c r="D166" s="10"/>
      <c r="E166" s="10"/>
      <c r="F166" s="10"/>
      <c r="G166" s="10"/>
      <c r="H166" s="10"/>
      <c r="I166" s="10"/>
      <c r="J166" s="10"/>
      <c r="K166" s="10"/>
      <c r="L166" s="10"/>
      <c r="M166" s="10"/>
      <c r="N166" s="10"/>
      <c r="O166" s="10"/>
      <c r="P166" s="10"/>
      <c r="Q166" s="10"/>
      <c r="R166" s="10"/>
      <c r="S166" s="10"/>
      <c r="T166" s="10"/>
      <c r="U166" s="10"/>
      <c r="V166" s="10"/>
      <c r="W166" s="182"/>
      <c r="X166" s="182"/>
      <c r="Y166" s="182"/>
      <c r="Z166" s="182"/>
      <c r="AA166" s="182"/>
      <c r="AB166" s="182"/>
      <c r="AC166" s="182"/>
      <c r="AD166" s="182"/>
    </row>
    <row xmlns:x14ac="http://schemas.microsoft.com/office/spreadsheetml/2009/9/ac" r="167" s="179" customFormat="true" ht="12" x14ac:dyDescent="0.2">
      <c r="A167" s="182" t="s">
        <v>163</v>
      </c>
      <c r="B167" s="10">
        <v>2029</v>
      </c>
      <c r="C167" s="182" t="s">
        <v>17</v>
      </c>
      <c r="D167" s="10"/>
      <c r="E167" s="10"/>
      <c r="F167" s="10"/>
      <c r="G167" s="10"/>
      <c r="H167" s="10"/>
      <c r="I167" s="10"/>
      <c r="J167" s="10"/>
      <c r="K167" s="10"/>
      <c r="L167" s="10"/>
      <c r="M167" s="10"/>
      <c r="N167" s="10"/>
      <c r="O167" s="10"/>
      <c r="P167" s="10"/>
      <c r="Q167" s="10"/>
      <c r="R167" s="10"/>
      <c r="S167" s="10"/>
      <c r="T167" s="10"/>
      <c r="U167" s="10"/>
      <c r="V167" s="10"/>
      <c r="W167" s="182"/>
      <c r="X167" s="182"/>
      <c r="Y167" s="182"/>
      <c r="Z167" s="182"/>
      <c r="AA167" s="182"/>
      <c r="AB167" s="182"/>
    </row>
    <row xmlns:x14ac="http://schemas.microsoft.com/office/spreadsheetml/2009/9/ac" r="168" s="179" customFormat="true" ht="12" x14ac:dyDescent="0.2">
      <c r="A168" s="182" t="s">
        <v>163</v>
      </c>
      <c r="B168" s="10">
        <v>2030</v>
      </c>
      <c r="C168" s="182" t="s">
        <v>17</v>
      </c>
      <c r="D168" s="10"/>
      <c r="E168" s="10"/>
      <c r="F168" s="10"/>
      <c r="G168" s="10"/>
      <c r="H168" s="10"/>
      <c r="I168" s="10"/>
      <c r="J168" s="10"/>
      <c r="K168" s="10"/>
      <c r="L168" s="10"/>
      <c r="M168" s="10"/>
      <c r="N168" s="10"/>
      <c r="O168" s="10"/>
      <c r="P168" s="10"/>
      <c r="Q168" s="10"/>
      <c r="R168" s="10"/>
      <c r="S168" s="10"/>
      <c r="T168" s="10"/>
      <c r="U168" s="10"/>
      <c r="V168" s="10"/>
      <c r="W168" s="182"/>
      <c r="X168" s="182"/>
      <c r="Y168" s="182"/>
      <c r="Z168" s="182"/>
      <c r="AA168" s="182"/>
      <c r="AB168" s="182"/>
    </row>
    <row xmlns:x14ac="http://schemas.microsoft.com/office/spreadsheetml/2009/9/ac" r="169" ht="15.75" x14ac:dyDescent="0.25">
      <c r="A169" s="183" t="s">
        <v>163</v>
      </c>
      <c r="B169" s="10">
        <v>2000</v>
      </c>
      <c r="C169" s="183" t="s">
        <v>18</v>
      </c>
      <c r="D169" s="10">
        <v>2029161</v>
      </c>
      <c r="E169" s="10"/>
      <c r="F169" s="10"/>
      <c r="G169" s="10"/>
      <c r="H169" s="10"/>
      <c r="I169" s="10"/>
      <c r="J169" s="10">
        <v>100</v>
      </c>
      <c r="K169" s="10"/>
      <c r="L169" s="10"/>
      <c r="M169" s="10"/>
      <c r="N169" s="10"/>
      <c r="O169" s="10"/>
      <c r="P169" s="10">
        <v>100</v>
      </c>
      <c r="Q169" s="10"/>
      <c r="R169" s="10"/>
      <c r="S169" s="10"/>
      <c r="T169" s="10"/>
      <c r="U169" s="10"/>
      <c r="V169" s="10">
        <v>100</v>
      </c>
      <c r="W169" s="183"/>
      <c r="X169" s="183"/>
      <c r="Y169" s="183"/>
      <c r="Z169" s="183"/>
      <c r="AA169" s="183"/>
      <c r="AB169" s="183"/>
    </row>
    <row xmlns:x14ac="http://schemas.microsoft.com/office/spreadsheetml/2009/9/ac" r="170" ht="15.75" x14ac:dyDescent="0.25">
      <c r="A170" s="183" t="s">
        <v>163</v>
      </c>
      <c r="B170" s="10">
        <v>2001</v>
      </c>
      <c r="C170" s="183" t="s">
        <v>18</v>
      </c>
      <c r="D170" s="10">
        <v>1999769</v>
      </c>
      <c r="E170" s="10"/>
      <c r="F170" s="10"/>
      <c r="G170" s="10"/>
      <c r="H170" s="10"/>
      <c r="I170" s="10"/>
      <c r="J170" s="10">
        <v>100</v>
      </c>
      <c r="K170" s="10"/>
      <c r="L170" s="10"/>
      <c r="M170" s="10"/>
      <c r="N170" s="10"/>
      <c r="O170" s="10"/>
      <c r="P170" s="10">
        <v>100</v>
      </c>
      <c r="Q170" s="10"/>
      <c r="R170" s="10"/>
      <c r="S170" s="10"/>
      <c r="T170" s="10"/>
      <c r="U170" s="10"/>
      <c r="V170" s="10">
        <v>100</v>
      </c>
      <c r="W170" s="183"/>
      <c r="X170" s="183"/>
      <c r="Y170" s="183"/>
      <c r="Z170" s="183"/>
      <c r="AA170" s="183"/>
      <c r="AB170" s="183"/>
    </row>
    <row xmlns:x14ac="http://schemas.microsoft.com/office/spreadsheetml/2009/9/ac" r="171" ht="15.75" x14ac:dyDescent="0.25">
      <c r="A171" s="183" t="s">
        <v>163</v>
      </c>
      <c r="B171" s="10">
        <v>2002</v>
      </c>
      <c r="C171" s="183" t="s">
        <v>18</v>
      </c>
      <c r="D171" s="10">
        <v>1953983</v>
      </c>
      <c r="E171" s="10"/>
      <c r="F171" s="10"/>
      <c r="G171" s="10"/>
      <c r="H171" s="10"/>
      <c r="I171" s="10"/>
      <c r="J171" s="10">
        <v>100</v>
      </c>
      <c r="K171" s="10"/>
      <c r="L171" s="10"/>
      <c r="M171" s="10"/>
      <c r="N171" s="10"/>
      <c r="O171" s="10"/>
      <c r="P171" s="10">
        <v>100</v>
      </c>
      <c r="Q171" s="10"/>
      <c r="R171" s="10"/>
      <c r="S171" s="10"/>
      <c r="T171" s="10"/>
      <c r="U171" s="10"/>
      <c r="V171" s="10">
        <v>100</v>
      </c>
      <c r="W171" s="183"/>
      <c r="X171" s="183"/>
      <c r="Y171" s="183"/>
      <c r="Z171" s="183"/>
      <c r="AA171" s="183"/>
      <c r="AB171" s="183"/>
    </row>
    <row xmlns:x14ac="http://schemas.microsoft.com/office/spreadsheetml/2009/9/ac" r="172" ht="15.75" x14ac:dyDescent="0.25">
      <c r="A172" s="183" t="s">
        <v>163</v>
      </c>
      <c r="B172" s="10">
        <v>2003</v>
      </c>
      <c r="C172" s="183" t="s">
        <v>18</v>
      </c>
      <c r="D172" s="10">
        <v>1893275</v>
      </c>
      <c r="E172" s="10"/>
      <c r="F172" s="10"/>
      <c r="G172" s="10"/>
      <c r="H172" s="10"/>
      <c r="I172" s="10"/>
      <c r="J172" s="10">
        <v>100</v>
      </c>
      <c r="K172" s="10"/>
      <c r="L172" s="10"/>
      <c r="M172" s="10"/>
      <c r="N172" s="10"/>
      <c r="O172" s="10"/>
      <c r="P172" s="10">
        <v>100</v>
      </c>
      <c r="Q172" s="10"/>
      <c r="R172" s="10"/>
      <c r="S172" s="10"/>
      <c r="T172" s="10"/>
      <c r="U172" s="10"/>
      <c r="V172" s="10">
        <v>100</v>
      </c>
      <c r="W172" s="183"/>
      <c r="X172" s="183"/>
      <c r="Y172" s="183"/>
      <c r="Z172" s="183"/>
      <c r="AA172" s="183"/>
      <c r="AB172" s="183"/>
    </row>
    <row xmlns:x14ac="http://schemas.microsoft.com/office/spreadsheetml/2009/9/ac" r="173" ht="15.75" x14ac:dyDescent="0.25">
      <c r="A173" s="183" t="s">
        <v>163</v>
      </c>
      <c r="B173" s="10">
        <v>2004</v>
      </c>
      <c r="C173" s="183" t="s">
        <v>18</v>
      </c>
      <c r="D173" s="10">
        <v>1834901</v>
      </c>
      <c r="E173" s="10"/>
      <c r="F173" s="10"/>
      <c r="G173" s="10"/>
      <c r="H173" s="10"/>
      <c r="I173" s="10"/>
      <c r="J173" s="10">
        <v>100</v>
      </c>
      <c r="K173" s="10"/>
      <c r="L173" s="10"/>
      <c r="M173" s="10"/>
      <c r="N173" s="10"/>
      <c r="O173" s="10"/>
      <c r="P173" s="10">
        <v>100</v>
      </c>
      <c r="Q173" s="10"/>
      <c r="R173" s="10"/>
      <c r="S173" s="10"/>
      <c r="T173" s="10"/>
      <c r="U173" s="10"/>
      <c r="V173" s="10">
        <v>100</v>
      </c>
      <c r="W173" s="183"/>
      <c r="X173" s="183"/>
      <c r="Y173" s="183"/>
      <c r="Z173" s="183"/>
      <c r="AA173" s="183"/>
      <c r="AB173" s="183"/>
    </row>
    <row xmlns:x14ac="http://schemas.microsoft.com/office/spreadsheetml/2009/9/ac" r="174" ht="15.75" x14ac:dyDescent="0.25">
      <c r="A174" s="183" t="s">
        <v>163</v>
      </c>
      <c r="B174" s="10">
        <v>2005</v>
      </c>
      <c r="C174" s="183" t="s">
        <v>18</v>
      </c>
      <c r="D174" s="10">
        <v>1776254</v>
      </c>
      <c r="E174" s="10"/>
      <c r="F174" s="10"/>
      <c r="G174" s="10"/>
      <c r="H174" s="10"/>
      <c r="I174" s="10"/>
      <c r="J174" s="10">
        <v>100</v>
      </c>
      <c r="K174" s="10"/>
      <c r="L174" s="10"/>
      <c r="M174" s="10"/>
      <c r="N174" s="10"/>
      <c r="O174" s="10"/>
      <c r="P174" s="10">
        <v>100</v>
      </c>
      <c r="Q174" s="10"/>
      <c r="R174" s="10"/>
      <c r="S174" s="10"/>
      <c r="T174" s="10"/>
      <c r="U174" s="10"/>
      <c r="V174" s="10">
        <v>100</v>
      </c>
      <c r="W174" s="183"/>
      <c r="X174" s="183"/>
      <c r="Y174" s="183"/>
      <c r="Z174" s="183"/>
      <c r="AA174" s="183"/>
      <c r="AB174" s="183"/>
    </row>
    <row xmlns:x14ac="http://schemas.microsoft.com/office/spreadsheetml/2009/9/ac" r="175" ht="15.75" x14ac:dyDescent="0.25">
      <c r="A175" s="183" t="s">
        <v>163</v>
      </c>
      <c r="B175" s="10">
        <v>2006</v>
      </c>
      <c r="C175" s="183" t="s">
        <v>18</v>
      </c>
      <c r="D175" s="10">
        <v>1733447</v>
      </c>
      <c r="E175" s="10"/>
      <c r="F175" s="10"/>
      <c r="G175" s="10"/>
      <c r="H175" s="10"/>
      <c r="I175" s="10"/>
      <c r="J175" s="10">
        <v>100</v>
      </c>
      <c r="K175" s="10"/>
      <c r="L175" s="10"/>
      <c r="M175" s="10"/>
      <c r="N175" s="10"/>
      <c r="O175" s="10"/>
      <c r="P175" s="10">
        <v>100</v>
      </c>
      <c r="Q175" s="10"/>
      <c r="R175" s="10"/>
      <c r="S175" s="10"/>
      <c r="T175" s="10"/>
      <c r="U175" s="10"/>
      <c r="V175" s="10">
        <v>100</v>
      </c>
      <c r="W175" s="183"/>
      <c r="X175" s="183"/>
      <c r="Y175" s="183"/>
      <c r="Z175" s="183"/>
      <c r="AA175" s="183"/>
      <c r="AB175" s="183"/>
    </row>
    <row xmlns:x14ac="http://schemas.microsoft.com/office/spreadsheetml/2009/9/ac" r="176" ht="15.75" x14ac:dyDescent="0.25">
      <c r="A176" s="183" t="s">
        <v>163</v>
      </c>
      <c r="B176" s="10">
        <v>2007</v>
      </c>
      <c r="C176" s="183" t="s">
        <v>18</v>
      </c>
      <c r="D176" s="10">
        <v>1723543</v>
      </c>
      <c r="E176" s="10">
        <v>98.674215479684676</v>
      </c>
      <c r="F176" s="10">
        <v>90.118819709544653</v>
      </c>
      <c r="G176" s="10">
        <v>54.71393605622734</v>
      </c>
      <c r="H176" s="10">
        <v>35.404883653317313</v>
      </c>
      <c r="I176" s="10">
        <v>9.8811802904553474</v>
      </c>
      <c r="J176" s="10">
        <v>0</v>
      </c>
      <c r="K176" s="10"/>
      <c r="L176" s="10"/>
      <c r="M176" s="10"/>
      <c r="N176" s="10"/>
      <c r="O176" s="10"/>
      <c r="P176" s="10">
        <v>100</v>
      </c>
      <c r="Q176" s="10"/>
      <c r="R176" s="10"/>
      <c r="S176" s="10"/>
      <c r="T176" s="10"/>
      <c r="U176" s="10"/>
      <c r="V176" s="10">
        <v>100</v>
      </c>
      <c r="W176" s="183"/>
      <c r="X176" s="183"/>
      <c r="Y176" s="183"/>
      <c r="Z176" s="183"/>
      <c r="AA176" s="183"/>
      <c r="AB176" s="183"/>
    </row>
    <row xmlns:x14ac="http://schemas.microsoft.com/office/spreadsheetml/2009/9/ac" r="177" ht="15.75" x14ac:dyDescent="0.25">
      <c r="A177" s="183" t="s">
        <v>163</v>
      </c>
      <c r="B177" s="10">
        <v>2008</v>
      </c>
      <c r="C177" s="183" t="s">
        <v>18</v>
      </c>
      <c r="D177" s="10">
        <v>1708067</v>
      </c>
      <c r="E177" s="10">
        <v>98.674215479684676</v>
      </c>
      <c r="F177" s="10">
        <v>90.118819709544653</v>
      </c>
      <c r="G177" s="10">
        <v>54.71393605622734</v>
      </c>
      <c r="H177" s="10">
        <v>35.404883653317313</v>
      </c>
      <c r="I177" s="10">
        <v>9.8811802904553474</v>
      </c>
      <c r="J177" s="10">
        <v>0</v>
      </c>
      <c r="K177" s="10"/>
      <c r="L177" s="10"/>
      <c r="M177" s="10"/>
      <c r="N177" s="10"/>
      <c r="O177" s="10"/>
      <c r="P177" s="10">
        <v>100</v>
      </c>
      <c r="Q177" s="10"/>
      <c r="R177" s="10"/>
      <c r="S177" s="10"/>
      <c r="T177" s="10"/>
      <c r="U177" s="10"/>
      <c r="V177" s="10">
        <v>100</v>
      </c>
      <c r="W177" s="183"/>
      <c r="X177" s="183"/>
      <c r="Y177" s="183"/>
      <c r="Z177" s="183"/>
      <c r="AA177" s="183"/>
      <c r="AB177" s="183"/>
    </row>
    <row xmlns:x14ac="http://schemas.microsoft.com/office/spreadsheetml/2009/9/ac" r="178" ht="15.75" x14ac:dyDescent="0.25">
      <c r="A178" s="183" t="s">
        <v>163</v>
      </c>
      <c r="B178" s="10">
        <v>2009</v>
      </c>
      <c r="C178" s="183" t="s">
        <v>18</v>
      </c>
      <c r="D178" s="10">
        <v>1705404</v>
      </c>
      <c r="E178" s="10">
        <v>98.674215479684676</v>
      </c>
      <c r="F178" s="10">
        <v>90.118819709544653</v>
      </c>
      <c r="G178" s="10">
        <v>54.71393605622734</v>
      </c>
      <c r="H178" s="10">
        <v>35.404883653317313</v>
      </c>
      <c r="I178" s="10">
        <v>9.8811802904553474</v>
      </c>
      <c r="J178" s="10">
        <v>0</v>
      </c>
      <c r="K178" s="10"/>
      <c r="L178" s="10"/>
      <c r="M178" s="10"/>
      <c r="N178" s="10"/>
      <c r="O178" s="10"/>
      <c r="P178" s="10">
        <v>100</v>
      </c>
      <c r="Q178" s="10"/>
      <c r="R178" s="10"/>
      <c r="S178" s="10"/>
      <c r="T178" s="10"/>
      <c r="U178" s="10"/>
      <c r="V178" s="10">
        <v>100</v>
      </c>
      <c r="W178" s="183"/>
      <c r="X178" s="183"/>
      <c r="Y178" s="183"/>
      <c r="Z178" s="183"/>
      <c r="AA178" s="183"/>
      <c r="AB178" s="183"/>
    </row>
    <row xmlns:x14ac="http://schemas.microsoft.com/office/spreadsheetml/2009/9/ac" r="179" ht="15.75" x14ac:dyDescent="0.25">
      <c r="A179" s="183" t="s">
        <v>163</v>
      </c>
      <c r="B179" s="10">
        <v>2010</v>
      </c>
      <c r="C179" s="183" t="s">
        <v>18</v>
      </c>
      <c r="D179" s="10">
        <v>1719672</v>
      </c>
      <c r="E179" s="10">
        <v>98.674215479684676</v>
      </c>
      <c r="F179" s="10">
        <v>90.118819709544653</v>
      </c>
      <c r="G179" s="10">
        <v>54.71393605622734</v>
      </c>
      <c r="H179" s="10">
        <v>35.404883653317313</v>
      </c>
      <c r="I179" s="10">
        <v>9.8811802904553474</v>
      </c>
      <c r="J179" s="10">
        <v>0</v>
      </c>
      <c r="K179" s="10"/>
      <c r="L179" s="10">
        <v>94.089130179501126</v>
      </c>
      <c r="M179" s="10"/>
      <c r="N179" s="10"/>
      <c r="O179" s="10">
        <v>5.9108698204988741</v>
      </c>
      <c r="P179" s="10">
        <v>94.089130179501126</v>
      </c>
      <c r="Q179" s="10"/>
      <c r="R179" s="10"/>
      <c r="S179" s="10"/>
      <c r="T179" s="10"/>
      <c r="U179" s="10"/>
      <c r="V179" s="10">
        <v>100</v>
      </c>
      <c r="W179" s="183"/>
      <c r="X179" s="183"/>
      <c r="Y179" s="183"/>
      <c r="Z179" s="183"/>
      <c r="AA179" s="183"/>
      <c r="AB179" s="183"/>
    </row>
    <row xmlns:x14ac="http://schemas.microsoft.com/office/spreadsheetml/2009/9/ac" r="180" ht="15.75" x14ac:dyDescent="0.25">
      <c r="A180" s="183" t="s">
        <v>163</v>
      </c>
      <c r="B180" s="10">
        <v>2011</v>
      </c>
      <c r="C180" s="183" t="s">
        <v>18</v>
      </c>
      <c r="D180" s="10">
        <v>1747239</v>
      </c>
      <c r="E180" s="10">
        <v>98.674215479684676</v>
      </c>
      <c r="F180" s="10">
        <v>90.118819709544653</v>
      </c>
      <c r="G180" s="10">
        <v>54.71393605622734</v>
      </c>
      <c r="H180" s="10">
        <v>35.404883653317313</v>
      </c>
      <c r="I180" s="10">
        <v>9.8811802904553474</v>
      </c>
      <c r="J180" s="10">
        <v>0</v>
      </c>
      <c r="K180" s="10"/>
      <c r="L180" s="10">
        <v>94.089130179501126</v>
      </c>
      <c r="M180" s="10"/>
      <c r="N180" s="10"/>
      <c r="O180" s="10">
        <v>5.9108698204988741</v>
      </c>
      <c r="P180" s="10">
        <v>94.089130179501126</v>
      </c>
      <c r="Q180" s="10"/>
      <c r="R180" s="10"/>
      <c r="S180" s="10"/>
      <c r="T180" s="10"/>
      <c r="U180" s="10"/>
      <c r="V180" s="10">
        <v>100</v>
      </c>
      <c r="W180" s="183"/>
      <c r="X180" s="183"/>
      <c r="Y180" s="183"/>
      <c r="Z180" s="183"/>
      <c r="AA180" s="183"/>
      <c r="AB180" s="183"/>
    </row>
    <row xmlns:x14ac="http://schemas.microsoft.com/office/spreadsheetml/2009/9/ac" r="181" ht="15.75" x14ac:dyDescent="0.25">
      <c r="A181" s="183" t="s">
        <v>163</v>
      </c>
      <c r="B181" s="10">
        <v>2012</v>
      </c>
      <c r="C181" s="183" t="s">
        <v>18</v>
      </c>
      <c r="D181" s="10">
        <v>1783807</v>
      </c>
      <c r="E181" s="10">
        <v>98.457654884496606</v>
      </c>
      <c r="F181" s="10">
        <v>89.974193122241161</v>
      </c>
      <c r="G181" s="10">
        <v>55.905196148341929</v>
      </c>
      <c r="H181" s="10">
        <v>34.068996973899232</v>
      </c>
      <c r="I181" s="10">
        <v>10.025806877758839</v>
      </c>
      <c r="J181" s="10">
        <v>0</v>
      </c>
      <c r="K181" s="10">
        <v>98.27</v>
      </c>
      <c r="L181" s="10">
        <v>94.089130179501126</v>
      </c>
      <c r="M181" s="10">
        <v>94.089130179501126</v>
      </c>
      <c r="N181" s="10">
        <v>0</v>
      </c>
      <c r="O181" s="10">
        <v>5.9108698204988741</v>
      </c>
      <c r="P181" s="10">
        <v>0</v>
      </c>
      <c r="Q181" s="10">
        <v>59.14</v>
      </c>
      <c r="R181" s="10"/>
      <c r="S181" s="10">
        <v>59.14</v>
      </c>
      <c r="T181" s="10"/>
      <c r="U181" s="10"/>
      <c r="V181" s="10">
        <v>40.86</v>
      </c>
      <c r="W181" s="183"/>
      <c r="X181" s="183"/>
      <c r="Y181" s="183"/>
      <c r="Z181" s="183"/>
      <c r="AA181" s="183"/>
      <c r="AB181" s="183"/>
    </row>
    <row xmlns:x14ac="http://schemas.microsoft.com/office/spreadsheetml/2009/9/ac" r="182" ht="15.75" x14ac:dyDescent="0.25">
      <c r="A182" s="183" t="s">
        <v>163</v>
      </c>
      <c r="B182" s="10">
        <v>2013</v>
      </c>
      <c r="C182" s="183" t="s">
        <v>18</v>
      </c>
      <c r="D182" s="10">
        <v>1846613</v>
      </c>
      <c r="E182" s="10">
        <v>98.241094289308592</v>
      </c>
      <c r="F182" s="10">
        <v>89.829566534937669</v>
      </c>
      <c r="G182" s="10">
        <v>57.096456240456973</v>
      </c>
      <c r="H182" s="10">
        <v>32.733110294480703</v>
      </c>
      <c r="I182" s="10">
        <v>10.170433465062329</v>
      </c>
      <c r="J182" s="10">
        <v>0</v>
      </c>
      <c r="K182" s="10">
        <v>98.27</v>
      </c>
      <c r="L182" s="10">
        <v>94.089130179501126</v>
      </c>
      <c r="M182" s="10">
        <v>94.089130179501126</v>
      </c>
      <c r="N182" s="10">
        <v>0</v>
      </c>
      <c r="O182" s="10">
        <v>5.9108698204988741</v>
      </c>
      <c r="P182" s="10">
        <v>0</v>
      </c>
      <c r="Q182" s="10">
        <v>59.14</v>
      </c>
      <c r="R182" s="10"/>
      <c r="S182" s="10">
        <v>59.14</v>
      </c>
      <c r="T182" s="10"/>
      <c r="U182" s="10"/>
      <c r="V182" s="10">
        <v>40.86</v>
      </c>
      <c r="W182" s="183"/>
      <c r="X182" s="183"/>
      <c r="Y182" s="183"/>
      <c r="Z182" s="183"/>
      <c r="AA182" s="183"/>
      <c r="AB182" s="183"/>
    </row>
    <row xmlns:x14ac="http://schemas.microsoft.com/office/spreadsheetml/2009/9/ac" r="183" ht="15.75" x14ac:dyDescent="0.25">
      <c r="A183" s="183" t="s">
        <v>163</v>
      </c>
      <c r="B183" s="10">
        <v>2014</v>
      </c>
      <c r="C183" s="183" t="s">
        <v>18</v>
      </c>
      <c r="D183" s="10">
        <v>1916728</v>
      </c>
      <c r="E183" s="10">
        <v>98.024533694120578</v>
      </c>
      <c r="F183" s="10">
        <v>89.684939947634177</v>
      </c>
      <c r="G183" s="10">
        <v>58.287716332571563</v>
      </c>
      <c r="H183" s="10">
        <v>31.397223615062611</v>
      </c>
      <c r="I183" s="10">
        <v>10.315060052365819</v>
      </c>
      <c r="J183" s="10">
        <v>0</v>
      </c>
      <c r="K183" s="10">
        <v>98.27</v>
      </c>
      <c r="L183" s="10">
        <v>94.089130179501126</v>
      </c>
      <c r="M183" s="10">
        <v>94.089130179501126</v>
      </c>
      <c r="N183" s="10">
        <v>0</v>
      </c>
      <c r="O183" s="10">
        <v>5.9108698204988741</v>
      </c>
      <c r="P183" s="10">
        <v>0</v>
      </c>
      <c r="Q183" s="10">
        <v>59.14</v>
      </c>
      <c r="R183" s="10"/>
      <c r="S183" s="10">
        <v>59.14</v>
      </c>
      <c r="T183" s="10"/>
      <c r="U183" s="10"/>
      <c r="V183" s="10">
        <v>40.86</v>
      </c>
      <c r="W183" s="183"/>
      <c r="X183" s="183"/>
      <c r="Y183" s="183"/>
      <c r="Z183" s="183"/>
      <c r="AA183" s="183"/>
      <c r="AB183" s="183"/>
    </row>
    <row xmlns:x14ac="http://schemas.microsoft.com/office/spreadsheetml/2009/9/ac" r="184" ht="15.75" x14ac:dyDescent="0.25">
      <c r="A184" s="183" t="s">
        <v>163</v>
      </c>
      <c r="B184" s="10">
        <v>2015</v>
      </c>
      <c r="C184" s="183" t="s">
        <v>18</v>
      </c>
      <c r="D184" s="10">
        <v>1989046</v>
      </c>
      <c r="E184" s="10">
        <v>97.807973098932507</v>
      </c>
      <c r="F184" s="10">
        <v>89.540313360330686</v>
      </c>
      <c r="G184" s="10">
        <v>59.478976424686152</v>
      </c>
      <c r="H184" s="10">
        <v>30.06133693564453</v>
      </c>
      <c r="I184" s="10">
        <v>10.459686639669309</v>
      </c>
      <c r="J184" s="10">
        <v>0</v>
      </c>
      <c r="K184" s="10">
        <v>98.27</v>
      </c>
      <c r="L184" s="10">
        <v>94.876062887454054</v>
      </c>
      <c r="M184" s="10">
        <v>94.876062887454054</v>
      </c>
      <c r="N184" s="10">
        <v>0</v>
      </c>
      <c r="O184" s="10">
        <v>5.1239371125459456</v>
      </c>
      <c r="P184" s="10">
        <v>0</v>
      </c>
      <c r="Q184" s="10">
        <v>59.14</v>
      </c>
      <c r="R184" s="10"/>
      <c r="S184" s="10">
        <v>59.14</v>
      </c>
      <c r="T184" s="10"/>
      <c r="U184" s="10"/>
      <c r="V184" s="10">
        <v>40.86</v>
      </c>
      <c r="W184" s="183"/>
      <c r="X184" s="183"/>
      <c r="Y184" s="183"/>
      <c r="Z184" s="183"/>
      <c r="AA184" s="183"/>
      <c r="AB184" s="183"/>
    </row>
    <row xmlns:x14ac="http://schemas.microsoft.com/office/spreadsheetml/2009/9/ac" r="185" ht="15.75" x14ac:dyDescent="0.25">
      <c r="A185" s="183" t="s">
        <v>163</v>
      </c>
      <c r="B185" s="10">
        <v>2016</v>
      </c>
      <c r="C185" s="183" t="s">
        <v>18</v>
      </c>
      <c r="D185" s="10">
        <v>2049993</v>
      </c>
      <c r="E185" s="10">
        <v>97.591412503744493</v>
      </c>
      <c r="F185" s="10">
        <v>89.395686773027194</v>
      </c>
      <c r="G185" s="10">
        <v>60.670236516801197</v>
      </c>
      <c r="H185" s="10">
        <v>28.725450256226001</v>
      </c>
      <c r="I185" s="10">
        <v>10.60431322697281</v>
      </c>
      <c r="J185" s="10">
        <v>0</v>
      </c>
      <c r="K185" s="10">
        <v>98.27</v>
      </c>
      <c r="L185" s="10">
        <v>95.662995595406755</v>
      </c>
      <c r="M185" s="10">
        <v>95.206678280723864</v>
      </c>
      <c r="N185" s="10">
        <v>0.45631731468289161</v>
      </c>
      <c r="O185" s="10">
        <v>4.3370044045932454</v>
      </c>
      <c r="P185" s="10">
        <v>0</v>
      </c>
      <c r="Q185" s="10">
        <v>59.14</v>
      </c>
      <c r="R185" s="10"/>
      <c r="S185" s="10">
        <v>59.14</v>
      </c>
      <c r="T185" s="10"/>
      <c r="U185" s="10"/>
      <c r="V185" s="10">
        <v>40.86</v>
      </c>
      <c r="W185" s="183"/>
      <c r="X185" s="183"/>
      <c r="Y185" s="183"/>
      <c r="Z185" s="183"/>
      <c r="AA185" s="183"/>
      <c r="AB185" s="183"/>
    </row>
    <row xmlns:x14ac="http://schemas.microsoft.com/office/spreadsheetml/2009/9/ac" r="186" ht="15.75" x14ac:dyDescent="0.25">
      <c r="A186" s="183" t="s">
        <v>163</v>
      </c>
      <c r="B186" s="10">
        <v>2017</v>
      </c>
      <c r="C186" s="183" t="s">
        <v>18</v>
      </c>
      <c r="D186" s="10">
        <v>2099169</v>
      </c>
      <c r="E186" s="10">
        <v>97.374851908556479</v>
      </c>
      <c r="F186" s="10">
        <v>89.251060185723702</v>
      </c>
      <c r="G186" s="10">
        <v>61.861496608915793</v>
      </c>
      <c r="H186" s="10">
        <v>27.38956357680792</v>
      </c>
      <c r="I186" s="10">
        <v>10.7489398142763</v>
      </c>
      <c r="J186" s="10">
        <v>0</v>
      </c>
      <c r="K186" s="10">
        <v>98.27</v>
      </c>
      <c r="L186" s="10">
        <v>96.449928303359457</v>
      </c>
      <c r="M186" s="10">
        <v>95.206678280723864</v>
      </c>
      <c r="N186" s="10">
        <v>1.2432500226355929</v>
      </c>
      <c r="O186" s="10">
        <v>3.550071696640543</v>
      </c>
      <c r="P186" s="10">
        <v>0</v>
      </c>
      <c r="Q186" s="10">
        <v>92.17</v>
      </c>
      <c r="R186" s="10">
        <v>92.17</v>
      </c>
      <c r="S186" s="10">
        <v>73.711102612134269</v>
      </c>
      <c r="T186" s="10">
        <v>18.458897387865729</v>
      </c>
      <c r="U186" s="10">
        <v>7.8299999999999983</v>
      </c>
      <c r="V186" s="10">
        <v>0</v>
      </c>
      <c r="W186" s="183"/>
      <c r="X186" s="183"/>
      <c r="Y186" s="183"/>
      <c r="Z186" s="183"/>
      <c r="AA186" s="183"/>
      <c r="AB186" s="183"/>
    </row>
    <row xmlns:x14ac="http://schemas.microsoft.com/office/spreadsheetml/2009/9/ac" r="187" ht="15.75" x14ac:dyDescent="0.25">
      <c r="A187" s="183" t="s">
        <v>163</v>
      </c>
      <c r="B187" s="10">
        <v>2018</v>
      </c>
      <c r="C187" s="183" t="s">
        <v>18</v>
      </c>
      <c r="D187" s="10">
        <v>2133258</v>
      </c>
      <c r="E187" s="10">
        <v>97.158291313368409</v>
      </c>
      <c r="F187" s="10">
        <v>89.10643359842021</v>
      </c>
      <c r="G187" s="10">
        <v>63.052756701030383</v>
      </c>
      <c r="H187" s="10">
        <v>26.053676897389831</v>
      </c>
      <c r="I187" s="10">
        <v>10.89356640157979</v>
      </c>
      <c r="J187" s="10">
        <v>0</v>
      </c>
      <c r="K187" s="10">
        <v>98.27</v>
      </c>
      <c r="L187" s="10">
        <v>97.236861011312158</v>
      </c>
      <c r="M187" s="10">
        <v>95.206678280723864</v>
      </c>
      <c r="N187" s="10">
        <v>2.0301827305882938</v>
      </c>
      <c r="O187" s="10">
        <v>2.7631389886878419</v>
      </c>
      <c r="P187" s="10">
        <v>0</v>
      </c>
      <c r="Q187" s="10">
        <v>92.17</v>
      </c>
      <c r="R187" s="10">
        <v>92.17</v>
      </c>
      <c r="S187" s="10">
        <v>73.711102612134269</v>
      </c>
      <c r="T187" s="10">
        <v>18.458897387865729</v>
      </c>
      <c r="U187" s="10">
        <v>7.8299999999999983</v>
      </c>
      <c r="V187" s="10">
        <v>0</v>
      </c>
      <c r="W187" s="183"/>
      <c r="X187" s="183"/>
      <c r="Y187" s="183"/>
      <c r="Z187" s="183"/>
      <c r="AA187" s="183"/>
      <c r="AB187" s="183"/>
    </row>
    <row xmlns:x14ac="http://schemas.microsoft.com/office/spreadsheetml/2009/9/ac" r="188" ht="15.75" x14ac:dyDescent="0.25">
      <c r="A188" s="183" t="s">
        <v>163</v>
      </c>
      <c r="B188" s="10">
        <v>2019</v>
      </c>
      <c r="C188" s="183" t="s">
        <v>18</v>
      </c>
      <c r="D188" s="10">
        <v>2150918</v>
      </c>
      <c r="E188" s="10">
        <v>96.941730718180395</v>
      </c>
      <c r="F188" s="10">
        <v>88.961807011116719</v>
      </c>
      <c r="G188" s="10">
        <v>64.244016793144965</v>
      </c>
      <c r="H188" s="10">
        <v>24.71779021797175</v>
      </c>
      <c r="I188" s="10">
        <v>11.03819298888328</v>
      </c>
      <c r="J188" s="10">
        <v>0</v>
      </c>
      <c r="K188" s="10">
        <v>98.27</v>
      </c>
      <c r="L188" s="10">
        <v>98.023793719265086</v>
      </c>
      <c r="M188" s="10">
        <v>95.206678280723864</v>
      </c>
      <c r="N188" s="10">
        <v>2.8171154385412218</v>
      </c>
      <c r="O188" s="10">
        <v>1.9762062807349139</v>
      </c>
      <c r="P188" s="10">
        <v>0</v>
      </c>
      <c r="Q188" s="10">
        <v>92.17</v>
      </c>
      <c r="R188" s="10">
        <v>92.17</v>
      </c>
      <c r="S188" s="10">
        <v>73.711102612134269</v>
      </c>
      <c r="T188" s="10">
        <v>18.458897387865729</v>
      </c>
      <c r="U188" s="10">
        <v>7.8299999999999983</v>
      </c>
      <c r="V188" s="10">
        <v>0</v>
      </c>
      <c r="W188" s="183"/>
      <c r="X188" s="183"/>
      <c r="Y188" s="183"/>
      <c r="Z188" s="183"/>
      <c r="AA188" s="183"/>
      <c r="AB188" s="183"/>
    </row>
    <row xmlns:x14ac="http://schemas.microsoft.com/office/spreadsheetml/2009/9/ac" r="189" ht="15.75" x14ac:dyDescent="0.25">
      <c r="A189" s="183" t="s">
        <v>163</v>
      </c>
      <c r="B189" s="10">
        <v>2020</v>
      </c>
      <c r="C189" s="183" t="s">
        <v>18</v>
      </c>
      <c r="D189" s="10">
        <v>2155105</v>
      </c>
      <c r="E189" s="10">
        <v>96.725170122992381</v>
      </c>
      <c r="F189" s="10">
        <v>88.817180423813227</v>
      </c>
      <c r="G189" s="10">
        <v>65.435276885260009</v>
      </c>
      <c r="H189" s="10">
        <v>23.381903538553221</v>
      </c>
      <c r="I189" s="10">
        <v>11.18281957618677</v>
      </c>
      <c r="J189" s="10">
        <v>0</v>
      </c>
      <c r="K189" s="10">
        <v>98.810726427217787</v>
      </c>
      <c r="L189" s="10">
        <v>98.810726427217787</v>
      </c>
      <c r="M189" s="10">
        <v>95.206678280723864</v>
      </c>
      <c r="N189" s="10">
        <v>3.6040481464939229</v>
      </c>
      <c r="O189" s="10">
        <v>1.189273572782213</v>
      </c>
      <c r="P189" s="10">
        <v>0</v>
      </c>
      <c r="Q189" s="10">
        <v>92.17</v>
      </c>
      <c r="R189" s="10">
        <v>92.17</v>
      </c>
      <c r="S189" s="10">
        <v>73.711102612134269</v>
      </c>
      <c r="T189" s="10">
        <v>18.458897387865729</v>
      </c>
      <c r="U189" s="10">
        <v>7.8299999999999983</v>
      </c>
      <c r="V189" s="10">
        <v>0</v>
      </c>
      <c r="W189" s="183"/>
      <c r="X189" s="183"/>
      <c r="Y189" s="183"/>
      <c r="Z189" s="183"/>
      <c r="AA189" s="183"/>
      <c r="AB189" s="183"/>
    </row>
    <row xmlns:x14ac="http://schemas.microsoft.com/office/spreadsheetml/2009/9/ac" r="190" ht="15.75" x14ac:dyDescent="0.25">
      <c r="A190" s="183" t="s">
        <v>163</v>
      </c>
      <c r="B190" s="10">
        <v>2021</v>
      </c>
      <c r="C190" s="183" t="s">
        <v>18</v>
      </c>
      <c r="D190" s="10">
        <v>2169805</v>
      </c>
      <c r="E190" s="10">
        <v>96.50860952780431</v>
      </c>
      <c r="F190" s="10">
        <v>88.672553836509735</v>
      </c>
      <c r="G190" s="10">
        <v>66.626536977374599</v>
      </c>
      <c r="H190" s="10">
        <v>22.04601685913514</v>
      </c>
      <c r="I190" s="10">
        <v>11.32744616349027</v>
      </c>
      <c r="J190" s="10">
        <v>0</v>
      </c>
      <c r="K190" s="10"/>
      <c r="L190" s="10">
        <v>99.597659135170488</v>
      </c>
      <c r="M190" s="10">
        <v>95.206678280723864</v>
      </c>
      <c r="N190" s="10">
        <v>4.3909808544466236</v>
      </c>
      <c r="O190" s="10">
        <v>0.4023408648295117</v>
      </c>
      <c r="P190" s="10">
        <v>0</v>
      </c>
      <c r="Q190" s="10"/>
      <c r="R190" s="10">
        <v>92.17</v>
      </c>
      <c r="S190" s="10">
        <v>73.711102612134269</v>
      </c>
      <c r="T190" s="10">
        <v>18.458897387865729</v>
      </c>
      <c r="U190" s="10">
        <v>7.8299999999999983</v>
      </c>
      <c r="V190" s="10">
        <v>0</v>
      </c>
      <c r="W190" s="183"/>
      <c r="X190" s="183"/>
      <c r="Y190" s="183"/>
      <c r="Z190" s="183"/>
      <c r="AA190" s="183"/>
      <c r="AB190" s="183"/>
    </row>
    <row xmlns:x14ac="http://schemas.microsoft.com/office/spreadsheetml/2009/9/ac" r="191" ht="15.75" x14ac:dyDescent="0.25">
      <c r="A191" s="183" t="s">
        <v>163</v>
      </c>
      <c r="B191" s="10">
        <v>2022</v>
      </c>
      <c r="C191" s="183" t="s">
        <v>18</v>
      </c>
      <c r="D191" s="10">
        <v>2200218</v>
      </c>
      <c r="E191" s="10">
        <v>96.292048932616296</v>
      </c>
      <c r="F191" s="10">
        <v>88.527927249206243</v>
      </c>
      <c r="G191" s="10">
        <v>67.817797069489188</v>
      </c>
      <c r="H191" s="10">
        <v>20.710130179717051</v>
      </c>
      <c r="I191" s="10">
        <v>11.47207275079376</v>
      </c>
      <c r="J191" s="10">
        <v>0</v>
      </c>
      <c r="K191" s="10"/>
      <c r="L191" s="10">
        <v>100</v>
      </c>
      <c r="M191" s="10">
        <v>95.206678280723864</v>
      </c>
      <c r="N191" s="10">
        <v>4.7933217192761362</v>
      </c>
      <c r="O191" s="10">
        <v>0</v>
      </c>
      <c r="P191" s="10">
        <v>0</v>
      </c>
      <c r="Q191" s="10"/>
      <c r="R191" s="10">
        <v>92.17</v>
      </c>
      <c r="S191" s="10">
        <v>73.711102612134269</v>
      </c>
      <c r="T191" s="10">
        <v>18.458897387865729</v>
      </c>
      <c r="U191" s="10">
        <v>7.8299999999999983</v>
      </c>
      <c r="V191" s="10">
        <v>0</v>
      </c>
      <c r="W191" s="183"/>
      <c r="X191" s="183"/>
      <c r="Y191" s="183"/>
      <c r="Z191" s="183"/>
      <c r="AA191" s="183"/>
      <c r="AB191" s="183"/>
    </row>
    <row xmlns:x14ac="http://schemas.microsoft.com/office/spreadsheetml/2009/9/ac" r="192" ht="15.75" x14ac:dyDescent="0.25">
      <c r="A192" s="183" t="s">
        <v>163</v>
      </c>
      <c r="B192" s="10">
        <v>2023</v>
      </c>
      <c r="C192" s="183" t="s">
        <v>18</v>
      </c>
      <c r="D192" s="10">
        <v>2105939</v>
      </c>
      <c r="E192" s="10">
        <v>96.075488337428283</v>
      </c>
      <c r="F192" s="10">
        <v>88.383300661902751</v>
      </c>
      <c r="G192" s="10">
        <v>69.009057161604233</v>
      </c>
      <c r="H192" s="10">
        <v>19.374243500298519</v>
      </c>
      <c r="I192" s="10">
        <v>11.61669933809725</v>
      </c>
      <c r="J192" s="10">
        <v>0</v>
      </c>
      <c r="K192" s="10"/>
      <c r="L192" s="10">
        <v>100</v>
      </c>
      <c r="M192" s="10">
        <v>95.206678280723864</v>
      </c>
      <c r="N192" s="10">
        <v>4.7933217192761362</v>
      </c>
      <c r="O192" s="10">
        <v>0</v>
      </c>
      <c r="P192" s="10">
        <v>0</v>
      </c>
      <c r="Q192" s="10"/>
      <c r="R192" s="10">
        <v>92.17</v>
      </c>
      <c r="S192" s="10">
        <v>73.711102612134269</v>
      </c>
      <c r="T192" s="10">
        <v>18.458897387865729</v>
      </c>
      <c r="U192" s="10">
        <v>7.8299999999999983</v>
      </c>
      <c r="V192" s="10">
        <v>0</v>
      </c>
      <c r="W192" s="183"/>
      <c r="X192" s="183"/>
      <c r="Y192" s="183"/>
      <c r="Z192" s="183"/>
      <c r="AA192" s="183"/>
      <c r="AB192" s="183"/>
    </row>
    <row xmlns:x14ac="http://schemas.microsoft.com/office/spreadsheetml/2009/9/ac" r="193" ht="15.75" x14ac:dyDescent="0.25">
      <c r="A193" s="183" t="s">
        <v>163</v>
      </c>
      <c r="B193" s="10">
        <v>2024</v>
      </c>
      <c r="C193" s="183" t="s">
        <v>18</v>
      </c>
      <c r="D193" s="10"/>
      <c r="E193" s="10"/>
      <c r="F193" s="10"/>
      <c r="G193" s="10"/>
      <c r="H193" s="10"/>
      <c r="I193" s="10"/>
      <c r="J193" s="10"/>
      <c r="K193" s="10"/>
      <c r="L193" s="10"/>
      <c r="M193" s="10"/>
      <c r="N193" s="10"/>
      <c r="O193" s="10"/>
      <c r="P193" s="10"/>
      <c r="Q193" s="10"/>
      <c r="R193" s="10"/>
      <c r="S193" s="10"/>
      <c r="T193" s="10"/>
      <c r="U193" s="10"/>
      <c r="V193" s="10"/>
      <c r="W193" s="183"/>
      <c r="X193" s="183"/>
      <c r="Y193" s="183"/>
      <c r="Z193" s="183"/>
      <c r="AA193" s="183"/>
      <c r="AB193" s="183"/>
    </row>
    <row xmlns:x14ac="http://schemas.microsoft.com/office/spreadsheetml/2009/9/ac" r="194" ht="15.75" x14ac:dyDescent="0.25">
      <c r="A194" s="183" t="s">
        <v>163</v>
      </c>
      <c r="B194" s="10">
        <v>2025</v>
      </c>
      <c r="C194" s="183" t="s">
        <v>18</v>
      </c>
      <c r="D194" s="10"/>
      <c r="E194" s="10"/>
      <c r="F194" s="10"/>
      <c r="G194" s="10"/>
      <c r="H194" s="10"/>
      <c r="I194" s="10"/>
      <c r="J194" s="10"/>
      <c r="K194" s="10"/>
      <c r="L194" s="10"/>
      <c r="M194" s="10"/>
      <c r="N194" s="10"/>
      <c r="O194" s="10"/>
      <c r="P194" s="10"/>
      <c r="Q194" s="10"/>
      <c r="R194" s="10"/>
      <c r="S194" s="10"/>
      <c r="T194" s="10"/>
      <c r="U194" s="10"/>
      <c r="V194" s="10"/>
      <c r="W194" s="183"/>
      <c r="X194" s="183"/>
      <c r="Y194" s="183"/>
      <c r="Z194" s="183"/>
      <c r="AA194" s="183"/>
      <c r="AB194" s="183"/>
    </row>
    <row xmlns:x14ac="http://schemas.microsoft.com/office/spreadsheetml/2009/9/ac" r="195" ht="15.75" x14ac:dyDescent="0.25">
      <c r="A195" s="183" t="s">
        <v>163</v>
      </c>
      <c r="B195" s="10">
        <v>2026</v>
      </c>
      <c r="C195" s="183" t="s">
        <v>18</v>
      </c>
      <c r="D195" s="10"/>
      <c r="E195" s="10"/>
      <c r="F195" s="10"/>
      <c r="G195" s="10"/>
      <c r="H195" s="10"/>
      <c r="I195" s="10"/>
      <c r="J195" s="10"/>
      <c r="K195" s="10"/>
      <c r="L195" s="10"/>
      <c r="M195" s="10"/>
      <c r="N195" s="10"/>
      <c r="O195" s="10"/>
      <c r="P195" s="10"/>
      <c r="Q195" s="10"/>
      <c r="R195" s="10"/>
      <c r="S195" s="10"/>
      <c r="T195" s="10"/>
      <c r="U195" s="10"/>
      <c r="V195" s="10"/>
      <c r="W195" s="183"/>
      <c r="X195" s="183"/>
      <c r="Y195" s="183"/>
      <c r="Z195" s="183"/>
      <c r="AA195" s="183"/>
      <c r="AB195" s="183"/>
    </row>
    <row xmlns:x14ac="http://schemas.microsoft.com/office/spreadsheetml/2009/9/ac" r="196" ht="15.75" x14ac:dyDescent="0.25">
      <c r="A196" s="183" t="s">
        <v>163</v>
      </c>
      <c r="B196" s="10">
        <v>2027</v>
      </c>
      <c r="C196" s="183" t="s">
        <v>18</v>
      </c>
      <c r="D196" s="10"/>
      <c r="E196" s="10"/>
      <c r="F196" s="10"/>
      <c r="G196" s="10"/>
      <c r="H196" s="10"/>
      <c r="I196" s="10"/>
      <c r="J196" s="10"/>
      <c r="K196" s="10"/>
      <c r="L196" s="10"/>
      <c r="M196" s="10"/>
      <c r="N196" s="10"/>
      <c r="O196" s="10"/>
      <c r="P196" s="10"/>
      <c r="Q196" s="10"/>
      <c r="R196" s="10"/>
      <c r="S196" s="10"/>
      <c r="T196" s="10"/>
      <c r="U196" s="10"/>
      <c r="V196" s="10"/>
      <c r="W196" s="183"/>
      <c r="X196" s="183"/>
      <c r="Y196" s="183"/>
      <c r="Z196" s="183"/>
      <c r="AA196" s="183"/>
      <c r="AB196" s="183"/>
    </row>
    <row xmlns:x14ac="http://schemas.microsoft.com/office/spreadsheetml/2009/9/ac" r="197" ht="15.75" x14ac:dyDescent="0.25">
      <c r="A197" s="183" t="s">
        <v>163</v>
      </c>
      <c r="B197" s="10">
        <v>2028</v>
      </c>
      <c r="C197" s="183" t="s">
        <v>18</v>
      </c>
      <c r="D197" s="10"/>
      <c r="E197" s="10"/>
      <c r="F197" s="10"/>
      <c r="G197" s="10"/>
      <c r="H197" s="10"/>
      <c r="I197" s="10"/>
      <c r="J197" s="10"/>
      <c r="K197" s="10"/>
      <c r="L197" s="10"/>
      <c r="M197" s="10"/>
      <c r="N197" s="10"/>
      <c r="O197" s="10"/>
      <c r="P197" s="10"/>
      <c r="Q197" s="10"/>
      <c r="R197" s="10"/>
      <c r="S197" s="10"/>
      <c r="T197" s="10"/>
      <c r="U197" s="10"/>
      <c r="V197" s="10"/>
      <c r="W197" s="183"/>
      <c r="X197" s="183"/>
      <c r="Y197" s="183"/>
      <c r="Z197" s="183"/>
      <c r="AA197" s="183"/>
      <c r="AB197" s="183"/>
    </row>
    <row xmlns:x14ac="http://schemas.microsoft.com/office/spreadsheetml/2009/9/ac" r="198" ht="15.75" x14ac:dyDescent="0.25">
      <c r="A198" s="183" t="s">
        <v>163</v>
      </c>
      <c r="B198" s="10">
        <v>2029</v>
      </c>
      <c r="C198" s="183" t="s">
        <v>18</v>
      </c>
      <c r="D198" s="10"/>
      <c r="E198" s="10"/>
      <c r="F198" s="10"/>
      <c r="G198" s="10"/>
      <c r="H198" s="10"/>
      <c r="I198" s="10"/>
      <c r="J198" s="10"/>
      <c r="K198" s="10"/>
      <c r="L198" s="10"/>
      <c r="M198" s="10"/>
      <c r="N198" s="10"/>
      <c r="O198" s="10"/>
      <c r="P198" s="10"/>
      <c r="Q198" s="10"/>
      <c r="R198" s="10"/>
      <c r="S198" s="10"/>
      <c r="T198" s="10"/>
      <c r="U198" s="10"/>
      <c r="V198" s="10"/>
      <c r="W198" s="183"/>
      <c r="X198" s="183"/>
      <c r="Y198" s="183"/>
      <c r="Z198" s="183"/>
      <c r="AA198" s="183"/>
      <c r="AB198" s="183"/>
    </row>
    <row xmlns:x14ac="http://schemas.microsoft.com/office/spreadsheetml/2009/9/ac" r="199" ht="15.75" x14ac:dyDescent="0.25">
      <c r="A199" s="183" t="s">
        <v>163</v>
      </c>
      <c r="B199" s="10">
        <v>2030</v>
      </c>
      <c r="C199" s="183" t="s">
        <v>18</v>
      </c>
      <c r="D199" s="10"/>
      <c r="E199" s="10"/>
      <c r="F199" s="10"/>
      <c r="G199" s="10"/>
      <c r="H199" s="10"/>
      <c r="I199" s="10"/>
      <c r="J199" s="10"/>
      <c r="K199" s="10"/>
      <c r="L199" s="10"/>
      <c r="M199" s="10"/>
      <c r="N199" s="10"/>
      <c r="O199" s="10"/>
      <c r="P199" s="10"/>
      <c r="Q199" s="10"/>
      <c r="R199" s="10"/>
      <c r="S199" s="10"/>
      <c r="T199" s="10"/>
      <c r="U199" s="10"/>
      <c r="V199" s="10"/>
      <c r="W199" s="183"/>
      <c r="X199" s="183"/>
      <c r="Y199" s="183"/>
      <c r="Z199" s="183"/>
      <c r="AA199" s="183"/>
      <c r="AB199" s="183"/>
    </row>
    <row xmlns:x14ac="http://schemas.microsoft.com/office/spreadsheetml/2009/9/ac" r="200" ht="15.75" x14ac:dyDescent="0.25">
      <c r="A200" s="183"/>
      <c r="B200" s="184"/>
      <c r="C200" s="183"/>
      <c r="D200" s="183"/>
      <c r="E200" s="183"/>
      <c r="F200" s="183"/>
      <c r="G200" s="183"/>
      <c r="H200" s="183"/>
      <c r="I200" s="183"/>
      <c r="J200" s="183"/>
      <c r="K200" s="183"/>
      <c r="L200" s="183"/>
      <c r="M200" s="183"/>
      <c r="N200" s="183"/>
      <c r="O200" s="183"/>
      <c r="P200" s="183"/>
      <c r="Q200" s="183"/>
      <c r="R200" s="183"/>
      <c r="S200" s="183"/>
      <c r="T200" s="183"/>
      <c r="U200" s="183"/>
      <c r="V200" s="183"/>
      <c r="W200" s="183"/>
      <c r="X200" s="183"/>
      <c r="Y200" s="183"/>
      <c r="Z200" s="183"/>
      <c r="AA200" s="183"/>
      <c r="AB200" s="183"/>
    </row>
    <row xmlns:x14ac="http://schemas.microsoft.com/office/spreadsheetml/2009/9/ac" r="201" ht="15.75" x14ac:dyDescent="0.25">
      <c r="A201" s="183"/>
      <c r="B201" s="184"/>
      <c r="C201" s="183"/>
      <c r="D201" s="183"/>
      <c r="E201" s="183"/>
      <c r="F201" s="183"/>
      <c r="G201" s="183"/>
      <c r="H201" s="183"/>
      <c r="I201" s="183"/>
      <c r="J201" s="183"/>
      <c r="K201" s="183"/>
      <c r="L201" s="183"/>
      <c r="M201" s="183"/>
      <c r="N201" s="183"/>
      <c r="O201" s="183"/>
      <c r="P201" s="183"/>
      <c r="Q201" s="183"/>
      <c r="R201" s="183"/>
      <c r="S201" s="183"/>
      <c r="T201" s="183"/>
      <c r="U201" s="183"/>
      <c r="V201" s="183"/>
      <c r="W201" s="183"/>
      <c r="X201" s="183"/>
      <c r="Y201" s="183"/>
      <c r="Z201" s="183"/>
      <c r="AA201" s="183"/>
      <c r="AB201" s="183"/>
    </row>
    <row xmlns:x14ac="http://schemas.microsoft.com/office/spreadsheetml/2009/9/ac" r="202" ht="15.75" x14ac:dyDescent="0.25">
      <c r="A202" s="183"/>
      <c r="B202" s="184"/>
      <c r="C202" s="183"/>
      <c r="D202" s="183"/>
      <c r="E202" s="183"/>
      <c r="F202" s="183"/>
      <c r="G202" s="183"/>
      <c r="H202" s="183"/>
      <c r="I202" s="183"/>
      <c r="J202" s="183"/>
      <c r="K202" s="183"/>
      <c r="L202" s="183"/>
      <c r="M202" s="183"/>
      <c r="N202" s="183"/>
      <c r="O202" s="183"/>
      <c r="P202" s="183"/>
      <c r="Q202" s="183"/>
      <c r="R202" s="183"/>
      <c r="S202" s="183"/>
      <c r="T202" s="183"/>
      <c r="U202" s="183"/>
      <c r="V202" s="183"/>
      <c r="W202" s="183"/>
      <c r="X202" s="183"/>
      <c r="Y202" s="183"/>
      <c r="Z202" s="183"/>
      <c r="AA202" s="183"/>
      <c r="AB202" s="183"/>
    </row>
    <row xmlns:x14ac="http://schemas.microsoft.com/office/spreadsheetml/2009/9/ac" r="203" ht="15.75" x14ac:dyDescent="0.25">
      <c r="A203" s="183"/>
      <c r="B203" s="184"/>
      <c r="C203" s="183"/>
      <c r="D203" s="183"/>
      <c r="E203" s="183"/>
      <c r="F203" s="183"/>
      <c r="G203" s="183"/>
      <c r="H203" s="183"/>
      <c r="I203" s="183"/>
      <c r="J203" s="183"/>
      <c r="K203" s="183"/>
      <c r="L203" s="183"/>
      <c r="M203" s="183"/>
      <c r="N203" s="183"/>
      <c r="O203" s="183"/>
      <c r="P203" s="183"/>
      <c r="Q203" s="183"/>
      <c r="R203" s="183"/>
      <c r="S203" s="183"/>
      <c r="T203" s="183"/>
      <c r="U203" s="183"/>
      <c r="V203" s="183"/>
      <c r="W203" s="183"/>
      <c r="X203" s="183"/>
      <c r="Y203" s="183"/>
      <c r="Z203" s="183"/>
      <c r="AA203" s="183"/>
      <c r="AB203" s="183"/>
    </row>
    <row xmlns:x14ac="http://schemas.microsoft.com/office/spreadsheetml/2009/9/ac" r="204" ht="15.75" x14ac:dyDescent="0.25">
      <c r="A204" s="183"/>
      <c r="B204" s="184"/>
      <c r="C204" s="183"/>
      <c r="D204" s="183"/>
      <c r="E204" s="183"/>
      <c r="F204" s="183"/>
      <c r="G204" s="183"/>
      <c r="H204" s="183"/>
      <c r="I204" s="183"/>
      <c r="J204" s="183"/>
      <c r="K204" s="183"/>
      <c r="L204" s="183"/>
      <c r="M204" s="183"/>
      <c r="N204" s="183"/>
      <c r="O204" s="183"/>
      <c r="P204" s="183"/>
      <c r="Q204" s="183"/>
      <c r="R204" s="183"/>
      <c r="S204" s="183"/>
      <c r="T204" s="183"/>
      <c r="U204" s="183"/>
      <c r="V204" s="183"/>
      <c r="W204" s="183"/>
      <c r="X204" s="183"/>
      <c r="Y204" s="183"/>
      <c r="Z204" s="183"/>
      <c r="AA204" s="183"/>
      <c r="AB204" s="183"/>
    </row>
    <row xmlns:x14ac="http://schemas.microsoft.com/office/spreadsheetml/2009/9/ac" r="205" ht="15.75" x14ac:dyDescent="0.25">
      <c r="A205" s="183"/>
      <c r="B205" s="184"/>
      <c r="C205" s="183"/>
      <c r="D205" s="183"/>
      <c r="E205" s="183"/>
      <c r="F205" s="183"/>
      <c r="G205" s="183"/>
      <c r="H205" s="183"/>
      <c r="I205" s="183"/>
      <c r="J205" s="183"/>
      <c r="K205" s="183"/>
      <c r="L205" s="183"/>
      <c r="M205" s="183"/>
      <c r="N205" s="183"/>
      <c r="O205" s="183"/>
      <c r="P205" s="183"/>
      <c r="Q205" s="183"/>
      <c r="R205" s="183"/>
      <c r="S205" s="183"/>
      <c r="T205" s="183"/>
      <c r="U205" s="183"/>
      <c r="V205" s="183"/>
      <c r="W205" s="183"/>
      <c r="X205" s="183"/>
      <c r="Y205" s="183"/>
      <c r="Z205" s="183"/>
      <c r="AA205" s="183"/>
      <c r="AB205" s="183"/>
    </row>
    <row xmlns:x14ac="http://schemas.microsoft.com/office/spreadsheetml/2009/9/ac" r="206" ht="15.75" x14ac:dyDescent="0.25">
      <c r="A206" s="183"/>
      <c r="B206" s="184"/>
      <c r="C206" s="183"/>
      <c r="D206" s="183"/>
      <c r="E206" s="183"/>
      <c r="F206" s="183"/>
      <c r="G206" s="183"/>
      <c r="H206" s="183"/>
      <c r="I206" s="183"/>
      <c r="J206" s="183"/>
      <c r="K206" s="183"/>
      <c r="L206" s="183"/>
      <c r="M206" s="183"/>
      <c r="N206" s="183"/>
      <c r="O206" s="183"/>
      <c r="P206" s="183"/>
      <c r="Q206" s="183"/>
      <c r="R206" s="183"/>
      <c r="S206" s="183"/>
      <c r="T206" s="183"/>
      <c r="U206" s="183"/>
      <c r="V206" s="183"/>
      <c r="W206" s="183"/>
      <c r="X206" s="183"/>
      <c r="Y206" s="183"/>
      <c r="Z206" s="183"/>
      <c r="AA206" s="183"/>
      <c r="AB206" s="183"/>
    </row>
    <row xmlns:x14ac="http://schemas.microsoft.com/office/spreadsheetml/2009/9/ac" r="207" ht="15.75" x14ac:dyDescent="0.25">
      <c r="A207" s="183"/>
      <c r="B207" s="184"/>
      <c r="C207" s="183"/>
      <c r="D207" s="183"/>
      <c r="E207" s="183"/>
      <c r="F207" s="183"/>
      <c r="G207" s="183"/>
      <c r="H207" s="183"/>
      <c r="I207" s="183"/>
      <c r="J207" s="183"/>
      <c r="K207" s="183"/>
      <c r="L207" s="183"/>
      <c r="M207" s="183"/>
      <c r="N207" s="183"/>
      <c r="O207" s="183"/>
      <c r="P207" s="183"/>
      <c r="Q207" s="183"/>
      <c r="R207" s="183"/>
      <c r="S207" s="183"/>
      <c r="T207" s="183"/>
      <c r="U207" s="183"/>
      <c r="V207" s="183"/>
      <c r="W207" s="183"/>
      <c r="X207" s="183"/>
      <c r="Y207" s="183"/>
      <c r="Z207" s="183"/>
      <c r="AA207" s="183"/>
      <c r="AB207" s="183"/>
    </row>
    <row xmlns:x14ac="http://schemas.microsoft.com/office/spreadsheetml/2009/9/ac" r="208" ht="15.75" x14ac:dyDescent="0.25">
      <c r="A208" s="183"/>
      <c r="B208" s="184"/>
      <c r="C208" s="183"/>
      <c r="D208" s="183"/>
      <c r="E208" s="183"/>
      <c r="F208" s="183"/>
      <c r="G208" s="183"/>
      <c r="H208" s="183"/>
      <c r="I208" s="183"/>
      <c r="J208" s="183"/>
      <c r="K208" s="183"/>
      <c r="L208" s="183"/>
      <c r="M208" s="183"/>
      <c r="N208" s="183"/>
      <c r="O208" s="183"/>
      <c r="P208" s="183"/>
      <c r="Q208" s="183"/>
      <c r="R208" s="183"/>
      <c r="S208" s="183"/>
      <c r="T208" s="183"/>
      <c r="U208" s="183"/>
      <c r="V208" s="183"/>
      <c r="W208" s="183"/>
      <c r="X208" s="183"/>
      <c r="Y208" s="183"/>
      <c r="Z208" s="183"/>
      <c r="AA208" s="183"/>
      <c r="AB208" s="183"/>
    </row>
    <row xmlns:x14ac="http://schemas.microsoft.com/office/spreadsheetml/2009/9/ac" r="209" ht="15.75" x14ac:dyDescent="0.25">
      <c r="A209" s="183"/>
      <c r="B209" s="184"/>
      <c r="C209" s="183"/>
      <c r="D209" s="183"/>
      <c r="E209" s="183"/>
      <c r="F209" s="183"/>
      <c r="G209" s="183"/>
      <c r="H209" s="183"/>
      <c r="I209" s="183"/>
      <c r="J209" s="183"/>
      <c r="K209" s="183"/>
      <c r="L209" s="183"/>
      <c r="M209" s="183"/>
      <c r="N209" s="183"/>
      <c r="O209" s="183"/>
      <c r="P209" s="183"/>
      <c r="Q209" s="183"/>
      <c r="R209" s="183"/>
      <c r="S209" s="183"/>
      <c r="T209" s="183"/>
      <c r="U209" s="183"/>
      <c r="V209" s="183"/>
      <c r="W209" s="183"/>
      <c r="X209" s="183"/>
      <c r="Y209" s="183"/>
      <c r="Z209" s="183"/>
      <c r="AA209" s="183"/>
      <c r="AB209" s="183"/>
    </row>
    <row xmlns:x14ac="http://schemas.microsoft.com/office/spreadsheetml/2009/9/ac" r="210" ht="15.75" x14ac:dyDescent="0.25">
      <c r="A210" s="183"/>
      <c r="B210" s="184"/>
      <c r="C210" s="183"/>
      <c r="D210" s="183"/>
      <c r="E210" s="183"/>
      <c r="F210" s="183"/>
      <c r="G210" s="183"/>
      <c r="H210" s="183"/>
      <c r="I210" s="183"/>
      <c r="J210" s="183"/>
      <c r="K210" s="183"/>
      <c r="L210" s="183"/>
      <c r="M210" s="183"/>
      <c r="N210" s="183"/>
      <c r="O210" s="183"/>
      <c r="P210" s="183"/>
      <c r="Q210" s="183"/>
      <c r="R210" s="183"/>
      <c r="S210" s="183"/>
      <c r="T210" s="183"/>
      <c r="U210" s="183"/>
      <c r="V210" s="183"/>
      <c r="W210" s="183"/>
      <c r="X210" s="183"/>
      <c r="Y210" s="183"/>
      <c r="Z210" s="183"/>
      <c r="AA210" s="183"/>
      <c r="AB210" s="183"/>
    </row>
    <row xmlns:x14ac="http://schemas.microsoft.com/office/spreadsheetml/2009/9/ac" r="211" ht="15.75" x14ac:dyDescent="0.25">
      <c r="A211" s="183"/>
      <c r="B211" s="184"/>
      <c r="C211" s="183"/>
      <c r="D211" s="183"/>
      <c r="E211" s="183"/>
      <c r="F211" s="183"/>
      <c r="G211" s="183"/>
      <c r="H211" s="183"/>
      <c r="I211" s="183"/>
      <c r="J211" s="183"/>
      <c r="K211" s="183"/>
      <c r="L211" s="183"/>
      <c r="M211" s="183"/>
      <c r="N211" s="183"/>
      <c r="O211" s="183"/>
      <c r="P211" s="183"/>
      <c r="Q211" s="183"/>
      <c r="R211" s="183"/>
      <c r="S211" s="183"/>
      <c r="T211" s="183"/>
      <c r="U211" s="183"/>
      <c r="V211" s="183"/>
      <c r="W211" s="183"/>
      <c r="X211" s="183"/>
      <c r="Y211" s="183"/>
      <c r="Z211" s="183"/>
      <c r="AA211" s="183"/>
      <c r="AB211" s="183"/>
    </row>
    <row xmlns:x14ac="http://schemas.microsoft.com/office/spreadsheetml/2009/9/ac" r="212" ht="15.75" x14ac:dyDescent="0.25">
      <c r="A212" s="183"/>
      <c r="B212" s="184"/>
      <c r="C212" s="183"/>
      <c r="D212" s="183"/>
      <c r="E212" s="183"/>
      <c r="F212" s="183"/>
      <c r="G212" s="183"/>
      <c r="H212" s="183"/>
      <c r="I212" s="183"/>
      <c r="J212" s="183"/>
      <c r="K212" s="183"/>
      <c r="L212" s="183"/>
      <c r="M212" s="183"/>
      <c r="N212" s="183"/>
      <c r="O212" s="183"/>
      <c r="P212" s="183"/>
      <c r="Q212" s="183"/>
      <c r="R212" s="183"/>
      <c r="S212" s="183"/>
      <c r="T212" s="183"/>
      <c r="U212" s="183"/>
      <c r="V212" s="183"/>
      <c r="W212" s="183"/>
      <c r="X212" s="183"/>
      <c r="Y212" s="183"/>
      <c r="Z212" s="183"/>
      <c r="AA212" s="183"/>
      <c r="AB212" s="183"/>
    </row>
    <row xmlns:x14ac="http://schemas.microsoft.com/office/spreadsheetml/2009/9/ac" r="213" ht="15.75" x14ac:dyDescent="0.25">
      <c r="A213" s="183"/>
      <c r="B213" s="184"/>
      <c r="C213" s="183"/>
      <c r="D213" s="183"/>
      <c r="E213" s="183"/>
      <c r="F213" s="183"/>
      <c r="G213" s="183"/>
      <c r="H213" s="183"/>
      <c r="I213" s="183"/>
      <c r="J213" s="183"/>
      <c r="K213" s="183"/>
      <c r="L213" s="183"/>
      <c r="M213" s="183"/>
      <c r="N213" s="183"/>
      <c r="O213" s="183"/>
      <c r="P213" s="183"/>
      <c r="Q213" s="183"/>
      <c r="R213" s="183"/>
      <c r="S213" s="183"/>
      <c r="T213" s="183"/>
      <c r="U213" s="183"/>
      <c r="V213" s="183"/>
      <c r="W213" s="183"/>
      <c r="X213" s="183"/>
      <c r="Y213" s="183"/>
      <c r="Z213" s="183"/>
      <c r="AA213" s="183"/>
      <c r="AB213" s="183"/>
    </row>
    <row xmlns:x14ac="http://schemas.microsoft.com/office/spreadsheetml/2009/9/ac" r="214" ht="15.75" x14ac:dyDescent="0.25">
      <c r="A214" s="183"/>
      <c r="B214" s="184"/>
      <c r="C214" s="183"/>
      <c r="D214" s="183"/>
      <c r="E214" s="183"/>
      <c r="F214" s="183"/>
      <c r="G214" s="183"/>
      <c r="H214" s="183"/>
      <c r="I214" s="183"/>
      <c r="J214" s="183"/>
      <c r="K214" s="183"/>
      <c r="L214" s="183"/>
      <c r="M214" s="183"/>
      <c r="N214" s="183"/>
      <c r="O214" s="183"/>
      <c r="P214" s="183"/>
      <c r="Q214" s="183"/>
      <c r="R214" s="183"/>
      <c r="S214" s="183"/>
      <c r="T214" s="183"/>
      <c r="U214" s="183"/>
      <c r="V214" s="183"/>
      <c r="W214" s="183"/>
      <c r="X214" s="183"/>
      <c r="Y214" s="183"/>
      <c r="Z214" s="183"/>
      <c r="AA214" s="183"/>
      <c r="AB214" s="183"/>
    </row>
    <row xmlns:x14ac="http://schemas.microsoft.com/office/spreadsheetml/2009/9/ac" r="215" ht="15.75" x14ac:dyDescent="0.25">
      <c r="A215" s="183"/>
      <c r="B215" s="184"/>
      <c r="C215" s="183"/>
      <c r="D215" s="183"/>
      <c r="E215" s="183"/>
      <c r="F215" s="183"/>
      <c r="G215" s="183"/>
      <c r="H215" s="183"/>
      <c r="I215" s="183"/>
      <c r="J215" s="183"/>
      <c r="K215" s="183"/>
      <c r="L215" s="183"/>
      <c r="M215" s="183"/>
      <c r="N215" s="183"/>
      <c r="O215" s="183"/>
      <c r="P215" s="183"/>
      <c r="Q215" s="183"/>
      <c r="R215" s="183"/>
      <c r="S215" s="183"/>
      <c r="T215" s="183"/>
      <c r="U215" s="183"/>
      <c r="V215" s="183"/>
      <c r="W215" s="183"/>
      <c r="X215" s="183"/>
      <c r="Y215" s="183"/>
      <c r="Z215" s="183"/>
      <c r="AA215" s="183"/>
      <c r="AB215" s="183"/>
    </row>
    <row xmlns:x14ac="http://schemas.microsoft.com/office/spreadsheetml/2009/9/ac" r="216" ht="15.75" x14ac:dyDescent="0.25">
      <c r="A216" s="183"/>
      <c r="B216" s="184"/>
      <c r="C216" s="183"/>
      <c r="D216" s="183"/>
      <c r="E216" s="183"/>
      <c r="F216" s="183"/>
      <c r="G216" s="183"/>
      <c r="H216" s="183"/>
      <c r="I216" s="183"/>
      <c r="J216" s="183"/>
      <c r="K216" s="183"/>
      <c r="L216" s="183"/>
      <c r="M216" s="183"/>
      <c r="N216" s="183"/>
      <c r="O216" s="183"/>
      <c r="P216" s="183"/>
      <c r="Q216" s="183"/>
      <c r="R216" s="183"/>
      <c r="S216" s="183"/>
      <c r="T216" s="183"/>
      <c r="U216" s="183"/>
      <c r="V216" s="183"/>
      <c r="W216" s="183"/>
      <c r="X216" s="183"/>
      <c r="Y216" s="183"/>
      <c r="Z216" s="183"/>
      <c r="AA216" s="183"/>
      <c r="AB216" s="183"/>
    </row>
    <row xmlns:x14ac="http://schemas.microsoft.com/office/spreadsheetml/2009/9/ac" r="217" ht="15.75" x14ac:dyDescent="0.25">
      <c r="A217" s="183"/>
      <c r="B217" s="184"/>
      <c r="C217" s="183"/>
      <c r="D217" s="183"/>
      <c r="E217" s="183"/>
      <c r="F217" s="183"/>
      <c r="G217" s="183"/>
      <c r="H217" s="183"/>
      <c r="I217" s="183"/>
      <c r="J217" s="183"/>
      <c r="K217" s="183"/>
      <c r="L217" s="183"/>
      <c r="M217" s="183"/>
      <c r="N217" s="183"/>
      <c r="O217" s="183"/>
      <c r="P217" s="183"/>
      <c r="Q217" s="183"/>
      <c r="R217" s="183"/>
      <c r="S217" s="183"/>
      <c r="T217" s="183"/>
      <c r="U217" s="183"/>
      <c r="V217" s="183"/>
      <c r="W217" s="183"/>
      <c r="X217" s="183"/>
      <c r="Y217" s="183"/>
      <c r="Z217" s="183"/>
      <c r="AA217" s="183"/>
      <c r="AB217" s="183"/>
    </row>
    <row xmlns:x14ac="http://schemas.microsoft.com/office/spreadsheetml/2009/9/ac" r="218" ht="15.75" x14ac:dyDescent="0.25">
      <c r="A218" s="183"/>
      <c r="B218" s="184"/>
      <c r="C218" s="183"/>
      <c r="D218" s="183"/>
      <c r="E218" s="183"/>
      <c r="F218" s="183"/>
      <c r="G218" s="183"/>
      <c r="H218" s="183"/>
      <c r="I218" s="183"/>
      <c r="J218" s="183"/>
      <c r="K218" s="183"/>
      <c r="L218" s="183"/>
      <c r="M218" s="183"/>
      <c r="N218" s="183"/>
      <c r="O218" s="183"/>
      <c r="P218" s="183"/>
      <c r="Q218" s="183"/>
      <c r="R218" s="183"/>
      <c r="S218" s="183"/>
      <c r="T218" s="183"/>
      <c r="U218" s="183"/>
      <c r="V218" s="183"/>
      <c r="W218" s="183"/>
      <c r="X218" s="183"/>
      <c r="Y218" s="183"/>
      <c r="Z218" s="183"/>
      <c r="AA218" s="183"/>
      <c r="AB218" s="183"/>
    </row>
    <row xmlns:x14ac="http://schemas.microsoft.com/office/spreadsheetml/2009/9/ac" r="219" ht="15.75" x14ac:dyDescent="0.25">
      <c r="A219" s="183"/>
      <c r="B219" s="184"/>
      <c r="C219" s="183"/>
      <c r="D219" s="183"/>
      <c r="E219" s="183"/>
      <c r="F219" s="183"/>
      <c r="G219" s="183"/>
      <c r="H219" s="183"/>
      <c r="I219" s="183"/>
      <c r="J219" s="183"/>
      <c r="K219" s="183"/>
      <c r="L219" s="183"/>
      <c r="M219" s="183"/>
      <c r="N219" s="183"/>
      <c r="O219" s="183"/>
      <c r="P219" s="183"/>
      <c r="Q219" s="183"/>
      <c r="R219" s="183"/>
      <c r="S219" s="183"/>
      <c r="T219" s="183"/>
      <c r="U219" s="183"/>
      <c r="V219" s="183"/>
      <c r="W219" s="183"/>
      <c r="X219" s="183"/>
      <c r="Y219" s="183"/>
      <c r="Z219" s="183"/>
      <c r="AA219" s="183"/>
      <c r="AB219" s="183"/>
    </row>
    <row xmlns:x14ac="http://schemas.microsoft.com/office/spreadsheetml/2009/9/ac" r="220" ht="15.75" x14ac:dyDescent="0.25">
      <c r="A220" s="183"/>
      <c r="B220" s="184"/>
      <c r="C220" s="183"/>
      <c r="D220" s="183"/>
      <c r="E220" s="183"/>
      <c r="F220" s="183"/>
      <c r="G220" s="183"/>
      <c r="H220" s="183"/>
      <c r="I220" s="183"/>
      <c r="J220" s="183"/>
      <c r="K220" s="183"/>
      <c r="L220" s="183"/>
      <c r="M220" s="183"/>
      <c r="N220" s="183"/>
      <c r="O220" s="183"/>
      <c r="P220" s="183"/>
      <c r="Q220" s="183"/>
      <c r="R220" s="183"/>
      <c r="S220" s="183"/>
      <c r="T220" s="183"/>
      <c r="U220" s="183"/>
      <c r="V220" s="183"/>
      <c r="W220" s="183"/>
      <c r="X220" s="183"/>
      <c r="Y220" s="183"/>
      <c r="Z220" s="183"/>
      <c r="AA220" s="183"/>
      <c r="AB220" s="183"/>
    </row>
    <row xmlns:x14ac="http://schemas.microsoft.com/office/spreadsheetml/2009/9/ac" r="221" ht="15.75" x14ac:dyDescent="0.25">
      <c r="A221" s="183"/>
      <c r="B221" s="184"/>
      <c r="C221" s="183"/>
      <c r="D221" s="183"/>
      <c r="E221" s="183"/>
      <c r="F221" s="183"/>
      <c r="G221" s="183"/>
      <c r="H221" s="183"/>
      <c r="I221" s="183"/>
      <c r="J221" s="183"/>
      <c r="K221" s="183"/>
      <c r="L221" s="183"/>
      <c r="M221" s="183"/>
      <c r="N221" s="183"/>
      <c r="O221" s="183"/>
      <c r="P221" s="183"/>
      <c r="Q221" s="183"/>
      <c r="R221" s="183"/>
      <c r="S221" s="183"/>
      <c r="T221" s="183"/>
      <c r="U221" s="183"/>
      <c r="V221" s="183"/>
      <c r="W221" s="183"/>
      <c r="X221" s="183"/>
      <c r="Y221" s="183"/>
      <c r="Z221" s="183"/>
      <c r="AA221" s="183"/>
      <c r="AB221" s="183"/>
    </row>
    <row xmlns:x14ac="http://schemas.microsoft.com/office/spreadsheetml/2009/9/ac" r="222" ht="15.75" x14ac:dyDescent="0.25">
      <c r="A222" s="183"/>
      <c r="B222" s="184"/>
      <c r="C222" s="183"/>
      <c r="D222" s="183"/>
      <c r="E222" s="183"/>
      <c r="F222" s="183"/>
      <c r="G222" s="183"/>
      <c r="H222" s="183"/>
      <c r="I222" s="183"/>
      <c r="J222" s="183"/>
      <c r="K222" s="183"/>
      <c r="L222" s="183"/>
      <c r="M222" s="183"/>
      <c r="N222" s="183"/>
      <c r="O222" s="183"/>
      <c r="P222" s="183"/>
      <c r="Q222" s="183"/>
      <c r="R222" s="183"/>
      <c r="S222" s="183"/>
      <c r="T222" s="183"/>
      <c r="U222" s="183"/>
      <c r="V222" s="183"/>
      <c r="W222" s="183"/>
      <c r="X222" s="183"/>
      <c r="Y222" s="183"/>
      <c r="Z222" s="183"/>
      <c r="AA222" s="183"/>
      <c r="AB222" s="183"/>
    </row>
    <row xmlns:x14ac="http://schemas.microsoft.com/office/spreadsheetml/2009/9/ac" r="223" ht="15.75" x14ac:dyDescent="0.25">
      <c r="A223" s="183"/>
      <c r="B223" s="184"/>
      <c r="C223" s="183"/>
      <c r="D223" s="183"/>
      <c r="E223" s="183"/>
      <c r="F223" s="183"/>
      <c r="G223" s="183"/>
      <c r="H223" s="183"/>
      <c r="I223" s="183"/>
      <c r="J223" s="183"/>
      <c r="K223" s="183"/>
      <c r="L223" s="183"/>
      <c r="M223" s="183"/>
      <c r="N223" s="183"/>
      <c r="O223" s="183"/>
      <c r="P223" s="183"/>
      <c r="Q223" s="183"/>
      <c r="R223" s="183"/>
      <c r="S223" s="183"/>
      <c r="T223" s="183"/>
      <c r="U223" s="183"/>
      <c r="V223" s="183"/>
      <c r="W223" s="183"/>
      <c r="X223" s="183"/>
      <c r="Y223" s="183"/>
      <c r="Z223" s="183"/>
      <c r="AA223" s="183"/>
      <c r="AB223" s="183"/>
    </row>
    <row xmlns:x14ac="http://schemas.microsoft.com/office/spreadsheetml/2009/9/ac" r="224" ht="15.75" x14ac:dyDescent="0.25">
      <c r="A224" s="183"/>
      <c r="B224" s="184"/>
      <c r="C224" s="183"/>
      <c r="D224" s="183"/>
      <c r="E224" s="183"/>
      <c r="F224" s="183"/>
      <c r="G224" s="183"/>
      <c r="H224" s="183"/>
      <c r="I224" s="183"/>
      <c r="J224" s="183"/>
      <c r="K224" s="183"/>
      <c r="L224" s="183"/>
      <c r="M224" s="183"/>
      <c r="N224" s="183"/>
      <c r="O224" s="183"/>
      <c r="P224" s="183"/>
      <c r="Q224" s="183"/>
      <c r="R224" s="183"/>
      <c r="S224" s="183"/>
      <c r="T224" s="183"/>
      <c r="U224" s="183"/>
      <c r="V224" s="183"/>
      <c r="W224" s="183"/>
      <c r="X224" s="183"/>
      <c r="Y224" s="183"/>
      <c r="Z224" s="183"/>
      <c r="AA224" s="183"/>
      <c r="AB224" s="183"/>
    </row>
    <row xmlns:x14ac="http://schemas.microsoft.com/office/spreadsheetml/2009/9/ac" r="225" ht="15.75" x14ac:dyDescent="0.25">
      <c r="A225" s="183"/>
      <c r="B225" s="184"/>
      <c r="C225" s="183"/>
      <c r="D225" s="183"/>
      <c r="E225" s="183"/>
      <c r="F225" s="183"/>
      <c r="G225" s="183"/>
      <c r="H225" s="183"/>
      <c r="I225" s="183"/>
      <c r="J225" s="183"/>
      <c r="K225" s="183"/>
      <c r="L225" s="183"/>
      <c r="M225" s="183"/>
      <c r="N225" s="183"/>
      <c r="O225" s="183"/>
      <c r="P225" s="183"/>
      <c r="Q225" s="183"/>
      <c r="R225" s="183"/>
      <c r="S225" s="183"/>
      <c r="T225" s="183"/>
      <c r="U225" s="183"/>
      <c r="V225" s="183"/>
      <c r="W225" s="183"/>
      <c r="X225" s="183"/>
      <c r="Y225" s="183"/>
      <c r="Z225" s="183"/>
      <c r="AA225" s="183"/>
      <c r="AB225" s="183"/>
    </row>
    <row xmlns:x14ac="http://schemas.microsoft.com/office/spreadsheetml/2009/9/ac" r="226" ht="15.75" x14ac:dyDescent="0.25">
      <c r="A226" s="183"/>
      <c r="B226" s="184"/>
      <c r="C226" s="183"/>
      <c r="D226" s="183"/>
      <c r="E226" s="183"/>
      <c r="F226" s="183"/>
      <c r="G226" s="183"/>
      <c r="H226" s="183"/>
      <c r="I226" s="183"/>
      <c r="J226" s="183"/>
      <c r="K226" s="183"/>
      <c r="L226" s="183"/>
      <c r="M226" s="183"/>
      <c r="N226" s="183"/>
      <c r="O226" s="183"/>
      <c r="P226" s="183"/>
      <c r="Q226" s="183"/>
      <c r="R226" s="183"/>
      <c r="S226" s="183"/>
      <c r="T226" s="183"/>
      <c r="U226" s="183"/>
      <c r="V226" s="183"/>
      <c r="W226" s="183"/>
      <c r="X226" s="183"/>
      <c r="Y226" s="183"/>
      <c r="Z226" s="183"/>
      <c r="AA226" s="183"/>
      <c r="AB226" s="183"/>
    </row>
    <row xmlns:x14ac="http://schemas.microsoft.com/office/spreadsheetml/2009/9/ac" r="227" ht="15.75" x14ac:dyDescent="0.25">
      <c r="A227" s="183"/>
      <c r="B227" s="184"/>
      <c r="C227" s="183"/>
      <c r="D227" s="183"/>
      <c r="E227" s="183"/>
      <c r="F227" s="183"/>
      <c r="G227" s="183"/>
      <c r="H227" s="183"/>
      <c r="I227" s="183"/>
      <c r="J227" s="183"/>
      <c r="K227" s="183"/>
      <c r="L227" s="183"/>
      <c r="M227" s="183"/>
      <c r="N227" s="183"/>
      <c r="O227" s="183"/>
      <c r="P227" s="183"/>
      <c r="Q227" s="183"/>
      <c r="R227" s="183"/>
      <c r="S227" s="183"/>
      <c r="T227" s="183"/>
      <c r="U227" s="183"/>
      <c r="V227" s="183"/>
      <c r="W227" s="183"/>
      <c r="X227" s="183"/>
      <c r="Y227" s="183"/>
      <c r="Z227" s="183"/>
      <c r="AA227" s="183"/>
      <c r="AB227" s="183"/>
    </row>
    <row xmlns:x14ac="http://schemas.microsoft.com/office/spreadsheetml/2009/9/ac" r="228" ht="15.75" x14ac:dyDescent="0.25">
      <c r="A228" s="183"/>
      <c r="B228" s="184"/>
      <c r="C228" s="183"/>
      <c r="D228" s="183"/>
      <c r="E228" s="183"/>
      <c r="F228" s="183"/>
      <c r="G228" s="183"/>
      <c r="H228" s="183"/>
      <c r="I228" s="183"/>
      <c r="J228" s="183"/>
      <c r="K228" s="183"/>
      <c r="L228" s="183"/>
      <c r="M228" s="183"/>
      <c r="N228" s="183"/>
      <c r="O228" s="183"/>
      <c r="P228" s="183"/>
      <c r="Q228" s="183"/>
      <c r="R228" s="183"/>
      <c r="S228" s="183"/>
      <c r="T228" s="183"/>
      <c r="U228" s="183"/>
      <c r="V228" s="183"/>
      <c r="W228" s="183"/>
      <c r="X228" s="183"/>
      <c r="Y228" s="183"/>
      <c r="Z228" s="183"/>
      <c r="AA228" s="183"/>
      <c r="AB228" s="183"/>
    </row>
    <row xmlns:x14ac="http://schemas.microsoft.com/office/spreadsheetml/2009/9/ac" r="229" ht="15.75" x14ac:dyDescent="0.25">
      <c r="A229" s="183"/>
      <c r="B229" s="184"/>
      <c r="C229" s="183"/>
      <c r="D229" s="183"/>
      <c r="E229" s="183"/>
      <c r="F229" s="183"/>
      <c r="G229" s="183"/>
      <c r="H229" s="183"/>
      <c r="I229" s="183"/>
      <c r="J229" s="183"/>
      <c r="K229" s="183"/>
      <c r="L229" s="183"/>
      <c r="M229" s="183"/>
      <c r="N229" s="183"/>
      <c r="O229" s="183"/>
      <c r="P229" s="183"/>
      <c r="Q229" s="183"/>
      <c r="R229" s="183"/>
      <c r="S229" s="183"/>
      <c r="T229" s="183"/>
      <c r="U229" s="183"/>
      <c r="V229" s="183"/>
      <c r="W229" s="183"/>
      <c r="X229" s="183"/>
      <c r="Y229" s="183"/>
      <c r="Z229" s="183"/>
      <c r="AA229" s="183"/>
      <c r="AB229" s="183"/>
    </row>
    <row xmlns:x14ac="http://schemas.microsoft.com/office/spreadsheetml/2009/9/ac" r="230" ht="15.75" x14ac:dyDescent="0.25">
      <c r="A230" s="183"/>
      <c r="B230" s="184"/>
      <c r="C230" s="183"/>
      <c r="D230" s="183"/>
      <c r="E230" s="183"/>
      <c r="F230" s="183"/>
      <c r="G230" s="183"/>
      <c r="H230" s="183"/>
      <c r="I230" s="183"/>
      <c r="J230" s="183"/>
      <c r="K230" s="183"/>
      <c r="L230" s="183"/>
      <c r="M230" s="183"/>
      <c r="N230" s="183"/>
      <c r="O230" s="183"/>
      <c r="P230" s="183"/>
      <c r="Q230" s="183"/>
      <c r="R230" s="183"/>
      <c r="S230" s="183"/>
      <c r="T230" s="183"/>
      <c r="U230" s="183"/>
      <c r="V230" s="183"/>
      <c r="W230" s="183"/>
      <c r="X230" s="183"/>
      <c r="Y230" s="183"/>
      <c r="Z230" s="183"/>
      <c r="AA230" s="183"/>
      <c r="AB230" s="183"/>
    </row>
    <row xmlns:x14ac="http://schemas.microsoft.com/office/spreadsheetml/2009/9/ac" r="231" ht="15.75" x14ac:dyDescent="0.25">
      <c r="A231" s="183"/>
      <c r="B231" s="184"/>
      <c r="C231" s="183"/>
      <c r="D231" s="183"/>
      <c r="E231" s="183"/>
      <c r="F231" s="183"/>
      <c r="G231" s="183"/>
      <c r="H231" s="183"/>
      <c r="I231" s="183"/>
      <c r="J231" s="183"/>
      <c r="K231" s="183"/>
      <c r="L231" s="183"/>
      <c r="M231" s="183"/>
      <c r="N231" s="183"/>
      <c r="O231" s="183"/>
      <c r="P231" s="183"/>
      <c r="Q231" s="183"/>
      <c r="R231" s="183"/>
      <c r="S231" s="183"/>
      <c r="T231" s="183"/>
      <c r="U231" s="183"/>
      <c r="V231" s="183"/>
      <c r="W231" s="183"/>
      <c r="X231" s="183"/>
      <c r="Y231" s="183"/>
      <c r="Z231" s="183"/>
      <c r="AA231" s="183"/>
      <c r="AB231" s="183"/>
    </row>
    <row xmlns:x14ac="http://schemas.microsoft.com/office/spreadsheetml/2009/9/ac" r="232" ht="15.75" x14ac:dyDescent="0.25">
      <c r="A232" s="183"/>
      <c r="B232" s="184"/>
      <c r="C232" s="183"/>
      <c r="D232" s="183"/>
      <c r="E232" s="183"/>
      <c r="F232" s="183"/>
      <c r="G232" s="183"/>
      <c r="H232" s="183"/>
      <c r="I232" s="183"/>
      <c r="J232" s="183"/>
      <c r="K232" s="183"/>
      <c r="L232" s="183"/>
      <c r="M232" s="183"/>
      <c r="N232" s="183"/>
      <c r="O232" s="183"/>
      <c r="P232" s="183"/>
      <c r="Q232" s="183"/>
      <c r="R232" s="183"/>
      <c r="S232" s="183"/>
      <c r="T232" s="183"/>
      <c r="U232" s="183"/>
      <c r="V232" s="183"/>
      <c r="W232" s="183"/>
      <c r="X232" s="183"/>
      <c r="Y232" s="183"/>
      <c r="Z232" s="183"/>
      <c r="AA232" s="183"/>
      <c r="AB232" s="183"/>
    </row>
    <row xmlns:x14ac="http://schemas.microsoft.com/office/spreadsheetml/2009/9/ac" r="233" ht="15.75" x14ac:dyDescent="0.25">
      <c r="A233" s="183"/>
      <c r="B233" s="184"/>
      <c r="C233" s="183"/>
      <c r="D233" s="183"/>
      <c r="E233" s="183"/>
      <c r="F233" s="183"/>
      <c r="G233" s="183"/>
      <c r="H233" s="183"/>
      <c r="I233" s="183"/>
      <c r="J233" s="183"/>
      <c r="K233" s="183"/>
      <c r="L233" s="183"/>
      <c r="M233" s="183"/>
      <c r="N233" s="183"/>
      <c r="O233" s="183"/>
      <c r="P233" s="183"/>
      <c r="Q233" s="183"/>
      <c r="R233" s="183"/>
      <c r="S233" s="183"/>
      <c r="T233" s="183"/>
      <c r="U233" s="183"/>
      <c r="V233" s="183"/>
      <c r="W233" s="183"/>
      <c r="X233" s="183"/>
      <c r="Y233" s="183"/>
      <c r="Z233" s="183"/>
      <c r="AA233" s="183"/>
    </row>
    <row xmlns:x14ac="http://schemas.microsoft.com/office/spreadsheetml/2009/9/ac" r="234" ht="15.75" x14ac:dyDescent="0.25">
      <c r="A234" s="183"/>
      <c r="B234" s="184"/>
      <c r="C234" s="183"/>
      <c r="D234" s="183"/>
      <c r="E234" s="183"/>
      <c r="F234" s="183"/>
      <c r="G234" s="183"/>
      <c r="H234" s="183"/>
      <c r="I234" s="183"/>
      <c r="J234" s="183"/>
      <c r="K234" s="183"/>
      <c r="L234" s="183"/>
      <c r="M234" s="183"/>
      <c r="N234" s="183"/>
      <c r="O234" s="183"/>
      <c r="P234" s="183"/>
      <c r="Q234" s="183"/>
      <c r="R234" s="183"/>
      <c r="S234" s="183"/>
      <c r="T234" s="183"/>
      <c r="U234" s="183"/>
      <c r="V234" s="183"/>
      <c r="W234" s="183"/>
      <c r="X234" s="183"/>
      <c r="Y234" s="183"/>
      <c r="Z234" s="183"/>
      <c r="AA234" s="183"/>
    </row>
    <row xmlns:x14ac="http://schemas.microsoft.com/office/spreadsheetml/2009/9/ac" r="235" ht="15.75" x14ac:dyDescent="0.25">
      <c r="A235" s="183"/>
      <c r="B235" s="184"/>
      <c r="C235" s="183"/>
      <c r="D235" s="183"/>
      <c r="E235" s="183"/>
      <c r="F235" s="183"/>
      <c r="G235" s="183"/>
      <c r="H235" s="183"/>
      <c r="I235" s="183"/>
      <c r="J235" s="183"/>
      <c r="K235" s="183"/>
      <c r="L235" s="183"/>
      <c r="M235" s="183"/>
      <c r="N235" s="183"/>
      <c r="O235" s="183"/>
      <c r="P235" s="183"/>
      <c r="Q235" s="183"/>
      <c r="R235" s="183"/>
      <c r="S235" s="183"/>
      <c r="T235" s="183"/>
      <c r="U235" s="183"/>
      <c r="V235" s="183"/>
      <c r="W235" s="183"/>
      <c r="X235" s="183"/>
      <c r="Y235" s="183"/>
      <c r="Z235" s="183"/>
      <c r="AA235" s="183"/>
    </row>
    <row xmlns:x14ac="http://schemas.microsoft.com/office/spreadsheetml/2009/9/ac" r="236" ht="15.75" x14ac:dyDescent="0.25">
      <c r="A236" s="183"/>
      <c r="B236" s="184"/>
      <c r="C236" s="183"/>
      <c r="D236" s="183"/>
      <c r="E236" s="183"/>
      <c r="F236" s="183"/>
      <c r="G236" s="183"/>
      <c r="H236" s="183"/>
      <c r="I236" s="183"/>
      <c r="J236" s="183"/>
      <c r="K236" s="183"/>
      <c r="L236" s="183"/>
      <c r="M236" s="183"/>
      <c r="N236" s="183"/>
      <c r="O236" s="183"/>
      <c r="P236" s="183"/>
      <c r="Q236" s="183"/>
      <c r="R236" s="183"/>
      <c r="S236" s="183"/>
      <c r="T236" s="183"/>
      <c r="U236" s="183"/>
      <c r="V236" s="183"/>
      <c r="W236" s="183"/>
      <c r="X236" s="183"/>
      <c r="Y236" s="183"/>
      <c r="Z236" s="183"/>
      <c r="AA236" s="183"/>
    </row>
    <row xmlns:x14ac="http://schemas.microsoft.com/office/spreadsheetml/2009/9/ac" r="237" ht="15.75" x14ac:dyDescent="0.25">
      <c r="A237" s="183"/>
      <c r="B237" s="184"/>
      <c r="C237" s="183"/>
      <c r="D237" s="183"/>
      <c r="E237" s="183"/>
      <c r="F237" s="183"/>
      <c r="G237" s="183"/>
      <c r="H237" s="183"/>
      <c r="I237" s="183"/>
      <c r="J237" s="183"/>
      <c r="K237" s="183"/>
      <c r="L237" s="183"/>
      <c r="M237" s="183"/>
      <c r="N237" s="183"/>
      <c r="O237" s="183"/>
      <c r="P237" s="183"/>
      <c r="Q237" s="183"/>
      <c r="R237" s="183"/>
      <c r="S237" s="183"/>
      <c r="T237" s="183"/>
      <c r="U237" s="183"/>
      <c r="V237" s="183"/>
      <c r="W237" s="183"/>
      <c r="X237" s="183"/>
      <c r="Y237" s="183"/>
      <c r="Z237" s="183"/>
      <c r="AA237" s="183"/>
    </row>
    <row xmlns:x14ac="http://schemas.microsoft.com/office/spreadsheetml/2009/9/ac" r="238" ht="15.75" x14ac:dyDescent="0.25">
      <c r="A238" s="183"/>
      <c r="B238" s="184"/>
      <c r="C238" s="183"/>
      <c r="D238" s="183"/>
      <c r="E238" s="183"/>
      <c r="F238" s="183"/>
      <c r="G238" s="183"/>
      <c r="H238" s="183"/>
      <c r="I238" s="183"/>
      <c r="J238" s="183"/>
      <c r="K238" s="183"/>
      <c r="L238" s="183"/>
      <c r="M238" s="183"/>
      <c r="N238" s="183"/>
      <c r="O238" s="183"/>
      <c r="P238" s="183"/>
      <c r="Q238" s="183"/>
      <c r="R238" s="183"/>
      <c r="S238" s="183"/>
      <c r="T238" s="183"/>
      <c r="U238" s="183"/>
      <c r="V238" s="183"/>
      <c r="W238" s="183"/>
      <c r="X238" s="183"/>
      <c r="Y238" s="183"/>
      <c r="Z238" s="183"/>
      <c r="AA238" s="183"/>
    </row>
    <row xmlns:x14ac="http://schemas.microsoft.com/office/spreadsheetml/2009/9/ac" r="239" ht="15.75" x14ac:dyDescent="0.25">
      <c r="A239" s="183"/>
      <c r="B239" s="184"/>
      <c r="C239" s="183"/>
      <c r="D239" s="183"/>
      <c r="E239" s="183"/>
      <c r="F239" s="183"/>
      <c r="G239" s="183"/>
      <c r="H239" s="183"/>
      <c r="I239" s="183"/>
      <c r="J239" s="183"/>
      <c r="K239" s="183"/>
      <c r="L239" s="183"/>
      <c r="M239" s="183"/>
      <c r="N239" s="183"/>
      <c r="O239" s="183"/>
      <c r="P239" s="183"/>
      <c r="Q239" s="183"/>
      <c r="R239" s="183"/>
      <c r="S239" s="183"/>
      <c r="T239" s="183"/>
      <c r="U239" s="183"/>
      <c r="V239" s="183"/>
      <c r="W239" s="183"/>
      <c r="X239" s="183"/>
      <c r="Y239" s="183"/>
      <c r="Z239" s="183"/>
      <c r="AA239" s="183"/>
    </row>
    <row xmlns:x14ac="http://schemas.microsoft.com/office/spreadsheetml/2009/9/ac" r="240" ht="15.75" x14ac:dyDescent="0.25">
      <c r="A240" s="183"/>
      <c r="B240" s="184"/>
      <c r="C240" s="183"/>
      <c r="D240" s="183"/>
      <c r="E240" s="183"/>
      <c r="F240" s="183"/>
      <c r="G240" s="183"/>
      <c r="H240" s="183"/>
      <c r="I240" s="183"/>
      <c r="J240" s="183"/>
      <c r="K240" s="183"/>
      <c r="L240" s="183"/>
      <c r="M240" s="183"/>
      <c r="N240" s="183"/>
      <c r="O240" s="183"/>
      <c r="P240" s="183"/>
      <c r="Q240" s="183"/>
      <c r="R240" s="183"/>
      <c r="S240" s="183"/>
      <c r="T240" s="183"/>
      <c r="U240" s="183"/>
      <c r="V240" s="183"/>
      <c r="W240" s="183"/>
      <c r="X240" s="183"/>
      <c r="Y240" s="183"/>
      <c r="Z240" s="183"/>
      <c r="AA240" s="183"/>
    </row>
    <row xmlns:x14ac="http://schemas.microsoft.com/office/spreadsheetml/2009/9/ac" r="241" ht="15.75" x14ac:dyDescent="0.25">
      <c r="A241" s="183"/>
      <c r="B241" s="184"/>
      <c r="C241" s="183"/>
      <c r="D241" s="183"/>
      <c r="E241" s="183"/>
      <c r="F241" s="183"/>
      <c r="G241" s="183"/>
      <c r="H241" s="183"/>
      <c r="I241" s="183"/>
      <c r="J241" s="183"/>
      <c r="K241" s="183"/>
      <c r="L241" s="183"/>
      <c r="M241" s="183"/>
      <c r="N241" s="183"/>
      <c r="O241" s="183"/>
      <c r="P241" s="183"/>
      <c r="Q241" s="183"/>
      <c r="R241" s="183"/>
      <c r="S241" s="183"/>
      <c r="T241" s="183"/>
      <c r="U241" s="183"/>
      <c r="V241" s="183"/>
      <c r="W241" s="183"/>
      <c r="X241" s="183"/>
      <c r="Y241" s="183"/>
      <c r="Z241" s="183"/>
      <c r="AA241" s="183"/>
    </row>
    <row xmlns:x14ac="http://schemas.microsoft.com/office/spreadsheetml/2009/9/ac" r="242" ht="15.75" x14ac:dyDescent="0.25">
      <c r="A242" s="183"/>
      <c r="B242" s="184"/>
      <c r="C242" s="183"/>
      <c r="D242" s="183"/>
      <c r="E242" s="183"/>
      <c r="F242" s="183"/>
      <c r="G242" s="183"/>
      <c r="H242" s="183"/>
      <c r="I242" s="183"/>
      <c r="J242" s="183"/>
      <c r="K242" s="183"/>
      <c r="L242" s="183"/>
      <c r="M242" s="183"/>
      <c r="N242" s="183"/>
      <c r="O242" s="183"/>
      <c r="P242" s="183"/>
      <c r="Q242" s="183"/>
      <c r="R242" s="183"/>
      <c r="S242" s="183"/>
      <c r="T242" s="183"/>
      <c r="U242" s="183"/>
      <c r="V242" s="183"/>
      <c r="W242" s="183"/>
      <c r="X242" s="183"/>
      <c r="Y242" s="183"/>
      <c r="Z242" s="183"/>
      <c r="AA242" s="183"/>
    </row>
    <row xmlns:x14ac="http://schemas.microsoft.com/office/spreadsheetml/2009/9/ac" r="243" ht="15.75" x14ac:dyDescent="0.25">
      <c r="A243" s="183"/>
      <c r="B243" s="184"/>
      <c r="C243" s="183"/>
      <c r="D243" s="183"/>
      <c r="E243" s="183"/>
      <c r="F243" s="183"/>
      <c r="G243" s="183"/>
      <c r="H243" s="183"/>
      <c r="I243" s="183"/>
      <c r="J243" s="183"/>
      <c r="K243" s="183"/>
      <c r="L243" s="183"/>
      <c r="M243" s="183"/>
      <c r="N243" s="183"/>
      <c r="O243" s="183"/>
      <c r="P243" s="183"/>
      <c r="Q243" s="183"/>
      <c r="R243" s="183"/>
      <c r="S243" s="183"/>
      <c r="T243" s="183"/>
      <c r="U243" s="183"/>
      <c r="V243" s="183"/>
      <c r="W243" s="183"/>
      <c r="X243" s="183"/>
      <c r="Y243" s="183"/>
      <c r="Z243" s="183"/>
      <c r="AA243" s="183"/>
    </row>
    <row xmlns:x14ac="http://schemas.microsoft.com/office/spreadsheetml/2009/9/ac" r="244" ht="15.75" x14ac:dyDescent="0.25">
      <c r="A244" s="183"/>
      <c r="B244" s="184"/>
      <c r="C244" s="183"/>
      <c r="D244" s="183"/>
      <c r="E244" s="183"/>
      <c r="F244" s="183"/>
      <c r="G244" s="183"/>
      <c r="H244" s="183"/>
      <c r="I244" s="183"/>
      <c r="J244" s="183"/>
      <c r="K244" s="183"/>
      <c r="L244" s="183"/>
      <c r="M244" s="183"/>
      <c r="N244" s="183"/>
      <c r="O244" s="183"/>
      <c r="P244" s="183"/>
      <c r="Q244" s="183"/>
      <c r="R244" s="183"/>
      <c r="S244" s="183"/>
      <c r="T244" s="183"/>
      <c r="U244" s="183"/>
      <c r="V244" s="183"/>
      <c r="W244" s="183"/>
      <c r="X244" s="183"/>
      <c r="Y244" s="183"/>
      <c r="Z244" s="183"/>
      <c r="AA244" s="183"/>
    </row>
    <row xmlns:x14ac="http://schemas.microsoft.com/office/spreadsheetml/2009/9/ac" r="245" ht="15.75" x14ac:dyDescent="0.25">
      <c r="A245" s="183"/>
      <c r="B245" s="184"/>
      <c r="C245" s="183"/>
      <c r="D245" s="183"/>
      <c r="E245" s="183"/>
      <c r="F245" s="183"/>
      <c r="G245" s="183"/>
      <c r="H245" s="183"/>
      <c r="I245" s="183"/>
      <c r="J245" s="183"/>
      <c r="K245" s="183"/>
      <c r="L245" s="183"/>
      <c r="M245" s="183"/>
      <c r="N245" s="183"/>
      <c r="O245" s="183"/>
      <c r="P245" s="183"/>
      <c r="Q245" s="183"/>
      <c r="R245" s="183"/>
      <c r="S245" s="183"/>
      <c r="T245" s="183"/>
      <c r="U245" s="183"/>
      <c r="V245" s="183"/>
      <c r="W245" s="183"/>
      <c r="X245" s="183"/>
      <c r="Y245" s="183"/>
      <c r="Z245" s="183"/>
      <c r="AA245" s="183"/>
    </row>
    <row xmlns:x14ac="http://schemas.microsoft.com/office/spreadsheetml/2009/9/ac" r="246" ht="15.75" x14ac:dyDescent="0.25">
      <c r="A246" s="183"/>
      <c r="B246" s="184"/>
      <c r="C246" s="183"/>
      <c r="D246" s="183"/>
      <c r="E246" s="183"/>
      <c r="F246" s="183"/>
      <c r="G246" s="183"/>
      <c r="H246" s="183"/>
      <c r="I246" s="183"/>
      <c r="J246" s="183"/>
      <c r="K246" s="183"/>
      <c r="L246" s="183"/>
      <c r="M246" s="183"/>
      <c r="N246" s="183"/>
      <c r="O246" s="183"/>
      <c r="P246" s="183"/>
      <c r="Q246" s="183"/>
      <c r="R246" s="183"/>
      <c r="S246" s="183"/>
      <c r="T246" s="183"/>
      <c r="U246" s="183"/>
      <c r="V246" s="183"/>
      <c r="W246" s="183"/>
      <c r="X246" s="183"/>
      <c r="Y246" s="183"/>
      <c r="Z246" s="183"/>
      <c r="AA246" s="183"/>
    </row>
    <row xmlns:x14ac="http://schemas.microsoft.com/office/spreadsheetml/2009/9/ac" r="247" ht="15.75" x14ac:dyDescent="0.25">
      <c r="A247" s="183"/>
      <c r="B247" s="184"/>
      <c r="C247" s="183"/>
      <c r="D247" s="183"/>
      <c r="E247" s="183"/>
      <c r="F247" s="183"/>
      <c r="G247" s="183"/>
      <c r="H247" s="183"/>
      <c r="I247" s="183"/>
      <c r="J247" s="183"/>
      <c r="K247" s="183"/>
      <c r="L247" s="183"/>
      <c r="M247" s="183"/>
      <c r="N247" s="183"/>
      <c r="O247" s="183"/>
      <c r="P247" s="183"/>
      <c r="Q247" s="183"/>
      <c r="R247" s="183"/>
      <c r="S247" s="183"/>
      <c r="T247" s="183"/>
      <c r="U247" s="183"/>
      <c r="V247" s="183"/>
      <c r="W247" s="183"/>
      <c r="X247" s="183"/>
      <c r="Y247" s="183"/>
      <c r="Z247" s="183"/>
      <c r="AA247" s="183"/>
    </row>
    <row xmlns:x14ac="http://schemas.microsoft.com/office/spreadsheetml/2009/9/ac" r="248" ht="15.75" x14ac:dyDescent="0.25">
      <c r="A248" s="183"/>
      <c r="B248" s="184"/>
      <c r="C248" s="183"/>
      <c r="D248" s="183"/>
      <c r="E248" s="183"/>
      <c r="F248" s="183"/>
      <c r="G248" s="183"/>
      <c r="H248" s="183"/>
      <c r="I248" s="183"/>
      <c r="J248" s="183"/>
      <c r="K248" s="183"/>
      <c r="L248" s="183"/>
      <c r="M248" s="183"/>
      <c r="N248" s="183"/>
      <c r="O248" s="183"/>
      <c r="P248" s="183"/>
      <c r="Q248" s="183"/>
      <c r="R248" s="183"/>
      <c r="S248" s="183"/>
      <c r="T248" s="183"/>
      <c r="U248" s="183"/>
      <c r="V248" s="183"/>
      <c r="W248" s="183"/>
      <c r="X248" s="183"/>
      <c r="Y248" s="183"/>
      <c r="Z248" s="183"/>
      <c r="AA248" s="183"/>
    </row>
    <row xmlns:x14ac="http://schemas.microsoft.com/office/spreadsheetml/2009/9/ac" r="249" ht="15.75" x14ac:dyDescent="0.25">
      <c r="A249" s="183"/>
      <c r="B249" s="184"/>
      <c r="C249" s="183"/>
      <c r="D249" s="183"/>
      <c r="E249" s="183"/>
      <c r="F249" s="183"/>
      <c r="G249" s="183"/>
      <c r="H249" s="183"/>
      <c r="I249" s="183"/>
      <c r="J249" s="183"/>
      <c r="K249" s="183"/>
      <c r="L249" s="183"/>
      <c r="M249" s="183"/>
      <c r="N249" s="183"/>
      <c r="O249" s="183"/>
      <c r="P249" s="183"/>
      <c r="Q249" s="183"/>
      <c r="R249" s="183"/>
      <c r="S249" s="183"/>
      <c r="T249" s="183"/>
      <c r="U249" s="183"/>
      <c r="V249" s="183"/>
      <c r="W249" s="183"/>
      <c r="X249" s="183"/>
      <c r="Y249" s="183"/>
      <c r="Z249" s="183"/>
      <c r="AA249" s="183"/>
    </row>
    <row xmlns:x14ac="http://schemas.microsoft.com/office/spreadsheetml/2009/9/ac" r="250" ht="15.75" x14ac:dyDescent="0.25">
      <c r="A250" s="183"/>
      <c r="B250" s="184"/>
      <c r="C250" s="183"/>
      <c r="D250" s="183"/>
      <c r="E250" s="183"/>
      <c r="F250" s="183"/>
      <c r="G250" s="183"/>
      <c r="H250" s="183"/>
      <c r="I250" s="183"/>
      <c r="J250" s="183"/>
      <c r="K250" s="183"/>
      <c r="L250" s="183"/>
      <c r="M250" s="183"/>
      <c r="N250" s="183"/>
      <c r="O250" s="183"/>
      <c r="P250" s="183"/>
      <c r="Q250" s="183"/>
      <c r="R250" s="183"/>
      <c r="S250" s="183"/>
      <c r="T250" s="183"/>
      <c r="U250" s="183"/>
      <c r="V250" s="183"/>
      <c r="W250" s="183"/>
      <c r="X250" s="183"/>
      <c r="Y250" s="183"/>
      <c r="Z250" s="183"/>
      <c r="AA250" s="183"/>
    </row>
    <row xmlns:x14ac="http://schemas.microsoft.com/office/spreadsheetml/2009/9/ac" r="251" ht="15.75" x14ac:dyDescent="0.25">
      <c r="A251" s="183"/>
      <c r="B251" s="184"/>
      <c r="C251" s="183"/>
      <c r="D251" s="183"/>
      <c r="E251" s="183"/>
      <c r="F251" s="183"/>
      <c r="G251" s="183"/>
      <c r="H251" s="183"/>
      <c r="I251" s="183"/>
      <c r="J251" s="183"/>
      <c r="K251" s="183"/>
      <c r="L251" s="183"/>
      <c r="M251" s="183"/>
      <c r="N251" s="183"/>
      <c r="O251" s="183"/>
      <c r="P251" s="183"/>
      <c r="Q251" s="183"/>
      <c r="R251" s="183"/>
      <c r="S251" s="183"/>
      <c r="T251" s="183"/>
      <c r="U251" s="183"/>
      <c r="V251" s="183"/>
      <c r="W251" s="183"/>
      <c r="X251" s="183"/>
      <c r="Y251" s="183"/>
      <c r="Z251" s="183"/>
      <c r="AA251" s="183"/>
    </row>
    <row xmlns:x14ac="http://schemas.microsoft.com/office/spreadsheetml/2009/9/ac" r="252" ht="15.75" x14ac:dyDescent="0.25">
      <c r="A252" s="183"/>
      <c r="B252" s="184"/>
      <c r="C252" s="183"/>
      <c r="D252" s="183"/>
      <c r="E252" s="183"/>
      <c r="F252" s="183"/>
      <c r="G252" s="183"/>
      <c r="H252" s="183"/>
      <c r="I252" s="183"/>
      <c r="J252" s="183"/>
      <c r="K252" s="183"/>
      <c r="L252" s="183"/>
      <c r="M252" s="183"/>
      <c r="N252" s="183"/>
      <c r="O252" s="183"/>
      <c r="P252" s="183"/>
      <c r="Q252" s="183"/>
      <c r="R252" s="183"/>
      <c r="S252" s="183"/>
      <c r="T252" s="183"/>
      <c r="U252" s="183"/>
      <c r="V252" s="183"/>
      <c r="W252" s="183"/>
      <c r="X252" s="183"/>
      <c r="Y252" s="183"/>
      <c r="Z252" s="183"/>
      <c r="AA252" s="183"/>
    </row>
    <row xmlns:x14ac="http://schemas.microsoft.com/office/spreadsheetml/2009/9/ac" r="253" ht="15.75" x14ac:dyDescent="0.25">
      <c r="A253" s="183"/>
      <c r="B253" s="184"/>
      <c r="C253" s="183"/>
      <c r="D253" s="183"/>
      <c r="E253" s="183"/>
      <c r="F253" s="183"/>
      <c r="G253" s="183"/>
      <c r="H253" s="183"/>
      <c r="I253" s="183"/>
      <c r="J253" s="183"/>
      <c r="K253" s="183"/>
      <c r="L253" s="183"/>
      <c r="M253" s="183"/>
      <c r="N253" s="183"/>
      <c r="O253" s="183"/>
      <c r="P253" s="183"/>
      <c r="Q253" s="183"/>
      <c r="R253" s="183"/>
      <c r="S253" s="183"/>
      <c r="T253" s="183"/>
      <c r="U253" s="183"/>
      <c r="V253" s="183"/>
      <c r="W253" s="183"/>
      <c r="X253" s="183"/>
      <c r="Y253" s="183"/>
      <c r="Z253" s="183"/>
      <c r="AA253" s="183"/>
    </row>
    <row xmlns:x14ac="http://schemas.microsoft.com/office/spreadsheetml/2009/9/ac" r="254" ht="15.75" x14ac:dyDescent="0.25">
      <c r="A254" s="183"/>
      <c r="B254" s="184"/>
      <c r="C254" s="183"/>
      <c r="D254" s="183"/>
      <c r="E254" s="183"/>
      <c r="F254" s="183"/>
      <c r="G254" s="183"/>
      <c r="H254" s="183"/>
      <c r="I254" s="183"/>
      <c r="J254" s="183"/>
      <c r="K254" s="183"/>
      <c r="L254" s="183"/>
      <c r="M254" s="183"/>
      <c r="N254" s="183"/>
      <c r="O254" s="183"/>
      <c r="P254" s="183"/>
      <c r="Q254" s="183"/>
      <c r="R254" s="183"/>
      <c r="S254" s="183"/>
      <c r="T254" s="183"/>
      <c r="U254" s="183"/>
      <c r="V254" s="183"/>
      <c r="W254" s="183"/>
      <c r="X254" s="183"/>
      <c r="Y254" s="183"/>
      <c r="Z254" s="183"/>
      <c r="AA254" s="183"/>
    </row>
    <row xmlns:x14ac="http://schemas.microsoft.com/office/spreadsheetml/2009/9/ac" r="255" ht="15.75" x14ac:dyDescent="0.25">
      <c r="A255" s="183"/>
      <c r="B255" s="184"/>
      <c r="C255" s="183"/>
      <c r="D255" s="183"/>
      <c r="E255" s="183"/>
      <c r="F255" s="183"/>
      <c r="G255" s="183"/>
      <c r="H255" s="183"/>
      <c r="I255" s="183"/>
      <c r="J255" s="183"/>
      <c r="K255" s="183"/>
      <c r="L255" s="183"/>
      <c r="M255" s="183"/>
      <c r="N255" s="183"/>
      <c r="O255" s="183"/>
      <c r="P255" s="183"/>
      <c r="Q255" s="183"/>
      <c r="R255" s="183"/>
      <c r="S255" s="183"/>
      <c r="T255" s="183"/>
      <c r="U255" s="183"/>
      <c r="V255" s="183"/>
      <c r="W255" s="183"/>
      <c r="X255" s="183"/>
      <c r="Y255" s="183"/>
      <c r="Z255" s="183"/>
      <c r="AA255" s="183"/>
    </row>
    <row xmlns:x14ac="http://schemas.microsoft.com/office/spreadsheetml/2009/9/ac" r="256" ht="15.75" x14ac:dyDescent="0.25">
      <c r="A256" s="183"/>
      <c r="B256" s="184"/>
      <c r="C256" s="183"/>
      <c r="D256" s="183"/>
      <c r="E256" s="183"/>
      <c r="F256" s="183"/>
      <c r="G256" s="183"/>
      <c r="H256" s="183"/>
      <c r="I256" s="183"/>
      <c r="J256" s="183"/>
      <c r="K256" s="183"/>
      <c r="L256" s="183"/>
      <c r="M256" s="183"/>
      <c r="N256" s="183"/>
      <c r="O256" s="183"/>
      <c r="P256" s="183"/>
      <c r="Q256" s="183"/>
      <c r="R256" s="183"/>
      <c r="S256" s="183"/>
      <c r="T256" s="183"/>
      <c r="U256" s="183"/>
      <c r="V256" s="183"/>
      <c r="W256" s="183"/>
      <c r="X256" s="183"/>
      <c r="Y256" s="183"/>
      <c r="Z256" s="183"/>
      <c r="AA256" s="183"/>
    </row>
    <row xmlns:x14ac="http://schemas.microsoft.com/office/spreadsheetml/2009/9/ac" r="257" ht="15.75" x14ac:dyDescent="0.25">
      <c r="A257" s="183"/>
      <c r="B257" s="184"/>
      <c r="C257" s="183"/>
      <c r="D257" s="183"/>
      <c r="E257" s="183"/>
      <c r="F257" s="183"/>
      <c r="G257" s="183"/>
      <c r="H257" s="183"/>
      <c r="I257" s="183"/>
      <c r="J257" s="183"/>
      <c r="K257" s="183"/>
      <c r="L257" s="183"/>
      <c r="M257" s="183"/>
      <c r="N257" s="183"/>
      <c r="O257" s="183"/>
      <c r="P257" s="183"/>
      <c r="Q257" s="183"/>
      <c r="R257" s="183"/>
      <c r="S257" s="183"/>
      <c r="T257" s="183"/>
      <c r="U257" s="183"/>
      <c r="V257" s="183"/>
      <c r="W257" s="183"/>
      <c r="X257" s="183"/>
      <c r="Y257" s="183"/>
      <c r="Z257" s="183"/>
      <c r="AA257" s="183"/>
    </row>
    <row xmlns:x14ac="http://schemas.microsoft.com/office/spreadsheetml/2009/9/ac" r="258" ht="15.75" x14ac:dyDescent="0.25">
      <c r="A258" s="183"/>
      <c r="B258" s="184"/>
      <c r="C258" s="183"/>
      <c r="D258" s="183"/>
      <c r="E258" s="183"/>
      <c r="F258" s="183"/>
      <c r="G258" s="183"/>
      <c r="H258" s="183"/>
      <c r="I258" s="183"/>
      <c r="J258" s="183"/>
      <c r="K258" s="183"/>
      <c r="L258" s="183"/>
      <c r="M258" s="183"/>
      <c r="N258" s="183"/>
      <c r="O258" s="183"/>
      <c r="P258" s="183"/>
      <c r="Q258" s="183"/>
      <c r="R258" s="183"/>
      <c r="S258" s="183"/>
      <c r="T258" s="183"/>
      <c r="U258" s="183"/>
      <c r="V258" s="183"/>
      <c r="W258" s="183"/>
      <c r="X258" s="183"/>
      <c r="Y258" s="183"/>
      <c r="Z258" s="183"/>
      <c r="AA258" s="183"/>
    </row>
    <row xmlns:x14ac="http://schemas.microsoft.com/office/spreadsheetml/2009/9/ac" r="259" ht="15.75" x14ac:dyDescent="0.25">
      <c r="A259" s="183"/>
      <c r="B259" s="184"/>
      <c r="C259" s="183"/>
      <c r="D259" s="183"/>
      <c r="E259" s="183"/>
      <c r="F259" s="183"/>
      <c r="G259" s="183"/>
      <c r="H259" s="183"/>
      <c r="I259" s="183"/>
      <c r="J259" s="183"/>
      <c r="K259" s="183"/>
      <c r="L259" s="183"/>
      <c r="M259" s="183"/>
      <c r="N259" s="183"/>
      <c r="O259" s="183"/>
      <c r="P259" s="183"/>
      <c r="Q259" s="183"/>
      <c r="R259" s="183"/>
      <c r="S259" s="183"/>
      <c r="T259" s="183"/>
      <c r="U259" s="183"/>
      <c r="V259" s="183"/>
      <c r="W259" s="183"/>
      <c r="X259" s="183"/>
      <c r="Y259" s="183"/>
      <c r="Z259" s="183"/>
      <c r="AA259" s="183"/>
    </row>
    <row xmlns:x14ac="http://schemas.microsoft.com/office/spreadsheetml/2009/9/ac" r="260" ht="15.75" x14ac:dyDescent="0.25">
      <c r="A260" s="183"/>
      <c r="B260" s="184"/>
      <c r="C260" s="183"/>
      <c r="D260" s="183"/>
      <c r="E260" s="183"/>
      <c r="F260" s="183"/>
      <c r="G260" s="183"/>
      <c r="H260" s="183"/>
      <c r="I260" s="183"/>
      <c r="J260" s="183"/>
      <c r="K260" s="183"/>
      <c r="L260" s="183"/>
      <c r="M260" s="183"/>
      <c r="N260" s="183"/>
      <c r="O260" s="183"/>
      <c r="P260" s="183"/>
      <c r="Q260" s="183"/>
      <c r="R260" s="183"/>
      <c r="S260" s="183"/>
      <c r="T260" s="183"/>
      <c r="U260" s="183"/>
      <c r="V260" s="183"/>
      <c r="W260" s="183"/>
      <c r="X260" s="183"/>
      <c r="Y260" s="183"/>
      <c r="Z260" s="183"/>
      <c r="AA260" s="183"/>
    </row>
    <row xmlns:x14ac="http://schemas.microsoft.com/office/spreadsheetml/2009/9/ac" r="261" ht="15.75" x14ac:dyDescent="0.25">
      <c r="A261" s="183"/>
      <c r="B261" s="184"/>
      <c r="C261" s="183"/>
      <c r="D261" s="183"/>
      <c r="E261" s="183"/>
      <c r="F261" s="183"/>
      <c r="G261" s="183"/>
      <c r="H261" s="183"/>
      <c r="I261" s="183"/>
      <c r="J261" s="183"/>
      <c r="K261" s="183"/>
      <c r="L261" s="183"/>
      <c r="M261" s="183"/>
      <c r="N261" s="183"/>
      <c r="O261" s="183"/>
      <c r="P261" s="183"/>
      <c r="Q261" s="183"/>
      <c r="R261" s="183"/>
      <c r="S261" s="183"/>
      <c r="T261" s="183"/>
      <c r="U261" s="183"/>
      <c r="V261" s="183"/>
      <c r="W261" s="183"/>
      <c r="X261" s="183"/>
      <c r="Y261" s="183"/>
      <c r="Z261" s="183"/>
      <c r="AA261" s="183"/>
    </row>
    <row xmlns:x14ac="http://schemas.microsoft.com/office/spreadsheetml/2009/9/ac" r="262" ht="15.75" x14ac:dyDescent="0.25">
      <c r="A262" s="183"/>
      <c r="B262" s="184"/>
      <c r="C262" s="183"/>
      <c r="D262" s="183"/>
      <c r="E262" s="183"/>
      <c r="F262" s="183"/>
      <c r="G262" s="183"/>
      <c r="H262" s="183"/>
      <c r="I262" s="183"/>
      <c r="J262" s="183"/>
      <c r="K262" s="183"/>
      <c r="L262" s="183"/>
      <c r="M262" s="183"/>
      <c r="N262" s="183"/>
      <c r="O262" s="183"/>
      <c r="P262" s="183"/>
      <c r="Q262" s="183"/>
      <c r="R262" s="183"/>
      <c r="S262" s="183"/>
      <c r="T262" s="183"/>
      <c r="U262" s="183"/>
      <c r="V262" s="183"/>
      <c r="W262" s="183"/>
      <c r="X262" s="183"/>
      <c r="Y262" s="183"/>
      <c r="Z262" s="183"/>
      <c r="AA262" s="183"/>
    </row>
    <row xmlns:x14ac="http://schemas.microsoft.com/office/spreadsheetml/2009/9/ac" r="263" ht="15.75" x14ac:dyDescent="0.25">
      <c r="A263" s="183"/>
      <c r="B263" s="184"/>
      <c r="C263" s="183"/>
      <c r="D263" s="183"/>
      <c r="E263" s="183"/>
      <c r="F263" s="183"/>
      <c r="G263" s="183"/>
      <c r="H263" s="183"/>
      <c r="I263" s="183"/>
      <c r="J263" s="183"/>
      <c r="K263" s="183"/>
      <c r="L263" s="183"/>
      <c r="M263" s="183"/>
      <c r="N263" s="183"/>
      <c r="O263" s="183"/>
      <c r="P263" s="183"/>
      <c r="Q263" s="183"/>
      <c r="R263" s="183"/>
      <c r="S263" s="183"/>
      <c r="T263" s="183"/>
      <c r="U263" s="183"/>
      <c r="V263" s="183"/>
      <c r="W263" s="183"/>
      <c r="X263" s="183"/>
      <c r="Y263" s="183"/>
      <c r="Z263" s="183"/>
      <c r="AA263" s="183"/>
    </row>
    <row xmlns:x14ac="http://schemas.microsoft.com/office/spreadsheetml/2009/9/ac" r="264" ht="15.75" x14ac:dyDescent="0.25">
      <c r="A264" s="183"/>
      <c r="B264" s="184"/>
      <c r="C264" s="183"/>
      <c r="D264" s="183"/>
      <c r="E264" s="183"/>
      <c r="F264" s="183"/>
      <c r="G264" s="183"/>
      <c r="H264" s="183"/>
      <c r="I264" s="183"/>
      <c r="J264" s="183"/>
      <c r="K264" s="183"/>
      <c r="L264" s="183"/>
      <c r="M264" s="183"/>
      <c r="N264" s="183"/>
      <c r="O264" s="183"/>
      <c r="P264" s="183"/>
      <c r="Q264" s="183"/>
      <c r="R264" s="183"/>
      <c r="S264" s="183"/>
      <c r="T264" s="183"/>
      <c r="U264" s="183"/>
      <c r="V264" s="183"/>
      <c r="W264" s="183"/>
      <c r="X264" s="183"/>
      <c r="Y264" s="183"/>
      <c r="Z264" s="183"/>
      <c r="AA264" s="183"/>
    </row>
    <row xmlns:x14ac="http://schemas.microsoft.com/office/spreadsheetml/2009/9/ac" r="265" ht="15.75" x14ac:dyDescent="0.25">
      <c r="A265" s="183"/>
      <c r="B265" s="184"/>
      <c r="C265" s="183"/>
      <c r="D265" s="183"/>
      <c r="E265" s="183"/>
      <c r="F265" s="183"/>
      <c r="G265" s="183"/>
      <c r="H265" s="183"/>
      <c r="I265" s="183"/>
      <c r="J265" s="183"/>
      <c r="K265" s="183"/>
      <c r="L265" s="183"/>
      <c r="M265" s="183"/>
      <c r="N265" s="183"/>
      <c r="O265" s="183"/>
      <c r="P265" s="183"/>
      <c r="Q265" s="183"/>
      <c r="R265" s="183"/>
      <c r="S265" s="183"/>
      <c r="T265" s="183"/>
      <c r="U265" s="183"/>
      <c r="V265" s="183"/>
      <c r="W265" s="183"/>
      <c r="X265" s="183"/>
      <c r="Y265" s="183"/>
      <c r="Z265" s="183"/>
      <c r="AA265" s="183"/>
    </row>
    <row xmlns:x14ac="http://schemas.microsoft.com/office/spreadsheetml/2009/9/ac" r="266" ht="15.75" x14ac:dyDescent="0.25">
      <c r="A266" s="183"/>
      <c r="B266" s="184"/>
      <c r="C266" s="183"/>
      <c r="D266" s="183"/>
      <c r="E266" s="183"/>
      <c r="F266" s="183"/>
      <c r="G266" s="183"/>
      <c r="H266" s="183"/>
      <c r="I266" s="183"/>
      <c r="J266" s="183"/>
      <c r="K266" s="183"/>
      <c r="L266" s="183"/>
      <c r="M266" s="183"/>
      <c r="N266" s="183"/>
      <c r="O266" s="183"/>
      <c r="P266" s="183"/>
      <c r="Q266" s="183"/>
      <c r="R266" s="183"/>
      <c r="S266" s="183"/>
      <c r="T266" s="183"/>
      <c r="U266" s="183"/>
      <c r="V266" s="183"/>
      <c r="W266" s="183"/>
      <c r="X266" s="183"/>
      <c r="Y266" s="183"/>
      <c r="Z266" s="183"/>
      <c r="AA266" s="183"/>
    </row>
    <row xmlns:x14ac="http://schemas.microsoft.com/office/spreadsheetml/2009/9/ac" r="267" ht="15.75" x14ac:dyDescent="0.25">
      <c r="A267" s="183"/>
      <c r="B267" s="184"/>
      <c r="C267" s="183"/>
      <c r="D267" s="183"/>
      <c r="E267" s="183"/>
      <c r="F267" s="183"/>
      <c r="G267" s="183"/>
      <c r="H267" s="183"/>
      <c r="I267" s="183"/>
      <c r="J267" s="183"/>
      <c r="K267" s="183"/>
      <c r="L267" s="183"/>
      <c r="M267" s="183"/>
      <c r="N267" s="183"/>
      <c r="O267" s="183"/>
      <c r="P267" s="183"/>
      <c r="Q267" s="183"/>
      <c r="R267" s="183"/>
      <c r="S267" s="183"/>
      <c r="T267" s="183"/>
      <c r="U267" s="183"/>
      <c r="V267" s="183"/>
      <c r="W267" s="183"/>
      <c r="X267" s="183"/>
      <c r="Y267" s="183"/>
      <c r="Z267" s="183"/>
      <c r="AA267" s="183"/>
    </row>
    <row xmlns:x14ac="http://schemas.microsoft.com/office/spreadsheetml/2009/9/ac" r="268" ht="15.75" x14ac:dyDescent="0.25">
      <c r="A268" s="183"/>
      <c r="B268" s="184"/>
      <c r="C268" s="183"/>
      <c r="D268" s="183"/>
      <c r="E268" s="183"/>
      <c r="F268" s="183"/>
      <c r="G268" s="183"/>
      <c r="H268" s="183"/>
      <c r="I268" s="183"/>
      <c r="J268" s="183"/>
      <c r="K268" s="183"/>
      <c r="L268" s="183"/>
      <c r="M268" s="183"/>
      <c r="N268" s="183"/>
      <c r="O268" s="183"/>
      <c r="P268" s="183"/>
      <c r="Q268" s="183"/>
      <c r="R268" s="183"/>
      <c r="S268" s="183"/>
      <c r="T268" s="183"/>
      <c r="U268" s="183"/>
      <c r="V268" s="183"/>
      <c r="W268" s="183"/>
      <c r="X268" s="183"/>
      <c r="Y268" s="183"/>
      <c r="Z268" s="183"/>
      <c r="AA268" s="183"/>
    </row>
    <row xmlns:x14ac="http://schemas.microsoft.com/office/spreadsheetml/2009/9/ac" r="269" ht="15.75" x14ac:dyDescent="0.25">
      <c r="A269" s="183"/>
      <c r="B269" s="184"/>
      <c r="C269" s="183"/>
      <c r="D269" s="183"/>
      <c r="E269" s="183"/>
      <c r="F269" s="183"/>
      <c r="G269" s="183"/>
      <c r="H269" s="183"/>
      <c r="I269" s="183"/>
      <c r="J269" s="183"/>
      <c r="K269" s="183"/>
      <c r="L269" s="183"/>
      <c r="M269" s="183"/>
      <c r="N269" s="183"/>
      <c r="O269" s="183"/>
      <c r="P269" s="183"/>
      <c r="Q269" s="183"/>
      <c r="R269" s="183"/>
      <c r="S269" s="183"/>
      <c r="T269" s="183"/>
      <c r="U269" s="183"/>
      <c r="V269" s="183"/>
      <c r="W269" s="183"/>
      <c r="X269" s="183"/>
      <c r="Y269" s="183"/>
      <c r="Z269" s="183"/>
      <c r="AA269" s="183"/>
    </row>
    <row xmlns:x14ac="http://schemas.microsoft.com/office/spreadsheetml/2009/9/ac" r="270" ht="15.75" x14ac:dyDescent="0.25">
      <c r="A270" s="183"/>
      <c r="B270" s="184"/>
      <c r="C270" s="183"/>
      <c r="D270" s="183"/>
      <c r="E270" s="183"/>
      <c r="F270" s="183"/>
      <c r="G270" s="183"/>
      <c r="H270" s="183"/>
      <c r="I270" s="183"/>
      <c r="J270" s="183"/>
      <c r="K270" s="183"/>
      <c r="L270" s="183"/>
      <c r="M270" s="183"/>
      <c r="N270" s="183"/>
      <c r="O270" s="183"/>
      <c r="P270" s="183"/>
      <c r="Q270" s="183"/>
      <c r="R270" s="183"/>
      <c r="S270" s="183"/>
      <c r="T270" s="183"/>
      <c r="U270" s="183"/>
      <c r="V270" s="183"/>
      <c r="W270" s="183"/>
      <c r="X270" s="183"/>
      <c r="Y270" s="183"/>
      <c r="Z270" s="183"/>
      <c r="AA270" s="183"/>
    </row>
    <row xmlns:x14ac="http://schemas.microsoft.com/office/spreadsheetml/2009/9/ac" r="271" ht="15.75" x14ac:dyDescent="0.25">
      <c r="A271" s="183"/>
      <c r="B271" s="184"/>
      <c r="C271" s="183"/>
      <c r="D271" s="183"/>
      <c r="E271" s="183"/>
      <c r="F271" s="183"/>
      <c r="G271" s="183"/>
      <c r="H271" s="183"/>
      <c r="I271" s="183"/>
      <c r="J271" s="183"/>
      <c r="K271" s="183"/>
      <c r="L271" s="183"/>
      <c r="M271" s="183"/>
      <c r="N271" s="183"/>
      <c r="O271" s="183"/>
      <c r="P271" s="183"/>
      <c r="Q271" s="183"/>
      <c r="R271" s="183"/>
      <c r="S271" s="183"/>
      <c r="T271" s="183"/>
      <c r="U271" s="183"/>
      <c r="V271" s="183"/>
      <c r="W271" s="183"/>
      <c r="X271" s="183"/>
      <c r="Y271" s="183"/>
      <c r="Z271" s="183"/>
      <c r="AA271" s="183"/>
    </row>
    <row xmlns:x14ac="http://schemas.microsoft.com/office/spreadsheetml/2009/9/ac" r="272" ht="15.75" x14ac:dyDescent="0.25">
      <c r="A272" s="183"/>
      <c r="B272" s="184"/>
      <c r="C272" s="183"/>
      <c r="D272" s="183"/>
      <c r="E272" s="183"/>
      <c r="F272" s="183"/>
      <c r="G272" s="183"/>
      <c r="H272" s="183"/>
      <c r="I272" s="183"/>
      <c r="J272" s="183"/>
      <c r="K272" s="183"/>
      <c r="L272" s="183"/>
      <c r="M272" s="183"/>
      <c r="N272" s="183"/>
      <c r="O272" s="183"/>
      <c r="P272" s="183"/>
      <c r="Q272" s="183"/>
      <c r="R272" s="183"/>
      <c r="S272" s="183"/>
      <c r="T272" s="183"/>
      <c r="U272" s="183"/>
      <c r="V272" s="183"/>
      <c r="W272" s="183"/>
      <c r="X272" s="183"/>
      <c r="Y272" s="183"/>
      <c r="Z272" s="183"/>
      <c r="AA272" s="183"/>
    </row>
    <row xmlns:x14ac="http://schemas.microsoft.com/office/spreadsheetml/2009/9/ac" r="273" ht="15.75" x14ac:dyDescent="0.25">
      <c r="A273" s="183"/>
      <c r="B273" s="184"/>
      <c r="C273" s="183"/>
      <c r="D273" s="183"/>
      <c r="E273" s="183"/>
      <c r="F273" s="183"/>
      <c r="G273" s="183"/>
      <c r="H273" s="183"/>
      <c r="I273" s="183"/>
      <c r="J273" s="183"/>
      <c r="K273" s="183"/>
      <c r="L273" s="183"/>
      <c r="M273" s="183"/>
      <c r="N273" s="183"/>
      <c r="O273" s="183"/>
      <c r="P273" s="183"/>
      <c r="Q273" s="183"/>
      <c r="R273" s="183"/>
      <c r="S273" s="183"/>
      <c r="T273" s="183"/>
      <c r="U273" s="183"/>
      <c r="V273" s="183"/>
      <c r="W273" s="183"/>
      <c r="X273" s="183"/>
      <c r="Y273" s="183"/>
      <c r="Z273" s="183"/>
      <c r="AA273" s="183"/>
    </row>
    <row xmlns:x14ac="http://schemas.microsoft.com/office/spreadsheetml/2009/9/ac" r="274" ht="15.75" x14ac:dyDescent="0.25">
      <c r="A274" s="183"/>
      <c r="B274" s="184"/>
      <c r="C274" s="183"/>
      <c r="D274" s="183"/>
      <c r="E274" s="183"/>
      <c r="F274" s="183"/>
      <c r="G274" s="183"/>
      <c r="H274" s="183"/>
      <c r="I274" s="183"/>
      <c r="J274" s="183"/>
      <c r="K274" s="183"/>
      <c r="L274" s="183"/>
      <c r="M274" s="183"/>
      <c r="N274" s="183"/>
      <c r="O274" s="183"/>
      <c r="P274" s="183"/>
      <c r="Q274" s="183"/>
      <c r="R274" s="183"/>
      <c r="S274" s="183"/>
      <c r="T274" s="183"/>
      <c r="U274" s="183"/>
      <c r="V274" s="183"/>
      <c r="W274" s="183"/>
      <c r="X274" s="183"/>
      <c r="Y274" s="183"/>
      <c r="Z274" s="183"/>
      <c r="AA274" s="183"/>
    </row>
    <row xmlns:x14ac="http://schemas.microsoft.com/office/spreadsheetml/2009/9/ac" r="275" ht="15.75" x14ac:dyDescent="0.25">
      <c r="A275" s="183"/>
      <c r="B275" s="184"/>
      <c r="C275" s="183"/>
      <c r="D275" s="183"/>
      <c r="E275" s="183"/>
      <c r="F275" s="183"/>
      <c r="G275" s="183"/>
      <c r="H275" s="183"/>
      <c r="I275" s="183"/>
      <c r="J275" s="183"/>
      <c r="K275" s="183"/>
      <c r="L275" s="183"/>
      <c r="M275" s="183"/>
      <c r="N275" s="183"/>
      <c r="O275" s="183"/>
      <c r="P275" s="183"/>
      <c r="Q275" s="183"/>
      <c r="R275" s="183"/>
      <c r="S275" s="183"/>
      <c r="T275" s="183"/>
      <c r="U275" s="183"/>
      <c r="V275" s="183"/>
      <c r="W275" s="183"/>
      <c r="X275" s="183"/>
      <c r="Y275" s="183"/>
      <c r="Z275" s="183"/>
      <c r="AA275" s="183"/>
    </row>
    <row xmlns:x14ac="http://schemas.microsoft.com/office/spreadsheetml/2009/9/ac" r="276" ht="15.75" x14ac:dyDescent="0.25">
      <c r="A276" s="183"/>
      <c r="B276" s="184"/>
      <c r="C276" s="183"/>
      <c r="D276" s="183"/>
      <c r="E276" s="183"/>
      <c r="F276" s="183"/>
      <c r="G276" s="183"/>
      <c r="H276" s="183"/>
      <c r="I276" s="183"/>
      <c r="J276" s="183"/>
      <c r="K276" s="183"/>
      <c r="L276" s="183"/>
      <c r="M276" s="183"/>
      <c r="N276" s="183"/>
      <c r="O276" s="183"/>
      <c r="P276" s="183"/>
      <c r="Q276" s="183"/>
      <c r="R276" s="183"/>
      <c r="S276" s="183"/>
      <c r="T276" s="183"/>
      <c r="U276" s="183"/>
      <c r="V276" s="183"/>
      <c r="W276" s="183"/>
      <c r="X276" s="183"/>
      <c r="Y276" s="183"/>
      <c r="Z276" s="183"/>
      <c r="AA276" s="183"/>
    </row>
    <row xmlns:x14ac="http://schemas.microsoft.com/office/spreadsheetml/2009/9/ac" r="277" ht="15.75" x14ac:dyDescent="0.25">
      <c r="A277" s="183"/>
      <c r="B277" s="184"/>
      <c r="C277" s="183"/>
      <c r="D277" s="183"/>
      <c r="E277" s="183"/>
      <c r="F277" s="183"/>
      <c r="G277" s="183"/>
      <c r="H277" s="183"/>
      <c r="I277" s="183"/>
      <c r="J277" s="183"/>
      <c r="K277" s="183"/>
      <c r="L277" s="183"/>
      <c r="M277" s="183"/>
      <c r="N277" s="183"/>
      <c r="O277" s="183"/>
      <c r="P277" s="183"/>
      <c r="Q277" s="183"/>
      <c r="R277" s="183"/>
      <c r="S277" s="183"/>
      <c r="T277" s="183"/>
      <c r="U277" s="183"/>
      <c r="V277" s="183"/>
      <c r="W277" s="183"/>
      <c r="X277" s="183"/>
      <c r="Y277" s="183"/>
      <c r="Z277" s="183"/>
      <c r="AA277" s="183"/>
    </row>
    <row xmlns:x14ac="http://schemas.microsoft.com/office/spreadsheetml/2009/9/ac" r="278" ht="15.75" x14ac:dyDescent="0.25">
      <c r="A278" s="183"/>
      <c r="B278" s="184"/>
      <c r="C278" s="183"/>
      <c r="D278" s="183"/>
      <c r="E278" s="183"/>
      <c r="F278" s="183"/>
      <c r="G278" s="183"/>
      <c r="H278" s="183"/>
      <c r="I278" s="183"/>
      <c r="J278" s="183"/>
      <c r="K278" s="183"/>
      <c r="L278" s="183"/>
      <c r="M278" s="183"/>
      <c r="N278" s="183"/>
      <c r="O278" s="183"/>
      <c r="P278" s="183"/>
      <c r="Q278" s="183"/>
      <c r="R278" s="183"/>
      <c r="S278" s="183"/>
      <c r="T278" s="183"/>
      <c r="U278" s="183"/>
      <c r="V278" s="183"/>
      <c r="W278" s="183"/>
      <c r="X278" s="183"/>
      <c r="Y278" s="183"/>
      <c r="Z278" s="183"/>
      <c r="AA278" s="183"/>
    </row>
    <row xmlns:x14ac="http://schemas.microsoft.com/office/spreadsheetml/2009/9/ac" r="279" ht="15.75" x14ac:dyDescent="0.25">
      <c r="A279" s="183"/>
      <c r="B279" s="184"/>
      <c r="C279" s="183"/>
      <c r="D279" s="183"/>
      <c r="E279" s="183"/>
      <c r="F279" s="183"/>
      <c r="G279" s="183"/>
      <c r="H279" s="183"/>
      <c r="I279" s="183"/>
      <c r="J279" s="183"/>
      <c r="K279" s="183"/>
      <c r="L279" s="183"/>
      <c r="M279" s="183"/>
      <c r="N279" s="183"/>
      <c r="O279" s="183"/>
      <c r="P279" s="183"/>
      <c r="Q279" s="183"/>
      <c r="R279" s="183"/>
      <c r="S279" s="183"/>
      <c r="T279" s="183"/>
      <c r="U279" s="183"/>
      <c r="V279" s="183"/>
      <c r="W279" s="183"/>
      <c r="X279" s="183"/>
      <c r="Y279" s="183"/>
      <c r="Z279" s="183"/>
      <c r="AA279" s="183"/>
    </row>
    <row xmlns:x14ac="http://schemas.microsoft.com/office/spreadsheetml/2009/9/ac" r="280" ht="15.75" x14ac:dyDescent="0.25">
      <c r="A280" s="183"/>
      <c r="B280" s="184"/>
      <c r="C280" s="183"/>
      <c r="D280" s="183"/>
      <c r="E280" s="183"/>
      <c r="F280" s="183"/>
      <c r="G280" s="183"/>
      <c r="H280" s="183"/>
      <c r="I280" s="183"/>
      <c r="J280" s="183"/>
      <c r="K280" s="183"/>
      <c r="L280" s="183"/>
      <c r="M280" s="183"/>
      <c r="N280" s="183"/>
      <c r="O280" s="183"/>
      <c r="P280" s="183"/>
      <c r="Q280" s="183"/>
      <c r="R280" s="183"/>
      <c r="S280" s="183"/>
      <c r="T280" s="183"/>
      <c r="U280" s="183"/>
      <c r="V280" s="183"/>
      <c r="W280" s="183"/>
      <c r="X280" s="183"/>
      <c r="Y280" s="183"/>
      <c r="Z280" s="183"/>
      <c r="AA280" s="183"/>
    </row>
    <row xmlns:x14ac="http://schemas.microsoft.com/office/spreadsheetml/2009/9/ac" r="281" ht="15.75" x14ac:dyDescent="0.25">
      <c r="A281" s="183"/>
      <c r="B281" s="184"/>
      <c r="C281" s="183"/>
      <c r="D281" s="183"/>
      <c r="E281" s="183"/>
      <c r="F281" s="183"/>
      <c r="G281" s="183"/>
      <c r="H281" s="183"/>
      <c r="I281" s="183"/>
      <c r="J281" s="183"/>
      <c r="K281" s="183"/>
      <c r="L281" s="183"/>
      <c r="M281" s="183"/>
      <c r="N281" s="183"/>
      <c r="O281" s="183"/>
      <c r="P281" s="183"/>
      <c r="Q281" s="183"/>
      <c r="R281" s="183"/>
      <c r="S281" s="183"/>
      <c r="T281" s="183"/>
      <c r="U281" s="183"/>
      <c r="V281" s="183"/>
      <c r="W281" s="183"/>
      <c r="X281" s="183"/>
      <c r="Y281" s="183"/>
      <c r="Z281" s="183"/>
      <c r="AA281" s="183"/>
    </row>
    <row xmlns:x14ac="http://schemas.microsoft.com/office/spreadsheetml/2009/9/ac" r="282" ht="15.75" x14ac:dyDescent="0.25">
      <c r="A282" s="183"/>
      <c r="B282" s="184"/>
      <c r="C282" s="183"/>
      <c r="D282" s="183"/>
      <c r="E282" s="183"/>
      <c r="F282" s="183"/>
      <c r="G282" s="183"/>
      <c r="H282" s="183"/>
      <c r="I282" s="183"/>
      <c r="J282" s="183"/>
      <c r="K282" s="183"/>
      <c r="L282" s="183"/>
      <c r="M282" s="183"/>
      <c r="N282" s="183"/>
      <c r="O282" s="183"/>
      <c r="P282" s="183"/>
      <c r="Q282" s="183"/>
      <c r="R282" s="183"/>
      <c r="S282" s="183"/>
      <c r="T282" s="183"/>
      <c r="U282" s="183"/>
      <c r="V282" s="183"/>
      <c r="W282" s="183"/>
      <c r="X282" s="183"/>
      <c r="Y282" s="183"/>
      <c r="Z282" s="183"/>
      <c r="AA282" s="183"/>
    </row>
    <row xmlns:x14ac="http://schemas.microsoft.com/office/spreadsheetml/2009/9/ac" r="283" ht="15.75" x14ac:dyDescent="0.25">
      <c r="A283" s="183"/>
      <c r="B283" s="184"/>
      <c r="C283" s="183"/>
      <c r="D283" s="183"/>
      <c r="E283" s="183"/>
      <c r="F283" s="183"/>
      <c r="G283" s="183"/>
      <c r="H283" s="183"/>
      <c r="I283" s="183"/>
      <c r="J283" s="183"/>
      <c r="K283" s="183"/>
      <c r="L283" s="183"/>
      <c r="M283" s="183"/>
      <c r="N283" s="183"/>
      <c r="O283" s="183"/>
      <c r="P283" s="183"/>
      <c r="Q283" s="183"/>
      <c r="R283" s="183"/>
      <c r="S283" s="183"/>
      <c r="T283" s="183"/>
      <c r="U283" s="183"/>
      <c r="V283" s="183"/>
      <c r="W283" s="183"/>
      <c r="X283" s="183"/>
      <c r="Y283" s="183"/>
      <c r="Z283" s="183"/>
      <c r="AA283" s="183"/>
    </row>
    <row xmlns:x14ac="http://schemas.microsoft.com/office/spreadsheetml/2009/9/ac" r="284" ht="15.75" x14ac:dyDescent="0.25">
      <c r="A284" s="183"/>
      <c r="B284" s="184"/>
      <c r="C284" s="183"/>
      <c r="D284" s="183"/>
      <c r="E284" s="183"/>
      <c r="F284" s="183"/>
      <c r="G284" s="183"/>
      <c r="H284" s="183"/>
      <c r="I284" s="183"/>
      <c r="J284" s="183"/>
      <c r="K284" s="183"/>
      <c r="L284" s="183"/>
      <c r="M284" s="183"/>
      <c r="N284" s="183"/>
      <c r="O284" s="183"/>
      <c r="P284" s="183"/>
      <c r="Q284" s="183"/>
      <c r="R284" s="183"/>
      <c r="S284" s="183"/>
      <c r="T284" s="183"/>
      <c r="U284" s="183"/>
      <c r="V284" s="183"/>
      <c r="W284" s="183"/>
      <c r="X284" s="183"/>
      <c r="Y284" s="183"/>
      <c r="Z284" s="183"/>
      <c r="AA284" s="183"/>
    </row>
    <row xmlns:x14ac="http://schemas.microsoft.com/office/spreadsheetml/2009/9/ac" r="285" ht="15.75" x14ac:dyDescent="0.25">
      <c r="A285" s="183"/>
      <c r="B285" s="184"/>
      <c r="C285" s="183"/>
      <c r="D285" s="183"/>
      <c r="E285" s="183"/>
      <c r="F285" s="183"/>
      <c r="G285" s="183"/>
      <c r="H285" s="183"/>
      <c r="I285" s="183"/>
      <c r="J285" s="183"/>
      <c r="K285" s="183"/>
      <c r="L285" s="183"/>
      <c r="M285" s="183"/>
      <c r="N285" s="183"/>
      <c r="O285" s="183"/>
      <c r="P285" s="183"/>
      <c r="Q285" s="183"/>
      <c r="R285" s="183"/>
      <c r="S285" s="183"/>
      <c r="T285" s="183"/>
      <c r="U285" s="183"/>
      <c r="V285" s="183"/>
      <c r="W285" s="183"/>
      <c r="X285" s="183"/>
      <c r="Y285" s="183"/>
      <c r="Z285" s="183"/>
      <c r="AA285" s="183"/>
    </row>
    <row xmlns:x14ac="http://schemas.microsoft.com/office/spreadsheetml/2009/9/ac" r="286" ht="15.75" x14ac:dyDescent="0.25">
      <c r="A286" s="183"/>
      <c r="B286" s="184"/>
      <c r="C286" s="183"/>
      <c r="D286" s="183"/>
      <c r="E286" s="183"/>
      <c r="F286" s="183"/>
      <c r="G286" s="183"/>
      <c r="H286" s="183"/>
      <c r="I286" s="183"/>
      <c r="J286" s="183"/>
      <c r="K286" s="183"/>
      <c r="L286" s="183"/>
      <c r="M286" s="183"/>
      <c r="N286" s="183"/>
      <c r="O286" s="183"/>
      <c r="P286" s="183"/>
      <c r="Q286" s="183"/>
      <c r="R286" s="183"/>
      <c r="S286" s="183"/>
      <c r="T286" s="183"/>
      <c r="U286" s="183"/>
      <c r="V286" s="183"/>
      <c r="W286" s="183"/>
      <c r="X286" s="183"/>
      <c r="Y286" s="183"/>
      <c r="Z286" s="183"/>
      <c r="AA286" s="183"/>
    </row>
    <row xmlns:x14ac="http://schemas.microsoft.com/office/spreadsheetml/2009/9/ac" r="287" ht="15.75" x14ac:dyDescent="0.25">
      <c r="A287" s="183"/>
      <c r="B287" s="184"/>
      <c r="C287" s="183"/>
      <c r="D287" s="183"/>
      <c r="E287" s="183"/>
      <c r="F287" s="183"/>
      <c r="G287" s="183"/>
      <c r="H287" s="183"/>
      <c r="I287" s="183"/>
      <c r="J287" s="183"/>
      <c r="K287" s="183"/>
      <c r="L287" s="183"/>
      <c r="M287" s="183"/>
      <c r="N287" s="183"/>
      <c r="O287" s="183"/>
      <c r="P287" s="183"/>
      <c r="Q287" s="183"/>
      <c r="R287" s="183"/>
      <c r="S287" s="183"/>
      <c r="T287" s="183"/>
      <c r="U287" s="183"/>
      <c r="V287" s="183"/>
      <c r="W287" s="183"/>
      <c r="X287" s="183"/>
      <c r="Y287" s="183"/>
      <c r="Z287" s="183"/>
      <c r="AA287" s="183"/>
    </row>
    <row xmlns:x14ac="http://schemas.microsoft.com/office/spreadsheetml/2009/9/ac" r="288" ht="15.75" x14ac:dyDescent="0.25">
      <c r="A288" s="183"/>
      <c r="B288" s="184"/>
      <c r="C288" s="183"/>
      <c r="D288" s="183"/>
      <c r="E288" s="183"/>
      <c r="F288" s="183"/>
      <c r="G288" s="183"/>
      <c r="H288" s="183"/>
      <c r="I288" s="183"/>
      <c r="J288" s="183"/>
      <c r="K288" s="183"/>
      <c r="L288" s="183"/>
      <c r="M288" s="183"/>
      <c r="N288" s="183"/>
      <c r="O288" s="183"/>
      <c r="P288" s="183"/>
      <c r="Q288" s="183"/>
      <c r="R288" s="183"/>
      <c r="S288" s="183"/>
      <c r="T288" s="183"/>
      <c r="U288" s="183"/>
      <c r="V288" s="183"/>
      <c r="W288" s="183"/>
      <c r="X288" s="183"/>
      <c r="Y288" s="183"/>
      <c r="Z288" s="183"/>
      <c r="AA288" s="183"/>
    </row>
    <row xmlns:x14ac="http://schemas.microsoft.com/office/spreadsheetml/2009/9/ac" r="289" ht="15.75" x14ac:dyDescent="0.25">
      <c r="A289" s="183"/>
      <c r="B289" s="184"/>
      <c r="C289" s="183"/>
      <c r="D289" s="183"/>
      <c r="E289" s="183"/>
      <c r="F289" s="183"/>
      <c r="G289" s="183"/>
      <c r="H289" s="183"/>
      <c r="I289" s="183"/>
      <c r="J289" s="183"/>
      <c r="K289" s="183"/>
      <c r="L289" s="183"/>
      <c r="M289" s="183"/>
      <c r="N289" s="183"/>
      <c r="O289" s="183"/>
      <c r="P289" s="183"/>
      <c r="Q289" s="183"/>
      <c r="R289" s="183"/>
      <c r="S289" s="183"/>
      <c r="T289" s="183"/>
      <c r="U289" s="183"/>
      <c r="V289" s="183"/>
      <c r="W289" s="183"/>
      <c r="X289" s="183"/>
      <c r="Y289" s="183"/>
      <c r="Z289" s="183"/>
      <c r="AA289" s="183"/>
    </row>
    <row xmlns:x14ac="http://schemas.microsoft.com/office/spreadsheetml/2009/9/ac" r="290" ht="15.75" x14ac:dyDescent="0.25">
      <c r="A290" s="183"/>
      <c r="B290" s="184"/>
      <c r="C290" s="183"/>
      <c r="D290" s="183"/>
      <c r="E290" s="183"/>
      <c r="F290" s="183"/>
      <c r="G290" s="183"/>
      <c r="H290" s="183"/>
      <c r="I290" s="183"/>
      <c r="J290" s="183"/>
      <c r="K290" s="183"/>
      <c r="L290" s="183"/>
      <c r="M290" s="183"/>
      <c r="N290" s="183"/>
      <c r="O290" s="183"/>
      <c r="P290" s="183"/>
      <c r="Q290" s="183"/>
      <c r="R290" s="183"/>
      <c r="S290" s="183"/>
      <c r="T290" s="183"/>
      <c r="U290" s="183"/>
      <c r="V290" s="183"/>
      <c r="W290" s="183"/>
      <c r="X290" s="183"/>
      <c r="Y290" s="183"/>
      <c r="Z290" s="183"/>
      <c r="AA290" s="183"/>
    </row>
    <row xmlns:x14ac="http://schemas.microsoft.com/office/spreadsheetml/2009/9/ac" r="291" ht="15.75" x14ac:dyDescent="0.25">
      <c r="A291" s="183"/>
      <c r="B291" s="184"/>
      <c r="C291" s="183"/>
      <c r="D291" s="183"/>
      <c r="E291" s="183"/>
      <c r="F291" s="183"/>
      <c r="G291" s="183"/>
      <c r="H291" s="183"/>
      <c r="I291" s="183"/>
      <c r="J291" s="183"/>
      <c r="K291" s="183"/>
      <c r="L291" s="183"/>
      <c r="M291" s="183"/>
      <c r="N291" s="183"/>
      <c r="O291" s="183"/>
      <c r="P291" s="183"/>
      <c r="Q291" s="183"/>
      <c r="R291" s="183"/>
      <c r="S291" s="183"/>
      <c r="T291" s="183"/>
      <c r="U291" s="183"/>
      <c r="V291" s="183"/>
      <c r="W291" s="183"/>
      <c r="X291" s="183"/>
      <c r="Y291" s="183"/>
      <c r="Z291" s="183"/>
      <c r="AA291" s="183"/>
    </row>
    <row xmlns:x14ac="http://schemas.microsoft.com/office/spreadsheetml/2009/9/ac" r="292" ht="15.75" x14ac:dyDescent="0.25">
      <c r="A292" s="183"/>
      <c r="B292" s="184"/>
      <c r="C292" s="183"/>
      <c r="D292" s="183"/>
      <c r="E292" s="183"/>
      <c r="F292" s="183"/>
      <c r="G292" s="183"/>
      <c r="H292" s="183"/>
      <c r="I292" s="183"/>
      <c r="J292" s="183"/>
      <c r="K292" s="183"/>
      <c r="L292" s="183"/>
      <c r="M292" s="183"/>
      <c r="N292" s="183"/>
      <c r="O292" s="183"/>
      <c r="P292" s="183"/>
      <c r="Q292" s="183"/>
      <c r="R292" s="183"/>
      <c r="S292" s="183"/>
      <c r="T292" s="183"/>
      <c r="U292" s="183"/>
      <c r="V292" s="183"/>
      <c r="W292" s="183"/>
      <c r="X292" s="183"/>
      <c r="Y292" s="183"/>
      <c r="Z292" s="183"/>
      <c r="AA292" s="183"/>
    </row>
    <row xmlns:x14ac="http://schemas.microsoft.com/office/spreadsheetml/2009/9/ac" r="293" ht="15.75" x14ac:dyDescent="0.25">
      <c r="A293" s="183"/>
      <c r="B293" s="184"/>
      <c r="C293" s="183"/>
      <c r="D293" s="183"/>
      <c r="E293" s="183"/>
      <c r="F293" s="183"/>
      <c r="G293" s="183"/>
      <c r="H293" s="183"/>
      <c r="I293" s="183"/>
      <c r="J293" s="183"/>
      <c r="K293" s="183"/>
      <c r="L293" s="183"/>
      <c r="M293" s="183"/>
      <c r="N293" s="183"/>
      <c r="O293" s="183"/>
      <c r="P293" s="183"/>
      <c r="Q293" s="183"/>
      <c r="R293" s="183"/>
      <c r="S293" s="183"/>
      <c r="T293" s="183"/>
      <c r="U293" s="183"/>
      <c r="V293" s="183"/>
      <c r="W293" s="183"/>
      <c r="X293" s="183"/>
      <c r="Y293" s="183"/>
      <c r="Z293" s="183"/>
      <c r="AA293" s="183"/>
    </row>
    <row xmlns:x14ac="http://schemas.microsoft.com/office/spreadsheetml/2009/9/ac" r="294" ht="15.75" x14ac:dyDescent="0.25">
      <c r="A294" s="183"/>
      <c r="B294" s="184"/>
      <c r="C294" s="183"/>
      <c r="D294" s="183"/>
      <c r="E294" s="183"/>
      <c r="F294" s="183"/>
      <c r="G294" s="183"/>
      <c r="H294" s="183"/>
      <c r="I294" s="183"/>
      <c r="J294" s="183"/>
      <c r="K294" s="183"/>
      <c r="L294" s="183"/>
      <c r="M294" s="183"/>
      <c r="N294" s="183"/>
      <c r="O294" s="183"/>
      <c r="P294" s="183"/>
      <c r="Q294" s="183"/>
      <c r="R294" s="183"/>
      <c r="S294" s="183"/>
      <c r="T294" s="183"/>
      <c r="U294" s="183"/>
      <c r="V294" s="183"/>
      <c r="W294" s="183"/>
      <c r="X294" s="183"/>
      <c r="Y294" s="183"/>
      <c r="Z294" s="183"/>
      <c r="AA294" s="183"/>
    </row>
    <row xmlns:x14ac="http://schemas.microsoft.com/office/spreadsheetml/2009/9/ac" r="295" ht="15.75" x14ac:dyDescent="0.25">
      <c r="A295" s="183"/>
      <c r="B295" s="184"/>
      <c r="C295" s="183"/>
      <c r="D295" s="183"/>
      <c r="E295" s="183"/>
      <c r="F295" s="183"/>
      <c r="G295" s="183"/>
      <c r="H295" s="183"/>
      <c r="I295" s="183"/>
      <c r="J295" s="183"/>
      <c r="K295" s="183"/>
      <c r="L295" s="183"/>
      <c r="M295" s="183"/>
      <c r="N295" s="183"/>
      <c r="O295" s="183"/>
      <c r="P295" s="183"/>
      <c r="Q295" s="183"/>
      <c r="R295" s="183"/>
      <c r="S295" s="183"/>
      <c r="T295" s="183"/>
      <c r="U295" s="183"/>
      <c r="V295" s="183"/>
      <c r="W295" s="183"/>
      <c r="X295" s="183"/>
      <c r="Y295" s="183"/>
      <c r="Z295" s="183"/>
      <c r="AA295" s="183"/>
    </row>
    <row xmlns:x14ac="http://schemas.microsoft.com/office/spreadsheetml/2009/9/ac" r="296" ht="15.75" x14ac:dyDescent="0.25">
      <c r="A296" s="183"/>
      <c r="B296" s="184"/>
      <c r="C296" s="183"/>
      <c r="D296" s="183"/>
      <c r="E296" s="183"/>
      <c r="F296" s="183"/>
      <c r="G296" s="183"/>
      <c r="H296" s="183"/>
      <c r="I296" s="183"/>
      <c r="J296" s="183"/>
      <c r="K296" s="183"/>
      <c r="L296" s="183"/>
      <c r="M296" s="183"/>
      <c r="N296" s="183"/>
      <c r="O296" s="183"/>
      <c r="P296" s="183"/>
      <c r="Q296" s="183"/>
      <c r="R296" s="183"/>
      <c r="S296" s="183"/>
      <c r="T296" s="183"/>
      <c r="U296" s="183"/>
      <c r="V296" s="183"/>
      <c r="W296" s="183"/>
      <c r="X296" s="183"/>
      <c r="Y296" s="183"/>
      <c r="Z296" s="183"/>
      <c r="AA296" s="183"/>
    </row>
    <row xmlns:x14ac="http://schemas.microsoft.com/office/spreadsheetml/2009/9/ac" r="297" ht="15.75" x14ac:dyDescent="0.25">
      <c r="A297" s="183"/>
      <c r="B297" s="184"/>
      <c r="C297" s="183"/>
      <c r="D297" s="183"/>
      <c r="E297" s="183"/>
      <c r="F297" s="183"/>
      <c r="G297" s="183"/>
      <c r="H297" s="183"/>
      <c r="I297" s="183"/>
      <c r="J297" s="183"/>
      <c r="K297" s="183"/>
      <c r="L297" s="183"/>
      <c r="M297" s="183"/>
      <c r="N297" s="183"/>
      <c r="O297" s="183"/>
      <c r="P297" s="183"/>
      <c r="Q297" s="183"/>
      <c r="R297" s="183"/>
      <c r="S297" s="183"/>
      <c r="T297" s="183"/>
      <c r="U297" s="183"/>
      <c r="V297" s="183"/>
      <c r="W297" s="183"/>
      <c r="X297" s="183"/>
      <c r="Y297" s="183"/>
      <c r="Z297" s="183"/>
      <c r="AA297" s="183"/>
    </row>
    <row xmlns:x14ac="http://schemas.microsoft.com/office/spreadsheetml/2009/9/ac" r="298" ht="15.75" x14ac:dyDescent="0.25">
      <c r="A298" s="183"/>
      <c r="B298" s="184"/>
      <c r="C298" s="183"/>
      <c r="D298" s="183"/>
      <c r="E298" s="183"/>
      <c r="F298" s="183"/>
      <c r="G298" s="183"/>
      <c r="H298" s="183"/>
      <c r="I298" s="183"/>
      <c r="J298" s="183"/>
      <c r="K298" s="183"/>
      <c r="L298" s="183"/>
      <c r="M298" s="183"/>
      <c r="N298" s="183"/>
      <c r="O298" s="183"/>
      <c r="P298" s="183"/>
      <c r="Q298" s="183"/>
      <c r="R298" s="183"/>
      <c r="S298" s="183"/>
      <c r="T298" s="183"/>
      <c r="U298" s="183"/>
      <c r="V298" s="183"/>
      <c r="W298" s="183"/>
      <c r="X298" s="183"/>
      <c r="Y298" s="183"/>
      <c r="Z298" s="183"/>
      <c r="AA298" s="183"/>
    </row>
    <row xmlns:x14ac="http://schemas.microsoft.com/office/spreadsheetml/2009/9/ac" r="299" ht="15.75" x14ac:dyDescent="0.25">
      <c r="A299" s="183"/>
      <c r="B299" s="184"/>
      <c r="C299" s="183"/>
      <c r="D299" s="183"/>
      <c r="E299" s="183"/>
      <c r="F299" s="183"/>
      <c r="G299" s="183"/>
      <c r="H299" s="183"/>
      <c r="I299" s="183"/>
      <c r="J299" s="183"/>
      <c r="K299" s="183"/>
      <c r="L299" s="183"/>
      <c r="M299" s="183"/>
      <c r="N299" s="183"/>
      <c r="O299" s="183"/>
      <c r="P299" s="183"/>
      <c r="Q299" s="183"/>
      <c r="R299" s="183"/>
      <c r="S299" s="183"/>
      <c r="T299" s="183"/>
      <c r="U299" s="183"/>
      <c r="V299" s="183"/>
      <c r="W299" s="183"/>
      <c r="X299" s="183"/>
      <c r="Y299" s="183"/>
      <c r="Z299" s="183"/>
      <c r="AA299" s="183"/>
    </row>
    <row xmlns:x14ac="http://schemas.microsoft.com/office/spreadsheetml/2009/9/ac" r="300" ht="15.75" x14ac:dyDescent="0.25">
      <c r="A300" s="183"/>
      <c r="B300" s="184"/>
      <c r="C300" s="183"/>
      <c r="D300" s="183"/>
      <c r="E300" s="183"/>
      <c r="F300" s="183"/>
      <c r="G300" s="183"/>
      <c r="H300" s="183"/>
      <c r="I300" s="183"/>
      <c r="J300" s="183"/>
      <c r="K300" s="183"/>
      <c r="L300" s="183"/>
      <c r="M300" s="183"/>
      <c r="N300" s="183"/>
      <c r="O300" s="183"/>
      <c r="P300" s="183"/>
      <c r="Q300" s="183"/>
      <c r="R300" s="183"/>
      <c r="S300" s="183"/>
      <c r="T300" s="183"/>
      <c r="U300" s="183"/>
      <c r="V300" s="183"/>
      <c r="W300" s="183"/>
      <c r="X300" s="183"/>
      <c r="Y300" s="183"/>
      <c r="Z300" s="183"/>
      <c r="AA300" s="183"/>
    </row>
    <row xmlns:x14ac="http://schemas.microsoft.com/office/spreadsheetml/2009/9/ac" r="301" ht="15.75" x14ac:dyDescent="0.25">
      <c r="A301" s="183"/>
      <c r="B301" s="184"/>
      <c r="C301" s="183"/>
      <c r="D301" s="183"/>
      <c r="E301" s="183"/>
      <c r="F301" s="183"/>
      <c r="G301" s="183"/>
      <c r="H301" s="183"/>
      <c r="I301" s="183"/>
      <c r="J301" s="183"/>
      <c r="K301" s="183"/>
      <c r="L301" s="183"/>
      <c r="M301" s="183"/>
      <c r="N301" s="183"/>
      <c r="O301" s="183"/>
      <c r="P301" s="183"/>
      <c r="Q301" s="183"/>
      <c r="R301" s="183"/>
      <c r="S301" s="183"/>
      <c r="T301" s="183"/>
      <c r="U301" s="183"/>
      <c r="V301" s="183"/>
      <c r="W301" s="183"/>
      <c r="X301" s="183"/>
      <c r="Y301" s="183"/>
      <c r="Z301" s="183"/>
      <c r="AA301" s="183"/>
    </row>
    <row xmlns:x14ac="http://schemas.microsoft.com/office/spreadsheetml/2009/9/ac" r="302" ht="15.75" x14ac:dyDescent="0.25">
      <c r="A302" s="183"/>
      <c r="B302" s="184"/>
      <c r="C302" s="183"/>
      <c r="D302" s="183"/>
      <c r="E302" s="183"/>
      <c r="F302" s="183"/>
      <c r="G302" s="183"/>
      <c r="H302" s="183"/>
      <c r="I302" s="183"/>
      <c r="J302" s="183"/>
      <c r="K302" s="183"/>
      <c r="L302" s="183"/>
      <c r="M302" s="183"/>
      <c r="N302" s="183"/>
      <c r="O302" s="183"/>
      <c r="P302" s="183"/>
      <c r="Q302" s="183"/>
      <c r="R302" s="183"/>
      <c r="S302" s="183"/>
      <c r="T302" s="183"/>
      <c r="U302" s="183"/>
      <c r="V302" s="183"/>
      <c r="W302" s="183"/>
      <c r="X302" s="183"/>
      <c r="Y302" s="183"/>
      <c r="Z302" s="183"/>
      <c r="AA302" s="183"/>
    </row>
    <row xmlns:x14ac="http://schemas.microsoft.com/office/spreadsheetml/2009/9/ac" r="303" ht="15.75" x14ac:dyDescent="0.25">
      <c r="A303" s="183"/>
      <c r="B303" s="184"/>
      <c r="C303" s="183"/>
      <c r="D303" s="183"/>
      <c r="E303" s="183"/>
      <c r="F303" s="183"/>
      <c r="G303" s="183"/>
      <c r="H303" s="183"/>
      <c r="I303" s="183"/>
      <c r="J303" s="183"/>
      <c r="K303" s="183"/>
      <c r="L303" s="183"/>
      <c r="M303" s="183"/>
      <c r="N303" s="183"/>
      <c r="O303" s="183"/>
      <c r="P303" s="183"/>
      <c r="Q303" s="183"/>
      <c r="R303" s="183"/>
      <c r="S303" s="183"/>
      <c r="T303" s="183"/>
      <c r="U303" s="183"/>
      <c r="V303" s="183"/>
      <c r="W303" s="183"/>
      <c r="X303" s="183"/>
      <c r="Y303" s="183"/>
      <c r="Z303" s="183"/>
      <c r="AA303" s="183"/>
    </row>
    <row xmlns:x14ac="http://schemas.microsoft.com/office/spreadsheetml/2009/9/ac" r="304" ht="15.75" x14ac:dyDescent="0.25">
      <c r="A304" s="183"/>
      <c r="B304" s="184"/>
      <c r="C304" s="183"/>
      <c r="D304" s="183"/>
      <c r="E304" s="183"/>
      <c r="F304" s="183"/>
      <c r="G304" s="183"/>
      <c r="H304" s="183"/>
      <c r="I304" s="183"/>
      <c r="J304" s="183"/>
      <c r="K304" s="183"/>
      <c r="L304" s="183"/>
      <c r="M304" s="183"/>
      <c r="N304" s="183"/>
      <c r="O304" s="183"/>
      <c r="P304" s="183"/>
      <c r="Q304" s="183"/>
      <c r="R304" s="183"/>
      <c r="S304" s="183"/>
      <c r="T304" s="183"/>
      <c r="U304" s="183"/>
      <c r="V304" s="183"/>
      <c r="W304" s="183"/>
      <c r="X304" s="183"/>
      <c r="Y304" s="183"/>
      <c r="Z304" s="183"/>
      <c r="AA304" s="183"/>
    </row>
    <row xmlns:x14ac="http://schemas.microsoft.com/office/spreadsheetml/2009/9/ac" r="305" ht="15.75" x14ac:dyDescent="0.25">
      <c r="A305" s="183"/>
      <c r="B305" s="184"/>
      <c r="C305" s="183"/>
      <c r="D305" s="183"/>
      <c r="E305" s="183"/>
      <c r="F305" s="183"/>
      <c r="G305" s="183"/>
      <c r="H305" s="183"/>
      <c r="I305" s="183"/>
      <c r="J305" s="183"/>
      <c r="K305" s="183"/>
      <c r="L305" s="183"/>
      <c r="M305" s="183"/>
      <c r="N305" s="183"/>
      <c r="O305" s="183"/>
      <c r="P305" s="183"/>
      <c r="Q305" s="183"/>
      <c r="R305" s="183"/>
      <c r="S305" s="183"/>
      <c r="T305" s="183"/>
      <c r="U305" s="183"/>
      <c r="V305" s="183"/>
      <c r="W305" s="183"/>
      <c r="X305" s="183"/>
      <c r="Y305" s="183"/>
      <c r="Z305" s="183"/>
      <c r="AA305" s="183"/>
    </row>
    <row xmlns:x14ac="http://schemas.microsoft.com/office/spreadsheetml/2009/9/ac" r="306" ht="15.75" x14ac:dyDescent="0.25">
      <c r="A306" s="183"/>
      <c r="B306" s="184"/>
      <c r="C306" s="183"/>
      <c r="D306" s="183"/>
      <c r="E306" s="183"/>
      <c r="F306" s="183"/>
      <c r="G306" s="183"/>
      <c r="H306" s="183"/>
      <c r="I306" s="183"/>
      <c r="J306" s="183"/>
      <c r="K306" s="183"/>
      <c r="L306" s="183"/>
      <c r="M306" s="183"/>
      <c r="N306" s="183"/>
      <c r="O306" s="183"/>
      <c r="P306" s="183"/>
      <c r="Q306" s="183"/>
      <c r="R306" s="183"/>
      <c r="S306" s="183"/>
      <c r="T306" s="183"/>
      <c r="U306" s="183"/>
      <c r="V306" s="183"/>
      <c r="W306" s="183"/>
      <c r="X306" s="183"/>
      <c r="Y306" s="183"/>
      <c r="Z306" s="183"/>
      <c r="AA306" s="183"/>
    </row>
    <row xmlns:x14ac="http://schemas.microsoft.com/office/spreadsheetml/2009/9/ac" r="307" ht="15.75" x14ac:dyDescent="0.25">
      <c r="A307" s="183"/>
      <c r="B307" s="184"/>
      <c r="C307" s="183"/>
      <c r="D307" s="183"/>
      <c r="E307" s="183"/>
      <c r="F307" s="183"/>
      <c r="G307" s="183"/>
      <c r="H307" s="183"/>
      <c r="I307" s="183"/>
      <c r="J307" s="183"/>
      <c r="K307" s="183"/>
      <c r="L307" s="183"/>
      <c r="M307" s="183"/>
      <c r="N307" s="183"/>
      <c r="O307" s="183"/>
      <c r="P307" s="183"/>
      <c r="Q307" s="183"/>
      <c r="R307" s="183"/>
      <c r="S307" s="183"/>
      <c r="T307" s="183"/>
      <c r="U307" s="183"/>
      <c r="V307" s="183"/>
      <c r="W307" s="183"/>
      <c r="X307" s="183"/>
      <c r="Y307" s="183"/>
      <c r="Z307" s="183"/>
      <c r="AA307" s="183"/>
    </row>
    <row xmlns:x14ac="http://schemas.microsoft.com/office/spreadsheetml/2009/9/ac" r="308" ht="15.75" x14ac:dyDescent="0.25">
      <c r="A308" s="183"/>
      <c r="B308" s="184"/>
      <c r="C308" s="183"/>
      <c r="D308" s="183"/>
      <c r="E308" s="183"/>
      <c r="F308" s="183"/>
      <c r="G308" s="183"/>
      <c r="H308" s="183"/>
      <c r="I308" s="183"/>
      <c r="J308" s="183"/>
      <c r="K308" s="183"/>
      <c r="L308" s="183"/>
      <c r="M308" s="183"/>
      <c r="N308" s="183"/>
      <c r="O308" s="183"/>
      <c r="P308" s="183"/>
      <c r="Q308" s="183"/>
      <c r="R308" s="183"/>
      <c r="S308" s="183"/>
      <c r="T308" s="183"/>
      <c r="U308" s="183"/>
      <c r="V308" s="183"/>
      <c r="W308" s="183"/>
      <c r="X308" s="183"/>
      <c r="Y308" s="183"/>
      <c r="Z308" s="183"/>
      <c r="AA308" s="183"/>
    </row>
    <row xmlns:x14ac="http://schemas.microsoft.com/office/spreadsheetml/2009/9/ac" r="309" ht="15.75" x14ac:dyDescent="0.25">
      <c r="A309" s="183"/>
      <c r="B309" s="184"/>
      <c r="C309" s="183"/>
      <c r="D309" s="183"/>
      <c r="E309" s="183"/>
      <c r="F309" s="183"/>
      <c r="G309" s="183"/>
      <c r="H309" s="183"/>
      <c r="I309" s="183"/>
      <c r="J309" s="183"/>
      <c r="K309" s="183"/>
      <c r="L309" s="183"/>
      <c r="M309" s="183"/>
      <c r="N309" s="183"/>
      <c r="O309" s="183"/>
      <c r="P309" s="183"/>
      <c r="Q309" s="183"/>
      <c r="R309" s="183"/>
      <c r="S309" s="183"/>
      <c r="T309" s="183"/>
      <c r="U309" s="183"/>
      <c r="V309" s="183"/>
      <c r="W309" s="183"/>
      <c r="X309" s="183"/>
      <c r="Y309" s="183"/>
      <c r="Z309" s="183"/>
      <c r="AA309" s="183"/>
    </row>
    <row xmlns:x14ac="http://schemas.microsoft.com/office/spreadsheetml/2009/9/ac" r="310" ht="15.75" x14ac:dyDescent="0.25">
      <c r="A310" s="183"/>
      <c r="B310" s="184"/>
      <c r="C310" s="183"/>
      <c r="D310" s="183"/>
      <c r="E310" s="183"/>
      <c r="F310" s="183"/>
      <c r="G310" s="183"/>
      <c r="H310" s="183"/>
      <c r="I310" s="183"/>
      <c r="J310" s="183"/>
      <c r="K310" s="183"/>
      <c r="L310" s="183"/>
      <c r="M310" s="183"/>
      <c r="N310" s="183"/>
      <c r="O310" s="183"/>
      <c r="P310" s="183"/>
      <c r="Q310" s="183"/>
      <c r="R310" s="183"/>
      <c r="S310" s="183"/>
      <c r="T310" s="183"/>
      <c r="U310" s="183"/>
      <c r="V310" s="183"/>
      <c r="W310" s="183"/>
      <c r="X310" s="183"/>
      <c r="Y310" s="183"/>
      <c r="Z310" s="183"/>
      <c r="AA310" s="183"/>
    </row>
    <row xmlns:x14ac="http://schemas.microsoft.com/office/spreadsheetml/2009/9/ac" r="311" ht="15.75" x14ac:dyDescent="0.25">
      <c r="A311" s="183"/>
      <c r="B311" s="184"/>
      <c r="C311" s="183"/>
      <c r="D311" s="183"/>
      <c r="E311" s="183"/>
      <c r="F311" s="183"/>
      <c r="G311" s="183"/>
      <c r="H311" s="183"/>
      <c r="I311" s="183"/>
      <c r="J311" s="183"/>
      <c r="K311" s="183"/>
      <c r="L311" s="183"/>
      <c r="M311" s="183"/>
      <c r="N311" s="183"/>
      <c r="O311" s="183"/>
      <c r="P311" s="183"/>
      <c r="Q311" s="183"/>
      <c r="R311" s="183"/>
      <c r="S311" s="183"/>
      <c r="T311" s="183"/>
      <c r="U311" s="183"/>
      <c r="V311" s="183"/>
      <c r="W311" s="183"/>
      <c r="X311" s="183"/>
      <c r="Y311" s="183"/>
      <c r="Z311" s="183"/>
      <c r="AA311" s="183"/>
    </row>
    <row xmlns:x14ac="http://schemas.microsoft.com/office/spreadsheetml/2009/9/ac" r="312" ht="15.75" x14ac:dyDescent="0.25">
      <c r="A312" s="183"/>
      <c r="B312" s="184"/>
      <c r="C312" s="183"/>
      <c r="D312" s="183"/>
      <c r="E312" s="183"/>
      <c r="F312" s="183"/>
      <c r="G312" s="183"/>
      <c r="H312" s="183"/>
      <c r="I312" s="183"/>
      <c r="J312" s="183"/>
      <c r="K312" s="183"/>
      <c r="L312" s="183"/>
      <c r="M312" s="183"/>
      <c r="N312" s="183"/>
      <c r="O312" s="183"/>
      <c r="P312" s="183"/>
      <c r="Q312" s="183"/>
      <c r="R312" s="183"/>
      <c r="S312" s="183"/>
      <c r="T312" s="183"/>
      <c r="U312" s="183"/>
      <c r="V312" s="183"/>
      <c r="W312" s="183"/>
      <c r="X312" s="183"/>
      <c r="Y312" s="183"/>
      <c r="Z312" s="183"/>
      <c r="AA312" s="183"/>
    </row>
    <row xmlns:x14ac="http://schemas.microsoft.com/office/spreadsheetml/2009/9/ac" r="313" ht="15.75" x14ac:dyDescent="0.25">
      <c r="A313" s="183"/>
      <c r="B313" s="184"/>
      <c r="C313" s="183"/>
      <c r="D313" s="183"/>
      <c r="E313" s="183"/>
      <c r="F313" s="183"/>
      <c r="G313" s="183"/>
      <c r="H313" s="183"/>
      <c r="I313" s="183"/>
      <c r="J313" s="183"/>
      <c r="K313" s="183"/>
      <c r="L313" s="183"/>
      <c r="M313" s="183"/>
      <c r="N313" s="183"/>
      <c r="O313" s="183"/>
      <c r="P313" s="183"/>
      <c r="Q313" s="183"/>
      <c r="R313" s="183"/>
      <c r="S313" s="183"/>
      <c r="T313" s="183"/>
      <c r="U313" s="183"/>
      <c r="V313" s="183"/>
      <c r="W313" s="183"/>
      <c r="X313" s="183"/>
      <c r="Y313" s="183"/>
      <c r="Z313" s="183"/>
      <c r="AA313" s="183"/>
    </row>
    <row xmlns:x14ac="http://schemas.microsoft.com/office/spreadsheetml/2009/9/ac" r="314" ht="15.75" x14ac:dyDescent="0.25">
      <c r="A314" s="183"/>
      <c r="B314" s="184"/>
      <c r="C314" s="183"/>
      <c r="D314" s="183"/>
      <c r="E314" s="183"/>
      <c r="F314" s="183"/>
      <c r="G314" s="183"/>
      <c r="H314" s="183"/>
      <c r="I314" s="183"/>
      <c r="J314" s="183"/>
      <c r="K314" s="183"/>
      <c r="L314" s="183"/>
      <c r="M314" s="183"/>
      <c r="N314" s="183"/>
      <c r="O314" s="183"/>
      <c r="P314" s="183"/>
      <c r="Q314" s="183"/>
      <c r="R314" s="183"/>
      <c r="S314" s="183"/>
      <c r="T314" s="183"/>
      <c r="U314" s="183"/>
      <c r="V314" s="183"/>
      <c r="W314" s="183"/>
      <c r="X314" s="183"/>
      <c r="Y314" s="183"/>
      <c r="Z314" s="183"/>
      <c r="AA314" s="183"/>
    </row>
    <row xmlns:x14ac="http://schemas.microsoft.com/office/spreadsheetml/2009/9/ac" r="315" ht="15.75" x14ac:dyDescent="0.25">
      <c r="A315" s="183"/>
      <c r="B315" s="184"/>
      <c r="C315" s="183"/>
      <c r="D315" s="183"/>
      <c r="E315" s="183"/>
      <c r="F315" s="183"/>
      <c r="G315" s="183"/>
      <c r="H315" s="183"/>
      <c r="I315" s="183"/>
      <c r="J315" s="183"/>
      <c r="K315" s="183"/>
      <c r="L315" s="183"/>
      <c r="M315" s="183"/>
      <c r="N315" s="183"/>
      <c r="O315" s="183"/>
      <c r="P315" s="183"/>
      <c r="Q315" s="183"/>
      <c r="R315" s="183"/>
      <c r="S315" s="183"/>
      <c r="T315" s="183"/>
      <c r="U315" s="183"/>
      <c r="V315" s="183"/>
      <c r="W315" s="183"/>
      <c r="X315" s="183"/>
      <c r="Y315" s="183"/>
      <c r="Z315" s="183"/>
      <c r="AA315" s="183"/>
    </row>
    <row xmlns:x14ac="http://schemas.microsoft.com/office/spreadsheetml/2009/9/ac" r="316" ht="15.75" x14ac:dyDescent="0.25">
      <c r="A316" s="183"/>
      <c r="B316" s="184"/>
      <c r="C316" s="183"/>
      <c r="D316" s="183"/>
      <c r="E316" s="183"/>
      <c r="F316" s="183"/>
      <c r="G316" s="183"/>
      <c r="H316" s="183"/>
      <c r="I316" s="183"/>
      <c r="J316" s="183"/>
      <c r="K316" s="183"/>
      <c r="L316" s="183"/>
      <c r="M316" s="183"/>
      <c r="N316" s="183"/>
      <c r="O316" s="183"/>
      <c r="P316" s="183"/>
      <c r="Q316" s="183"/>
      <c r="R316" s="183"/>
      <c r="S316" s="183"/>
      <c r="T316" s="183"/>
      <c r="U316" s="183"/>
      <c r="V316" s="183"/>
      <c r="W316" s="183"/>
      <c r="X316" s="183"/>
      <c r="Y316" s="183"/>
      <c r="Z316" s="183"/>
      <c r="AA316" s="183"/>
    </row>
    <row xmlns:x14ac="http://schemas.microsoft.com/office/spreadsheetml/2009/9/ac" r="317" ht="15.75" x14ac:dyDescent="0.25">
      <c r="A317" s="183"/>
      <c r="B317" s="184"/>
      <c r="C317" s="183"/>
      <c r="D317" s="183"/>
      <c r="E317" s="183"/>
      <c r="F317" s="183"/>
      <c r="G317" s="183"/>
      <c r="H317" s="183"/>
      <c r="I317" s="183"/>
      <c r="J317" s="183"/>
      <c r="K317" s="183"/>
      <c r="L317" s="183"/>
      <c r="M317" s="183"/>
      <c r="N317" s="183"/>
      <c r="O317" s="183"/>
      <c r="P317" s="183"/>
      <c r="Q317" s="183"/>
      <c r="R317" s="183"/>
      <c r="S317" s="183"/>
      <c r="T317" s="183"/>
      <c r="U317" s="183"/>
      <c r="V317" s="183"/>
      <c r="W317" s="183"/>
      <c r="X317" s="183"/>
      <c r="Y317" s="183"/>
      <c r="Z317" s="183"/>
      <c r="AA317" s="183"/>
    </row>
    <row xmlns:x14ac="http://schemas.microsoft.com/office/spreadsheetml/2009/9/ac" r="318" ht="15.75" x14ac:dyDescent="0.25">
      <c r="A318" s="183"/>
      <c r="B318" s="184"/>
      <c r="C318" s="183"/>
      <c r="D318" s="183"/>
      <c r="E318" s="183"/>
      <c r="F318" s="183"/>
      <c r="G318" s="183"/>
      <c r="H318" s="183"/>
      <c r="I318" s="183"/>
      <c r="J318" s="183"/>
      <c r="K318" s="183"/>
      <c r="L318" s="183"/>
      <c r="M318" s="183"/>
      <c r="N318" s="183"/>
      <c r="O318" s="183"/>
      <c r="P318" s="183"/>
      <c r="Q318" s="183"/>
      <c r="R318" s="183"/>
      <c r="S318" s="183"/>
      <c r="T318" s="183"/>
      <c r="U318" s="183"/>
      <c r="V318" s="183"/>
      <c r="W318" s="183"/>
      <c r="X318" s="183"/>
      <c r="Y318" s="183"/>
      <c r="Z318" s="183"/>
      <c r="AA318" s="183"/>
    </row>
    <row xmlns:x14ac="http://schemas.microsoft.com/office/spreadsheetml/2009/9/ac" r="319" ht="15.75" x14ac:dyDescent="0.25">
      <c r="A319" s="183"/>
      <c r="B319" s="184"/>
      <c r="C319" s="183"/>
      <c r="D319" s="183"/>
      <c r="E319" s="183"/>
      <c r="F319" s="183"/>
      <c r="G319" s="183"/>
      <c r="H319" s="183"/>
      <c r="I319" s="183"/>
      <c r="J319" s="183"/>
      <c r="K319" s="183"/>
      <c r="L319" s="183"/>
      <c r="M319" s="183"/>
      <c r="N319" s="183"/>
      <c r="O319" s="183"/>
      <c r="P319" s="183"/>
      <c r="Q319" s="183"/>
      <c r="R319" s="183"/>
      <c r="S319" s="183"/>
      <c r="T319" s="183"/>
      <c r="U319" s="183"/>
      <c r="V319" s="183"/>
      <c r="W319" s="183"/>
      <c r="X319" s="183"/>
      <c r="Y319" s="183"/>
      <c r="Z319" s="183"/>
      <c r="AA319" s="183"/>
    </row>
    <row xmlns:x14ac="http://schemas.microsoft.com/office/spreadsheetml/2009/9/ac" r="320" ht="15.75" x14ac:dyDescent="0.25">
      <c r="A320" s="183"/>
      <c r="B320" s="184"/>
      <c r="C320" s="183"/>
      <c r="D320" s="183"/>
      <c r="E320" s="183"/>
      <c r="F320" s="183"/>
      <c r="G320" s="183"/>
      <c r="H320" s="183"/>
      <c r="I320" s="183"/>
      <c r="J320" s="183"/>
      <c r="K320" s="183"/>
      <c r="L320" s="183"/>
      <c r="M320" s="183"/>
      <c r="N320" s="183"/>
      <c r="O320" s="183"/>
      <c r="P320" s="183"/>
      <c r="Q320" s="183"/>
      <c r="R320" s="183"/>
      <c r="S320" s="183"/>
      <c r="T320" s="183"/>
      <c r="U320" s="183"/>
      <c r="V320" s="183"/>
      <c r="W320" s="183"/>
      <c r="X320" s="183"/>
      <c r="Y320" s="183"/>
      <c r="Z320" s="183"/>
      <c r="AA320" s="183"/>
    </row>
    <row xmlns:x14ac="http://schemas.microsoft.com/office/spreadsheetml/2009/9/ac" r="321" ht="15.75" x14ac:dyDescent="0.25">
      <c r="A321" s="183"/>
      <c r="B321" s="184"/>
      <c r="C321" s="183"/>
      <c r="D321" s="183"/>
      <c r="E321" s="183"/>
      <c r="F321" s="183"/>
      <c r="G321" s="183"/>
      <c r="H321" s="183"/>
      <c r="I321" s="183"/>
      <c r="J321" s="183"/>
      <c r="K321" s="183"/>
      <c r="L321" s="183"/>
      <c r="M321" s="183"/>
      <c r="N321" s="183"/>
      <c r="O321" s="183"/>
      <c r="P321" s="183"/>
      <c r="Q321" s="183"/>
      <c r="R321" s="183"/>
      <c r="S321" s="183"/>
      <c r="T321" s="183"/>
      <c r="U321" s="183"/>
      <c r="V321" s="183"/>
      <c r="W321" s="183"/>
      <c r="X321" s="183"/>
      <c r="Y321" s="183"/>
      <c r="Z321" s="183"/>
      <c r="AA321" s="183"/>
    </row>
    <row xmlns:x14ac="http://schemas.microsoft.com/office/spreadsheetml/2009/9/ac" r="322" ht="15.75" x14ac:dyDescent="0.25">
      <c r="A322" s="183"/>
      <c r="B322" s="184"/>
      <c r="C322" s="183"/>
      <c r="D322" s="183"/>
      <c r="E322" s="183"/>
      <c r="F322" s="183"/>
      <c r="G322" s="183"/>
      <c r="H322" s="183"/>
      <c r="I322" s="183"/>
      <c r="J322" s="183"/>
      <c r="K322" s="183"/>
      <c r="L322" s="183"/>
      <c r="M322" s="183"/>
      <c r="N322" s="183"/>
      <c r="O322" s="183"/>
      <c r="P322" s="183"/>
      <c r="Q322" s="183"/>
      <c r="R322" s="183"/>
      <c r="S322" s="183"/>
      <c r="T322" s="183"/>
      <c r="U322" s="183"/>
      <c r="V322" s="183"/>
      <c r="W322" s="183"/>
      <c r="X322" s="183"/>
      <c r="Y322" s="183"/>
      <c r="Z322" s="183"/>
      <c r="AA322" s="183"/>
    </row>
    <row xmlns:x14ac="http://schemas.microsoft.com/office/spreadsheetml/2009/9/ac" r="323" ht="15.75" x14ac:dyDescent="0.25">
      <c r="A323" s="183"/>
      <c r="B323" s="184"/>
      <c r="C323" s="183"/>
      <c r="D323" s="183"/>
      <c r="E323" s="183"/>
      <c r="F323" s="183"/>
      <c r="G323" s="183"/>
      <c r="H323" s="183"/>
      <c r="I323" s="183"/>
      <c r="J323" s="183"/>
      <c r="K323" s="183"/>
      <c r="L323" s="183"/>
      <c r="M323" s="183"/>
      <c r="N323" s="183"/>
      <c r="O323" s="183"/>
      <c r="P323" s="183"/>
      <c r="Q323" s="183"/>
      <c r="R323" s="183"/>
      <c r="S323" s="183"/>
      <c r="T323" s="183"/>
      <c r="U323" s="183"/>
      <c r="V323" s="183"/>
      <c r="W323" s="183"/>
      <c r="X323" s="183"/>
      <c r="Y323" s="183"/>
      <c r="Z323" s="183"/>
      <c r="AA323" s="183"/>
    </row>
    <row xmlns:x14ac="http://schemas.microsoft.com/office/spreadsheetml/2009/9/ac" r="324" ht="15.75" x14ac:dyDescent="0.25">
      <c r="A324" s="183"/>
      <c r="B324" s="184"/>
      <c r="C324" s="183"/>
      <c r="D324" s="183"/>
      <c r="E324" s="183"/>
      <c r="F324" s="183"/>
      <c r="G324" s="183"/>
      <c r="H324" s="183"/>
      <c r="I324" s="183"/>
      <c r="J324" s="183"/>
      <c r="K324" s="183"/>
      <c r="L324" s="183"/>
      <c r="M324" s="183"/>
      <c r="N324" s="183"/>
      <c r="O324" s="183"/>
      <c r="P324" s="183"/>
      <c r="Q324" s="183"/>
      <c r="R324" s="183"/>
      <c r="S324" s="183"/>
      <c r="T324" s="183"/>
      <c r="U324" s="183"/>
      <c r="V324" s="183"/>
      <c r="W324" s="183"/>
      <c r="X324" s="183"/>
      <c r="Y324" s="183"/>
      <c r="Z324" s="183"/>
      <c r="AA324" s="183"/>
    </row>
    <row xmlns:x14ac="http://schemas.microsoft.com/office/spreadsheetml/2009/9/ac" r="325" ht="15.75" x14ac:dyDescent="0.25">
      <c r="A325" s="183"/>
      <c r="B325" s="184"/>
      <c r="C325" s="183"/>
      <c r="D325" s="183"/>
      <c r="E325" s="183"/>
      <c r="F325" s="183"/>
      <c r="G325" s="183"/>
      <c r="H325" s="183"/>
      <c r="I325" s="183"/>
      <c r="J325" s="183"/>
      <c r="K325" s="183"/>
      <c r="L325" s="183"/>
      <c r="M325" s="183"/>
      <c r="N325" s="183"/>
      <c r="O325" s="183"/>
      <c r="P325" s="183"/>
      <c r="Q325" s="183"/>
      <c r="R325" s="183"/>
      <c r="S325" s="183"/>
      <c r="T325" s="183"/>
      <c r="U325" s="183"/>
      <c r="V325" s="183"/>
      <c r="W325" s="183"/>
      <c r="X325" s="183"/>
      <c r="Y325" s="183"/>
      <c r="Z325" s="183"/>
      <c r="AA325" s="183"/>
    </row>
    <row xmlns:x14ac="http://schemas.microsoft.com/office/spreadsheetml/2009/9/ac" r="326" ht="15.75" x14ac:dyDescent="0.25">
      <c r="A326" s="183"/>
      <c r="B326" s="184"/>
      <c r="C326" s="183"/>
      <c r="D326" s="183"/>
      <c r="E326" s="183"/>
      <c r="F326" s="183"/>
      <c r="G326" s="183"/>
      <c r="H326" s="183"/>
      <c r="I326" s="183"/>
      <c r="J326" s="183"/>
      <c r="K326" s="183"/>
      <c r="L326" s="183"/>
      <c r="M326" s="183"/>
      <c r="N326" s="183"/>
      <c r="O326" s="183"/>
      <c r="P326" s="183"/>
      <c r="Q326" s="183"/>
      <c r="R326" s="183"/>
      <c r="S326" s="183"/>
      <c r="T326" s="183"/>
      <c r="U326" s="183"/>
      <c r="V326" s="183"/>
      <c r="W326" s="183"/>
      <c r="X326" s="183"/>
      <c r="Y326" s="183"/>
      <c r="Z326" s="183"/>
      <c r="AA326" s="183"/>
    </row>
    <row xmlns:x14ac="http://schemas.microsoft.com/office/spreadsheetml/2009/9/ac" r="327" ht="15.75" x14ac:dyDescent="0.25">
      <c r="A327" s="183"/>
      <c r="B327" s="184"/>
      <c r="C327" s="183"/>
      <c r="D327" s="183"/>
      <c r="E327" s="183"/>
      <c r="F327" s="183"/>
      <c r="G327" s="183"/>
      <c r="H327" s="183"/>
      <c r="I327" s="183"/>
      <c r="J327" s="183"/>
      <c r="K327" s="183"/>
      <c r="L327" s="183"/>
      <c r="M327" s="183"/>
      <c r="N327" s="183"/>
      <c r="O327" s="183"/>
      <c r="P327" s="183"/>
      <c r="Q327" s="183"/>
      <c r="R327" s="183"/>
      <c r="S327" s="183"/>
      <c r="T327" s="183"/>
      <c r="U327" s="183"/>
      <c r="V327" s="183"/>
      <c r="W327" s="183"/>
      <c r="X327" s="183"/>
      <c r="Y327" s="183"/>
      <c r="Z327" s="183"/>
      <c r="AA327" s="183"/>
    </row>
    <row xmlns:x14ac="http://schemas.microsoft.com/office/spreadsheetml/2009/9/ac" r="328" ht="15.75" x14ac:dyDescent="0.25">
      <c r="A328" s="183"/>
      <c r="B328" s="184"/>
      <c r="C328" s="183"/>
      <c r="D328" s="183"/>
      <c r="E328" s="183"/>
      <c r="F328" s="183"/>
      <c r="G328" s="183"/>
      <c r="H328" s="183"/>
      <c r="I328" s="183"/>
      <c r="J328" s="183"/>
      <c r="K328" s="183"/>
      <c r="L328" s="183"/>
      <c r="M328" s="183"/>
      <c r="N328" s="183"/>
      <c r="O328" s="183"/>
      <c r="P328" s="183"/>
      <c r="Q328" s="183"/>
      <c r="R328" s="183"/>
      <c r="S328" s="183"/>
      <c r="T328" s="183"/>
      <c r="U328" s="183"/>
      <c r="V328" s="183"/>
      <c r="W328" s="183"/>
      <c r="X328" s="183"/>
      <c r="Y328" s="183"/>
      <c r="Z328" s="183"/>
      <c r="AA328" s="183"/>
    </row>
    <row xmlns:x14ac="http://schemas.microsoft.com/office/spreadsheetml/2009/9/ac" r="329" ht="15.75" x14ac:dyDescent="0.25">
      <c r="A329" s="183"/>
      <c r="B329" s="184"/>
      <c r="C329" s="183"/>
      <c r="D329" s="183"/>
      <c r="E329" s="183"/>
      <c r="F329" s="183"/>
      <c r="G329" s="183"/>
      <c r="H329" s="183"/>
      <c r="I329" s="183"/>
      <c r="J329" s="183"/>
      <c r="K329" s="183"/>
      <c r="L329" s="183"/>
      <c r="M329" s="183"/>
      <c r="N329" s="183"/>
      <c r="O329" s="183"/>
      <c r="P329" s="183"/>
      <c r="Q329" s="183"/>
      <c r="R329" s="183"/>
      <c r="S329" s="183"/>
      <c r="T329" s="183"/>
      <c r="U329" s="183"/>
      <c r="V329" s="183"/>
      <c r="W329" s="183"/>
      <c r="X329" s="183"/>
      <c r="Y329" s="183"/>
      <c r="Z329" s="183"/>
      <c r="AA329" s="183"/>
    </row>
    <row xmlns:x14ac="http://schemas.microsoft.com/office/spreadsheetml/2009/9/ac" r="330" ht="15.75" x14ac:dyDescent="0.25">
      <c r="A330" s="183"/>
      <c r="B330" s="184"/>
      <c r="C330" s="183"/>
      <c r="D330" s="183"/>
      <c r="E330" s="183"/>
      <c r="F330" s="183"/>
      <c r="G330" s="183"/>
      <c r="H330" s="183"/>
      <c r="I330" s="183"/>
      <c r="J330" s="183"/>
      <c r="K330" s="183"/>
      <c r="L330" s="183"/>
      <c r="M330" s="183"/>
      <c r="N330" s="183"/>
      <c r="O330" s="183"/>
      <c r="P330" s="183"/>
      <c r="Q330" s="183"/>
      <c r="R330" s="183"/>
      <c r="S330" s="183"/>
      <c r="T330" s="183"/>
      <c r="U330" s="183"/>
      <c r="V330" s="183"/>
      <c r="W330" s="183"/>
      <c r="X330" s="183"/>
      <c r="Y330" s="183"/>
      <c r="Z330" s="183"/>
      <c r="AA330" s="183"/>
    </row>
    <row xmlns:x14ac="http://schemas.microsoft.com/office/spreadsheetml/2009/9/ac" r="331" ht="15.75" x14ac:dyDescent="0.25">
      <c r="A331" s="183"/>
      <c r="B331" s="184"/>
      <c r="C331" s="183"/>
      <c r="D331" s="183"/>
      <c r="E331" s="183"/>
      <c r="F331" s="183"/>
      <c r="G331" s="183"/>
      <c r="H331" s="183"/>
      <c r="I331" s="183"/>
      <c r="J331" s="183"/>
      <c r="K331" s="183"/>
      <c r="L331" s="183"/>
      <c r="M331" s="183"/>
      <c r="N331" s="183"/>
      <c r="O331" s="183"/>
      <c r="P331" s="183"/>
      <c r="Q331" s="183"/>
      <c r="R331" s="183"/>
      <c r="S331" s="183"/>
      <c r="T331" s="183"/>
      <c r="U331" s="183"/>
      <c r="V331" s="183"/>
      <c r="W331" s="183"/>
      <c r="X331" s="183"/>
      <c r="Y331" s="183"/>
      <c r="Z331" s="183"/>
      <c r="AA331" s="183"/>
    </row>
    <row xmlns:x14ac="http://schemas.microsoft.com/office/spreadsheetml/2009/9/ac" r="332" ht="15.75" x14ac:dyDescent="0.25">
      <c r="A332" s="183"/>
      <c r="B332" s="184"/>
      <c r="C332" s="183"/>
      <c r="D332" s="183"/>
      <c r="E332" s="183"/>
      <c r="F332" s="183"/>
      <c r="G332" s="183"/>
      <c r="H332" s="183"/>
      <c r="I332" s="183"/>
      <c r="J332" s="183"/>
      <c r="K332" s="183"/>
      <c r="L332" s="183"/>
      <c r="M332" s="183"/>
      <c r="N332" s="183"/>
      <c r="O332" s="183"/>
      <c r="P332" s="183"/>
      <c r="Q332" s="183"/>
      <c r="R332" s="183"/>
      <c r="S332" s="183"/>
      <c r="T332" s="183"/>
      <c r="U332" s="183"/>
      <c r="V332" s="183"/>
      <c r="W332" s="183"/>
      <c r="X332" s="183"/>
      <c r="Y332" s="183"/>
      <c r="Z332" s="183"/>
      <c r="AA332" s="183"/>
    </row>
    <row xmlns:x14ac="http://schemas.microsoft.com/office/spreadsheetml/2009/9/ac" r="333" ht="15.75" x14ac:dyDescent="0.25">
      <c r="A333" s="183"/>
      <c r="B333" s="184"/>
      <c r="C333" s="183"/>
      <c r="D333" s="183"/>
      <c r="E333" s="183"/>
      <c r="F333" s="183"/>
      <c r="G333" s="183"/>
      <c r="H333" s="183"/>
      <c r="I333" s="183"/>
      <c r="J333" s="183"/>
      <c r="K333" s="183"/>
      <c r="L333" s="183"/>
      <c r="M333" s="183"/>
      <c r="N333" s="183"/>
      <c r="O333" s="183"/>
      <c r="P333" s="183"/>
      <c r="Q333" s="183"/>
      <c r="R333" s="183"/>
      <c r="S333" s="183"/>
      <c r="T333" s="183"/>
      <c r="U333" s="183"/>
      <c r="V333" s="183"/>
      <c r="W333" s="183"/>
      <c r="X333" s="183"/>
      <c r="Y333" s="183"/>
      <c r="Z333" s="183"/>
      <c r="AA333" s="183"/>
    </row>
    <row xmlns:x14ac="http://schemas.microsoft.com/office/spreadsheetml/2009/9/ac" r="334" ht="15.75" x14ac:dyDescent="0.25">
      <c r="A334" s="183"/>
      <c r="B334" s="184"/>
      <c r="C334" s="183"/>
      <c r="D334" s="183"/>
      <c r="E334" s="183"/>
      <c r="F334" s="183"/>
      <c r="G334" s="183"/>
      <c r="H334" s="183"/>
      <c r="I334" s="183"/>
      <c r="J334" s="183"/>
      <c r="K334" s="183"/>
      <c r="L334" s="183"/>
      <c r="M334" s="183"/>
      <c r="N334" s="183"/>
      <c r="O334" s="183"/>
      <c r="P334" s="183"/>
      <c r="Q334" s="183"/>
      <c r="R334" s="183"/>
      <c r="S334" s="183"/>
      <c r="T334" s="183"/>
      <c r="U334" s="183"/>
      <c r="V334" s="183"/>
      <c r="W334" s="183"/>
      <c r="X334" s="183"/>
      <c r="Y334" s="183"/>
      <c r="Z334" s="183"/>
      <c r="AA334" s="183"/>
    </row>
    <row xmlns:x14ac="http://schemas.microsoft.com/office/spreadsheetml/2009/9/ac" r="335" ht="15.75" x14ac:dyDescent="0.25">
      <c r="A335" s="183"/>
      <c r="B335" s="184"/>
      <c r="C335" s="183"/>
      <c r="D335" s="183"/>
      <c r="E335" s="183"/>
      <c r="F335" s="183"/>
      <c r="G335" s="183"/>
      <c r="H335" s="183"/>
      <c r="I335" s="183"/>
      <c r="J335" s="183"/>
      <c r="K335" s="183"/>
      <c r="L335" s="183"/>
      <c r="M335" s="183"/>
      <c r="N335" s="183"/>
      <c r="O335" s="183"/>
      <c r="P335" s="183"/>
      <c r="Q335" s="183"/>
      <c r="R335" s="183"/>
      <c r="S335" s="183"/>
      <c r="T335" s="183"/>
      <c r="U335" s="183"/>
      <c r="V335" s="183"/>
      <c r="W335" s="183"/>
      <c r="X335" s="183"/>
      <c r="Y335" s="183"/>
      <c r="Z335" s="183"/>
      <c r="AA335" s="183"/>
    </row>
    <row xmlns:x14ac="http://schemas.microsoft.com/office/spreadsheetml/2009/9/ac" r="336" ht="15.75" x14ac:dyDescent="0.25">
      <c r="A336" s="183"/>
      <c r="B336" s="184"/>
      <c r="C336" s="183"/>
      <c r="D336" s="183"/>
      <c r="E336" s="183"/>
      <c r="F336" s="183"/>
      <c r="G336" s="183"/>
      <c r="H336" s="183"/>
      <c r="I336" s="183"/>
      <c r="J336" s="183"/>
      <c r="K336" s="183"/>
      <c r="L336" s="183"/>
      <c r="M336" s="183"/>
      <c r="N336" s="183"/>
      <c r="O336" s="183"/>
      <c r="P336" s="183"/>
      <c r="Q336" s="183"/>
      <c r="R336" s="183"/>
      <c r="S336" s="183"/>
      <c r="T336" s="183"/>
      <c r="U336" s="183"/>
      <c r="V336" s="183"/>
      <c r="W336" s="183"/>
      <c r="X336" s="183"/>
      <c r="Y336" s="183"/>
      <c r="Z336" s="183"/>
      <c r="AA336" s="183"/>
    </row>
    <row xmlns:x14ac="http://schemas.microsoft.com/office/spreadsheetml/2009/9/ac" r="337" ht="15.75" x14ac:dyDescent="0.25">
      <c r="A337" s="183"/>
      <c r="B337" s="184"/>
      <c r="C337" s="183"/>
      <c r="D337" s="183"/>
      <c r="E337" s="183"/>
      <c r="F337" s="183"/>
      <c r="G337" s="183"/>
      <c r="H337" s="183"/>
      <c r="I337" s="183"/>
      <c r="J337" s="183"/>
      <c r="K337" s="183"/>
      <c r="L337" s="183"/>
      <c r="M337" s="183"/>
      <c r="N337" s="183"/>
      <c r="O337" s="183"/>
      <c r="P337" s="183"/>
      <c r="Q337" s="183"/>
      <c r="R337" s="183"/>
      <c r="S337" s="183"/>
      <c r="T337" s="183"/>
      <c r="U337" s="183"/>
      <c r="V337" s="183"/>
      <c r="W337" s="183"/>
      <c r="X337" s="183"/>
      <c r="Y337" s="183"/>
      <c r="Z337" s="183"/>
      <c r="AA337" s="183"/>
    </row>
    <row xmlns:x14ac="http://schemas.microsoft.com/office/spreadsheetml/2009/9/ac" r="338" ht="15.75" x14ac:dyDescent="0.25">
      <c r="A338" s="183"/>
      <c r="B338" s="184"/>
      <c r="C338" s="183"/>
      <c r="D338" s="183"/>
      <c r="E338" s="183"/>
      <c r="F338" s="183"/>
      <c r="G338" s="183"/>
      <c r="H338" s="183"/>
      <c r="I338" s="183"/>
      <c r="J338" s="183"/>
      <c r="K338" s="183"/>
      <c r="L338" s="183"/>
      <c r="M338" s="183"/>
      <c r="N338" s="183"/>
      <c r="O338" s="183"/>
      <c r="P338" s="183"/>
      <c r="Q338" s="183"/>
      <c r="R338" s="183"/>
      <c r="S338" s="183"/>
      <c r="T338" s="183"/>
      <c r="U338" s="183"/>
      <c r="V338" s="183"/>
      <c r="W338" s="183"/>
      <c r="X338" s="183"/>
      <c r="Y338" s="183"/>
      <c r="Z338" s="183"/>
      <c r="AA338" s="183"/>
    </row>
    <row xmlns:x14ac="http://schemas.microsoft.com/office/spreadsheetml/2009/9/ac" r="339" ht="15.75" x14ac:dyDescent="0.25">
      <c r="A339" s="183"/>
      <c r="B339" s="184"/>
      <c r="C339" s="183"/>
      <c r="D339" s="183"/>
      <c r="E339" s="183"/>
      <c r="F339" s="183"/>
      <c r="G339" s="183"/>
      <c r="H339" s="183"/>
      <c r="I339" s="183"/>
      <c r="J339" s="183"/>
      <c r="K339" s="183"/>
      <c r="L339" s="183"/>
      <c r="M339" s="183"/>
      <c r="N339" s="183"/>
      <c r="O339" s="183"/>
      <c r="P339" s="183"/>
      <c r="Q339" s="183"/>
      <c r="R339" s="183"/>
      <c r="S339" s="183"/>
      <c r="T339" s="183"/>
      <c r="U339" s="183"/>
      <c r="V339" s="183"/>
      <c r="W339" s="183"/>
      <c r="X339" s="183"/>
      <c r="Y339" s="183"/>
      <c r="Z339" s="183"/>
      <c r="AA339" s="183"/>
    </row>
    <row xmlns:x14ac="http://schemas.microsoft.com/office/spreadsheetml/2009/9/ac" r="340" ht="15.75" x14ac:dyDescent="0.25">
      <c r="A340" s="183"/>
      <c r="B340" s="184"/>
      <c r="C340" s="183"/>
      <c r="D340" s="183"/>
      <c r="E340" s="183"/>
      <c r="F340" s="183"/>
      <c r="G340" s="183"/>
      <c r="H340" s="183"/>
      <c r="I340" s="183"/>
      <c r="J340" s="183"/>
      <c r="K340" s="183"/>
      <c r="L340" s="183"/>
      <c r="M340" s="183"/>
      <c r="N340" s="183"/>
      <c r="O340" s="183"/>
      <c r="P340" s="183"/>
      <c r="Q340" s="183"/>
      <c r="R340" s="183"/>
      <c r="S340" s="183"/>
      <c r="T340" s="183"/>
      <c r="U340" s="183"/>
      <c r="V340" s="183"/>
      <c r="W340" s="183"/>
      <c r="X340" s="183"/>
      <c r="Y340" s="183"/>
      <c r="Z340" s="183"/>
      <c r="AA340" s="183"/>
    </row>
    <row xmlns:x14ac="http://schemas.microsoft.com/office/spreadsheetml/2009/9/ac" r="341" ht="15.75" x14ac:dyDescent="0.25">
      <c r="A341" s="183"/>
      <c r="B341" s="184"/>
      <c r="C341" s="183"/>
      <c r="D341" s="183"/>
      <c r="E341" s="183"/>
      <c r="F341" s="183"/>
      <c r="G341" s="183"/>
      <c r="H341" s="183"/>
      <c r="I341" s="183"/>
      <c r="J341" s="183"/>
      <c r="K341" s="183"/>
      <c r="L341" s="183"/>
      <c r="M341" s="183"/>
      <c r="N341" s="183"/>
      <c r="O341" s="183"/>
      <c r="P341" s="183"/>
      <c r="Q341" s="183"/>
      <c r="R341" s="183"/>
      <c r="S341" s="183"/>
      <c r="T341" s="183"/>
      <c r="U341" s="183"/>
      <c r="V341" s="183"/>
      <c r="W341" s="183"/>
      <c r="X341" s="183"/>
      <c r="Y341" s="183"/>
      <c r="Z341" s="183"/>
      <c r="AA341" s="183"/>
    </row>
    <row xmlns:x14ac="http://schemas.microsoft.com/office/spreadsheetml/2009/9/ac" r="342" ht="15.75" x14ac:dyDescent="0.25">
      <c r="A342" s="183"/>
      <c r="B342" s="184"/>
      <c r="C342" s="183"/>
      <c r="D342" s="183"/>
      <c r="E342" s="183"/>
      <c r="F342" s="183"/>
      <c r="G342" s="183"/>
      <c r="H342" s="183"/>
      <c r="I342" s="183"/>
      <c r="J342" s="183"/>
      <c r="K342" s="183"/>
      <c r="L342" s="183"/>
      <c r="M342" s="183"/>
      <c r="N342" s="183"/>
      <c r="O342" s="183"/>
      <c r="P342" s="183"/>
      <c r="Q342" s="183"/>
      <c r="R342" s="183"/>
      <c r="S342" s="183"/>
      <c r="T342" s="183"/>
      <c r="U342" s="183"/>
      <c r="V342" s="183"/>
      <c r="W342" s="183"/>
      <c r="X342" s="183"/>
      <c r="Y342" s="183"/>
      <c r="Z342" s="183"/>
      <c r="AA342" s="183"/>
    </row>
    <row xmlns:x14ac="http://schemas.microsoft.com/office/spreadsheetml/2009/9/ac" r="343" ht="15.75" x14ac:dyDescent="0.25">
      <c r="A343" s="183"/>
      <c r="B343" s="184"/>
      <c r="C343" s="183"/>
      <c r="D343" s="183"/>
      <c r="E343" s="183"/>
      <c r="F343" s="183"/>
      <c r="G343" s="183"/>
      <c r="H343" s="183"/>
      <c r="I343" s="183"/>
      <c r="J343" s="183"/>
      <c r="K343" s="183"/>
      <c r="L343" s="183"/>
      <c r="M343" s="183"/>
      <c r="N343" s="183"/>
      <c r="O343" s="183"/>
      <c r="P343" s="183"/>
      <c r="Q343" s="183"/>
      <c r="R343" s="183"/>
      <c r="S343" s="183"/>
      <c r="T343" s="183"/>
      <c r="U343" s="183"/>
      <c r="V343" s="183"/>
      <c r="W343" s="183"/>
      <c r="X343" s="183"/>
      <c r="Y343" s="183"/>
      <c r="Z343" s="183"/>
      <c r="AA343" s="183"/>
    </row>
    <row xmlns:x14ac="http://schemas.microsoft.com/office/spreadsheetml/2009/9/ac" r="344" ht="15.75" x14ac:dyDescent="0.25">
      <c r="A344" s="183"/>
      <c r="B344" s="184"/>
      <c r="C344" s="183"/>
      <c r="D344" s="183"/>
      <c r="E344" s="183"/>
      <c r="F344" s="183"/>
      <c r="G344" s="183"/>
      <c r="H344" s="183"/>
      <c r="I344" s="183"/>
      <c r="J344" s="183"/>
      <c r="K344" s="183"/>
      <c r="L344" s="183"/>
      <c r="M344" s="183"/>
      <c r="N344" s="183"/>
      <c r="O344" s="183"/>
      <c r="P344" s="183"/>
      <c r="Q344" s="183"/>
      <c r="R344" s="183"/>
      <c r="S344" s="183"/>
      <c r="T344" s="183"/>
      <c r="U344" s="183"/>
      <c r="V344" s="183"/>
      <c r="W344" s="183"/>
      <c r="X344" s="183"/>
      <c r="Y344" s="183"/>
      <c r="Z344" s="183"/>
      <c r="AA344" s="183"/>
    </row>
    <row xmlns:x14ac="http://schemas.microsoft.com/office/spreadsheetml/2009/9/ac" r="345" ht="15.75" x14ac:dyDescent="0.25">
      <c r="A345" s="183"/>
      <c r="B345" s="184"/>
      <c r="C345" s="183"/>
      <c r="D345" s="183"/>
      <c r="E345" s="183"/>
      <c r="F345" s="183"/>
      <c r="G345" s="183"/>
      <c r="H345" s="183"/>
      <c r="I345" s="183"/>
      <c r="J345" s="183"/>
      <c r="K345" s="183"/>
      <c r="L345" s="183"/>
      <c r="M345" s="183"/>
      <c r="N345" s="183"/>
      <c r="O345" s="183"/>
      <c r="P345" s="183"/>
      <c r="Q345" s="183"/>
      <c r="R345" s="183"/>
      <c r="S345" s="183"/>
      <c r="T345" s="183"/>
      <c r="U345" s="183"/>
      <c r="V345" s="183"/>
      <c r="W345" s="183"/>
      <c r="X345" s="183"/>
      <c r="Y345" s="183"/>
      <c r="Z345" s="183"/>
      <c r="AA345" s="183"/>
    </row>
    <row xmlns:x14ac="http://schemas.microsoft.com/office/spreadsheetml/2009/9/ac" r="346" ht="15.75" x14ac:dyDescent="0.25">
      <c r="A346" s="183"/>
      <c r="B346" s="184"/>
      <c r="C346" s="183"/>
      <c r="D346" s="183"/>
      <c r="E346" s="183"/>
      <c r="F346" s="183"/>
      <c r="G346" s="183"/>
      <c r="H346" s="183"/>
      <c r="I346" s="183"/>
      <c r="J346" s="183"/>
      <c r="K346" s="183"/>
      <c r="L346" s="183"/>
      <c r="M346" s="183"/>
      <c r="N346" s="183"/>
      <c r="O346" s="183"/>
      <c r="P346" s="183"/>
      <c r="Q346" s="183"/>
      <c r="R346" s="183"/>
      <c r="S346" s="183"/>
      <c r="T346" s="183"/>
      <c r="U346" s="183"/>
      <c r="V346" s="183"/>
      <c r="W346" s="183"/>
      <c r="X346" s="183"/>
      <c r="Y346" s="183"/>
      <c r="Z346" s="183"/>
      <c r="AA346" s="183"/>
    </row>
    <row xmlns:x14ac="http://schemas.microsoft.com/office/spreadsheetml/2009/9/ac" r="347" ht="15.75" x14ac:dyDescent="0.25">
      <c r="A347" s="183"/>
      <c r="B347" s="184"/>
      <c r="C347" s="183"/>
      <c r="D347" s="183"/>
      <c r="E347" s="183"/>
      <c r="F347" s="183"/>
      <c r="G347" s="183"/>
      <c r="H347" s="183"/>
      <c r="I347" s="183"/>
      <c r="J347" s="183"/>
      <c r="K347" s="183"/>
      <c r="L347" s="183"/>
      <c r="M347" s="183"/>
      <c r="N347" s="183"/>
      <c r="O347" s="183"/>
      <c r="P347" s="183"/>
      <c r="Q347" s="183"/>
      <c r="R347" s="183"/>
      <c r="S347" s="183"/>
      <c r="T347" s="183"/>
      <c r="U347" s="183"/>
      <c r="V347" s="183"/>
      <c r="W347" s="183"/>
      <c r="X347" s="183"/>
      <c r="Y347" s="183"/>
      <c r="Z347" s="183"/>
      <c r="AA347" s="183"/>
    </row>
    <row xmlns:x14ac="http://schemas.microsoft.com/office/spreadsheetml/2009/9/ac" r="348" ht="15.75" x14ac:dyDescent="0.25">
      <c r="A348" s="183"/>
      <c r="B348" s="184"/>
      <c r="C348" s="183"/>
      <c r="D348" s="183"/>
      <c r="E348" s="183"/>
      <c r="F348" s="183"/>
      <c r="G348" s="183"/>
      <c r="H348" s="183"/>
      <c r="I348" s="183"/>
      <c r="J348" s="183"/>
      <c r="K348" s="183"/>
      <c r="L348" s="183"/>
      <c r="M348" s="183"/>
      <c r="N348" s="183"/>
      <c r="O348" s="183"/>
      <c r="P348" s="183"/>
      <c r="Q348" s="183"/>
      <c r="R348" s="183"/>
      <c r="S348" s="183"/>
      <c r="T348" s="183"/>
      <c r="U348" s="183"/>
      <c r="V348" s="183"/>
      <c r="W348" s="183"/>
      <c r="X348" s="183"/>
      <c r="Y348" s="183"/>
      <c r="Z348" s="183"/>
      <c r="AA348" s="183"/>
    </row>
    <row xmlns:x14ac="http://schemas.microsoft.com/office/spreadsheetml/2009/9/ac" r="349" ht="15.75" x14ac:dyDescent="0.25">
      <c r="A349" s="183"/>
      <c r="B349" s="184"/>
      <c r="C349" s="183"/>
      <c r="D349" s="183"/>
      <c r="E349" s="183"/>
      <c r="F349" s="183"/>
      <c r="G349" s="183"/>
      <c r="H349" s="183"/>
      <c r="I349" s="183"/>
      <c r="J349" s="183"/>
      <c r="K349" s="183"/>
      <c r="L349" s="183"/>
      <c r="M349" s="183"/>
      <c r="N349" s="183"/>
      <c r="O349" s="183"/>
      <c r="P349" s="183"/>
      <c r="Q349" s="183"/>
      <c r="R349" s="183"/>
      <c r="S349" s="183"/>
      <c r="T349" s="183"/>
      <c r="U349" s="183"/>
      <c r="V349" s="183"/>
      <c r="W349" s="183"/>
      <c r="X349" s="183"/>
      <c r="Y349" s="183"/>
      <c r="Z349" s="183"/>
      <c r="AA349" s="183"/>
    </row>
    <row xmlns:x14ac="http://schemas.microsoft.com/office/spreadsheetml/2009/9/ac" r="350" ht="15.75" x14ac:dyDescent="0.25">
      <c r="A350" s="183"/>
      <c r="B350" s="184"/>
      <c r="C350" s="183"/>
      <c r="D350" s="183"/>
      <c r="E350" s="183"/>
      <c r="F350" s="183"/>
      <c r="G350" s="183"/>
      <c r="H350" s="183"/>
      <c r="I350" s="183"/>
      <c r="J350" s="183"/>
      <c r="K350" s="183"/>
      <c r="L350" s="183"/>
      <c r="M350" s="183"/>
      <c r="N350" s="183"/>
      <c r="O350" s="183"/>
      <c r="P350" s="183"/>
      <c r="Q350" s="183"/>
      <c r="R350" s="183"/>
      <c r="S350" s="183"/>
      <c r="T350" s="183"/>
      <c r="U350" s="183"/>
      <c r="V350" s="183"/>
      <c r="W350" s="183"/>
      <c r="X350" s="183"/>
      <c r="Y350" s="183"/>
      <c r="Z350" s="183"/>
      <c r="AA350" s="183"/>
    </row>
    <row xmlns:x14ac="http://schemas.microsoft.com/office/spreadsheetml/2009/9/ac" r="351" ht="15.75" x14ac:dyDescent="0.25">
      <c r="A351" s="183"/>
      <c r="B351" s="184"/>
      <c r="C351" s="183"/>
      <c r="D351" s="183"/>
      <c r="E351" s="183"/>
      <c r="F351" s="183"/>
      <c r="G351" s="183"/>
      <c r="H351" s="183"/>
      <c r="I351" s="183"/>
      <c r="J351" s="183"/>
      <c r="K351" s="183"/>
      <c r="L351" s="183"/>
      <c r="M351" s="183"/>
      <c r="N351" s="183"/>
      <c r="O351" s="183"/>
      <c r="P351" s="183"/>
      <c r="Q351" s="183"/>
      <c r="R351" s="183"/>
      <c r="S351" s="183"/>
      <c r="T351" s="183"/>
      <c r="U351" s="183"/>
      <c r="V351" s="183"/>
      <c r="W351" s="183"/>
      <c r="X351" s="183"/>
      <c r="Y351" s="183"/>
      <c r="Z351" s="183"/>
      <c r="AA351" s="183"/>
    </row>
    <row xmlns:x14ac="http://schemas.microsoft.com/office/spreadsheetml/2009/9/ac" r="352" ht="15.75" x14ac:dyDescent="0.25">
      <c r="A352" s="183"/>
      <c r="B352" s="184"/>
      <c r="C352" s="183"/>
      <c r="D352" s="183"/>
      <c r="E352" s="183"/>
      <c r="F352" s="183"/>
      <c r="G352" s="183"/>
      <c r="H352" s="183"/>
      <c r="I352" s="183"/>
      <c r="J352" s="183"/>
      <c r="K352" s="183"/>
      <c r="L352" s="183"/>
      <c r="M352" s="183"/>
      <c r="N352" s="183"/>
      <c r="O352" s="183"/>
      <c r="P352" s="183"/>
      <c r="Q352" s="183"/>
      <c r="R352" s="183"/>
      <c r="S352" s="183"/>
      <c r="T352" s="183"/>
      <c r="U352" s="183"/>
      <c r="V352" s="183"/>
      <c r="W352" s="183"/>
      <c r="X352" s="183"/>
      <c r="Y352" s="183"/>
      <c r="Z352" s="183"/>
      <c r="AA352" s="183"/>
    </row>
    <row xmlns:x14ac="http://schemas.microsoft.com/office/spreadsheetml/2009/9/ac" r="353" ht="15.75" x14ac:dyDescent="0.25">
      <c r="A353" s="183"/>
      <c r="B353" s="184"/>
      <c r="C353" s="183"/>
      <c r="D353" s="183"/>
      <c r="E353" s="183"/>
      <c r="F353" s="183"/>
      <c r="G353" s="183"/>
      <c r="H353" s="183"/>
      <c r="I353" s="183"/>
      <c r="J353" s="183"/>
      <c r="K353" s="183"/>
      <c r="L353" s="183"/>
      <c r="M353" s="183"/>
      <c r="N353" s="183"/>
      <c r="O353" s="183"/>
      <c r="P353" s="183"/>
      <c r="Q353" s="183"/>
      <c r="R353" s="183"/>
      <c r="S353" s="183"/>
      <c r="T353" s="183"/>
      <c r="U353" s="183"/>
      <c r="V353" s="183"/>
      <c r="W353" s="183"/>
      <c r="X353" s="183"/>
      <c r="Y353" s="183"/>
      <c r="Z353" s="183"/>
      <c r="AA353" s="183"/>
    </row>
    <row xmlns:x14ac="http://schemas.microsoft.com/office/spreadsheetml/2009/9/ac" r="354" ht="15.75" x14ac:dyDescent="0.25">
      <c r="A354" s="183"/>
      <c r="B354" s="184"/>
      <c r="C354" s="183"/>
      <c r="D354" s="183"/>
      <c r="E354" s="183"/>
      <c r="F354" s="183"/>
      <c r="G354" s="183"/>
      <c r="H354" s="183"/>
      <c r="I354" s="183"/>
      <c r="J354" s="183"/>
      <c r="K354" s="183"/>
      <c r="L354" s="183"/>
      <c r="M354" s="183"/>
      <c r="N354" s="183"/>
      <c r="O354" s="183"/>
      <c r="P354" s="183"/>
      <c r="Q354" s="183"/>
      <c r="R354" s="183"/>
      <c r="S354" s="183"/>
      <c r="T354" s="183"/>
      <c r="U354" s="183"/>
      <c r="V354" s="183"/>
      <c r="W354" s="183"/>
      <c r="X354" s="183"/>
      <c r="Y354" s="183"/>
      <c r="Z354" s="183"/>
      <c r="AA354" s="183"/>
    </row>
    <row xmlns:x14ac="http://schemas.microsoft.com/office/spreadsheetml/2009/9/ac" r="355" ht="15.75" x14ac:dyDescent="0.25">
      <c r="A355" s="183"/>
      <c r="B355" s="184"/>
      <c r="C355" s="183"/>
      <c r="D355" s="183"/>
      <c r="E355" s="183"/>
      <c r="F355" s="183"/>
      <c r="G355" s="183"/>
      <c r="H355" s="183"/>
      <c r="I355" s="183"/>
      <c r="J355" s="183"/>
      <c r="K355" s="183"/>
      <c r="L355" s="183"/>
      <c r="M355" s="183"/>
      <c r="N355" s="183"/>
      <c r="O355" s="183"/>
      <c r="P355" s="183"/>
      <c r="Q355" s="183"/>
      <c r="R355" s="183"/>
      <c r="S355" s="183"/>
      <c r="T355" s="183"/>
      <c r="U355" s="183"/>
      <c r="V355" s="183"/>
      <c r="W355" s="183"/>
      <c r="X355" s="183"/>
      <c r="Y355" s="183"/>
      <c r="Z355" s="183"/>
      <c r="AA355" s="183"/>
    </row>
    <row xmlns:x14ac="http://schemas.microsoft.com/office/spreadsheetml/2009/9/ac" r="356" ht="15.75" x14ac:dyDescent="0.25">
      <c r="A356" s="183"/>
      <c r="B356" s="184"/>
      <c r="C356" s="183"/>
      <c r="D356" s="183"/>
      <c r="E356" s="183"/>
      <c r="F356" s="183"/>
      <c r="G356" s="183"/>
      <c r="H356" s="183"/>
      <c r="I356" s="183"/>
      <c r="J356" s="183"/>
      <c r="K356" s="183"/>
      <c r="L356" s="183"/>
      <c r="M356" s="183"/>
      <c r="N356" s="183"/>
      <c r="O356" s="183"/>
      <c r="P356" s="183"/>
      <c r="Q356" s="183"/>
      <c r="R356" s="183"/>
      <c r="S356" s="183"/>
      <c r="T356" s="183"/>
      <c r="U356" s="183"/>
      <c r="V356" s="183"/>
      <c r="W356" s="183"/>
      <c r="X356" s="183"/>
      <c r="Y356" s="183"/>
      <c r="Z356" s="183"/>
      <c r="AA356" s="183"/>
    </row>
    <row xmlns:x14ac="http://schemas.microsoft.com/office/spreadsheetml/2009/9/ac" r="357" ht="15.75" x14ac:dyDescent="0.25">
      <c r="A357" s="183"/>
      <c r="B357" s="184"/>
      <c r="C357" s="183"/>
      <c r="D357" s="183"/>
      <c r="E357" s="183"/>
      <c r="F357" s="183"/>
      <c r="G357" s="183"/>
      <c r="H357" s="183"/>
      <c r="I357" s="183"/>
      <c r="J357" s="183"/>
      <c r="K357" s="183"/>
      <c r="L357" s="183"/>
      <c r="M357" s="183"/>
      <c r="N357" s="183"/>
      <c r="O357" s="183"/>
      <c r="P357" s="183"/>
      <c r="Q357" s="183"/>
      <c r="R357" s="183"/>
      <c r="S357" s="183"/>
      <c r="T357" s="183"/>
      <c r="U357" s="183"/>
      <c r="V357" s="183"/>
      <c r="W357" s="183"/>
      <c r="X357" s="183"/>
      <c r="Y357" s="183"/>
      <c r="Z357" s="183"/>
      <c r="AA357" s="183"/>
    </row>
    <row xmlns:x14ac="http://schemas.microsoft.com/office/spreadsheetml/2009/9/ac" r="358" ht="15.75" x14ac:dyDescent="0.25">
      <c r="A358" s="183"/>
      <c r="B358" s="184"/>
      <c r="C358" s="183"/>
      <c r="D358" s="183"/>
      <c r="E358" s="183"/>
      <c r="F358" s="183"/>
      <c r="G358" s="183"/>
      <c r="H358" s="183"/>
      <c r="I358" s="183"/>
      <c r="J358" s="183"/>
      <c r="K358" s="183"/>
      <c r="L358" s="183"/>
      <c r="M358" s="183"/>
      <c r="N358" s="183"/>
      <c r="O358" s="183"/>
      <c r="P358" s="183"/>
      <c r="Q358" s="183"/>
      <c r="R358" s="183"/>
      <c r="S358" s="183"/>
      <c r="T358" s="183"/>
      <c r="U358" s="183"/>
      <c r="V358" s="183"/>
      <c r="W358" s="183"/>
      <c r="X358" s="183"/>
      <c r="Y358" s="183"/>
      <c r="Z358" s="183"/>
      <c r="AA358" s="183"/>
    </row>
    <row xmlns:x14ac="http://schemas.microsoft.com/office/spreadsheetml/2009/9/ac" r="359" ht="15.75" x14ac:dyDescent="0.25">
      <c r="A359" s="183"/>
      <c r="B359" s="184"/>
      <c r="C359" s="183"/>
      <c r="D359" s="183"/>
      <c r="E359" s="183"/>
      <c r="F359" s="183"/>
      <c r="G359" s="183"/>
      <c r="H359" s="183"/>
      <c r="I359" s="183"/>
      <c r="J359" s="183"/>
      <c r="K359" s="183"/>
      <c r="L359" s="183"/>
      <c r="M359" s="183"/>
      <c r="N359" s="183"/>
      <c r="O359" s="183"/>
      <c r="P359" s="183"/>
      <c r="Q359" s="183"/>
      <c r="R359" s="183"/>
      <c r="S359" s="183"/>
      <c r="T359" s="183"/>
      <c r="U359" s="183"/>
      <c r="V359" s="183"/>
      <c r="W359" s="183"/>
      <c r="X359" s="183"/>
      <c r="Y359" s="183"/>
      <c r="Z359" s="183"/>
      <c r="AA359" s="183"/>
    </row>
    <row xmlns:x14ac="http://schemas.microsoft.com/office/spreadsheetml/2009/9/ac" r="360" ht="15.75" x14ac:dyDescent="0.25">
      <c r="A360" s="183"/>
      <c r="B360" s="184"/>
      <c r="C360" s="183"/>
      <c r="D360" s="183"/>
      <c r="E360" s="183"/>
      <c r="F360" s="183"/>
      <c r="G360" s="183"/>
      <c r="H360" s="183"/>
      <c r="I360" s="183"/>
      <c r="J360" s="183"/>
      <c r="K360" s="183"/>
      <c r="L360" s="183"/>
      <c r="M360" s="183"/>
      <c r="N360" s="183"/>
      <c r="O360" s="183"/>
      <c r="P360" s="183"/>
      <c r="Q360" s="183"/>
      <c r="R360" s="183"/>
      <c r="S360" s="183"/>
      <c r="T360" s="183"/>
      <c r="U360" s="183"/>
      <c r="V360" s="183"/>
      <c r="W360" s="183"/>
      <c r="X360" s="183"/>
      <c r="Y360" s="183"/>
      <c r="Z360" s="183"/>
      <c r="AA360" s="183"/>
    </row>
    <row xmlns:x14ac="http://schemas.microsoft.com/office/spreadsheetml/2009/9/ac" r="361" ht="15.75" x14ac:dyDescent="0.25">
      <c r="A361" s="183"/>
      <c r="B361" s="184"/>
      <c r="C361" s="183"/>
      <c r="D361" s="183"/>
      <c r="E361" s="183"/>
      <c r="F361" s="183"/>
      <c r="G361" s="183"/>
      <c r="H361" s="183"/>
      <c r="I361" s="183"/>
      <c r="J361" s="183"/>
      <c r="K361" s="183"/>
      <c r="L361" s="183"/>
      <c r="M361" s="183"/>
      <c r="N361" s="183"/>
      <c r="O361" s="183"/>
      <c r="P361" s="183"/>
      <c r="Q361" s="183"/>
      <c r="R361" s="183"/>
      <c r="S361" s="183"/>
      <c r="T361" s="183"/>
      <c r="U361" s="183"/>
      <c r="V361" s="183"/>
      <c r="W361" s="183"/>
      <c r="X361" s="183"/>
      <c r="Y361" s="183"/>
      <c r="Z361" s="183"/>
      <c r="AA361" s="183"/>
    </row>
    <row xmlns:x14ac="http://schemas.microsoft.com/office/spreadsheetml/2009/9/ac" r="362" ht="15.75" x14ac:dyDescent="0.25">
      <c r="A362" s="183"/>
      <c r="B362" s="184"/>
      <c r="C362" s="183"/>
      <c r="D362" s="183"/>
      <c r="E362" s="183"/>
      <c r="F362" s="183"/>
      <c r="G362" s="183"/>
      <c r="H362" s="183"/>
      <c r="I362" s="183"/>
      <c r="J362" s="183"/>
      <c r="K362" s="183"/>
      <c r="L362" s="183"/>
      <c r="M362" s="183"/>
      <c r="N362" s="183"/>
      <c r="O362" s="183"/>
      <c r="P362" s="183"/>
      <c r="Q362" s="183"/>
      <c r="R362" s="183"/>
      <c r="S362" s="183"/>
      <c r="T362" s="183"/>
      <c r="U362" s="183"/>
      <c r="V362" s="183"/>
      <c r="W362" s="183"/>
      <c r="X362" s="183"/>
      <c r="Y362" s="183"/>
      <c r="Z362" s="183"/>
      <c r="AA362" s="183"/>
    </row>
    <row xmlns:x14ac="http://schemas.microsoft.com/office/spreadsheetml/2009/9/ac" r="363" ht="15.75" x14ac:dyDescent="0.25">
      <c r="A363" s="183"/>
      <c r="B363" s="184"/>
      <c r="C363" s="183"/>
      <c r="D363" s="183"/>
      <c r="E363" s="183"/>
      <c r="F363" s="183"/>
      <c r="G363" s="183"/>
      <c r="H363" s="183"/>
      <c r="I363" s="183"/>
      <c r="J363" s="183"/>
      <c r="K363" s="183"/>
      <c r="L363" s="183"/>
      <c r="M363" s="183"/>
      <c r="N363" s="183"/>
      <c r="O363" s="183"/>
      <c r="P363" s="183"/>
      <c r="Q363" s="183"/>
      <c r="R363" s="183"/>
      <c r="S363" s="183"/>
      <c r="T363" s="183"/>
      <c r="U363" s="183"/>
      <c r="V363" s="183"/>
      <c r="W363" s="183"/>
      <c r="X363" s="183"/>
      <c r="Y363" s="183"/>
      <c r="Z363" s="183"/>
      <c r="AA363" s="183"/>
    </row>
    <row xmlns:x14ac="http://schemas.microsoft.com/office/spreadsheetml/2009/9/ac" r="364" ht="15.75" x14ac:dyDescent="0.25">
      <c r="A364" s="183"/>
      <c r="B364" s="184"/>
      <c r="C364" s="183"/>
      <c r="D364" s="183"/>
      <c r="E364" s="183"/>
      <c r="F364" s="183"/>
      <c r="G364" s="183"/>
      <c r="H364" s="183"/>
      <c r="I364" s="183"/>
      <c r="J364" s="183"/>
      <c r="K364" s="183"/>
      <c r="L364" s="183"/>
      <c r="M364" s="183"/>
      <c r="N364" s="183"/>
      <c r="O364" s="183"/>
      <c r="P364" s="183"/>
      <c r="Q364" s="183"/>
      <c r="R364" s="183"/>
      <c r="S364" s="183"/>
      <c r="T364" s="183"/>
      <c r="U364" s="183"/>
      <c r="V364" s="183"/>
      <c r="W364" s="183"/>
      <c r="X364" s="183"/>
      <c r="Y364" s="183"/>
      <c r="Z364" s="183"/>
      <c r="AA364" s="183"/>
    </row>
    <row xmlns:x14ac="http://schemas.microsoft.com/office/spreadsheetml/2009/9/ac" r="365" ht="15.75" x14ac:dyDescent="0.25">
      <c r="A365" s="183"/>
      <c r="B365" s="184"/>
      <c r="C365" s="183"/>
      <c r="D365" s="183"/>
      <c r="E365" s="183"/>
      <c r="F365" s="183"/>
      <c r="G365" s="183"/>
      <c r="H365" s="183"/>
      <c r="I365" s="183"/>
      <c r="J365" s="183"/>
      <c r="K365" s="183"/>
      <c r="L365" s="183"/>
      <c r="M365" s="183"/>
      <c r="N365" s="183"/>
      <c r="O365" s="183"/>
      <c r="P365" s="183"/>
      <c r="Q365" s="183"/>
      <c r="R365" s="183"/>
      <c r="S365" s="183"/>
      <c r="T365" s="183"/>
      <c r="U365" s="183"/>
      <c r="V365" s="183"/>
      <c r="W365" s="183"/>
      <c r="X365" s="183"/>
      <c r="Y365" s="183"/>
      <c r="Z365" s="183"/>
      <c r="AA365" s="183"/>
    </row>
    <row xmlns:x14ac="http://schemas.microsoft.com/office/spreadsheetml/2009/9/ac" r="366" ht="15.75" x14ac:dyDescent="0.25">
      <c r="A366" s="183"/>
      <c r="B366" s="184"/>
      <c r="C366" s="183"/>
      <c r="D366" s="183"/>
      <c r="E366" s="183"/>
      <c r="F366" s="183"/>
      <c r="G366" s="183"/>
      <c r="H366" s="183"/>
      <c r="I366" s="183"/>
      <c r="J366" s="183"/>
      <c r="K366" s="183"/>
      <c r="L366" s="183"/>
      <c r="M366" s="183"/>
      <c r="N366" s="183"/>
      <c r="O366" s="183"/>
      <c r="P366" s="183"/>
      <c r="Q366" s="183"/>
      <c r="R366" s="183"/>
      <c r="S366" s="183"/>
      <c r="T366" s="183"/>
      <c r="U366" s="183"/>
      <c r="V366" s="183"/>
      <c r="W366" s="183"/>
      <c r="X366" s="183"/>
      <c r="Y366" s="183"/>
      <c r="Z366" s="183"/>
      <c r="AA366" s="183"/>
    </row>
    <row xmlns:x14ac="http://schemas.microsoft.com/office/spreadsheetml/2009/9/ac" r="367" ht="15.75" x14ac:dyDescent="0.25">
      <c r="A367" s="183"/>
      <c r="B367" s="184"/>
      <c r="C367" s="183"/>
      <c r="D367" s="183"/>
      <c r="E367" s="183"/>
      <c r="F367" s="183"/>
      <c r="G367" s="183"/>
      <c r="H367" s="183"/>
      <c r="I367" s="183"/>
      <c r="J367" s="183"/>
      <c r="K367" s="183"/>
      <c r="L367" s="183"/>
      <c r="M367" s="183"/>
      <c r="N367" s="183"/>
      <c r="O367" s="183"/>
      <c r="P367" s="183"/>
      <c r="Q367" s="183"/>
      <c r="R367" s="183"/>
      <c r="S367" s="183"/>
      <c r="T367" s="183"/>
      <c r="U367" s="183"/>
      <c r="V367" s="183"/>
      <c r="W367" s="183"/>
      <c r="X367" s="183"/>
      <c r="Y367" s="183"/>
      <c r="Z367" s="183"/>
      <c r="AA367" s="183"/>
    </row>
    <row xmlns:x14ac="http://schemas.microsoft.com/office/spreadsheetml/2009/9/ac" r="368" ht="15.75" x14ac:dyDescent="0.25">
      <c r="A368" s="183"/>
      <c r="B368" s="184"/>
      <c r="C368" s="183"/>
      <c r="D368" s="183"/>
      <c r="E368" s="183"/>
      <c r="F368" s="183"/>
      <c r="G368" s="183"/>
      <c r="H368" s="183"/>
      <c r="I368" s="183"/>
      <c r="J368" s="183"/>
      <c r="K368" s="183"/>
      <c r="L368" s="183"/>
      <c r="M368" s="183"/>
      <c r="N368" s="183"/>
      <c r="O368" s="183"/>
      <c r="P368" s="183"/>
      <c r="Q368" s="183"/>
      <c r="R368" s="183"/>
      <c r="S368" s="183"/>
      <c r="T368" s="183"/>
      <c r="U368" s="183"/>
      <c r="V368" s="183"/>
      <c r="W368" s="183"/>
      <c r="X368" s="183"/>
      <c r="Y368" s="183"/>
      <c r="Z368" s="183"/>
      <c r="AA368" s="183"/>
    </row>
    <row xmlns:x14ac="http://schemas.microsoft.com/office/spreadsheetml/2009/9/ac" r="369" ht="15.75" x14ac:dyDescent="0.25">
      <c r="A369" s="183"/>
      <c r="B369" s="184"/>
      <c r="C369" s="183"/>
      <c r="D369" s="183"/>
      <c r="E369" s="183"/>
      <c r="F369" s="183"/>
      <c r="G369" s="183"/>
      <c r="H369" s="183"/>
      <c r="I369" s="183"/>
      <c r="J369" s="183"/>
      <c r="K369" s="183"/>
      <c r="L369" s="183"/>
      <c r="M369" s="183"/>
      <c r="N369" s="183"/>
      <c r="O369" s="183"/>
      <c r="P369" s="183"/>
      <c r="Q369" s="183"/>
      <c r="R369" s="183"/>
      <c r="S369" s="183"/>
      <c r="T369" s="183"/>
      <c r="U369" s="183"/>
      <c r="V369" s="183"/>
      <c r="W369" s="183"/>
      <c r="X369" s="183"/>
      <c r="Y369" s="183"/>
      <c r="Z369" s="183"/>
      <c r="AA369" s="183"/>
    </row>
    <row xmlns:x14ac="http://schemas.microsoft.com/office/spreadsheetml/2009/9/ac" r="370" ht="15.75" x14ac:dyDescent="0.25">
      <c r="A370" s="183"/>
      <c r="B370" s="184"/>
      <c r="C370" s="183"/>
      <c r="D370" s="183"/>
      <c r="E370" s="183"/>
      <c r="F370" s="183"/>
      <c r="G370" s="183"/>
      <c r="H370" s="183"/>
      <c r="I370" s="183"/>
      <c r="J370" s="183"/>
      <c r="K370" s="183"/>
      <c r="L370" s="183"/>
      <c r="M370" s="183"/>
      <c r="N370" s="183"/>
      <c r="O370" s="183"/>
      <c r="P370" s="183"/>
      <c r="Q370" s="183"/>
      <c r="R370" s="183"/>
      <c r="S370" s="183"/>
      <c r="T370" s="183"/>
      <c r="U370" s="183"/>
      <c r="V370" s="183"/>
      <c r="W370" s="183"/>
      <c r="X370" s="183"/>
      <c r="Y370" s="183"/>
      <c r="Z370" s="183"/>
      <c r="AA370" s="183"/>
    </row>
    <row xmlns:x14ac="http://schemas.microsoft.com/office/spreadsheetml/2009/9/ac" r="371" ht="15.75" x14ac:dyDescent="0.25">
      <c r="A371" s="183"/>
      <c r="B371" s="184"/>
      <c r="C371" s="183"/>
      <c r="D371" s="183"/>
      <c r="E371" s="183"/>
      <c r="F371" s="183"/>
      <c r="G371" s="183"/>
      <c r="H371" s="183"/>
      <c r="I371" s="183"/>
      <c r="J371" s="183"/>
      <c r="K371" s="183"/>
      <c r="L371" s="183"/>
      <c r="M371" s="183"/>
      <c r="N371" s="183"/>
      <c r="O371" s="183"/>
      <c r="P371" s="183"/>
      <c r="Q371" s="183"/>
      <c r="R371" s="183"/>
      <c r="S371" s="183"/>
      <c r="T371" s="183"/>
      <c r="U371" s="183"/>
      <c r="V371" s="183"/>
      <c r="W371" s="183"/>
      <c r="X371" s="183"/>
      <c r="Y371" s="183"/>
      <c r="Z371" s="183"/>
      <c r="AA371" s="183"/>
    </row>
    <row xmlns:x14ac="http://schemas.microsoft.com/office/spreadsheetml/2009/9/ac" r="372" ht="15.75" x14ac:dyDescent="0.25">
      <c r="A372" s="183"/>
      <c r="B372" s="184"/>
      <c r="C372" s="183"/>
      <c r="D372" s="183"/>
      <c r="E372" s="183"/>
      <c r="F372" s="183"/>
      <c r="G372" s="183"/>
      <c r="H372" s="183"/>
      <c r="I372" s="183"/>
      <c r="J372" s="183"/>
      <c r="K372" s="183"/>
      <c r="L372" s="183"/>
      <c r="M372" s="183"/>
      <c r="N372" s="183"/>
      <c r="O372" s="183"/>
      <c r="P372" s="183"/>
      <c r="Q372" s="183"/>
      <c r="R372" s="183"/>
      <c r="S372" s="183"/>
      <c r="T372" s="183"/>
      <c r="U372" s="183"/>
      <c r="V372" s="183"/>
      <c r="W372" s="183"/>
      <c r="X372" s="183"/>
      <c r="Y372" s="183"/>
      <c r="Z372" s="183"/>
      <c r="AA372" s="183"/>
    </row>
    <row xmlns:x14ac="http://schemas.microsoft.com/office/spreadsheetml/2009/9/ac" r="373" ht="15.75" x14ac:dyDescent="0.25">
      <c r="A373" s="183"/>
      <c r="B373" s="184"/>
      <c r="C373" s="183"/>
      <c r="D373" s="183"/>
      <c r="E373" s="183"/>
      <c r="F373" s="183"/>
      <c r="G373" s="183"/>
      <c r="H373" s="183"/>
      <c r="I373" s="183"/>
      <c r="J373" s="183"/>
      <c r="K373" s="183"/>
      <c r="L373" s="183"/>
      <c r="M373" s="183"/>
      <c r="N373" s="183"/>
      <c r="O373" s="183"/>
      <c r="P373" s="183"/>
      <c r="Q373" s="183"/>
      <c r="R373" s="183"/>
      <c r="S373" s="183"/>
      <c r="T373" s="183"/>
      <c r="U373" s="183"/>
      <c r="V373" s="183"/>
      <c r="W373" s="183"/>
      <c r="X373" s="183"/>
      <c r="Y373" s="183"/>
      <c r="Z373" s="183"/>
      <c r="AA373" s="183"/>
    </row>
    <row xmlns:x14ac="http://schemas.microsoft.com/office/spreadsheetml/2009/9/ac" r="374" ht="15.75" x14ac:dyDescent="0.25">
      <c r="A374" s="183"/>
      <c r="B374" s="184"/>
      <c r="C374" s="183"/>
      <c r="D374" s="183"/>
      <c r="E374" s="183"/>
      <c r="F374" s="183"/>
      <c r="G374" s="183"/>
      <c r="H374" s="183"/>
      <c r="I374" s="183"/>
      <c r="J374" s="183"/>
      <c r="K374" s="183"/>
      <c r="L374" s="183"/>
      <c r="M374" s="183"/>
      <c r="N374" s="183"/>
      <c r="O374" s="183"/>
      <c r="P374" s="183"/>
      <c r="Q374" s="183"/>
      <c r="R374" s="183"/>
      <c r="S374" s="183"/>
      <c r="T374" s="183"/>
      <c r="U374" s="183"/>
      <c r="V374" s="183"/>
      <c r="W374" s="183"/>
      <c r="X374" s="183"/>
      <c r="Y374" s="183"/>
      <c r="Z374" s="183"/>
      <c r="AA374" s="183"/>
    </row>
    <row xmlns:x14ac="http://schemas.microsoft.com/office/spreadsheetml/2009/9/ac" r="375" ht="15.75" x14ac:dyDescent="0.25">
      <c r="A375" s="183"/>
      <c r="B375" s="184"/>
      <c r="C375" s="183"/>
      <c r="D375" s="183"/>
      <c r="E375" s="183"/>
      <c r="F375" s="183"/>
      <c r="G375" s="183"/>
      <c r="H375" s="183"/>
      <c r="I375" s="183"/>
      <c r="J375" s="183"/>
      <c r="K375" s="183"/>
      <c r="L375" s="183"/>
      <c r="M375" s="183"/>
      <c r="N375" s="183"/>
      <c r="O375" s="183"/>
      <c r="P375" s="183"/>
      <c r="Q375" s="183"/>
      <c r="R375" s="183"/>
      <c r="S375" s="183"/>
      <c r="T375" s="183"/>
      <c r="U375" s="183"/>
      <c r="V375" s="183"/>
      <c r="W375" s="183"/>
      <c r="X375" s="183"/>
      <c r="Y375" s="183"/>
      <c r="Z375" s="183"/>
      <c r="AA375" s="183"/>
    </row>
    <row xmlns:x14ac="http://schemas.microsoft.com/office/spreadsheetml/2009/9/ac" r="376" ht="15.75" x14ac:dyDescent="0.25">
      <c r="A376" s="183"/>
      <c r="B376" s="184"/>
      <c r="C376" s="183"/>
      <c r="D376" s="183"/>
      <c r="E376" s="183"/>
      <c r="F376" s="183"/>
      <c r="G376" s="183"/>
      <c r="H376" s="183"/>
      <c r="I376" s="183"/>
      <c r="J376" s="183"/>
      <c r="K376" s="183"/>
      <c r="L376" s="183"/>
      <c r="M376" s="183"/>
      <c r="N376" s="183"/>
      <c r="O376" s="183"/>
      <c r="P376" s="183"/>
      <c r="Q376" s="183"/>
      <c r="R376" s="183"/>
      <c r="S376" s="183"/>
      <c r="T376" s="183"/>
      <c r="U376" s="183"/>
      <c r="V376" s="183"/>
      <c r="W376" s="183"/>
      <c r="X376" s="183"/>
      <c r="Y376" s="183"/>
      <c r="Z376" s="183"/>
      <c r="AA376" s="183"/>
    </row>
    <row xmlns:x14ac="http://schemas.microsoft.com/office/spreadsheetml/2009/9/ac" r="377" ht="15.75" x14ac:dyDescent="0.25">
      <c r="A377" s="183"/>
      <c r="B377" s="184"/>
      <c r="C377" s="183"/>
      <c r="D377" s="183"/>
      <c r="E377" s="183"/>
      <c r="F377" s="183"/>
      <c r="G377" s="183"/>
      <c r="H377" s="183"/>
      <c r="I377" s="183"/>
      <c r="J377" s="183"/>
      <c r="K377" s="183"/>
      <c r="L377" s="183"/>
      <c r="M377" s="183"/>
      <c r="N377" s="183"/>
      <c r="O377" s="183"/>
      <c r="P377" s="183"/>
      <c r="Q377" s="183"/>
      <c r="R377" s="183"/>
      <c r="S377" s="183"/>
      <c r="T377" s="183"/>
      <c r="U377" s="183"/>
      <c r="V377" s="183"/>
      <c r="W377" s="183"/>
      <c r="X377" s="183"/>
      <c r="Y377" s="183"/>
      <c r="Z377" s="183"/>
      <c r="AA377" s="183"/>
    </row>
    <row xmlns:x14ac="http://schemas.microsoft.com/office/spreadsheetml/2009/9/ac" r="378" ht="15.75" x14ac:dyDescent="0.25">
      <c r="A378" s="183"/>
      <c r="B378" s="184"/>
      <c r="C378" s="183"/>
      <c r="D378" s="183"/>
      <c r="E378" s="183"/>
      <c r="F378" s="183"/>
      <c r="G378" s="183"/>
      <c r="H378" s="183"/>
      <c r="I378" s="183"/>
      <c r="J378" s="183"/>
      <c r="K378" s="183"/>
      <c r="L378" s="183"/>
      <c r="M378" s="183"/>
      <c r="N378" s="183"/>
      <c r="O378" s="183"/>
      <c r="P378" s="183"/>
      <c r="Q378" s="183"/>
      <c r="R378" s="183"/>
      <c r="S378" s="183"/>
      <c r="T378" s="183"/>
      <c r="U378" s="183"/>
      <c r="V378" s="183"/>
      <c r="W378" s="183"/>
      <c r="X378" s="183"/>
      <c r="Y378" s="183"/>
      <c r="Z378" s="183"/>
      <c r="AA378" s="183"/>
    </row>
    <row xmlns:x14ac="http://schemas.microsoft.com/office/spreadsheetml/2009/9/ac" r="379" ht="15.75" x14ac:dyDescent="0.25">
      <c r="A379" s="183"/>
      <c r="B379" s="184"/>
      <c r="C379" s="183"/>
      <c r="D379" s="183"/>
      <c r="E379" s="183"/>
      <c r="F379" s="183"/>
      <c r="G379" s="183"/>
      <c r="H379" s="183"/>
      <c r="I379" s="183"/>
      <c r="J379" s="183"/>
      <c r="K379" s="183"/>
      <c r="L379" s="183"/>
      <c r="M379" s="183"/>
      <c r="N379" s="183"/>
      <c r="O379" s="183"/>
      <c r="P379" s="183"/>
      <c r="Q379" s="183"/>
      <c r="R379" s="183"/>
      <c r="S379" s="183"/>
      <c r="T379" s="183"/>
      <c r="U379" s="183"/>
      <c r="V379" s="183"/>
      <c r="W379" s="183"/>
      <c r="X379" s="183"/>
      <c r="Y379" s="183"/>
      <c r="Z379" s="183"/>
      <c r="AA379" s="183"/>
    </row>
    <row xmlns:x14ac="http://schemas.microsoft.com/office/spreadsheetml/2009/9/ac" r="380" ht="15.75" x14ac:dyDescent="0.25">
      <c r="A380" s="183"/>
      <c r="B380" s="184"/>
      <c r="C380" s="183"/>
      <c r="D380" s="183"/>
      <c r="E380" s="183"/>
      <c r="F380" s="183"/>
      <c r="G380" s="183"/>
      <c r="H380" s="183"/>
      <c r="I380" s="183"/>
      <c r="J380" s="183"/>
      <c r="K380" s="183"/>
      <c r="L380" s="183"/>
      <c r="M380" s="183"/>
      <c r="N380" s="183"/>
      <c r="O380" s="183"/>
      <c r="P380" s="183"/>
      <c r="Q380" s="183"/>
      <c r="R380" s="183"/>
      <c r="S380" s="183"/>
      <c r="T380" s="183"/>
      <c r="U380" s="183"/>
      <c r="V380" s="183"/>
      <c r="W380" s="183"/>
      <c r="X380" s="183"/>
      <c r="Y380" s="183"/>
      <c r="Z380" s="183"/>
      <c r="AA380" s="183"/>
    </row>
    <row xmlns:x14ac="http://schemas.microsoft.com/office/spreadsheetml/2009/9/ac" r="381" ht="15.75" x14ac:dyDescent="0.25">
      <c r="A381" s="183"/>
      <c r="B381" s="184"/>
      <c r="C381" s="183"/>
      <c r="D381" s="183"/>
      <c r="E381" s="183"/>
      <c r="F381" s="183"/>
      <c r="G381" s="183"/>
      <c r="H381" s="183"/>
      <c r="I381" s="183"/>
      <c r="J381" s="183"/>
      <c r="K381" s="183"/>
      <c r="L381" s="183"/>
      <c r="M381" s="183"/>
      <c r="N381" s="183"/>
      <c r="O381" s="183"/>
      <c r="P381" s="183"/>
      <c r="Q381" s="183"/>
      <c r="R381" s="183"/>
      <c r="S381" s="183"/>
      <c r="T381" s="183"/>
      <c r="U381" s="183"/>
      <c r="V381" s="183"/>
      <c r="W381" s="183"/>
      <c r="X381" s="183"/>
      <c r="Y381" s="183"/>
      <c r="Z381" s="183"/>
      <c r="AA381" s="183"/>
    </row>
    <row xmlns:x14ac="http://schemas.microsoft.com/office/spreadsheetml/2009/9/ac" r="382" ht="15.75" x14ac:dyDescent="0.25">
      <c r="A382" s="183"/>
      <c r="B382" s="184"/>
      <c r="C382" s="183"/>
      <c r="D382" s="183"/>
      <c r="E382" s="183"/>
      <c r="F382" s="183"/>
      <c r="G382" s="183"/>
      <c r="H382" s="183"/>
      <c r="I382" s="183"/>
      <c r="J382" s="183"/>
      <c r="K382" s="183"/>
      <c r="L382" s="183"/>
      <c r="M382" s="183"/>
      <c r="N382" s="183"/>
      <c r="O382" s="183"/>
      <c r="P382" s="183"/>
      <c r="Q382" s="183"/>
      <c r="R382" s="183"/>
      <c r="S382" s="183"/>
      <c r="T382" s="183"/>
      <c r="U382" s="183"/>
      <c r="V382" s="183"/>
      <c r="W382" s="183"/>
      <c r="X382" s="183"/>
      <c r="Y382" s="183"/>
      <c r="Z382" s="183"/>
      <c r="AA382" s="183"/>
    </row>
    <row xmlns:x14ac="http://schemas.microsoft.com/office/spreadsheetml/2009/9/ac" r="383" ht="15.75" x14ac:dyDescent="0.25">
      <c r="A383" s="183"/>
      <c r="B383" s="184"/>
      <c r="C383" s="183"/>
      <c r="D383" s="183"/>
      <c r="E383" s="183"/>
      <c r="F383" s="183"/>
      <c r="G383" s="183"/>
      <c r="H383" s="183"/>
      <c r="I383" s="183"/>
      <c r="J383" s="183"/>
      <c r="K383" s="183"/>
      <c r="L383" s="183"/>
      <c r="M383" s="183"/>
      <c r="N383" s="183"/>
      <c r="O383" s="183"/>
      <c r="P383" s="183"/>
      <c r="Q383" s="183"/>
      <c r="R383" s="183"/>
      <c r="S383" s="183"/>
      <c r="T383" s="183"/>
      <c r="U383" s="183"/>
      <c r="V383" s="183"/>
      <c r="W383" s="183"/>
      <c r="X383" s="183"/>
      <c r="Y383" s="183"/>
      <c r="Z383" s="183"/>
      <c r="AA383" s="183"/>
    </row>
    <row xmlns:x14ac="http://schemas.microsoft.com/office/spreadsheetml/2009/9/ac" r="384" ht="15.75" x14ac:dyDescent="0.25">
      <c r="A384" s="183"/>
      <c r="B384" s="184"/>
      <c r="C384" s="183"/>
      <c r="D384" s="183"/>
      <c r="E384" s="183"/>
      <c r="F384" s="183"/>
      <c r="G384" s="183"/>
      <c r="H384" s="183"/>
      <c r="I384" s="183"/>
      <c r="J384" s="183"/>
      <c r="K384" s="183"/>
      <c r="L384" s="183"/>
      <c r="M384" s="183"/>
      <c r="N384" s="183"/>
      <c r="O384" s="183"/>
      <c r="P384" s="183"/>
      <c r="Q384" s="183"/>
      <c r="R384" s="183"/>
      <c r="S384" s="183"/>
      <c r="T384" s="183"/>
      <c r="U384" s="183"/>
      <c r="V384" s="183"/>
      <c r="W384" s="183"/>
      <c r="X384" s="183"/>
      <c r="Y384" s="183"/>
      <c r="Z384" s="183"/>
      <c r="AA384" s="183"/>
    </row>
    <row xmlns:x14ac="http://schemas.microsoft.com/office/spreadsheetml/2009/9/ac" r="385" ht="15.75" x14ac:dyDescent="0.25">
      <c r="A385" s="183"/>
      <c r="B385" s="184"/>
      <c r="C385" s="183"/>
      <c r="D385" s="183"/>
      <c r="E385" s="183"/>
      <c r="F385" s="183"/>
      <c r="G385" s="183"/>
      <c r="H385" s="183"/>
      <c r="I385" s="183"/>
      <c r="J385" s="183"/>
      <c r="K385" s="183"/>
      <c r="L385" s="183"/>
      <c r="M385" s="183"/>
      <c r="N385" s="183"/>
      <c r="O385" s="183"/>
      <c r="P385" s="183"/>
      <c r="Q385" s="183"/>
      <c r="R385" s="183"/>
      <c r="S385" s="183"/>
      <c r="T385" s="183"/>
      <c r="U385" s="183"/>
      <c r="V385" s="183"/>
      <c r="W385" s="183"/>
      <c r="X385" s="183"/>
      <c r="Y385" s="183"/>
      <c r="Z385" s="183"/>
      <c r="AA385" s="183"/>
    </row>
    <row xmlns:x14ac="http://schemas.microsoft.com/office/spreadsheetml/2009/9/ac" r="386" ht="15.75" x14ac:dyDescent="0.25">
      <c r="A386" s="183"/>
      <c r="B386" s="184"/>
      <c r="C386" s="183"/>
      <c r="D386" s="183"/>
      <c r="E386" s="183"/>
      <c r="F386" s="183"/>
      <c r="G386" s="183"/>
      <c r="H386" s="183"/>
      <c r="I386" s="183"/>
      <c r="J386" s="183"/>
      <c r="K386" s="183"/>
      <c r="L386" s="183"/>
      <c r="M386" s="183"/>
      <c r="N386" s="183"/>
      <c r="O386" s="183"/>
      <c r="P386" s="183"/>
      <c r="Q386" s="183"/>
      <c r="R386" s="183"/>
      <c r="S386" s="183"/>
      <c r="T386" s="183"/>
      <c r="U386" s="183"/>
      <c r="V386" s="183"/>
      <c r="W386" s="183"/>
      <c r="X386" s="183"/>
      <c r="Y386" s="183"/>
      <c r="Z386" s="183"/>
      <c r="AA386" s="183"/>
    </row>
    <row xmlns:x14ac="http://schemas.microsoft.com/office/spreadsheetml/2009/9/ac" r="387" ht="15.75" x14ac:dyDescent="0.25">
      <c r="A387" s="183"/>
      <c r="B387" s="184"/>
      <c r="C387" s="183"/>
      <c r="D387" s="183"/>
      <c r="E387" s="183"/>
      <c r="F387" s="183"/>
      <c r="G387" s="183"/>
      <c r="H387" s="183"/>
      <c r="I387" s="183"/>
      <c r="J387" s="183"/>
      <c r="K387" s="183"/>
      <c r="L387" s="183"/>
      <c r="M387" s="183"/>
      <c r="N387" s="183"/>
      <c r="O387" s="183"/>
      <c r="P387" s="183"/>
      <c r="Q387" s="183"/>
      <c r="R387" s="183"/>
      <c r="S387" s="183"/>
      <c r="T387" s="183"/>
      <c r="U387" s="183"/>
      <c r="V387" s="183"/>
      <c r="W387" s="183"/>
      <c r="X387" s="183"/>
      <c r="Y387" s="183"/>
      <c r="Z387" s="183"/>
      <c r="AA387" s="183"/>
    </row>
    <row xmlns:x14ac="http://schemas.microsoft.com/office/spreadsheetml/2009/9/ac" r="388" ht="15.75" x14ac:dyDescent="0.25">
      <c r="A388" s="183"/>
      <c r="B388" s="184"/>
      <c r="C388" s="183"/>
      <c r="D388" s="183"/>
      <c r="E388" s="183"/>
      <c r="F388" s="183"/>
      <c r="G388" s="183"/>
      <c r="H388" s="183"/>
      <c r="I388" s="183"/>
      <c r="J388" s="183"/>
      <c r="K388" s="183"/>
      <c r="L388" s="183"/>
      <c r="M388" s="183"/>
      <c r="N388" s="183"/>
      <c r="O388" s="183"/>
      <c r="P388" s="183"/>
      <c r="Q388" s="183"/>
      <c r="R388" s="183"/>
      <c r="S388" s="183"/>
      <c r="T388" s="183"/>
      <c r="U388" s="183"/>
      <c r="V388" s="183"/>
      <c r="W388" s="183"/>
      <c r="X388" s="183"/>
      <c r="Y388" s="183"/>
      <c r="Z388" s="183"/>
      <c r="AA388" s="183"/>
    </row>
    <row xmlns:x14ac="http://schemas.microsoft.com/office/spreadsheetml/2009/9/ac" r="389" ht="15.75" x14ac:dyDescent="0.25">
      <c r="A389" s="183"/>
      <c r="B389" s="184"/>
      <c r="C389" s="183"/>
      <c r="D389" s="183"/>
      <c r="E389" s="183"/>
      <c r="F389" s="183"/>
      <c r="G389" s="183"/>
      <c r="H389" s="183"/>
      <c r="I389" s="183"/>
      <c r="J389" s="183"/>
      <c r="K389" s="183"/>
      <c r="L389" s="183"/>
      <c r="M389" s="183"/>
      <c r="N389" s="183"/>
      <c r="O389" s="183"/>
      <c r="P389" s="183"/>
      <c r="Q389" s="183"/>
      <c r="R389" s="183"/>
      <c r="S389" s="183"/>
      <c r="T389" s="183"/>
      <c r="U389" s="183"/>
      <c r="V389" s="183"/>
      <c r="W389" s="183"/>
      <c r="X389" s="183"/>
      <c r="Y389" s="183"/>
      <c r="Z389" s="183"/>
      <c r="AA389" s="183"/>
    </row>
    <row xmlns:x14ac="http://schemas.microsoft.com/office/spreadsheetml/2009/9/ac" r="390" ht="15.75" x14ac:dyDescent="0.25">
      <c r="A390" s="183"/>
      <c r="B390" s="184"/>
      <c r="C390" s="183"/>
      <c r="D390" s="183"/>
      <c r="E390" s="183"/>
      <c r="F390" s="183"/>
      <c r="G390" s="183"/>
      <c r="H390" s="183"/>
      <c r="I390" s="183"/>
      <c r="J390" s="183"/>
      <c r="K390" s="183"/>
      <c r="L390" s="183"/>
      <c r="M390" s="183"/>
      <c r="N390" s="183"/>
      <c r="O390" s="183"/>
      <c r="P390" s="183"/>
      <c r="Q390" s="183"/>
      <c r="R390" s="183"/>
      <c r="S390" s="183"/>
      <c r="T390" s="183"/>
      <c r="U390" s="183"/>
      <c r="V390" s="183"/>
      <c r="W390" s="183"/>
      <c r="X390" s="183"/>
      <c r="Y390" s="183"/>
      <c r="Z390" s="183"/>
      <c r="AA390" s="183"/>
    </row>
    <row xmlns:x14ac="http://schemas.microsoft.com/office/spreadsheetml/2009/9/ac" r="391" ht="15.75" x14ac:dyDescent="0.25">
      <c r="A391" s="183"/>
      <c r="B391" s="184"/>
      <c r="C391" s="183"/>
      <c r="D391" s="183"/>
      <c r="E391" s="183"/>
      <c r="F391" s="183"/>
      <c r="G391" s="183"/>
      <c r="H391" s="183"/>
      <c r="I391" s="183"/>
      <c r="J391" s="183"/>
      <c r="K391" s="183"/>
      <c r="L391" s="183"/>
      <c r="M391" s="183"/>
      <c r="N391" s="183"/>
      <c r="O391" s="183"/>
      <c r="P391" s="183"/>
      <c r="Q391" s="183"/>
      <c r="R391" s="183"/>
      <c r="S391" s="183"/>
      <c r="T391" s="183"/>
      <c r="U391" s="183"/>
      <c r="V391" s="183"/>
      <c r="W391" s="183"/>
      <c r="X391" s="183"/>
      <c r="Y391" s="183"/>
      <c r="Z391" s="183"/>
      <c r="AA391" s="183"/>
    </row>
    <row xmlns:x14ac="http://schemas.microsoft.com/office/spreadsheetml/2009/9/ac" r="392" ht="15.75" x14ac:dyDescent="0.25">
      <c r="A392" s="183"/>
      <c r="B392" s="184"/>
      <c r="C392" s="183"/>
      <c r="D392" s="183"/>
      <c r="E392" s="183"/>
      <c r="F392" s="183"/>
      <c r="G392" s="183"/>
      <c r="H392" s="183"/>
      <c r="I392" s="183"/>
      <c r="J392" s="183"/>
      <c r="K392" s="183"/>
      <c r="L392" s="183"/>
      <c r="M392" s="183"/>
      <c r="N392" s="183"/>
      <c r="O392" s="183"/>
      <c r="P392" s="183"/>
      <c r="Q392" s="183"/>
      <c r="R392" s="183"/>
      <c r="S392" s="183"/>
      <c r="T392" s="183"/>
      <c r="U392" s="183"/>
      <c r="V392" s="183"/>
      <c r="W392" s="183"/>
      <c r="X392" s="183"/>
      <c r="Y392" s="183"/>
      <c r="Z392" s="183"/>
      <c r="AA392" s="183"/>
    </row>
    <row xmlns:x14ac="http://schemas.microsoft.com/office/spreadsheetml/2009/9/ac" r="393" ht="15.75" x14ac:dyDescent="0.25">
      <c r="A393" s="183"/>
      <c r="B393" s="184"/>
      <c r="C393" s="183"/>
      <c r="D393" s="183"/>
      <c r="E393" s="183"/>
      <c r="F393" s="183"/>
      <c r="G393" s="183"/>
      <c r="H393" s="183"/>
      <c r="I393" s="183"/>
      <c r="J393" s="183"/>
      <c r="K393" s="183"/>
      <c r="L393" s="183"/>
      <c r="M393" s="183"/>
      <c r="N393" s="183"/>
      <c r="O393" s="183"/>
      <c r="P393" s="183"/>
      <c r="Q393" s="183"/>
      <c r="R393" s="183"/>
      <c r="S393" s="183"/>
      <c r="T393" s="183"/>
      <c r="U393" s="183"/>
      <c r="V393" s="183"/>
      <c r="W393" s="183"/>
      <c r="X393" s="183"/>
      <c r="Y393" s="183"/>
      <c r="Z393" s="183"/>
      <c r="AA393" s="183"/>
    </row>
    <row xmlns:x14ac="http://schemas.microsoft.com/office/spreadsheetml/2009/9/ac" r="394" ht="15.75" x14ac:dyDescent="0.25">
      <c r="A394" s="183"/>
      <c r="B394" s="184"/>
      <c r="C394" s="183"/>
      <c r="D394" s="183"/>
      <c r="E394" s="183"/>
      <c r="F394" s="183"/>
      <c r="G394" s="183"/>
      <c r="H394" s="183"/>
      <c r="I394" s="183"/>
      <c r="J394" s="183"/>
      <c r="K394" s="183"/>
      <c r="L394" s="183"/>
      <c r="M394" s="183"/>
      <c r="N394" s="183"/>
      <c r="O394" s="183"/>
      <c r="P394" s="183"/>
      <c r="Q394" s="183"/>
      <c r="R394" s="183"/>
      <c r="S394" s="183"/>
      <c r="T394" s="183"/>
      <c r="U394" s="183"/>
      <c r="V394" s="183"/>
      <c r="W394" s="183"/>
      <c r="X394" s="183"/>
      <c r="Y394" s="183"/>
      <c r="Z394" s="183"/>
      <c r="AA394" s="183"/>
    </row>
    <row xmlns:x14ac="http://schemas.microsoft.com/office/spreadsheetml/2009/9/ac" r="395" ht="15.75" x14ac:dyDescent="0.25">
      <c r="A395" s="183"/>
      <c r="B395" s="184"/>
      <c r="C395" s="183"/>
      <c r="D395" s="183"/>
      <c r="E395" s="183"/>
      <c r="F395" s="183"/>
      <c r="G395" s="183"/>
      <c r="H395" s="183"/>
      <c r="I395" s="183"/>
      <c r="J395" s="183"/>
      <c r="K395" s="183"/>
      <c r="L395" s="183"/>
      <c r="M395" s="183"/>
      <c r="N395" s="183"/>
      <c r="O395" s="183"/>
      <c r="P395" s="183"/>
      <c r="Q395" s="183"/>
      <c r="R395" s="183"/>
      <c r="S395" s="183"/>
      <c r="T395" s="183"/>
      <c r="U395" s="183"/>
      <c r="V395" s="183"/>
      <c r="W395" s="183"/>
      <c r="X395" s="183"/>
      <c r="Y395" s="183"/>
      <c r="Z395" s="183"/>
      <c r="AA395" s="183"/>
    </row>
    <row xmlns:x14ac="http://schemas.microsoft.com/office/spreadsheetml/2009/9/ac" r="396" ht="15.75" x14ac:dyDescent="0.25">
      <c r="A396" s="183"/>
      <c r="B396" s="184"/>
      <c r="C396" s="183"/>
      <c r="D396" s="183"/>
      <c r="E396" s="183"/>
      <c r="F396" s="183"/>
      <c r="G396" s="183"/>
      <c r="H396" s="183"/>
      <c r="I396" s="183"/>
      <c r="J396" s="183"/>
      <c r="K396" s="183"/>
      <c r="L396" s="183"/>
      <c r="M396" s="183"/>
      <c r="N396" s="183"/>
      <c r="O396" s="183"/>
      <c r="P396" s="183"/>
      <c r="Q396" s="183"/>
      <c r="R396" s="183"/>
      <c r="S396" s="183"/>
      <c r="T396" s="183"/>
      <c r="U396" s="183"/>
      <c r="V396" s="183"/>
      <c r="W396" s="183"/>
      <c r="X396" s="183"/>
      <c r="Y396" s="183"/>
      <c r="Z396" s="183"/>
      <c r="AA396" s="183"/>
    </row>
    <row xmlns:x14ac="http://schemas.microsoft.com/office/spreadsheetml/2009/9/ac" r="397" ht="15.75" x14ac:dyDescent="0.25">
      <c r="A397" s="183"/>
      <c r="B397" s="184"/>
      <c r="C397" s="183"/>
      <c r="D397" s="183"/>
      <c r="E397" s="183"/>
      <c r="F397" s="183"/>
      <c r="G397" s="183"/>
      <c r="H397" s="183"/>
      <c r="I397" s="183"/>
      <c r="J397" s="183"/>
      <c r="K397" s="183"/>
      <c r="L397" s="183"/>
      <c r="M397" s="183"/>
      <c r="N397" s="183"/>
      <c r="O397" s="183"/>
      <c r="P397" s="183"/>
      <c r="Q397" s="183"/>
      <c r="R397" s="183"/>
      <c r="S397" s="183"/>
      <c r="T397" s="183"/>
      <c r="U397" s="183"/>
      <c r="V397" s="183"/>
      <c r="W397" s="183"/>
      <c r="X397" s="183"/>
      <c r="Y397" s="183"/>
      <c r="Z397" s="183"/>
      <c r="AA397" s="183"/>
    </row>
    <row xmlns:x14ac="http://schemas.microsoft.com/office/spreadsheetml/2009/9/ac" r="398" ht="15.75" x14ac:dyDescent="0.25">
      <c r="A398" s="183"/>
      <c r="B398" s="184"/>
      <c r="C398" s="183"/>
      <c r="D398" s="183"/>
      <c r="E398" s="183"/>
      <c r="F398" s="183"/>
      <c r="G398" s="183"/>
      <c r="H398" s="183"/>
      <c r="I398" s="183"/>
      <c r="J398" s="183"/>
      <c r="K398" s="183"/>
      <c r="L398" s="183"/>
      <c r="M398" s="183"/>
      <c r="N398" s="183"/>
      <c r="O398" s="183"/>
      <c r="P398" s="183"/>
      <c r="Q398" s="183"/>
      <c r="R398" s="183"/>
      <c r="S398" s="183"/>
      <c r="T398" s="183"/>
      <c r="U398" s="183"/>
      <c r="V398" s="183"/>
      <c r="W398" s="183"/>
      <c r="X398" s="183"/>
      <c r="Y398" s="183"/>
      <c r="Z398" s="183"/>
      <c r="AA398" s="183"/>
    </row>
    <row xmlns:x14ac="http://schemas.microsoft.com/office/spreadsheetml/2009/9/ac" r="399" ht="15.75" x14ac:dyDescent="0.25">
      <c r="A399" s="183"/>
      <c r="B399" s="184"/>
      <c r="C399" s="183"/>
      <c r="D399" s="183"/>
      <c r="E399" s="183"/>
      <c r="F399" s="183"/>
      <c r="G399" s="183"/>
      <c r="H399" s="183"/>
      <c r="I399" s="183"/>
      <c r="J399" s="183"/>
      <c r="K399" s="183"/>
      <c r="L399" s="183"/>
      <c r="M399" s="183"/>
      <c r="N399" s="183"/>
      <c r="O399" s="183"/>
      <c r="P399" s="183"/>
      <c r="Q399" s="183"/>
      <c r="R399" s="183"/>
      <c r="S399" s="183"/>
      <c r="T399" s="183"/>
      <c r="U399" s="183"/>
      <c r="V399" s="183"/>
      <c r="W399" s="183"/>
      <c r="X399" s="183"/>
      <c r="Y399" s="183"/>
      <c r="Z399" s="183"/>
      <c r="AA399" s="183"/>
    </row>
    <row xmlns:x14ac="http://schemas.microsoft.com/office/spreadsheetml/2009/9/ac" r="400" ht="15.75" x14ac:dyDescent="0.25">
      <c r="A400" s="183"/>
      <c r="B400" s="184"/>
      <c r="C400" s="183"/>
      <c r="D400" s="183"/>
      <c r="E400" s="183"/>
      <c r="F400" s="183"/>
      <c r="G400" s="183"/>
      <c r="H400" s="183"/>
      <c r="I400" s="183"/>
      <c r="J400" s="183"/>
      <c r="K400" s="183"/>
      <c r="L400" s="183"/>
      <c r="M400" s="183"/>
      <c r="N400" s="183"/>
      <c r="O400" s="183"/>
      <c r="P400" s="183"/>
      <c r="Q400" s="183"/>
      <c r="R400" s="183"/>
      <c r="S400" s="183"/>
      <c r="T400" s="183"/>
      <c r="U400" s="183"/>
      <c r="V400" s="183"/>
      <c r="W400" s="183"/>
      <c r="X400" s="183"/>
      <c r="Y400" s="183"/>
      <c r="Z400" s="183"/>
      <c r="AA400" s="183"/>
    </row>
    <row xmlns:x14ac="http://schemas.microsoft.com/office/spreadsheetml/2009/9/ac" r="401" ht="15.75" x14ac:dyDescent="0.25">
      <c r="A401" s="183"/>
      <c r="B401" s="184"/>
      <c r="C401" s="183"/>
      <c r="D401" s="183"/>
      <c r="E401" s="183"/>
      <c r="F401" s="183"/>
      <c r="G401" s="183"/>
      <c r="H401" s="183"/>
      <c r="I401" s="183"/>
      <c r="J401" s="183"/>
      <c r="K401" s="183"/>
      <c r="L401" s="183"/>
      <c r="M401" s="183"/>
      <c r="N401" s="183"/>
      <c r="O401" s="183"/>
      <c r="P401" s="183"/>
      <c r="Q401" s="183"/>
      <c r="R401" s="183"/>
      <c r="S401" s="183"/>
      <c r="T401" s="183"/>
      <c r="U401" s="183"/>
      <c r="V401" s="183"/>
      <c r="W401" s="183"/>
      <c r="X401" s="183"/>
      <c r="Y401" s="183"/>
      <c r="Z401" s="183"/>
      <c r="AA401" s="183"/>
    </row>
    <row xmlns:x14ac="http://schemas.microsoft.com/office/spreadsheetml/2009/9/ac" r="402" ht="15.75" x14ac:dyDescent="0.25">
      <c r="A402" s="183"/>
      <c r="B402" s="184"/>
      <c r="C402" s="183"/>
      <c r="D402" s="183"/>
      <c r="E402" s="183"/>
      <c r="F402" s="183"/>
      <c r="G402" s="183"/>
      <c r="H402" s="183"/>
      <c r="I402" s="183"/>
      <c r="J402" s="183"/>
      <c r="K402" s="183"/>
      <c r="L402" s="183"/>
      <c r="M402" s="183"/>
      <c r="N402" s="183"/>
      <c r="O402" s="183"/>
      <c r="P402" s="183"/>
      <c r="Q402" s="183"/>
      <c r="R402" s="183"/>
      <c r="S402" s="183"/>
      <c r="T402" s="183"/>
      <c r="U402" s="183"/>
      <c r="V402" s="183"/>
      <c r="W402" s="183"/>
      <c r="X402" s="183"/>
      <c r="Y402" s="183"/>
      <c r="Z402" s="183"/>
      <c r="AA402" s="183"/>
    </row>
    <row xmlns:x14ac="http://schemas.microsoft.com/office/spreadsheetml/2009/9/ac" r="403" ht="15.75" x14ac:dyDescent="0.25">
      <c r="A403" s="183"/>
      <c r="B403" s="184"/>
      <c r="C403" s="183"/>
      <c r="D403" s="183"/>
      <c r="E403" s="183"/>
      <c r="F403" s="183"/>
      <c r="G403" s="183"/>
      <c r="H403" s="183"/>
      <c r="I403" s="183"/>
      <c r="J403" s="183"/>
      <c r="K403" s="183"/>
      <c r="L403" s="183"/>
      <c r="M403" s="183"/>
      <c r="N403" s="183"/>
      <c r="O403" s="183"/>
      <c r="P403" s="183"/>
      <c r="Q403" s="183"/>
      <c r="R403" s="183"/>
      <c r="S403" s="183"/>
      <c r="T403" s="183"/>
      <c r="U403" s="183"/>
      <c r="V403" s="183"/>
      <c r="W403" s="183"/>
      <c r="X403" s="183"/>
      <c r="Y403" s="183"/>
      <c r="Z403" s="183"/>
      <c r="AA403" s="183"/>
    </row>
    <row xmlns:x14ac="http://schemas.microsoft.com/office/spreadsheetml/2009/9/ac" r="404" ht="15.75" x14ac:dyDescent="0.25">
      <c r="A404" s="183"/>
      <c r="B404" s="184"/>
      <c r="C404" s="183"/>
      <c r="D404" s="183"/>
      <c r="E404" s="183"/>
      <c r="F404" s="183"/>
      <c r="G404" s="183"/>
      <c r="H404" s="183"/>
      <c r="I404" s="183"/>
      <c r="J404" s="183"/>
      <c r="K404" s="183"/>
      <c r="L404" s="183"/>
      <c r="M404" s="183"/>
      <c r="N404" s="183"/>
      <c r="O404" s="183"/>
      <c r="P404" s="183"/>
      <c r="Q404" s="183"/>
      <c r="R404" s="183"/>
      <c r="S404" s="183"/>
      <c r="T404" s="183"/>
      <c r="U404" s="183"/>
      <c r="V404" s="183"/>
      <c r="W404" s="183"/>
      <c r="X404" s="183"/>
      <c r="Y404" s="183"/>
      <c r="Z404" s="183"/>
      <c r="AA404" s="183"/>
    </row>
    <row xmlns:x14ac="http://schemas.microsoft.com/office/spreadsheetml/2009/9/ac" r="405" ht="15.75" x14ac:dyDescent="0.25">
      <c r="A405" s="183"/>
      <c r="B405" s="184"/>
      <c r="C405" s="183"/>
      <c r="D405" s="183"/>
      <c r="E405" s="183"/>
      <c r="F405" s="183"/>
      <c r="G405" s="183"/>
      <c r="H405" s="183"/>
      <c r="I405" s="183"/>
      <c r="J405" s="183"/>
      <c r="K405" s="183"/>
      <c r="L405" s="183"/>
      <c r="M405" s="183"/>
      <c r="N405" s="183"/>
      <c r="O405" s="183"/>
      <c r="P405" s="183"/>
      <c r="Q405" s="183"/>
      <c r="R405" s="183"/>
      <c r="S405" s="183"/>
      <c r="T405" s="183"/>
      <c r="U405" s="183"/>
      <c r="V405" s="183"/>
      <c r="W405" s="183"/>
      <c r="X405" s="183"/>
      <c r="Y405" s="183"/>
      <c r="Z405" s="183"/>
      <c r="AA405" s="183"/>
    </row>
    <row xmlns:x14ac="http://schemas.microsoft.com/office/spreadsheetml/2009/9/ac" r="406" ht="15.75" x14ac:dyDescent="0.25">
      <c r="A406" s="183"/>
      <c r="B406" s="184"/>
      <c r="C406" s="183"/>
      <c r="D406" s="183"/>
      <c r="E406" s="183"/>
      <c r="F406" s="183"/>
      <c r="G406" s="183"/>
      <c r="H406" s="183"/>
      <c r="I406" s="183"/>
      <c r="J406" s="183"/>
      <c r="K406" s="183"/>
      <c r="L406" s="183"/>
      <c r="M406" s="183"/>
      <c r="N406" s="183"/>
      <c r="O406" s="183"/>
      <c r="P406" s="183"/>
      <c r="Q406" s="183"/>
      <c r="R406" s="183"/>
      <c r="S406" s="183"/>
      <c r="T406" s="183"/>
      <c r="U406" s="183"/>
      <c r="V406" s="183"/>
      <c r="W406" s="183"/>
      <c r="X406" s="183"/>
      <c r="Y406" s="183"/>
      <c r="Z406" s="183"/>
      <c r="AA406" s="183"/>
    </row>
    <row xmlns:x14ac="http://schemas.microsoft.com/office/spreadsheetml/2009/9/ac" r="407" ht="15.75" x14ac:dyDescent="0.25">
      <c r="A407" s="183"/>
      <c r="B407" s="184"/>
      <c r="C407" s="183"/>
      <c r="D407" s="183"/>
      <c r="E407" s="183"/>
      <c r="F407" s="183"/>
      <c r="G407" s="183"/>
      <c r="H407" s="183"/>
      <c r="I407" s="183"/>
      <c r="J407" s="183"/>
      <c r="K407" s="183"/>
      <c r="L407" s="183"/>
      <c r="M407" s="183"/>
      <c r="N407" s="183"/>
      <c r="O407" s="183"/>
      <c r="P407" s="183"/>
      <c r="Q407" s="183"/>
      <c r="R407" s="183"/>
      <c r="S407" s="183"/>
      <c r="T407" s="183"/>
      <c r="U407" s="183"/>
      <c r="V407" s="183"/>
      <c r="W407" s="183"/>
      <c r="X407" s="183"/>
      <c r="Y407" s="183"/>
      <c r="Z407" s="183"/>
      <c r="AA407" s="183"/>
    </row>
    <row xmlns:x14ac="http://schemas.microsoft.com/office/spreadsheetml/2009/9/ac" r="408" ht="15.75" x14ac:dyDescent="0.25">
      <c r="A408" s="183"/>
      <c r="B408" s="184"/>
      <c r="C408" s="183"/>
      <c r="D408" s="183"/>
      <c r="E408" s="183"/>
      <c r="F408" s="183"/>
      <c r="G408" s="183"/>
      <c r="H408" s="183"/>
      <c r="I408" s="183"/>
      <c r="J408" s="183"/>
      <c r="K408" s="183"/>
      <c r="L408" s="183"/>
      <c r="M408" s="183"/>
      <c r="N408" s="183"/>
      <c r="O408" s="183"/>
      <c r="P408" s="183"/>
      <c r="Q408" s="183"/>
      <c r="R408" s="183"/>
      <c r="S408" s="183"/>
      <c r="T408" s="183"/>
      <c r="U408" s="183"/>
      <c r="V408" s="183"/>
      <c r="W408" s="183"/>
      <c r="X408" s="183"/>
      <c r="Y408" s="183"/>
      <c r="Z408" s="183"/>
      <c r="AA408" s="183"/>
    </row>
    <row xmlns:x14ac="http://schemas.microsoft.com/office/spreadsheetml/2009/9/ac" r="409" ht="15.75" x14ac:dyDescent="0.25">
      <c r="A409" s="183"/>
      <c r="B409" s="184"/>
      <c r="C409" s="183"/>
      <c r="D409" s="183"/>
      <c r="E409" s="183"/>
      <c r="F409" s="183"/>
      <c r="G409" s="183"/>
      <c r="H409" s="183"/>
      <c r="I409" s="183"/>
      <c r="J409" s="183"/>
      <c r="K409" s="183"/>
      <c r="L409" s="183"/>
      <c r="M409" s="183"/>
      <c r="N409" s="183"/>
      <c r="O409" s="183"/>
      <c r="P409" s="183"/>
      <c r="Q409" s="183"/>
      <c r="R409" s="183"/>
      <c r="S409" s="183"/>
      <c r="T409" s="183"/>
      <c r="U409" s="183"/>
      <c r="V409" s="183"/>
      <c r="W409" s="183"/>
      <c r="X409" s="183"/>
      <c r="Y409" s="183"/>
      <c r="Z409" s="183"/>
      <c r="AA409" s="183"/>
    </row>
    <row xmlns:x14ac="http://schemas.microsoft.com/office/spreadsheetml/2009/9/ac" r="410" ht="15.75" x14ac:dyDescent="0.25">
      <c r="A410" s="183"/>
      <c r="B410" s="184"/>
      <c r="C410" s="183"/>
      <c r="D410" s="183"/>
      <c r="E410" s="183"/>
      <c r="F410" s="183"/>
      <c r="G410" s="183"/>
      <c r="H410" s="183"/>
      <c r="I410" s="183"/>
      <c r="J410" s="183"/>
      <c r="K410" s="183"/>
      <c r="L410" s="183"/>
      <c r="M410" s="183"/>
      <c r="N410" s="183"/>
      <c r="O410" s="183"/>
      <c r="P410" s="183"/>
      <c r="Q410" s="183"/>
      <c r="R410" s="183"/>
      <c r="S410" s="183"/>
      <c r="T410" s="183"/>
      <c r="U410" s="183"/>
      <c r="V410" s="183"/>
      <c r="W410" s="183"/>
      <c r="X410" s="183"/>
      <c r="Y410" s="183"/>
      <c r="Z410" s="183"/>
      <c r="AA410" s="183"/>
    </row>
    <row xmlns:x14ac="http://schemas.microsoft.com/office/spreadsheetml/2009/9/ac" r="411" ht="15.75" x14ac:dyDescent="0.25">
      <c r="A411" s="183"/>
      <c r="B411" s="184"/>
      <c r="C411" s="183"/>
      <c r="D411" s="183"/>
      <c r="E411" s="183"/>
      <c r="F411" s="183"/>
      <c r="G411" s="183"/>
      <c r="H411" s="183"/>
      <c r="I411" s="183"/>
      <c r="J411" s="183"/>
      <c r="K411" s="183"/>
      <c r="L411" s="183"/>
      <c r="M411" s="183"/>
      <c r="N411" s="183"/>
      <c r="O411" s="183"/>
      <c r="P411" s="183"/>
      <c r="Q411" s="183"/>
      <c r="R411" s="183"/>
      <c r="S411" s="183"/>
      <c r="T411" s="183"/>
      <c r="U411" s="183"/>
      <c r="V411" s="183"/>
      <c r="W411" s="183"/>
      <c r="X411" s="183"/>
      <c r="Y411" s="183"/>
      <c r="Z411" s="183"/>
      <c r="AA411" s="183"/>
    </row>
    <row xmlns:x14ac="http://schemas.microsoft.com/office/spreadsheetml/2009/9/ac" r="412" ht="15.75" x14ac:dyDescent="0.25">
      <c r="A412" s="183"/>
      <c r="B412" s="184"/>
      <c r="C412" s="183"/>
      <c r="D412" s="183"/>
      <c r="E412" s="183"/>
      <c r="F412" s="183"/>
      <c r="G412" s="183"/>
      <c r="H412" s="183"/>
      <c r="I412" s="183"/>
      <c r="J412" s="183"/>
      <c r="K412" s="183"/>
      <c r="L412" s="183"/>
      <c r="M412" s="183"/>
      <c r="N412" s="183"/>
      <c r="O412" s="183"/>
      <c r="P412" s="183"/>
      <c r="Q412" s="183"/>
      <c r="R412" s="183"/>
      <c r="S412" s="183"/>
      <c r="T412" s="183"/>
      <c r="U412" s="183"/>
      <c r="V412" s="183"/>
      <c r="W412" s="183"/>
      <c r="X412" s="183"/>
      <c r="Y412" s="183"/>
      <c r="Z412" s="183"/>
      <c r="AA412" s="183"/>
    </row>
    <row xmlns:x14ac="http://schemas.microsoft.com/office/spreadsheetml/2009/9/ac" r="413" ht="15.75" x14ac:dyDescent="0.25">
      <c r="A413" s="183"/>
      <c r="B413" s="184"/>
      <c r="C413" s="183"/>
      <c r="D413" s="183"/>
      <c r="E413" s="183"/>
      <c r="F413" s="183"/>
      <c r="G413" s="183"/>
      <c r="H413" s="183"/>
      <c r="I413" s="183"/>
      <c r="J413" s="183"/>
      <c r="K413" s="183"/>
      <c r="L413" s="183"/>
      <c r="M413" s="183"/>
      <c r="N413" s="183"/>
      <c r="O413" s="183"/>
      <c r="P413" s="183"/>
      <c r="Q413" s="183"/>
      <c r="R413" s="183"/>
      <c r="S413" s="183"/>
      <c r="T413" s="183"/>
      <c r="U413" s="183"/>
      <c r="V413" s="183"/>
      <c r="W413" s="183"/>
      <c r="X413" s="183"/>
      <c r="Y413" s="183"/>
      <c r="Z413" s="183"/>
      <c r="AA413" s="183"/>
    </row>
    <row xmlns:x14ac="http://schemas.microsoft.com/office/spreadsheetml/2009/9/ac" r="414" ht="15.75" x14ac:dyDescent="0.25">
      <c r="A414" s="183"/>
      <c r="B414" s="184"/>
      <c r="C414" s="183"/>
      <c r="D414" s="183"/>
      <c r="E414" s="183"/>
      <c r="F414" s="183"/>
      <c r="G414" s="183"/>
      <c r="H414" s="183"/>
      <c r="I414" s="183"/>
      <c r="J414" s="183"/>
      <c r="K414" s="183"/>
      <c r="L414" s="183"/>
      <c r="M414" s="183"/>
      <c r="N414" s="183"/>
      <c r="O414" s="183"/>
      <c r="P414" s="183"/>
      <c r="Q414" s="183"/>
      <c r="R414" s="183"/>
      <c r="S414" s="183"/>
      <c r="T414" s="183"/>
      <c r="U414" s="183"/>
      <c r="V414" s="183"/>
      <c r="W414" s="183"/>
      <c r="X414" s="183"/>
      <c r="Y414" s="183"/>
      <c r="Z414" s="183"/>
      <c r="AA414" s="183"/>
    </row>
    <row xmlns:x14ac="http://schemas.microsoft.com/office/spreadsheetml/2009/9/ac" r="415" ht="15.75" x14ac:dyDescent="0.25">
      <c r="A415" s="183"/>
      <c r="B415" s="184"/>
      <c r="C415" s="183"/>
      <c r="D415" s="183"/>
      <c r="E415" s="183"/>
      <c r="F415" s="183"/>
      <c r="G415" s="183"/>
      <c r="H415" s="183"/>
      <c r="I415" s="183"/>
      <c r="J415" s="183"/>
      <c r="K415" s="183"/>
      <c r="L415" s="183"/>
      <c r="M415" s="183"/>
      <c r="N415" s="183"/>
      <c r="O415" s="183"/>
      <c r="P415" s="183"/>
      <c r="Q415" s="183"/>
      <c r="R415" s="183"/>
      <c r="S415" s="183"/>
      <c r="T415" s="183"/>
      <c r="U415" s="183"/>
      <c r="V415" s="183"/>
      <c r="W415" s="183"/>
      <c r="X415" s="183"/>
      <c r="Y415" s="183"/>
      <c r="Z415" s="183"/>
      <c r="AA415" s="183"/>
    </row>
    <row xmlns:x14ac="http://schemas.microsoft.com/office/spreadsheetml/2009/9/ac" r="416" ht="15.75" x14ac:dyDescent="0.25">
      <c r="A416" s="183"/>
      <c r="B416" s="184"/>
      <c r="C416" s="183"/>
      <c r="D416" s="183"/>
      <c r="E416" s="183"/>
      <c r="F416" s="183"/>
      <c r="G416" s="183"/>
      <c r="H416" s="183"/>
      <c r="I416" s="183"/>
      <c r="J416" s="183"/>
      <c r="K416" s="183"/>
      <c r="L416" s="183"/>
      <c r="M416" s="183"/>
      <c r="N416" s="183"/>
      <c r="O416" s="183"/>
      <c r="P416" s="183"/>
      <c r="Q416" s="183"/>
      <c r="R416" s="183"/>
      <c r="S416" s="183"/>
      <c r="T416" s="183"/>
      <c r="U416" s="183"/>
      <c r="V416" s="183"/>
      <c r="W416" s="183"/>
      <c r="X416" s="183"/>
      <c r="Y416" s="183"/>
      <c r="Z416" s="183"/>
      <c r="AA416" s="183"/>
    </row>
    <row xmlns:x14ac="http://schemas.microsoft.com/office/spreadsheetml/2009/9/ac" r="417" ht="15.75" x14ac:dyDescent="0.25">
      <c r="A417" s="183"/>
      <c r="B417" s="184"/>
      <c r="C417" s="183"/>
      <c r="D417" s="183"/>
      <c r="E417" s="183"/>
      <c r="F417" s="183"/>
      <c r="G417" s="183"/>
      <c r="H417" s="183"/>
      <c r="I417" s="183"/>
      <c r="J417" s="183"/>
      <c r="K417" s="183"/>
      <c r="L417" s="183"/>
      <c r="M417" s="183"/>
      <c r="N417" s="183"/>
      <c r="O417" s="183"/>
      <c r="P417" s="183"/>
      <c r="Q417" s="183"/>
      <c r="R417" s="183"/>
      <c r="S417" s="183"/>
      <c r="T417" s="183"/>
      <c r="U417" s="183"/>
      <c r="V417" s="183"/>
      <c r="W417" s="183"/>
      <c r="X417" s="183"/>
      <c r="Y417" s="183"/>
      <c r="Z417" s="183"/>
      <c r="AA417" s="183"/>
    </row>
    <row xmlns:x14ac="http://schemas.microsoft.com/office/spreadsheetml/2009/9/ac" r="418" ht="15.75" x14ac:dyDescent="0.25">
      <c r="A418" s="183"/>
      <c r="B418" s="184"/>
      <c r="C418" s="183"/>
      <c r="D418" s="183"/>
      <c r="E418" s="183"/>
      <c r="F418" s="183"/>
      <c r="G418" s="183"/>
      <c r="H418" s="183"/>
      <c r="I418" s="183"/>
      <c r="J418" s="183"/>
      <c r="K418" s="183"/>
      <c r="L418" s="183"/>
      <c r="M418" s="183"/>
      <c r="N418" s="183"/>
      <c r="O418" s="183"/>
      <c r="P418" s="183"/>
      <c r="Q418" s="183"/>
      <c r="R418" s="183"/>
      <c r="S418" s="183"/>
      <c r="T418" s="183"/>
      <c r="U418" s="183"/>
      <c r="V418" s="183"/>
      <c r="W418" s="183"/>
      <c r="X418" s="183"/>
      <c r="Y418" s="183"/>
      <c r="Z418" s="183"/>
      <c r="AA418" s="183"/>
    </row>
    <row xmlns:x14ac="http://schemas.microsoft.com/office/spreadsheetml/2009/9/ac" r="419" ht="15.75" x14ac:dyDescent="0.25">
      <c r="A419" s="183"/>
      <c r="B419" s="184"/>
      <c r="C419" s="183"/>
      <c r="D419" s="183"/>
      <c r="E419" s="183"/>
      <c r="F419" s="183"/>
      <c r="G419" s="183"/>
      <c r="H419" s="183"/>
      <c r="I419" s="183"/>
      <c r="J419" s="183"/>
      <c r="K419" s="183"/>
      <c r="L419" s="183"/>
      <c r="M419" s="183"/>
      <c r="N419" s="183"/>
      <c r="O419" s="183"/>
      <c r="P419" s="183"/>
      <c r="Q419" s="183"/>
      <c r="R419" s="183"/>
      <c r="S419" s="183"/>
      <c r="T419" s="183"/>
      <c r="U419" s="183"/>
      <c r="V419" s="183"/>
      <c r="W419" s="183"/>
      <c r="X419" s="183"/>
      <c r="Y419" s="183"/>
      <c r="Z419" s="183"/>
      <c r="AA419" s="183"/>
    </row>
    <row xmlns:x14ac="http://schemas.microsoft.com/office/spreadsheetml/2009/9/ac" r="420" ht="15.75" x14ac:dyDescent="0.25">
      <c r="A420" s="183"/>
      <c r="B420" s="184"/>
      <c r="C420" s="183"/>
      <c r="D420" s="183"/>
      <c r="E420" s="183"/>
      <c r="F420" s="183"/>
      <c r="G420" s="183"/>
      <c r="H420" s="183"/>
      <c r="I420" s="183"/>
      <c r="J420" s="183"/>
      <c r="K420" s="183"/>
      <c r="L420" s="183"/>
      <c r="M420" s="183"/>
      <c r="N420" s="183"/>
      <c r="O420" s="183"/>
      <c r="P420" s="183"/>
      <c r="Q420" s="183"/>
      <c r="R420" s="183"/>
      <c r="S420" s="183"/>
      <c r="T420" s="183"/>
      <c r="U420" s="183"/>
      <c r="V420" s="183"/>
      <c r="W420" s="183"/>
      <c r="X420" s="183"/>
      <c r="Y420" s="183"/>
      <c r="Z420" s="183"/>
      <c r="AA420" s="183"/>
    </row>
    <row xmlns:x14ac="http://schemas.microsoft.com/office/spreadsheetml/2009/9/ac" r="421" ht="15.75" x14ac:dyDescent="0.25">
      <c r="A421" s="183"/>
      <c r="B421" s="184"/>
      <c r="C421" s="183"/>
      <c r="D421" s="183"/>
      <c r="E421" s="183"/>
      <c r="F421" s="183"/>
      <c r="G421" s="183"/>
      <c r="H421" s="183"/>
      <c r="I421" s="183"/>
      <c r="J421" s="183"/>
      <c r="K421" s="183"/>
      <c r="L421" s="183"/>
      <c r="M421" s="183"/>
      <c r="N421" s="183"/>
      <c r="O421" s="183"/>
      <c r="P421" s="183"/>
      <c r="Q421" s="183"/>
      <c r="R421" s="183"/>
      <c r="S421" s="183"/>
      <c r="T421" s="183"/>
      <c r="U421" s="183"/>
      <c r="V421" s="183"/>
      <c r="W421" s="183"/>
      <c r="X421" s="183"/>
      <c r="Y421" s="183"/>
      <c r="Z421" s="183"/>
      <c r="AA421" s="183"/>
    </row>
    <row xmlns:x14ac="http://schemas.microsoft.com/office/spreadsheetml/2009/9/ac" r="422" ht="15.75" x14ac:dyDescent="0.25">
      <c r="A422" s="183"/>
      <c r="B422" s="184"/>
      <c r="C422" s="183"/>
      <c r="D422" s="183"/>
      <c r="E422" s="183"/>
      <c r="F422" s="183"/>
      <c r="G422" s="183"/>
      <c r="H422" s="183"/>
      <c r="I422" s="183"/>
      <c r="J422" s="183"/>
      <c r="K422" s="183"/>
      <c r="L422" s="183"/>
      <c r="M422" s="183"/>
      <c r="N422" s="183"/>
      <c r="O422" s="183"/>
      <c r="P422" s="183"/>
      <c r="Q422" s="183"/>
      <c r="R422" s="183"/>
      <c r="S422" s="183"/>
      <c r="T422" s="183"/>
      <c r="U422" s="183"/>
      <c r="V422" s="183"/>
      <c r="W422" s="183"/>
      <c r="X422" s="183"/>
      <c r="Y422" s="183"/>
      <c r="Z422" s="183"/>
      <c r="AA422" s="183"/>
    </row>
    <row xmlns:x14ac="http://schemas.microsoft.com/office/spreadsheetml/2009/9/ac" r="423" ht="15.75" x14ac:dyDescent="0.25">
      <c r="A423" s="183"/>
      <c r="B423" s="184"/>
      <c r="C423" s="183"/>
      <c r="D423" s="183"/>
      <c r="E423" s="183"/>
      <c r="F423" s="183"/>
      <c r="G423" s="183"/>
      <c r="H423" s="183"/>
      <c r="I423" s="183"/>
      <c r="J423" s="183"/>
      <c r="K423" s="183"/>
      <c r="L423" s="183"/>
      <c r="M423" s="183"/>
      <c r="N423" s="183"/>
      <c r="O423" s="183"/>
      <c r="P423" s="183"/>
      <c r="Q423" s="183"/>
      <c r="R423" s="183"/>
      <c r="S423" s="183"/>
      <c r="T423" s="183"/>
      <c r="U423" s="183"/>
      <c r="V423" s="183"/>
      <c r="W423" s="183"/>
      <c r="X423" s="183"/>
      <c r="Y423" s="183"/>
      <c r="Z423" s="183"/>
      <c r="AA423" s="183"/>
    </row>
    <row xmlns:x14ac="http://schemas.microsoft.com/office/spreadsheetml/2009/9/ac" r="424" ht="15.75" x14ac:dyDescent="0.25">
      <c r="A424" s="183"/>
      <c r="B424" s="184"/>
      <c r="C424" s="183"/>
      <c r="D424" s="183"/>
      <c r="E424" s="183"/>
      <c r="F424" s="183"/>
      <c r="G424" s="183"/>
      <c r="H424" s="183"/>
      <c r="I424" s="183"/>
      <c r="J424" s="183"/>
      <c r="K424" s="183"/>
      <c r="L424" s="183"/>
      <c r="M424" s="183"/>
      <c r="N424" s="183"/>
      <c r="O424" s="183"/>
      <c r="P424" s="183"/>
      <c r="Q424" s="183"/>
      <c r="R424" s="183"/>
      <c r="S424" s="183"/>
      <c r="T424" s="183"/>
      <c r="U424" s="183"/>
      <c r="V424" s="183"/>
      <c r="W424" s="183"/>
      <c r="X424" s="183"/>
      <c r="Y424" s="183"/>
      <c r="Z424" s="183"/>
      <c r="AA424" s="183"/>
    </row>
    <row xmlns:x14ac="http://schemas.microsoft.com/office/spreadsheetml/2009/9/ac" r="425" ht="15.75" x14ac:dyDescent="0.25">
      <c r="A425" s="183"/>
      <c r="B425" s="184"/>
      <c r="C425" s="183"/>
      <c r="D425" s="183"/>
      <c r="E425" s="183"/>
      <c r="F425" s="183"/>
      <c r="G425" s="183"/>
      <c r="H425" s="183"/>
      <c r="I425" s="183"/>
      <c r="J425" s="183"/>
      <c r="K425" s="183"/>
      <c r="L425" s="183"/>
      <c r="M425" s="183"/>
      <c r="N425" s="183"/>
      <c r="O425" s="183"/>
      <c r="P425" s="183"/>
      <c r="Q425" s="183"/>
      <c r="R425" s="183"/>
      <c r="S425" s="183"/>
      <c r="T425" s="183"/>
      <c r="U425" s="183"/>
      <c r="V425" s="183"/>
      <c r="W425" s="183"/>
      <c r="X425" s="183"/>
      <c r="Y425" s="183"/>
      <c r="Z425" s="183"/>
      <c r="AA425" s="183"/>
    </row>
    <row xmlns:x14ac="http://schemas.microsoft.com/office/spreadsheetml/2009/9/ac" r="426" ht="15.75" x14ac:dyDescent="0.25">
      <c r="A426" s="183"/>
      <c r="B426" s="184"/>
      <c r="C426" s="183"/>
      <c r="D426" s="183"/>
      <c r="E426" s="183"/>
      <c r="F426" s="183"/>
      <c r="G426" s="183"/>
      <c r="H426" s="183"/>
      <c r="I426" s="183"/>
      <c r="J426" s="183"/>
      <c r="K426" s="183"/>
      <c r="L426" s="183"/>
      <c r="M426" s="183"/>
      <c r="N426" s="183"/>
      <c r="O426" s="183"/>
      <c r="P426" s="183"/>
      <c r="Q426" s="183"/>
      <c r="R426" s="183"/>
      <c r="S426" s="183"/>
      <c r="T426" s="183"/>
      <c r="U426" s="183"/>
      <c r="V426" s="183"/>
      <c r="W426" s="183"/>
      <c r="X426" s="183"/>
      <c r="Y426" s="183"/>
      <c r="Z426" s="183"/>
      <c r="AA426" s="183"/>
    </row>
    <row xmlns:x14ac="http://schemas.microsoft.com/office/spreadsheetml/2009/9/ac" r="427" ht="15.75" x14ac:dyDescent="0.25">
      <c r="A427" s="183"/>
      <c r="B427" s="184"/>
      <c r="C427" s="183"/>
      <c r="D427" s="183"/>
      <c r="E427" s="183"/>
      <c r="F427" s="183"/>
      <c r="G427" s="183"/>
      <c r="H427" s="183"/>
      <c r="I427" s="183"/>
      <c r="J427" s="183"/>
      <c r="K427" s="183"/>
      <c r="L427" s="183"/>
      <c r="M427" s="183"/>
      <c r="N427" s="183"/>
      <c r="O427" s="183"/>
      <c r="P427" s="183"/>
      <c r="Q427" s="183"/>
      <c r="R427" s="183"/>
      <c r="S427" s="183"/>
      <c r="T427" s="183"/>
      <c r="U427" s="183"/>
      <c r="V427" s="183"/>
      <c r="W427" s="183"/>
      <c r="X427" s="183"/>
      <c r="Y427" s="183"/>
      <c r="Z427" s="183"/>
      <c r="AA427" s="183"/>
    </row>
    <row xmlns:x14ac="http://schemas.microsoft.com/office/spreadsheetml/2009/9/ac" r="428" ht="15.75" x14ac:dyDescent="0.25">
      <c r="A428" s="183"/>
      <c r="B428" s="184"/>
      <c r="C428" s="183"/>
      <c r="D428" s="183"/>
      <c r="E428" s="183"/>
      <c r="F428" s="183"/>
      <c r="G428" s="183"/>
      <c r="H428" s="183"/>
      <c r="I428" s="183"/>
      <c r="J428" s="183"/>
      <c r="K428" s="183"/>
      <c r="L428" s="183"/>
      <c r="M428" s="183"/>
      <c r="N428" s="183"/>
      <c r="O428" s="183"/>
      <c r="P428" s="183"/>
      <c r="Q428" s="183"/>
      <c r="R428" s="183"/>
      <c r="S428" s="183"/>
      <c r="T428" s="183"/>
      <c r="U428" s="183"/>
      <c r="V428" s="183"/>
      <c r="W428" s="183"/>
      <c r="X428" s="183"/>
      <c r="Y428" s="183"/>
      <c r="Z428" s="183"/>
      <c r="AA428" s="183"/>
    </row>
    <row xmlns:x14ac="http://schemas.microsoft.com/office/spreadsheetml/2009/9/ac" r="429" ht="15.75" x14ac:dyDescent="0.25">
      <c r="A429" s="183"/>
      <c r="B429" s="184"/>
      <c r="C429" s="183"/>
      <c r="D429" s="183"/>
      <c r="E429" s="183"/>
      <c r="F429" s="183"/>
      <c r="G429" s="183"/>
      <c r="H429" s="183"/>
      <c r="I429" s="183"/>
      <c r="J429" s="183"/>
      <c r="K429" s="183"/>
      <c r="L429" s="183"/>
      <c r="M429" s="183"/>
      <c r="N429" s="183"/>
      <c r="O429" s="183"/>
      <c r="P429" s="183"/>
      <c r="Q429" s="183"/>
      <c r="R429" s="183"/>
      <c r="S429" s="183"/>
      <c r="T429" s="183"/>
      <c r="U429" s="183"/>
      <c r="V429" s="183"/>
      <c r="W429" s="183"/>
      <c r="X429" s="183"/>
      <c r="Y429" s="183"/>
      <c r="Z429" s="183"/>
      <c r="AA429" s="183"/>
    </row>
    <row xmlns:x14ac="http://schemas.microsoft.com/office/spreadsheetml/2009/9/ac" r="430" ht="15.75" x14ac:dyDescent="0.25">
      <c r="A430" s="183"/>
      <c r="B430" s="184"/>
      <c r="C430" s="183"/>
      <c r="D430" s="183"/>
      <c r="E430" s="183"/>
      <c r="F430" s="183"/>
      <c r="G430" s="183"/>
      <c r="H430" s="183"/>
      <c r="I430" s="183"/>
      <c r="J430" s="183"/>
      <c r="K430" s="183"/>
      <c r="L430" s="183"/>
      <c r="M430" s="183"/>
      <c r="N430" s="183"/>
      <c r="O430" s="183"/>
      <c r="P430" s="183"/>
      <c r="Q430" s="183"/>
      <c r="R430" s="183"/>
      <c r="S430" s="183"/>
      <c r="T430" s="183"/>
      <c r="U430" s="183"/>
      <c r="V430" s="183"/>
      <c r="W430" s="183"/>
      <c r="X430" s="183"/>
      <c r="Y430" s="183"/>
      <c r="Z430" s="183"/>
      <c r="AA430" s="183"/>
    </row>
    <row xmlns:x14ac="http://schemas.microsoft.com/office/spreadsheetml/2009/9/ac" r="431" ht="15.75" x14ac:dyDescent="0.25">
      <c r="A431" s="183"/>
      <c r="B431" s="184"/>
      <c r="C431" s="183"/>
      <c r="D431" s="183"/>
      <c r="E431" s="183"/>
      <c r="F431" s="183"/>
      <c r="G431" s="183"/>
      <c r="H431" s="183"/>
      <c r="I431" s="183"/>
      <c r="J431" s="183"/>
      <c r="K431" s="183"/>
      <c r="L431" s="183"/>
      <c r="M431" s="183"/>
      <c r="N431" s="183"/>
      <c r="O431" s="183"/>
      <c r="P431" s="183"/>
      <c r="Q431" s="183"/>
      <c r="R431" s="183"/>
      <c r="S431" s="183"/>
      <c r="T431" s="183"/>
      <c r="U431" s="183"/>
      <c r="V431" s="183"/>
      <c r="W431" s="183"/>
      <c r="X431" s="183"/>
      <c r="Y431" s="183"/>
      <c r="Z431" s="183"/>
      <c r="AA431" s="183"/>
    </row>
    <row xmlns:x14ac="http://schemas.microsoft.com/office/spreadsheetml/2009/9/ac" r="432" ht="15.75" x14ac:dyDescent="0.25">
      <c r="A432" s="183"/>
      <c r="B432" s="184"/>
      <c r="C432" s="183"/>
      <c r="D432" s="183"/>
      <c r="E432" s="183"/>
      <c r="F432" s="183"/>
      <c r="G432" s="183"/>
      <c r="H432" s="183"/>
      <c r="I432" s="183"/>
      <c r="J432" s="183"/>
      <c r="K432" s="183"/>
      <c r="L432" s="183"/>
      <c r="M432" s="183"/>
      <c r="N432" s="183"/>
      <c r="O432" s="183"/>
      <c r="P432" s="183"/>
      <c r="Q432" s="183"/>
      <c r="R432" s="183"/>
      <c r="S432" s="183"/>
      <c r="T432" s="183"/>
      <c r="U432" s="183"/>
      <c r="V432" s="183"/>
      <c r="W432" s="183"/>
      <c r="X432" s="183"/>
      <c r="Y432" s="183"/>
      <c r="Z432" s="183"/>
      <c r="AA432" s="183"/>
    </row>
    <row xmlns:x14ac="http://schemas.microsoft.com/office/spreadsheetml/2009/9/ac" r="433" ht="15.75" x14ac:dyDescent="0.25">
      <c r="A433" s="183"/>
      <c r="B433" s="184"/>
      <c r="C433" s="183"/>
      <c r="D433" s="183"/>
      <c r="E433" s="183"/>
      <c r="F433" s="183"/>
      <c r="G433" s="183"/>
      <c r="H433" s="183"/>
      <c r="I433" s="183"/>
      <c r="J433" s="183"/>
      <c r="K433" s="183"/>
      <c r="L433" s="183"/>
      <c r="M433" s="183"/>
      <c r="N433" s="183"/>
      <c r="O433" s="183"/>
      <c r="P433" s="183"/>
      <c r="Q433" s="183"/>
      <c r="R433" s="183"/>
      <c r="S433" s="183"/>
      <c r="T433" s="183"/>
      <c r="U433" s="183"/>
      <c r="V433" s="183"/>
      <c r="W433" s="183"/>
      <c r="X433" s="183"/>
      <c r="Y433" s="183"/>
      <c r="Z433" s="183"/>
      <c r="AA433" s="183"/>
    </row>
    <row xmlns:x14ac="http://schemas.microsoft.com/office/spreadsheetml/2009/9/ac" r="434" ht="15.75" x14ac:dyDescent="0.25">
      <c r="A434" s="183"/>
      <c r="B434" s="184"/>
      <c r="C434" s="183"/>
      <c r="D434" s="183"/>
      <c r="E434" s="183"/>
      <c r="F434" s="183"/>
      <c r="G434" s="183"/>
      <c r="H434" s="183"/>
      <c r="I434" s="183"/>
      <c r="J434" s="183"/>
      <c r="K434" s="183"/>
      <c r="L434" s="183"/>
      <c r="M434" s="183"/>
      <c r="N434" s="183"/>
      <c r="O434" s="183"/>
      <c r="P434" s="183"/>
      <c r="Q434" s="183"/>
      <c r="R434" s="183"/>
      <c r="S434" s="183"/>
      <c r="T434" s="183"/>
      <c r="U434" s="183"/>
      <c r="V434" s="183"/>
      <c r="W434" s="183"/>
      <c r="X434" s="183"/>
      <c r="Y434" s="183"/>
      <c r="Z434" s="183"/>
      <c r="AA434" s="183"/>
    </row>
    <row xmlns:x14ac="http://schemas.microsoft.com/office/spreadsheetml/2009/9/ac" r="435" ht="15.75" x14ac:dyDescent="0.25">
      <c r="A435" s="183"/>
      <c r="B435" s="184"/>
      <c r="C435" s="183"/>
      <c r="D435" s="183"/>
      <c r="E435" s="183"/>
      <c r="F435" s="183"/>
      <c r="G435" s="183"/>
      <c r="H435" s="183"/>
      <c r="I435" s="183"/>
      <c r="J435" s="183"/>
      <c r="K435" s="183"/>
      <c r="L435" s="183"/>
      <c r="M435" s="183"/>
      <c r="N435" s="183"/>
      <c r="O435" s="183"/>
      <c r="P435" s="183"/>
      <c r="Q435" s="183"/>
      <c r="R435" s="183"/>
      <c r="S435" s="183"/>
      <c r="T435" s="183"/>
      <c r="U435" s="183"/>
      <c r="V435" s="183"/>
      <c r="W435" s="183"/>
      <c r="X435" s="183"/>
      <c r="Y435" s="183"/>
      <c r="Z435" s="183"/>
      <c r="AA435" s="183"/>
    </row>
    <row xmlns:x14ac="http://schemas.microsoft.com/office/spreadsheetml/2009/9/ac" r="436" ht="15.75" x14ac:dyDescent="0.25">
      <c r="A436" s="183"/>
      <c r="B436" s="184"/>
      <c r="C436" s="183"/>
      <c r="D436" s="183"/>
      <c r="E436" s="183"/>
      <c r="F436" s="183"/>
      <c r="G436" s="183"/>
      <c r="H436" s="183"/>
      <c r="I436" s="183"/>
      <c r="J436" s="183"/>
      <c r="K436" s="183"/>
      <c r="L436" s="183"/>
      <c r="M436" s="183"/>
      <c r="N436" s="183"/>
      <c r="O436" s="183"/>
      <c r="P436" s="183"/>
      <c r="Q436" s="183"/>
      <c r="R436" s="183"/>
      <c r="S436" s="183"/>
      <c r="T436" s="183"/>
      <c r="U436" s="183"/>
      <c r="V436" s="183"/>
      <c r="W436" s="183"/>
      <c r="X436" s="183"/>
      <c r="Y436" s="183"/>
      <c r="Z436" s="183"/>
      <c r="AA436" s="183"/>
    </row>
    <row xmlns:x14ac="http://schemas.microsoft.com/office/spreadsheetml/2009/9/ac" r="437" ht="15.75" x14ac:dyDescent="0.25">
      <c r="A437" s="183"/>
      <c r="B437" s="184"/>
      <c r="C437" s="183"/>
      <c r="D437" s="183"/>
      <c r="E437" s="183"/>
      <c r="F437" s="183"/>
      <c r="G437" s="183"/>
      <c r="H437" s="183"/>
      <c r="I437" s="183"/>
      <c r="J437" s="183"/>
      <c r="K437" s="183"/>
      <c r="L437" s="183"/>
      <c r="M437" s="183"/>
      <c r="N437" s="183"/>
      <c r="O437" s="183"/>
      <c r="P437" s="183"/>
      <c r="Q437" s="183"/>
      <c r="R437" s="183"/>
      <c r="S437" s="183"/>
      <c r="T437" s="183"/>
      <c r="U437" s="183"/>
      <c r="V437" s="183"/>
      <c r="W437" s="183"/>
      <c r="X437" s="183"/>
      <c r="Y437" s="183"/>
      <c r="Z437" s="183"/>
      <c r="AA437" s="183"/>
    </row>
    <row xmlns:x14ac="http://schemas.microsoft.com/office/spreadsheetml/2009/9/ac" r="438" ht="15.75" x14ac:dyDescent="0.25">
      <c r="A438" s="183"/>
      <c r="B438" s="184"/>
      <c r="C438" s="183"/>
      <c r="D438" s="183"/>
      <c r="E438" s="183"/>
      <c r="F438" s="183"/>
      <c r="G438" s="183"/>
      <c r="H438" s="183"/>
      <c r="I438" s="183"/>
      <c r="J438" s="183"/>
      <c r="K438" s="183"/>
      <c r="L438" s="183"/>
      <c r="M438" s="183"/>
      <c r="N438" s="183"/>
      <c r="O438" s="183"/>
      <c r="P438" s="183"/>
      <c r="Q438" s="183"/>
      <c r="R438" s="183"/>
      <c r="S438" s="183"/>
      <c r="T438" s="183"/>
      <c r="U438" s="183"/>
      <c r="V438" s="183"/>
      <c r="W438" s="183"/>
      <c r="X438" s="183"/>
      <c r="Y438" s="183"/>
      <c r="Z438" s="183"/>
      <c r="AA438" s="183"/>
    </row>
    <row xmlns:x14ac="http://schemas.microsoft.com/office/spreadsheetml/2009/9/ac" r="439" ht="15.75" x14ac:dyDescent="0.25">
      <c r="A439" s="183"/>
      <c r="B439" s="184"/>
      <c r="C439" s="183"/>
      <c r="D439" s="183"/>
      <c r="E439" s="183"/>
      <c r="F439" s="183"/>
      <c r="G439" s="183"/>
      <c r="H439" s="183"/>
      <c r="I439" s="183"/>
      <c r="J439" s="183"/>
      <c r="K439" s="183"/>
      <c r="L439" s="183"/>
      <c r="M439" s="183"/>
      <c r="N439" s="183"/>
      <c r="O439" s="183"/>
      <c r="P439" s="183"/>
      <c r="Q439" s="183"/>
      <c r="R439" s="183"/>
      <c r="S439" s="183"/>
      <c r="T439" s="183"/>
      <c r="U439" s="183"/>
      <c r="V439" s="183"/>
      <c r="W439" s="183"/>
      <c r="X439" s="183"/>
      <c r="Y439" s="183"/>
      <c r="Z439" s="183"/>
      <c r="AA439" s="183"/>
    </row>
    <row xmlns:x14ac="http://schemas.microsoft.com/office/spreadsheetml/2009/9/ac" r="440" ht="15.75" x14ac:dyDescent="0.25">
      <c r="A440" s="183"/>
      <c r="B440" s="184"/>
      <c r="C440" s="183"/>
      <c r="D440" s="183"/>
      <c r="E440" s="183"/>
      <c r="F440" s="183"/>
      <c r="G440" s="183"/>
      <c r="H440" s="183"/>
      <c r="I440" s="183"/>
      <c r="J440" s="183"/>
      <c r="K440" s="183"/>
      <c r="L440" s="183"/>
      <c r="M440" s="183"/>
      <c r="N440" s="183"/>
      <c r="O440" s="183"/>
      <c r="P440" s="183"/>
      <c r="Q440" s="183"/>
      <c r="R440" s="183"/>
      <c r="S440" s="183"/>
      <c r="T440" s="183"/>
      <c r="U440" s="183"/>
      <c r="V440" s="183"/>
      <c r="W440" s="183"/>
      <c r="X440" s="183"/>
      <c r="Y440" s="183"/>
      <c r="Z440" s="183"/>
      <c r="AA440" s="183"/>
    </row>
    <row xmlns:x14ac="http://schemas.microsoft.com/office/spreadsheetml/2009/9/ac" r="441" ht="15.75" x14ac:dyDescent="0.25">
      <c r="A441" s="183"/>
      <c r="B441" s="184"/>
      <c r="C441" s="183"/>
      <c r="D441" s="183"/>
      <c r="E441" s="183"/>
      <c r="F441" s="183"/>
      <c r="G441" s="183"/>
      <c r="H441" s="183"/>
      <c r="I441" s="183"/>
      <c r="J441" s="183"/>
      <c r="K441" s="183"/>
      <c r="L441" s="183"/>
      <c r="M441" s="183"/>
      <c r="N441" s="183"/>
      <c r="O441" s="183"/>
      <c r="P441" s="183"/>
      <c r="Q441" s="183"/>
      <c r="R441" s="183"/>
      <c r="S441" s="183"/>
      <c r="T441" s="183"/>
      <c r="U441" s="183"/>
      <c r="V441" s="183"/>
      <c r="W441" s="183"/>
      <c r="X441" s="183"/>
      <c r="Y441" s="183"/>
      <c r="Z441" s="183"/>
      <c r="AA441" s="183"/>
    </row>
    <row xmlns:x14ac="http://schemas.microsoft.com/office/spreadsheetml/2009/9/ac" r="442" ht="15.75" x14ac:dyDescent="0.25">
      <c r="A442" s="183"/>
      <c r="B442" s="184"/>
      <c r="C442" s="183"/>
      <c r="D442" s="183"/>
      <c r="E442" s="183"/>
      <c r="F442" s="183"/>
      <c r="G442" s="183"/>
      <c r="H442" s="183"/>
      <c r="I442" s="183"/>
      <c r="J442" s="183"/>
      <c r="K442" s="183"/>
      <c r="L442" s="183"/>
      <c r="M442" s="183"/>
      <c r="N442" s="183"/>
      <c r="O442" s="183"/>
      <c r="P442" s="183"/>
      <c r="Q442" s="183"/>
      <c r="R442" s="183"/>
      <c r="S442" s="183"/>
      <c r="T442" s="183"/>
      <c r="U442" s="183"/>
      <c r="V442" s="183"/>
      <c r="W442" s="183"/>
      <c r="X442" s="183"/>
      <c r="Y442" s="183"/>
      <c r="Z442" s="183"/>
      <c r="AA442" s="183"/>
    </row>
    <row xmlns:x14ac="http://schemas.microsoft.com/office/spreadsheetml/2009/9/ac" r="443" ht="15.75" x14ac:dyDescent="0.25">
      <c r="A443" s="183"/>
      <c r="B443" s="184"/>
      <c r="C443" s="183"/>
      <c r="D443" s="183"/>
      <c r="E443" s="183"/>
      <c r="F443" s="183"/>
      <c r="G443" s="183"/>
      <c r="H443" s="183"/>
      <c r="I443" s="183"/>
      <c r="J443" s="183"/>
      <c r="K443" s="183"/>
      <c r="L443" s="183"/>
      <c r="M443" s="183"/>
      <c r="N443" s="183"/>
      <c r="O443" s="183"/>
      <c r="P443" s="183"/>
      <c r="Q443" s="183"/>
      <c r="R443" s="183"/>
      <c r="S443" s="183"/>
      <c r="T443" s="183"/>
      <c r="U443" s="183"/>
      <c r="V443" s="183"/>
      <c r="W443" s="183"/>
      <c r="X443" s="183"/>
      <c r="Y443" s="183"/>
      <c r="Z443" s="183"/>
      <c r="AA443" s="183"/>
    </row>
    <row xmlns:x14ac="http://schemas.microsoft.com/office/spreadsheetml/2009/9/ac" r="444" ht="15.75" x14ac:dyDescent="0.25">
      <c r="A444" s="183"/>
      <c r="B444" s="184"/>
      <c r="C444" s="183"/>
      <c r="D444" s="183"/>
      <c r="E444" s="183"/>
      <c r="F444" s="183"/>
      <c r="G444" s="183"/>
      <c r="H444" s="183"/>
      <c r="I444" s="183"/>
      <c r="J444" s="183"/>
      <c r="K444" s="183"/>
      <c r="L444" s="183"/>
      <c r="M444" s="183"/>
      <c r="N444" s="183"/>
      <c r="O444" s="183"/>
      <c r="P444" s="183"/>
      <c r="Q444" s="183"/>
      <c r="R444" s="183"/>
      <c r="S444" s="183"/>
      <c r="T444" s="183"/>
      <c r="U444" s="183"/>
      <c r="V444" s="183"/>
      <c r="W444" s="183"/>
      <c r="X444" s="183"/>
      <c r="Y444" s="183"/>
      <c r="Z444" s="183"/>
      <c r="AA444" s="183"/>
    </row>
    <row xmlns:x14ac="http://schemas.microsoft.com/office/spreadsheetml/2009/9/ac" r="445" ht="15.75" x14ac:dyDescent="0.25">
      <c r="A445" s="183"/>
      <c r="B445" s="184"/>
      <c r="C445" s="183"/>
      <c r="D445" s="183"/>
      <c r="E445" s="183"/>
      <c r="F445" s="183"/>
      <c r="G445" s="183"/>
      <c r="H445" s="183"/>
      <c r="I445" s="183"/>
      <c r="J445" s="183"/>
      <c r="K445" s="183"/>
      <c r="L445" s="183"/>
      <c r="M445" s="183"/>
      <c r="N445" s="183"/>
      <c r="O445" s="183"/>
      <c r="P445" s="183"/>
      <c r="Q445" s="183"/>
      <c r="R445" s="183"/>
      <c r="S445" s="183"/>
      <c r="T445" s="183"/>
      <c r="U445" s="183"/>
      <c r="V445" s="183"/>
      <c r="W445" s="183"/>
      <c r="X445" s="183"/>
      <c r="Y445" s="183"/>
      <c r="Z445" s="183"/>
      <c r="AA445" s="183"/>
    </row>
    <row xmlns:x14ac="http://schemas.microsoft.com/office/spreadsheetml/2009/9/ac" r="446" ht="15.75" x14ac:dyDescent="0.25">
      <c r="A446" s="183"/>
      <c r="B446" s="184"/>
      <c r="C446" s="183"/>
      <c r="D446" s="183"/>
      <c r="E446" s="183"/>
      <c r="F446" s="183"/>
      <c r="G446" s="183"/>
      <c r="H446" s="183"/>
      <c r="I446" s="183"/>
      <c r="J446" s="183"/>
      <c r="K446" s="183"/>
      <c r="L446" s="183"/>
      <c r="M446" s="183"/>
      <c r="N446" s="183"/>
      <c r="O446" s="183"/>
      <c r="P446" s="183"/>
      <c r="Q446" s="183"/>
      <c r="R446" s="183"/>
      <c r="S446" s="183"/>
      <c r="T446" s="183"/>
      <c r="U446" s="183"/>
      <c r="V446" s="183"/>
      <c r="W446" s="183"/>
      <c r="X446" s="183"/>
      <c r="Y446" s="183"/>
      <c r="Z446" s="183"/>
      <c r="AA446" s="183"/>
    </row>
    <row xmlns:x14ac="http://schemas.microsoft.com/office/spreadsheetml/2009/9/ac" r="447" ht="15.75" x14ac:dyDescent="0.25">
      <c r="A447" s="183"/>
      <c r="B447" s="184"/>
      <c r="C447" s="183"/>
      <c r="D447" s="183"/>
      <c r="E447" s="183"/>
      <c r="F447" s="183"/>
      <c r="G447" s="183"/>
      <c r="H447" s="183"/>
      <c r="I447" s="183"/>
      <c r="J447" s="183"/>
      <c r="K447" s="183"/>
      <c r="L447" s="183"/>
      <c r="M447" s="183"/>
      <c r="N447" s="183"/>
      <c r="O447" s="183"/>
      <c r="P447" s="183"/>
      <c r="Q447" s="183"/>
      <c r="R447" s="183"/>
      <c r="S447" s="183"/>
      <c r="T447" s="183"/>
      <c r="U447" s="183"/>
      <c r="V447" s="183"/>
      <c r="W447" s="183"/>
      <c r="X447" s="183"/>
      <c r="Y447" s="183"/>
      <c r="Z447" s="183"/>
      <c r="AA447" s="183"/>
    </row>
    <row xmlns:x14ac="http://schemas.microsoft.com/office/spreadsheetml/2009/9/ac" r="448" ht="15.75" x14ac:dyDescent="0.25">
      <c r="A448" s="183"/>
      <c r="B448" s="184"/>
      <c r="C448" s="183"/>
      <c r="D448" s="183"/>
      <c r="E448" s="183"/>
      <c r="F448" s="183"/>
      <c r="G448" s="183"/>
      <c r="H448" s="183"/>
      <c r="I448" s="183"/>
      <c r="J448" s="183"/>
      <c r="K448" s="183"/>
      <c r="L448" s="183"/>
      <c r="M448" s="183"/>
      <c r="N448" s="183"/>
      <c r="O448" s="183"/>
      <c r="P448" s="183"/>
      <c r="Q448" s="183"/>
      <c r="R448" s="183"/>
      <c r="S448" s="183"/>
      <c r="T448" s="183"/>
      <c r="U448" s="183"/>
      <c r="V448" s="183"/>
      <c r="W448" s="183"/>
      <c r="X448" s="183"/>
      <c r="Y448" s="183"/>
      <c r="Z448" s="183"/>
      <c r="AA448" s="183"/>
    </row>
    <row xmlns:x14ac="http://schemas.microsoft.com/office/spreadsheetml/2009/9/ac" r="449" ht="15.75" x14ac:dyDescent="0.25">
      <c r="A449" s="183"/>
      <c r="B449" s="184"/>
      <c r="C449" s="183"/>
      <c r="D449" s="183"/>
      <c r="E449" s="183"/>
      <c r="F449" s="183"/>
      <c r="G449" s="183"/>
      <c r="H449" s="183"/>
      <c r="I449" s="183"/>
      <c r="J449" s="183"/>
      <c r="K449" s="183"/>
      <c r="L449" s="183"/>
      <c r="M449" s="183"/>
      <c r="N449" s="183"/>
      <c r="O449" s="183"/>
      <c r="P449" s="183"/>
      <c r="Q449" s="183"/>
      <c r="R449" s="183"/>
      <c r="S449" s="183"/>
      <c r="T449" s="183"/>
      <c r="U449" s="183"/>
      <c r="V449" s="183"/>
      <c r="W449" s="183"/>
      <c r="X449" s="183"/>
      <c r="Y449" s="183"/>
      <c r="Z449" s="183"/>
      <c r="AA449" s="183"/>
    </row>
    <row xmlns:x14ac="http://schemas.microsoft.com/office/spreadsheetml/2009/9/ac" r="450" ht="15.75" x14ac:dyDescent="0.25">
      <c r="A450" s="183"/>
      <c r="B450" s="184"/>
      <c r="C450" s="183"/>
      <c r="D450" s="183"/>
      <c r="E450" s="183"/>
      <c r="F450" s="183"/>
      <c r="G450" s="183"/>
      <c r="H450" s="183"/>
      <c r="I450" s="183"/>
      <c r="J450" s="183"/>
      <c r="K450" s="183"/>
      <c r="L450" s="183"/>
      <c r="M450" s="183"/>
      <c r="N450" s="183"/>
      <c r="O450" s="183"/>
      <c r="P450" s="183"/>
      <c r="Q450" s="183"/>
      <c r="R450" s="183"/>
      <c r="S450" s="183"/>
      <c r="T450" s="183"/>
      <c r="U450" s="183"/>
      <c r="V450" s="183"/>
      <c r="W450" s="183"/>
      <c r="X450" s="183"/>
      <c r="Y450" s="183"/>
      <c r="Z450" s="183"/>
      <c r="AA450" s="183"/>
    </row>
    <row xmlns:x14ac="http://schemas.microsoft.com/office/spreadsheetml/2009/9/ac" r="451" ht="15.75" x14ac:dyDescent="0.25">
      <c r="A451" s="183"/>
      <c r="B451" s="184"/>
      <c r="C451" s="183"/>
      <c r="D451" s="183"/>
      <c r="E451" s="183"/>
      <c r="F451" s="183"/>
      <c r="G451" s="183"/>
      <c r="H451" s="183"/>
      <c r="I451" s="183"/>
      <c r="J451" s="183"/>
      <c r="K451" s="183"/>
      <c r="L451" s="183"/>
      <c r="M451" s="183"/>
      <c r="N451" s="183"/>
      <c r="O451" s="183"/>
      <c r="P451" s="183"/>
      <c r="Q451" s="183"/>
      <c r="R451" s="183"/>
      <c r="S451" s="183"/>
      <c r="T451" s="183"/>
      <c r="U451" s="183"/>
      <c r="V451" s="183"/>
      <c r="W451" s="183"/>
      <c r="X451" s="183"/>
      <c r="Y451" s="183"/>
      <c r="Z451" s="183"/>
      <c r="AA451" s="183"/>
    </row>
    <row xmlns:x14ac="http://schemas.microsoft.com/office/spreadsheetml/2009/9/ac" r="452" ht="15.75" x14ac:dyDescent="0.25">
      <c r="A452" s="183"/>
      <c r="B452" s="184"/>
      <c r="C452" s="183"/>
      <c r="D452" s="183"/>
      <c r="E452" s="183"/>
      <c r="F452" s="183"/>
      <c r="G452" s="183"/>
      <c r="H452" s="183"/>
      <c r="I452" s="183"/>
      <c r="J452" s="183"/>
      <c r="K452" s="183"/>
      <c r="L452" s="183"/>
      <c r="M452" s="183"/>
      <c r="N452" s="183"/>
      <c r="O452" s="183"/>
      <c r="P452" s="183"/>
      <c r="Q452" s="183"/>
      <c r="R452" s="183"/>
      <c r="S452" s="183"/>
      <c r="T452" s="183"/>
      <c r="U452" s="183"/>
      <c r="V452" s="183"/>
      <c r="W452" s="183"/>
      <c r="X452" s="183"/>
      <c r="Y452" s="183"/>
      <c r="Z452" s="183"/>
      <c r="AA452" s="183"/>
    </row>
    <row xmlns:x14ac="http://schemas.microsoft.com/office/spreadsheetml/2009/9/ac" r="453" ht="15.75" x14ac:dyDescent="0.25">
      <c r="A453" s="183"/>
      <c r="B453" s="184"/>
      <c r="C453" s="183"/>
      <c r="D453" s="183"/>
      <c r="E453" s="183"/>
      <c r="F453" s="183"/>
      <c r="G453" s="183"/>
      <c r="H453" s="183"/>
      <c r="I453" s="183"/>
      <c r="J453" s="183"/>
      <c r="K453" s="183"/>
      <c r="L453" s="183"/>
      <c r="M453" s="183"/>
      <c r="N453" s="183"/>
      <c r="O453" s="183"/>
      <c r="P453" s="183"/>
      <c r="Q453" s="183"/>
      <c r="R453" s="183"/>
      <c r="S453" s="183"/>
      <c r="T453" s="183"/>
      <c r="U453" s="183"/>
      <c r="V453" s="183"/>
      <c r="W453" s="183"/>
      <c r="X453" s="183"/>
      <c r="Y453" s="183"/>
      <c r="Z453" s="183"/>
      <c r="AA453" s="183"/>
    </row>
    <row xmlns:x14ac="http://schemas.microsoft.com/office/spreadsheetml/2009/9/ac" r="454" ht="15.75" x14ac:dyDescent="0.25">
      <c r="A454" s="183"/>
      <c r="B454" s="184"/>
      <c r="C454" s="183"/>
      <c r="D454" s="183"/>
      <c r="E454" s="183"/>
      <c r="F454" s="183"/>
      <c r="G454" s="183"/>
      <c r="H454" s="183"/>
      <c r="I454" s="183"/>
      <c r="J454" s="183"/>
      <c r="K454" s="183"/>
      <c r="L454" s="183"/>
      <c r="M454" s="183"/>
      <c r="N454" s="183"/>
      <c r="O454" s="183"/>
      <c r="P454" s="183"/>
      <c r="Q454" s="183"/>
      <c r="R454" s="183"/>
      <c r="S454" s="183"/>
      <c r="T454" s="183"/>
      <c r="U454" s="183"/>
      <c r="V454" s="183"/>
      <c r="W454" s="183"/>
      <c r="X454" s="183"/>
      <c r="Y454" s="183"/>
      <c r="Z454" s="183"/>
      <c r="AA454" s="183"/>
    </row>
    <row xmlns:x14ac="http://schemas.microsoft.com/office/spreadsheetml/2009/9/ac" r="455" ht="15.75" x14ac:dyDescent="0.25">
      <c r="A455" s="183"/>
      <c r="B455" s="184"/>
      <c r="C455" s="183"/>
      <c r="D455" s="183"/>
      <c r="E455" s="183"/>
      <c r="F455" s="183"/>
      <c r="G455" s="183"/>
      <c r="H455" s="183"/>
      <c r="I455" s="183"/>
      <c r="J455" s="183"/>
      <c r="K455" s="183"/>
      <c r="L455" s="183"/>
      <c r="M455" s="183"/>
      <c r="N455" s="183"/>
      <c r="O455" s="183"/>
      <c r="P455" s="183"/>
      <c r="Q455" s="183"/>
      <c r="R455" s="183"/>
      <c r="S455" s="183"/>
      <c r="T455" s="183"/>
      <c r="U455" s="183"/>
      <c r="V455" s="183"/>
      <c r="W455" s="183"/>
      <c r="X455" s="183"/>
      <c r="Y455" s="183"/>
      <c r="Z455" s="183"/>
      <c r="AA455" s="183"/>
    </row>
    <row xmlns:x14ac="http://schemas.microsoft.com/office/spreadsheetml/2009/9/ac" r="456" ht="15.75" x14ac:dyDescent="0.25">
      <c r="A456" s="183"/>
      <c r="B456" s="184"/>
      <c r="C456" s="183"/>
      <c r="D456" s="183"/>
      <c r="E456" s="183"/>
      <c r="F456" s="183"/>
      <c r="G456" s="183"/>
      <c r="H456" s="183"/>
      <c r="I456" s="183"/>
      <c r="J456" s="183"/>
      <c r="K456" s="183"/>
      <c r="L456" s="183"/>
      <c r="M456" s="183"/>
      <c r="N456" s="183"/>
      <c r="O456" s="183"/>
      <c r="P456" s="183"/>
      <c r="Q456" s="183"/>
      <c r="R456" s="183"/>
      <c r="S456" s="183"/>
      <c r="T456" s="183"/>
      <c r="U456" s="183"/>
      <c r="V456" s="183"/>
      <c r="W456" s="183"/>
      <c r="X456" s="183"/>
      <c r="Y456" s="183"/>
      <c r="Z456" s="183"/>
      <c r="AA456" s="183"/>
    </row>
    <row xmlns:x14ac="http://schemas.microsoft.com/office/spreadsheetml/2009/9/ac" r="457" ht="15.75" x14ac:dyDescent="0.25">
      <c r="A457" s="183"/>
      <c r="B457" s="184"/>
      <c r="C457" s="183"/>
      <c r="D457" s="183"/>
      <c r="E457" s="183"/>
      <c r="F457" s="183"/>
      <c r="G457" s="183"/>
      <c r="H457" s="183"/>
      <c r="I457" s="183"/>
      <c r="J457" s="183"/>
      <c r="K457" s="183"/>
      <c r="L457" s="183"/>
      <c r="M457" s="183"/>
      <c r="N457" s="183"/>
      <c r="O457" s="183"/>
      <c r="P457" s="183"/>
      <c r="Q457" s="183"/>
      <c r="R457" s="183"/>
      <c r="S457" s="183"/>
      <c r="T457" s="183"/>
      <c r="U457" s="183"/>
      <c r="V457" s="183"/>
      <c r="W457" s="183"/>
      <c r="X457" s="183"/>
      <c r="Y457" s="183"/>
      <c r="Z457" s="183"/>
      <c r="AA457" s="183"/>
    </row>
    <row xmlns:x14ac="http://schemas.microsoft.com/office/spreadsheetml/2009/9/ac" r="458" ht="15.75" x14ac:dyDescent="0.25">
      <c r="A458" s="183"/>
      <c r="B458" s="184"/>
      <c r="C458" s="183"/>
      <c r="D458" s="183"/>
      <c r="E458" s="183"/>
      <c r="F458" s="183"/>
      <c r="G458" s="183"/>
      <c r="H458" s="183"/>
      <c r="I458" s="183"/>
      <c r="J458" s="183"/>
      <c r="K458" s="183"/>
      <c r="L458" s="183"/>
      <c r="M458" s="183"/>
      <c r="N458" s="183"/>
      <c r="O458" s="183"/>
      <c r="P458" s="183"/>
      <c r="Q458" s="183"/>
      <c r="R458" s="183"/>
      <c r="S458" s="183"/>
      <c r="T458" s="183"/>
      <c r="U458" s="183"/>
      <c r="V458" s="183"/>
      <c r="W458" s="183"/>
      <c r="X458" s="183"/>
      <c r="Y458" s="183"/>
      <c r="Z458" s="183"/>
      <c r="AA458" s="183"/>
    </row>
    <row xmlns:x14ac="http://schemas.microsoft.com/office/spreadsheetml/2009/9/ac" r="459" ht="15.75" x14ac:dyDescent="0.25">
      <c r="A459" s="183"/>
      <c r="B459" s="184"/>
      <c r="C459" s="183"/>
      <c r="D459" s="183"/>
      <c r="E459" s="183"/>
      <c r="F459" s="183"/>
      <c r="G459" s="183"/>
      <c r="H459" s="183"/>
      <c r="I459" s="183"/>
      <c r="J459" s="183"/>
      <c r="K459" s="183"/>
      <c r="L459" s="183"/>
      <c r="M459" s="183"/>
      <c r="N459" s="183"/>
      <c r="O459" s="183"/>
      <c r="P459" s="183"/>
      <c r="Q459" s="183"/>
      <c r="R459" s="183"/>
      <c r="S459" s="183"/>
      <c r="T459" s="183"/>
      <c r="U459" s="183"/>
      <c r="V459" s="183"/>
      <c r="W459" s="183"/>
      <c r="X459" s="183"/>
      <c r="Y459" s="183"/>
      <c r="Z459" s="183"/>
      <c r="AA459" s="183"/>
    </row>
    <row xmlns:x14ac="http://schemas.microsoft.com/office/spreadsheetml/2009/9/ac" r="460" ht="15.75" x14ac:dyDescent="0.25">
      <c r="A460" s="183"/>
      <c r="B460" s="184"/>
      <c r="C460" s="183"/>
      <c r="D460" s="183"/>
      <c r="E460" s="183"/>
      <c r="F460" s="183"/>
      <c r="G460" s="183"/>
      <c r="H460" s="183"/>
      <c r="I460" s="183"/>
      <c r="J460" s="183"/>
      <c r="K460" s="183"/>
      <c r="L460" s="183"/>
      <c r="M460" s="183"/>
      <c r="N460" s="183"/>
      <c r="O460" s="183"/>
      <c r="P460" s="183"/>
      <c r="Q460" s="183"/>
      <c r="R460" s="183"/>
      <c r="S460" s="183"/>
      <c r="T460" s="183"/>
      <c r="U460" s="183"/>
      <c r="V460" s="183"/>
      <c r="W460" s="183"/>
      <c r="X460" s="183"/>
      <c r="Y460" s="183"/>
      <c r="Z460" s="183"/>
      <c r="AA460" s="183"/>
    </row>
    <row xmlns:x14ac="http://schemas.microsoft.com/office/spreadsheetml/2009/9/ac" r="461" ht="15.75" x14ac:dyDescent="0.25">
      <c r="A461" s="183"/>
      <c r="B461" s="184"/>
      <c r="C461" s="183"/>
      <c r="D461" s="183"/>
      <c r="E461" s="183"/>
      <c r="F461" s="183"/>
      <c r="G461" s="183"/>
      <c r="H461" s="183"/>
      <c r="I461" s="183"/>
      <c r="J461" s="183"/>
      <c r="K461" s="183"/>
      <c r="L461" s="183"/>
      <c r="M461" s="183"/>
      <c r="N461" s="183"/>
      <c r="O461" s="183"/>
      <c r="P461" s="183"/>
      <c r="Q461" s="183"/>
      <c r="R461" s="183"/>
      <c r="S461" s="183"/>
      <c r="T461" s="183"/>
      <c r="U461" s="183"/>
      <c r="V461" s="183"/>
      <c r="W461" s="183"/>
      <c r="X461" s="183"/>
      <c r="Y461" s="183"/>
      <c r="Z461" s="183"/>
      <c r="AA461" s="183"/>
    </row>
    <row xmlns:x14ac="http://schemas.microsoft.com/office/spreadsheetml/2009/9/ac" r="462" ht="15.75" x14ac:dyDescent="0.25">
      <c r="A462" s="183"/>
      <c r="B462" s="184"/>
      <c r="C462" s="183"/>
      <c r="D462" s="183"/>
      <c r="E462" s="183"/>
      <c r="F462" s="183"/>
      <c r="G462" s="183"/>
      <c r="H462" s="183"/>
      <c r="I462" s="183"/>
      <c r="J462" s="183"/>
      <c r="K462" s="183"/>
      <c r="L462" s="183"/>
      <c r="M462" s="183"/>
      <c r="N462" s="183"/>
      <c r="O462" s="183"/>
      <c r="P462" s="183"/>
      <c r="Q462" s="183"/>
      <c r="R462" s="183"/>
      <c r="S462" s="183"/>
      <c r="T462" s="183"/>
      <c r="U462" s="183"/>
      <c r="V462" s="183"/>
      <c r="W462" s="183"/>
      <c r="X462" s="183"/>
      <c r="Y462" s="183"/>
      <c r="Z462" s="183"/>
      <c r="AA462" s="183"/>
    </row>
    <row xmlns:x14ac="http://schemas.microsoft.com/office/spreadsheetml/2009/9/ac" r="463" ht="15.75" x14ac:dyDescent="0.25">
      <c r="A463" s="183"/>
      <c r="B463" s="184"/>
      <c r="C463" s="183"/>
      <c r="D463" s="183"/>
      <c r="E463" s="183"/>
      <c r="F463" s="183"/>
      <c r="G463" s="183"/>
      <c r="H463" s="183"/>
      <c r="I463" s="183"/>
      <c r="J463" s="183"/>
      <c r="K463" s="183"/>
      <c r="L463" s="183"/>
      <c r="M463" s="183"/>
      <c r="N463" s="183"/>
      <c r="O463" s="183"/>
      <c r="P463" s="183"/>
      <c r="Q463" s="183"/>
      <c r="R463" s="183"/>
      <c r="S463" s="183"/>
      <c r="T463" s="183"/>
      <c r="U463" s="183"/>
      <c r="V463" s="183"/>
      <c r="W463" s="183"/>
      <c r="X463" s="183"/>
      <c r="Y463" s="183"/>
      <c r="Z463" s="183"/>
      <c r="AA463" s="183"/>
    </row>
    <row xmlns:x14ac="http://schemas.microsoft.com/office/spreadsheetml/2009/9/ac" r="464" ht="15.75" x14ac:dyDescent="0.25">
      <c r="A464" s="183"/>
      <c r="B464" s="184"/>
      <c r="C464" s="183"/>
      <c r="D464" s="183"/>
      <c r="E464" s="183"/>
      <c r="F464" s="183"/>
      <c r="G464" s="183"/>
      <c r="H464" s="183"/>
      <c r="I464" s="183"/>
      <c r="J464" s="183"/>
      <c r="K464" s="183"/>
      <c r="L464" s="183"/>
      <c r="M464" s="183"/>
      <c r="N464" s="183"/>
      <c r="O464" s="183"/>
      <c r="P464" s="183"/>
      <c r="Q464" s="183"/>
      <c r="R464" s="183"/>
      <c r="S464" s="183"/>
      <c r="T464" s="183"/>
      <c r="U464" s="183"/>
      <c r="V464" s="183"/>
      <c r="W464" s="183"/>
      <c r="X464" s="183"/>
      <c r="Y464" s="183"/>
      <c r="Z464" s="183"/>
      <c r="AA464" s="183"/>
    </row>
    <row xmlns:x14ac="http://schemas.microsoft.com/office/spreadsheetml/2009/9/ac" r="465" ht="15.75" x14ac:dyDescent="0.25">
      <c r="A465" s="183"/>
      <c r="B465" s="184"/>
      <c r="C465" s="183"/>
      <c r="D465" s="183"/>
      <c r="E465" s="183"/>
      <c r="F465" s="183"/>
      <c r="G465" s="183"/>
      <c r="H465" s="183"/>
      <c r="I465" s="183"/>
      <c r="J465" s="183"/>
      <c r="K465" s="183"/>
      <c r="L465" s="183"/>
      <c r="M465" s="183"/>
      <c r="N465" s="183"/>
      <c r="O465" s="183"/>
      <c r="P465" s="183"/>
      <c r="Q465" s="183"/>
      <c r="R465" s="183"/>
      <c r="S465" s="183"/>
      <c r="T465" s="183"/>
      <c r="U465" s="183"/>
      <c r="V465" s="183"/>
      <c r="W465" s="183"/>
      <c r="X465" s="183"/>
      <c r="Y465" s="183"/>
      <c r="Z465" s="183"/>
      <c r="AA465" s="183"/>
    </row>
    <row xmlns:x14ac="http://schemas.microsoft.com/office/spreadsheetml/2009/9/ac" r="466" ht="15.75" x14ac:dyDescent="0.25">
      <c r="A466" s="183"/>
      <c r="B466" s="184"/>
      <c r="C466" s="183"/>
      <c r="D466" s="183"/>
      <c r="E466" s="183"/>
      <c r="F466" s="183"/>
      <c r="G466" s="183"/>
      <c r="H466" s="183"/>
      <c r="I466" s="183"/>
      <c r="J466" s="183"/>
      <c r="K466" s="183"/>
      <c r="L466" s="183"/>
      <c r="M466" s="183"/>
      <c r="N466" s="183"/>
      <c r="O466" s="183"/>
      <c r="P466" s="183"/>
      <c r="Q466" s="183"/>
      <c r="R466" s="183"/>
      <c r="S466" s="183"/>
      <c r="T466" s="183"/>
      <c r="U466" s="183"/>
      <c r="V466" s="183"/>
      <c r="W466" s="183"/>
      <c r="X466" s="183"/>
      <c r="Y466" s="183"/>
      <c r="Z466" s="183"/>
      <c r="AA466" s="183"/>
    </row>
    <row xmlns:x14ac="http://schemas.microsoft.com/office/spreadsheetml/2009/9/ac" r="467" ht="15.75" x14ac:dyDescent="0.25">
      <c r="A467" s="183"/>
      <c r="B467" s="184"/>
      <c r="C467" s="183"/>
      <c r="D467" s="183"/>
      <c r="E467" s="183"/>
      <c r="F467" s="183"/>
      <c r="G467" s="183"/>
      <c r="H467" s="183"/>
      <c r="I467" s="183"/>
      <c r="J467" s="183"/>
      <c r="K467" s="183"/>
      <c r="L467" s="183"/>
      <c r="M467" s="183"/>
      <c r="N467" s="183"/>
      <c r="O467" s="183"/>
      <c r="P467" s="183"/>
      <c r="Q467" s="183"/>
      <c r="R467" s="183"/>
      <c r="S467" s="183"/>
      <c r="T467" s="183"/>
      <c r="U467" s="183"/>
      <c r="V467" s="183"/>
      <c r="W467" s="183"/>
      <c r="X467" s="183"/>
      <c r="Y467" s="183"/>
      <c r="Z467" s="183"/>
      <c r="AA467" s="183"/>
    </row>
    <row xmlns:x14ac="http://schemas.microsoft.com/office/spreadsheetml/2009/9/ac" r="468" ht="15.75" x14ac:dyDescent="0.25">
      <c r="A468" s="183"/>
      <c r="B468" s="184"/>
      <c r="C468" s="183"/>
      <c r="D468" s="183"/>
      <c r="E468" s="183"/>
      <c r="F468" s="183"/>
      <c r="G468" s="183"/>
      <c r="H468" s="183"/>
      <c r="I468" s="183"/>
      <c r="J468" s="183"/>
      <c r="K468" s="183"/>
      <c r="L468" s="183"/>
      <c r="M468" s="183"/>
      <c r="N468" s="183"/>
      <c r="O468" s="183"/>
      <c r="P468" s="183"/>
      <c r="Q468" s="183"/>
      <c r="R468" s="183"/>
      <c r="S468" s="183"/>
      <c r="T468" s="183"/>
      <c r="U468" s="183"/>
      <c r="V468" s="183"/>
      <c r="W468" s="183"/>
      <c r="X468" s="183"/>
      <c r="Y468" s="183"/>
      <c r="Z468" s="183"/>
      <c r="AA468" s="183"/>
    </row>
    <row xmlns:x14ac="http://schemas.microsoft.com/office/spreadsheetml/2009/9/ac" r="469" ht="15.75" x14ac:dyDescent="0.25">
      <c r="A469" s="183"/>
      <c r="B469" s="184"/>
      <c r="C469" s="183"/>
      <c r="D469" s="183"/>
      <c r="E469" s="183"/>
      <c r="F469" s="183"/>
      <c r="G469" s="183"/>
      <c r="H469" s="183"/>
      <c r="I469" s="183"/>
      <c r="J469" s="183"/>
      <c r="K469" s="183"/>
      <c r="L469" s="183"/>
      <c r="M469" s="183"/>
      <c r="N469" s="183"/>
      <c r="O469" s="183"/>
      <c r="P469" s="183"/>
      <c r="Q469" s="183"/>
      <c r="R469" s="183"/>
      <c r="S469" s="183"/>
      <c r="T469" s="183"/>
      <c r="U469" s="183"/>
      <c r="V469" s="183"/>
      <c r="W469" s="183"/>
      <c r="X469" s="183"/>
      <c r="Y469" s="183"/>
      <c r="Z469" s="183"/>
      <c r="AA469" s="183"/>
    </row>
    <row xmlns:x14ac="http://schemas.microsoft.com/office/spreadsheetml/2009/9/ac" r="470" ht="15.75" x14ac:dyDescent="0.25">
      <c r="A470" s="183"/>
      <c r="B470" s="184"/>
      <c r="C470" s="183"/>
      <c r="D470" s="183"/>
      <c r="E470" s="183"/>
      <c r="F470" s="183"/>
      <c r="G470" s="183"/>
      <c r="H470" s="183"/>
      <c r="I470" s="183"/>
      <c r="J470" s="183"/>
      <c r="K470" s="183"/>
      <c r="L470" s="183"/>
      <c r="M470" s="183"/>
      <c r="N470" s="183"/>
      <c r="O470" s="183"/>
      <c r="P470" s="183"/>
      <c r="Q470" s="183"/>
      <c r="R470" s="183"/>
      <c r="S470" s="183"/>
      <c r="T470" s="183"/>
      <c r="U470" s="183"/>
      <c r="V470" s="183"/>
      <c r="W470" s="183"/>
      <c r="X470" s="183"/>
      <c r="Y470" s="183"/>
      <c r="Z470" s="183"/>
      <c r="AA470" s="183"/>
    </row>
    <row xmlns:x14ac="http://schemas.microsoft.com/office/spreadsheetml/2009/9/ac" r="471" ht="15.75" x14ac:dyDescent="0.25">
      <c r="A471" s="183"/>
      <c r="B471" s="184"/>
      <c r="C471" s="183"/>
      <c r="D471" s="183"/>
      <c r="E471" s="183"/>
      <c r="F471" s="183"/>
      <c r="G471" s="183"/>
      <c r="H471" s="183"/>
      <c r="I471" s="183"/>
      <c r="J471" s="183"/>
      <c r="K471" s="183"/>
      <c r="L471" s="183"/>
      <c r="M471" s="183"/>
      <c r="N471" s="183"/>
      <c r="O471" s="183"/>
      <c r="P471" s="183"/>
      <c r="Q471" s="183"/>
      <c r="R471" s="183"/>
      <c r="S471" s="183"/>
      <c r="T471" s="183"/>
      <c r="U471" s="183"/>
      <c r="V471" s="183"/>
      <c r="W471" s="183"/>
      <c r="X471" s="183"/>
      <c r="Y471" s="183"/>
      <c r="Z471" s="183"/>
      <c r="AA471" s="183"/>
    </row>
    <row xmlns:x14ac="http://schemas.microsoft.com/office/spreadsheetml/2009/9/ac" r="472" ht="15.75" x14ac:dyDescent="0.25">
      <c r="A472" s="183"/>
      <c r="B472" s="184"/>
      <c r="C472" s="183"/>
      <c r="D472" s="183"/>
      <c r="E472" s="183"/>
      <c r="F472" s="183"/>
      <c r="G472" s="183"/>
      <c r="H472" s="183"/>
      <c r="I472" s="183"/>
      <c r="J472" s="183"/>
      <c r="K472" s="183"/>
      <c r="L472" s="183"/>
      <c r="M472" s="183"/>
      <c r="N472" s="183"/>
      <c r="O472" s="183"/>
      <c r="P472" s="183"/>
      <c r="Q472" s="183"/>
      <c r="R472" s="183"/>
      <c r="S472" s="183"/>
      <c r="T472" s="183"/>
      <c r="U472" s="183"/>
      <c r="V472" s="183"/>
      <c r="W472" s="183"/>
      <c r="X472" s="183"/>
      <c r="Y472" s="183"/>
      <c r="Z472" s="183"/>
      <c r="AA472" s="183"/>
    </row>
    <row xmlns:x14ac="http://schemas.microsoft.com/office/spreadsheetml/2009/9/ac" r="473" ht="15.75" x14ac:dyDescent="0.25">
      <c r="A473" s="183"/>
      <c r="B473" s="184"/>
      <c r="C473" s="183"/>
      <c r="D473" s="183"/>
      <c r="E473" s="183"/>
      <c r="F473" s="183"/>
      <c r="G473" s="183"/>
      <c r="H473" s="183"/>
      <c r="I473" s="183"/>
      <c r="J473" s="183"/>
      <c r="K473" s="183"/>
      <c r="L473" s="183"/>
      <c r="M473" s="183"/>
      <c r="N473" s="183"/>
      <c r="O473" s="183"/>
      <c r="P473" s="183"/>
      <c r="Q473" s="183"/>
      <c r="R473" s="183"/>
      <c r="S473" s="183"/>
      <c r="T473" s="183"/>
      <c r="U473" s="183"/>
      <c r="V473" s="183"/>
      <c r="W473" s="183"/>
      <c r="X473" s="183"/>
      <c r="Y473" s="183"/>
      <c r="Z473" s="183"/>
      <c r="AA473" s="183"/>
    </row>
    <row xmlns:x14ac="http://schemas.microsoft.com/office/spreadsheetml/2009/9/ac" r="474" ht="15.75" x14ac:dyDescent="0.25">
      <c r="A474" s="183"/>
      <c r="B474" s="184"/>
      <c r="C474" s="183"/>
      <c r="D474" s="183"/>
      <c r="E474" s="183"/>
      <c r="F474" s="183"/>
      <c r="G474" s="183"/>
      <c r="H474" s="183"/>
      <c r="I474" s="183"/>
      <c r="J474" s="183"/>
      <c r="K474" s="183"/>
      <c r="L474" s="183"/>
      <c r="M474" s="183"/>
      <c r="N474" s="183"/>
      <c r="O474" s="183"/>
      <c r="P474" s="183"/>
      <c r="Q474" s="183"/>
      <c r="R474" s="183"/>
      <c r="S474" s="183"/>
      <c r="T474" s="183"/>
      <c r="U474" s="183"/>
      <c r="V474" s="183"/>
      <c r="W474" s="183"/>
      <c r="X474" s="183"/>
      <c r="Y474" s="183"/>
      <c r="Z474" s="183"/>
      <c r="AA474" s="183"/>
    </row>
    <row xmlns:x14ac="http://schemas.microsoft.com/office/spreadsheetml/2009/9/ac" r="475" ht="15.75" x14ac:dyDescent="0.25">
      <c r="A475" s="183"/>
      <c r="B475" s="184"/>
      <c r="C475" s="183"/>
      <c r="D475" s="183"/>
      <c r="E475" s="183"/>
      <c r="F475" s="183"/>
      <c r="G475" s="183"/>
      <c r="H475" s="183"/>
      <c r="I475" s="183"/>
      <c r="J475" s="183"/>
      <c r="K475" s="183"/>
      <c r="L475" s="183"/>
      <c r="M475" s="183"/>
      <c r="N475" s="183"/>
      <c r="O475" s="183"/>
      <c r="P475" s="183"/>
      <c r="Q475" s="183"/>
      <c r="R475" s="183"/>
      <c r="S475" s="183"/>
      <c r="T475" s="183"/>
      <c r="U475" s="183"/>
      <c r="V475" s="183"/>
      <c r="W475" s="183"/>
      <c r="X475" s="183"/>
      <c r="Y475" s="183"/>
      <c r="Z475" s="183"/>
      <c r="AA475" s="183"/>
    </row>
    <row xmlns:x14ac="http://schemas.microsoft.com/office/spreadsheetml/2009/9/ac" r="476" ht="15.75" x14ac:dyDescent="0.25">
      <c r="A476" s="183"/>
      <c r="B476" s="184"/>
      <c r="C476" s="183"/>
      <c r="D476" s="183"/>
      <c r="E476" s="183"/>
      <c r="F476" s="183"/>
      <c r="G476" s="183"/>
      <c r="H476" s="183"/>
      <c r="I476" s="183"/>
      <c r="J476" s="183"/>
      <c r="K476" s="183"/>
      <c r="L476" s="183"/>
      <c r="M476" s="183"/>
      <c r="N476" s="183"/>
      <c r="O476" s="183"/>
      <c r="P476" s="183"/>
      <c r="Q476" s="183"/>
      <c r="R476" s="183"/>
      <c r="S476" s="183"/>
      <c r="T476" s="183"/>
      <c r="U476" s="183"/>
      <c r="V476" s="183"/>
      <c r="W476" s="183"/>
      <c r="X476" s="183"/>
      <c r="Y476" s="183"/>
      <c r="Z476" s="183"/>
      <c r="AA476" s="183"/>
    </row>
    <row xmlns:x14ac="http://schemas.microsoft.com/office/spreadsheetml/2009/9/ac" r="477" ht="15.75" x14ac:dyDescent="0.25">
      <c r="A477" s="183"/>
      <c r="B477" s="184"/>
      <c r="C477" s="183"/>
      <c r="D477" s="183"/>
      <c r="E477" s="183"/>
      <c r="F477" s="183"/>
      <c r="G477" s="183"/>
      <c r="H477" s="183"/>
      <c r="I477" s="183"/>
      <c r="J477" s="183"/>
      <c r="K477" s="183"/>
      <c r="L477" s="183"/>
      <c r="M477" s="183"/>
      <c r="N477" s="183"/>
      <c r="O477" s="183"/>
      <c r="P477" s="183"/>
      <c r="Q477" s="183"/>
      <c r="R477" s="183"/>
      <c r="S477" s="183"/>
      <c r="T477" s="183"/>
      <c r="U477" s="183"/>
      <c r="V477" s="183"/>
      <c r="W477" s="183"/>
      <c r="X477" s="183"/>
      <c r="Y477" s="183"/>
      <c r="Z477" s="183"/>
      <c r="AA477" s="183"/>
    </row>
    <row xmlns:x14ac="http://schemas.microsoft.com/office/spreadsheetml/2009/9/ac" r="478" ht="15.75" x14ac:dyDescent="0.25">
      <c r="A478" s="183"/>
      <c r="B478" s="184"/>
      <c r="C478" s="183"/>
      <c r="D478" s="183"/>
      <c r="E478" s="183"/>
      <c r="F478" s="183"/>
      <c r="G478" s="183"/>
      <c r="H478" s="183"/>
      <c r="I478" s="183"/>
      <c r="J478" s="183"/>
      <c r="K478" s="183"/>
      <c r="L478" s="183"/>
      <c r="M478" s="183"/>
      <c r="N478" s="183"/>
      <c r="O478" s="183"/>
      <c r="P478" s="183"/>
      <c r="Q478" s="183"/>
      <c r="R478" s="183"/>
      <c r="S478" s="183"/>
      <c r="T478" s="183"/>
      <c r="U478" s="183"/>
      <c r="V478" s="183"/>
      <c r="W478" s="183"/>
      <c r="X478" s="183"/>
      <c r="Y478" s="183"/>
      <c r="Z478" s="183"/>
      <c r="AA478" s="183"/>
    </row>
    <row xmlns:x14ac="http://schemas.microsoft.com/office/spreadsheetml/2009/9/ac" r="479" ht="15.75" x14ac:dyDescent="0.25">
      <c r="A479" s="183"/>
      <c r="B479" s="184"/>
      <c r="C479" s="183"/>
      <c r="D479" s="183"/>
      <c r="E479" s="183"/>
      <c r="F479" s="183"/>
      <c r="G479" s="183"/>
      <c r="H479" s="183"/>
      <c r="I479" s="183"/>
      <c r="J479" s="183"/>
      <c r="K479" s="183"/>
      <c r="L479" s="183"/>
      <c r="M479" s="183"/>
      <c r="N479" s="183"/>
      <c r="O479" s="183"/>
      <c r="P479" s="183"/>
      <c r="Q479" s="183"/>
      <c r="R479" s="183"/>
      <c r="S479" s="183"/>
      <c r="T479" s="183"/>
      <c r="U479" s="183"/>
      <c r="V479" s="183"/>
      <c r="W479" s="183"/>
      <c r="X479" s="183"/>
      <c r="Y479" s="183"/>
      <c r="Z479" s="183"/>
      <c r="AA479" s="183"/>
    </row>
    <row xmlns:x14ac="http://schemas.microsoft.com/office/spreadsheetml/2009/9/ac" r="480" ht="15.75" x14ac:dyDescent="0.25">
      <c r="A480" s="183"/>
      <c r="B480" s="184"/>
      <c r="C480" s="183"/>
      <c r="D480" s="183"/>
      <c r="E480" s="183"/>
      <c r="F480" s="183"/>
      <c r="G480" s="183"/>
      <c r="H480" s="183"/>
      <c r="I480" s="183"/>
      <c r="J480" s="183"/>
      <c r="K480" s="183"/>
      <c r="L480" s="183"/>
      <c r="M480" s="183"/>
      <c r="N480" s="183"/>
      <c r="O480" s="183"/>
      <c r="P480" s="183"/>
      <c r="Q480" s="183"/>
      <c r="R480" s="183"/>
      <c r="S480" s="183"/>
      <c r="T480" s="183"/>
      <c r="U480" s="183"/>
      <c r="V480" s="183"/>
      <c r="W480" s="183"/>
      <c r="X480" s="183"/>
      <c r="Y480" s="183"/>
      <c r="Z480" s="183"/>
      <c r="AA480" s="183"/>
    </row>
    <row xmlns:x14ac="http://schemas.microsoft.com/office/spreadsheetml/2009/9/ac" r="481" ht="15.75" x14ac:dyDescent="0.25">
      <c r="A481" s="183"/>
      <c r="B481" s="184"/>
      <c r="C481" s="183"/>
      <c r="D481" s="183"/>
      <c r="E481" s="183"/>
      <c r="F481" s="183"/>
      <c r="G481" s="183"/>
      <c r="H481" s="183"/>
      <c r="I481" s="183"/>
      <c r="J481" s="183"/>
      <c r="K481" s="183"/>
      <c r="L481" s="183"/>
      <c r="M481" s="183"/>
      <c r="N481" s="183"/>
      <c r="O481" s="183"/>
      <c r="P481" s="183"/>
      <c r="Q481" s="183"/>
      <c r="R481" s="183"/>
      <c r="S481" s="183"/>
      <c r="T481" s="183"/>
      <c r="U481" s="183"/>
      <c r="V481" s="183"/>
      <c r="W481" s="183"/>
      <c r="X481" s="183"/>
      <c r="Y481" s="183"/>
      <c r="Z481" s="183"/>
      <c r="AA481" s="183"/>
    </row>
    <row xmlns:x14ac="http://schemas.microsoft.com/office/spreadsheetml/2009/9/ac" r="482" ht="15.75" x14ac:dyDescent="0.25">
      <c r="A482" s="183"/>
      <c r="B482" s="184"/>
      <c r="C482" s="183"/>
      <c r="D482" s="183"/>
      <c r="E482" s="183"/>
      <c r="F482" s="183"/>
      <c r="G482" s="183"/>
      <c r="H482" s="183"/>
      <c r="I482" s="183"/>
      <c r="J482" s="183"/>
      <c r="K482" s="183"/>
      <c r="L482" s="183"/>
      <c r="M482" s="183"/>
      <c r="N482" s="183"/>
      <c r="O482" s="183"/>
      <c r="P482" s="183"/>
      <c r="Q482" s="183"/>
      <c r="R482" s="183"/>
      <c r="S482" s="183"/>
      <c r="T482" s="183"/>
      <c r="U482" s="183"/>
      <c r="V482" s="183"/>
      <c r="W482" s="183"/>
      <c r="X482" s="183"/>
      <c r="Y482" s="183"/>
      <c r="Z482" s="183"/>
      <c r="AA482" s="183"/>
    </row>
    <row xmlns:x14ac="http://schemas.microsoft.com/office/spreadsheetml/2009/9/ac" r="483" ht="15.75" x14ac:dyDescent="0.25">
      <c r="A483" s="183"/>
      <c r="B483" s="184"/>
      <c r="C483" s="183"/>
      <c r="D483" s="183"/>
      <c r="E483" s="183"/>
      <c r="F483" s="183"/>
      <c r="G483" s="183"/>
      <c r="H483" s="183"/>
      <c r="I483" s="183"/>
      <c r="J483" s="183"/>
      <c r="K483" s="183"/>
      <c r="L483" s="183"/>
      <c r="M483" s="183"/>
      <c r="N483" s="183"/>
      <c r="O483" s="183"/>
      <c r="P483" s="183"/>
      <c r="Q483" s="183"/>
      <c r="R483" s="183"/>
      <c r="S483" s="183"/>
      <c r="T483" s="183"/>
      <c r="U483" s="183"/>
      <c r="V483" s="183"/>
      <c r="W483" s="183"/>
      <c r="X483" s="183"/>
      <c r="Y483" s="183"/>
      <c r="Z483" s="183"/>
      <c r="AA483" s="183"/>
    </row>
    <row xmlns:x14ac="http://schemas.microsoft.com/office/spreadsheetml/2009/9/ac" r="484" ht="15.75" x14ac:dyDescent="0.25">
      <c r="A484" s="183"/>
      <c r="B484" s="184"/>
      <c r="C484" s="183"/>
      <c r="D484" s="183"/>
      <c r="E484" s="183"/>
      <c r="F484" s="183"/>
      <c r="G484" s="183"/>
      <c r="H484" s="183"/>
      <c r="I484" s="183"/>
      <c r="J484" s="183"/>
      <c r="K484" s="183"/>
      <c r="L484" s="183"/>
      <c r="M484" s="183"/>
      <c r="N484" s="183"/>
      <c r="O484" s="183"/>
      <c r="P484" s="183"/>
      <c r="Q484" s="183"/>
      <c r="R484" s="183"/>
      <c r="S484" s="183"/>
      <c r="T484" s="183"/>
      <c r="U484" s="183"/>
      <c r="V484" s="183"/>
      <c r="W484" s="183"/>
      <c r="X484" s="183"/>
      <c r="Y484" s="183"/>
      <c r="Z484" s="183"/>
      <c r="AA484" s="183"/>
    </row>
    <row xmlns:x14ac="http://schemas.microsoft.com/office/spreadsheetml/2009/9/ac" r="485" ht="15.75" x14ac:dyDescent="0.25">
      <c r="A485" s="183"/>
      <c r="B485" s="184"/>
      <c r="C485" s="183"/>
      <c r="D485" s="183"/>
      <c r="E485" s="183"/>
      <c r="F485" s="183"/>
      <c r="G485" s="183"/>
      <c r="H485" s="183"/>
      <c r="I485" s="183"/>
      <c r="J485" s="183"/>
      <c r="K485" s="183"/>
      <c r="L485" s="183"/>
      <c r="M485" s="183"/>
      <c r="N485" s="183"/>
      <c r="O485" s="183"/>
      <c r="P485" s="183"/>
      <c r="Q485" s="183"/>
      <c r="R485" s="183"/>
      <c r="S485" s="183"/>
      <c r="T485" s="183"/>
      <c r="U485" s="183"/>
      <c r="V485" s="183"/>
      <c r="W485" s="183"/>
      <c r="X485" s="183"/>
      <c r="Y485" s="183"/>
      <c r="Z485" s="183"/>
      <c r="AA485" s="183"/>
    </row>
    <row xmlns:x14ac="http://schemas.microsoft.com/office/spreadsheetml/2009/9/ac" r="486" ht="15.75" x14ac:dyDescent="0.25">
      <c r="A486" s="183"/>
      <c r="B486" s="184"/>
      <c r="C486" s="183"/>
      <c r="D486" s="183"/>
      <c r="E486" s="183"/>
      <c r="F486" s="183"/>
      <c r="G486" s="183"/>
      <c r="H486" s="183"/>
      <c r="I486" s="183"/>
      <c r="J486" s="183"/>
      <c r="K486" s="183"/>
      <c r="L486" s="183"/>
      <c r="M486" s="183"/>
      <c r="N486" s="183"/>
      <c r="O486" s="183"/>
      <c r="P486" s="183"/>
      <c r="Q486" s="183"/>
      <c r="R486" s="183"/>
      <c r="S486" s="183"/>
      <c r="T486" s="183"/>
      <c r="U486" s="183"/>
      <c r="V486" s="183"/>
      <c r="W486" s="183"/>
      <c r="X486" s="183"/>
      <c r="Y486" s="183"/>
      <c r="Z486" s="183"/>
      <c r="AA486" s="183"/>
    </row>
    <row xmlns:x14ac="http://schemas.microsoft.com/office/spreadsheetml/2009/9/ac" r="487" ht="15.75" x14ac:dyDescent="0.25">
      <c r="A487" s="183"/>
      <c r="B487" s="184"/>
      <c r="C487" s="183"/>
      <c r="D487" s="183"/>
      <c r="E487" s="183"/>
      <c r="F487" s="183"/>
      <c r="G487" s="183"/>
      <c r="H487" s="183"/>
      <c r="I487" s="183"/>
      <c r="J487" s="183"/>
      <c r="K487" s="183"/>
      <c r="L487" s="183"/>
      <c r="M487" s="183"/>
      <c r="N487" s="183"/>
      <c r="O487" s="183"/>
      <c r="P487" s="183"/>
      <c r="Q487" s="183"/>
      <c r="R487" s="183"/>
      <c r="S487" s="183"/>
      <c r="T487" s="183"/>
      <c r="U487" s="183"/>
      <c r="V487" s="183"/>
      <c r="W487" s="183"/>
      <c r="X487" s="183"/>
      <c r="Y487" s="183"/>
      <c r="Z487" s="183"/>
      <c r="AA487" s="183"/>
    </row>
    <row xmlns:x14ac="http://schemas.microsoft.com/office/spreadsheetml/2009/9/ac" r="488" ht="15.75" x14ac:dyDescent="0.25">
      <c r="A488" s="183"/>
      <c r="B488" s="184"/>
      <c r="C488" s="183"/>
      <c r="D488" s="183"/>
      <c r="E488" s="183"/>
      <c r="F488" s="183"/>
      <c r="G488" s="183"/>
      <c r="H488" s="183"/>
      <c r="I488" s="183"/>
      <c r="J488" s="183"/>
      <c r="K488" s="183"/>
      <c r="L488" s="183"/>
      <c r="M488" s="183"/>
      <c r="N488" s="183"/>
      <c r="O488" s="183"/>
      <c r="P488" s="183"/>
      <c r="Q488" s="183"/>
      <c r="R488" s="183"/>
      <c r="S488" s="183"/>
      <c r="T488" s="183"/>
      <c r="U488" s="183"/>
      <c r="V488" s="183"/>
      <c r="W488" s="183"/>
      <c r="X488" s="183"/>
      <c r="Y488" s="183"/>
      <c r="Z488" s="183"/>
      <c r="AA488" s="18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01CC2-D53F-4A16-8F4C-A11F700FC8FB}">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40" customWidth="true"/>
    <col min="2" max="2" width="6.5" style="241" customWidth="true"/>
    <col min="3" max="3" width="14.125" style="242" customWidth="true"/>
    <col min="4" max="4" width="9.75" style="220" customWidth="true"/>
    <col min="5" max="5" width="8" style="243" customWidth="true"/>
    <col min="6" max="6" width="8" style="244" customWidth="true"/>
    <col min="7" max="7" width="8" style="245" customWidth="true"/>
    <col min="8" max="8" width="8" style="246" customWidth="true"/>
    <col min="9" max="9" width="8" style="239" customWidth="true"/>
    <col min="10" max="10" width="8" style="247" customWidth="true"/>
    <col min="11" max="11" width="8" style="248" customWidth="true"/>
    <col min="12" max="12" width="8" style="244" customWidth="true"/>
    <col min="13" max="13" width="8" style="249" customWidth="true"/>
    <col min="14" max="14" width="8" style="250" customWidth="true"/>
    <col min="15" max="19" width="8" style="220" customWidth="true"/>
    <col min="20" max="16384" width="9" style="220"/>
  </cols>
  <sheetData>
    <row xmlns:x14ac="http://schemas.microsoft.com/office/spreadsheetml/2009/9/ac" r="1" ht="20.25" customHeight="true" x14ac:dyDescent="0.2">
      <c r="A1" s="587" t="s">
        <v>312</v>
      </c>
      <c r="B1" s="588"/>
      <c r="C1" s="588"/>
      <c r="D1" s="588"/>
      <c r="E1" s="589" t="s">
        <v>52</v>
      </c>
      <c r="F1" s="590"/>
      <c r="G1" s="590"/>
      <c r="H1" s="590"/>
      <c r="I1" s="591"/>
      <c r="J1" s="592" t="s">
        <v>10</v>
      </c>
      <c r="K1" s="592"/>
      <c r="L1" s="592"/>
      <c r="M1" s="592"/>
      <c r="N1" s="592"/>
      <c r="O1" s="593" t="s">
        <v>11</v>
      </c>
      <c r="P1" s="594"/>
      <c r="Q1" s="594"/>
      <c r="R1" s="594"/>
      <c r="S1" s="595"/>
    </row>
    <row xmlns:x14ac="http://schemas.microsoft.com/office/spreadsheetml/2009/9/ac" r="2" x14ac:dyDescent="0.2">
      <c r="A2" s="588"/>
      <c r="B2" s="588"/>
      <c r="C2" s="588"/>
      <c r="D2" s="588"/>
      <c r="E2" s="221"/>
      <c r="F2" s="222"/>
      <c r="G2" s="251"/>
      <c r="H2" s="223"/>
      <c r="I2" s="252"/>
      <c r="J2" s="224"/>
      <c r="K2" s="222"/>
      <c r="L2" s="253"/>
      <c r="M2" s="223"/>
      <c r="N2" s="254"/>
      <c r="O2" s="221"/>
      <c r="P2" s="222"/>
      <c r="Q2" s="225"/>
      <c r="R2" s="223"/>
      <c r="S2" s="252"/>
    </row>
    <row xmlns:x14ac="http://schemas.microsoft.com/office/spreadsheetml/2009/9/ac" r="3" ht="134.25" customHeight="true" x14ac:dyDescent="0.2">
      <c r="A3" s="226" t="s">
        <v>9</v>
      </c>
      <c r="B3" s="227" t="s">
        <v>4</v>
      </c>
      <c r="C3" s="228" t="s">
        <v>8</v>
      </c>
      <c r="D3" s="229" t="s">
        <v>188</v>
      </c>
      <c r="E3" s="230" t="s">
        <v>25</v>
      </c>
      <c r="F3" s="231" t="s">
        <v>19</v>
      </c>
      <c r="G3" s="255" t="s">
        <v>172</v>
      </c>
      <c r="H3" s="232" t="s">
        <v>181</v>
      </c>
      <c r="I3" s="256" t="s">
        <v>36</v>
      </c>
      <c r="J3" s="233" t="s">
        <v>25</v>
      </c>
      <c r="K3" s="234" t="s">
        <v>19</v>
      </c>
      <c r="L3" s="257" t="s">
        <v>173</v>
      </c>
      <c r="M3" s="232" t="s">
        <v>181</v>
      </c>
      <c r="N3" s="258" t="s">
        <v>36</v>
      </c>
      <c r="O3" s="230" t="s">
        <v>25</v>
      </c>
      <c r="P3" s="231" t="s">
        <v>141</v>
      </c>
      <c r="Q3" s="235" t="s">
        <v>174</v>
      </c>
      <c r="R3" s="232" t="s">
        <v>181</v>
      </c>
      <c r="S3" s="256" t="s">
        <v>36</v>
      </c>
    </row>
    <row xmlns:x14ac="http://schemas.microsoft.com/office/spreadsheetml/2009/9/ac" r="4" x14ac:dyDescent="0.2">
      <c r="A4" s="360" t="str">
        <f>IF(ISBLANK(Regressions!A14), " ", Regressions!A14)</f>
        <v>Zimbabwe</v>
      </c>
      <c r="B4" s="361">
        <f>IF(ISBLANK(Regressions!B14), " ", Regressions!B14)</f>
        <v>2000</v>
      </c>
      <c r="C4" s="236" t="str">
        <f>IF(ISBLANK(Regressions!C14), " ", Regressions!C14)</f>
        <v>National</v>
      </c>
      <c r="D4" s="362">
        <f>IF(ISBLANK(Regressions!D14), " ", Regressions!D14)</f>
        <v>4876946</v>
      </c>
      <c r="E4" s="237" t="e">
        <f>IF(ISNUMBER(Regressions!E14),ROUND(Regressions!E14, 1), NA())</f>
        <v>#N/A</v>
      </c>
      <c r="F4" s="363" t="e">
        <f>IF(ISNUMBER(Regressions!F14),ROUND(Regressions!F14, 1), NA())</f>
        <v>#N/A</v>
      </c>
      <c r="G4" s="259" t="e">
        <f>IF(ISNUMBER(Regressions!G14),ROUND(Regressions!G14, 1), NA())</f>
        <v>#N/A</v>
      </c>
      <c r="H4" s="364" t="e">
        <f>IF(ISNUMBER(Regressions!H14),ROUND(Regressions!H14, 1), NA())</f>
        <v>#N/A</v>
      </c>
      <c r="I4" s="260" t="e">
        <f>IF(ISNUMBER(Regressions!I14),ROUND(Regressions!I14, 1), NA())</f>
        <v>#N/A</v>
      </c>
      <c r="J4" s="365" t="e">
        <f>IF(ISNUMBER(Regressions!K14),ROUND(Regressions!K14, 1), NA())</f>
        <v>#N/A</v>
      </c>
      <c r="K4" s="363" t="e">
        <f>IF(ISNUMBER(Regressions!L14),ROUND(Regressions!L14, 1), NA())</f>
        <v>#N/A</v>
      </c>
      <c r="L4" s="261" t="e">
        <f>IF(ISNUMBER(Regressions!M14),ROUND(Regressions!M14, 1), NA())</f>
        <v>#N/A</v>
      </c>
      <c r="M4" s="364" t="e">
        <f>IF(ISNUMBER(Regressions!N14),ROUND(Regressions!N14, 1), NA())</f>
        <v>#N/A</v>
      </c>
      <c r="N4" s="260" t="e">
        <f>IF(ISNUMBER(Regressions!O14),ROUND(Regressions!O14, 1), NA())</f>
        <v>#N/A</v>
      </c>
      <c r="O4" s="365" t="e">
        <f>IF(ISNUMBER(Regressions!Q14),ROUND(Regressions!Q14, 1), NA())</f>
        <v>#N/A</v>
      </c>
      <c r="P4" s="363" t="e">
        <f>IF(ISNUMBER(Regressions!R14),ROUND(Regressions!R14, 1), NA())</f>
        <v>#N/A</v>
      </c>
      <c r="Q4" s="238" t="e">
        <f>IF(ISNUMBER(Regressions!S14),ROUND(Regressions!S14, 1), NA())</f>
        <v>#N/A</v>
      </c>
      <c r="R4" s="364" t="e">
        <f>IF(ISNUMBER(Regressions!T14),ROUND(Regressions!T14, 1), NA())</f>
        <v>#N/A</v>
      </c>
      <c r="S4" s="260" t="e">
        <f>IF(ISNUMBER(Regressions!U14),ROUND(Regressions!U14, 1), NA())</f>
        <v>#N/A</v>
      </c>
    </row>
    <row xmlns:x14ac="http://schemas.microsoft.com/office/spreadsheetml/2009/9/ac" r="5" x14ac:dyDescent="0.2">
      <c r="A5" s="360" t="str">
        <f>IF(ISBLANK(Regressions!A15), " ", Regressions!A15)</f>
        <v>Zimbabwe</v>
      </c>
      <c r="B5" s="361">
        <f>IF(ISBLANK(Regressions!B15), " ", Regressions!B15)</f>
        <v>2001</v>
      </c>
      <c r="C5" s="366" t="str">
        <f>IF(ISBLANK(Regressions!C15), " ", Regressions!C15)</f>
        <v>National</v>
      </c>
      <c r="D5" s="362">
        <f>IF(ISBLANK(Regressions!D15), " ", Regressions!D15)</f>
        <v>4824288</v>
      </c>
      <c r="E5" s="237" t="e">
        <f>IF(ISNUMBER(Regressions!E15),ROUND(Regressions!E15, 1), NA())</f>
        <v>#N/A</v>
      </c>
      <c r="F5" s="363" t="e">
        <f>IF(ISNUMBER(Regressions!F15),ROUND(Regressions!F15, 1), NA())</f>
        <v>#N/A</v>
      </c>
      <c r="G5" s="259" t="e">
        <f>IF(ISNUMBER(Regressions!G15),ROUND(Regressions!G15, 1), NA())</f>
        <v>#N/A</v>
      </c>
      <c r="H5" s="364" t="e">
        <f>IF(ISNUMBER(Regressions!H15),ROUND(Regressions!H15, 1), NA())</f>
        <v>#N/A</v>
      </c>
      <c r="I5" s="260" t="e">
        <f>IF(ISNUMBER(Regressions!I15),ROUND(Regressions!I15, 1), NA())</f>
        <v>#N/A</v>
      </c>
      <c r="J5" s="365" t="e">
        <f>IF(ISNUMBER(Regressions!K15),ROUND(Regressions!K15, 1), NA())</f>
        <v>#N/A</v>
      </c>
      <c r="K5" s="363" t="e">
        <f>IF(ISNUMBER(Regressions!L15),ROUND(Regressions!L15, 1), NA())</f>
        <v>#N/A</v>
      </c>
      <c r="L5" s="261" t="e">
        <f>IF(ISNUMBER(Regressions!M15),ROUND(Regressions!M15, 1), NA())</f>
        <v>#N/A</v>
      </c>
      <c r="M5" s="364" t="e">
        <f>IF(ISNUMBER(Regressions!N15),ROUND(Regressions!N15, 1), NA())</f>
        <v>#N/A</v>
      </c>
      <c r="N5" s="260" t="e">
        <f>IF(ISNUMBER(Regressions!O15),ROUND(Regressions!O15, 1), NA())</f>
        <v>#N/A</v>
      </c>
      <c r="O5" s="365" t="e">
        <f>IF(ISNUMBER(Regressions!Q15),ROUND(Regressions!Q15, 1), NA())</f>
        <v>#N/A</v>
      </c>
      <c r="P5" s="363" t="e">
        <f>IF(ISNUMBER(Regressions!R15),ROUND(Regressions!R15, 1), NA())</f>
        <v>#N/A</v>
      </c>
      <c r="Q5" s="238" t="e">
        <f>IF(ISNUMBER(Regressions!S15),ROUND(Regressions!S15, 1), NA())</f>
        <v>#N/A</v>
      </c>
      <c r="R5" s="364" t="e">
        <f>IF(ISNUMBER(Regressions!T15),ROUND(Regressions!T15, 1), NA())</f>
        <v>#N/A</v>
      </c>
      <c r="S5" s="260" t="e">
        <f>IF(ISNUMBER(Regressions!U15),ROUND(Regressions!U15, 1), NA())</f>
        <v>#N/A</v>
      </c>
      <c r="T5" s="239"/>
      <c r="U5" s="239"/>
      <c r="V5" s="239"/>
      <c r="W5" s="239"/>
      <c r="X5" s="239"/>
      <c r="Y5" s="239"/>
      <c r="Z5" s="239"/>
      <c r="AA5" s="239"/>
    </row>
    <row xmlns:x14ac="http://schemas.microsoft.com/office/spreadsheetml/2009/9/ac" r="6" x14ac:dyDescent="0.2">
      <c r="A6" s="360" t="str">
        <f>IF(ISBLANK(Regressions!A16), " ", Regressions!A16)</f>
        <v>Zimbabwe</v>
      </c>
      <c r="B6" s="361">
        <f>IF(ISBLANK(Regressions!B16), " ", Regressions!B16)</f>
        <v>2002</v>
      </c>
      <c r="C6" s="366" t="str">
        <f>IF(ISBLANK(Regressions!C16), " ", Regressions!C16)</f>
        <v>National</v>
      </c>
      <c r="D6" s="362">
        <f>IF(ISBLANK(Regressions!D16), " ", Regressions!D16)</f>
        <v>4777203</v>
      </c>
      <c r="E6" s="237" t="e">
        <f>IF(ISNUMBER(Regressions!E16),ROUND(Regressions!E16, 1), NA())</f>
        <v>#N/A</v>
      </c>
      <c r="F6" s="363" t="e">
        <f>IF(ISNUMBER(Regressions!F16),ROUND(Regressions!F16, 1), NA())</f>
        <v>#N/A</v>
      </c>
      <c r="G6" s="259" t="e">
        <f>IF(ISNUMBER(Regressions!G16),ROUND(Regressions!G16, 1), NA())</f>
        <v>#N/A</v>
      </c>
      <c r="H6" s="364" t="e">
        <f>IF(ISNUMBER(Regressions!H16),ROUND(Regressions!H16, 1), NA())</f>
        <v>#N/A</v>
      </c>
      <c r="I6" s="260" t="e">
        <f>IF(ISNUMBER(Regressions!I16),ROUND(Regressions!I16, 1), NA())</f>
        <v>#N/A</v>
      </c>
      <c r="J6" s="365" t="e">
        <f>IF(ISNUMBER(Regressions!K16),ROUND(Regressions!K16, 1), NA())</f>
        <v>#N/A</v>
      </c>
      <c r="K6" s="363" t="e">
        <f>IF(ISNUMBER(Regressions!L16),ROUND(Regressions!L16, 1), NA())</f>
        <v>#N/A</v>
      </c>
      <c r="L6" s="261" t="e">
        <f>IF(ISNUMBER(Regressions!M16),ROUND(Regressions!M16, 1), NA())</f>
        <v>#N/A</v>
      </c>
      <c r="M6" s="364" t="e">
        <f>IF(ISNUMBER(Regressions!N16),ROUND(Regressions!N16, 1), NA())</f>
        <v>#N/A</v>
      </c>
      <c r="N6" s="260" t="e">
        <f>IF(ISNUMBER(Regressions!O16),ROUND(Regressions!O16, 1), NA())</f>
        <v>#N/A</v>
      </c>
      <c r="O6" s="365" t="e">
        <f>IF(ISNUMBER(Regressions!Q16),ROUND(Regressions!Q16, 1), NA())</f>
        <v>#N/A</v>
      </c>
      <c r="P6" s="363" t="e">
        <f>IF(ISNUMBER(Regressions!R16),ROUND(Regressions!R16, 1), NA())</f>
        <v>#N/A</v>
      </c>
      <c r="Q6" s="238" t="e">
        <f>IF(ISNUMBER(Regressions!S16),ROUND(Regressions!S16, 1), NA())</f>
        <v>#N/A</v>
      </c>
      <c r="R6" s="364" t="e">
        <f>IF(ISNUMBER(Regressions!T16),ROUND(Regressions!T16, 1), NA())</f>
        <v>#N/A</v>
      </c>
      <c r="S6" s="260" t="e">
        <f>IF(ISNUMBER(Regressions!U16),ROUND(Regressions!U16, 1), NA())</f>
        <v>#N/A</v>
      </c>
      <c r="T6" s="239"/>
      <c r="U6" s="239"/>
      <c r="V6" s="239"/>
      <c r="W6" s="239"/>
      <c r="X6" s="239"/>
      <c r="Y6" s="239"/>
      <c r="Z6" s="239"/>
      <c r="AA6" s="239"/>
    </row>
    <row xmlns:x14ac="http://schemas.microsoft.com/office/spreadsheetml/2009/9/ac" r="7" x14ac:dyDescent="0.2">
      <c r="A7" s="360" t="str">
        <f>IF(ISBLANK(Regressions!A17), " ", Regressions!A17)</f>
        <v>Zimbabwe</v>
      </c>
      <c r="B7" s="361">
        <f>IF(ISBLANK(Regressions!B17), " ", Regressions!B17)</f>
        <v>2003</v>
      </c>
      <c r="C7" s="366" t="str">
        <f>IF(ISBLANK(Regressions!C17), " ", Regressions!C17)</f>
        <v>National</v>
      </c>
      <c r="D7" s="362">
        <f>IF(ISBLANK(Regressions!D17), " ", Regressions!D17)</f>
        <v>4736004</v>
      </c>
      <c r="E7" s="237" t="e">
        <f>IF(ISNUMBER(Regressions!E17),ROUND(Regressions!E17, 1), NA())</f>
        <v>#N/A</v>
      </c>
      <c r="F7" s="363" t="e">
        <f>IF(ISNUMBER(Regressions!F17),ROUND(Regressions!F17, 1), NA())</f>
        <v>#N/A</v>
      </c>
      <c r="G7" s="259" t="e">
        <f>IF(ISNUMBER(Regressions!G17),ROUND(Regressions!G17, 1), NA())</f>
        <v>#N/A</v>
      </c>
      <c r="H7" s="364" t="e">
        <f>IF(ISNUMBER(Regressions!H17),ROUND(Regressions!H17, 1), NA())</f>
        <v>#N/A</v>
      </c>
      <c r="I7" s="260" t="e">
        <f>IF(ISNUMBER(Regressions!I17),ROUND(Regressions!I17, 1), NA())</f>
        <v>#N/A</v>
      </c>
      <c r="J7" s="365" t="e">
        <f>IF(ISNUMBER(Regressions!K17),ROUND(Regressions!K17, 1), NA())</f>
        <v>#N/A</v>
      </c>
      <c r="K7" s="363" t="e">
        <f>IF(ISNUMBER(Regressions!L17),ROUND(Regressions!L17, 1), NA())</f>
        <v>#N/A</v>
      </c>
      <c r="L7" s="261" t="e">
        <f>IF(ISNUMBER(Regressions!M17),ROUND(Regressions!M17, 1), NA())</f>
        <v>#N/A</v>
      </c>
      <c r="M7" s="364" t="e">
        <f>IF(ISNUMBER(Regressions!N17),ROUND(Regressions!N17, 1), NA())</f>
        <v>#N/A</v>
      </c>
      <c r="N7" s="260" t="e">
        <f>IF(ISNUMBER(Regressions!O17),ROUND(Regressions!O17, 1), NA())</f>
        <v>#N/A</v>
      </c>
      <c r="O7" s="365" t="e">
        <f>IF(ISNUMBER(Regressions!Q17),ROUND(Regressions!Q17, 1), NA())</f>
        <v>#N/A</v>
      </c>
      <c r="P7" s="363" t="e">
        <f>IF(ISNUMBER(Regressions!R17),ROUND(Regressions!R17, 1), NA())</f>
        <v>#N/A</v>
      </c>
      <c r="Q7" s="238" t="e">
        <f>IF(ISNUMBER(Regressions!S17),ROUND(Regressions!S17, 1), NA())</f>
        <v>#N/A</v>
      </c>
      <c r="R7" s="364" t="e">
        <f>IF(ISNUMBER(Regressions!T17),ROUND(Regressions!T17, 1), NA())</f>
        <v>#N/A</v>
      </c>
      <c r="S7" s="260" t="e">
        <f>IF(ISNUMBER(Regressions!U17),ROUND(Regressions!U17, 1), NA())</f>
        <v>#N/A</v>
      </c>
      <c r="T7" s="239"/>
      <c r="U7" s="239"/>
      <c r="V7" s="239"/>
      <c r="W7" s="239"/>
      <c r="X7" s="239"/>
      <c r="Y7" s="239"/>
      <c r="Z7" s="239"/>
      <c r="AA7" s="239"/>
    </row>
    <row xmlns:x14ac="http://schemas.microsoft.com/office/spreadsheetml/2009/9/ac" r="8" x14ac:dyDescent="0.2">
      <c r="A8" s="360" t="str">
        <f>IF(ISBLANK(Regressions!A18), " ", Regressions!A18)</f>
        <v>Zimbabwe</v>
      </c>
      <c r="B8" s="361">
        <f>IF(ISBLANK(Regressions!B18), " ", Regressions!B18)</f>
        <v>2004</v>
      </c>
      <c r="C8" s="366" t="str">
        <f>IF(ISBLANK(Regressions!C18), " ", Regressions!C18)</f>
        <v>National</v>
      </c>
      <c r="D8" s="362">
        <f>IF(ISBLANK(Regressions!D18), " ", Regressions!D18)</f>
        <v>4729172</v>
      </c>
      <c r="E8" s="237" t="e">
        <f>IF(ISNUMBER(Regressions!E18),ROUND(Regressions!E18, 1), NA())</f>
        <v>#N/A</v>
      </c>
      <c r="F8" s="363" t="e">
        <f>IF(ISNUMBER(Regressions!F18),ROUND(Regressions!F18, 1), NA())</f>
        <v>#N/A</v>
      </c>
      <c r="G8" s="259" t="e">
        <f>IF(ISNUMBER(Regressions!G18),ROUND(Regressions!G18, 1), NA())</f>
        <v>#N/A</v>
      </c>
      <c r="H8" s="364" t="e">
        <f>IF(ISNUMBER(Regressions!H18),ROUND(Regressions!H18, 1), NA())</f>
        <v>#N/A</v>
      </c>
      <c r="I8" s="260" t="e">
        <f>IF(ISNUMBER(Regressions!I18),ROUND(Regressions!I18, 1), NA())</f>
        <v>#N/A</v>
      </c>
      <c r="J8" s="365" t="e">
        <f>IF(ISNUMBER(Regressions!K18),ROUND(Regressions!K18, 1), NA())</f>
        <v>#N/A</v>
      </c>
      <c r="K8" s="363" t="e">
        <f>IF(ISNUMBER(Regressions!L18),ROUND(Regressions!L18, 1), NA())</f>
        <v>#N/A</v>
      </c>
      <c r="L8" s="261" t="e">
        <f>IF(ISNUMBER(Regressions!M18),ROUND(Regressions!M18, 1), NA())</f>
        <v>#N/A</v>
      </c>
      <c r="M8" s="364" t="e">
        <f>IF(ISNUMBER(Regressions!N18),ROUND(Regressions!N18, 1), NA())</f>
        <v>#N/A</v>
      </c>
      <c r="N8" s="260" t="e">
        <f>IF(ISNUMBER(Regressions!O18),ROUND(Regressions!O18, 1), NA())</f>
        <v>#N/A</v>
      </c>
      <c r="O8" s="365" t="e">
        <f>IF(ISNUMBER(Regressions!Q18),ROUND(Regressions!Q18, 1), NA())</f>
        <v>#N/A</v>
      </c>
      <c r="P8" s="363" t="e">
        <f>IF(ISNUMBER(Regressions!R18),ROUND(Regressions!R18, 1), NA())</f>
        <v>#N/A</v>
      </c>
      <c r="Q8" s="238" t="e">
        <f>IF(ISNUMBER(Regressions!S18),ROUND(Regressions!S18, 1), NA())</f>
        <v>#N/A</v>
      </c>
      <c r="R8" s="364" t="e">
        <f>IF(ISNUMBER(Regressions!T18),ROUND(Regressions!T18, 1), NA())</f>
        <v>#N/A</v>
      </c>
      <c r="S8" s="260" t="e">
        <f>IF(ISNUMBER(Regressions!U18),ROUND(Regressions!U18, 1), NA())</f>
        <v>#N/A</v>
      </c>
      <c r="T8" s="239"/>
      <c r="U8" s="239"/>
      <c r="V8" s="239"/>
      <c r="W8" s="239"/>
      <c r="X8" s="239"/>
      <c r="Y8" s="239"/>
      <c r="Z8" s="239"/>
      <c r="AA8" s="239"/>
    </row>
    <row xmlns:x14ac="http://schemas.microsoft.com/office/spreadsheetml/2009/9/ac" r="9" x14ac:dyDescent="0.2">
      <c r="A9" s="360" t="str">
        <f>IF(ISBLANK(Regressions!A19), " ", Regressions!A19)</f>
        <v>Zimbabwe</v>
      </c>
      <c r="B9" s="361">
        <f>IF(ISBLANK(Regressions!B19), " ", Regressions!B19)</f>
        <v>2005</v>
      </c>
      <c r="C9" s="366" t="str">
        <f>IF(ISBLANK(Regressions!C19), " ", Regressions!C19)</f>
        <v>National</v>
      </c>
      <c r="D9" s="362">
        <f>IF(ISBLANK(Regressions!D19), " ", Regressions!D19)</f>
        <v>4730063</v>
      </c>
      <c r="E9" s="237" t="e">
        <f>IF(ISNUMBER(Regressions!E19),ROUND(Regressions!E19, 1), NA())</f>
        <v>#N/A</v>
      </c>
      <c r="F9" s="363" t="e">
        <f>IF(ISNUMBER(Regressions!F19),ROUND(Regressions!F19, 1), NA())</f>
        <v>#N/A</v>
      </c>
      <c r="G9" s="259" t="e">
        <f>IF(ISNUMBER(Regressions!G19),ROUND(Regressions!G19, 1), NA())</f>
        <v>#N/A</v>
      </c>
      <c r="H9" s="364" t="e">
        <f>IF(ISNUMBER(Regressions!H19),ROUND(Regressions!H19, 1), NA())</f>
        <v>#N/A</v>
      </c>
      <c r="I9" s="260" t="e">
        <f>IF(ISNUMBER(Regressions!I19),ROUND(Regressions!I19, 1), NA())</f>
        <v>#N/A</v>
      </c>
      <c r="J9" s="365" t="e">
        <f>IF(ISNUMBER(Regressions!K19),ROUND(Regressions!K19, 1), NA())</f>
        <v>#N/A</v>
      </c>
      <c r="K9" s="363" t="e">
        <f>IF(ISNUMBER(Regressions!L19),ROUND(Regressions!L19, 1), NA())</f>
        <v>#N/A</v>
      </c>
      <c r="L9" s="261" t="e">
        <f>IF(ISNUMBER(Regressions!M19),ROUND(Regressions!M19, 1), NA())</f>
        <v>#N/A</v>
      </c>
      <c r="M9" s="364" t="e">
        <f>IF(ISNUMBER(Regressions!N19),ROUND(Regressions!N19, 1), NA())</f>
        <v>#N/A</v>
      </c>
      <c r="N9" s="260" t="e">
        <f>IF(ISNUMBER(Regressions!O19),ROUND(Regressions!O19, 1), NA())</f>
        <v>#N/A</v>
      </c>
      <c r="O9" s="365" t="e">
        <f>IF(ISNUMBER(Regressions!Q19),ROUND(Regressions!Q19, 1), NA())</f>
        <v>#N/A</v>
      </c>
      <c r="P9" s="363" t="e">
        <f>IF(ISNUMBER(Regressions!R19),ROUND(Regressions!R19, 1), NA())</f>
        <v>#N/A</v>
      </c>
      <c r="Q9" s="238" t="e">
        <f>IF(ISNUMBER(Regressions!S19),ROUND(Regressions!S19, 1), NA())</f>
        <v>#N/A</v>
      </c>
      <c r="R9" s="364" t="e">
        <f>IF(ISNUMBER(Regressions!T19),ROUND(Regressions!T19, 1), NA())</f>
        <v>#N/A</v>
      </c>
      <c r="S9" s="260" t="e">
        <f>IF(ISNUMBER(Regressions!U19),ROUND(Regressions!U19, 1), NA())</f>
        <v>#N/A</v>
      </c>
    </row>
    <row xmlns:x14ac="http://schemas.microsoft.com/office/spreadsheetml/2009/9/ac" r="10" x14ac:dyDescent="0.2">
      <c r="A10" s="360" t="str">
        <f>IF(ISBLANK(Regressions!A20), " ", Regressions!A20)</f>
        <v>Zimbabwe</v>
      </c>
      <c r="B10" s="361">
        <f>IF(ISBLANK(Regressions!B20), " ", Regressions!B20)</f>
        <v>2006</v>
      </c>
      <c r="C10" s="366" t="str">
        <f>IF(ISBLANK(Regressions!C20), " ", Regressions!C20)</f>
        <v>National</v>
      </c>
      <c r="D10" s="362">
        <f>IF(ISBLANK(Regressions!D20), " ", Regressions!D20)</f>
        <v>4748376</v>
      </c>
      <c r="E10" s="237" t="e">
        <f>IF(ISNUMBER(Regressions!E20),ROUND(Regressions!E20, 1), NA())</f>
        <v>#N/A</v>
      </c>
      <c r="F10" s="363" t="e">
        <f>IF(ISNUMBER(Regressions!F20),ROUND(Regressions!F20, 1), NA())</f>
        <v>#N/A</v>
      </c>
      <c r="G10" s="259" t="e">
        <f>IF(ISNUMBER(Regressions!G20),ROUND(Regressions!G20, 1), NA())</f>
        <v>#N/A</v>
      </c>
      <c r="H10" s="364" t="e">
        <f>IF(ISNUMBER(Regressions!H20),ROUND(Regressions!H20, 1), NA())</f>
        <v>#N/A</v>
      </c>
      <c r="I10" s="260" t="e">
        <f>IF(ISNUMBER(Regressions!I20),ROUND(Regressions!I20, 1), NA())</f>
        <v>#N/A</v>
      </c>
      <c r="J10" s="365" t="e">
        <f>IF(ISNUMBER(Regressions!K20),ROUND(Regressions!K20, 1), NA())</f>
        <v>#N/A</v>
      </c>
      <c r="K10" s="363" t="e">
        <f>IF(ISNUMBER(Regressions!L20),ROUND(Regressions!L20, 1), NA())</f>
        <v>#N/A</v>
      </c>
      <c r="L10" s="261" t="e">
        <f>IF(ISNUMBER(Regressions!M20),ROUND(Regressions!M20, 1), NA())</f>
        <v>#N/A</v>
      </c>
      <c r="M10" s="364" t="e">
        <f>IF(ISNUMBER(Regressions!N20),ROUND(Regressions!N20, 1), NA())</f>
        <v>#N/A</v>
      </c>
      <c r="N10" s="260" t="e">
        <f>IF(ISNUMBER(Regressions!O20),ROUND(Regressions!O20, 1), NA())</f>
        <v>#N/A</v>
      </c>
      <c r="O10" s="365" t="e">
        <f>IF(ISNUMBER(Regressions!Q20),ROUND(Regressions!Q20, 1), NA())</f>
        <v>#N/A</v>
      </c>
      <c r="P10" s="363" t="e">
        <f>IF(ISNUMBER(Regressions!R20),ROUND(Regressions!R20, 1), NA())</f>
        <v>#N/A</v>
      </c>
      <c r="Q10" s="238" t="e">
        <f>IF(ISNUMBER(Regressions!S20),ROUND(Regressions!S20, 1), NA())</f>
        <v>#N/A</v>
      </c>
      <c r="R10" s="364" t="e">
        <f>IF(ISNUMBER(Regressions!T20),ROUND(Regressions!T20, 1), NA())</f>
        <v>#N/A</v>
      </c>
      <c r="S10" s="260" t="e">
        <f>IF(ISNUMBER(Regressions!U20),ROUND(Regressions!U20, 1), NA())</f>
        <v>#N/A</v>
      </c>
    </row>
    <row xmlns:x14ac="http://schemas.microsoft.com/office/spreadsheetml/2009/9/ac" r="11" x14ac:dyDescent="0.2">
      <c r="A11" s="360" t="str">
        <f>IF(ISBLANK(Regressions!A21), " ", Regressions!A21)</f>
        <v>Zimbabwe</v>
      </c>
      <c r="B11" s="361">
        <f>IF(ISBLANK(Regressions!B21), " ", Regressions!B21)</f>
        <v>2007</v>
      </c>
      <c r="C11" s="366" t="str">
        <f>IF(ISBLANK(Regressions!C21), " ", Regressions!C21)</f>
        <v>National</v>
      </c>
      <c r="D11" s="362">
        <f>IF(ISBLANK(Regressions!D21), " ", Regressions!D21)</f>
        <v>4805050</v>
      </c>
      <c r="E11" s="237">
        <f>IF(ISNUMBER(Regressions!E21),ROUND(Regressions!E21, 1), NA())</f>
        <v>98.4</v>
      </c>
      <c r="F11" s="363">
        <f>IF(ISNUMBER(Regressions!F21),ROUND(Regressions!F21, 1), NA())</f>
        <v>86.7</v>
      </c>
      <c r="G11" s="259">
        <f>IF(ISNUMBER(Regressions!G21),ROUND(Regressions!G21, 1), NA())</f>
        <v>53.2</v>
      </c>
      <c r="H11" s="364">
        <f>IF(ISNUMBER(Regressions!H21),ROUND(Regressions!H21, 1), NA())</f>
        <v>33.4</v>
      </c>
      <c r="I11" s="260">
        <f>IF(ISNUMBER(Regressions!I21),ROUND(Regressions!I21, 1), NA())</f>
        <v>13.3</v>
      </c>
      <c r="J11" s="365" t="e">
        <f>IF(ISNUMBER(Regressions!K21),ROUND(Regressions!K21, 1), NA())</f>
        <v>#N/A</v>
      </c>
      <c r="K11" s="363" t="e">
        <f>IF(ISNUMBER(Regressions!L21),ROUND(Regressions!L21, 1), NA())</f>
        <v>#N/A</v>
      </c>
      <c r="L11" s="261" t="e">
        <f>IF(ISNUMBER(Regressions!M21),ROUND(Regressions!M21, 1), NA())</f>
        <v>#N/A</v>
      </c>
      <c r="M11" s="364" t="e">
        <f>IF(ISNUMBER(Regressions!N21),ROUND(Regressions!N21, 1), NA())</f>
        <v>#N/A</v>
      </c>
      <c r="N11" s="260" t="e">
        <f>IF(ISNUMBER(Regressions!O21),ROUND(Regressions!O21, 1), NA())</f>
        <v>#N/A</v>
      </c>
      <c r="O11" s="365" t="e">
        <f>IF(ISNUMBER(Regressions!Q21),ROUND(Regressions!Q21, 1), NA())</f>
        <v>#N/A</v>
      </c>
      <c r="P11" s="363" t="e">
        <f>IF(ISNUMBER(Regressions!R21),ROUND(Regressions!R21, 1), NA())</f>
        <v>#N/A</v>
      </c>
      <c r="Q11" s="238" t="e">
        <f>IF(ISNUMBER(Regressions!S21),ROUND(Regressions!S21, 1), NA())</f>
        <v>#N/A</v>
      </c>
      <c r="R11" s="364" t="e">
        <f>IF(ISNUMBER(Regressions!T21),ROUND(Regressions!T21, 1), NA())</f>
        <v>#N/A</v>
      </c>
      <c r="S11" s="260" t="e">
        <f>IF(ISNUMBER(Regressions!U21),ROUND(Regressions!U21, 1), NA())</f>
        <v>#N/A</v>
      </c>
    </row>
    <row xmlns:x14ac="http://schemas.microsoft.com/office/spreadsheetml/2009/9/ac" r="12" x14ac:dyDescent="0.2">
      <c r="A12" s="360" t="str">
        <f>IF(ISBLANK(Regressions!A22), " ", Regressions!A22)</f>
        <v>Zimbabwe</v>
      </c>
      <c r="B12" s="361">
        <f>IF(ISBLANK(Regressions!B22), " ", Regressions!B22)</f>
        <v>2008</v>
      </c>
      <c r="C12" s="366" t="str">
        <f>IF(ISBLANK(Regressions!C22), " ", Regressions!C22)</f>
        <v>National</v>
      </c>
      <c r="D12" s="362">
        <f>IF(ISBLANK(Regressions!D22), " ", Regressions!D22)</f>
        <v>4852447</v>
      </c>
      <c r="E12" s="237">
        <f>IF(ISNUMBER(Regressions!E22),ROUND(Regressions!E22, 1), NA())</f>
        <v>98.4</v>
      </c>
      <c r="F12" s="363">
        <f>IF(ISNUMBER(Regressions!F22),ROUND(Regressions!F22, 1), NA())</f>
        <v>86.7</v>
      </c>
      <c r="G12" s="259">
        <f>IF(ISNUMBER(Regressions!G22),ROUND(Regressions!G22, 1), NA())</f>
        <v>53.2</v>
      </c>
      <c r="H12" s="364">
        <f>IF(ISNUMBER(Regressions!H22),ROUND(Regressions!H22, 1), NA())</f>
        <v>33.4</v>
      </c>
      <c r="I12" s="260">
        <f>IF(ISNUMBER(Regressions!I22),ROUND(Regressions!I22, 1), NA())</f>
        <v>13.3</v>
      </c>
      <c r="J12" s="365" t="e">
        <f>IF(ISNUMBER(Regressions!K22),ROUND(Regressions!K22, 1), NA())</f>
        <v>#N/A</v>
      </c>
      <c r="K12" s="363" t="e">
        <f>IF(ISNUMBER(Regressions!L22),ROUND(Regressions!L22, 1), NA())</f>
        <v>#N/A</v>
      </c>
      <c r="L12" s="261" t="e">
        <f>IF(ISNUMBER(Regressions!M22),ROUND(Regressions!M22, 1), NA())</f>
        <v>#N/A</v>
      </c>
      <c r="M12" s="364" t="e">
        <f>IF(ISNUMBER(Regressions!N22),ROUND(Regressions!N22, 1), NA())</f>
        <v>#N/A</v>
      </c>
      <c r="N12" s="260" t="e">
        <f>IF(ISNUMBER(Regressions!O22),ROUND(Regressions!O22, 1), NA())</f>
        <v>#N/A</v>
      </c>
      <c r="O12" s="365" t="e">
        <f>IF(ISNUMBER(Regressions!Q22),ROUND(Regressions!Q22, 1), NA())</f>
        <v>#N/A</v>
      </c>
      <c r="P12" s="363" t="e">
        <f>IF(ISNUMBER(Regressions!R22),ROUND(Regressions!R22, 1), NA())</f>
        <v>#N/A</v>
      </c>
      <c r="Q12" s="238" t="e">
        <f>IF(ISNUMBER(Regressions!S22),ROUND(Regressions!S22, 1), NA())</f>
        <v>#N/A</v>
      </c>
      <c r="R12" s="364" t="e">
        <f>IF(ISNUMBER(Regressions!T22),ROUND(Regressions!T22, 1), NA())</f>
        <v>#N/A</v>
      </c>
      <c r="S12" s="260" t="e">
        <f>IF(ISNUMBER(Regressions!U22),ROUND(Regressions!U22, 1), NA())</f>
        <v>#N/A</v>
      </c>
    </row>
    <row xmlns:x14ac="http://schemas.microsoft.com/office/spreadsheetml/2009/9/ac" r="13" x14ac:dyDescent="0.2">
      <c r="A13" s="360" t="str">
        <f>IF(ISBLANK(Regressions!A23), " ", Regressions!A23)</f>
        <v>Zimbabwe</v>
      </c>
      <c r="B13" s="361">
        <f>IF(ISBLANK(Regressions!B23), " ", Regressions!B23)</f>
        <v>2009</v>
      </c>
      <c r="C13" s="366" t="str">
        <f>IF(ISBLANK(Regressions!C23), " ", Regressions!C23)</f>
        <v>National</v>
      </c>
      <c r="D13" s="362">
        <f>IF(ISBLANK(Regressions!D23), " ", Regressions!D23)</f>
        <v>4910945</v>
      </c>
      <c r="E13" s="237">
        <f>IF(ISNUMBER(Regressions!E23),ROUND(Regressions!E23, 1), NA())</f>
        <v>98.4</v>
      </c>
      <c r="F13" s="363">
        <f>IF(ISNUMBER(Regressions!F23),ROUND(Regressions!F23, 1), NA())</f>
        <v>86.7</v>
      </c>
      <c r="G13" s="259">
        <f>IF(ISNUMBER(Regressions!G23),ROUND(Regressions!G23, 1), NA())</f>
        <v>53.2</v>
      </c>
      <c r="H13" s="364">
        <f>IF(ISNUMBER(Regressions!H23),ROUND(Regressions!H23, 1), NA())</f>
        <v>33.4</v>
      </c>
      <c r="I13" s="260">
        <f>IF(ISNUMBER(Regressions!I23),ROUND(Regressions!I23, 1), NA())</f>
        <v>13.3</v>
      </c>
      <c r="J13" s="365" t="e">
        <f>IF(ISNUMBER(Regressions!K23),ROUND(Regressions!K23, 1), NA())</f>
        <v>#N/A</v>
      </c>
      <c r="K13" s="363" t="e">
        <f>IF(ISNUMBER(Regressions!L23),ROUND(Regressions!L23, 1), NA())</f>
        <v>#N/A</v>
      </c>
      <c r="L13" s="261" t="e">
        <f>IF(ISNUMBER(Regressions!M23),ROUND(Regressions!M23, 1), NA())</f>
        <v>#N/A</v>
      </c>
      <c r="M13" s="364" t="e">
        <f>IF(ISNUMBER(Regressions!N23),ROUND(Regressions!N23, 1), NA())</f>
        <v>#N/A</v>
      </c>
      <c r="N13" s="260" t="e">
        <f>IF(ISNUMBER(Regressions!O23),ROUND(Regressions!O23, 1), NA())</f>
        <v>#N/A</v>
      </c>
      <c r="O13" s="365" t="e">
        <f>IF(ISNUMBER(Regressions!Q23),ROUND(Regressions!Q23, 1), NA())</f>
        <v>#N/A</v>
      </c>
      <c r="P13" s="363" t="e">
        <f>IF(ISNUMBER(Regressions!R23),ROUND(Regressions!R23, 1), NA())</f>
        <v>#N/A</v>
      </c>
      <c r="Q13" s="238" t="e">
        <f>IF(ISNUMBER(Regressions!S23),ROUND(Regressions!S23, 1), NA())</f>
        <v>#N/A</v>
      </c>
      <c r="R13" s="364" t="e">
        <f>IF(ISNUMBER(Regressions!T23),ROUND(Regressions!T23, 1), NA())</f>
        <v>#N/A</v>
      </c>
      <c r="S13" s="260" t="e">
        <f>IF(ISNUMBER(Regressions!U23),ROUND(Regressions!U23, 1), NA())</f>
        <v>#N/A</v>
      </c>
    </row>
    <row xmlns:x14ac="http://schemas.microsoft.com/office/spreadsheetml/2009/9/ac" r="14" x14ac:dyDescent="0.2">
      <c r="A14" s="360" t="str">
        <f>IF(ISBLANK(Regressions!A24), " ", Regressions!A24)</f>
        <v>Zimbabwe</v>
      </c>
      <c r="B14" s="361">
        <f>IF(ISBLANK(Regressions!B24), " ", Regressions!B24)</f>
        <v>2010</v>
      </c>
      <c r="C14" s="366" t="str">
        <f>IF(ISBLANK(Regressions!C24), " ", Regressions!C24)</f>
        <v>National</v>
      </c>
      <c r="D14" s="362">
        <f>IF(ISBLANK(Regressions!D24), " ", Regressions!D24)</f>
        <v>4974060</v>
      </c>
      <c r="E14" s="237">
        <f>IF(ISNUMBER(Regressions!E24),ROUND(Regressions!E24, 1), NA())</f>
        <v>98.4</v>
      </c>
      <c r="F14" s="363">
        <f>IF(ISNUMBER(Regressions!F24),ROUND(Regressions!F24, 1), NA())</f>
        <v>86.7</v>
      </c>
      <c r="G14" s="259">
        <f>IF(ISNUMBER(Regressions!G24),ROUND(Regressions!G24, 1), NA())</f>
        <v>53.2</v>
      </c>
      <c r="H14" s="364">
        <f>IF(ISNUMBER(Regressions!H24),ROUND(Regressions!H24, 1), NA())</f>
        <v>33.4</v>
      </c>
      <c r="I14" s="260">
        <f>IF(ISNUMBER(Regressions!I24),ROUND(Regressions!I24, 1), NA())</f>
        <v>13.3</v>
      </c>
      <c r="J14" s="365" t="e">
        <f>IF(ISNUMBER(Regressions!K24),ROUND(Regressions!K24, 1), NA())</f>
        <v>#N/A</v>
      </c>
      <c r="K14" s="363">
        <f>IF(ISNUMBER(Regressions!L24),ROUND(Regressions!L24, 1), NA())</f>
        <v>95.3</v>
      </c>
      <c r="L14" s="261" t="e">
        <f>IF(ISNUMBER(Regressions!M24),ROUND(Regressions!M24, 1), NA())</f>
        <v>#N/A</v>
      </c>
      <c r="M14" s="364" t="e">
        <f>IF(ISNUMBER(Regressions!N24),ROUND(Regressions!N24, 1), NA())</f>
        <v>#N/A</v>
      </c>
      <c r="N14" s="260">
        <f>IF(ISNUMBER(Regressions!O24),ROUND(Regressions!O24, 1), NA())</f>
        <v>4.7</v>
      </c>
      <c r="O14" s="365" t="e">
        <f>IF(ISNUMBER(Regressions!Q24),ROUND(Regressions!Q24, 1), NA())</f>
        <v>#N/A</v>
      </c>
      <c r="P14" s="363" t="e">
        <f>IF(ISNUMBER(Regressions!R24),ROUND(Regressions!R24, 1), NA())</f>
        <v>#N/A</v>
      </c>
      <c r="Q14" s="238" t="e">
        <f>IF(ISNUMBER(Regressions!S24),ROUND(Regressions!S24, 1), NA())</f>
        <v>#N/A</v>
      </c>
      <c r="R14" s="364" t="e">
        <f>IF(ISNUMBER(Regressions!T24),ROUND(Regressions!T24, 1), NA())</f>
        <v>#N/A</v>
      </c>
      <c r="S14" s="260" t="e">
        <f>IF(ISNUMBER(Regressions!U24),ROUND(Regressions!U24, 1), NA())</f>
        <v>#N/A</v>
      </c>
    </row>
    <row xmlns:x14ac="http://schemas.microsoft.com/office/spreadsheetml/2009/9/ac" r="15" x14ac:dyDescent="0.2">
      <c r="A15" s="360" t="str">
        <f>IF(ISBLANK(Regressions!A25), " ", Regressions!A25)</f>
        <v>Zimbabwe</v>
      </c>
      <c r="B15" s="361">
        <f>IF(ISBLANK(Regressions!B25), " ", Regressions!B25)</f>
        <v>2011</v>
      </c>
      <c r="C15" s="366" t="str">
        <f>IF(ISBLANK(Regressions!C25), " ", Regressions!C25)</f>
        <v>National</v>
      </c>
      <c r="D15" s="362">
        <f>IF(ISBLANK(Regressions!D25), " ", Regressions!D25)</f>
        <v>5035980</v>
      </c>
      <c r="E15" s="237">
        <f>IF(ISNUMBER(Regressions!E25),ROUND(Regressions!E25, 1), NA())</f>
        <v>98.4</v>
      </c>
      <c r="F15" s="363">
        <f>IF(ISNUMBER(Regressions!F25),ROUND(Regressions!F25, 1), NA())</f>
        <v>86.7</v>
      </c>
      <c r="G15" s="259">
        <f>IF(ISNUMBER(Regressions!G25),ROUND(Regressions!G25, 1), NA())</f>
        <v>53.2</v>
      </c>
      <c r="H15" s="364">
        <f>IF(ISNUMBER(Regressions!H25),ROUND(Regressions!H25, 1), NA())</f>
        <v>33.4</v>
      </c>
      <c r="I15" s="260">
        <f>IF(ISNUMBER(Regressions!I25),ROUND(Regressions!I25, 1), NA())</f>
        <v>13.3</v>
      </c>
      <c r="J15" s="365" t="e">
        <f>IF(ISNUMBER(Regressions!K25),ROUND(Regressions!K25, 1), NA())</f>
        <v>#N/A</v>
      </c>
      <c r="K15" s="363">
        <f>IF(ISNUMBER(Regressions!L25),ROUND(Regressions!L25, 1), NA())</f>
        <v>95.3</v>
      </c>
      <c r="L15" s="261" t="e">
        <f>IF(ISNUMBER(Regressions!M25),ROUND(Regressions!M25, 1), NA())</f>
        <v>#N/A</v>
      </c>
      <c r="M15" s="364" t="e">
        <f>IF(ISNUMBER(Regressions!N25),ROUND(Regressions!N25, 1), NA())</f>
        <v>#N/A</v>
      </c>
      <c r="N15" s="260">
        <f>IF(ISNUMBER(Regressions!O25),ROUND(Regressions!O25, 1), NA())</f>
        <v>4.7</v>
      </c>
      <c r="O15" s="365" t="e">
        <f>IF(ISNUMBER(Regressions!Q25),ROUND(Regressions!Q25, 1), NA())</f>
        <v>#N/A</v>
      </c>
      <c r="P15" s="363" t="e">
        <f>IF(ISNUMBER(Regressions!R25),ROUND(Regressions!R25, 1), NA())</f>
        <v>#N/A</v>
      </c>
      <c r="Q15" s="238" t="e">
        <f>IF(ISNUMBER(Regressions!S25),ROUND(Regressions!S25, 1), NA())</f>
        <v>#N/A</v>
      </c>
      <c r="R15" s="364" t="e">
        <f>IF(ISNUMBER(Regressions!T25),ROUND(Regressions!T25, 1), NA())</f>
        <v>#N/A</v>
      </c>
      <c r="S15" s="260" t="e">
        <f>IF(ISNUMBER(Regressions!U25),ROUND(Regressions!U25, 1), NA())</f>
        <v>#N/A</v>
      </c>
    </row>
    <row xmlns:x14ac="http://schemas.microsoft.com/office/spreadsheetml/2009/9/ac" r="16" x14ac:dyDescent="0.2">
      <c r="A16" s="360" t="str">
        <f>IF(ISBLANK(Regressions!A26), " ", Regressions!A26)</f>
        <v>Zimbabwe</v>
      </c>
      <c r="B16" s="361">
        <f>IF(ISBLANK(Regressions!B26), " ", Regressions!B26)</f>
        <v>2012</v>
      </c>
      <c r="C16" s="366" t="str">
        <f>IF(ISBLANK(Regressions!C26), " ", Regressions!C26)</f>
        <v>National</v>
      </c>
      <c r="D16" s="362">
        <f>IF(ISBLANK(Regressions!D26), " ", Regressions!D26)</f>
        <v>5104074</v>
      </c>
      <c r="E16" s="237">
        <f>IF(ISNUMBER(Regressions!E26),ROUND(Regressions!E26, 1), NA())</f>
        <v>98.3</v>
      </c>
      <c r="F16" s="363">
        <f>IF(ISNUMBER(Regressions!F26),ROUND(Regressions!F26, 1), NA())</f>
        <v>86.9</v>
      </c>
      <c r="G16" s="259">
        <f>IF(ISNUMBER(Regressions!G26),ROUND(Regressions!G26, 1), NA())</f>
        <v>54.6</v>
      </c>
      <c r="H16" s="364">
        <f>IF(ISNUMBER(Regressions!H26),ROUND(Regressions!H26, 1), NA())</f>
        <v>32.299999999999997</v>
      </c>
      <c r="I16" s="260">
        <f>IF(ISNUMBER(Regressions!I26),ROUND(Regressions!I26, 1), NA())</f>
        <v>13.1</v>
      </c>
      <c r="J16" s="365">
        <f>IF(ISNUMBER(Regressions!K26),ROUND(Regressions!K26, 1), NA())</f>
        <v>99.4</v>
      </c>
      <c r="K16" s="363">
        <f>IF(ISNUMBER(Regressions!L26),ROUND(Regressions!L26, 1), NA())</f>
        <v>95.3</v>
      </c>
      <c r="L16" s="261">
        <f>IF(ISNUMBER(Regressions!M26),ROUND(Regressions!M26, 1), NA())</f>
        <v>93.9</v>
      </c>
      <c r="M16" s="364">
        <f>IF(ISNUMBER(Regressions!N26),ROUND(Regressions!N26, 1), NA())</f>
        <v>1.4</v>
      </c>
      <c r="N16" s="260">
        <f>IF(ISNUMBER(Regressions!O26),ROUND(Regressions!O26, 1), NA())</f>
        <v>4.7</v>
      </c>
      <c r="O16" s="365">
        <f>IF(ISNUMBER(Regressions!Q26),ROUND(Regressions!Q26, 1), NA())</f>
        <v>62.7</v>
      </c>
      <c r="P16" s="363" t="e">
        <f>IF(ISNUMBER(Regressions!R26),ROUND(Regressions!R26, 1), NA())</f>
        <v>#N/A</v>
      </c>
      <c r="Q16" s="238">
        <f>IF(ISNUMBER(Regressions!S26),ROUND(Regressions!S26, 1), NA())</f>
        <v>62.7</v>
      </c>
      <c r="R16" s="364" t="e">
        <f>IF(ISNUMBER(Regressions!T26),ROUND(Regressions!T26, 1), NA())</f>
        <v>#N/A</v>
      </c>
      <c r="S16" s="260" t="e">
        <f>IF(ISNUMBER(Regressions!U26),ROUND(Regressions!U26, 1), NA())</f>
        <v>#N/A</v>
      </c>
    </row>
    <row xmlns:x14ac="http://schemas.microsoft.com/office/spreadsheetml/2009/9/ac" r="17" x14ac:dyDescent="0.2">
      <c r="A17" s="360" t="str">
        <f>IF(ISBLANK(Regressions!A27), " ", Regressions!A27)</f>
        <v>Zimbabwe</v>
      </c>
      <c r="B17" s="361">
        <f>IF(ISBLANK(Regressions!B27), " ", Regressions!B27)</f>
        <v>2013</v>
      </c>
      <c r="C17" s="366" t="str">
        <f>IF(ISBLANK(Regressions!C27), " ", Regressions!C27)</f>
        <v>National</v>
      </c>
      <c r="D17" s="362">
        <f>IF(ISBLANK(Regressions!D27), " ", Regressions!D27)</f>
        <v>5204382</v>
      </c>
      <c r="E17" s="237">
        <f>IF(ISNUMBER(Regressions!E27),ROUND(Regressions!E27, 1), NA())</f>
        <v>98.2</v>
      </c>
      <c r="F17" s="363">
        <f>IF(ISNUMBER(Regressions!F27),ROUND(Regressions!F27, 1), NA())</f>
        <v>87.1</v>
      </c>
      <c r="G17" s="259">
        <f>IF(ISNUMBER(Regressions!G27),ROUND(Regressions!G27, 1), NA())</f>
        <v>56</v>
      </c>
      <c r="H17" s="364">
        <f>IF(ISNUMBER(Regressions!H27),ROUND(Regressions!H27, 1), NA())</f>
        <v>31.1</v>
      </c>
      <c r="I17" s="260">
        <f>IF(ISNUMBER(Regressions!I27),ROUND(Regressions!I27, 1), NA())</f>
        <v>12.9</v>
      </c>
      <c r="J17" s="365">
        <f>IF(ISNUMBER(Regressions!K27),ROUND(Regressions!K27, 1), NA())</f>
        <v>99.4</v>
      </c>
      <c r="K17" s="363">
        <f>IF(ISNUMBER(Regressions!L27),ROUND(Regressions!L27, 1), NA())</f>
        <v>95.3</v>
      </c>
      <c r="L17" s="261">
        <f>IF(ISNUMBER(Regressions!M27),ROUND(Regressions!M27, 1), NA())</f>
        <v>93.9</v>
      </c>
      <c r="M17" s="364">
        <f>IF(ISNUMBER(Regressions!N27),ROUND(Regressions!N27, 1), NA())</f>
        <v>1.4</v>
      </c>
      <c r="N17" s="260">
        <f>IF(ISNUMBER(Regressions!O27),ROUND(Regressions!O27, 1), NA())</f>
        <v>4.7</v>
      </c>
      <c r="O17" s="365">
        <f>IF(ISNUMBER(Regressions!Q27),ROUND(Regressions!Q27, 1), NA())</f>
        <v>62.7</v>
      </c>
      <c r="P17" s="363" t="e">
        <f>IF(ISNUMBER(Regressions!R27),ROUND(Regressions!R27, 1), NA())</f>
        <v>#N/A</v>
      </c>
      <c r="Q17" s="238">
        <f>IF(ISNUMBER(Regressions!S27),ROUND(Regressions!S27, 1), NA())</f>
        <v>62.7</v>
      </c>
      <c r="R17" s="364" t="e">
        <f>IF(ISNUMBER(Regressions!T27),ROUND(Regressions!T27, 1), NA())</f>
        <v>#N/A</v>
      </c>
      <c r="S17" s="260" t="e">
        <f>IF(ISNUMBER(Regressions!U27),ROUND(Regressions!U27, 1), NA())</f>
        <v>#N/A</v>
      </c>
    </row>
    <row xmlns:x14ac="http://schemas.microsoft.com/office/spreadsheetml/2009/9/ac" r="18" x14ac:dyDescent="0.2">
      <c r="A18" s="360" t="str">
        <f>IF(ISBLANK(Regressions!A28), " ", Regressions!A28)</f>
        <v>Zimbabwe</v>
      </c>
      <c r="B18" s="361">
        <f>IF(ISBLANK(Regressions!B28), " ", Regressions!B28)</f>
        <v>2014</v>
      </c>
      <c r="C18" s="366" t="str">
        <f>IF(ISBLANK(Regressions!C28), " ", Regressions!C28)</f>
        <v>National</v>
      </c>
      <c r="D18" s="362">
        <f>IF(ISBLANK(Regressions!D28), " ", Regressions!D28)</f>
        <v>5325004</v>
      </c>
      <c r="E18" s="237">
        <f>IF(ISNUMBER(Regressions!E28),ROUND(Regressions!E28, 1), NA())</f>
        <v>98.1</v>
      </c>
      <c r="F18" s="363">
        <f>IF(ISNUMBER(Regressions!F28),ROUND(Regressions!F28, 1), NA())</f>
        <v>87.4</v>
      </c>
      <c r="G18" s="259">
        <f>IF(ISNUMBER(Regressions!G28),ROUND(Regressions!G28, 1), NA())</f>
        <v>57.4</v>
      </c>
      <c r="H18" s="364">
        <f>IF(ISNUMBER(Regressions!H28),ROUND(Regressions!H28, 1), NA())</f>
        <v>30</v>
      </c>
      <c r="I18" s="260">
        <f>IF(ISNUMBER(Regressions!I28),ROUND(Regressions!I28, 1), NA())</f>
        <v>12.6</v>
      </c>
      <c r="J18" s="365">
        <f>IF(ISNUMBER(Regressions!K28),ROUND(Regressions!K28, 1), NA())</f>
        <v>99.4</v>
      </c>
      <c r="K18" s="363">
        <f>IF(ISNUMBER(Regressions!L28),ROUND(Regressions!L28, 1), NA())</f>
        <v>95.3</v>
      </c>
      <c r="L18" s="261">
        <f>IF(ISNUMBER(Regressions!M28),ROUND(Regressions!M28, 1), NA())</f>
        <v>93.9</v>
      </c>
      <c r="M18" s="364">
        <f>IF(ISNUMBER(Regressions!N28),ROUND(Regressions!N28, 1), NA())</f>
        <v>1.4</v>
      </c>
      <c r="N18" s="260">
        <f>IF(ISNUMBER(Regressions!O28),ROUND(Regressions!O28, 1), NA())</f>
        <v>4.7</v>
      </c>
      <c r="O18" s="365">
        <f>IF(ISNUMBER(Regressions!Q28),ROUND(Regressions!Q28, 1), NA())</f>
        <v>62.7</v>
      </c>
      <c r="P18" s="363" t="e">
        <f>IF(ISNUMBER(Regressions!R28),ROUND(Regressions!R28, 1), NA())</f>
        <v>#N/A</v>
      </c>
      <c r="Q18" s="238">
        <f>IF(ISNUMBER(Regressions!S28),ROUND(Regressions!S28, 1), NA())</f>
        <v>62.7</v>
      </c>
      <c r="R18" s="364" t="e">
        <f>IF(ISNUMBER(Regressions!T28),ROUND(Regressions!T28, 1), NA())</f>
        <v>#N/A</v>
      </c>
      <c r="S18" s="260" t="e">
        <f>IF(ISNUMBER(Regressions!U28),ROUND(Regressions!U28, 1), NA())</f>
        <v>#N/A</v>
      </c>
    </row>
    <row xmlns:x14ac="http://schemas.microsoft.com/office/spreadsheetml/2009/9/ac" r="19" x14ac:dyDescent="0.2">
      <c r="A19" s="360" t="str">
        <f>IF(ISBLANK(Regressions!A29), " ", Regressions!A29)</f>
        <v>Zimbabwe</v>
      </c>
      <c r="B19" s="361">
        <f>IF(ISBLANK(Regressions!B29), " ", Regressions!B29)</f>
        <v>2015</v>
      </c>
      <c r="C19" s="366" t="str">
        <f>IF(ISBLANK(Regressions!C29), " ", Regressions!C29)</f>
        <v>National</v>
      </c>
      <c r="D19" s="362">
        <f>IF(ISBLANK(Regressions!D29), " ", Regressions!D29)</f>
        <v>5455920</v>
      </c>
      <c r="E19" s="237">
        <f>IF(ISNUMBER(Regressions!E29),ROUND(Regressions!E29, 1), NA())</f>
        <v>98</v>
      </c>
      <c r="F19" s="363">
        <f>IF(ISNUMBER(Regressions!F29),ROUND(Regressions!F29, 1), NA())</f>
        <v>87.6</v>
      </c>
      <c r="G19" s="259">
        <f>IF(ISNUMBER(Regressions!G29),ROUND(Regressions!G29, 1), NA())</f>
        <v>58.8</v>
      </c>
      <c r="H19" s="364">
        <f>IF(ISNUMBER(Regressions!H29),ROUND(Regressions!H29, 1), NA())</f>
        <v>28.8</v>
      </c>
      <c r="I19" s="260">
        <f>IF(ISNUMBER(Regressions!I29),ROUND(Regressions!I29, 1), NA())</f>
        <v>12.4</v>
      </c>
      <c r="J19" s="365">
        <f>IF(ISNUMBER(Regressions!K29),ROUND(Regressions!K29, 1), NA())</f>
        <v>99.4</v>
      </c>
      <c r="K19" s="363">
        <f>IF(ISNUMBER(Regressions!L29),ROUND(Regressions!L29, 1), NA())</f>
        <v>95.9</v>
      </c>
      <c r="L19" s="261">
        <f>IF(ISNUMBER(Regressions!M29),ROUND(Regressions!M29, 1), NA())</f>
        <v>93.9</v>
      </c>
      <c r="M19" s="364">
        <f>IF(ISNUMBER(Regressions!N29),ROUND(Regressions!N29, 1), NA())</f>
        <v>2</v>
      </c>
      <c r="N19" s="260">
        <f>IF(ISNUMBER(Regressions!O29),ROUND(Regressions!O29, 1), NA())</f>
        <v>4.0999999999999996</v>
      </c>
      <c r="O19" s="365">
        <f>IF(ISNUMBER(Regressions!Q29),ROUND(Regressions!Q29, 1), NA())</f>
        <v>62.7</v>
      </c>
      <c r="P19" s="363" t="e">
        <f>IF(ISNUMBER(Regressions!R29),ROUND(Regressions!R29, 1), NA())</f>
        <v>#N/A</v>
      </c>
      <c r="Q19" s="238">
        <f>IF(ISNUMBER(Regressions!S29),ROUND(Regressions!S29, 1), NA())</f>
        <v>62.7</v>
      </c>
      <c r="R19" s="364" t="e">
        <f>IF(ISNUMBER(Regressions!T29),ROUND(Regressions!T29, 1), NA())</f>
        <v>#N/A</v>
      </c>
      <c r="S19" s="260" t="e">
        <f>IF(ISNUMBER(Regressions!U29),ROUND(Regressions!U29, 1), NA())</f>
        <v>#N/A</v>
      </c>
    </row>
    <row xmlns:x14ac="http://schemas.microsoft.com/office/spreadsheetml/2009/9/ac" r="20" x14ac:dyDescent="0.2">
      <c r="A20" s="360" t="str">
        <f>IF(ISBLANK(Regressions!A30), " ", Regressions!A30)</f>
        <v>Zimbabwe</v>
      </c>
      <c r="B20" s="361">
        <f>IF(ISBLANK(Regressions!B30), " ", Regressions!B30)</f>
        <v>2016</v>
      </c>
      <c r="C20" s="366" t="str">
        <f>IF(ISBLANK(Regressions!C30), " ", Regressions!C30)</f>
        <v>National</v>
      </c>
      <c r="D20" s="362">
        <f>IF(ISBLANK(Regressions!D30), " ", Regressions!D30)</f>
        <v>5586967</v>
      </c>
      <c r="E20" s="237">
        <f>IF(ISNUMBER(Regressions!E30),ROUND(Regressions!E30, 1), NA())</f>
        <v>97.9</v>
      </c>
      <c r="F20" s="363">
        <f>IF(ISNUMBER(Regressions!F30),ROUND(Regressions!F30, 1), NA())</f>
        <v>87.9</v>
      </c>
      <c r="G20" s="259">
        <f>IF(ISNUMBER(Regressions!G30),ROUND(Regressions!G30, 1), NA())</f>
        <v>60.2</v>
      </c>
      <c r="H20" s="364">
        <f>IF(ISNUMBER(Regressions!H30),ROUND(Regressions!H30, 1), NA())</f>
        <v>27.7</v>
      </c>
      <c r="I20" s="260">
        <f>IF(ISNUMBER(Regressions!I30),ROUND(Regressions!I30, 1), NA())</f>
        <v>12.1</v>
      </c>
      <c r="J20" s="365">
        <f>IF(ISNUMBER(Regressions!K30),ROUND(Regressions!K30, 1), NA())</f>
        <v>99.4</v>
      </c>
      <c r="K20" s="363">
        <f>IF(ISNUMBER(Regressions!L30),ROUND(Regressions!L30, 1), NA())</f>
        <v>96.6</v>
      </c>
      <c r="L20" s="261">
        <f>IF(ISNUMBER(Regressions!M30),ROUND(Regressions!M30, 1), NA())</f>
        <v>93.9</v>
      </c>
      <c r="M20" s="364">
        <f>IF(ISNUMBER(Regressions!N30),ROUND(Regressions!N30, 1), NA())</f>
        <v>2.6</v>
      </c>
      <c r="N20" s="260">
        <f>IF(ISNUMBER(Regressions!O30),ROUND(Regressions!O30, 1), NA())</f>
        <v>3.4</v>
      </c>
      <c r="O20" s="365">
        <f>IF(ISNUMBER(Regressions!Q30),ROUND(Regressions!Q30, 1), NA())</f>
        <v>62.7</v>
      </c>
      <c r="P20" s="363" t="e">
        <f>IF(ISNUMBER(Regressions!R30),ROUND(Regressions!R30, 1), NA())</f>
        <v>#N/A</v>
      </c>
      <c r="Q20" s="238">
        <f>IF(ISNUMBER(Regressions!S30),ROUND(Regressions!S30, 1), NA())</f>
        <v>62.7</v>
      </c>
      <c r="R20" s="364" t="e">
        <f>IF(ISNUMBER(Regressions!T30),ROUND(Regressions!T30, 1), NA())</f>
        <v>#N/A</v>
      </c>
      <c r="S20" s="260" t="e">
        <f>IF(ISNUMBER(Regressions!U30),ROUND(Regressions!U30, 1), NA())</f>
        <v>#N/A</v>
      </c>
    </row>
    <row xmlns:x14ac="http://schemas.microsoft.com/office/spreadsheetml/2009/9/ac" r="21" x14ac:dyDescent="0.2">
      <c r="A21" s="360" t="str">
        <f>IF(ISBLANK(Regressions!A31), " ", Regressions!A31)</f>
        <v>Zimbabwe</v>
      </c>
      <c r="B21" s="361">
        <f>IF(ISBLANK(Regressions!B31), " ", Regressions!B31)</f>
        <v>2017</v>
      </c>
      <c r="C21" s="366" t="str">
        <f>IF(ISBLANK(Regressions!C31), " ", Regressions!C31)</f>
        <v>National</v>
      </c>
      <c r="D21" s="362">
        <f>IF(ISBLANK(Regressions!D31), " ", Regressions!D31)</f>
        <v>5710255</v>
      </c>
      <c r="E21" s="237">
        <f>IF(ISNUMBER(Regressions!E31),ROUND(Regressions!E31, 1), NA())</f>
        <v>97.7</v>
      </c>
      <c r="F21" s="363">
        <f>IF(ISNUMBER(Regressions!F31),ROUND(Regressions!F31, 1), NA())</f>
        <v>88.1</v>
      </c>
      <c r="G21" s="259">
        <f>IF(ISNUMBER(Regressions!G31),ROUND(Regressions!G31, 1), NA())</f>
        <v>61.6</v>
      </c>
      <c r="H21" s="364">
        <f>IF(ISNUMBER(Regressions!H31),ROUND(Regressions!H31, 1), NA())</f>
        <v>26.6</v>
      </c>
      <c r="I21" s="260">
        <f>IF(ISNUMBER(Regressions!I31),ROUND(Regressions!I31, 1), NA())</f>
        <v>11.9</v>
      </c>
      <c r="J21" s="365">
        <f>IF(ISNUMBER(Regressions!K31),ROUND(Regressions!K31, 1), NA())</f>
        <v>99.4</v>
      </c>
      <c r="K21" s="363">
        <f>IF(ISNUMBER(Regressions!L31),ROUND(Regressions!L31, 1), NA())</f>
        <v>97.2</v>
      </c>
      <c r="L21" s="261">
        <f>IF(ISNUMBER(Regressions!M31),ROUND(Regressions!M31, 1), NA())</f>
        <v>93.9</v>
      </c>
      <c r="M21" s="364">
        <f>IF(ISNUMBER(Regressions!N31),ROUND(Regressions!N31, 1), NA())</f>
        <v>3.3</v>
      </c>
      <c r="N21" s="260">
        <f>IF(ISNUMBER(Regressions!O31),ROUND(Regressions!O31, 1), NA())</f>
        <v>2.8</v>
      </c>
      <c r="O21" s="365">
        <f>IF(ISNUMBER(Regressions!Q31),ROUND(Regressions!Q31, 1), NA())</f>
        <v>92.8</v>
      </c>
      <c r="P21" s="363">
        <f>IF(ISNUMBER(Regressions!R31),ROUND(Regressions!R31, 1), NA())</f>
        <v>92.8</v>
      </c>
      <c r="Q21" s="238">
        <f>IF(ISNUMBER(Regressions!S31),ROUND(Regressions!S31, 1), NA())</f>
        <v>76.599999999999994</v>
      </c>
      <c r="R21" s="364">
        <f>IF(ISNUMBER(Regressions!T31),ROUND(Regressions!T31, 1), NA())</f>
        <v>16.2</v>
      </c>
      <c r="S21" s="260">
        <f>IF(ISNUMBER(Regressions!U31),ROUND(Regressions!U31, 1), NA())</f>
        <v>7.2</v>
      </c>
    </row>
    <row xmlns:x14ac="http://schemas.microsoft.com/office/spreadsheetml/2009/9/ac" r="22" x14ac:dyDescent="0.2">
      <c r="A22" s="360" t="str">
        <f>IF(ISBLANK(Regressions!A32), " ", Regressions!A32)</f>
        <v>Zimbabwe</v>
      </c>
      <c r="B22" s="361">
        <f>IF(ISBLANK(Regressions!B32), " ", Regressions!B32)</f>
        <v>2018</v>
      </c>
      <c r="C22" s="366" t="str">
        <f>IF(ISBLANK(Regressions!C32), " ", Regressions!C32)</f>
        <v>National</v>
      </c>
      <c r="D22" s="362">
        <f>IF(ISBLANK(Regressions!D32), " ", Regressions!D32)</f>
        <v>5823778</v>
      </c>
      <c r="E22" s="237">
        <f>IF(ISNUMBER(Regressions!E32),ROUND(Regressions!E32, 1), NA())</f>
        <v>97.6</v>
      </c>
      <c r="F22" s="363">
        <f>IF(ISNUMBER(Regressions!F32),ROUND(Regressions!F32, 1), NA())</f>
        <v>88.4</v>
      </c>
      <c r="G22" s="259">
        <f>IF(ISNUMBER(Regressions!G32),ROUND(Regressions!G32, 1), NA())</f>
        <v>62.9</v>
      </c>
      <c r="H22" s="364">
        <f>IF(ISNUMBER(Regressions!H32),ROUND(Regressions!H32, 1), NA())</f>
        <v>25.4</v>
      </c>
      <c r="I22" s="260">
        <f>IF(ISNUMBER(Regressions!I32),ROUND(Regressions!I32, 1), NA())</f>
        <v>11.6</v>
      </c>
      <c r="J22" s="365">
        <f>IF(ISNUMBER(Regressions!K32),ROUND(Regressions!K32, 1), NA())</f>
        <v>99.4</v>
      </c>
      <c r="K22" s="363">
        <f>IF(ISNUMBER(Regressions!L32),ROUND(Regressions!L32, 1), NA())</f>
        <v>97.8</v>
      </c>
      <c r="L22" s="261">
        <f>IF(ISNUMBER(Regressions!M32),ROUND(Regressions!M32, 1), NA())</f>
        <v>93.9</v>
      </c>
      <c r="M22" s="364">
        <f>IF(ISNUMBER(Regressions!N32),ROUND(Regressions!N32, 1), NA())</f>
        <v>3.9</v>
      </c>
      <c r="N22" s="260">
        <f>IF(ISNUMBER(Regressions!O32),ROUND(Regressions!O32, 1), NA())</f>
        <v>2.2000000000000002</v>
      </c>
      <c r="O22" s="365">
        <f>IF(ISNUMBER(Regressions!Q32),ROUND(Regressions!Q32, 1), NA())</f>
        <v>92.8</v>
      </c>
      <c r="P22" s="363">
        <f>IF(ISNUMBER(Regressions!R32),ROUND(Regressions!R32, 1), NA())</f>
        <v>92.8</v>
      </c>
      <c r="Q22" s="238">
        <f>IF(ISNUMBER(Regressions!S32),ROUND(Regressions!S32, 1), NA())</f>
        <v>76.599999999999994</v>
      </c>
      <c r="R22" s="364">
        <f>IF(ISNUMBER(Regressions!T32),ROUND(Regressions!T32, 1), NA())</f>
        <v>16.2</v>
      </c>
      <c r="S22" s="260">
        <f>IF(ISNUMBER(Regressions!U32),ROUND(Regressions!U32, 1), NA())</f>
        <v>7.2</v>
      </c>
    </row>
    <row xmlns:x14ac="http://schemas.microsoft.com/office/spreadsheetml/2009/9/ac" r="23" x14ac:dyDescent="0.2">
      <c r="A23" s="360" t="str">
        <f>IF(ISBLANK(Regressions!A33), " ", Regressions!A33)</f>
        <v>Zimbabwe</v>
      </c>
      <c r="B23" s="361">
        <f>IF(ISBLANK(Regressions!B33), " ", Regressions!B33)</f>
        <v>2019</v>
      </c>
      <c r="C23" s="366" t="str">
        <f>IF(ISBLANK(Regressions!C33), " ", Regressions!C33)</f>
        <v>National</v>
      </c>
      <c r="D23" s="362">
        <f>IF(ISBLANK(Regressions!D33), " ", Regressions!D33)</f>
        <v>5919767</v>
      </c>
      <c r="E23" s="237">
        <f>IF(ISNUMBER(Regressions!E33),ROUND(Regressions!E33, 1), NA())</f>
        <v>97.5</v>
      </c>
      <c r="F23" s="363">
        <f>IF(ISNUMBER(Regressions!F33),ROUND(Regressions!F33, 1), NA())</f>
        <v>88.6</v>
      </c>
      <c r="G23" s="259">
        <f>IF(ISNUMBER(Regressions!G33),ROUND(Regressions!G33, 1), NA())</f>
        <v>64.3</v>
      </c>
      <c r="H23" s="364">
        <f>IF(ISNUMBER(Regressions!H33),ROUND(Regressions!H33, 1), NA())</f>
        <v>24.3</v>
      </c>
      <c r="I23" s="260">
        <f>IF(ISNUMBER(Regressions!I33),ROUND(Regressions!I33, 1), NA())</f>
        <v>11.4</v>
      </c>
      <c r="J23" s="365">
        <f>IF(ISNUMBER(Regressions!K33),ROUND(Regressions!K33, 1), NA())</f>
        <v>99.4</v>
      </c>
      <c r="K23" s="363">
        <f>IF(ISNUMBER(Regressions!L33),ROUND(Regressions!L33, 1), NA())</f>
        <v>98.4</v>
      </c>
      <c r="L23" s="261">
        <f>IF(ISNUMBER(Regressions!M33),ROUND(Regressions!M33, 1), NA())</f>
        <v>93.9</v>
      </c>
      <c r="M23" s="364">
        <f>IF(ISNUMBER(Regressions!N33),ROUND(Regressions!N33, 1), NA())</f>
        <v>4.5</v>
      </c>
      <c r="N23" s="260">
        <f>IF(ISNUMBER(Regressions!O33),ROUND(Regressions!O33, 1), NA())</f>
        <v>1.6</v>
      </c>
      <c r="O23" s="365">
        <f>IF(ISNUMBER(Regressions!Q33),ROUND(Regressions!Q33, 1), NA())</f>
        <v>92.8</v>
      </c>
      <c r="P23" s="363">
        <f>IF(ISNUMBER(Regressions!R33),ROUND(Regressions!R33, 1), NA())</f>
        <v>92.8</v>
      </c>
      <c r="Q23" s="238">
        <f>IF(ISNUMBER(Regressions!S33),ROUND(Regressions!S33, 1), NA())</f>
        <v>76.599999999999994</v>
      </c>
      <c r="R23" s="364">
        <f>IF(ISNUMBER(Regressions!T33),ROUND(Regressions!T33, 1), NA())</f>
        <v>16.2</v>
      </c>
      <c r="S23" s="260">
        <f>IF(ISNUMBER(Regressions!U33),ROUND(Regressions!U33, 1), NA())</f>
        <v>7.2</v>
      </c>
    </row>
    <row xmlns:x14ac="http://schemas.microsoft.com/office/spreadsheetml/2009/9/ac" r="24" x14ac:dyDescent="0.2">
      <c r="A24" s="360" t="str">
        <f>IF(ISBLANK(Regressions!A34), " ", Regressions!A34)</f>
        <v>Zimbabwe</v>
      </c>
      <c r="B24" s="361">
        <f>IF(ISBLANK(Regressions!B34), " ", Regressions!B34)</f>
        <v>2020</v>
      </c>
      <c r="C24" s="366" t="str">
        <f>IF(ISBLANK(Regressions!C34), " ", Regressions!C34)</f>
        <v>National</v>
      </c>
      <c r="D24" s="362">
        <f>IF(ISBLANK(Regressions!D34), " ", Regressions!D34)</f>
        <v>6000790</v>
      </c>
      <c r="E24" s="237">
        <f>IF(ISNUMBER(Regressions!E34),ROUND(Regressions!E34, 1), NA())</f>
        <v>97.4</v>
      </c>
      <c r="F24" s="363">
        <f>IF(ISNUMBER(Regressions!F34),ROUND(Regressions!F34, 1), NA())</f>
        <v>88.8</v>
      </c>
      <c r="G24" s="259">
        <f>IF(ISNUMBER(Regressions!G34),ROUND(Regressions!G34, 1), NA())</f>
        <v>65.7</v>
      </c>
      <c r="H24" s="364">
        <f>IF(ISNUMBER(Regressions!H34),ROUND(Regressions!H34, 1), NA())</f>
        <v>23.1</v>
      </c>
      <c r="I24" s="260">
        <f>IF(ISNUMBER(Regressions!I34),ROUND(Regressions!I34, 1), NA())</f>
        <v>11.2</v>
      </c>
      <c r="J24" s="365">
        <f>IF(ISNUMBER(Regressions!K34),ROUND(Regressions!K34, 1), NA())</f>
        <v>99.4</v>
      </c>
      <c r="K24" s="363">
        <f>IF(ISNUMBER(Regressions!L34),ROUND(Regressions!L34, 1), NA())</f>
        <v>99.1</v>
      </c>
      <c r="L24" s="261">
        <f>IF(ISNUMBER(Regressions!M34),ROUND(Regressions!M34, 1), NA())</f>
        <v>93.9</v>
      </c>
      <c r="M24" s="364">
        <f>IF(ISNUMBER(Regressions!N34),ROUND(Regressions!N34, 1), NA())</f>
        <v>5.0999999999999996</v>
      </c>
      <c r="N24" s="260">
        <f>IF(ISNUMBER(Regressions!O34),ROUND(Regressions!O34, 1), NA())</f>
        <v>0.9</v>
      </c>
      <c r="O24" s="365">
        <f>IF(ISNUMBER(Regressions!Q34),ROUND(Regressions!Q34, 1), NA())</f>
        <v>92.8</v>
      </c>
      <c r="P24" s="363">
        <f>IF(ISNUMBER(Regressions!R34),ROUND(Regressions!R34, 1), NA())</f>
        <v>92.8</v>
      </c>
      <c r="Q24" s="238">
        <f>IF(ISNUMBER(Regressions!S34),ROUND(Regressions!S34, 1), NA())</f>
        <v>76.599999999999994</v>
      </c>
      <c r="R24" s="364">
        <f>IF(ISNUMBER(Regressions!T34),ROUND(Regressions!T34, 1), NA())</f>
        <v>16.2</v>
      </c>
      <c r="S24" s="260">
        <f>IF(ISNUMBER(Regressions!U34),ROUND(Regressions!U34, 1), NA())</f>
        <v>7.2</v>
      </c>
    </row>
    <row xmlns:x14ac="http://schemas.microsoft.com/office/spreadsheetml/2009/9/ac" r="25" x14ac:dyDescent="0.2">
      <c r="A25" s="416" t="str">
        <f>IF(ISBLANK(Regressions!A35), " ", Regressions!A35)</f>
        <v>Zimbabwe</v>
      </c>
      <c r="B25" s="417">
        <f>IF(ISBLANK(Regressions!B35), " ", Regressions!B35)</f>
        <v>2021</v>
      </c>
      <c r="C25" s="418" t="str">
        <f>IF(ISBLANK(Regressions!C35), " ", Regressions!C35)</f>
        <v>National</v>
      </c>
      <c r="D25" s="419">
        <f>IF(ISBLANK(Regressions!D35), " ", Regressions!D35)</f>
        <v>6084067</v>
      </c>
      <c r="E25" s="422">
        <f>IF(ISNUMBER(Regressions!E35),ROUND(Regressions!E35, 1), NA())</f>
        <v>97.3</v>
      </c>
      <c r="F25" s="420">
        <f>IF(ISNUMBER(Regressions!F35),ROUND(Regressions!F35, 1), NA())</f>
        <v>89.1</v>
      </c>
      <c r="G25" s="423">
        <f>IF(ISNUMBER(Regressions!G35),ROUND(Regressions!G35, 1), NA())</f>
        <v>67.099999999999994</v>
      </c>
      <c r="H25" s="421">
        <f>IF(ISNUMBER(Regressions!H35),ROUND(Regressions!H35, 1), NA())</f>
        <v>22</v>
      </c>
      <c r="I25" s="424">
        <f>IF(ISNUMBER(Regressions!I35),ROUND(Regressions!I35, 1), NA())</f>
        <v>10.9</v>
      </c>
      <c r="J25" s="422" t="e">
        <f>IF(ISNUMBER(Regressions!K35),ROUND(Regressions!K35, 1), NA())</f>
        <v>#N/A</v>
      </c>
      <c r="K25" s="420">
        <f>IF(ISNUMBER(Regressions!L35),ROUND(Regressions!L35, 1), NA())</f>
        <v>99.7</v>
      </c>
      <c r="L25" s="425">
        <f>IF(ISNUMBER(Regressions!M35),ROUND(Regressions!M35, 1), NA())</f>
        <v>93.9</v>
      </c>
      <c r="M25" s="421">
        <f>IF(ISNUMBER(Regressions!N35),ROUND(Regressions!N35, 1), NA())</f>
        <v>5.8</v>
      </c>
      <c r="N25" s="424">
        <f>IF(ISNUMBER(Regressions!O35),ROUND(Regressions!O35, 1), NA())</f>
        <v>0.3</v>
      </c>
      <c r="O25" s="422" t="e">
        <f>IF(ISNUMBER(Regressions!Q35),ROUND(Regressions!Q35, 1), NA())</f>
        <v>#N/A</v>
      </c>
      <c r="P25" s="420">
        <f>IF(ISNUMBER(Regressions!R35),ROUND(Regressions!R35, 1), NA())</f>
        <v>92.8</v>
      </c>
      <c r="Q25" s="426">
        <f>IF(ISNUMBER(Regressions!S35),ROUND(Regressions!S35, 1), NA())</f>
        <v>76.599999999999994</v>
      </c>
      <c r="R25" s="421">
        <f>IF(ISNUMBER(Regressions!T35),ROUND(Regressions!T35, 1), NA())</f>
        <v>16.2</v>
      </c>
      <c r="S25" s="424">
        <f>IF(ISNUMBER(Regressions!U35),ROUND(Regressions!U35, 1), NA())</f>
        <v>7.2</v>
      </c>
      <c r="T25" s="415"/>
      <c r="U25" s="415"/>
      <c r="V25" s="415"/>
      <c r="W25" s="415"/>
      <c r="X25" s="415"/>
      <c r="Y25" s="415"/>
      <c r="Z25" s="415"/>
      <c r="AA25" s="415"/>
      <c r="AB25" s="415"/>
      <c r="AC25" s="415"/>
    </row>
    <row xmlns:x14ac="http://schemas.microsoft.com/office/spreadsheetml/2009/9/ac" r="26" x14ac:dyDescent="0.2">
      <c r="A26" s="360" t="str">
        <f>IF(ISBLANK(Regressions!A36), " ", Regressions!A36)</f>
        <v>Zimbabwe</v>
      </c>
      <c r="B26" s="361">
        <f>IF(ISBLANK(Regressions!B36), " ", Regressions!B36)</f>
        <v>2022</v>
      </c>
      <c r="C26" s="366" t="str">
        <f>IF(ISBLANK(Regressions!C36), " ", Regressions!C36)</f>
        <v>National</v>
      </c>
      <c r="D26" s="362">
        <f>IF(ISBLANK(Regressions!D36), " ", Regressions!D36)</f>
        <v>6169959</v>
      </c>
      <c r="E26" s="237">
        <f>IF(ISNUMBER(Regressions!E36),ROUND(Regressions!E36, 1), NA())</f>
        <v>97.2</v>
      </c>
      <c r="F26" s="363">
        <f>IF(ISNUMBER(Regressions!F36),ROUND(Regressions!F36, 1), NA())</f>
        <v>89.3</v>
      </c>
      <c r="G26" s="259">
        <f>IF(ISNUMBER(Regressions!G36),ROUND(Regressions!G36, 1), NA())</f>
        <v>68.5</v>
      </c>
      <c r="H26" s="364">
        <f>IF(ISNUMBER(Regressions!H36),ROUND(Regressions!H36, 1), NA())</f>
        <v>20.8</v>
      </c>
      <c r="I26" s="260">
        <f>IF(ISNUMBER(Regressions!I36),ROUND(Regressions!I36, 1), NA())</f>
        <v>10.7</v>
      </c>
      <c r="J26" s="365" t="e">
        <f>IF(ISNUMBER(Regressions!K36),ROUND(Regressions!K36, 1), NA())</f>
        <v>#N/A</v>
      </c>
      <c r="K26" s="363">
        <f>IF(ISNUMBER(Regressions!L36),ROUND(Regressions!L36, 1), NA())</f>
        <v>100</v>
      </c>
      <c r="L26" s="261">
        <f>IF(ISNUMBER(Regressions!M36),ROUND(Regressions!M36, 1), NA())</f>
        <v>93.9</v>
      </c>
      <c r="M26" s="364">
        <f>IF(ISNUMBER(Regressions!N36),ROUND(Regressions!N36, 1), NA())</f>
        <v>6.1</v>
      </c>
      <c r="N26" s="260">
        <f>IF(ISNUMBER(Regressions!O36),ROUND(Regressions!O36, 1), NA())</f>
        <v>0</v>
      </c>
      <c r="O26" s="365" t="e">
        <f>IF(ISNUMBER(Regressions!Q36),ROUND(Regressions!Q36, 1), NA())</f>
        <v>#N/A</v>
      </c>
      <c r="P26" s="363">
        <f>IF(ISNUMBER(Regressions!R36),ROUND(Regressions!R36, 1), NA())</f>
        <v>92.8</v>
      </c>
      <c r="Q26" s="238">
        <f>IF(ISNUMBER(Regressions!S36),ROUND(Regressions!S36, 1), NA())</f>
        <v>76.599999999999994</v>
      </c>
      <c r="R26" s="364">
        <f>IF(ISNUMBER(Regressions!T36),ROUND(Regressions!T36, 1), NA())</f>
        <v>16.2</v>
      </c>
      <c r="S26" s="260">
        <f>IF(ISNUMBER(Regressions!U36),ROUND(Regressions!U36, 1), NA())</f>
        <v>7.2</v>
      </c>
    </row>
    <row xmlns:x14ac="http://schemas.microsoft.com/office/spreadsheetml/2009/9/ac" r="27" x14ac:dyDescent="0.2">
      <c r="A27" s="367" t="str">
        <f>IF(ISBLANK(Regressions!A37), " ", Regressions!A37)</f>
        <v>Zimbabwe</v>
      </c>
      <c r="B27" s="368">
        <f>IF(ISBLANK(Regressions!B37), " ", Regressions!B37)</f>
        <v>2023</v>
      </c>
      <c r="C27" s="369" t="str">
        <f>IF(ISBLANK(Regressions!C37), " ", Regressions!C37)</f>
        <v>National</v>
      </c>
      <c r="D27" s="370">
        <f>IF(ISBLANK(Regressions!D37), " ", Regressions!D37)</f>
        <v>6061556</v>
      </c>
      <c r="E27" s="371">
        <f>IF(ISNUMBER(Regressions!E37),ROUND(Regressions!E37, 1), NA())</f>
        <v>97.1</v>
      </c>
      <c r="F27" s="372">
        <f>IF(ISNUMBER(Regressions!F37),ROUND(Regressions!F37, 1), NA())</f>
        <v>89.6</v>
      </c>
      <c r="G27" s="373">
        <f>IF(ISNUMBER(Regressions!G37),ROUND(Regressions!G37, 1), NA())</f>
        <v>69.900000000000006</v>
      </c>
      <c r="H27" s="374">
        <f>IF(ISNUMBER(Regressions!H37),ROUND(Regressions!H37, 1), NA())</f>
        <v>19.7</v>
      </c>
      <c r="I27" s="375">
        <f>IF(ISNUMBER(Regressions!I37),ROUND(Regressions!I37, 1), NA())</f>
        <v>10.4</v>
      </c>
      <c r="J27" s="376" t="e">
        <f>IF(ISNUMBER(Regressions!K37),ROUND(Regressions!K37, 1), NA())</f>
        <v>#N/A</v>
      </c>
      <c r="K27" s="372">
        <f>IF(ISNUMBER(Regressions!L37),ROUND(Regressions!L37, 1), NA())</f>
        <v>100</v>
      </c>
      <c r="L27" s="377">
        <f>IF(ISNUMBER(Regressions!M37),ROUND(Regressions!M37, 1), NA())</f>
        <v>93.9</v>
      </c>
      <c r="M27" s="374">
        <f>IF(ISNUMBER(Regressions!N37),ROUND(Regressions!N37, 1), NA())</f>
        <v>6.1</v>
      </c>
      <c r="N27" s="375">
        <f>IF(ISNUMBER(Regressions!O37),ROUND(Regressions!O37, 1), NA())</f>
        <v>0</v>
      </c>
      <c r="O27" s="376" t="e">
        <f>IF(ISNUMBER(Regressions!Q37),ROUND(Regressions!Q37, 1), NA())</f>
        <v>#N/A</v>
      </c>
      <c r="P27" s="372">
        <f>IF(ISNUMBER(Regressions!R37),ROUND(Regressions!R37, 1), NA())</f>
        <v>92.8</v>
      </c>
      <c r="Q27" s="378">
        <f>IF(ISNUMBER(Regressions!S37),ROUND(Regressions!S37, 1), NA())</f>
        <v>76.599999999999994</v>
      </c>
      <c r="R27" s="374">
        <f>IF(ISNUMBER(Regressions!T37),ROUND(Regressions!T37, 1), NA())</f>
        <v>16.2</v>
      </c>
      <c r="S27" s="375">
        <f>IF(ISNUMBER(Regressions!U37),ROUND(Regressions!U37, 1), NA())</f>
        <v>7.2</v>
      </c>
    </row>
    <row xmlns:x14ac="http://schemas.microsoft.com/office/spreadsheetml/2009/9/ac" r="28" hidden="true" x14ac:dyDescent="0.2">
      <c r="A28" s="360" t="str">
        <f>IF(ISBLANK(Regressions!A38), " ", Regressions!A38)</f>
        <v>Zimbabwe</v>
      </c>
      <c r="B28" s="361">
        <f>IF(ISBLANK(Regressions!B38), " ", Regressions!B38)</f>
        <v>2024</v>
      </c>
      <c r="C28" s="366" t="str">
        <f>IF(ISBLANK(Regressions!C38), " ", Regressions!C38)</f>
        <v>National</v>
      </c>
      <c r="D28" s="362" t="str">
        <f>IF(ISBLANK(Regressions!D38), " ", Regressions!D38)</f>
        <v> </v>
      </c>
      <c r="E28" s="237" t="e">
        <f>IF(ISNUMBER(Regressions!E38),ROUND(Regressions!E38, 1), NA())</f>
        <v>#N/A</v>
      </c>
      <c r="F28" s="363" t="e">
        <f>IF(ISNUMBER(Regressions!F38),ROUND(Regressions!F38, 1), NA())</f>
        <v>#N/A</v>
      </c>
      <c r="G28" s="259" t="e">
        <f>IF(ISNUMBER(Regressions!G38),ROUND(Regressions!G38, 1), NA())</f>
        <v>#N/A</v>
      </c>
      <c r="H28" s="364" t="e">
        <f>IF(ISNUMBER(Regressions!H38),ROUND(Regressions!H38, 1), NA())</f>
        <v>#N/A</v>
      </c>
      <c r="I28" s="260" t="e">
        <f>IF(ISNUMBER(Regressions!I38),ROUND(Regressions!I38, 1), NA())</f>
        <v>#N/A</v>
      </c>
      <c r="J28" s="365" t="e">
        <f>IF(ISNUMBER(Regressions!K38),ROUND(Regressions!K38, 1), NA())</f>
        <v>#N/A</v>
      </c>
      <c r="K28" s="363" t="e">
        <f>IF(ISNUMBER(Regressions!L38),ROUND(Regressions!L38, 1), NA())</f>
        <v>#N/A</v>
      </c>
      <c r="L28" s="261" t="e">
        <f>IF(ISNUMBER(Regressions!M38),ROUND(Regressions!M38, 1), NA())</f>
        <v>#N/A</v>
      </c>
      <c r="M28" s="364" t="e">
        <f>IF(ISNUMBER(Regressions!N38),ROUND(Regressions!N38, 1), NA())</f>
        <v>#N/A</v>
      </c>
      <c r="N28" s="260" t="e">
        <f>IF(ISNUMBER(Regressions!O38),ROUND(Regressions!O38, 1), NA())</f>
        <v>#N/A</v>
      </c>
      <c r="O28" s="365" t="e">
        <f>IF(ISNUMBER(Regressions!Q38),ROUND(Regressions!Q38, 1), NA())</f>
        <v>#N/A</v>
      </c>
      <c r="P28" s="363" t="e">
        <f>IF(ISNUMBER(Regressions!R38),ROUND(Regressions!R38, 1), NA())</f>
        <v>#N/A</v>
      </c>
      <c r="Q28" s="238" t="e">
        <f>IF(ISNUMBER(Regressions!S38),ROUND(Regressions!S38, 1), NA())</f>
        <v>#N/A</v>
      </c>
      <c r="R28" s="364" t="e">
        <f>IF(ISNUMBER(Regressions!T38),ROUND(Regressions!T38, 1), NA())</f>
        <v>#N/A</v>
      </c>
      <c r="S28" s="260" t="e">
        <f>IF(ISNUMBER(Regressions!U38),ROUND(Regressions!U38, 1), NA())</f>
        <v>#N/A</v>
      </c>
    </row>
    <row xmlns:x14ac="http://schemas.microsoft.com/office/spreadsheetml/2009/9/ac" r="29" hidden="true" x14ac:dyDescent="0.2">
      <c r="A29" s="360" t="str">
        <f>IF(ISBLANK(Regressions!A39), " ", Regressions!A39)</f>
        <v>Zimbabwe</v>
      </c>
      <c r="B29" s="361">
        <f>IF(ISBLANK(Regressions!B39), " ", Regressions!B39)</f>
        <v>2025</v>
      </c>
      <c r="C29" s="366" t="str">
        <f>IF(ISBLANK(Regressions!C39), " ", Regressions!C39)</f>
        <v>National</v>
      </c>
      <c r="D29" s="362" t="str">
        <f>IF(ISBLANK(Regressions!D39), " ", Regressions!D39)</f>
        <v> </v>
      </c>
      <c r="E29" s="237" t="e">
        <f>IF(ISNUMBER(Regressions!E39),ROUND(Regressions!E39, 1), NA())</f>
        <v>#N/A</v>
      </c>
      <c r="F29" s="363" t="e">
        <f>IF(ISNUMBER(Regressions!F39),ROUND(Regressions!F39, 1), NA())</f>
        <v>#N/A</v>
      </c>
      <c r="G29" s="259" t="e">
        <f>IF(ISNUMBER(Regressions!G39),ROUND(Regressions!G39, 1), NA())</f>
        <v>#N/A</v>
      </c>
      <c r="H29" s="364" t="e">
        <f>IF(ISNUMBER(Regressions!H39),ROUND(Regressions!H39, 1), NA())</f>
        <v>#N/A</v>
      </c>
      <c r="I29" s="260" t="e">
        <f>IF(ISNUMBER(Regressions!I39),ROUND(Regressions!I39, 1), NA())</f>
        <v>#N/A</v>
      </c>
      <c r="J29" s="365" t="e">
        <f>IF(ISNUMBER(Regressions!K39),ROUND(Regressions!K39, 1), NA())</f>
        <v>#N/A</v>
      </c>
      <c r="K29" s="363" t="e">
        <f>IF(ISNUMBER(Regressions!L39),ROUND(Regressions!L39, 1), NA())</f>
        <v>#N/A</v>
      </c>
      <c r="L29" s="261" t="e">
        <f>IF(ISNUMBER(Regressions!M39),ROUND(Regressions!M39, 1), NA())</f>
        <v>#N/A</v>
      </c>
      <c r="M29" s="364" t="e">
        <f>IF(ISNUMBER(Regressions!N39),ROUND(Regressions!N39, 1), NA())</f>
        <v>#N/A</v>
      </c>
      <c r="N29" s="260" t="e">
        <f>IF(ISNUMBER(Regressions!O39),ROUND(Regressions!O39, 1), NA())</f>
        <v>#N/A</v>
      </c>
      <c r="O29" s="365" t="e">
        <f>IF(ISNUMBER(Regressions!Q39),ROUND(Regressions!Q39, 1), NA())</f>
        <v>#N/A</v>
      </c>
      <c r="P29" s="363" t="e">
        <f>IF(ISNUMBER(Regressions!R39),ROUND(Regressions!R39, 1), NA())</f>
        <v>#N/A</v>
      </c>
      <c r="Q29" s="238" t="e">
        <f>IF(ISNUMBER(Regressions!S39),ROUND(Regressions!S39, 1), NA())</f>
        <v>#N/A</v>
      </c>
      <c r="R29" s="364" t="e">
        <f>IF(ISNUMBER(Regressions!T39),ROUND(Regressions!T39, 1), NA())</f>
        <v>#N/A</v>
      </c>
      <c r="S29" s="260" t="e">
        <f>IF(ISNUMBER(Regressions!U39),ROUND(Regressions!U39, 1), NA())</f>
        <v>#N/A</v>
      </c>
    </row>
    <row xmlns:x14ac="http://schemas.microsoft.com/office/spreadsheetml/2009/9/ac" r="30" hidden="true" x14ac:dyDescent="0.2">
      <c r="A30" s="360" t="str">
        <f>IF(ISBLANK(Regressions!A40), " ", Regressions!A40)</f>
        <v>Zimbabwe</v>
      </c>
      <c r="B30" s="361">
        <f>IF(ISBLANK(Regressions!B40), " ", Regressions!B40)</f>
        <v>2026</v>
      </c>
      <c r="C30" s="366" t="str">
        <f>IF(ISBLANK(Regressions!C40), " ", Regressions!C40)</f>
        <v>National</v>
      </c>
      <c r="D30" s="362" t="str">
        <f>IF(ISBLANK(Regressions!D40), " ", Regressions!D40)</f>
        <v> </v>
      </c>
      <c r="E30" s="237" t="e">
        <f>IF(ISNUMBER(Regressions!E40),ROUND(Regressions!E40, 1), NA())</f>
        <v>#N/A</v>
      </c>
      <c r="F30" s="363" t="e">
        <f>IF(ISNUMBER(Regressions!F40),ROUND(Regressions!F40, 1), NA())</f>
        <v>#N/A</v>
      </c>
      <c r="G30" s="259" t="e">
        <f>IF(ISNUMBER(Regressions!G40),ROUND(Regressions!G40, 1), NA())</f>
        <v>#N/A</v>
      </c>
      <c r="H30" s="364" t="e">
        <f>IF(ISNUMBER(Regressions!H40),ROUND(Regressions!H40, 1), NA())</f>
        <v>#N/A</v>
      </c>
      <c r="I30" s="260" t="e">
        <f>IF(ISNUMBER(Regressions!I40),ROUND(Regressions!I40, 1), NA())</f>
        <v>#N/A</v>
      </c>
      <c r="J30" s="365" t="e">
        <f>IF(ISNUMBER(Regressions!K40),ROUND(Regressions!K40, 1), NA())</f>
        <v>#N/A</v>
      </c>
      <c r="K30" s="363" t="e">
        <f>IF(ISNUMBER(Regressions!L40),ROUND(Regressions!L40, 1), NA())</f>
        <v>#N/A</v>
      </c>
      <c r="L30" s="261" t="e">
        <f>IF(ISNUMBER(Regressions!M40),ROUND(Regressions!M40, 1), NA())</f>
        <v>#N/A</v>
      </c>
      <c r="M30" s="364" t="e">
        <f>IF(ISNUMBER(Regressions!N40),ROUND(Regressions!N40, 1), NA())</f>
        <v>#N/A</v>
      </c>
      <c r="N30" s="260" t="e">
        <f>IF(ISNUMBER(Regressions!O40),ROUND(Regressions!O40, 1), NA())</f>
        <v>#N/A</v>
      </c>
      <c r="O30" s="365" t="e">
        <f>IF(ISNUMBER(Regressions!Q40),ROUND(Regressions!Q40, 1), NA())</f>
        <v>#N/A</v>
      </c>
      <c r="P30" s="363" t="e">
        <f>IF(ISNUMBER(Regressions!R40),ROUND(Regressions!R40, 1), NA())</f>
        <v>#N/A</v>
      </c>
      <c r="Q30" s="238" t="e">
        <f>IF(ISNUMBER(Regressions!S40),ROUND(Regressions!S40, 1), NA())</f>
        <v>#N/A</v>
      </c>
      <c r="R30" s="364" t="e">
        <f>IF(ISNUMBER(Regressions!T40),ROUND(Regressions!T40, 1), NA())</f>
        <v>#N/A</v>
      </c>
      <c r="S30" s="260" t="e">
        <f>IF(ISNUMBER(Regressions!U40),ROUND(Regressions!U40, 1), NA())</f>
        <v>#N/A</v>
      </c>
    </row>
    <row xmlns:x14ac="http://schemas.microsoft.com/office/spreadsheetml/2009/9/ac" r="31" hidden="true" x14ac:dyDescent="0.2">
      <c r="A31" s="360" t="str">
        <f>IF(ISBLANK(Regressions!A41), " ", Regressions!A41)</f>
        <v>Zimbabwe</v>
      </c>
      <c r="B31" s="361">
        <f>IF(ISBLANK(Regressions!B41), " ", Regressions!B41)</f>
        <v>2027</v>
      </c>
      <c r="C31" s="366" t="str">
        <f>IF(ISBLANK(Regressions!C41), " ", Regressions!C41)</f>
        <v>National</v>
      </c>
      <c r="D31" s="362" t="str">
        <f>IF(ISBLANK(Regressions!D41), " ", Regressions!D41)</f>
        <v> </v>
      </c>
      <c r="E31" s="237" t="e">
        <f>IF(ISNUMBER(Regressions!E41),ROUND(Regressions!E41, 1), NA())</f>
        <v>#N/A</v>
      </c>
      <c r="F31" s="363" t="e">
        <f>IF(ISNUMBER(Regressions!F41),ROUND(Regressions!F41, 1), NA())</f>
        <v>#N/A</v>
      </c>
      <c r="G31" s="259" t="e">
        <f>IF(ISNUMBER(Regressions!G41),ROUND(Regressions!G41, 1), NA())</f>
        <v>#N/A</v>
      </c>
      <c r="H31" s="364" t="e">
        <f>IF(ISNUMBER(Regressions!H41),ROUND(Regressions!H41, 1), NA())</f>
        <v>#N/A</v>
      </c>
      <c r="I31" s="260" t="e">
        <f>IF(ISNUMBER(Regressions!I41),ROUND(Regressions!I41, 1), NA())</f>
        <v>#N/A</v>
      </c>
      <c r="J31" s="365" t="e">
        <f>IF(ISNUMBER(Regressions!K41),ROUND(Regressions!K41, 1), NA())</f>
        <v>#N/A</v>
      </c>
      <c r="K31" s="363" t="e">
        <f>IF(ISNUMBER(Regressions!L41),ROUND(Regressions!L41, 1), NA())</f>
        <v>#N/A</v>
      </c>
      <c r="L31" s="261" t="e">
        <f>IF(ISNUMBER(Regressions!M41),ROUND(Regressions!M41, 1), NA())</f>
        <v>#N/A</v>
      </c>
      <c r="M31" s="364" t="e">
        <f>IF(ISNUMBER(Regressions!N41),ROUND(Regressions!N41, 1), NA())</f>
        <v>#N/A</v>
      </c>
      <c r="N31" s="260" t="e">
        <f>IF(ISNUMBER(Regressions!O41),ROUND(Regressions!O41, 1), NA())</f>
        <v>#N/A</v>
      </c>
      <c r="O31" s="365" t="e">
        <f>IF(ISNUMBER(Regressions!Q41),ROUND(Regressions!Q41, 1), NA())</f>
        <v>#N/A</v>
      </c>
      <c r="P31" s="363" t="e">
        <f>IF(ISNUMBER(Regressions!R41),ROUND(Regressions!R41, 1), NA())</f>
        <v>#N/A</v>
      </c>
      <c r="Q31" s="238" t="e">
        <f>IF(ISNUMBER(Regressions!S41),ROUND(Regressions!S41, 1), NA())</f>
        <v>#N/A</v>
      </c>
      <c r="R31" s="364" t="e">
        <f>IF(ISNUMBER(Regressions!T41),ROUND(Regressions!T41, 1), NA())</f>
        <v>#N/A</v>
      </c>
      <c r="S31" s="260" t="e">
        <f>IF(ISNUMBER(Regressions!U41),ROUND(Regressions!U41, 1), NA())</f>
        <v>#N/A</v>
      </c>
    </row>
    <row xmlns:x14ac="http://schemas.microsoft.com/office/spreadsheetml/2009/9/ac" r="32" hidden="true" x14ac:dyDescent="0.2">
      <c r="A32" s="360" t="str">
        <f>IF(ISBLANK(Regressions!A42), " ", Regressions!A42)</f>
        <v>Zimbabwe</v>
      </c>
      <c r="B32" s="361">
        <f>IF(ISBLANK(Regressions!B42), " ", Regressions!B42)</f>
        <v>2028</v>
      </c>
      <c r="C32" s="366" t="str">
        <f>IF(ISBLANK(Regressions!C42), " ", Regressions!C42)</f>
        <v>National</v>
      </c>
      <c r="D32" s="362" t="str">
        <f>IF(ISBLANK(Regressions!D42), " ", Regressions!D42)</f>
        <v> </v>
      </c>
      <c r="E32" s="237" t="e">
        <f>IF(ISNUMBER(Regressions!E42),ROUND(Regressions!E42, 1), NA())</f>
        <v>#N/A</v>
      </c>
      <c r="F32" s="363" t="e">
        <f>IF(ISNUMBER(Regressions!F42),ROUND(Regressions!F42, 1), NA())</f>
        <v>#N/A</v>
      </c>
      <c r="G32" s="259" t="e">
        <f>IF(ISNUMBER(Regressions!G42),ROUND(Regressions!G42, 1), NA())</f>
        <v>#N/A</v>
      </c>
      <c r="H32" s="364" t="e">
        <f>IF(ISNUMBER(Regressions!H42),ROUND(Regressions!H42, 1), NA())</f>
        <v>#N/A</v>
      </c>
      <c r="I32" s="260" t="e">
        <f>IF(ISNUMBER(Regressions!I42),ROUND(Regressions!I42, 1), NA())</f>
        <v>#N/A</v>
      </c>
      <c r="J32" s="365" t="e">
        <f>IF(ISNUMBER(Regressions!K42),ROUND(Regressions!K42, 1), NA())</f>
        <v>#N/A</v>
      </c>
      <c r="K32" s="363" t="e">
        <f>IF(ISNUMBER(Regressions!L42),ROUND(Regressions!L42, 1), NA())</f>
        <v>#N/A</v>
      </c>
      <c r="L32" s="261" t="e">
        <f>IF(ISNUMBER(Regressions!M42),ROUND(Regressions!M42, 1), NA())</f>
        <v>#N/A</v>
      </c>
      <c r="M32" s="364" t="e">
        <f>IF(ISNUMBER(Regressions!N42),ROUND(Regressions!N42, 1), NA())</f>
        <v>#N/A</v>
      </c>
      <c r="N32" s="260" t="e">
        <f>IF(ISNUMBER(Regressions!O42),ROUND(Regressions!O42, 1), NA())</f>
        <v>#N/A</v>
      </c>
      <c r="O32" s="365" t="e">
        <f>IF(ISNUMBER(Regressions!Q42),ROUND(Regressions!Q42, 1), NA())</f>
        <v>#N/A</v>
      </c>
      <c r="P32" s="363" t="e">
        <f>IF(ISNUMBER(Regressions!R42),ROUND(Regressions!R42, 1), NA())</f>
        <v>#N/A</v>
      </c>
      <c r="Q32" s="238" t="e">
        <f>IF(ISNUMBER(Regressions!S42),ROUND(Regressions!S42, 1), NA())</f>
        <v>#N/A</v>
      </c>
      <c r="R32" s="364" t="e">
        <f>IF(ISNUMBER(Regressions!T42),ROUND(Regressions!T42, 1), NA())</f>
        <v>#N/A</v>
      </c>
      <c r="S32" s="260" t="e">
        <f>IF(ISNUMBER(Regressions!U42),ROUND(Regressions!U42, 1), NA())</f>
        <v>#N/A</v>
      </c>
    </row>
    <row xmlns:x14ac="http://schemas.microsoft.com/office/spreadsheetml/2009/9/ac" r="33" hidden="true" x14ac:dyDescent="0.2">
      <c r="A33" s="360" t="str">
        <f>IF(ISBLANK(Regressions!A43), " ", Regressions!A43)</f>
        <v>Zimbabwe</v>
      </c>
      <c r="B33" s="361">
        <f>IF(ISBLANK(Regressions!B43), " ", Regressions!B43)</f>
        <v>2029</v>
      </c>
      <c r="C33" s="366" t="str">
        <f>IF(ISBLANK(Regressions!C43), " ", Regressions!C43)</f>
        <v>National</v>
      </c>
      <c r="D33" s="362" t="str">
        <f>IF(ISBLANK(Regressions!D43), " ", Regressions!D43)</f>
        <v> </v>
      </c>
      <c r="E33" s="237" t="e">
        <f>IF(ISNUMBER(Regressions!E43),ROUND(Regressions!E43, 1), NA())</f>
        <v>#N/A</v>
      </c>
      <c r="F33" s="363" t="e">
        <f>IF(ISNUMBER(Regressions!F43),ROUND(Regressions!F43, 1), NA())</f>
        <v>#N/A</v>
      </c>
      <c r="G33" s="259" t="e">
        <f>IF(ISNUMBER(Regressions!G43),ROUND(Regressions!G43, 1), NA())</f>
        <v>#N/A</v>
      </c>
      <c r="H33" s="364" t="e">
        <f>IF(ISNUMBER(Regressions!H43),ROUND(Regressions!H43, 1), NA())</f>
        <v>#N/A</v>
      </c>
      <c r="I33" s="260" t="e">
        <f>IF(ISNUMBER(Regressions!I43),ROUND(Regressions!I43, 1), NA())</f>
        <v>#N/A</v>
      </c>
      <c r="J33" s="365" t="e">
        <f>IF(ISNUMBER(Regressions!K43),ROUND(Regressions!K43, 1), NA())</f>
        <v>#N/A</v>
      </c>
      <c r="K33" s="363" t="e">
        <f>IF(ISNUMBER(Regressions!L43),ROUND(Regressions!L43, 1), NA())</f>
        <v>#N/A</v>
      </c>
      <c r="L33" s="261" t="e">
        <f>IF(ISNUMBER(Regressions!M43),ROUND(Regressions!M43, 1), NA())</f>
        <v>#N/A</v>
      </c>
      <c r="M33" s="364" t="e">
        <f>IF(ISNUMBER(Regressions!N43),ROUND(Regressions!N43, 1), NA())</f>
        <v>#N/A</v>
      </c>
      <c r="N33" s="260" t="e">
        <f>IF(ISNUMBER(Regressions!O43),ROUND(Regressions!O43, 1), NA())</f>
        <v>#N/A</v>
      </c>
      <c r="O33" s="365" t="e">
        <f>IF(ISNUMBER(Regressions!Q43),ROUND(Regressions!Q43, 1), NA())</f>
        <v>#N/A</v>
      </c>
      <c r="P33" s="363" t="e">
        <f>IF(ISNUMBER(Regressions!R43),ROUND(Regressions!R43, 1), NA())</f>
        <v>#N/A</v>
      </c>
      <c r="Q33" s="238" t="e">
        <f>IF(ISNUMBER(Regressions!S43),ROUND(Regressions!S43, 1), NA())</f>
        <v>#N/A</v>
      </c>
      <c r="R33" s="364" t="e">
        <f>IF(ISNUMBER(Regressions!T43),ROUND(Regressions!T43, 1), NA())</f>
        <v>#N/A</v>
      </c>
      <c r="S33" s="260" t="e">
        <f>IF(ISNUMBER(Regressions!U43),ROUND(Regressions!U43, 1), NA())</f>
        <v>#N/A</v>
      </c>
    </row>
    <row xmlns:x14ac="http://schemas.microsoft.com/office/spreadsheetml/2009/9/ac" r="34" hidden="true" x14ac:dyDescent="0.2">
      <c r="A34" s="360" t="str">
        <f>IF(ISBLANK(Regressions!A44), " ", Regressions!A44)</f>
        <v>Zimbabwe</v>
      </c>
      <c r="B34" s="361">
        <f>IF(ISBLANK(Regressions!B44), " ", Regressions!B44)</f>
        <v>2030</v>
      </c>
      <c r="C34" s="366" t="str">
        <f>IF(ISBLANK(Regressions!C44), " ", Regressions!C44)</f>
        <v>National</v>
      </c>
      <c r="D34" s="362" t="str">
        <f>IF(ISBLANK(Regressions!D44), " ", Regressions!D44)</f>
        <v> </v>
      </c>
      <c r="E34" s="237" t="e">
        <f>IF(ISNUMBER(Regressions!E44),ROUND(Regressions!E44, 1), NA())</f>
        <v>#N/A</v>
      </c>
      <c r="F34" s="363" t="e">
        <f>IF(ISNUMBER(Regressions!F44),ROUND(Regressions!F44, 1), NA())</f>
        <v>#N/A</v>
      </c>
      <c r="G34" s="259" t="e">
        <f>IF(ISNUMBER(Regressions!G44),ROUND(Regressions!G44, 1), NA())</f>
        <v>#N/A</v>
      </c>
      <c r="H34" s="364" t="e">
        <f>IF(ISNUMBER(Regressions!H44),ROUND(Regressions!H44, 1), NA())</f>
        <v>#N/A</v>
      </c>
      <c r="I34" s="260" t="e">
        <f>IF(ISNUMBER(Regressions!I44),ROUND(Regressions!I44, 1), NA())</f>
        <v>#N/A</v>
      </c>
      <c r="J34" s="365" t="e">
        <f>IF(ISNUMBER(Regressions!K44),ROUND(Regressions!K44, 1), NA())</f>
        <v>#N/A</v>
      </c>
      <c r="K34" s="363" t="e">
        <f>IF(ISNUMBER(Regressions!L44),ROUND(Regressions!L44, 1), NA())</f>
        <v>#N/A</v>
      </c>
      <c r="L34" s="261" t="e">
        <f>IF(ISNUMBER(Regressions!M44),ROUND(Regressions!M44, 1), NA())</f>
        <v>#N/A</v>
      </c>
      <c r="M34" s="364" t="e">
        <f>IF(ISNUMBER(Regressions!N44),ROUND(Regressions!N44, 1), NA())</f>
        <v>#N/A</v>
      </c>
      <c r="N34" s="260" t="e">
        <f>IF(ISNUMBER(Regressions!O44),ROUND(Regressions!O44, 1), NA())</f>
        <v>#N/A</v>
      </c>
      <c r="O34" s="365" t="e">
        <f>IF(ISNUMBER(Regressions!Q44),ROUND(Regressions!Q44, 1), NA())</f>
        <v>#N/A</v>
      </c>
      <c r="P34" s="363" t="e">
        <f>IF(ISNUMBER(Regressions!R44),ROUND(Regressions!R44, 1), NA())</f>
        <v>#N/A</v>
      </c>
      <c r="Q34" s="238" t="e">
        <f>IF(ISNUMBER(Regressions!S44),ROUND(Regressions!S44, 1), NA())</f>
        <v>#N/A</v>
      </c>
      <c r="R34" s="364" t="e">
        <f>IF(ISNUMBER(Regressions!T44),ROUND(Regressions!T44, 1), NA())</f>
        <v>#N/A</v>
      </c>
      <c r="S34" s="260" t="e">
        <f>IF(ISNUMBER(Regressions!U44),ROUND(Regressions!U44, 1), NA())</f>
        <v>#N/A</v>
      </c>
    </row>
    <row xmlns:x14ac="http://schemas.microsoft.com/office/spreadsheetml/2009/9/ac" r="35" x14ac:dyDescent="0.2">
      <c r="A35" s="360" t="str">
        <f>IF(ISBLANK(Regressions!A45), " ", Regressions!A45)</f>
        <v>Zimbabwe</v>
      </c>
      <c r="B35" s="361">
        <f>IF(ISBLANK(Regressions!B45), " ", Regressions!B45)</f>
        <v>2000</v>
      </c>
      <c r="C35" s="366" t="str">
        <f>IF(ISBLANK(Regressions!C45), " ", Regressions!C45)</f>
        <v>Urban</v>
      </c>
      <c r="D35" s="362">
        <f>IF(ISBLANK(Regressions!D45), " ", Regressions!D45)</f>
        <v>1646359.40240181</v>
      </c>
      <c r="E35" s="237" t="e">
        <f>IF(ISNUMBER(Regressions!E45),ROUND(Regressions!E45, 1), NA())</f>
        <v>#N/A</v>
      </c>
      <c r="F35" s="363" t="e">
        <f>IF(ISNUMBER(Regressions!F45),ROUND(Regressions!F45, 1), NA())</f>
        <v>#N/A</v>
      </c>
      <c r="G35" s="259" t="e">
        <f>IF(ISNUMBER(Regressions!G45),ROUND(Regressions!G45, 1), NA())</f>
        <v>#N/A</v>
      </c>
      <c r="H35" s="364" t="e">
        <f>IF(ISNUMBER(Regressions!H45),ROUND(Regressions!H45, 1), NA())</f>
        <v>#N/A</v>
      </c>
      <c r="I35" s="260" t="e">
        <f>IF(ISNUMBER(Regressions!I45),ROUND(Regressions!I45, 1), NA())</f>
        <v>#N/A</v>
      </c>
      <c r="J35" s="365">
        <f>IF(ISNUMBER(Regressions!K45),ROUND(Regressions!K45, 1), NA())</f>
        <v>99.8</v>
      </c>
      <c r="K35" s="363" t="e">
        <f>IF(ISNUMBER(Regressions!L45),ROUND(Regressions!L45, 1), NA())</f>
        <v>#N/A</v>
      </c>
      <c r="L35" s="261" t="e">
        <f>IF(ISNUMBER(Regressions!M45),ROUND(Regressions!M45, 1), NA())</f>
        <v>#N/A</v>
      </c>
      <c r="M35" s="364" t="e">
        <f>IF(ISNUMBER(Regressions!N45),ROUND(Regressions!N45, 1), NA())</f>
        <v>#N/A</v>
      </c>
      <c r="N35" s="260" t="e">
        <f>IF(ISNUMBER(Regressions!O45),ROUND(Regressions!O45, 1), NA())</f>
        <v>#N/A</v>
      </c>
      <c r="O35" s="365" t="e">
        <f>IF(ISNUMBER(Regressions!Q45),ROUND(Regressions!Q45, 1), NA())</f>
        <v>#N/A</v>
      </c>
      <c r="P35" s="363" t="e">
        <f>IF(ISNUMBER(Regressions!R45),ROUND(Regressions!R45, 1), NA())</f>
        <v>#N/A</v>
      </c>
      <c r="Q35" s="238" t="e">
        <f>IF(ISNUMBER(Regressions!S45),ROUND(Regressions!S45, 1), NA())</f>
        <v>#N/A</v>
      </c>
      <c r="R35" s="364" t="e">
        <f>IF(ISNUMBER(Regressions!T45),ROUND(Regressions!T45, 1), NA())</f>
        <v>#N/A</v>
      </c>
      <c r="S35" s="260" t="e">
        <f>IF(ISNUMBER(Regressions!U45),ROUND(Regressions!U45, 1), NA())</f>
        <v>#N/A</v>
      </c>
    </row>
    <row xmlns:x14ac="http://schemas.microsoft.com/office/spreadsheetml/2009/9/ac" r="36" x14ac:dyDescent="0.2">
      <c r="A36" s="360" t="str">
        <f>IF(ISBLANK(Regressions!A46), " ", Regressions!A46)</f>
        <v>Zimbabwe</v>
      </c>
      <c r="B36" s="361">
        <f>IF(ISBLANK(Regressions!B46), " ", Regressions!B46)</f>
        <v>2001</v>
      </c>
      <c r="C36" s="366" t="str">
        <f>IF(ISBLANK(Regressions!C46), " ", Regressions!C46)</f>
        <v>Urban</v>
      </c>
      <c r="D36" s="362">
        <f>IF(ISBLANK(Regressions!D46), " ", Regressions!D46)</f>
        <v>1648459.1212646491</v>
      </c>
      <c r="E36" s="237" t="e">
        <f>IF(ISNUMBER(Regressions!E46),ROUND(Regressions!E46, 1), NA())</f>
        <v>#N/A</v>
      </c>
      <c r="F36" s="363" t="e">
        <f>IF(ISNUMBER(Regressions!F46),ROUND(Regressions!F46, 1), NA())</f>
        <v>#N/A</v>
      </c>
      <c r="G36" s="259" t="e">
        <f>IF(ISNUMBER(Regressions!G46),ROUND(Regressions!G46, 1), NA())</f>
        <v>#N/A</v>
      </c>
      <c r="H36" s="364" t="e">
        <f>IF(ISNUMBER(Regressions!H46),ROUND(Regressions!H46, 1), NA())</f>
        <v>#N/A</v>
      </c>
      <c r="I36" s="260" t="e">
        <f>IF(ISNUMBER(Regressions!I46),ROUND(Regressions!I46, 1), NA())</f>
        <v>#N/A</v>
      </c>
      <c r="J36" s="365">
        <f>IF(ISNUMBER(Regressions!K46),ROUND(Regressions!K46, 1), NA())</f>
        <v>99.8</v>
      </c>
      <c r="K36" s="363" t="e">
        <f>IF(ISNUMBER(Regressions!L46),ROUND(Regressions!L46, 1), NA())</f>
        <v>#N/A</v>
      </c>
      <c r="L36" s="261" t="e">
        <f>IF(ISNUMBER(Regressions!M46),ROUND(Regressions!M46, 1), NA())</f>
        <v>#N/A</v>
      </c>
      <c r="M36" s="364" t="e">
        <f>IF(ISNUMBER(Regressions!N46),ROUND(Regressions!N46, 1), NA())</f>
        <v>#N/A</v>
      </c>
      <c r="N36" s="260" t="e">
        <f>IF(ISNUMBER(Regressions!O46),ROUND(Regressions!O46, 1), NA())</f>
        <v>#N/A</v>
      </c>
      <c r="O36" s="365" t="e">
        <f>IF(ISNUMBER(Regressions!Q46),ROUND(Regressions!Q46, 1), NA())</f>
        <v>#N/A</v>
      </c>
      <c r="P36" s="363" t="e">
        <f>IF(ISNUMBER(Regressions!R46),ROUND(Regressions!R46, 1), NA())</f>
        <v>#N/A</v>
      </c>
      <c r="Q36" s="238" t="e">
        <f>IF(ISNUMBER(Regressions!S46),ROUND(Regressions!S46, 1), NA())</f>
        <v>#N/A</v>
      </c>
      <c r="R36" s="364" t="e">
        <f>IF(ISNUMBER(Regressions!T46),ROUND(Regressions!T46, 1), NA())</f>
        <v>#N/A</v>
      </c>
      <c r="S36" s="260" t="e">
        <f>IF(ISNUMBER(Regressions!U46),ROUND(Regressions!U46, 1), NA())</f>
        <v>#N/A</v>
      </c>
    </row>
    <row xmlns:x14ac="http://schemas.microsoft.com/office/spreadsheetml/2009/9/ac" r="37" x14ac:dyDescent="0.2">
      <c r="A37" s="360" t="str">
        <f>IF(ISBLANK(Regressions!A47), " ", Regressions!A47)</f>
        <v>Zimbabwe</v>
      </c>
      <c r="B37" s="361">
        <f>IF(ISBLANK(Regressions!B47), " ", Regressions!B47)</f>
        <v>2002</v>
      </c>
      <c r="C37" s="366" t="str">
        <f>IF(ISBLANK(Regressions!C47), " ", Regressions!C47)</f>
        <v>Urban</v>
      </c>
      <c r="D37" s="362">
        <f>IF(ISBLANK(Regressions!D47), " ", Regressions!D47)</f>
        <v>1652195.613813401</v>
      </c>
      <c r="E37" s="237" t="e">
        <f>IF(ISNUMBER(Regressions!E47),ROUND(Regressions!E47, 1), NA())</f>
        <v>#N/A</v>
      </c>
      <c r="F37" s="363" t="e">
        <f>IF(ISNUMBER(Regressions!F47),ROUND(Regressions!F47, 1), NA())</f>
        <v>#N/A</v>
      </c>
      <c r="G37" s="259" t="e">
        <f>IF(ISNUMBER(Regressions!G47),ROUND(Regressions!G47, 1), NA())</f>
        <v>#N/A</v>
      </c>
      <c r="H37" s="364" t="e">
        <f>IF(ISNUMBER(Regressions!H47),ROUND(Regressions!H47, 1), NA())</f>
        <v>#N/A</v>
      </c>
      <c r="I37" s="260" t="e">
        <f>IF(ISNUMBER(Regressions!I47),ROUND(Regressions!I47, 1), NA())</f>
        <v>#N/A</v>
      </c>
      <c r="J37" s="365">
        <f>IF(ISNUMBER(Regressions!K47),ROUND(Regressions!K47, 1), NA())</f>
        <v>99.8</v>
      </c>
      <c r="K37" s="363" t="e">
        <f>IF(ISNUMBER(Regressions!L47),ROUND(Regressions!L47, 1), NA())</f>
        <v>#N/A</v>
      </c>
      <c r="L37" s="261" t="e">
        <f>IF(ISNUMBER(Regressions!M47),ROUND(Regressions!M47, 1), NA())</f>
        <v>#N/A</v>
      </c>
      <c r="M37" s="364" t="e">
        <f>IF(ISNUMBER(Regressions!N47),ROUND(Regressions!N47, 1), NA())</f>
        <v>#N/A</v>
      </c>
      <c r="N37" s="260" t="e">
        <f>IF(ISNUMBER(Regressions!O47),ROUND(Regressions!O47, 1), NA())</f>
        <v>#N/A</v>
      </c>
      <c r="O37" s="365" t="e">
        <f>IF(ISNUMBER(Regressions!Q47),ROUND(Regressions!Q47, 1), NA())</f>
        <v>#N/A</v>
      </c>
      <c r="P37" s="363" t="e">
        <f>IF(ISNUMBER(Regressions!R47),ROUND(Regressions!R47, 1), NA())</f>
        <v>#N/A</v>
      </c>
      <c r="Q37" s="238" t="e">
        <f>IF(ISNUMBER(Regressions!S47),ROUND(Regressions!S47, 1), NA())</f>
        <v>#N/A</v>
      </c>
      <c r="R37" s="364" t="e">
        <f>IF(ISNUMBER(Regressions!T47),ROUND(Regressions!T47, 1), NA())</f>
        <v>#N/A</v>
      </c>
      <c r="S37" s="260" t="e">
        <f>IF(ISNUMBER(Regressions!U47),ROUND(Regressions!U47, 1), NA())</f>
        <v>#N/A</v>
      </c>
    </row>
    <row xmlns:x14ac="http://schemas.microsoft.com/office/spreadsheetml/2009/9/ac" r="38" x14ac:dyDescent="0.2">
      <c r="A38" s="360" t="str">
        <f>IF(ISBLANK(Regressions!A48), " ", Regressions!A48)</f>
        <v>Zimbabwe</v>
      </c>
      <c r="B38" s="361">
        <f>IF(ISBLANK(Regressions!B48), " ", Regressions!B48)</f>
        <v>2003</v>
      </c>
      <c r="C38" s="366" t="str">
        <f>IF(ISBLANK(Regressions!C48), " ", Regressions!C48)</f>
        <v>Urban</v>
      </c>
      <c r="D38" s="362">
        <f>IF(ISBLANK(Regressions!D48), " ", Regressions!D48)</f>
        <v>1632926.823495941</v>
      </c>
      <c r="E38" s="237" t="e">
        <f>IF(ISNUMBER(Regressions!E48),ROUND(Regressions!E48, 1), NA())</f>
        <v>#N/A</v>
      </c>
      <c r="F38" s="363" t="e">
        <f>IF(ISNUMBER(Regressions!F48),ROUND(Regressions!F48, 1), NA())</f>
        <v>#N/A</v>
      </c>
      <c r="G38" s="259" t="e">
        <f>IF(ISNUMBER(Regressions!G48),ROUND(Regressions!G48, 1), NA())</f>
        <v>#N/A</v>
      </c>
      <c r="H38" s="364" t="e">
        <f>IF(ISNUMBER(Regressions!H48),ROUND(Regressions!H48, 1), NA())</f>
        <v>#N/A</v>
      </c>
      <c r="I38" s="260" t="e">
        <f>IF(ISNUMBER(Regressions!I48),ROUND(Regressions!I48, 1), NA())</f>
        <v>#N/A</v>
      </c>
      <c r="J38" s="365">
        <f>IF(ISNUMBER(Regressions!K48),ROUND(Regressions!K48, 1), NA())</f>
        <v>99.8</v>
      </c>
      <c r="K38" s="363" t="e">
        <f>IF(ISNUMBER(Regressions!L48),ROUND(Regressions!L48, 1), NA())</f>
        <v>#N/A</v>
      </c>
      <c r="L38" s="261" t="e">
        <f>IF(ISNUMBER(Regressions!M48),ROUND(Regressions!M48, 1), NA())</f>
        <v>#N/A</v>
      </c>
      <c r="M38" s="364" t="e">
        <f>IF(ISNUMBER(Regressions!N48),ROUND(Regressions!N48, 1), NA())</f>
        <v>#N/A</v>
      </c>
      <c r="N38" s="260" t="e">
        <f>IF(ISNUMBER(Regressions!O48),ROUND(Regressions!O48, 1), NA())</f>
        <v>#N/A</v>
      </c>
      <c r="O38" s="365" t="e">
        <f>IF(ISNUMBER(Regressions!Q48),ROUND(Regressions!Q48, 1), NA())</f>
        <v>#N/A</v>
      </c>
      <c r="P38" s="363" t="e">
        <f>IF(ISNUMBER(Regressions!R48),ROUND(Regressions!R48, 1), NA())</f>
        <v>#N/A</v>
      </c>
      <c r="Q38" s="238" t="e">
        <f>IF(ISNUMBER(Regressions!S48),ROUND(Regressions!S48, 1), NA())</f>
        <v>#N/A</v>
      </c>
      <c r="R38" s="364" t="e">
        <f>IF(ISNUMBER(Regressions!T48),ROUND(Regressions!T48, 1), NA())</f>
        <v>#N/A</v>
      </c>
      <c r="S38" s="260" t="e">
        <f>IF(ISNUMBER(Regressions!U48),ROUND(Regressions!U48, 1), NA())</f>
        <v>#N/A</v>
      </c>
    </row>
    <row xmlns:x14ac="http://schemas.microsoft.com/office/spreadsheetml/2009/9/ac" r="39" x14ac:dyDescent="0.2">
      <c r="A39" s="360" t="str">
        <f>IF(ISBLANK(Regressions!A49), " ", Regressions!A49)</f>
        <v>Zimbabwe</v>
      </c>
      <c r="B39" s="361">
        <f>IF(ISBLANK(Regressions!B49), " ", Regressions!B49)</f>
        <v>2004</v>
      </c>
      <c r="C39" s="366" t="str">
        <f>IF(ISBLANK(Regressions!C49), " ", Regressions!C49)</f>
        <v>Urban</v>
      </c>
      <c r="D39" s="362">
        <f>IF(ISBLANK(Regressions!D49), " ", Regressions!D49)</f>
        <v>1621822.1850643919</v>
      </c>
      <c r="E39" s="237" t="e">
        <f>IF(ISNUMBER(Regressions!E49),ROUND(Regressions!E49, 1), NA())</f>
        <v>#N/A</v>
      </c>
      <c r="F39" s="363" t="e">
        <f>IF(ISNUMBER(Regressions!F49),ROUND(Regressions!F49, 1), NA())</f>
        <v>#N/A</v>
      </c>
      <c r="G39" s="259" t="e">
        <f>IF(ISNUMBER(Regressions!G49),ROUND(Regressions!G49, 1), NA())</f>
        <v>#N/A</v>
      </c>
      <c r="H39" s="364" t="e">
        <f>IF(ISNUMBER(Regressions!H49),ROUND(Regressions!H49, 1), NA())</f>
        <v>#N/A</v>
      </c>
      <c r="I39" s="260" t="e">
        <f>IF(ISNUMBER(Regressions!I49),ROUND(Regressions!I49, 1), NA())</f>
        <v>#N/A</v>
      </c>
      <c r="J39" s="365">
        <f>IF(ISNUMBER(Regressions!K49),ROUND(Regressions!K49, 1), NA())</f>
        <v>99.8</v>
      </c>
      <c r="K39" s="363" t="e">
        <f>IF(ISNUMBER(Regressions!L49),ROUND(Regressions!L49, 1), NA())</f>
        <v>#N/A</v>
      </c>
      <c r="L39" s="261" t="e">
        <f>IF(ISNUMBER(Regressions!M49),ROUND(Regressions!M49, 1), NA())</f>
        <v>#N/A</v>
      </c>
      <c r="M39" s="364" t="e">
        <f>IF(ISNUMBER(Regressions!N49),ROUND(Regressions!N49, 1), NA())</f>
        <v>#N/A</v>
      </c>
      <c r="N39" s="260" t="e">
        <f>IF(ISNUMBER(Regressions!O49),ROUND(Regressions!O49, 1), NA())</f>
        <v>#N/A</v>
      </c>
      <c r="O39" s="365" t="e">
        <f>IF(ISNUMBER(Regressions!Q49),ROUND(Regressions!Q49, 1), NA())</f>
        <v>#N/A</v>
      </c>
      <c r="P39" s="363" t="e">
        <f>IF(ISNUMBER(Regressions!R49),ROUND(Regressions!R49, 1), NA())</f>
        <v>#N/A</v>
      </c>
      <c r="Q39" s="238" t="e">
        <f>IF(ISNUMBER(Regressions!S49),ROUND(Regressions!S49, 1), NA())</f>
        <v>#N/A</v>
      </c>
      <c r="R39" s="364" t="e">
        <f>IF(ISNUMBER(Regressions!T49),ROUND(Regressions!T49, 1), NA())</f>
        <v>#N/A</v>
      </c>
      <c r="S39" s="260" t="e">
        <f>IF(ISNUMBER(Regressions!U49),ROUND(Regressions!U49, 1), NA())</f>
        <v>#N/A</v>
      </c>
    </row>
    <row xmlns:x14ac="http://schemas.microsoft.com/office/spreadsheetml/2009/9/ac" r="40" x14ac:dyDescent="0.2">
      <c r="A40" s="360" t="str">
        <f>IF(ISBLANK(Regressions!A50), " ", Regressions!A50)</f>
        <v>Zimbabwe</v>
      </c>
      <c r="B40" s="361">
        <f>IF(ISBLANK(Regressions!B50), " ", Regressions!B50)</f>
        <v>2005</v>
      </c>
      <c r="C40" s="366" t="str">
        <f>IF(ISBLANK(Regressions!C50), " ", Regressions!C50)</f>
        <v>Urban</v>
      </c>
      <c r="D40" s="362">
        <f>IF(ISBLANK(Regressions!D50), " ", Regressions!D50)</f>
        <v>1613424.518170014</v>
      </c>
      <c r="E40" s="237" t="e">
        <f>IF(ISNUMBER(Regressions!E50),ROUND(Regressions!E50, 1), NA())</f>
        <v>#N/A</v>
      </c>
      <c r="F40" s="363" t="e">
        <f>IF(ISNUMBER(Regressions!F50),ROUND(Regressions!F50, 1), NA())</f>
        <v>#N/A</v>
      </c>
      <c r="G40" s="259" t="e">
        <f>IF(ISNUMBER(Regressions!G50),ROUND(Regressions!G50, 1), NA())</f>
        <v>#N/A</v>
      </c>
      <c r="H40" s="364" t="e">
        <f>IF(ISNUMBER(Regressions!H50),ROUND(Regressions!H50, 1), NA())</f>
        <v>#N/A</v>
      </c>
      <c r="I40" s="260" t="e">
        <f>IF(ISNUMBER(Regressions!I50),ROUND(Regressions!I50, 1), NA())</f>
        <v>#N/A</v>
      </c>
      <c r="J40" s="365">
        <f>IF(ISNUMBER(Regressions!K50),ROUND(Regressions!K50, 1), NA())</f>
        <v>99.8</v>
      </c>
      <c r="K40" s="363" t="e">
        <f>IF(ISNUMBER(Regressions!L50),ROUND(Regressions!L50, 1), NA())</f>
        <v>#N/A</v>
      </c>
      <c r="L40" s="261" t="e">
        <f>IF(ISNUMBER(Regressions!M50),ROUND(Regressions!M50, 1), NA())</f>
        <v>#N/A</v>
      </c>
      <c r="M40" s="364" t="e">
        <f>IF(ISNUMBER(Regressions!N50),ROUND(Regressions!N50, 1), NA())</f>
        <v>#N/A</v>
      </c>
      <c r="N40" s="260" t="e">
        <f>IF(ISNUMBER(Regressions!O50),ROUND(Regressions!O50, 1), NA())</f>
        <v>#N/A</v>
      </c>
      <c r="O40" s="365" t="e">
        <f>IF(ISNUMBER(Regressions!Q50),ROUND(Regressions!Q50, 1), NA())</f>
        <v>#N/A</v>
      </c>
      <c r="P40" s="363" t="e">
        <f>IF(ISNUMBER(Regressions!R50),ROUND(Regressions!R50, 1), NA())</f>
        <v>#N/A</v>
      </c>
      <c r="Q40" s="238" t="e">
        <f>IF(ISNUMBER(Regressions!S50),ROUND(Regressions!S50, 1), NA())</f>
        <v>#N/A</v>
      </c>
      <c r="R40" s="364" t="e">
        <f>IF(ISNUMBER(Regressions!T50),ROUND(Regressions!T50, 1), NA())</f>
        <v>#N/A</v>
      </c>
      <c r="S40" s="260" t="e">
        <f>IF(ISNUMBER(Regressions!U50),ROUND(Regressions!U50, 1), NA())</f>
        <v>#N/A</v>
      </c>
    </row>
    <row xmlns:x14ac="http://schemas.microsoft.com/office/spreadsheetml/2009/9/ac" r="41" x14ac:dyDescent="0.2">
      <c r="A41" s="360" t="str">
        <f>IF(ISBLANK(Regressions!A51), " ", Regressions!A51)</f>
        <v>Zimbabwe</v>
      </c>
      <c r="B41" s="361">
        <f>IF(ISBLANK(Regressions!B51), " ", Regressions!B51)</f>
        <v>2006</v>
      </c>
      <c r="C41" s="366" t="str">
        <f>IF(ISBLANK(Regressions!C51), " ", Regressions!C51)</f>
        <v>Urban</v>
      </c>
      <c r="D41" s="362">
        <f>IF(ISBLANK(Regressions!D51), " ", Regressions!D51)</f>
        <v>1610933.9794491581</v>
      </c>
      <c r="E41" s="237" t="e">
        <f>IF(ISNUMBER(Regressions!E51),ROUND(Regressions!E51, 1), NA())</f>
        <v>#N/A</v>
      </c>
      <c r="F41" s="363" t="e">
        <f>IF(ISNUMBER(Regressions!F51),ROUND(Regressions!F51, 1), NA())</f>
        <v>#N/A</v>
      </c>
      <c r="G41" s="259" t="e">
        <f>IF(ISNUMBER(Regressions!G51),ROUND(Regressions!G51, 1), NA())</f>
        <v>#N/A</v>
      </c>
      <c r="H41" s="364" t="e">
        <f>IF(ISNUMBER(Regressions!H51),ROUND(Regressions!H51, 1), NA())</f>
        <v>#N/A</v>
      </c>
      <c r="I41" s="260" t="e">
        <f>IF(ISNUMBER(Regressions!I51),ROUND(Regressions!I51, 1), NA())</f>
        <v>#N/A</v>
      </c>
      <c r="J41" s="365">
        <f>IF(ISNUMBER(Regressions!K51),ROUND(Regressions!K51, 1), NA())</f>
        <v>99.8</v>
      </c>
      <c r="K41" s="363" t="e">
        <f>IF(ISNUMBER(Regressions!L51),ROUND(Regressions!L51, 1), NA())</f>
        <v>#N/A</v>
      </c>
      <c r="L41" s="261" t="e">
        <f>IF(ISNUMBER(Regressions!M51),ROUND(Regressions!M51, 1), NA())</f>
        <v>#N/A</v>
      </c>
      <c r="M41" s="364" t="e">
        <f>IF(ISNUMBER(Regressions!N51),ROUND(Regressions!N51, 1), NA())</f>
        <v>#N/A</v>
      </c>
      <c r="N41" s="260" t="e">
        <f>IF(ISNUMBER(Regressions!O51),ROUND(Regressions!O51, 1), NA())</f>
        <v>#N/A</v>
      </c>
      <c r="O41" s="365" t="e">
        <f>IF(ISNUMBER(Regressions!Q51),ROUND(Regressions!Q51, 1), NA())</f>
        <v>#N/A</v>
      </c>
      <c r="P41" s="363" t="e">
        <f>IF(ISNUMBER(Regressions!R51),ROUND(Regressions!R51, 1), NA())</f>
        <v>#N/A</v>
      </c>
      <c r="Q41" s="238" t="e">
        <f>IF(ISNUMBER(Regressions!S51),ROUND(Regressions!S51, 1), NA())</f>
        <v>#N/A</v>
      </c>
      <c r="R41" s="364" t="e">
        <f>IF(ISNUMBER(Regressions!T51),ROUND(Regressions!T51, 1), NA())</f>
        <v>#N/A</v>
      </c>
      <c r="S41" s="260" t="e">
        <f>IF(ISNUMBER(Regressions!U51),ROUND(Regressions!U51, 1), NA())</f>
        <v>#N/A</v>
      </c>
    </row>
    <row xmlns:x14ac="http://schemas.microsoft.com/office/spreadsheetml/2009/9/ac" r="42" x14ac:dyDescent="0.2">
      <c r="A42" s="360" t="str">
        <f>IF(ISBLANK(Regressions!A52), " ", Regressions!A52)</f>
        <v>Zimbabwe</v>
      </c>
      <c r="B42" s="361">
        <f>IF(ISBLANK(Regressions!B52), " ", Regressions!B52)</f>
        <v>2007</v>
      </c>
      <c r="C42" s="366" t="str">
        <f>IF(ISBLANK(Regressions!C52), " ", Regressions!C52)</f>
        <v>Urban</v>
      </c>
      <c r="D42" s="362">
        <f>IF(ISBLANK(Regressions!D52), " ", Regressions!D52)</f>
        <v>1621368.0229663849</v>
      </c>
      <c r="E42" s="237" t="e">
        <f>IF(ISNUMBER(Regressions!E52),ROUND(Regressions!E52, 1), NA())</f>
        <v>#N/A</v>
      </c>
      <c r="F42" s="363" t="e">
        <f>IF(ISNUMBER(Regressions!F52),ROUND(Regressions!F52, 1), NA())</f>
        <v>#N/A</v>
      </c>
      <c r="G42" s="259" t="e">
        <f>IF(ISNUMBER(Regressions!G52),ROUND(Regressions!G52, 1), NA())</f>
        <v>#N/A</v>
      </c>
      <c r="H42" s="364" t="e">
        <f>IF(ISNUMBER(Regressions!H52),ROUND(Regressions!H52, 1), NA())</f>
        <v>#N/A</v>
      </c>
      <c r="I42" s="260" t="e">
        <f>IF(ISNUMBER(Regressions!I52),ROUND(Regressions!I52, 1), NA())</f>
        <v>#N/A</v>
      </c>
      <c r="J42" s="365">
        <f>IF(ISNUMBER(Regressions!K52),ROUND(Regressions!K52, 1), NA())</f>
        <v>99.8</v>
      </c>
      <c r="K42" s="363" t="e">
        <f>IF(ISNUMBER(Regressions!L52),ROUND(Regressions!L52, 1), NA())</f>
        <v>#N/A</v>
      </c>
      <c r="L42" s="261" t="e">
        <f>IF(ISNUMBER(Regressions!M52),ROUND(Regressions!M52, 1), NA())</f>
        <v>#N/A</v>
      </c>
      <c r="M42" s="364" t="e">
        <f>IF(ISNUMBER(Regressions!N52),ROUND(Regressions!N52, 1), NA())</f>
        <v>#N/A</v>
      </c>
      <c r="N42" s="260" t="e">
        <f>IF(ISNUMBER(Regressions!O52),ROUND(Regressions!O52, 1), NA())</f>
        <v>#N/A</v>
      </c>
      <c r="O42" s="365" t="e">
        <f>IF(ISNUMBER(Regressions!Q52),ROUND(Regressions!Q52, 1), NA())</f>
        <v>#N/A</v>
      </c>
      <c r="P42" s="363" t="e">
        <f>IF(ISNUMBER(Regressions!R52),ROUND(Regressions!R52, 1), NA())</f>
        <v>#N/A</v>
      </c>
      <c r="Q42" s="238" t="e">
        <f>IF(ISNUMBER(Regressions!S52),ROUND(Regressions!S52, 1), NA())</f>
        <v>#N/A</v>
      </c>
      <c r="R42" s="364" t="e">
        <f>IF(ISNUMBER(Regressions!T52),ROUND(Regressions!T52, 1), NA())</f>
        <v>#N/A</v>
      </c>
      <c r="S42" s="260" t="e">
        <f>IF(ISNUMBER(Regressions!U52),ROUND(Regressions!U52, 1), NA())</f>
        <v>#N/A</v>
      </c>
    </row>
    <row xmlns:x14ac="http://schemas.microsoft.com/office/spreadsheetml/2009/9/ac" r="43" x14ac:dyDescent="0.2">
      <c r="A43" s="360" t="str">
        <f>IF(ISBLANK(Regressions!A53), " ", Regressions!A53)</f>
        <v>Zimbabwe</v>
      </c>
      <c r="B43" s="361">
        <f>IF(ISBLANK(Regressions!B53), " ", Regressions!B53)</f>
        <v>2008</v>
      </c>
      <c r="C43" s="366" t="str">
        <f>IF(ISBLANK(Regressions!C53), " ", Regressions!C53)</f>
        <v>Urban</v>
      </c>
      <c r="D43" s="362">
        <f>IF(ISBLANK(Regressions!D53), " ", Regressions!D53)</f>
        <v>1628481.2798382191</v>
      </c>
      <c r="E43" s="237" t="e">
        <f>IF(ISNUMBER(Regressions!E53),ROUND(Regressions!E53, 1), NA())</f>
        <v>#N/A</v>
      </c>
      <c r="F43" s="363" t="e">
        <f>IF(ISNUMBER(Regressions!F53),ROUND(Regressions!F53, 1), NA())</f>
        <v>#N/A</v>
      </c>
      <c r="G43" s="259" t="e">
        <f>IF(ISNUMBER(Regressions!G53),ROUND(Regressions!G53, 1), NA())</f>
        <v>#N/A</v>
      </c>
      <c r="H43" s="364" t="e">
        <f>IF(ISNUMBER(Regressions!H53),ROUND(Regressions!H53, 1), NA())</f>
        <v>#N/A</v>
      </c>
      <c r="I43" s="260" t="e">
        <f>IF(ISNUMBER(Regressions!I53),ROUND(Regressions!I53, 1), NA())</f>
        <v>#N/A</v>
      </c>
      <c r="J43" s="365">
        <f>IF(ISNUMBER(Regressions!K53),ROUND(Regressions!K53, 1), NA())</f>
        <v>99.8</v>
      </c>
      <c r="K43" s="363" t="e">
        <f>IF(ISNUMBER(Regressions!L53),ROUND(Regressions!L53, 1), NA())</f>
        <v>#N/A</v>
      </c>
      <c r="L43" s="261" t="e">
        <f>IF(ISNUMBER(Regressions!M53),ROUND(Regressions!M53, 1), NA())</f>
        <v>#N/A</v>
      </c>
      <c r="M43" s="364" t="e">
        <f>IF(ISNUMBER(Regressions!N53),ROUND(Regressions!N53, 1), NA())</f>
        <v>#N/A</v>
      </c>
      <c r="N43" s="260" t="e">
        <f>IF(ISNUMBER(Regressions!O53),ROUND(Regressions!O53, 1), NA())</f>
        <v>#N/A</v>
      </c>
      <c r="O43" s="365" t="e">
        <f>IF(ISNUMBER(Regressions!Q53),ROUND(Regressions!Q53, 1), NA())</f>
        <v>#N/A</v>
      </c>
      <c r="P43" s="363" t="e">
        <f>IF(ISNUMBER(Regressions!R53),ROUND(Regressions!R53, 1), NA())</f>
        <v>#N/A</v>
      </c>
      <c r="Q43" s="238" t="e">
        <f>IF(ISNUMBER(Regressions!S53),ROUND(Regressions!S53, 1), NA())</f>
        <v>#N/A</v>
      </c>
      <c r="R43" s="364" t="e">
        <f>IF(ISNUMBER(Regressions!T53),ROUND(Regressions!T53, 1), NA())</f>
        <v>#N/A</v>
      </c>
      <c r="S43" s="260" t="e">
        <f>IF(ISNUMBER(Regressions!U53),ROUND(Regressions!U53, 1), NA())</f>
        <v>#N/A</v>
      </c>
    </row>
    <row xmlns:x14ac="http://schemas.microsoft.com/office/spreadsheetml/2009/9/ac" r="44" x14ac:dyDescent="0.2">
      <c r="A44" s="360" t="str">
        <f>IF(ISBLANK(Regressions!A54), " ", Regressions!A54)</f>
        <v>Zimbabwe</v>
      </c>
      <c r="B44" s="361">
        <f>IF(ISBLANK(Regressions!B54), " ", Regressions!B54)</f>
        <v>2009</v>
      </c>
      <c r="C44" s="366" t="str">
        <f>IF(ISBLANK(Regressions!C54), " ", Regressions!C54)</f>
        <v>Urban</v>
      </c>
      <c r="D44" s="362">
        <f>IF(ISBLANK(Regressions!D54), " ", Regressions!D54)</f>
        <v>1639175.1411701201</v>
      </c>
      <c r="E44" s="237" t="e">
        <f>IF(ISNUMBER(Regressions!E54),ROUND(Regressions!E54, 1), NA())</f>
        <v>#N/A</v>
      </c>
      <c r="F44" s="363" t="e">
        <f>IF(ISNUMBER(Regressions!F54),ROUND(Regressions!F54, 1), NA())</f>
        <v>#N/A</v>
      </c>
      <c r="G44" s="259" t="e">
        <f>IF(ISNUMBER(Regressions!G54),ROUND(Regressions!G54, 1), NA())</f>
        <v>#N/A</v>
      </c>
      <c r="H44" s="364" t="e">
        <f>IF(ISNUMBER(Regressions!H54),ROUND(Regressions!H54, 1), NA())</f>
        <v>#N/A</v>
      </c>
      <c r="I44" s="260" t="e">
        <f>IF(ISNUMBER(Regressions!I54),ROUND(Regressions!I54, 1), NA())</f>
        <v>#N/A</v>
      </c>
      <c r="J44" s="365">
        <f>IF(ISNUMBER(Regressions!K54),ROUND(Regressions!K54, 1), NA())</f>
        <v>99.8</v>
      </c>
      <c r="K44" s="363" t="e">
        <f>IF(ISNUMBER(Regressions!L54),ROUND(Regressions!L54, 1), NA())</f>
        <v>#N/A</v>
      </c>
      <c r="L44" s="261" t="e">
        <f>IF(ISNUMBER(Regressions!M54),ROUND(Regressions!M54, 1), NA())</f>
        <v>#N/A</v>
      </c>
      <c r="M44" s="364" t="e">
        <f>IF(ISNUMBER(Regressions!N54),ROUND(Regressions!N54, 1), NA())</f>
        <v>#N/A</v>
      </c>
      <c r="N44" s="260" t="e">
        <f>IF(ISNUMBER(Regressions!O54),ROUND(Regressions!O54, 1), NA())</f>
        <v>#N/A</v>
      </c>
      <c r="O44" s="365" t="e">
        <f>IF(ISNUMBER(Regressions!Q54),ROUND(Regressions!Q54, 1), NA())</f>
        <v>#N/A</v>
      </c>
      <c r="P44" s="363" t="e">
        <f>IF(ISNUMBER(Regressions!R54),ROUND(Regressions!R54, 1), NA())</f>
        <v>#N/A</v>
      </c>
      <c r="Q44" s="238" t="e">
        <f>IF(ISNUMBER(Regressions!S54),ROUND(Regressions!S54, 1), NA())</f>
        <v>#N/A</v>
      </c>
      <c r="R44" s="364" t="e">
        <f>IF(ISNUMBER(Regressions!T54),ROUND(Regressions!T54, 1), NA())</f>
        <v>#N/A</v>
      </c>
      <c r="S44" s="260" t="e">
        <f>IF(ISNUMBER(Regressions!U54),ROUND(Regressions!U54, 1), NA())</f>
        <v>#N/A</v>
      </c>
    </row>
    <row xmlns:x14ac="http://schemas.microsoft.com/office/spreadsheetml/2009/9/ac" r="45" x14ac:dyDescent="0.2">
      <c r="A45" s="360" t="str">
        <f>IF(ISBLANK(Regressions!A55), " ", Regressions!A55)</f>
        <v>Zimbabwe</v>
      </c>
      <c r="B45" s="361">
        <f>IF(ISBLANK(Regressions!B55), " ", Regressions!B55)</f>
        <v>2010</v>
      </c>
      <c r="C45" s="366" t="str">
        <f>IF(ISBLANK(Regressions!C55), " ", Regressions!C55)</f>
        <v>Urban</v>
      </c>
      <c r="D45" s="362">
        <f>IF(ISBLANK(Regressions!D55), " ", Regressions!D55)</f>
        <v>1651188.9150970459</v>
      </c>
      <c r="E45" s="237" t="e">
        <f>IF(ISNUMBER(Regressions!E55),ROUND(Regressions!E55, 1), NA())</f>
        <v>#N/A</v>
      </c>
      <c r="F45" s="363" t="e">
        <f>IF(ISNUMBER(Regressions!F55),ROUND(Regressions!F55, 1), NA())</f>
        <v>#N/A</v>
      </c>
      <c r="G45" s="259" t="e">
        <f>IF(ISNUMBER(Regressions!G55),ROUND(Regressions!G55, 1), NA())</f>
        <v>#N/A</v>
      </c>
      <c r="H45" s="364" t="e">
        <f>IF(ISNUMBER(Regressions!H55),ROUND(Regressions!H55, 1), NA())</f>
        <v>#N/A</v>
      </c>
      <c r="I45" s="260" t="e">
        <f>IF(ISNUMBER(Regressions!I55),ROUND(Regressions!I55, 1), NA())</f>
        <v>#N/A</v>
      </c>
      <c r="J45" s="365">
        <f>IF(ISNUMBER(Regressions!K55),ROUND(Regressions!K55, 1), NA())</f>
        <v>99.8</v>
      </c>
      <c r="K45" s="363" t="e">
        <f>IF(ISNUMBER(Regressions!L55),ROUND(Regressions!L55, 1), NA())</f>
        <v>#N/A</v>
      </c>
      <c r="L45" s="261" t="e">
        <f>IF(ISNUMBER(Regressions!M55),ROUND(Regressions!M55, 1), NA())</f>
        <v>#N/A</v>
      </c>
      <c r="M45" s="364" t="e">
        <f>IF(ISNUMBER(Regressions!N55),ROUND(Regressions!N55, 1), NA())</f>
        <v>#N/A</v>
      </c>
      <c r="N45" s="260" t="e">
        <f>IF(ISNUMBER(Regressions!O55),ROUND(Regressions!O55, 1), NA())</f>
        <v>#N/A</v>
      </c>
      <c r="O45" s="365" t="e">
        <f>IF(ISNUMBER(Regressions!Q55),ROUND(Regressions!Q55, 1), NA())</f>
        <v>#N/A</v>
      </c>
      <c r="P45" s="363" t="e">
        <f>IF(ISNUMBER(Regressions!R55),ROUND(Regressions!R55, 1), NA())</f>
        <v>#N/A</v>
      </c>
      <c r="Q45" s="238" t="e">
        <f>IF(ISNUMBER(Regressions!S55),ROUND(Regressions!S55, 1), NA())</f>
        <v>#N/A</v>
      </c>
      <c r="R45" s="364" t="e">
        <f>IF(ISNUMBER(Regressions!T55),ROUND(Regressions!T55, 1), NA())</f>
        <v>#N/A</v>
      </c>
      <c r="S45" s="260" t="e">
        <f>IF(ISNUMBER(Regressions!U55),ROUND(Regressions!U55, 1), NA())</f>
        <v>#N/A</v>
      </c>
    </row>
    <row xmlns:x14ac="http://schemas.microsoft.com/office/spreadsheetml/2009/9/ac" r="46" x14ac:dyDescent="0.2">
      <c r="A46" s="360" t="str">
        <f>IF(ISBLANK(Regressions!A56), " ", Regressions!A56)</f>
        <v>Zimbabwe</v>
      </c>
      <c r="B46" s="361">
        <f>IF(ISBLANK(Regressions!B56), " ", Regressions!B56)</f>
        <v>2011</v>
      </c>
      <c r="C46" s="366" t="str">
        <f>IF(ISBLANK(Regressions!C56), " ", Regressions!C56)</f>
        <v>Urban</v>
      </c>
      <c r="D46" s="362">
        <f>IF(ISBLANK(Regressions!D56), " ", Regressions!D56)</f>
        <v>1662628.766262817</v>
      </c>
      <c r="E46" s="237" t="e">
        <f>IF(ISNUMBER(Regressions!E56),ROUND(Regressions!E56, 1), NA())</f>
        <v>#N/A</v>
      </c>
      <c r="F46" s="363" t="e">
        <f>IF(ISNUMBER(Regressions!F56),ROUND(Regressions!F56, 1), NA())</f>
        <v>#N/A</v>
      </c>
      <c r="G46" s="259" t="e">
        <f>IF(ISNUMBER(Regressions!G56),ROUND(Regressions!G56, 1), NA())</f>
        <v>#N/A</v>
      </c>
      <c r="H46" s="364" t="e">
        <f>IF(ISNUMBER(Regressions!H56),ROUND(Regressions!H56, 1), NA())</f>
        <v>#N/A</v>
      </c>
      <c r="I46" s="260" t="e">
        <f>IF(ISNUMBER(Regressions!I56),ROUND(Regressions!I56, 1), NA())</f>
        <v>#N/A</v>
      </c>
      <c r="J46" s="365">
        <f>IF(ISNUMBER(Regressions!K56),ROUND(Regressions!K56, 1), NA())</f>
        <v>99.8</v>
      </c>
      <c r="K46" s="363" t="e">
        <f>IF(ISNUMBER(Regressions!L56),ROUND(Regressions!L56, 1), NA())</f>
        <v>#N/A</v>
      </c>
      <c r="L46" s="261" t="e">
        <f>IF(ISNUMBER(Regressions!M56),ROUND(Regressions!M56, 1), NA())</f>
        <v>#N/A</v>
      </c>
      <c r="M46" s="364" t="e">
        <f>IF(ISNUMBER(Regressions!N56),ROUND(Regressions!N56, 1), NA())</f>
        <v>#N/A</v>
      </c>
      <c r="N46" s="260" t="e">
        <f>IF(ISNUMBER(Regressions!O56),ROUND(Regressions!O56, 1), NA())</f>
        <v>#N/A</v>
      </c>
      <c r="O46" s="365" t="e">
        <f>IF(ISNUMBER(Regressions!Q56),ROUND(Regressions!Q56, 1), NA())</f>
        <v>#N/A</v>
      </c>
      <c r="P46" s="363" t="e">
        <f>IF(ISNUMBER(Regressions!R56),ROUND(Regressions!R56, 1), NA())</f>
        <v>#N/A</v>
      </c>
      <c r="Q46" s="238" t="e">
        <f>IF(ISNUMBER(Regressions!S56),ROUND(Regressions!S56, 1), NA())</f>
        <v>#N/A</v>
      </c>
      <c r="R46" s="364" t="e">
        <f>IF(ISNUMBER(Regressions!T56),ROUND(Regressions!T56, 1), NA())</f>
        <v>#N/A</v>
      </c>
      <c r="S46" s="260" t="e">
        <f>IF(ISNUMBER(Regressions!U56),ROUND(Regressions!U56, 1), NA())</f>
        <v>#N/A</v>
      </c>
    </row>
    <row xmlns:x14ac="http://schemas.microsoft.com/office/spreadsheetml/2009/9/ac" r="47" x14ac:dyDescent="0.2">
      <c r="A47" s="360" t="str">
        <f>IF(ISBLANK(Regressions!A57), " ", Regressions!A57)</f>
        <v>Zimbabwe</v>
      </c>
      <c r="B47" s="361">
        <f>IF(ISBLANK(Regressions!B57), " ", Regressions!B57)</f>
        <v>2012</v>
      </c>
      <c r="C47" s="366" t="str">
        <f>IF(ISBLANK(Regressions!C57), " ", Regressions!C57)</f>
        <v>Urban</v>
      </c>
      <c r="D47" s="362">
        <f>IF(ISBLANK(Regressions!D57), " ", Regressions!D57)</f>
        <v>1675871.638468323</v>
      </c>
      <c r="E47" s="237">
        <f>IF(ISNUMBER(Regressions!E57),ROUND(Regressions!E57, 1), NA())</f>
        <v>99.4</v>
      </c>
      <c r="F47" s="363">
        <f>IF(ISNUMBER(Regressions!F57),ROUND(Regressions!F57, 1), NA())</f>
        <v>98.8</v>
      </c>
      <c r="G47" s="259">
        <f>IF(ISNUMBER(Regressions!G57),ROUND(Regressions!G57, 1), NA())</f>
        <v>85.7</v>
      </c>
      <c r="H47" s="364">
        <f>IF(ISNUMBER(Regressions!H57),ROUND(Regressions!H57, 1), NA())</f>
        <v>13.1</v>
      </c>
      <c r="I47" s="260">
        <f>IF(ISNUMBER(Regressions!I57),ROUND(Regressions!I57, 1), NA())</f>
        <v>1.2</v>
      </c>
      <c r="J47" s="365">
        <f>IF(ISNUMBER(Regressions!K57),ROUND(Regressions!K57, 1), NA())</f>
        <v>99.8</v>
      </c>
      <c r="K47" s="363">
        <f>IF(ISNUMBER(Regressions!L57),ROUND(Regressions!L57, 1), NA())</f>
        <v>93.8</v>
      </c>
      <c r="L47" s="261" t="e">
        <f>IF(ISNUMBER(Regressions!M57),ROUND(Regressions!M57, 1), NA())</f>
        <v>#N/A</v>
      </c>
      <c r="M47" s="364" t="e">
        <f>IF(ISNUMBER(Regressions!N57),ROUND(Regressions!N57, 1), NA())</f>
        <v>#N/A</v>
      </c>
      <c r="N47" s="260">
        <f>IF(ISNUMBER(Regressions!O57),ROUND(Regressions!O57, 1), NA())</f>
        <v>6.2</v>
      </c>
      <c r="O47" s="365">
        <f>IF(ISNUMBER(Regressions!Q57),ROUND(Regressions!Q57, 1), NA())</f>
        <v>87.6</v>
      </c>
      <c r="P47" s="363" t="e">
        <f>IF(ISNUMBER(Regressions!R57),ROUND(Regressions!R57, 1), NA())</f>
        <v>#N/A</v>
      </c>
      <c r="Q47" s="238" t="e">
        <f>IF(ISNUMBER(Regressions!S57),ROUND(Regressions!S57, 1), NA())</f>
        <v>#N/A</v>
      </c>
      <c r="R47" s="364" t="e">
        <f>IF(ISNUMBER(Regressions!T57),ROUND(Regressions!T57, 1), NA())</f>
        <v>#N/A</v>
      </c>
      <c r="S47" s="260">
        <f>IF(ISNUMBER(Regressions!U57),ROUND(Regressions!U57, 1), NA())</f>
        <v>12.4</v>
      </c>
    </row>
    <row xmlns:x14ac="http://schemas.microsoft.com/office/spreadsheetml/2009/9/ac" r="48" x14ac:dyDescent="0.2">
      <c r="A48" s="360" t="str">
        <f>IF(ISBLANK(Regressions!A58), " ", Regressions!A58)</f>
        <v>Zimbabwe</v>
      </c>
      <c r="B48" s="361">
        <f>IF(ISBLANK(Regressions!B58), " ", Regressions!B58)</f>
        <v>2013</v>
      </c>
      <c r="C48" s="366" t="str">
        <f>IF(ISBLANK(Regressions!C58), " ", Regressions!C58)</f>
        <v>Urban</v>
      </c>
      <c r="D48" s="362">
        <f>IF(ISBLANK(Regressions!D58), " ", Regressions!D58)</f>
        <v>1699438.86333847</v>
      </c>
      <c r="E48" s="237">
        <f>IF(ISNUMBER(Regressions!E58),ROUND(Regressions!E58, 1), NA())</f>
        <v>99.4</v>
      </c>
      <c r="F48" s="363">
        <f>IF(ISNUMBER(Regressions!F58),ROUND(Regressions!F58, 1), NA())</f>
        <v>98.8</v>
      </c>
      <c r="G48" s="259">
        <f>IF(ISNUMBER(Regressions!G58),ROUND(Regressions!G58, 1), NA())</f>
        <v>85.7</v>
      </c>
      <c r="H48" s="364">
        <f>IF(ISNUMBER(Regressions!H58),ROUND(Regressions!H58, 1), NA())</f>
        <v>13.1</v>
      </c>
      <c r="I48" s="260">
        <f>IF(ISNUMBER(Regressions!I58),ROUND(Regressions!I58, 1), NA())</f>
        <v>1.2</v>
      </c>
      <c r="J48" s="365">
        <f>IF(ISNUMBER(Regressions!K58),ROUND(Regressions!K58, 1), NA())</f>
        <v>99.8</v>
      </c>
      <c r="K48" s="363">
        <f>IF(ISNUMBER(Regressions!L58),ROUND(Regressions!L58, 1), NA())</f>
        <v>93.8</v>
      </c>
      <c r="L48" s="261" t="e">
        <f>IF(ISNUMBER(Regressions!M58),ROUND(Regressions!M58, 1), NA())</f>
        <v>#N/A</v>
      </c>
      <c r="M48" s="364" t="e">
        <f>IF(ISNUMBER(Regressions!N58),ROUND(Regressions!N58, 1), NA())</f>
        <v>#N/A</v>
      </c>
      <c r="N48" s="260">
        <f>IF(ISNUMBER(Regressions!O58),ROUND(Regressions!O58, 1), NA())</f>
        <v>6.2</v>
      </c>
      <c r="O48" s="365">
        <f>IF(ISNUMBER(Regressions!Q58),ROUND(Regressions!Q58, 1), NA())</f>
        <v>87.6</v>
      </c>
      <c r="P48" s="363" t="e">
        <f>IF(ISNUMBER(Regressions!R58),ROUND(Regressions!R58, 1), NA())</f>
        <v>#N/A</v>
      </c>
      <c r="Q48" s="238" t="e">
        <f>IF(ISNUMBER(Regressions!S58),ROUND(Regressions!S58, 1), NA())</f>
        <v>#N/A</v>
      </c>
      <c r="R48" s="364" t="e">
        <f>IF(ISNUMBER(Regressions!T58),ROUND(Regressions!T58, 1), NA())</f>
        <v>#N/A</v>
      </c>
      <c r="S48" s="260">
        <f>IF(ISNUMBER(Regressions!U58),ROUND(Regressions!U58, 1), NA())</f>
        <v>12.4</v>
      </c>
    </row>
    <row xmlns:x14ac="http://schemas.microsoft.com/office/spreadsheetml/2009/9/ac" r="49" x14ac:dyDescent="0.2">
      <c r="A49" s="360" t="str">
        <f>IF(ISBLANK(Regressions!A59), " ", Regressions!A59)</f>
        <v>Zimbabwe</v>
      </c>
      <c r="B49" s="361">
        <f>IF(ISBLANK(Regressions!B59), " ", Regressions!B59)</f>
        <v>2014</v>
      </c>
      <c r="C49" s="366" t="str">
        <f>IF(ISBLANK(Regressions!C59), " ", Regressions!C59)</f>
        <v>Urban</v>
      </c>
      <c r="D49" s="362">
        <f>IF(ISBLANK(Regressions!D59), " ", Regressions!D59)</f>
        <v>1730839.386288299</v>
      </c>
      <c r="E49" s="237">
        <f>IF(ISNUMBER(Regressions!E59),ROUND(Regressions!E59, 1), NA())</f>
        <v>99.4</v>
      </c>
      <c r="F49" s="363">
        <f>IF(ISNUMBER(Regressions!F59),ROUND(Regressions!F59, 1), NA())</f>
        <v>98.8</v>
      </c>
      <c r="G49" s="259">
        <f>IF(ISNUMBER(Regressions!G59),ROUND(Regressions!G59, 1), NA())</f>
        <v>85.7</v>
      </c>
      <c r="H49" s="364">
        <f>IF(ISNUMBER(Regressions!H59),ROUND(Regressions!H59, 1), NA())</f>
        <v>13.1</v>
      </c>
      <c r="I49" s="260">
        <f>IF(ISNUMBER(Regressions!I59),ROUND(Regressions!I59, 1), NA())</f>
        <v>1.2</v>
      </c>
      <c r="J49" s="365">
        <f>IF(ISNUMBER(Regressions!K59),ROUND(Regressions!K59, 1), NA())</f>
        <v>99.8</v>
      </c>
      <c r="K49" s="363">
        <f>IF(ISNUMBER(Regressions!L59),ROUND(Regressions!L59, 1), NA())</f>
        <v>93.8</v>
      </c>
      <c r="L49" s="261" t="e">
        <f>IF(ISNUMBER(Regressions!M59),ROUND(Regressions!M59, 1), NA())</f>
        <v>#N/A</v>
      </c>
      <c r="M49" s="364" t="e">
        <f>IF(ISNUMBER(Regressions!N59),ROUND(Regressions!N59, 1), NA())</f>
        <v>#N/A</v>
      </c>
      <c r="N49" s="260">
        <f>IF(ISNUMBER(Regressions!O59),ROUND(Regressions!O59, 1), NA())</f>
        <v>6.2</v>
      </c>
      <c r="O49" s="365">
        <f>IF(ISNUMBER(Regressions!Q59),ROUND(Regressions!Q59, 1), NA())</f>
        <v>87.6</v>
      </c>
      <c r="P49" s="363" t="e">
        <f>IF(ISNUMBER(Regressions!R59),ROUND(Regressions!R59, 1), NA())</f>
        <v>#N/A</v>
      </c>
      <c r="Q49" s="238" t="e">
        <f>IF(ISNUMBER(Regressions!S59),ROUND(Regressions!S59, 1), NA())</f>
        <v>#N/A</v>
      </c>
      <c r="R49" s="364" t="e">
        <f>IF(ISNUMBER(Regressions!T59),ROUND(Regressions!T59, 1), NA())</f>
        <v>#N/A</v>
      </c>
      <c r="S49" s="260">
        <f>IF(ISNUMBER(Regressions!U59),ROUND(Regressions!U59, 1), NA())</f>
        <v>12.4</v>
      </c>
    </row>
    <row xmlns:x14ac="http://schemas.microsoft.com/office/spreadsheetml/2009/9/ac" r="50" x14ac:dyDescent="0.2">
      <c r="A50" s="360" t="str">
        <f>IF(ISBLANK(Regressions!A60), " ", Regressions!A60)</f>
        <v>Zimbabwe</v>
      </c>
      <c r="B50" s="361">
        <f>IF(ISBLANK(Regressions!B60), " ", Regressions!B60)</f>
        <v>2015</v>
      </c>
      <c r="C50" s="366" t="str">
        <f>IF(ISBLANK(Regressions!C60), " ", Regressions!C60)</f>
        <v>Urban</v>
      </c>
      <c r="D50" s="362">
        <f>IF(ISBLANK(Regressions!D60), " ", Regressions!D60)</f>
        <v>1766899.600424194</v>
      </c>
      <c r="E50" s="237">
        <f>IF(ISNUMBER(Regressions!E60),ROUND(Regressions!E60, 1), NA())</f>
        <v>99.4</v>
      </c>
      <c r="F50" s="363">
        <f>IF(ISNUMBER(Regressions!F60),ROUND(Regressions!F60, 1), NA())</f>
        <v>98.8</v>
      </c>
      <c r="G50" s="259">
        <f>IF(ISNUMBER(Regressions!G60),ROUND(Regressions!G60, 1), NA())</f>
        <v>85.7</v>
      </c>
      <c r="H50" s="364">
        <f>IF(ISNUMBER(Regressions!H60),ROUND(Regressions!H60, 1), NA())</f>
        <v>13.1</v>
      </c>
      <c r="I50" s="260">
        <f>IF(ISNUMBER(Regressions!I60),ROUND(Regressions!I60, 1), NA())</f>
        <v>1.2</v>
      </c>
      <c r="J50" s="365">
        <f>IF(ISNUMBER(Regressions!K60),ROUND(Regressions!K60, 1), NA())</f>
        <v>99.8</v>
      </c>
      <c r="K50" s="363">
        <f>IF(ISNUMBER(Regressions!L60),ROUND(Regressions!L60, 1), NA())</f>
        <v>93.8</v>
      </c>
      <c r="L50" s="261" t="e">
        <f>IF(ISNUMBER(Regressions!M60),ROUND(Regressions!M60, 1), NA())</f>
        <v>#N/A</v>
      </c>
      <c r="M50" s="364" t="e">
        <f>IF(ISNUMBER(Regressions!N60),ROUND(Regressions!N60, 1), NA())</f>
        <v>#N/A</v>
      </c>
      <c r="N50" s="260">
        <f>IF(ISNUMBER(Regressions!O60),ROUND(Regressions!O60, 1), NA())</f>
        <v>6.2</v>
      </c>
      <c r="O50" s="365">
        <f>IF(ISNUMBER(Regressions!Q60),ROUND(Regressions!Q60, 1), NA())</f>
        <v>87.6</v>
      </c>
      <c r="P50" s="363" t="e">
        <f>IF(ISNUMBER(Regressions!R60),ROUND(Regressions!R60, 1), NA())</f>
        <v>#N/A</v>
      </c>
      <c r="Q50" s="238" t="e">
        <f>IF(ISNUMBER(Regressions!S60),ROUND(Regressions!S60, 1), NA())</f>
        <v>#N/A</v>
      </c>
      <c r="R50" s="364" t="e">
        <f>IF(ISNUMBER(Regressions!T60),ROUND(Regressions!T60, 1), NA())</f>
        <v>#N/A</v>
      </c>
      <c r="S50" s="260">
        <f>IF(ISNUMBER(Regressions!U60),ROUND(Regressions!U60, 1), NA())</f>
        <v>12.4</v>
      </c>
    </row>
    <row xmlns:x14ac="http://schemas.microsoft.com/office/spreadsheetml/2009/9/ac" r="51" x14ac:dyDescent="0.2">
      <c r="A51" s="360" t="str">
        <f>IF(ISBLANK(Regressions!A61), " ", Regressions!A61)</f>
        <v>Zimbabwe</v>
      </c>
      <c r="B51" s="361">
        <f>IF(ISBLANK(Regressions!B61), " ", Regressions!B61)</f>
        <v>2016</v>
      </c>
      <c r="C51" s="366" t="str">
        <f>IF(ISBLANK(Regressions!C61), " ", Regressions!C61)</f>
        <v>Urban</v>
      </c>
      <c r="D51" s="362">
        <f>IF(ISBLANK(Regressions!D61), " ", Regressions!D61)</f>
        <v>1804366.9424553299</v>
      </c>
      <c r="E51" s="237">
        <f>IF(ISNUMBER(Regressions!E61),ROUND(Regressions!E61, 1), NA())</f>
        <v>99.4</v>
      </c>
      <c r="F51" s="363">
        <f>IF(ISNUMBER(Regressions!F61),ROUND(Regressions!F61, 1), NA())</f>
        <v>98.8</v>
      </c>
      <c r="G51" s="259">
        <f>IF(ISNUMBER(Regressions!G61),ROUND(Regressions!G61, 1), NA())</f>
        <v>85.7</v>
      </c>
      <c r="H51" s="364">
        <f>IF(ISNUMBER(Regressions!H61),ROUND(Regressions!H61, 1), NA())</f>
        <v>13.1</v>
      </c>
      <c r="I51" s="260">
        <f>IF(ISNUMBER(Regressions!I61),ROUND(Regressions!I61, 1), NA())</f>
        <v>1.2</v>
      </c>
      <c r="J51" s="365">
        <f>IF(ISNUMBER(Regressions!K61),ROUND(Regressions!K61, 1), NA())</f>
        <v>99.8</v>
      </c>
      <c r="K51" s="363">
        <f>IF(ISNUMBER(Regressions!L61),ROUND(Regressions!L61, 1), NA())</f>
        <v>93.8</v>
      </c>
      <c r="L51" s="261" t="e">
        <f>IF(ISNUMBER(Regressions!M61),ROUND(Regressions!M61, 1), NA())</f>
        <v>#N/A</v>
      </c>
      <c r="M51" s="364" t="e">
        <f>IF(ISNUMBER(Regressions!N61),ROUND(Regressions!N61, 1), NA())</f>
        <v>#N/A</v>
      </c>
      <c r="N51" s="260">
        <f>IF(ISNUMBER(Regressions!O61),ROUND(Regressions!O61, 1), NA())</f>
        <v>6.2</v>
      </c>
      <c r="O51" s="365">
        <f>IF(ISNUMBER(Regressions!Q61),ROUND(Regressions!Q61, 1), NA())</f>
        <v>87.6</v>
      </c>
      <c r="P51" s="363" t="e">
        <f>IF(ISNUMBER(Regressions!R61),ROUND(Regressions!R61, 1), NA())</f>
        <v>#N/A</v>
      </c>
      <c r="Q51" s="238" t="e">
        <f>IF(ISNUMBER(Regressions!S61),ROUND(Regressions!S61, 1), NA())</f>
        <v>#N/A</v>
      </c>
      <c r="R51" s="364" t="e">
        <f>IF(ISNUMBER(Regressions!T61),ROUND(Regressions!T61, 1), NA())</f>
        <v>#N/A</v>
      </c>
      <c r="S51" s="260">
        <f>IF(ISNUMBER(Regressions!U61),ROUND(Regressions!U61, 1), NA())</f>
        <v>12.4</v>
      </c>
    </row>
    <row xmlns:x14ac="http://schemas.microsoft.com/office/spreadsheetml/2009/9/ac" r="52" x14ac:dyDescent="0.2">
      <c r="A52" s="360" t="str">
        <f>IF(ISBLANK(Regressions!A62), " ", Regressions!A62)</f>
        <v>Zimbabwe</v>
      </c>
      <c r="B52" s="361">
        <f>IF(ISBLANK(Regressions!B62), " ", Regressions!B62)</f>
        <v>2017</v>
      </c>
      <c r="C52" s="366" t="str">
        <f>IF(ISBLANK(Regressions!C62), " ", Regressions!C62)</f>
        <v>Urban</v>
      </c>
      <c r="D52" s="362">
        <f>IF(ISBLANK(Regressions!D62), " ", Regressions!D62)</f>
        <v>1840814.876467895</v>
      </c>
      <c r="E52" s="237">
        <f>IF(ISNUMBER(Regressions!E62),ROUND(Regressions!E62, 1), NA())</f>
        <v>99.4</v>
      </c>
      <c r="F52" s="363">
        <f>IF(ISNUMBER(Regressions!F62),ROUND(Regressions!F62, 1), NA())</f>
        <v>98.8</v>
      </c>
      <c r="G52" s="259">
        <f>IF(ISNUMBER(Regressions!G62),ROUND(Regressions!G62, 1), NA())</f>
        <v>85.7</v>
      </c>
      <c r="H52" s="364">
        <f>IF(ISNUMBER(Regressions!H62),ROUND(Regressions!H62, 1), NA())</f>
        <v>13.1</v>
      </c>
      <c r="I52" s="260">
        <f>IF(ISNUMBER(Regressions!I62),ROUND(Regressions!I62, 1), NA())</f>
        <v>1.2</v>
      </c>
      <c r="J52" s="365">
        <f>IF(ISNUMBER(Regressions!K62),ROUND(Regressions!K62, 1), NA())</f>
        <v>99.8</v>
      </c>
      <c r="K52" s="363">
        <f>IF(ISNUMBER(Regressions!L62),ROUND(Regressions!L62, 1), NA())</f>
        <v>93.8</v>
      </c>
      <c r="L52" s="261" t="e">
        <f>IF(ISNUMBER(Regressions!M62),ROUND(Regressions!M62, 1), NA())</f>
        <v>#N/A</v>
      </c>
      <c r="M52" s="364" t="e">
        <f>IF(ISNUMBER(Regressions!N62),ROUND(Regressions!N62, 1), NA())</f>
        <v>#N/A</v>
      </c>
      <c r="N52" s="260">
        <f>IF(ISNUMBER(Regressions!O62),ROUND(Regressions!O62, 1), NA())</f>
        <v>6.2</v>
      </c>
      <c r="O52" s="365">
        <f>IF(ISNUMBER(Regressions!Q62),ROUND(Regressions!Q62, 1), NA())</f>
        <v>87.6</v>
      </c>
      <c r="P52" s="363" t="e">
        <f>IF(ISNUMBER(Regressions!R62),ROUND(Regressions!R62, 1), NA())</f>
        <v>#N/A</v>
      </c>
      <c r="Q52" s="238" t="e">
        <f>IF(ISNUMBER(Regressions!S62),ROUND(Regressions!S62, 1), NA())</f>
        <v>#N/A</v>
      </c>
      <c r="R52" s="364" t="e">
        <f>IF(ISNUMBER(Regressions!T62),ROUND(Regressions!T62, 1), NA())</f>
        <v>#N/A</v>
      </c>
      <c r="S52" s="260">
        <f>IF(ISNUMBER(Regressions!U62),ROUND(Regressions!U62, 1), NA())</f>
        <v>12.4</v>
      </c>
    </row>
    <row xmlns:x14ac="http://schemas.microsoft.com/office/spreadsheetml/2009/9/ac" r="53" x14ac:dyDescent="0.2">
      <c r="A53" s="360" t="str">
        <f>IF(ISBLANK(Regressions!A63), " ", Regressions!A63)</f>
        <v>Zimbabwe</v>
      </c>
      <c r="B53" s="361">
        <f>IF(ISBLANK(Regressions!B63), " ", Regressions!B63)</f>
        <v>2018</v>
      </c>
      <c r="C53" s="366" t="str">
        <f>IF(ISBLANK(Regressions!C63), " ", Regressions!C63)</f>
        <v>Urban</v>
      </c>
      <c r="D53" s="362">
        <f>IF(ISBLANK(Regressions!D63), " ", Regressions!D63)</f>
        <v>1875780.634692688</v>
      </c>
      <c r="E53" s="237">
        <f>IF(ISNUMBER(Regressions!E63),ROUND(Regressions!E63, 1), NA())</f>
        <v>99.4</v>
      </c>
      <c r="F53" s="363">
        <f>IF(ISNUMBER(Regressions!F63),ROUND(Regressions!F63, 1), NA())</f>
        <v>98.8</v>
      </c>
      <c r="G53" s="259">
        <f>IF(ISNUMBER(Regressions!G63),ROUND(Regressions!G63, 1), NA())</f>
        <v>85.7</v>
      </c>
      <c r="H53" s="364">
        <f>IF(ISNUMBER(Regressions!H63),ROUND(Regressions!H63, 1), NA())</f>
        <v>13.1</v>
      </c>
      <c r="I53" s="260">
        <f>IF(ISNUMBER(Regressions!I63),ROUND(Regressions!I63, 1), NA())</f>
        <v>1.2</v>
      </c>
      <c r="J53" s="365">
        <f>IF(ISNUMBER(Regressions!K63),ROUND(Regressions!K63, 1), NA())</f>
        <v>99.8</v>
      </c>
      <c r="K53" s="363">
        <f>IF(ISNUMBER(Regressions!L63),ROUND(Regressions!L63, 1), NA())</f>
        <v>93.8</v>
      </c>
      <c r="L53" s="261" t="e">
        <f>IF(ISNUMBER(Regressions!M63),ROUND(Regressions!M63, 1), NA())</f>
        <v>#N/A</v>
      </c>
      <c r="M53" s="364" t="e">
        <f>IF(ISNUMBER(Regressions!N63),ROUND(Regressions!N63, 1), NA())</f>
        <v>#N/A</v>
      </c>
      <c r="N53" s="260">
        <f>IF(ISNUMBER(Regressions!O63),ROUND(Regressions!O63, 1), NA())</f>
        <v>6.2</v>
      </c>
      <c r="O53" s="365">
        <f>IF(ISNUMBER(Regressions!Q63),ROUND(Regressions!Q63, 1), NA())</f>
        <v>87.6</v>
      </c>
      <c r="P53" s="363" t="e">
        <f>IF(ISNUMBER(Regressions!R63),ROUND(Regressions!R63, 1), NA())</f>
        <v>#N/A</v>
      </c>
      <c r="Q53" s="238" t="e">
        <f>IF(ISNUMBER(Regressions!S63),ROUND(Regressions!S63, 1), NA())</f>
        <v>#N/A</v>
      </c>
      <c r="R53" s="364" t="e">
        <f>IF(ISNUMBER(Regressions!T63),ROUND(Regressions!T63, 1), NA())</f>
        <v>#N/A</v>
      </c>
      <c r="S53" s="260">
        <f>IF(ISNUMBER(Regressions!U63),ROUND(Regressions!U63, 1), NA())</f>
        <v>12.4</v>
      </c>
    </row>
    <row xmlns:x14ac="http://schemas.microsoft.com/office/spreadsheetml/2009/9/ac" r="54" x14ac:dyDescent="0.2">
      <c r="A54" s="360" t="str">
        <f>IF(ISBLANK(Regressions!A64), " ", Regressions!A64)</f>
        <v>Zimbabwe</v>
      </c>
      <c r="B54" s="361">
        <f>IF(ISBLANK(Regressions!B64), " ", Regressions!B64)</f>
        <v>2019</v>
      </c>
      <c r="C54" s="366" t="str">
        <f>IF(ISBLANK(Regressions!C64), " ", Regressions!C64)</f>
        <v>Urban</v>
      </c>
      <c r="D54" s="362">
        <f>IF(ISBLANK(Regressions!D64), " ", Regressions!D64)</f>
        <v>1906756.8965029151</v>
      </c>
      <c r="E54" s="237">
        <f>IF(ISNUMBER(Regressions!E64),ROUND(Regressions!E64, 1), NA())</f>
        <v>99.4</v>
      </c>
      <c r="F54" s="363">
        <f>IF(ISNUMBER(Regressions!F64),ROUND(Regressions!F64, 1), NA())</f>
        <v>98.8</v>
      </c>
      <c r="G54" s="259">
        <f>IF(ISNUMBER(Regressions!G64),ROUND(Regressions!G64, 1), NA())</f>
        <v>85.7</v>
      </c>
      <c r="H54" s="364">
        <f>IF(ISNUMBER(Regressions!H64),ROUND(Regressions!H64, 1), NA())</f>
        <v>13.1</v>
      </c>
      <c r="I54" s="260">
        <f>IF(ISNUMBER(Regressions!I64),ROUND(Regressions!I64, 1), NA())</f>
        <v>1.2</v>
      </c>
      <c r="J54" s="365">
        <f>IF(ISNUMBER(Regressions!K64),ROUND(Regressions!K64, 1), NA())</f>
        <v>99.8</v>
      </c>
      <c r="K54" s="363">
        <f>IF(ISNUMBER(Regressions!L64),ROUND(Regressions!L64, 1), NA())</f>
        <v>93.8</v>
      </c>
      <c r="L54" s="261" t="e">
        <f>IF(ISNUMBER(Regressions!M64),ROUND(Regressions!M64, 1), NA())</f>
        <v>#N/A</v>
      </c>
      <c r="M54" s="364" t="e">
        <f>IF(ISNUMBER(Regressions!N64),ROUND(Regressions!N64, 1), NA())</f>
        <v>#N/A</v>
      </c>
      <c r="N54" s="260">
        <f>IF(ISNUMBER(Regressions!O64),ROUND(Regressions!O64, 1), NA())</f>
        <v>6.2</v>
      </c>
      <c r="O54" s="365">
        <f>IF(ISNUMBER(Regressions!Q64),ROUND(Regressions!Q64, 1), NA())</f>
        <v>87.6</v>
      </c>
      <c r="P54" s="363" t="e">
        <f>IF(ISNUMBER(Regressions!R64),ROUND(Regressions!R64, 1), NA())</f>
        <v>#N/A</v>
      </c>
      <c r="Q54" s="238" t="e">
        <f>IF(ISNUMBER(Regressions!S64),ROUND(Regressions!S64, 1), NA())</f>
        <v>#N/A</v>
      </c>
      <c r="R54" s="364" t="e">
        <f>IF(ISNUMBER(Regressions!T64),ROUND(Regressions!T64, 1), NA())</f>
        <v>#N/A</v>
      </c>
      <c r="S54" s="260">
        <f>IF(ISNUMBER(Regressions!U64),ROUND(Regressions!U64, 1), NA())</f>
        <v>12.4</v>
      </c>
    </row>
    <row xmlns:x14ac="http://schemas.microsoft.com/office/spreadsheetml/2009/9/ac" r="55" ht="13.5" customHeight="true" x14ac:dyDescent="0.2">
      <c r="A55" s="360" t="str">
        <f>IF(ISBLANK(Regressions!A65), " ", Regressions!A65)</f>
        <v>Zimbabwe</v>
      </c>
      <c r="B55" s="361">
        <f>IF(ISBLANK(Regressions!B65), " ", Regressions!B65)</f>
        <v>2020</v>
      </c>
      <c r="C55" s="366" t="str">
        <f>IF(ISBLANK(Regressions!C65), " ", Regressions!C65)</f>
        <v>Urban</v>
      </c>
      <c r="D55" s="362">
        <f>IF(ISBLANK(Regressions!D65), " ", Regressions!D65)</f>
        <v>1934774.746594619</v>
      </c>
      <c r="E55" s="237">
        <f>IF(ISNUMBER(Regressions!E65),ROUND(Regressions!E65, 1), NA())</f>
        <v>99.4</v>
      </c>
      <c r="F55" s="363">
        <f>IF(ISNUMBER(Regressions!F65),ROUND(Regressions!F65, 1), NA())</f>
        <v>98.8</v>
      </c>
      <c r="G55" s="259">
        <f>IF(ISNUMBER(Regressions!G65),ROUND(Regressions!G65, 1), NA())</f>
        <v>85.7</v>
      </c>
      <c r="H55" s="364">
        <f>IF(ISNUMBER(Regressions!H65),ROUND(Regressions!H65, 1), NA())</f>
        <v>13.1</v>
      </c>
      <c r="I55" s="260">
        <f>IF(ISNUMBER(Regressions!I65),ROUND(Regressions!I65, 1), NA())</f>
        <v>1.2</v>
      </c>
      <c r="J55" s="365">
        <f>IF(ISNUMBER(Regressions!K65),ROUND(Regressions!K65, 1), NA())</f>
        <v>99.8</v>
      </c>
      <c r="K55" s="363">
        <f>IF(ISNUMBER(Regressions!L65),ROUND(Regressions!L65, 1), NA())</f>
        <v>93.8</v>
      </c>
      <c r="L55" s="261" t="e">
        <f>IF(ISNUMBER(Regressions!M65),ROUND(Regressions!M65, 1), NA())</f>
        <v>#N/A</v>
      </c>
      <c r="M55" s="364" t="e">
        <f>IF(ISNUMBER(Regressions!N65),ROUND(Regressions!N65, 1), NA())</f>
        <v>#N/A</v>
      </c>
      <c r="N55" s="260">
        <f>IF(ISNUMBER(Regressions!O65),ROUND(Regressions!O65, 1), NA())</f>
        <v>6.2</v>
      </c>
      <c r="O55" s="365">
        <f>IF(ISNUMBER(Regressions!Q65),ROUND(Regressions!Q65, 1), NA())</f>
        <v>87.6</v>
      </c>
      <c r="P55" s="363" t="e">
        <f>IF(ISNUMBER(Regressions!R65),ROUND(Regressions!R65, 1), NA())</f>
        <v>#N/A</v>
      </c>
      <c r="Q55" s="238" t="e">
        <f>IF(ISNUMBER(Regressions!S65),ROUND(Regressions!S65, 1), NA())</f>
        <v>#N/A</v>
      </c>
      <c r="R55" s="364" t="e">
        <f>IF(ISNUMBER(Regressions!T65),ROUND(Regressions!T65, 1), NA())</f>
        <v>#N/A</v>
      </c>
      <c r="S55" s="260">
        <f>IF(ISNUMBER(Regressions!U65),ROUND(Regressions!U65, 1), NA())</f>
        <v>12.4</v>
      </c>
    </row>
    <row xmlns:x14ac="http://schemas.microsoft.com/office/spreadsheetml/2009/9/ac" r="56" x14ac:dyDescent="0.2">
      <c r="A56" s="416" t="str">
        <f>IF(ISBLANK(Regressions!A66), " ", Regressions!A66)</f>
        <v>Zimbabwe</v>
      </c>
      <c r="B56" s="417">
        <f>IF(ISBLANK(Regressions!B66), " ", Regressions!B66)</f>
        <v>2021</v>
      </c>
      <c r="C56" s="418" t="str">
        <f>IF(ISBLANK(Regressions!C66), " ", Regressions!C66)</f>
        <v>Urban</v>
      </c>
      <c r="D56" s="419">
        <f>IF(ISBLANK(Regressions!D66), " ", Regressions!D66)</f>
        <v>1965336.248418655</v>
      </c>
      <c r="E56" s="422" t="e">
        <f>IF(ISNUMBER(Regressions!E66),ROUND(Regressions!E66, 1), NA())</f>
        <v>#N/A</v>
      </c>
      <c r="F56" s="420" t="e">
        <f>IF(ISNUMBER(Regressions!F66),ROUND(Regressions!F66, 1), NA())</f>
        <v>#N/A</v>
      </c>
      <c r="G56" s="423" t="e">
        <f>IF(ISNUMBER(Regressions!G66),ROUND(Regressions!G66, 1), NA())</f>
        <v>#N/A</v>
      </c>
      <c r="H56" s="421" t="e">
        <f>IF(ISNUMBER(Regressions!H66),ROUND(Regressions!H66, 1), NA())</f>
        <v>#N/A</v>
      </c>
      <c r="I56" s="424" t="e">
        <f>IF(ISNUMBER(Regressions!I66),ROUND(Regressions!I66, 1), NA())</f>
        <v>#N/A</v>
      </c>
      <c r="J56" s="422">
        <f>IF(ISNUMBER(Regressions!K66),ROUND(Regressions!K66, 1), NA())</f>
        <v>99.8</v>
      </c>
      <c r="K56" s="420" t="e">
        <f>IF(ISNUMBER(Regressions!L66),ROUND(Regressions!L66, 1), NA())</f>
        <v>#N/A</v>
      </c>
      <c r="L56" s="425" t="e">
        <f>IF(ISNUMBER(Regressions!M66),ROUND(Regressions!M66, 1), NA())</f>
        <v>#N/A</v>
      </c>
      <c r="M56" s="421" t="e">
        <f>IF(ISNUMBER(Regressions!N66),ROUND(Regressions!N66, 1), NA())</f>
        <v>#N/A</v>
      </c>
      <c r="N56" s="424" t="e">
        <f>IF(ISNUMBER(Regressions!O66),ROUND(Regressions!O66, 1), NA())</f>
        <v>#N/A</v>
      </c>
      <c r="O56" s="422" t="e">
        <f>IF(ISNUMBER(Regressions!Q66),ROUND(Regressions!Q66, 1), NA())</f>
        <v>#N/A</v>
      </c>
      <c r="P56" s="420" t="e">
        <f>IF(ISNUMBER(Regressions!R66),ROUND(Regressions!R66, 1), NA())</f>
        <v>#N/A</v>
      </c>
      <c r="Q56" s="426" t="e">
        <f>IF(ISNUMBER(Regressions!S66),ROUND(Regressions!S66, 1), NA())</f>
        <v>#N/A</v>
      </c>
      <c r="R56" s="421" t="e">
        <f>IF(ISNUMBER(Regressions!T66),ROUND(Regressions!T66, 1), NA())</f>
        <v>#N/A</v>
      </c>
      <c r="S56" s="424" t="e">
        <f>IF(ISNUMBER(Regressions!U66),ROUND(Regressions!U66, 1), NA())</f>
        <v>#N/A</v>
      </c>
      <c r="T56" s="415"/>
      <c r="U56" s="415"/>
      <c r="V56" s="415"/>
      <c r="W56" s="415"/>
      <c r="X56" s="415"/>
      <c r="Y56" s="415"/>
      <c r="Z56" s="415"/>
      <c r="AA56" s="415"/>
      <c r="AB56" s="415"/>
      <c r="AC56" s="415"/>
    </row>
    <row xmlns:x14ac="http://schemas.microsoft.com/office/spreadsheetml/2009/9/ac" r="57" x14ac:dyDescent="0.2">
      <c r="A57" s="360" t="str">
        <f>IF(ISBLANK(Regressions!A67), " ", Regressions!A67)</f>
        <v>Zimbabwe</v>
      </c>
      <c r="B57" s="361">
        <f>IF(ISBLANK(Regressions!B67), " ", Regressions!B67)</f>
        <v>2022</v>
      </c>
      <c r="C57" s="366" t="str">
        <f>IF(ISBLANK(Regressions!C67), " ", Regressions!C67)</f>
        <v>Urban</v>
      </c>
      <c r="D57" s="362">
        <f>IF(ISBLANK(Regressions!D67), " ", Regressions!D67)</f>
        <v>1998758.2462938309</v>
      </c>
      <c r="E57" s="237" t="e">
        <f>IF(ISNUMBER(Regressions!E67),ROUND(Regressions!E67, 1), NA())</f>
        <v>#N/A</v>
      </c>
      <c r="F57" s="363" t="e">
        <f>IF(ISNUMBER(Regressions!F67),ROUND(Regressions!F67, 1), NA())</f>
        <v>#N/A</v>
      </c>
      <c r="G57" s="259" t="e">
        <f>IF(ISNUMBER(Regressions!G67),ROUND(Regressions!G67, 1), NA())</f>
        <v>#N/A</v>
      </c>
      <c r="H57" s="364" t="e">
        <f>IF(ISNUMBER(Regressions!H67),ROUND(Regressions!H67, 1), NA())</f>
        <v>#N/A</v>
      </c>
      <c r="I57" s="260" t="e">
        <f>IF(ISNUMBER(Regressions!I67),ROUND(Regressions!I67, 1), NA())</f>
        <v>#N/A</v>
      </c>
      <c r="J57" s="365">
        <f>IF(ISNUMBER(Regressions!K67),ROUND(Regressions!K67, 1), NA())</f>
        <v>99.8</v>
      </c>
      <c r="K57" s="363" t="e">
        <f>IF(ISNUMBER(Regressions!L67),ROUND(Regressions!L67, 1), NA())</f>
        <v>#N/A</v>
      </c>
      <c r="L57" s="261" t="e">
        <f>IF(ISNUMBER(Regressions!M67),ROUND(Regressions!M67, 1), NA())</f>
        <v>#N/A</v>
      </c>
      <c r="M57" s="364" t="e">
        <f>IF(ISNUMBER(Regressions!N67),ROUND(Regressions!N67, 1), NA())</f>
        <v>#N/A</v>
      </c>
      <c r="N57" s="260" t="e">
        <f>IF(ISNUMBER(Regressions!O67),ROUND(Regressions!O67, 1), NA())</f>
        <v>#N/A</v>
      </c>
      <c r="O57" s="365" t="e">
        <f>IF(ISNUMBER(Regressions!Q67),ROUND(Regressions!Q67, 1), NA())</f>
        <v>#N/A</v>
      </c>
      <c r="P57" s="363" t="e">
        <f>IF(ISNUMBER(Regressions!R67),ROUND(Regressions!R67, 1), NA())</f>
        <v>#N/A</v>
      </c>
      <c r="Q57" s="238" t="e">
        <f>IF(ISNUMBER(Regressions!S67),ROUND(Regressions!S67, 1), NA())</f>
        <v>#N/A</v>
      </c>
      <c r="R57" s="364" t="e">
        <f>IF(ISNUMBER(Regressions!T67),ROUND(Regressions!T67, 1), NA())</f>
        <v>#N/A</v>
      </c>
      <c r="S57" s="260" t="e">
        <f>IF(ISNUMBER(Regressions!U67),ROUND(Regressions!U67, 1), NA())</f>
        <v>#N/A</v>
      </c>
    </row>
    <row xmlns:x14ac="http://schemas.microsoft.com/office/spreadsheetml/2009/9/ac" r="58" x14ac:dyDescent="0.2">
      <c r="A58" s="367" t="str">
        <f>IF(ISBLANK(Regressions!A68), " ", Regressions!A68)</f>
        <v>Zimbabwe</v>
      </c>
      <c r="B58" s="368">
        <f>IF(ISBLANK(Regressions!B68), " ", Regressions!B68)</f>
        <v>2023</v>
      </c>
      <c r="C58" s="369" t="str">
        <f>IF(ISBLANK(Regressions!C68), " ", Regressions!C68)</f>
        <v>Urban</v>
      </c>
      <c r="D58" s="370">
        <f>IF(ISBLANK(Regressions!D68), " ", Regressions!D68)</f>
        <v>1971036.060928955</v>
      </c>
      <c r="E58" s="371" t="e">
        <f>IF(ISNUMBER(Regressions!E68),ROUND(Regressions!E68, 1), NA())</f>
        <v>#N/A</v>
      </c>
      <c r="F58" s="372" t="e">
        <f>IF(ISNUMBER(Regressions!F68),ROUND(Regressions!F68, 1), NA())</f>
        <v>#N/A</v>
      </c>
      <c r="G58" s="373" t="e">
        <f>IF(ISNUMBER(Regressions!G68),ROUND(Regressions!G68, 1), NA())</f>
        <v>#N/A</v>
      </c>
      <c r="H58" s="374" t="e">
        <f>IF(ISNUMBER(Regressions!H68),ROUND(Regressions!H68, 1), NA())</f>
        <v>#N/A</v>
      </c>
      <c r="I58" s="375" t="e">
        <f>IF(ISNUMBER(Regressions!I68),ROUND(Regressions!I68, 1), NA())</f>
        <v>#N/A</v>
      </c>
      <c r="J58" s="376">
        <f>IF(ISNUMBER(Regressions!K68),ROUND(Regressions!K68, 1), NA())</f>
        <v>99.8</v>
      </c>
      <c r="K58" s="372" t="e">
        <f>IF(ISNUMBER(Regressions!L68),ROUND(Regressions!L68, 1), NA())</f>
        <v>#N/A</v>
      </c>
      <c r="L58" s="377" t="e">
        <f>IF(ISNUMBER(Regressions!M68),ROUND(Regressions!M68, 1), NA())</f>
        <v>#N/A</v>
      </c>
      <c r="M58" s="374" t="e">
        <f>IF(ISNUMBER(Regressions!N68),ROUND(Regressions!N68, 1), NA())</f>
        <v>#N/A</v>
      </c>
      <c r="N58" s="375" t="e">
        <f>IF(ISNUMBER(Regressions!O68),ROUND(Regressions!O68, 1), NA())</f>
        <v>#N/A</v>
      </c>
      <c r="O58" s="376" t="e">
        <f>IF(ISNUMBER(Regressions!Q68),ROUND(Regressions!Q68, 1), NA())</f>
        <v>#N/A</v>
      </c>
      <c r="P58" s="372" t="e">
        <f>IF(ISNUMBER(Regressions!R68),ROUND(Regressions!R68, 1), NA())</f>
        <v>#N/A</v>
      </c>
      <c r="Q58" s="378" t="e">
        <f>IF(ISNUMBER(Regressions!S68),ROUND(Regressions!S68, 1), NA())</f>
        <v>#N/A</v>
      </c>
      <c r="R58" s="374" t="e">
        <f>IF(ISNUMBER(Regressions!T68),ROUND(Regressions!T68, 1), NA())</f>
        <v>#N/A</v>
      </c>
      <c r="S58" s="375" t="e">
        <f>IF(ISNUMBER(Regressions!U68),ROUND(Regressions!U68, 1), NA())</f>
        <v>#N/A</v>
      </c>
    </row>
    <row xmlns:x14ac="http://schemas.microsoft.com/office/spreadsheetml/2009/9/ac" r="59" hidden="true" x14ac:dyDescent="0.2">
      <c r="A59" s="360" t="str">
        <f>IF(ISBLANK(Regressions!A69), " ", Regressions!A69)</f>
        <v>Zimbabwe</v>
      </c>
      <c r="B59" s="361">
        <f>IF(ISBLANK(Regressions!B69), " ", Regressions!B69)</f>
        <v>2024</v>
      </c>
      <c r="C59" s="366" t="str">
        <f>IF(ISBLANK(Regressions!C69), " ", Regressions!C69)</f>
        <v>Urban</v>
      </c>
      <c r="D59" s="362" t="str">
        <f>IF(ISBLANK(Regressions!D69), " ", Regressions!D69)</f>
        <v> </v>
      </c>
      <c r="E59" s="237" t="e">
        <f>IF(ISNUMBER(Regressions!E69),ROUND(Regressions!E69, 1), NA())</f>
        <v>#N/A</v>
      </c>
      <c r="F59" s="363" t="e">
        <f>IF(ISNUMBER(Regressions!F69),ROUND(Regressions!F69, 1), NA())</f>
        <v>#N/A</v>
      </c>
      <c r="G59" s="259" t="e">
        <f>IF(ISNUMBER(Regressions!G69),ROUND(Regressions!G69, 1), NA())</f>
        <v>#N/A</v>
      </c>
      <c r="H59" s="364" t="e">
        <f>IF(ISNUMBER(Regressions!H69),ROUND(Regressions!H69, 1), NA())</f>
        <v>#N/A</v>
      </c>
      <c r="I59" s="260" t="e">
        <f>IF(ISNUMBER(Regressions!I69),ROUND(Regressions!I69, 1), NA())</f>
        <v>#N/A</v>
      </c>
      <c r="J59" s="365" t="e">
        <f>IF(ISNUMBER(Regressions!K69),ROUND(Regressions!K69, 1), NA())</f>
        <v>#N/A</v>
      </c>
      <c r="K59" s="363" t="e">
        <f>IF(ISNUMBER(Regressions!L69),ROUND(Regressions!L69, 1), NA())</f>
        <v>#N/A</v>
      </c>
      <c r="L59" s="261" t="e">
        <f>IF(ISNUMBER(Regressions!M69),ROUND(Regressions!M69, 1), NA())</f>
        <v>#N/A</v>
      </c>
      <c r="M59" s="364" t="e">
        <f>IF(ISNUMBER(Regressions!N69),ROUND(Regressions!N69, 1), NA())</f>
        <v>#N/A</v>
      </c>
      <c r="N59" s="260" t="e">
        <f>IF(ISNUMBER(Regressions!O69),ROUND(Regressions!O69, 1), NA())</f>
        <v>#N/A</v>
      </c>
      <c r="O59" s="365" t="e">
        <f>IF(ISNUMBER(Regressions!Q69),ROUND(Regressions!Q69, 1), NA())</f>
        <v>#N/A</v>
      </c>
      <c r="P59" s="363" t="e">
        <f>IF(ISNUMBER(Regressions!R69),ROUND(Regressions!R69, 1), NA())</f>
        <v>#N/A</v>
      </c>
      <c r="Q59" s="238" t="e">
        <f>IF(ISNUMBER(Regressions!S69),ROUND(Regressions!S69, 1), NA())</f>
        <v>#N/A</v>
      </c>
      <c r="R59" s="364" t="e">
        <f>IF(ISNUMBER(Regressions!T69),ROUND(Regressions!T69, 1), NA())</f>
        <v>#N/A</v>
      </c>
      <c r="S59" s="260" t="e">
        <f>IF(ISNUMBER(Regressions!U69),ROUND(Regressions!U69, 1), NA())</f>
        <v>#N/A</v>
      </c>
    </row>
    <row xmlns:x14ac="http://schemas.microsoft.com/office/spreadsheetml/2009/9/ac" r="60" hidden="true" x14ac:dyDescent="0.2">
      <c r="A60" s="360" t="str">
        <f>IF(ISBLANK(Regressions!A70), " ", Regressions!A70)</f>
        <v>Zimbabwe</v>
      </c>
      <c r="B60" s="361">
        <f>IF(ISBLANK(Regressions!B70), " ", Regressions!B70)</f>
        <v>2025</v>
      </c>
      <c r="C60" s="366" t="str">
        <f>IF(ISBLANK(Regressions!C70), " ", Regressions!C70)</f>
        <v>Urban</v>
      </c>
      <c r="D60" s="362" t="str">
        <f>IF(ISBLANK(Regressions!D70), " ", Regressions!D70)</f>
        <v> </v>
      </c>
      <c r="E60" s="237" t="e">
        <f>IF(ISNUMBER(Regressions!E70),ROUND(Regressions!E70, 1), NA())</f>
        <v>#N/A</v>
      </c>
      <c r="F60" s="363" t="e">
        <f>IF(ISNUMBER(Regressions!F70),ROUND(Regressions!F70, 1), NA())</f>
        <v>#N/A</v>
      </c>
      <c r="G60" s="259" t="e">
        <f>IF(ISNUMBER(Regressions!G70),ROUND(Regressions!G70, 1), NA())</f>
        <v>#N/A</v>
      </c>
      <c r="H60" s="364" t="e">
        <f>IF(ISNUMBER(Regressions!H70),ROUND(Regressions!H70, 1), NA())</f>
        <v>#N/A</v>
      </c>
      <c r="I60" s="260" t="e">
        <f>IF(ISNUMBER(Regressions!I70),ROUND(Regressions!I70, 1), NA())</f>
        <v>#N/A</v>
      </c>
      <c r="J60" s="365" t="e">
        <f>IF(ISNUMBER(Regressions!K70),ROUND(Regressions!K70, 1), NA())</f>
        <v>#N/A</v>
      </c>
      <c r="K60" s="363" t="e">
        <f>IF(ISNUMBER(Regressions!L70),ROUND(Regressions!L70, 1), NA())</f>
        <v>#N/A</v>
      </c>
      <c r="L60" s="261" t="e">
        <f>IF(ISNUMBER(Regressions!M70),ROUND(Regressions!M70, 1), NA())</f>
        <v>#N/A</v>
      </c>
      <c r="M60" s="364" t="e">
        <f>IF(ISNUMBER(Regressions!N70),ROUND(Regressions!N70, 1), NA())</f>
        <v>#N/A</v>
      </c>
      <c r="N60" s="260" t="e">
        <f>IF(ISNUMBER(Regressions!O70),ROUND(Regressions!O70, 1), NA())</f>
        <v>#N/A</v>
      </c>
      <c r="O60" s="365" t="e">
        <f>IF(ISNUMBER(Regressions!Q70),ROUND(Regressions!Q70, 1), NA())</f>
        <v>#N/A</v>
      </c>
      <c r="P60" s="363" t="e">
        <f>IF(ISNUMBER(Regressions!R70),ROUND(Regressions!R70, 1), NA())</f>
        <v>#N/A</v>
      </c>
      <c r="Q60" s="238" t="e">
        <f>IF(ISNUMBER(Regressions!S70),ROUND(Regressions!S70, 1), NA())</f>
        <v>#N/A</v>
      </c>
      <c r="R60" s="364" t="e">
        <f>IF(ISNUMBER(Regressions!T70),ROUND(Regressions!T70, 1), NA())</f>
        <v>#N/A</v>
      </c>
      <c r="S60" s="260" t="e">
        <f>IF(ISNUMBER(Regressions!U70),ROUND(Regressions!U70, 1), NA())</f>
        <v>#N/A</v>
      </c>
    </row>
    <row xmlns:x14ac="http://schemas.microsoft.com/office/spreadsheetml/2009/9/ac" r="61" hidden="true" x14ac:dyDescent="0.2">
      <c r="A61" s="360" t="str">
        <f>IF(ISBLANK(Regressions!A71), " ", Regressions!A71)</f>
        <v>Zimbabwe</v>
      </c>
      <c r="B61" s="361">
        <f>IF(ISBLANK(Regressions!B71), " ", Regressions!B71)</f>
        <v>2026</v>
      </c>
      <c r="C61" s="366" t="str">
        <f>IF(ISBLANK(Regressions!C71), " ", Regressions!C71)</f>
        <v>Urban</v>
      </c>
      <c r="D61" s="362" t="str">
        <f>IF(ISBLANK(Regressions!D71), " ", Regressions!D71)</f>
        <v> </v>
      </c>
      <c r="E61" s="237" t="e">
        <f>IF(ISNUMBER(Regressions!E71),ROUND(Regressions!E71, 1), NA())</f>
        <v>#N/A</v>
      </c>
      <c r="F61" s="363" t="e">
        <f>IF(ISNUMBER(Regressions!F71),ROUND(Regressions!F71, 1), NA())</f>
        <v>#N/A</v>
      </c>
      <c r="G61" s="259" t="e">
        <f>IF(ISNUMBER(Regressions!G71),ROUND(Regressions!G71, 1), NA())</f>
        <v>#N/A</v>
      </c>
      <c r="H61" s="364" t="e">
        <f>IF(ISNUMBER(Regressions!H71),ROUND(Regressions!H71, 1), NA())</f>
        <v>#N/A</v>
      </c>
      <c r="I61" s="260" t="e">
        <f>IF(ISNUMBER(Regressions!I71),ROUND(Regressions!I71, 1), NA())</f>
        <v>#N/A</v>
      </c>
      <c r="J61" s="365" t="e">
        <f>IF(ISNUMBER(Regressions!K71),ROUND(Regressions!K71, 1), NA())</f>
        <v>#N/A</v>
      </c>
      <c r="K61" s="363" t="e">
        <f>IF(ISNUMBER(Regressions!L71),ROUND(Regressions!L71, 1), NA())</f>
        <v>#N/A</v>
      </c>
      <c r="L61" s="261" t="e">
        <f>IF(ISNUMBER(Regressions!M71),ROUND(Regressions!M71, 1), NA())</f>
        <v>#N/A</v>
      </c>
      <c r="M61" s="364" t="e">
        <f>IF(ISNUMBER(Regressions!N71),ROUND(Regressions!N71, 1), NA())</f>
        <v>#N/A</v>
      </c>
      <c r="N61" s="260" t="e">
        <f>IF(ISNUMBER(Regressions!O71),ROUND(Regressions!O71, 1), NA())</f>
        <v>#N/A</v>
      </c>
      <c r="O61" s="365" t="e">
        <f>IF(ISNUMBER(Regressions!Q71),ROUND(Regressions!Q71, 1), NA())</f>
        <v>#N/A</v>
      </c>
      <c r="P61" s="363" t="e">
        <f>IF(ISNUMBER(Regressions!R71),ROUND(Regressions!R71, 1), NA())</f>
        <v>#N/A</v>
      </c>
      <c r="Q61" s="238" t="e">
        <f>IF(ISNUMBER(Regressions!S71),ROUND(Regressions!S71, 1), NA())</f>
        <v>#N/A</v>
      </c>
      <c r="R61" s="364" t="e">
        <f>IF(ISNUMBER(Regressions!T71),ROUND(Regressions!T71, 1), NA())</f>
        <v>#N/A</v>
      </c>
      <c r="S61" s="260" t="e">
        <f>IF(ISNUMBER(Regressions!U71),ROUND(Regressions!U71, 1), NA())</f>
        <v>#N/A</v>
      </c>
    </row>
    <row xmlns:x14ac="http://schemas.microsoft.com/office/spreadsheetml/2009/9/ac" r="62" hidden="true" x14ac:dyDescent="0.2">
      <c r="A62" s="360" t="str">
        <f>IF(ISBLANK(Regressions!A72), " ", Regressions!A72)</f>
        <v>Zimbabwe</v>
      </c>
      <c r="B62" s="361">
        <f>IF(ISBLANK(Regressions!B72), " ", Regressions!B72)</f>
        <v>2027</v>
      </c>
      <c r="C62" s="366" t="str">
        <f>IF(ISBLANK(Regressions!C72), " ", Regressions!C72)</f>
        <v>Urban</v>
      </c>
      <c r="D62" s="362" t="str">
        <f>IF(ISBLANK(Regressions!D72), " ", Regressions!D72)</f>
        <v> </v>
      </c>
      <c r="E62" s="237" t="e">
        <f>IF(ISNUMBER(Regressions!E72),ROUND(Regressions!E72, 1), NA())</f>
        <v>#N/A</v>
      </c>
      <c r="F62" s="363" t="e">
        <f>IF(ISNUMBER(Regressions!F72),ROUND(Regressions!F72, 1), NA())</f>
        <v>#N/A</v>
      </c>
      <c r="G62" s="259" t="e">
        <f>IF(ISNUMBER(Regressions!G72),ROUND(Regressions!G72, 1), NA())</f>
        <v>#N/A</v>
      </c>
      <c r="H62" s="364" t="e">
        <f>IF(ISNUMBER(Regressions!H72),ROUND(Regressions!H72, 1), NA())</f>
        <v>#N/A</v>
      </c>
      <c r="I62" s="260" t="e">
        <f>IF(ISNUMBER(Regressions!I72),ROUND(Regressions!I72, 1), NA())</f>
        <v>#N/A</v>
      </c>
      <c r="J62" s="365" t="e">
        <f>IF(ISNUMBER(Regressions!K72),ROUND(Regressions!K72, 1), NA())</f>
        <v>#N/A</v>
      </c>
      <c r="K62" s="363" t="e">
        <f>IF(ISNUMBER(Regressions!L72),ROUND(Regressions!L72, 1), NA())</f>
        <v>#N/A</v>
      </c>
      <c r="L62" s="261" t="e">
        <f>IF(ISNUMBER(Regressions!M72),ROUND(Regressions!M72, 1), NA())</f>
        <v>#N/A</v>
      </c>
      <c r="M62" s="364" t="e">
        <f>IF(ISNUMBER(Regressions!N72),ROUND(Regressions!N72, 1), NA())</f>
        <v>#N/A</v>
      </c>
      <c r="N62" s="260" t="e">
        <f>IF(ISNUMBER(Regressions!O72),ROUND(Regressions!O72, 1), NA())</f>
        <v>#N/A</v>
      </c>
      <c r="O62" s="365" t="e">
        <f>IF(ISNUMBER(Regressions!Q72),ROUND(Regressions!Q72, 1), NA())</f>
        <v>#N/A</v>
      </c>
      <c r="P62" s="363" t="e">
        <f>IF(ISNUMBER(Regressions!R72),ROUND(Regressions!R72, 1), NA())</f>
        <v>#N/A</v>
      </c>
      <c r="Q62" s="238" t="e">
        <f>IF(ISNUMBER(Regressions!S72),ROUND(Regressions!S72, 1), NA())</f>
        <v>#N/A</v>
      </c>
      <c r="R62" s="364" t="e">
        <f>IF(ISNUMBER(Regressions!T72),ROUND(Regressions!T72, 1), NA())</f>
        <v>#N/A</v>
      </c>
      <c r="S62" s="260" t="e">
        <f>IF(ISNUMBER(Regressions!U72),ROUND(Regressions!U72, 1), NA())</f>
        <v>#N/A</v>
      </c>
    </row>
    <row xmlns:x14ac="http://schemas.microsoft.com/office/spreadsheetml/2009/9/ac" r="63" hidden="true" x14ac:dyDescent="0.2">
      <c r="A63" s="360" t="str">
        <f>IF(ISBLANK(Regressions!A73), " ", Regressions!A73)</f>
        <v>Zimbabwe</v>
      </c>
      <c r="B63" s="361">
        <f>IF(ISBLANK(Regressions!B73), " ", Regressions!B73)</f>
        <v>2028</v>
      </c>
      <c r="C63" s="366" t="str">
        <f>IF(ISBLANK(Regressions!C73), " ", Regressions!C73)</f>
        <v>Urban</v>
      </c>
      <c r="D63" s="362" t="str">
        <f>IF(ISBLANK(Regressions!D73), " ", Regressions!D73)</f>
        <v> </v>
      </c>
      <c r="E63" s="237" t="e">
        <f>IF(ISNUMBER(Regressions!E73),ROUND(Regressions!E73, 1), NA())</f>
        <v>#N/A</v>
      </c>
      <c r="F63" s="363" t="e">
        <f>IF(ISNUMBER(Regressions!F73),ROUND(Regressions!F73, 1), NA())</f>
        <v>#N/A</v>
      </c>
      <c r="G63" s="259" t="e">
        <f>IF(ISNUMBER(Regressions!G73),ROUND(Regressions!G73, 1), NA())</f>
        <v>#N/A</v>
      </c>
      <c r="H63" s="364" t="e">
        <f>IF(ISNUMBER(Regressions!H73),ROUND(Regressions!H73, 1), NA())</f>
        <v>#N/A</v>
      </c>
      <c r="I63" s="260" t="e">
        <f>IF(ISNUMBER(Regressions!I73),ROUND(Regressions!I73, 1), NA())</f>
        <v>#N/A</v>
      </c>
      <c r="J63" s="365" t="e">
        <f>IF(ISNUMBER(Regressions!K73),ROUND(Regressions!K73, 1), NA())</f>
        <v>#N/A</v>
      </c>
      <c r="K63" s="363" t="e">
        <f>IF(ISNUMBER(Regressions!L73),ROUND(Regressions!L73, 1), NA())</f>
        <v>#N/A</v>
      </c>
      <c r="L63" s="261" t="e">
        <f>IF(ISNUMBER(Regressions!M73),ROUND(Regressions!M73, 1), NA())</f>
        <v>#N/A</v>
      </c>
      <c r="M63" s="364" t="e">
        <f>IF(ISNUMBER(Regressions!N73),ROUND(Regressions!N73, 1), NA())</f>
        <v>#N/A</v>
      </c>
      <c r="N63" s="260" t="e">
        <f>IF(ISNUMBER(Regressions!O73),ROUND(Regressions!O73, 1), NA())</f>
        <v>#N/A</v>
      </c>
      <c r="O63" s="365" t="e">
        <f>IF(ISNUMBER(Regressions!Q73),ROUND(Regressions!Q73, 1), NA())</f>
        <v>#N/A</v>
      </c>
      <c r="P63" s="363" t="e">
        <f>IF(ISNUMBER(Regressions!R73),ROUND(Regressions!R73, 1), NA())</f>
        <v>#N/A</v>
      </c>
      <c r="Q63" s="238" t="e">
        <f>IF(ISNUMBER(Regressions!S73),ROUND(Regressions!S73, 1), NA())</f>
        <v>#N/A</v>
      </c>
      <c r="R63" s="364" t="e">
        <f>IF(ISNUMBER(Regressions!T73),ROUND(Regressions!T73, 1), NA())</f>
        <v>#N/A</v>
      </c>
      <c r="S63" s="260" t="e">
        <f>IF(ISNUMBER(Regressions!U73),ROUND(Regressions!U73, 1), NA())</f>
        <v>#N/A</v>
      </c>
    </row>
    <row xmlns:x14ac="http://schemas.microsoft.com/office/spreadsheetml/2009/9/ac" r="64" hidden="true" x14ac:dyDescent="0.2">
      <c r="A64" s="360" t="str">
        <f>IF(ISBLANK(Regressions!A74), " ", Regressions!A74)</f>
        <v>Zimbabwe</v>
      </c>
      <c r="B64" s="361">
        <f>IF(ISBLANK(Regressions!B74), " ", Regressions!B74)</f>
        <v>2029</v>
      </c>
      <c r="C64" s="366" t="str">
        <f>IF(ISBLANK(Regressions!C74), " ", Regressions!C74)</f>
        <v>Urban</v>
      </c>
      <c r="D64" s="362" t="str">
        <f>IF(ISBLANK(Regressions!D74), " ", Regressions!D74)</f>
        <v> </v>
      </c>
      <c r="E64" s="237" t="e">
        <f>IF(ISNUMBER(Regressions!E74),ROUND(Regressions!E74, 1), NA())</f>
        <v>#N/A</v>
      </c>
      <c r="F64" s="363" t="e">
        <f>IF(ISNUMBER(Regressions!F74),ROUND(Regressions!F74, 1), NA())</f>
        <v>#N/A</v>
      </c>
      <c r="G64" s="259" t="e">
        <f>IF(ISNUMBER(Regressions!G74),ROUND(Regressions!G74, 1), NA())</f>
        <v>#N/A</v>
      </c>
      <c r="H64" s="364" t="e">
        <f>IF(ISNUMBER(Regressions!H74),ROUND(Regressions!H74, 1), NA())</f>
        <v>#N/A</v>
      </c>
      <c r="I64" s="260" t="e">
        <f>IF(ISNUMBER(Regressions!I74),ROUND(Regressions!I74, 1), NA())</f>
        <v>#N/A</v>
      </c>
      <c r="J64" s="365" t="e">
        <f>IF(ISNUMBER(Regressions!K74),ROUND(Regressions!K74, 1), NA())</f>
        <v>#N/A</v>
      </c>
      <c r="K64" s="363" t="e">
        <f>IF(ISNUMBER(Regressions!L74),ROUND(Regressions!L74, 1), NA())</f>
        <v>#N/A</v>
      </c>
      <c r="L64" s="261" t="e">
        <f>IF(ISNUMBER(Regressions!M74),ROUND(Regressions!M74, 1), NA())</f>
        <v>#N/A</v>
      </c>
      <c r="M64" s="364" t="e">
        <f>IF(ISNUMBER(Regressions!N74),ROUND(Regressions!N74, 1), NA())</f>
        <v>#N/A</v>
      </c>
      <c r="N64" s="260" t="e">
        <f>IF(ISNUMBER(Regressions!O74),ROUND(Regressions!O74, 1), NA())</f>
        <v>#N/A</v>
      </c>
      <c r="O64" s="365" t="e">
        <f>IF(ISNUMBER(Regressions!Q74),ROUND(Regressions!Q74, 1), NA())</f>
        <v>#N/A</v>
      </c>
      <c r="P64" s="363" t="e">
        <f>IF(ISNUMBER(Regressions!R74),ROUND(Regressions!R74, 1), NA())</f>
        <v>#N/A</v>
      </c>
      <c r="Q64" s="238" t="e">
        <f>IF(ISNUMBER(Regressions!S74),ROUND(Regressions!S74, 1), NA())</f>
        <v>#N/A</v>
      </c>
      <c r="R64" s="364" t="e">
        <f>IF(ISNUMBER(Regressions!T74),ROUND(Regressions!T74, 1), NA())</f>
        <v>#N/A</v>
      </c>
      <c r="S64" s="260" t="e">
        <f>IF(ISNUMBER(Regressions!U74),ROUND(Regressions!U74, 1), NA())</f>
        <v>#N/A</v>
      </c>
    </row>
    <row xmlns:x14ac="http://schemas.microsoft.com/office/spreadsheetml/2009/9/ac" r="65" hidden="true" x14ac:dyDescent="0.2">
      <c r="A65" s="360" t="str">
        <f>IF(ISBLANK(Regressions!A75), " ", Regressions!A75)</f>
        <v>Zimbabwe</v>
      </c>
      <c r="B65" s="361">
        <f>IF(ISBLANK(Regressions!B75), " ", Regressions!B75)</f>
        <v>2030</v>
      </c>
      <c r="C65" s="366" t="str">
        <f>IF(ISBLANK(Regressions!C75), " ", Regressions!C75)</f>
        <v>Urban</v>
      </c>
      <c r="D65" s="362" t="str">
        <f>IF(ISBLANK(Regressions!D75), " ", Regressions!D75)</f>
        <v> </v>
      </c>
      <c r="E65" s="237" t="e">
        <f>IF(ISNUMBER(Regressions!E75),ROUND(Regressions!E75, 1), NA())</f>
        <v>#N/A</v>
      </c>
      <c r="F65" s="363" t="e">
        <f>IF(ISNUMBER(Regressions!F75),ROUND(Regressions!F75, 1), NA())</f>
        <v>#N/A</v>
      </c>
      <c r="G65" s="259" t="e">
        <f>IF(ISNUMBER(Regressions!G75),ROUND(Regressions!G75, 1), NA())</f>
        <v>#N/A</v>
      </c>
      <c r="H65" s="364" t="e">
        <f>IF(ISNUMBER(Regressions!H75),ROUND(Regressions!H75, 1), NA())</f>
        <v>#N/A</v>
      </c>
      <c r="I65" s="260" t="e">
        <f>IF(ISNUMBER(Regressions!I75),ROUND(Regressions!I75, 1), NA())</f>
        <v>#N/A</v>
      </c>
      <c r="J65" s="365" t="e">
        <f>IF(ISNUMBER(Regressions!K75),ROUND(Regressions!K75, 1), NA())</f>
        <v>#N/A</v>
      </c>
      <c r="K65" s="363" t="e">
        <f>IF(ISNUMBER(Regressions!L75),ROUND(Regressions!L75, 1), NA())</f>
        <v>#N/A</v>
      </c>
      <c r="L65" s="261" t="e">
        <f>IF(ISNUMBER(Regressions!M75),ROUND(Regressions!M75, 1), NA())</f>
        <v>#N/A</v>
      </c>
      <c r="M65" s="364" t="e">
        <f>IF(ISNUMBER(Regressions!N75),ROUND(Regressions!N75, 1), NA())</f>
        <v>#N/A</v>
      </c>
      <c r="N65" s="260" t="e">
        <f>IF(ISNUMBER(Regressions!O75),ROUND(Regressions!O75, 1), NA())</f>
        <v>#N/A</v>
      </c>
      <c r="O65" s="365" t="e">
        <f>IF(ISNUMBER(Regressions!Q75),ROUND(Regressions!Q75, 1), NA())</f>
        <v>#N/A</v>
      </c>
      <c r="P65" s="363" t="e">
        <f>IF(ISNUMBER(Regressions!R75),ROUND(Regressions!R75, 1), NA())</f>
        <v>#N/A</v>
      </c>
      <c r="Q65" s="238" t="e">
        <f>IF(ISNUMBER(Regressions!S75),ROUND(Regressions!S75, 1), NA())</f>
        <v>#N/A</v>
      </c>
      <c r="R65" s="364" t="e">
        <f>IF(ISNUMBER(Regressions!T75),ROUND(Regressions!T75, 1), NA())</f>
        <v>#N/A</v>
      </c>
      <c r="S65" s="260" t="e">
        <f>IF(ISNUMBER(Regressions!U75),ROUND(Regressions!U75, 1), NA())</f>
        <v>#N/A</v>
      </c>
    </row>
    <row xmlns:x14ac="http://schemas.microsoft.com/office/spreadsheetml/2009/9/ac" r="66" x14ac:dyDescent="0.2">
      <c r="A66" s="360" t="str">
        <f>IF(ISBLANK(Regressions!A76), " ", Regressions!A76)</f>
        <v>Zimbabwe</v>
      </c>
      <c r="B66" s="361">
        <f>IF(ISBLANK(Regressions!B76), " ", Regressions!B76)</f>
        <v>2000</v>
      </c>
      <c r="C66" s="366" t="str">
        <f>IF(ISBLANK(Regressions!C76), " ", Regressions!C76)</f>
        <v>Rural</v>
      </c>
      <c r="D66" s="362">
        <f>IF(ISBLANK(Regressions!D76), " ", Regressions!D76)</f>
        <v>3230586.59759819</v>
      </c>
      <c r="E66" s="237" t="e">
        <f>IF(ISNUMBER(Regressions!E76),ROUND(Regressions!E76, 1), NA())</f>
        <v>#N/A</v>
      </c>
      <c r="F66" s="363" t="e">
        <f>IF(ISNUMBER(Regressions!F76),ROUND(Regressions!F76, 1), NA())</f>
        <v>#N/A</v>
      </c>
      <c r="G66" s="259" t="e">
        <f>IF(ISNUMBER(Regressions!G76),ROUND(Regressions!G76, 1), NA())</f>
        <v>#N/A</v>
      </c>
      <c r="H66" s="364" t="e">
        <f>IF(ISNUMBER(Regressions!H76),ROUND(Regressions!H76, 1), NA())</f>
        <v>#N/A</v>
      </c>
      <c r="I66" s="260" t="e">
        <f>IF(ISNUMBER(Regressions!I76),ROUND(Regressions!I76, 1), NA())</f>
        <v>#N/A</v>
      </c>
      <c r="J66" s="365" t="e">
        <f>IF(ISNUMBER(Regressions!K76),ROUND(Regressions!K76, 1), NA())</f>
        <v>#N/A</v>
      </c>
      <c r="K66" s="363" t="e">
        <f>IF(ISNUMBER(Regressions!L76),ROUND(Regressions!L76, 1), NA())</f>
        <v>#N/A</v>
      </c>
      <c r="L66" s="261" t="e">
        <f>IF(ISNUMBER(Regressions!M76),ROUND(Regressions!M76, 1), NA())</f>
        <v>#N/A</v>
      </c>
      <c r="M66" s="364" t="e">
        <f>IF(ISNUMBER(Regressions!N76),ROUND(Regressions!N76, 1), NA())</f>
        <v>#N/A</v>
      </c>
      <c r="N66" s="260" t="e">
        <f>IF(ISNUMBER(Regressions!O76),ROUND(Regressions!O76, 1), NA())</f>
        <v>#N/A</v>
      </c>
      <c r="O66" s="365" t="e">
        <f>IF(ISNUMBER(Regressions!Q76),ROUND(Regressions!Q76, 1), NA())</f>
        <v>#N/A</v>
      </c>
      <c r="P66" s="363" t="e">
        <f>IF(ISNUMBER(Regressions!R76),ROUND(Regressions!R76, 1), NA())</f>
        <v>#N/A</v>
      </c>
      <c r="Q66" s="238" t="e">
        <f>IF(ISNUMBER(Regressions!S76),ROUND(Regressions!S76, 1), NA())</f>
        <v>#N/A</v>
      </c>
      <c r="R66" s="364" t="e">
        <f>IF(ISNUMBER(Regressions!T76),ROUND(Regressions!T76, 1), NA())</f>
        <v>#N/A</v>
      </c>
      <c r="S66" s="260" t="e">
        <f>IF(ISNUMBER(Regressions!U76),ROUND(Regressions!U76, 1), NA())</f>
        <v>#N/A</v>
      </c>
    </row>
    <row xmlns:x14ac="http://schemas.microsoft.com/office/spreadsheetml/2009/9/ac" r="67" x14ac:dyDescent="0.2">
      <c r="A67" s="360" t="str">
        <f>IF(ISBLANK(Regressions!A77), " ", Regressions!A77)</f>
        <v>Zimbabwe</v>
      </c>
      <c r="B67" s="361">
        <f>IF(ISBLANK(Regressions!B77), " ", Regressions!B77)</f>
        <v>2001</v>
      </c>
      <c r="C67" s="366" t="str">
        <f>IF(ISBLANK(Regressions!C77), " ", Regressions!C77)</f>
        <v>Rural</v>
      </c>
      <c r="D67" s="362">
        <f>IF(ISBLANK(Regressions!D77), " ", Regressions!D77)</f>
        <v>3175828.8787353509</v>
      </c>
      <c r="E67" s="237" t="e">
        <f>IF(ISNUMBER(Regressions!E77),ROUND(Regressions!E77, 1), NA())</f>
        <v>#N/A</v>
      </c>
      <c r="F67" s="363" t="e">
        <f>IF(ISNUMBER(Regressions!F77),ROUND(Regressions!F77, 1), NA())</f>
        <v>#N/A</v>
      </c>
      <c r="G67" s="259" t="e">
        <f>IF(ISNUMBER(Regressions!G77),ROUND(Regressions!G77, 1), NA())</f>
        <v>#N/A</v>
      </c>
      <c r="H67" s="364" t="e">
        <f>IF(ISNUMBER(Regressions!H77),ROUND(Regressions!H77, 1), NA())</f>
        <v>#N/A</v>
      </c>
      <c r="I67" s="260" t="e">
        <f>IF(ISNUMBER(Regressions!I77),ROUND(Regressions!I77, 1), NA())</f>
        <v>#N/A</v>
      </c>
      <c r="J67" s="365" t="e">
        <f>IF(ISNUMBER(Regressions!K77),ROUND(Regressions!K77, 1), NA())</f>
        <v>#N/A</v>
      </c>
      <c r="K67" s="363" t="e">
        <f>IF(ISNUMBER(Regressions!L77),ROUND(Regressions!L77, 1), NA())</f>
        <v>#N/A</v>
      </c>
      <c r="L67" s="261" t="e">
        <f>IF(ISNUMBER(Regressions!M77),ROUND(Regressions!M77, 1), NA())</f>
        <v>#N/A</v>
      </c>
      <c r="M67" s="364" t="e">
        <f>IF(ISNUMBER(Regressions!N77),ROUND(Regressions!N77, 1), NA())</f>
        <v>#N/A</v>
      </c>
      <c r="N67" s="260" t="e">
        <f>IF(ISNUMBER(Regressions!O77),ROUND(Regressions!O77, 1), NA())</f>
        <v>#N/A</v>
      </c>
      <c r="O67" s="365" t="e">
        <f>IF(ISNUMBER(Regressions!Q77),ROUND(Regressions!Q77, 1), NA())</f>
        <v>#N/A</v>
      </c>
      <c r="P67" s="363" t="e">
        <f>IF(ISNUMBER(Regressions!R77),ROUND(Regressions!R77, 1), NA())</f>
        <v>#N/A</v>
      </c>
      <c r="Q67" s="238" t="e">
        <f>IF(ISNUMBER(Regressions!S77),ROUND(Regressions!S77, 1), NA())</f>
        <v>#N/A</v>
      </c>
      <c r="R67" s="364" t="e">
        <f>IF(ISNUMBER(Regressions!T77),ROUND(Regressions!T77, 1), NA())</f>
        <v>#N/A</v>
      </c>
      <c r="S67" s="260" t="e">
        <f>IF(ISNUMBER(Regressions!U77),ROUND(Regressions!U77, 1), NA())</f>
        <v>#N/A</v>
      </c>
    </row>
    <row xmlns:x14ac="http://schemas.microsoft.com/office/spreadsheetml/2009/9/ac" r="68" x14ac:dyDescent="0.2">
      <c r="A68" s="360" t="str">
        <f>IF(ISBLANK(Regressions!A78), " ", Regressions!A78)</f>
        <v>Zimbabwe</v>
      </c>
      <c r="B68" s="361">
        <f>IF(ISBLANK(Regressions!B78), " ", Regressions!B78)</f>
        <v>2002</v>
      </c>
      <c r="C68" s="366" t="str">
        <f>IF(ISBLANK(Regressions!C78), " ", Regressions!C78)</f>
        <v>Rural</v>
      </c>
      <c r="D68" s="362">
        <f>IF(ISBLANK(Regressions!D78), " ", Regressions!D78)</f>
        <v>3125007.3861866002</v>
      </c>
      <c r="E68" s="237" t="e">
        <f>IF(ISNUMBER(Regressions!E78),ROUND(Regressions!E78, 1), NA())</f>
        <v>#N/A</v>
      </c>
      <c r="F68" s="363" t="e">
        <f>IF(ISNUMBER(Regressions!F78),ROUND(Regressions!F78, 1), NA())</f>
        <v>#N/A</v>
      </c>
      <c r="G68" s="259" t="e">
        <f>IF(ISNUMBER(Regressions!G78),ROUND(Regressions!G78, 1), NA())</f>
        <v>#N/A</v>
      </c>
      <c r="H68" s="364" t="e">
        <f>IF(ISNUMBER(Regressions!H78),ROUND(Regressions!H78, 1), NA())</f>
        <v>#N/A</v>
      </c>
      <c r="I68" s="260" t="e">
        <f>IF(ISNUMBER(Regressions!I78),ROUND(Regressions!I78, 1), NA())</f>
        <v>#N/A</v>
      </c>
      <c r="J68" s="365" t="e">
        <f>IF(ISNUMBER(Regressions!K78),ROUND(Regressions!K78, 1), NA())</f>
        <v>#N/A</v>
      </c>
      <c r="K68" s="363" t="e">
        <f>IF(ISNUMBER(Regressions!L78),ROUND(Regressions!L78, 1), NA())</f>
        <v>#N/A</v>
      </c>
      <c r="L68" s="261" t="e">
        <f>IF(ISNUMBER(Regressions!M78),ROUND(Regressions!M78, 1), NA())</f>
        <v>#N/A</v>
      </c>
      <c r="M68" s="364" t="e">
        <f>IF(ISNUMBER(Regressions!N78),ROUND(Regressions!N78, 1), NA())</f>
        <v>#N/A</v>
      </c>
      <c r="N68" s="260" t="e">
        <f>IF(ISNUMBER(Regressions!O78),ROUND(Regressions!O78, 1), NA())</f>
        <v>#N/A</v>
      </c>
      <c r="O68" s="365" t="e">
        <f>IF(ISNUMBER(Regressions!Q78),ROUND(Regressions!Q78, 1), NA())</f>
        <v>#N/A</v>
      </c>
      <c r="P68" s="363" t="e">
        <f>IF(ISNUMBER(Regressions!R78),ROUND(Regressions!R78, 1), NA())</f>
        <v>#N/A</v>
      </c>
      <c r="Q68" s="238" t="e">
        <f>IF(ISNUMBER(Regressions!S78),ROUND(Regressions!S78, 1), NA())</f>
        <v>#N/A</v>
      </c>
      <c r="R68" s="364" t="e">
        <f>IF(ISNUMBER(Regressions!T78),ROUND(Regressions!T78, 1), NA())</f>
        <v>#N/A</v>
      </c>
      <c r="S68" s="260" t="e">
        <f>IF(ISNUMBER(Regressions!U78),ROUND(Regressions!U78, 1), NA())</f>
        <v>#N/A</v>
      </c>
    </row>
    <row xmlns:x14ac="http://schemas.microsoft.com/office/spreadsheetml/2009/9/ac" r="69" x14ac:dyDescent="0.2">
      <c r="A69" s="360" t="str">
        <f>IF(ISBLANK(Regressions!A79), " ", Regressions!A79)</f>
        <v>Zimbabwe</v>
      </c>
      <c r="B69" s="361">
        <f>IF(ISBLANK(Regressions!B79), " ", Regressions!B79)</f>
        <v>2003</v>
      </c>
      <c r="C69" s="366" t="str">
        <f>IF(ISBLANK(Regressions!C79), " ", Regressions!C79)</f>
        <v>Rural</v>
      </c>
      <c r="D69" s="362">
        <f>IF(ISBLANK(Regressions!D79), " ", Regressions!D79)</f>
        <v>3103077.1765040592</v>
      </c>
      <c r="E69" s="237" t="e">
        <f>IF(ISNUMBER(Regressions!E79),ROUND(Regressions!E79, 1), NA())</f>
        <v>#N/A</v>
      </c>
      <c r="F69" s="363" t="e">
        <f>IF(ISNUMBER(Regressions!F79),ROUND(Regressions!F79, 1), NA())</f>
        <v>#N/A</v>
      </c>
      <c r="G69" s="259" t="e">
        <f>IF(ISNUMBER(Regressions!G79),ROUND(Regressions!G79, 1), NA())</f>
        <v>#N/A</v>
      </c>
      <c r="H69" s="364" t="e">
        <f>IF(ISNUMBER(Regressions!H79),ROUND(Regressions!H79, 1), NA())</f>
        <v>#N/A</v>
      </c>
      <c r="I69" s="260" t="e">
        <f>IF(ISNUMBER(Regressions!I79),ROUND(Regressions!I79, 1), NA())</f>
        <v>#N/A</v>
      </c>
      <c r="J69" s="365" t="e">
        <f>IF(ISNUMBER(Regressions!K79),ROUND(Regressions!K79, 1), NA())</f>
        <v>#N/A</v>
      </c>
      <c r="K69" s="363" t="e">
        <f>IF(ISNUMBER(Regressions!L79),ROUND(Regressions!L79, 1), NA())</f>
        <v>#N/A</v>
      </c>
      <c r="L69" s="261" t="e">
        <f>IF(ISNUMBER(Regressions!M79),ROUND(Regressions!M79, 1), NA())</f>
        <v>#N/A</v>
      </c>
      <c r="M69" s="364" t="e">
        <f>IF(ISNUMBER(Regressions!N79),ROUND(Regressions!N79, 1), NA())</f>
        <v>#N/A</v>
      </c>
      <c r="N69" s="260" t="e">
        <f>IF(ISNUMBER(Regressions!O79),ROUND(Regressions!O79, 1), NA())</f>
        <v>#N/A</v>
      </c>
      <c r="O69" s="365" t="e">
        <f>IF(ISNUMBER(Regressions!Q79),ROUND(Regressions!Q79, 1), NA())</f>
        <v>#N/A</v>
      </c>
      <c r="P69" s="363" t="e">
        <f>IF(ISNUMBER(Regressions!R79),ROUND(Regressions!R79, 1), NA())</f>
        <v>#N/A</v>
      </c>
      <c r="Q69" s="238" t="e">
        <f>IF(ISNUMBER(Regressions!S79),ROUND(Regressions!S79, 1), NA())</f>
        <v>#N/A</v>
      </c>
      <c r="R69" s="364" t="e">
        <f>IF(ISNUMBER(Regressions!T79),ROUND(Regressions!T79, 1), NA())</f>
        <v>#N/A</v>
      </c>
      <c r="S69" s="260" t="e">
        <f>IF(ISNUMBER(Regressions!U79),ROUND(Regressions!U79, 1), NA())</f>
        <v>#N/A</v>
      </c>
    </row>
    <row xmlns:x14ac="http://schemas.microsoft.com/office/spreadsheetml/2009/9/ac" r="70" x14ac:dyDescent="0.2">
      <c r="A70" s="360" t="str">
        <f>IF(ISBLANK(Regressions!A80), " ", Regressions!A80)</f>
        <v>Zimbabwe</v>
      </c>
      <c r="B70" s="361">
        <f>IF(ISBLANK(Regressions!B80), " ", Regressions!B80)</f>
        <v>2004</v>
      </c>
      <c r="C70" s="366" t="str">
        <f>IF(ISBLANK(Regressions!C80), " ", Regressions!C80)</f>
        <v>Rural</v>
      </c>
      <c r="D70" s="362">
        <f>IF(ISBLANK(Regressions!D80), " ", Regressions!D80)</f>
        <v>3107349.8149356078</v>
      </c>
      <c r="E70" s="237" t="e">
        <f>IF(ISNUMBER(Regressions!E80),ROUND(Regressions!E80, 1), NA())</f>
        <v>#N/A</v>
      </c>
      <c r="F70" s="363" t="e">
        <f>IF(ISNUMBER(Regressions!F80),ROUND(Regressions!F80, 1), NA())</f>
        <v>#N/A</v>
      </c>
      <c r="G70" s="259" t="e">
        <f>IF(ISNUMBER(Regressions!G80),ROUND(Regressions!G80, 1), NA())</f>
        <v>#N/A</v>
      </c>
      <c r="H70" s="364" t="e">
        <f>IF(ISNUMBER(Regressions!H80),ROUND(Regressions!H80, 1), NA())</f>
        <v>#N/A</v>
      </c>
      <c r="I70" s="260" t="e">
        <f>IF(ISNUMBER(Regressions!I80),ROUND(Regressions!I80, 1), NA())</f>
        <v>#N/A</v>
      </c>
      <c r="J70" s="365" t="e">
        <f>IF(ISNUMBER(Regressions!K80),ROUND(Regressions!K80, 1), NA())</f>
        <v>#N/A</v>
      </c>
      <c r="K70" s="363" t="e">
        <f>IF(ISNUMBER(Regressions!L80),ROUND(Regressions!L80, 1), NA())</f>
        <v>#N/A</v>
      </c>
      <c r="L70" s="261" t="e">
        <f>IF(ISNUMBER(Regressions!M80),ROUND(Regressions!M80, 1), NA())</f>
        <v>#N/A</v>
      </c>
      <c r="M70" s="364" t="e">
        <f>IF(ISNUMBER(Regressions!N80),ROUND(Regressions!N80, 1), NA())</f>
        <v>#N/A</v>
      </c>
      <c r="N70" s="260" t="e">
        <f>IF(ISNUMBER(Regressions!O80),ROUND(Regressions!O80, 1), NA())</f>
        <v>#N/A</v>
      </c>
      <c r="O70" s="365" t="e">
        <f>IF(ISNUMBER(Regressions!Q80),ROUND(Regressions!Q80, 1), NA())</f>
        <v>#N/A</v>
      </c>
      <c r="P70" s="363" t="e">
        <f>IF(ISNUMBER(Regressions!R80),ROUND(Regressions!R80, 1), NA())</f>
        <v>#N/A</v>
      </c>
      <c r="Q70" s="238" t="e">
        <f>IF(ISNUMBER(Regressions!S80),ROUND(Regressions!S80, 1), NA())</f>
        <v>#N/A</v>
      </c>
      <c r="R70" s="364" t="e">
        <f>IF(ISNUMBER(Regressions!T80),ROUND(Regressions!T80, 1), NA())</f>
        <v>#N/A</v>
      </c>
      <c r="S70" s="260" t="e">
        <f>IF(ISNUMBER(Regressions!U80),ROUND(Regressions!U80, 1), NA())</f>
        <v>#N/A</v>
      </c>
    </row>
    <row xmlns:x14ac="http://schemas.microsoft.com/office/spreadsheetml/2009/9/ac" r="71" x14ac:dyDescent="0.2">
      <c r="A71" s="360" t="str">
        <f>IF(ISBLANK(Regressions!A81), " ", Regressions!A81)</f>
        <v>Zimbabwe</v>
      </c>
      <c r="B71" s="361">
        <f>IF(ISBLANK(Regressions!B81), " ", Regressions!B81)</f>
        <v>2005</v>
      </c>
      <c r="C71" s="366" t="str">
        <f>IF(ISBLANK(Regressions!C81), " ", Regressions!C81)</f>
        <v>Rural</v>
      </c>
      <c r="D71" s="362">
        <f>IF(ISBLANK(Regressions!D81), " ", Regressions!D81)</f>
        <v>3116638.481829986</v>
      </c>
      <c r="E71" s="237" t="e">
        <f>IF(ISNUMBER(Regressions!E81),ROUND(Regressions!E81, 1), NA())</f>
        <v>#N/A</v>
      </c>
      <c r="F71" s="363" t="e">
        <f>IF(ISNUMBER(Regressions!F81),ROUND(Regressions!F81, 1), NA())</f>
        <v>#N/A</v>
      </c>
      <c r="G71" s="259" t="e">
        <f>IF(ISNUMBER(Regressions!G81),ROUND(Regressions!G81, 1), NA())</f>
        <v>#N/A</v>
      </c>
      <c r="H71" s="364" t="e">
        <f>IF(ISNUMBER(Regressions!H81),ROUND(Regressions!H81, 1), NA())</f>
        <v>#N/A</v>
      </c>
      <c r="I71" s="260" t="e">
        <f>IF(ISNUMBER(Regressions!I81),ROUND(Regressions!I81, 1), NA())</f>
        <v>#N/A</v>
      </c>
      <c r="J71" s="365" t="e">
        <f>IF(ISNUMBER(Regressions!K81),ROUND(Regressions!K81, 1), NA())</f>
        <v>#N/A</v>
      </c>
      <c r="K71" s="363" t="e">
        <f>IF(ISNUMBER(Regressions!L81),ROUND(Regressions!L81, 1), NA())</f>
        <v>#N/A</v>
      </c>
      <c r="L71" s="261" t="e">
        <f>IF(ISNUMBER(Regressions!M81),ROUND(Regressions!M81, 1), NA())</f>
        <v>#N/A</v>
      </c>
      <c r="M71" s="364" t="e">
        <f>IF(ISNUMBER(Regressions!N81),ROUND(Regressions!N81, 1), NA())</f>
        <v>#N/A</v>
      </c>
      <c r="N71" s="260" t="e">
        <f>IF(ISNUMBER(Regressions!O81),ROUND(Regressions!O81, 1), NA())</f>
        <v>#N/A</v>
      </c>
      <c r="O71" s="365" t="e">
        <f>IF(ISNUMBER(Regressions!Q81),ROUND(Regressions!Q81, 1), NA())</f>
        <v>#N/A</v>
      </c>
      <c r="P71" s="363" t="e">
        <f>IF(ISNUMBER(Regressions!R81),ROUND(Regressions!R81, 1), NA())</f>
        <v>#N/A</v>
      </c>
      <c r="Q71" s="238" t="e">
        <f>IF(ISNUMBER(Regressions!S81),ROUND(Regressions!S81, 1), NA())</f>
        <v>#N/A</v>
      </c>
      <c r="R71" s="364" t="e">
        <f>IF(ISNUMBER(Regressions!T81),ROUND(Regressions!T81, 1), NA())</f>
        <v>#N/A</v>
      </c>
      <c r="S71" s="260" t="e">
        <f>IF(ISNUMBER(Regressions!U81),ROUND(Regressions!U81, 1), NA())</f>
        <v>#N/A</v>
      </c>
    </row>
    <row xmlns:x14ac="http://schemas.microsoft.com/office/spreadsheetml/2009/9/ac" r="72" x14ac:dyDescent="0.2">
      <c r="A72" s="360" t="str">
        <f>IF(ISBLANK(Regressions!A82), " ", Regressions!A82)</f>
        <v>Zimbabwe</v>
      </c>
      <c r="B72" s="361">
        <f>IF(ISBLANK(Regressions!B82), " ", Regressions!B82)</f>
        <v>2006</v>
      </c>
      <c r="C72" s="366" t="str">
        <f>IF(ISBLANK(Regressions!C82), " ", Regressions!C82)</f>
        <v>Rural</v>
      </c>
      <c r="D72" s="362">
        <f>IF(ISBLANK(Regressions!D82), " ", Regressions!D82)</f>
        <v>3137442.0205508419</v>
      </c>
      <c r="E72" s="237" t="e">
        <f>IF(ISNUMBER(Regressions!E82),ROUND(Regressions!E82, 1), NA())</f>
        <v>#N/A</v>
      </c>
      <c r="F72" s="363" t="e">
        <f>IF(ISNUMBER(Regressions!F82),ROUND(Regressions!F82, 1), NA())</f>
        <v>#N/A</v>
      </c>
      <c r="G72" s="259" t="e">
        <f>IF(ISNUMBER(Regressions!G82),ROUND(Regressions!G82, 1), NA())</f>
        <v>#N/A</v>
      </c>
      <c r="H72" s="364" t="e">
        <f>IF(ISNUMBER(Regressions!H82),ROUND(Regressions!H82, 1), NA())</f>
        <v>#N/A</v>
      </c>
      <c r="I72" s="260" t="e">
        <f>IF(ISNUMBER(Regressions!I82),ROUND(Regressions!I82, 1), NA())</f>
        <v>#N/A</v>
      </c>
      <c r="J72" s="365" t="e">
        <f>IF(ISNUMBER(Regressions!K82),ROUND(Regressions!K82, 1), NA())</f>
        <v>#N/A</v>
      </c>
      <c r="K72" s="363" t="e">
        <f>IF(ISNUMBER(Regressions!L82),ROUND(Regressions!L82, 1), NA())</f>
        <v>#N/A</v>
      </c>
      <c r="L72" s="261" t="e">
        <f>IF(ISNUMBER(Regressions!M82),ROUND(Regressions!M82, 1), NA())</f>
        <v>#N/A</v>
      </c>
      <c r="M72" s="364" t="e">
        <f>IF(ISNUMBER(Regressions!N82),ROUND(Regressions!N82, 1), NA())</f>
        <v>#N/A</v>
      </c>
      <c r="N72" s="260" t="e">
        <f>IF(ISNUMBER(Regressions!O82),ROUND(Regressions!O82, 1), NA())</f>
        <v>#N/A</v>
      </c>
      <c r="O72" s="365" t="e">
        <f>IF(ISNUMBER(Regressions!Q82),ROUND(Regressions!Q82, 1), NA())</f>
        <v>#N/A</v>
      </c>
      <c r="P72" s="363" t="e">
        <f>IF(ISNUMBER(Regressions!R82),ROUND(Regressions!R82, 1), NA())</f>
        <v>#N/A</v>
      </c>
      <c r="Q72" s="238" t="e">
        <f>IF(ISNUMBER(Regressions!S82),ROUND(Regressions!S82, 1), NA())</f>
        <v>#N/A</v>
      </c>
      <c r="R72" s="364" t="e">
        <f>IF(ISNUMBER(Regressions!T82),ROUND(Regressions!T82, 1), NA())</f>
        <v>#N/A</v>
      </c>
      <c r="S72" s="260" t="e">
        <f>IF(ISNUMBER(Regressions!U82),ROUND(Regressions!U82, 1), NA())</f>
        <v>#N/A</v>
      </c>
    </row>
    <row xmlns:x14ac="http://schemas.microsoft.com/office/spreadsheetml/2009/9/ac" r="73" x14ac:dyDescent="0.2">
      <c r="A73" s="360" t="str">
        <f>IF(ISBLANK(Regressions!A83), " ", Regressions!A83)</f>
        <v>Zimbabwe</v>
      </c>
      <c r="B73" s="361">
        <f>IF(ISBLANK(Regressions!B83), " ", Regressions!B83)</f>
        <v>2007</v>
      </c>
      <c r="C73" s="366" t="str">
        <f>IF(ISBLANK(Regressions!C83), " ", Regressions!C83)</f>
        <v>Rural</v>
      </c>
      <c r="D73" s="362">
        <f>IF(ISBLANK(Regressions!D83), " ", Regressions!D83)</f>
        <v>3183681.9770336151</v>
      </c>
      <c r="E73" s="237" t="e">
        <f>IF(ISNUMBER(Regressions!E83),ROUND(Regressions!E83, 1), NA())</f>
        <v>#N/A</v>
      </c>
      <c r="F73" s="363" t="e">
        <f>IF(ISNUMBER(Regressions!F83),ROUND(Regressions!F83, 1), NA())</f>
        <v>#N/A</v>
      </c>
      <c r="G73" s="259" t="e">
        <f>IF(ISNUMBER(Regressions!G83),ROUND(Regressions!G83, 1), NA())</f>
        <v>#N/A</v>
      </c>
      <c r="H73" s="364" t="e">
        <f>IF(ISNUMBER(Regressions!H83),ROUND(Regressions!H83, 1), NA())</f>
        <v>#N/A</v>
      </c>
      <c r="I73" s="260" t="e">
        <f>IF(ISNUMBER(Regressions!I83),ROUND(Regressions!I83, 1), NA())</f>
        <v>#N/A</v>
      </c>
      <c r="J73" s="365" t="e">
        <f>IF(ISNUMBER(Regressions!K83),ROUND(Regressions!K83, 1), NA())</f>
        <v>#N/A</v>
      </c>
      <c r="K73" s="363" t="e">
        <f>IF(ISNUMBER(Regressions!L83),ROUND(Regressions!L83, 1), NA())</f>
        <v>#N/A</v>
      </c>
      <c r="L73" s="261" t="e">
        <f>IF(ISNUMBER(Regressions!M83),ROUND(Regressions!M83, 1), NA())</f>
        <v>#N/A</v>
      </c>
      <c r="M73" s="364" t="e">
        <f>IF(ISNUMBER(Regressions!N83),ROUND(Regressions!N83, 1), NA())</f>
        <v>#N/A</v>
      </c>
      <c r="N73" s="260" t="e">
        <f>IF(ISNUMBER(Regressions!O83),ROUND(Regressions!O83, 1), NA())</f>
        <v>#N/A</v>
      </c>
      <c r="O73" s="365" t="e">
        <f>IF(ISNUMBER(Regressions!Q83),ROUND(Regressions!Q83, 1), NA())</f>
        <v>#N/A</v>
      </c>
      <c r="P73" s="363" t="e">
        <f>IF(ISNUMBER(Regressions!R83),ROUND(Regressions!R83, 1), NA())</f>
        <v>#N/A</v>
      </c>
      <c r="Q73" s="238" t="e">
        <f>IF(ISNUMBER(Regressions!S83),ROUND(Regressions!S83, 1), NA())</f>
        <v>#N/A</v>
      </c>
      <c r="R73" s="364" t="e">
        <f>IF(ISNUMBER(Regressions!T83),ROUND(Regressions!T83, 1), NA())</f>
        <v>#N/A</v>
      </c>
      <c r="S73" s="260" t="e">
        <f>IF(ISNUMBER(Regressions!U83),ROUND(Regressions!U83, 1), NA())</f>
        <v>#N/A</v>
      </c>
    </row>
    <row xmlns:x14ac="http://schemas.microsoft.com/office/spreadsheetml/2009/9/ac" r="74" x14ac:dyDescent="0.2">
      <c r="A74" s="360" t="str">
        <f>IF(ISBLANK(Regressions!A84), " ", Regressions!A84)</f>
        <v>Zimbabwe</v>
      </c>
      <c r="B74" s="361">
        <f>IF(ISBLANK(Regressions!B84), " ", Regressions!B84)</f>
        <v>2008</v>
      </c>
      <c r="C74" s="366" t="str">
        <f>IF(ISBLANK(Regressions!C84), " ", Regressions!C84)</f>
        <v>Rural</v>
      </c>
      <c r="D74" s="362">
        <f>IF(ISBLANK(Regressions!D84), " ", Regressions!D84)</f>
        <v>3223965.7201617812</v>
      </c>
      <c r="E74" s="237" t="e">
        <f>IF(ISNUMBER(Regressions!E84),ROUND(Regressions!E84, 1), NA())</f>
        <v>#N/A</v>
      </c>
      <c r="F74" s="363" t="e">
        <f>IF(ISNUMBER(Regressions!F84),ROUND(Regressions!F84, 1), NA())</f>
        <v>#N/A</v>
      </c>
      <c r="G74" s="259" t="e">
        <f>IF(ISNUMBER(Regressions!G84),ROUND(Regressions!G84, 1), NA())</f>
        <v>#N/A</v>
      </c>
      <c r="H74" s="364" t="e">
        <f>IF(ISNUMBER(Regressions!H84),ROUND(Regressions!H84, 1), NA())</f>
        <v>#N/A</v>
      </c>
      <c r="I74" s="260" t="e">
        <f>IF(ISNUMBER(Regressions!I84),ROUND(Regressions!I84, 1), NA())</f>
        <v>#N/A</v>
      </c>
      <c r="J74" s="365" t="e">
        <f>IF(ISNUMBER(Regressions!K84),ROUND(Regressions!K84, 1), NA())</f>
        <v>#N/A</v>
      </c>
      <c r="K74" s="363" t="e">
        <f>IF(ISNUMBER(Regressions!L84),ROUND(Regressions!L84, 1), NA())</f>
        <v>#N/A</v>
      </c>
      <c r="L74" s="261" t="e">
        <f>IF(ISNUMBER(Regressions!M84),ROUND(Regressions!M84, 1), NA())</f>
        <v>#N/A</v>
      </c>
      <c r="M74" s="364" t="e">
        <f>IF(ISNUMBER(Regressions!N84),ROUND(Regressions!N84, 1), NA())</f>
        <v>#N/A</v>
      </c>
      <c r="N74" s="260" t="e">
        <f>IF(ISNUMBER(Regressions!O84),ROUND(Regressions!O84, 1), NA())</f>
        <v>#N/A</v>
      </c>
      <c r="O74" s="365" t="e">
        <f>IF(ISNUMBER(Regressions!Q84),ROUND(Regressions!Q84, 1), NA())</f>
        <v>#N/A</v>
      </c>
      <c r="P74" s="363" t="e">
        <f>IF(ISNUMBER(Regressions!R84),ROUND(Regressions!R84, 1), NA())</f>
        <v>#N/A</v>
      </c>
      <c r="Q74" s="238" t="e">
        <f>IF(ISNUMBER(Regressions!S84),ROUND(Regressions!S84, 1), NA())</f>
        <v>#N/A</v>
      </c>
      <c r="R74" s="364" t="e">
        <f>IF(ISNUMBER(Regressions!T84),ROUND(Regressions!T84, 1), NA())</f>
        <v>#N/A</v>
      </c>
      <c r="S74" s="260" t="e">
        <f>IF(ISNUMBER(Regressions!U84),ROUND(Regressions!U84, 1), NA())</f>
        <v>#N/A</v>
      </c>
    </row>
    <row xmlns:x14ac="http://schemas.microsoft.com/office/spreadsheetml/2009/9/ac" r="75" x14ac:dyDescent="0.2">
      <c r="A75" s="360" t="str">
        <f>IF(ISBLANK(Regressions!A85), " ", Regressions!A85)</f>
        <v>Zimbabwe</v>
      </c>
      <c r="B75" s="361">
        <f>IF(ISBLANK(Regressions!B85), " ", Regressions!B85)</f>
        <v>2009</v>
      </c>
      <c r="C75" s="366" t="str">
        <f>IF(ISBLANK(Regressions!C85), " ", Regressions!C85)</f>
        <v>Rural</v>
      </c>
      <c r="D75" s="362">
        <f>IF(ISBLANK(Regressions!D85), " ", Regressions!D85)</f>
        <v>3271769.8588298801</v>
      </c>
      <c r="E75" s="237" t="e">
        <f>IF(ISNUMBER(Regressions!E85),ROUND(Regressions!E85, 1), NA())</f>
        <v>#N/A</v>
      </c>
      <c r="F75" s="363" t="e">
        <f>IF(ISNUMBER(Regressions!F85),ROUND(Regressions!F85, 1), NA())</f>
        <v>#N/A</v>
      </c>
      <c r="G75" s="259" t="e">
        <f>IF(ISNUMBER(Regressions!G85),ROUND(Regressions!G85, 1), NA())</f>
        <v>#N/A</v>
      </c>
      <c r="H75" s="364" t="e">
        <f>IF(ISNUMBER(Regressions!H85),ROUND(Regressions!H85, 1), NA())</f>
        <v>#N/A</v>
      </c>
      <c r="I75" s="260" t="e">
        <f>IF(ISNUMBER(Regressions!I85),ROUND(Regressions!I85, 1), NA())</f>
        <v>#N/A</v>
      </c>
      <c r="J75" s="365" t="e">
        <f>IF(ISNUMBER(Regressions!K85),ROUND(Regressions!K85, 1), NA())</f>
        <v>#N/A</v>
      </c>
      <c r="K75" s="363" t="e">
        <f>IF(ISNUMBER(Regressions!L85),ROUND(Regressions!L85, 1), NA())</f>
        <v>#N/A</v>
      </c>
      <c r="L75" s="261" t="e">
        <f>IF(ISNUMBER(Regressions!M85),ROUND(Regressions!M85, 1), NA())</f>
        <v>#N/A</v>
      </c>
      <c r="M75" s="364" t="e">
        <f>IF(ISNUMBER(Regressions!N85),ROUND(Regressions!N85, 1), NA())</f>
        <v>#N/A</v>
      </c>
      <c r="N75" s="260" t="e">
        <f>IF(ISNUMBER(Regressions!O85),ROUND(Regressions!O85, 1), NA())</f>
        <v>#N/A</v>
      </c>
      <c r="O75" s="365" t="e">
        <f>IF(ISNUMBER(Regressions!Q85),ROUND(Regressions!Q85, 1), NA())</f>
        <v>#N/A</v>
      </c>
      <c r="P75" s="363" t="e">
        <f>IF(ISNUMBER(Regressions!R85),ROUND(Regressions!R85, 1), NA())</f>
        <v>#N/A</v>
      </c>
      <c r="Q75" s="238" t="e">
        <f>IF(ISNUMBER(Regressions!S85),ROUND(Regressions!S85, 1), NA())</f>
        <v>#N/A</v>
      </c>
      <c r="R75" s="364" t="e">
        <f>IF(ISNUMBER(Regressions!T85),ROUND(Regressions!T85, 1), NA())</f>
        <v>#N/A</v>
      </c>
      <c r="S75" s="260" t="e">
        <f>IF(ISNUMBER(Regressions!U85),ROUND(Regressions!U85, 1), NA())</f>
        <v>#N/A</v>
      </c>
    </row>
    <row xmlns:x14ac="http://schemas.microsoft.com/office/spreadsheetml/2009/9/ac" r="76" x14ac:dyDescent="0.2">
      <c r="A76" s="360" t="str">
        <f>IF(ISBLANK(Regressions!A86), " ", Regressions!A86)</f>
        <v>Zimbabwe</v>
      </c>
      <c r="B76" s="361">
        <f>IF(ISBLANK(Regressions!B86), " ", Regressions!B86)</f>
        <v>2010</v>
      </c>
      <c r="C76" s="366" t="str">
        <f>IF(ISBLANK(Regressions!C86), " ", Regressions!C86)</f>
        <v>Rural</v>
      </c>
      <c r="D76" s="362">
        <f>IF(ISBLANK(Regressions!D86), " ", Regressions!D86)</f>
        <v>3322871.0849029538</v>
      </c>
      <c r="E76" s="237" t="e">
        <f>IF(ISNUMBER(Regressions!E86),ROUND(Regressions!E86, 1), NA())</f>
        <v>#N/A</v>
      </c>
      <c r="F76" s="363" t="e">
        <f>IF(ISNUMBER(Regressions!F86),ROUND(Regressions!F86, 1), NA())</f>
        <v>#N/A</v>
      </c>
      <c r="G76" s="259" t="e">
        <f>IF(ISNUMBER(Regressions!G86),ROUND(Regressions!G86, 1), NA())</f>
        <v>#N/A</v>
      </c>
      <c r="H76" s="364" t="e">
        <f>IF(ISNUMBER(Regressions!H86),ROUND(Regressions!H86, 1), NA())</f>
        <v>#N/A</v>
      </c>
      <c r="I76" s="260" t="e">
        <f>IF(ISNUMBER(Regressions!I86),ROUND(Regressions!I86, 1), NA())</f>
        <v>#N/A</v>
      </c>
      <c r="J76" s="365" t="e">
        <f>IF(ISNUMBER(Regressions!K86),ROUND(Regressions!K86, 1), NA())</f>
        <v>#N/A</v>
      </c>
      <c r="K76" s="363" t="e">
        <f>IF(ISNUMBER(Regressions!L86),ROUND(Regressions!L86, 1), NA())</f>
        <v>#N/A</v>
      </c>
      <c r="L76" s="261" t="e">
        <f>IF(ISNUMBER(Regressions!M86),ROUND(Regressions!M86, 1), NA())</f>
        <v>#N/A</v>
      </c>
      <c r="M76" s="364" t="e">
        <f>IF(ISNUMBER(Regressions!N86),ROUND(Regressions!N86, 1), NA())</f>
        <v>#N/A</v>
      </c>
      <c r="N76" s="260" t="e">
        <f>IF(ISNUMBER(Regressions!O86),ROUND(Regressions!O86, 1), NA())</f>
        <v>#N/A</v>
      </c>
      <c r="O76" s="365" t="e">
        <f>IF(ISNUMBER(Regressions!Q86),ROUND(Regressions!Q86, 1), NA())</f>
        <v>#N/A</v>
      </c>
      <c r="P76" s="363" t="e">
        <f>IF(ISNUMBER(Regressions!R86),ROUND(Regressions!R86, 1), NA())</f>
        <v>#N/A</v>
      </c>
      <c r="Q76" s="238" t="e">
        <f>IF(ISNUMBER(Regressions!S86),ROUND(Regressions!S86, 1), NA())</f>
        <v>#N/A</v>
      </c>
      <c r="R76" s="364" t="e">
        <f>IF(ISNUMBER(Regressions!T86),ROUND(Regressions!T86, 1), NA())</f>
        <v>#N/A</v>
      </c>
      <c r="S76" s="260" t="e">
        <f>IF(ISNUMBER(Regressions!U86),ROUND(Regressions!U86, 1), NA())</f>
        <v>#N/A</v>
      </c>
    </row>
    <row xmlns:x14ac="http://schemas.microsoft.com/office/spreadsheetml/2009/9/ac" r="77" x14ac:dyDescent="0.2">
      <c r="A77" s="360" t="str">
        <f>IF(ISBLANK(Regressions!A87), " ", Regressions!A87)</f>
        <v>Zimbabwe</v>
      </c>
      <c r="B77" s="361">
        <f>IF(ISBLANK(Regressions!B87), " ", Regressions!B87)</f>
        <v>2011</v>
      </c>
      <c r="C77" s="366" t="str">
        <f>IF(ISBLANK(Regressions!C87), " ", Regressions!C87)</f>
        <v>Rural</v>
      </c>
      <c r="D77" s="362">
        <f>IF(ISBLANK(Regressions!D87), " ", Regressions!D87)</f>
        <v>3373351.2337371828</v>
      </c>
      <c r="E77" s="237" t="e">
        <f>IF(ISNUMBER(Regressions!E87),ROUND(Regressions!E87, 1), NA())</f>
        <v>#N/A</v>
      </c>
      <c r="F77" s="363" t="e">
        <f>IF(ISNUMBER(Regressions!F87),ROUND(Regressions!F87, 1), NA())</f>
        <v>#N/A</v>
      </c>
      <c r="G77" s="259" t="e">
        <f>IF(ISNUMBER(Regressions!G87),ROUND(Regressions!G87, 1), NA())</f>
        <v>#N/A</v>
      </c>
      <c r="H77" s="364" t="e">
        <f>IF(ISNUMBER(Regressions!H87),ROUND(Regressions!H87, 1), NA())</f>
        <v>#N/A</v>
      </c>
      <c r="I77" s="260" t="e">
        <f>IF(ISNUMBER(Regressions!I87),ROUND(Regressions!I87, 1), NA())</f>
        <v>#N/A</v>
      </c>
      <c r="J77" s="365" t="e">
        <f>IF(ISNUMBER(Regressions!K87),ROUND(Regressions!K87, 1), NA())</f>
        <v>#N/A</v>
      </c>
      <c r="K77" s="363" t="e">
        <f>IF(ISNUMBER(Regressions!L87),ROUND(Regressions!L87, 1), NA())</f>
        <v>#N/A</v>
      </c>
      <c r="L77" s="261" t="e">
        <f>IF(ISNUMBER(Regressions!M87),ROUND(Regressions!M87, 1), NA())</f>
        <v>#N/A</v>
      </c>
      <c r="M77" s="364" t="e">
        <f>IF(ISNUMBER(Regressions!N87),ROUND(Regressions!N87, 1), NA())</f>
        <v>#N/A</v>
      </c>
      <c r="N77" s="260" t="e">
        <f>IF(ISNUMBER(Regressions!O87),ROUND(Regressions!O87, 1), NA())</f>
        <v>#N/A</v>
      </c>
      <c r="O77" s="365" t="e">
        <f>IF(ISNUMBER(Regressions!Q87),ROUND(Regressions!Q87, 1), NA())</f>
        <v>#N/A</v>
      </c>
      <c r="P77" s="363" t="e">
        <f>IF(ISNUMBER(Regressions!R87),ROUND(Regressions!R87, 1), NA())</f>
        <v>#N/A</v>
      </c>
      <c r="Q77" s="238" t="e">
        <f>IF(ISNUMBER(Regressions!S87),ROUND(Regressions!S87, 1), NA())</f>
        <v>#N/A</v>
      </c>
      <c r="R77" s="364" t="e">
        <f>IF(ISNUMBER(Regressions!T87),ROUND(Regressions!T87, 1), NA())</f>
        <v>#N/A</v>
      </c>
      <c r="S77" s="260" t="e">
        <f>IF(ISNUMBER(Regressions!U87),ROUND(Regressions!U87, 1), NA())</f>
        <v>#N/A</v>
      </c>
    </row>
    <row xmlns:x14ac="http://schemas.microsoft.com/office/spreadsheetml/2009/9/ac" r="78" x14ac:dyDescent="0.2">
      <c r="A78" s="360" t="str">
        <f>IF(ISBLANK(Regressions!A88), " ", Regressions!A88)</f>
        <v>Zimbabwe</v>
      </c>
      <c r="B78" s="361">
        <f>IF(ISBLANK(Regressions!B88), " ", Regressions!B88)</f>
        <v>2012</v>
      </c>
      <c r="C78" s="366" t="str">
        <f>IF(ISBLANK(Regressions!C88), " ", Regressions!C88)</f>
        <v>Rural</v>
      </c>
      <c r="D78" s="362">
        <f>IF(ISBLANK(Regressions!D88), " ", Regressions!D88)</f>
        <v>3428202.3615316781</v>
      </c>
      <c r="E78" s="237">
        <f>IF(ISNUMBER(Regressions!E88),ROUND(Regressions!E88, 1), NA())</f>
        <v>98.7</v>
      </c>
      <c r="F78" s="363">
        <f>IF(ISNUMBER(Regressions!F88),ROUND(Regressions!F88, 1), NA())</f>
        <v>90.7</v>
      </c>
      <c r="G78" s="259">
        <f>IF(ISNUMBER(Regressions!G88),ROUND(Regressions!G88, 1), NA())</f>
        <v>60.4</v>
      </c>
      <c r="H78" s="364">
        <f>IF(ISNUMBER(Regressions!H88),ROUND(Regressions!H88, 1), NA())</f>
        <v>30.4</v>
      </c>
      <c r="I78" s="260">
        <f>IF(ISNUMBER(Regressions!I88),ROUND(Regressions!I88, 1), NA())</f>
        <v>9.3000000000000007</v>
      </c>
      <c r="J78" s="365">
        <f>IF(ISNUMBER(Regressions!K88),ROUND(Regressions!K88, 1), NA())</f>
        <v>99.2</v>
      </c>
      <c r="K78" s="363">
        <f>IF(ISNUMBER(Regressions!L88),ROUND(Regressions!L88, 1), NA())</f>
        <v>96</v>
      </c>
      <c r="L78" s="261" t="e">
        <f>IF(ISNUMBER(Regressions!M88),ROUND(Regressions!M88, 1), NA())</f>
        <v>#N/A</v>
      </c>
      <c r="M78" s="364" t="e">
        <f>IF(ISNUMBER(Regressions!N88),ROUND(Regressions!N88, 1), NA())</f>
        <v>#N/A</v>
      </c>
      <c r="N78" s="260">
        <f>IF(ISNUMBER(Regressions!O88),ROUND(Regressions!O88, 1), NA())</f>
        <v>4</v>
      </c>
      <c r="O78" s="365">
        <f>IF(ISNUMBER(Regressions!Q88),ROUND(Regressions!Q88, 1), NA())</f>
        <v>58.3</v>
      </c>
      <c r="P78" s="363" t="e">
        <f>IF(ISNUMBER(Regressions!R88),ROUND(Regressions!R88, 1), NA())</f>
        <v>#N/A</v>
      </c>
      <c r="Q78" s="238" t="e">
        <f>IF(ISNUMBER(Regressions!S88),ROUND(Regressions!S88, 1), NA())</f>
        <v>#N/A</v>
      </c>
      <c r="R78" s="364" t="e">
        <f>IF(ISNUMBER(Regressions!T88),ROUND(Regressions!T88, 1), NA())</f>
        <v>#N/A</v>
      </c>
      <c r="S78" s="260">
        <f>IF(ISNUMBER(Regressions!U88),ROUND(Regressions!U88, 1), NA())</f>
        <v>41.7</v>
      </c>
    </row>
    <row xmlns:x14ac="http://schemas.microsoft.com/office/spreadsheetml/2009/9/ac" r="79" x14ac:dyDescent="0.2">
      <c r="A79" s="360" t="str">
        <f>IF(ISBLANK(Regressions!A89), " ", Regressions!A89)</f>
        <v>Zimbabwe</v>
      </c>
      <c r="B79" s="361">
        <f>IF(ISBLANK(Regressions!B89), " ", Regressions!B89)</f>
        <v>2013</v>
      </c>
      <c r="C79" s="366" t="str">
        <f>IF(ISBLANK(Regressions!C89), " ", Regressions!C89)</f>
        <v>Rural</v>
      </c>
      <c r="D79" s="362">
        <f>IF(ISBLANK(Regressions!D89), " ", Regressions!D89)</f>
        <v>3504943.13666153</v>
      </c>
      <c r="E79" s="237">
        <f>IF(ISNUMBER(Regressions!E89),ROUND(Regressions!E89, 1), NA())</f>
        <v>98.7</v>
      </c>
      <c r="F79" s="363">
        <f>IF(ISNUMBER(Regressions!F89),ROUND(Regressions!F89, 1), NA())</f>
        <v>90.7</v>
      </c>
      <c r="G79" s="259">
        <f>IF(ISNUMBER(Regressions!G89),ROUND(Regressions!G89, 1), NA())</f>
        <v>60.4</v>
      </c>
      <c r="H79" s="364">
        <f>IF(ISNUMBER(Regressions!H89),ROUND(Regressions!H89, 1), NA())</f>
        <v>30.4</v>
      </c>
      <c r="I79" s="260">
        <f>IF(ISNUMBER(Regressions!I89),ROUND(Regressions!I89, 1), NA())</f>
        <v>9.3000000000000007</v>
      </c>
      <c r="J79" s="365">
        <f>IF(ISNUMBER(Regressions!K89),ROUND(Regressions!K89, 1), NA())</f>
        <v>99.2</v>
      </c>
      <c r="K79" s="363">
        <f>IF(ISNUMBER(Regressions!L89),ROUND(Regressions!L89, 1), NA())</f>
        <v>96</v>
      </c>
      <c r="L79" s="261" t="e">
        <f>IF(ISNUMBER(Regressions!M89),ROUND(Regressions!M89, 1), NA())</f>
        <v>#N/A</v>
      </c>
      <c r="M79" s="364" t="e">
        <f>IF(ISNUMBER(Regressions!N89),ROUND(Regressions!N89, 1), NA())</f>
        <v>#N/A</v>
      </c>
      <c r="N79" s="260">
        <f>IF(ISNUMBER(Regressions!O89),ROUND(Regressions!O89, 1), NA())</f>
        <v>4</v>
      </c>
      <c r="O79" s="365">
        <f>IF(ISNUMBER(Regressions!Q89),ROUND(Regressions!Q89, 1), NA())</f>
        <v>58.3</v>
      </c>
      <c r="P79" s="363" t="e">
        <f>IF(ISNUMBER(Regressions!R89),ROUND(Regressions!R89, 1), NA())</f>
        <v>#N/A</v>
      </c>
      <c r="Q79" s="238" t="e">
        <f>IF(ISNUMBER(Regressions!S89),ROUND(Regressions!S89, 1), NA())</f>
        <v>#N/A</v>
      </c>
      <c r="R79" s="364" t="e">
        <f>IF(ISNUMBER(Regressions!T89),ROUND(Regressions!T89, 1), NA())</f>
        <v>#N/A</v>
      </c>
      <c r="S79" s="260">
        <f>IF(ISNUMBER(Regressions!U89),ROUND(Regressions!U89, 1), NA())</f>
        <v>41.7</v>
      </c>
    </row>
    <row xmlns:x14ac="http://schemas.microsoft.com/office/spreadsheetml/2009/9/ac" r="80" x14ac:dyDescent="0.2">
      <c r="A80" s="360" t="str">
        <f>IF(ISBLANK(Regressions!A90), " ", Regressions!A90)</f>
        <v>Zimbabwe</v>
      </c>
      <c r="B80" s="361">
        <f>IF(ISBLANK(Regressions!B90), " ", Regressions!B90)</f>
        <v>2014</v>
      </c>
      <c r="C80" s="366" t="str">
        <f>IF(ISBLANK(Regressions!C90), " ", Regressions!C90)</f>
        <v>Rural</v>
      </c>
      <c r="D80" s="362">
        <f>IF(ISBLANK(Regressions!D90), " ", Regressions!D90)</f>
        <v>3594164.6137116998</v>
      </c>
      <c r="E80" s="237">
        <f>IF(ISNUMBER(Regressions!E90),ROUND(Regressions!E90, 1), NA())</f>
        <v>98.7</v>
      </c>
      <c r="F80" s="363">
        <f>IF(ISNUMBER(Regressions!F90),ROUND(Regressions!F90, 1), NA())</f>
        <v>90.7</v>
      </c>
      <c r="G80" s="259">
        <f>IF(ISNUMBER(Regressions!G90),ROUND(Regressions!G90, 1), NA())</f>
        <v>60.4</v>
      </c>
      <c r="H80" s="364">
        <f>IF(ISNUMBER(Regressions!H90),ROUND(Regressions!H90, 1), NA())</f>
        <v>30.4</v>
      </c>
      <c r="I80" s="260">
        <f>IF(ISNUMBER(Regressions!I90),ROUND(Regressions!I90, 1), NA())</f>
        <v>9.3000000000000007</v>
      </c>
      <c r="J80" s="365">
        <f>IF(ISNUMBER(Regressions!K90),ROUND(Regressions!K90, 1), NA())</f>
        <v>99.2</v>
      </c>
      <c r="K80" s="363">
        <f>IF(ISNUMBER(Regressions!L90),ROUND(Regressions!L90, 1), NA())</f>
        <v>96</v>
      </c>
      <c r="L80" s="261" t="e">
        <f>IF(ISNUMBER(Regressions!M90),ROUND(Regressions!M90, 1), NA())</f>
        <v>#N/A</v>
      </c>
      <c r="M80" s="364" t="e">
        <f>IF(ISNUMBER(Regressions!N90),ROUND(Regressions!N90, 1), NA())</f>
        <v>#N/A</v>
      </c>
      <c r="N80" s="260">
        <f>IF(ISNUMBER(Regressions!O90),ROUND(Regressions!O90, 1), NA())</f>
        <v>4</v>
      </c>
      <c r="O80" s="365">
        <f>IF(ISNUMBER(Regressions!Q90),ROUND(Regressions!Q90, 1), NA())</f>
        <v>58.3</v>
      </c>
      <c r="P80" s="363" t="e">
        <f>IF(ISNUMBER(Regressions!R90),ROUND(Regressions!R90, 1), NA())</f>
        <v>#N/A</v>
      </c>
      <c r="Q80" s="238" t="e">
        <f>IF(ISNUMBER(Regressions!S90),ROUND(Regressions!S90, 1), NA())</f>
        <v>#N/A</v>
      </c>
      <c r="R80" s="364" t="e">
        <f>IF(ISNUMBER(Regressions!T90),ROUND(Regressions!T90, 1), NA())</f>
        <v>#N/A</v>
      </c>
      <c r="S80" s="260">
        <f>IF(ISNUMBER(Regressions!U90),ROUND(Regressions!U90, 1), NA())</f>
        <v>41.7</v>
      </c>
    </row>
    <row xmlns:x14ac="http://schemas.microsoft.com/office/spreadsheetml/2009/9/ac" r="81" x14ac:dyDescent="0.2">
      <c r="A81" s="360" t="str">
        <f>IF(ISBLANK(Regressions!A91), " ", Regressions!A91)</f>
        <v>Zimbabwe</v>
      </c>
      <c r="B81" s="361">
        <f>IF(ISBLANK(Regressions!B91), " ", Regressions!B91)</f>
        <v>2015</v>
      </c>
      <c r="C81" s="366" t="str">
        <f>IF(ISBLANK(Regressions!C91), " ", Regressions!C91)</f>
        <v>Rural</v>
      </c>
      <c r="D81" s="362">
        <f>IF(ISBLANK(Regressions!D91), " ", Regressions!D91)</f>
        <v>3689020.3995758062</v>
      </c>
      <c r="E81" s="237">
        <f>IF(ISNUMBER(Regressions!E91),ROUND(Regressions!E91, 1), NA())</f>
        <v>98.7</v>
      </c>
      <c r="F81" s="363">
        <f>IF(ISNUMBER(Regressions!F91),ROUND(Regressions!F91, 1), NA())</f>
        <v>90.7</v>
      </c>
      <c r="G81" s="259">
        <f>IF(ISNUMBER(Regressions!G91),ROUND(Regressions!G91, 1), NA())</f>
        <v>60.4</v>
      </c>
      <c r="H81" s="364">
        <f>IF(ISNUMBER(Regressions!H91),ROUND(Regressions!H91, 1), NA())</f>
        <v>30.4</v>
      </c>
      <c r="I81" s="260">
        <f>IF(ISNUMBER(Regressions!I91),ROUND(Regressions!I91, 1), NA())</f>
        <v>9.3000000000000007</v>
      </c>
      <c r="J81" s="365">
        <f>IF(ISNUMBER(Regressions!K91),ROUND(Regressions!K91, 1), NA())</f>
        <v>99.2</v>
      </c>
      <c r="K81" s="363">
        <f>IF(ISNUMBER(Regressions!L91),ROUND(Regressions!L91, 1), NA())</f>
        <v>96</v>
      </c>
      <c r="L81" s="261" t="e">
        <f>IF(ISNUMBER(Regressions!M91),ROUND(Regressions!M91, 1), NA())</f>
        <v>#N/A</v>
      </c>
      <c r="M81" s="364" t="e">
        <f>IF(ISNUMBER(Regressions!N91),ROUND(Regressions!N91, 1), NA())</f>
        <v>#N/A</v>
      </c>
      <c r="N81" s="260">
        <f>IF(ISNUMBER(Regressions!O91),ROUND(Regressions!O91, 1), NA())</f>
        <v>4</v>
      </c>
      <c r="O81" s="365">
        <f>IF(ISNUMBER(Regressions!Q91),ROUND(Regressions!Q91, 1), NA())</f>
        <v>58.3</v>
      </c>
      <c r="P81" s="363" t="e">
        <f>IF(ISNUMBER(Regressions!R91),ROUND(Regressions!R91, 1), NA())</f>
        <v>#N/A</v>
      </c>
      <c r="Q81" s="238" t="e">
        <f>IF(ISNUMBER(Regressions!S91),ROUND(Regressions!S91, 1), NA())</f>
        <v>#N/A</v>
      </c>
      <c r="R81" s="364" t="e">
        <f>IF(ISNUMBER(Regressions!T91),ROUND(Regressions!T91, 1), NA())</f>
        <v>#N/A</v>
      </c>
      <c r="S81" s="260">
        <f>IF(ISNUMBER(Regressions!U91),ROUND(Regressions!U91, 1), NA())</f>
        <v>41.7</v>
      </c>
    </row>
    <row xmlns:x14ac="http://schemas.microsoft.com/office/spreadsheetml/2009/9/ac" r="82" x14ac:dyDescent="0.2">
      <c r="A82" s="360" t="str">
        <f>IF(ISBLANK(Regressions!A92), " ", Regressions!A92)</f>
        <v>Zimbabwe</v>
      </c>
      <c r="B82" s="361">
        <f>IF(ISBLANK(Regressions!B92), " ", Regressions!B92)</f>
        <v>2016</v>
      </c>
      <c r="C82" s="366" t="str">
        <f>IF(ISBLANK(Regressions!C92), " ", Regressions!C92)</f>
        <v>Rural</v>
      </c>
      <c r="D82" s="362">
        <f>IF(ISBLANK(Regressions!D92), " ", Regressions!D92)</f>
        <v>3782600.0575446701</v>
      </c>
      <c r="E82" s="237">
        <f>IF(ISNUMBER(Regressions!E92),ROUND(Regressions!E92, 1), NA())</f>
        <v>98.7</v>
      </c>
      <c r="F82" s="363">
        <f>IF(ISNUMBER(Regressions!F92),ROUND(Regressions!F92, 1), NA())</f>
        <v>90.7</v>
      </c>
      <c r="G82" s="259">
        <f>IF(ISNUMBER(Regressions!G92),ROUND(Regressions!G92, 1), NA())</f>
        <v>60.4</v>
      </c>
      <c r="H82" s="364">
        <f>IF(ISNUMBER(Regressions!H92),ROUND(Regressions!H92, 1), NA())</f>
        <v>30.4</v>
      </c>
      <c r="I82" s="260">
        <f>IF(ISNUMBER(Regressions!I92),ROUND(Regressions!I92, 1), NA())</f>
        <v>9.3000000000000007</v>
      </c>
      <c r="J82" s="365">
        <f>IF(ISNUMBER(Regressions!K92),ROUND(Regressions!K92, 1), NA())</f>
        <v>99.2</v>
      </c>
      <c r="K82" s="363">
        <f>IF(ISNUMBER(Regressions!L92),ROUND(Regressions!L92, 1), NA())</f>
        <v>96</v>
      </c>
      <c r="L82" s="261" t="e">
        <f>IF(ISNUMBER(Regressions!M92),ROUND(Regressions!M92, 1), NA())</f>
        <v>#N/A</v>
      </c>
      <c r="M82" s="364" t="e">
        <f>IF(ISNUMBER(Regressions!N92),ROUND(Regressions!N92, 1), NA())</f>
        <v>#N/A</v>
      </c>
      <c r="N82" s="260">
        <f>IF(ISNUMBER(Regressions!O92),ROUND(Regressions!O92, 1), NA())</f>
        <v>4</v>
      </c>
      <c r="O82" s="365">
        <f>IF(ISNUMBER(Regressions!Q92),ROUND(Regressions!Q92, 1), NA())</f>
        <v>58.3</v>
      </c>
      <c r="P82" s="363" t="e">
        <f>IF(ISNUMBER(Regressions!R92),ROUND(Regressions!R92, 1), NA())</f>
        <v>#N/A</v>
      </c>
      <c r="Q82" s="238" t="e">
        <f>IF(ISNUMBER(Regressions!S92),ROUND(Regressions!S92, 1), NA())</f>
        <v>#N/A</v>
      </c>
      <c r="R82" s="364" t="e">
        <f>IF(ISNUMBER(Regressions!T92),ROUND(Regressions!T92, 1), NA())</f>
        <v>#N/A</v>
      </c>
      <c r="S82" s="260">
        <f>IF(ISNUMBER(Regressions!U92),ROUND(Regressions!U92, 1), NA())</f>
        <v>41.7</v>
      </c>
    </row>
    <row xmlns:x14ac="http://schemas.microsoft.com/office/spreadsheetml/2009/9/ac" r="83" x14ac:dyDescent="0.2">
      <c r="A83" s="360" t="str">
        <f>IF(ISBLANK(Regressions!A93), " ", Regressions!A93)</f>
        <v>Zimbabwe</v>
      </c>
      <c r="B83" s="361">
        <f>IF(ISBLANK(Regressions!B93), " ", Regressions!B93)</f>
        <v>2017</v>
      </c>
      <c r="C83" s="366" t="str">
        <f>IF(ISBLANK(Regressions!C93), " ", Regressions!C93)</f>
        <v>Rural</v>
      </c>
      <c r="D83" s="362">
        <f>IF(ISBLANK(Regressions!D93), " ", Regressions!D93)</f>
        <v>3869440.1235321048</v>
      </c>
      <c r="E83" s="237">
        <f>IF(ISNUMBER(Regressions!E93),ROUND(Regressions!E93, 1), NA())</f>
        <v>98.7</v>
      </c>
      <c r="F83" s="363">
        <f>IF(ISNUMBER(Regressions!F93),ROUND(Regressions!F93, 1), NA())</f>
        <v>90.7</v>
      </c>
      <c r="G83" s="259">
        <f>IF(ISNUMBER(Regressions!G93),ROUND(Regressions!G93, 1), NA())</f>
        <v>60.4</v>
      </c>
      <c r="H83" s="364">
        <f>IF(ISNUMBER(Regressions!H93),ROUND(Regressions!H93, 1), NA())</f>
        <v>30.4</v>
      </c>
      <c r="I83" s="260">
        <f>IF(ISNUMBER(Regressions!I93),ROUND(Regressions!I93, 1), NA())</f>
        <v>9.3000000000000007</v>
      </c>
      <c r="J83" s="365">
        <f>IF(ISNUMBER(Regressions!K93),ROUND(Regressions!K93, 1), NA())</f>
        <v>99.2</v>
      </c>
      <c r="K83" s="363">
        <f>IF(ISNUMBER(Regressions!L93),ROUND(Regressions!L93, 1), NA())</f>
        <v>96</v>
      </c>
      <c r="L83" s="261" t="e">
        <f>IF(ISNUMBER(Regressions!M93),ROUND(Regressions!M93, 1), NA())</f>
        <v>#N/A</v>
      </c>
      <c r="M83" s="364" t="e">
        <f>IF(ISNUMBER(Regressions!N93),ROUND(Regressions!N93, 1), NA())</f>
        <v>#N/A</v>
      </c>
      <c r="N83" s="260">
        <f>IF(ISNUMBER(Regressions!O93),ROUND(Regressions!O93, 1), NA())</f>
        <v>4</v>
      </c>
      <c r="O83" s="365">
        <f>IF(ISNUMBER(Regressions!Q93),ROUND(Regressions!Q93, 1), NA())</f>
        <v>58.3</v>
      </c>
      <c r="P83" s="363" t="e">
        <f>IF(ISNUMBER(Regressions!R93),ROUND(Regressions!R93, 1), NA())</f>
        <v>#N/A</v>
      </c>
      <c r="Q83" s="238" t="e">
        <f>IF(ISNUMBER(Regressions!S93),ROUND(Regressions!S93, 1), NA())</f>
        <v>#N/A</v>
      </c>
      <c r="R83" s="364" t="e">
        <f>IF(ISNUMBER(Regressions!T93),ROUND(Regressions!T93, 1), NA())</f>
        <v>#N/A</v>
      </c>
      <c r="S83" s="260">
        <f>IF(ISNUMBER(Regressions!U93),ROUND(Regressions!U93, 1), NA())</f>
        <v>41.7</v>
      </c>
    </row>
    <row xmlns:x14ac="http://schemas.microsoft.com/office/spreadsheetml/2009/9/ac" r="84" x14ac:dyDescent="0.2">
      <c r="A84" s="360" t="str">
        <f>IF(ISBLANK(Regressions!A94), " ", Regressions!A94)</f>
        <v>Zimbabwe</v>
      </c>
      <c r="B84" s="361">
        <f>IF(ISBLANK(Regressions!B94), " ", Regressions!B94)</f>
        <v>2018</v>
      </c>
      <c r="C84" s="366" t="str">
        <f>IF(ISBLANK(Regressions!C94), " ", Regressions!C94)</f>
        <v>Rural</v>
      </c>
      <c r="D84" s="362">
        <f>IF(ISBLANK(Regressions!D94), " ", Regressions!D94)</f>
        <v>3947997.365307312</v>
      </c>
      <c r="E84" s="237">
        <f>IF(ISNUMBER(Regressions!E94),ROUND(Regressions!E94, 1), NA())</f>
        <v>98.7</v>
      </c>
      <c r="F84" s="363">
        <f>IF(ISNUMBER(Regressions!F94),ROUND(Regressions!F94, 1), NA())</f>
        <v>90.7</v>
      </c>
      <c r="G84" s="259">
        <f>IF(ISNUMBER(Regressions!G94),ROUND(Regressions!G94, 1), NA())</f>
        <v>60.4</v>
      </c>
      <c r="H84" s="364">
        <f>IF(ISNUMBER(Regressions!H94),ROUND(Regressions!H94, 1), NA())</f>
        <v>30.4</v>
      </c>
      <c r="I84" s="260">
        <f>IF(ISNUMBER(Regressions!I94),ROUND(Regressions!I94, 1), NA())</f>
        <v>9.3000000000000007</v>
      </c>
      <c r="J84" s="365">
        <f>IF(ISNUMBER(Regressions!K94),ROUND(Regressions!K94, 1), NA())</f>
        <v>99.2</v>
      </c>
      <c r="K84" s="363">
        <f>IF(ISNUMBER(Regressions!L94),ROUND(Regressions!L94, 1), NA())</f>
        <v>96</v>
      </c>
      <c r="L84" s="261" t="e">
        <f>IF(ISNUMBER(Regressions!M94),ROUND(Regressions!M94, 1), NA())</f>
        <v>#N/A</v>
      </c>
      <c r="M84" s="364" t="e">
        <f>IF(ISNUMBER(Regressions!N94),ROUND(Regressions!N94, 1), NA())</f>
        <v>#N/A</v>
      </c>
      <c r="N84" s="260">
        <f>IF(ISNUMBER(Regressions!O94),ROUND(Regressions!O94, 1), NA())</f>
        <v>4</v>
      </c>
      <c r="O84" s="365">
        <f>IF(ISNUMBER(Regressions!Q94),ROUND(Regressions!Q94, 1), NA())</f>
        <v>58.3</v>
      </c>
      <c r="P84" s="363" t="e">
        <f>IF(ISNUMBER(Regressions!R94),ROUND(Regressions!R94, 1), NA())</f>
        <v>#N/A</v>
      </c>
      <c r="Q84" s="238" t="e">
        <f>IF(ISNUMBER(Regressions!S94),ROUND(Regressions!S94, 1), NA())</f>
        <v>#N/A</v>
      </c>
      <c r="R84" s="364" t="e">
        <f>IF(ISNUMBER(Regressions!T94),ROUND(Regressions!T94, 1), NA())</f>
        <v>#N/A</v>
      </c>
      <c r="S84" s="260">
        <f>IF(ISNUMBER(Regressions!U94),ROUND(Regressions!U94, 1), NA())</f>
        <v>41.7</v>
      </c>
    </row>
    <row xmlns:x14ac="http://schemas.microsoft.com/office/spreadsheetml/2009/9/ac" r="85" x14ac:dyDescent="0.2">
      <c r="A85" s="360" t="str">
        <f>IF(ISBLANK(Regressions!A95), " ", Regressions!A95)</f>
        <v>Zimbabwe</v>
      </c>
      <c r="B85" s="361">
        <f>IF(ISBLANK(Regressions!B95), " ", Regressions!B95)</f>
        <v>2019</v>
      </c>
      <c r="C85" s="366" t="str">
        <f>IF(ISBLANK(Regressions!C95), " ", Regressions!C95)</f>
        <v>Rural</v>
      </c>
      <c r="D85" s="362">
        <f>IF(ISBLANK(Regressions!D95), " ", Regressions!D95)</f>
        <v>4013010.1034970861</v>
      </c>
      <c r="E85" s="237">
        <f>IF(ISNUMBER(Regressions!E95),ROUND(Regressions!E95, 1), NA())</f>
        <v>98.7</v>
      </c>
      <c r="F85" s="363">
        <f>IF(ISNUMBER(Regressions!F95),ROUND(Regressions!F95, 1), NA())</f>
        <v>90.7</v>
      </c>
      <c r="G85" s="259">
        <f>IF(ISNUMBER(Regressions!G95),ROUND(Regressions!G95, 1), NA())</f>
        <v>60.4</v>
      </c>
      <c r="H85" s="364">
        <f>IF(ISNUMBER(Regressions!H95),ROUND(Regressions!H95, 1), NA())</f>
        <v>30.4</v>
      </c>
      <c r="I85" s="260">
        <f>IF(ISNUMBER(Regressions!I95),ROUND(Regressions!I95, 1), NA())</f>
        <v>9.3000000000000007</v>
      </c>
      <c r="J85" s="365">
        <f>IF(ISNUMBER(Regressions!K95),ROUND(Regressions!K95, 1), NA())</f>
        <v>99.2</v>
      </c>
      <c r="K85" s="363">
        <f>IF(ISNUMBER(Regressions!L95),ROUND(Regressions!L95, 1), NA())</f>
        <v>96</v>
      </c>
      <c r="L85" s="261" t="e">
        <f>IF(ISNUMBER(Regressions!M95),ROUND(Regressions!M95, 1), NA())</f>
        <v>#N/A</v>
      </c>
      <c r="M85" s="364" t="e">
        <f>IF(ISNUMBER(Regressions!N95),ROUND(Regressions!N95, 1), NA())</f>
        <v>#N/A</v>
      </c>
      <c r="N85" s="260">
        <f>IF(ISNUMBER(Regressions!O95),ROUND(Regressions!O95, 1), NA())</f>
        <v>4</v>
      </c>
      <c r="O85" s="365">
        <f>IF(ISNUMBER(Regressions!Q95),ROUND(Regressions!Q95, 1), NA())</f>
        <v>58.3</v>
      </c>
      <c r="P85" s="363" t="e">
        <f>IF(ISNUMBER(Regressions!R95),ROUND(Regressions!R95, 1), NA())</f>
        <v>#N/A</v>
      </c>
      <c r="Q85" s="238" t="e">
        <f>IF(ISNUMBER(Regressions!S95),ROUND(Regressions!S95, 1), NA())</f>
        <v>#N/A</v>
      </c>
      <c r="R85" s="364" t="e">
        <f>IF(ISNUMBER(Regressions!T95),ROUND(Regressions!T95, 1), NA())</f>
        <v>#N/A</v>
      </c>
      <c r="S85" s="260">
        <f>IF(ISNUMBER(Regressions!U95),ROUND(Regressions!U95, 1), NA())</f>
        <v>41.7</v>
      </c>
    </row>
    <row xmlns:x14ac="http://schemas.microsoft.com/office/spreadsheetml/2009/9/ac" r="86" x14ac:dyDescent="0.2">
      <c r="A86" s="360" t="str">
        <f>IF(ISBLANK(Regressions!A96), " ", Regressions!A96)</f>
        <v>Zimbabwe</v>
      </c>
      <c r="B86" s="361">
        <f>IF(ISBLANK(Regressions!B96), " ", Regressions!B96)</f>
        <v>2020</v>
      </c>
      <c r="C86" s="366" t="str">
        <f>IF(ISBLANK(Regressions!C96), " ", Regressions!C96)</f>
        <v>Rural</v>
      </c>
      <c r="D86" s="362">
        <f>IF(ISBLANK(Regressions!D96), " ", Regressions!D96)</f>
        <v>4066015.2534053801</v>
      </c>
      <c r="E86" s="237">
        <f>IF(ISNUMBER(Regressions!E96),ROUND(Regressions!E96, 1), NA())</f>
        <v>98.7</v>
      </c>
      <c r="F86" s="363">
        <f>IF(ISNUMBER(Regressions!F96),ROUND(Regressions!F96, 1), NA())</f>
        <v>90.7</v>
      </c>
      <c r="G86" s="259">
        <f>IF(ISNUMBER(Regressions!G96),ROUND(Regressions!G96, 1), NA())</f>
        <v>60.4</v>
      </c>
      <c r="H86" s="364">
        <f>IF(ISNUMBER(Regressions!H96),ROUND(Regressions!H96, 1), NA())</f>
        <v>30.4</v>
      </c>
      <c r="I86" s="260">
        <f>IF(ISNUMBER(Regressions!I96),ROUND(Regressions!I96, 1), NA())</f>
        <v>9.3000000000000007</v>
      </c>
      <c r="J86" s="365">
        <f>IF(ISNUMBER(Regressions!K96),ROUND(Regressions!K96, 1), NA())</f>
        <v>99.2</v>
      </c>
      <c r="K86" s="363">
        <f>IF(ISNUMBER(Regressions!L96),ROUND(Regressions!L96, 1), NA())</f>
        <v>96</v>
      </c>
      <c r="L86" s="261" t="e">
        <f>IF(ISNUMBER(Regressions!M96),ROUND(Regressions!M96, 1), NA())</f>
        <v>#N/A</v>
      </c>
      <c r="M86" s="364" t="e">
        <f>IF(ISNUMBER(Regressions!N96),ROUND(Regressions!N96, 1), NA())</f>
        <v>#N/A</v>
      </c>
      <c r="N86" s="260">
        <f>IF(ISNUMBER(Regressions!O96),ROUND(Regressions!O96, 1), NA())</f>
        <v>4</v>
      </c>
      <c r="O86" s="365">
        <f>IF(ISNUMBER(Regressions!Q96),ROUND(Regressions!Q96, 1), NA())</f>
        <v>58.3</v>
      </c>
      <c r="P86" s="363" t="e">
        <f>IF(ISNUMBER(Regressions!R96),ROUND(Regressions!R96, 1), NA())</f>
        <v>#N/A</v>
      </c>
      <c r="Q86" s="238" t="e">
        <f>IF(ISNUMBER(Regressions!S96),ROUND(Regressions!S96, 1), NA())</f>
        <v>#N/A</v>
      </c>
      <c r="R86" s="364" t="e">
        <f>IF(ISNUMBER(Regressions!T96),ROUND(Regressions!T96, 1), NA())</f>
        <v>#N/A</v>
      </c>
      <c r="S86" s="260">
        <f>IF(ISNUMBER(Regressions!U96),ROUND(Regressions!U96, 1), NA())</f>
        <v>41.7</v>
      </c>
    </row>
    <row xmlns:x14ac="http://schemas.microsoft.com/office/spreadsheetml/2009/9/ac" r="87" x14ac:dyDescent="0.2">
      <c r="A87" s="416" t="str">
        <f>IF(ISBLANK(Regressions!A97), " ", Regressions!A97)</f>
        <v>Zimbabwe</v>
      </c>
      <c r="B87" s="417">
        <f>IF(ISBLANK(Regressions!B97), " ", Regressions!B97)</f>
        <v>2021</v>
      </c>
      <c r="C87" s="418" t="str">
        <f>IF(ISBLANK(Regressions!C97), " ", Regressions!C97)</f>
        <v>Rural</v>
      </c>
      <c r="D87" s="419">
        <f>IF(ISBLANK(Regressions!D97), " ", Regressions!D97)</f>
        <v>4118730.7515813438</v>
      </c>
      <c r="E87" s="422" t="e">
        <f>IF(ISNUMBER(Regressions!E97),ROUND(Regressions!E97, 1), NA())</f>
        <v>#N/A</v>
      </c>
      <c r="F87" s="420" t="e">
        <f>IF(ISNUMBER(Regressions!F97),ROUND(Regressions!F97, 1), NA())</f>
        <v>#N/A</v>
      </c>
      <c r="G87" s="423" t="e">
        <f>IF(ISNUMBER(Regressions!G97),ROUND(Regressions!G97, 1), NA())</f>
        <v>#N/A</v>
      </c>
      <c r="H87" s="421" t="e">
        <f>IF(ISNUMBER(Regressions!H97),ROUND(Regressions!H97, 1), NA())</f>
        <v>#N/A</v>
      </c>
      <c r="I87" s="424" t="e">
        <f>IF(ISNUMBER(Regressions!I97),ROUND(Regressions!I97, 1), NA())</f>
        <v>#N/A</v>
      </c>
      <c r="J87" s="422" t="e">
        <f>IF(ISNUMBER(Regressions!K97),ROUND(Regressions!K97, 1), NA())</f>
        <v>#N/A</v>
      </c>
      <c r="K87" s="420" t="e">
        <f>IF(ISNUMBER(Regressions!L97),ROUND(Regressions!L97, 1), NA())</f>
        <v>#N/A</v>
      </c>
      <c r="L87" s="425" t="e">
        <f>IF(ISNUMBER(Regressions!M97),ROUND(Regressions!M97, 1), NA())</f>
        <v>#N/A</v>
      </c>
      <c r="M87" s="421" t="e">
        <f>IF(ISNUMBER(Regressions!N97),ROUND(Regressions!N97, 1), NA())</f>
        <v>#N/A</v>
      </c>
      <c r="N87" s="424" t="e">
        <f>IF(ISNUMBER(Regressions!O97),ROUND(Regressions!O97, 1), NA())</f>
        <v>#N/A</v>
      </c>
      <c r="O87" s="422" t="e">
        <f>IF(ISNUMBER(Regressions!Q97),ROUND(Regressions!Q97, 1), NA())</f>
        <v>#N/A</v>
      </c>
      <c r="P87" s="420" t="e">
        <f>IF(ISNUMBER(Regressions!R97),ROUND(Regressions!R97, 1), NA())</f>
        <v>#N/A</v>
      </c>
      <c r="Q87" s="426" t="e">
        <f>IF(ISNUMBER(Regressions!S97),ROUND(Regressions!S97, 1), NA())</f>
        <v>#N/A</v>
      </c>
      <c r="R87" s="421" t="e">
        <f>IF(ISNUMBER(Regressions!T97),ROUND(Regressions!T97, 1), NA())</f>
        <v>#N/A</v>
      </c>
      <c r="S87" s="424" t="e">
        <f>IF(ISNUMBER(Regressions!U97),ROUND(Regressions!U97, 1), NA())</f>
        <v>#N/A</v>
      </c>
      <c r="T87" s="415"/>
      <c r="U87" s="415"/>
      <c r="V87" s="415"/>
      <c r="W87" s="415"/>
      <c r="X87" s="415"/>
      <c r="Y87" s="415"/>
      <c r="Z87" s="415"/>
      <c r="AA87" s="415"/>
      <c r="AB87" s="415"/>
      <c r="AC87" s="415"/>
    </row>
    <row xmlns:x14ac="http://schemas.microsoft.com/office/spreadsheetml/2009/9/ac" r="88" x14ac:dyDescent="0.2">
      <c r="A88" s="360" t="str">
        <f>IF(ISBLANK(Regressions!A98), " ", Regressions!A98)</f>
        <v>Zimbabwe</v>
      </c>
      <c r="B88" s="361">
        <f>IF(ISBLANK(Regressions!B98), " ", Regressions!B98)</f>
        <v>2022</v>
      </c>
      <c r="C88" s="366" t="str">
        <f>IF(ISBLANK(Regressions!C98), " ", Regressions!C98)</f>
        <v>Rural</v>
      </c>
      <c r="D88" s="362">
        <f>IF(ISBLANK(Regressions!D98), " ", Regressions!D98)</f>
        <v>4171200.7537061688</v>
      </c>
      <c r="E88" s="237" t="e">
        <f>IF(ISNUMBER(Regressions!E98),ROUND(Regressions!E98, 1), NA())</f>
        <v>#N/A</v>
      </c>
      <c r="F88" s="363" t="e">
        <f>IF(ISNUMBER(Regressions!F98),ROUND(Regressions!F98, 1), NA())</f>
        <v>#N/A</v>
      </c>
      <c r="G88" s="259" t="e">
        <f>IF(ISNUMBER(Regressions!G98),ROUND(Regressions!G98, 1), NA())</f>
        <v>#N/A</v>
      </c>
      <c r="H88" s="364" t="e">
        <f>IF(ISNUMBER(Regressions!H98),ROUND(Regressions!H98, 1), NA())</f>
        <v>#N/A</v>
      </c>
      <c r="I88" s="260" t="e">
        <f>IF(ISNUMBER(Regressions!I98),ROUND(Regressions!I98, 1), NA())</f>
        <v>#N/A</v>
      </c>
      <c r="J88" s="365" t="e">
        <f>IF(ISNUMBER(Regressions!K98),ROUND(Regressions!K98, 1), NA())</f>
        <v>#N/A</v>
      </c>
      <c r="K88" s="363" t="e">
        <f>IF(ISNUMBER(Regressions!L98),ROUND(Regressions!L98, 1), NA())</f>
        <v>#N/A</v>
      </c>
      <c r="L88" s="261" t="e">
        <f>IF(ISNUMBER(Regressions!M98),ROUND(Regressions!M98, 1), NA())</f>
        <v>#N/A</v>
      </c>
      <c r="M88" s="364" t="e">
        <f>IF(ISNUMBER(Regressions!N98),ROUND(Regressions!N98, 1), NA())</f>
        <v>#N/A</v>
      </c>
      <c r="N88" s="260" t="e">
        <f>IF(ISNUMBER(Regressions!O98),ROUND(Regressions!O98, 1), NA())</f>
        <v>#N/A</v>
      </c>
      <c r="O88" s="365" t="e">
        <f>IF(ISNUMBER(Regressions!Q98),ROUND(Regressions!Q98, 1), NA())</f>
        <v>#N/A</v>
      </c>
      <c r="P88" s="363" t="e">
        <f>IF(ISNUMBER(Regressions!R98),ROUND(Regressions!R98, 1), NA())</f>
        <v>#N/A</v>
      </c>
      <c r="Q88" s="238" t="e">
        <f>IF(ISNUMBER(Regressions!S98),ROUND(Regressions!S98, 1), NA())</f>
        <v>#N/A</v>
      </c>
      <c r="R88" s="364" t="e">
        <f>IF(ISNUMBER(Regressions!T98),ROUND(Regressions!T98, 1), NA())</f>
        <v>#N/A</v>
      </c>
      <c r="S88" s="260" t="e">
        <f>IF(ISNUMBER(Regressions!U98),ROUND(Regressions!U98, 1), NA())</f>
        <v>#N/A</v>
      </c>
    </row>
    <row xmlns:x14ac="http://schemas.microsoft.com/office/spreadsheetml/2009/9/ac" r="89" x14ac:dyDescent="0.2">
      <c r="A89" s="367" t="str">
        <f>IF(ISBLANK(Regressions!A99), " ", Regressions!A99)</f>
        <v>Zimbabwe</v>
      </c>
      <c r="B89" s="368">
        <f>IF(ISBLANK(Regressions!B99), " ", Regressions!B99)</f>
        <v>2023</v>
      </c>
      <c r="C89" s="369" t="str">
        <f>IF(ISBLANK(Regressions!C99), " ", Regressions!C99)</f>
        <v>Rural</v>
      </c>
      <c r="D89" s="370">
        <f>IF(ISBLANK(Regressions!D99), " ", Regressions!D99)</f>
        <v>4090519.9390710448</v>
      </c>
      <c r="E89" s="371" t="e">
        <f>IF(ISNUMBER(Regressions!E99),ROUND(Regressions!E99, 1), NA())</f>
        <v>#N/A</v>
      </c>
      <c r="F89" s="372" t="e">
        <f>IF(ISNUMBER(Regressions!F99),ROUND(Regressions!F99, 1), NA())</f>
        <v>#N/A</v>
      </c>
      <c r="G89" s="373" t="e">
        <f>IF(ISNUMBER(Regressions!G99),ROUND(Regressions!G99, 1), NA())</f>
        <v>#N/A</v>
      </c>
      <c r="H89" s="374" t="e">
        <f>IF(ISNUMBER(Regressions!H99),ROUND(Regressions!H99, 1), NA())</f>
        <v>#N/A</v>
      </c>
      <c r="I89" s="375" t="e">
        <f>IF(ISNUMBER(Regressions!I99),ROUND(Regressions!I99, 1), NA())</f>
        <v>#N/A</v>
      </c>
      <c r="J89" s="376" t="e">
        <f>IF(ISNUMBER(Regressions!K99),ROUND(Regressions!K99, 1), NA())</f>
        <v>#N/A</v>
      </c>
      <c r="K89" s="372" t="e">
        <f>IF(ISNUMBER(Regressions!L99),ROUND(Regressions!L99, 1), NA())</f>
        <v>#N/A</v>
      </c>
      <c r="L89" s="377" t="e">
        <f>IF(ISNUMBER(Regressions!M99),ROUND(Regressions!M99, 1), NA())</f>
        <v>#N/A</v>
      </c>
      <c r="M89" s="374" t="e">
        <f>IF(ISNUMBER(Regressions!N99),ROUND(Regressions!N99, 1), NA())</f>
        <v>#N/A</v>
      </c>
      <c r="N89" s="375" t="e">
        <f>IF(ISNUMBER(Regressions!O99),ROUND(Regressions!O99, 1), NA())</f>
        <v>#N/A</v>
      </c>
      <c r="O89" s="376" t="e">
        <f>IF(ISNUMBER(Regressions!Q99),ROUND(Regressions!Q99, 1), NA())</f>
        <v>#N/A</v>
      </c>
      <c r="P89" s="372" t="e">
        <f>IF(ISNUMBER(Regressions!R99),ROUND(Regressions!R99, 1), NA())</f>
        <v>#N/A</v>
      </c>
      <c r="Q89" s="378" t="e">
        <f>IF(ISNUMBER(Regressions!S99),ROUND(Regressions!S99, 1), NA())</f>
        <v>#N/A</v>
      </c>
      <c r="R89" s="374" t="e">
        <f>IF(ISNUMBER(Regressions!T99),ROUND(Regressions!T99, 1), NA())</f>
        <v>#N/A</v>
      </c>
      <c r="S89" s="375" t="e">
        <f>IF(ISNUMBER(Regressions!U99),ROUND(Regressions!U99, 1), NA())</f>
        <v>#N/A</v>
      </c>
    </row>
    <row xmlns:x14ac="http://schemas.microsoft.com/office/spreadsheetml/2009/9/ac" r="90" hidden="true" x14ac:dyDescent="0.2">
      <c r="A90" s="360" t="str">
        <f>IF(ISBLANK(Regressions!A100), " ", Regressions!A100)</f>
        <v>Zimbabwe</v>
      </c>
      <c r="B90" s="361">
        <f>IF(ISBLANK(Regressions!B100), " ", Regressions!B100)</f>
        <v>2024</v>
      </c>
      <c r="C90" s="366" t="str">
        <f>IF(ISBLANK(Regressions!C100), " ", Regressions!C100)</f>
        <v>Rural</v>
      </c>
      <c r="D90" s="362" t="str">
        <f>IF(ISBLANK(Regressions!D100), " ", Regressions!D100)</f>
        <v> </v>
      </c>
      <c r="E90" s="237" t="e">
        <f>IF(ISNUMBER(Regressions!E100),ROUND(Regressions!E100, 1), NA())</f>
        <v>#N/A</v>
      </c>
      <c r="F90" s="363" t="e">
        <f>IF(ISNUMBER(Regressions!F100),ROUND(Regressions!F100, 1), NA())</f>
        <v>#N/A</v>
      </c>
      <c r="G90" s="259" t="e">
        <f>IF(ISNUMBER(Regressions!G100),ROUND(Regressions!G100, 1), NA())</f>
        <v>#N/A</v>
      </c>
      <c r="H90" s="364" t="e">
        <f>IF(ISNUMBER(Regressions!H100),ROUND(Regressions!H100, 1), NA())</f>
        <v>#N/A</v>
      </c>
      <c r="I90" s="260" t="e">
        <f>IF(ISNUMBER(Regressions!I100),ROUND(Regressions!I100, 1), NA())</f>
        <v>#N/A</v>
      </c>
      <c r="J90" s="365" t="e">
        <f>IF(ISNUMBER(Regressions!K100),ROUND(Regressions!K100, 1), NA())</f>
        <v>#N/A</v>
      </c>
      <c r="K90" s="363" t="e">
        <f>IF(ISNUMBER(Regressions!L100),ROUND(Regressions!L100, 1), NA())</f>
        <v>#N/A</v>
      </c>
      <c r="L90" s="261" t="e">
        <f>IF(ISNUMBER(Regressions!M100),ROUND(Regressions!M100, 1), NA())</f>
        <v>#N/A</v>
      </c>
      <c r="M90" s="364" t="e">
        <f>IF(ISNUMBER(Regressions!N100),ROUND(Regressions!N100, 1), NA())</f>
        <v>#N/A</v>
      </c>
      <c r="N90" s="260" t="e">
        <f>IF(ISNUMBER(Regressions!O100),ROUND(Regressions!O100, 1), NA())</f>
        <v>#N/A</v>
      </c>
      <c r="O90" s="365" t="e">
        <f>IF(ISNUMBER(Regressions!Q100),ROUND(Regressions!Q100, 1), NA())</f>
        <v>#N/A</v>
      </c>
      <c r="P90" s="363" t="e">
        <f>IF(ISNUMBER(Regressions!R100),ROUND(Regressions!R100, 1), NA())</f>
        <v>#N/A</v>
      </c>
      <c r="Q90" s="238" t="e">
        <f>IF(ISNUMBER(Regressions!S100),ROUND(Regressions!S100, 1), NA())</f>
        <v>#N/A</v>
      </c>
      <c r="R90" s="364" t="e">
        <f>IF(ISNUMBER(Regressions!T100),ROUND(Regressions!T100, 1), NA())</f>
        <v>#N/A</v>
      </c>
      <c r="S90" s="260" t="e">
        <f>IF(ISNUMBER(Regressions!U100),ROUND(Regressions!U100, 1), NA())</f>
        <v>#N/A</v>
      </c>
    </row>
    <row xmlns:x14ac="http://schemas.microsoft.com/office/spreadsheetml/2009/9/ac" r="91" hidden="true" x14ac:dyDescent="0.2">
      <c r="A91" s="360" t="str">
        <f>IF(ISBLANK(Regressions!A101), " ", Regressions!A101)</f>
        <v>Zimbabwe</v>
      </c>
      <c r="B91" s="361">
        <f>IF(ISBLANK(Regressions!B101), " ", Regressions!B101)</f>
        <v>2025</v>
      </c>
      <c r="C91" s="366" t="str">
        <f>IF(ISBLANK(Regressions!C101), " ", Regressions!C101)</f>
        <v>Rural</v>
      </c>
      <c r="D91" s="362" t="str">
        <f>IF(ISBLANK(Regressions!D101), " ", Regressions!D101)</f>
        <v> </v>
      </c>
      <c r="E91" s="237" t="e">
        <f>IF(ISNUMBER(Regressions!E101),ROUND(Regressions!E101, 1), NA())</f>
        <v>#N/A</v>
      </c>
      <c r="F91" s="363" t="e">
        <f>IF(ISNUMBER(Regressions!F101),ROUND(Regressions!F101, 1), NA())</f>
        <v>#N/A</v>
      </c>
      <c r="G91" s="259" t="e">
        <f>IF(ISNUMBER(Regressions!G101),ROUND(Regressions!G101, 1), NA())</f>
        <v>#N/A</v>
      </c>
      <c r="H91" s="364" t="e">
        <f>IF(ISNUMBER(Regressions!H101),ROUND(Regressions!H101, 1), NA())</f>
        <v>#N/A</v>
      </c>
      <c r="I91" s="260" t="e">
        <f>IF(ISNUMBER(Regressions!I101),ROUND(Regressions!I101, 1), NA())</f>
        <v>#N/A</v>
      </c>
      <c r="J91" s="365" t="e">
        <f>IF(ISNUMBER(Regressions!K101),ROUND(Regressions!K101, 1), NA())</f>
        <v>#N/A</v>
      </c>
      <c r="K91" s="363" t="e">
        <f>IF(ISNUMBER(Regressions!L101),ROUND(Regressions!L101, 1), NA())</f>
        <v>#N/A</v>
      </c>
      <c r="L91" s="261" t="e">
        <f>IF(ISNUMBER(Regressions!M101),ROUND(Regressions!M101, 1), NA())</f>
        <v>#N/A</v>
      </c>
      <c r="M91" s="364" t="e">
        <f>IF(ISNUMBER(Regressions!N101),ROUND(Regressions!N101, 1), NA())</f>
        <v>#N/A</v>
      </c>
      <c r="N91" s="260" t="e">
        <f>IF(ISNUMBER(Regressions!O101),ROUND(Regressions!O101, 1), NA())</f>
        <v>#N/A</v>
      </c>
      <c r="O91" s="365" t="e">
        <f>IF(ISNUMBER(Regressions!Q101),ROUND(Regressions!Q101, 1), NA())</f>
        <v>#N/A</v>
      </c>
      <c r="P91" s="363" t="e">
        <f>IF(ISNUMBER(Regressions!R101),ROUND(Regressions!R101, 1), NA())</f>
        <v>#N/A</v>
      </c>
      <c r="Q91" s="238" t="e">
        <f>IF(ISNUMBER(Regressions!S101),ROUND(Regressions!S101, 1), NA())</f>
        <v>#N/A</v>
      </c>
      <c r="R91" s="364" t="e">
        <f>IF(ISNUMBER(Regressions!T101),ROUND(Regressions!T101, 1), NA())</f>
        <v>#N/A</v>
      </c>
      <c r="S91" s="260" t="e">
        <f>IF(ISNUMBER(Regressions!U101),ROUND(Regressions!U101, 1), NA())</f>
        <v>#N/A</v>
      </c>
    </row>
    <row xmlns:x14ac="http://schemas.microsoft.com/office/spreadsheetml/2009/9/ac" r="92" hidden="true" x14ac:dyDescent="0.2">
      <c r="A92" s="360" t="str">
        <f>IF(ISBLANK(Regressions!A102), " ", Regressions!A102)</f>
        <v>Zimbabwe</v>
      </c>
      <c r="B92" s="361">
        <f>IF(ISBLANK(Regressions!B102), " ", Regressions!B102)</f>
        <v>2026</v>
      </c>
      <c r="C92" s="366" t="str">
        <f>IF(ISBLANK(Regressions!C102), " ", Regressions!C102)</f>
        <v>Rural</v>
      </c>
      <c r="D92" s="362" t="str">
        <f>IF(ISBLANK(Regressions!D102), " ", Regressions!D102)</f>
        <v> </v>
      </c>
      <c r="E92" s="237" t="e">
        <f>IF(ISNUMBER(Regressions!E102),ROUND(Regressions!E102, 1), NA())</f>
        <v>#N/A</v>
      </c>
      <c r="F92" s="363" t="e">
        <f>IF(ISNUMBER(Regressions!F102),ROUND(Regressions!F102, 1), NA())</f>
        <v>#N/A</v>
      </c>
      <c r="G92" s="259" t="e">
        <f>IF(ISNUMBER(Regressions!G102),ROUND(Regressions!G102, 1), NA())</f>
        <v>#N/A</v>
      </c>
      <c r="H92" s="364" t="e">
        <f>IF(ISNUMBER(Regressions!H102),ROUND(Regressions!H102, 1), NA())</f>
        <v>#N/A</v>
      </c>
      <c r="I92" s="260" t="e">
        <f>IF(ISNUMBER(Regressions!I102),ROUND(Regressions!I102, 1), NA())</f>
        <v>#N/A</v>
      </c>
      <c r="J92" s="365" t="e">
        <f>IF(ISNUMBER(Regressions!K102),ROUND(Regressions!K102, 1), NA())</f>
        <v>#N/A</v>
      </c>
      <c r="K92" s="363" t="e">
        <f>IF(ISNUMBER(Regressions!L102),ROUND(Regressions!L102, 1), NA())</f>
        <v>#N/A</v>
      </c>
      <c r="L92" s="261" t="e">
        <f>IF(ISNUMBER(Regressions!M102),ROUND(Regressions!M102, 1), NA())</f>
        <v>#N/A</v>
      </c>
      <c r="M92" s="364" t="e">
        <f>IF(ISNUMBER(Regressions!N102),ROUND(Regressions!N102, 1), NA())</f>
        <v>#N/A</v>
      </c>
      <c r="N92" s="260" t="e">
        <f>IF(ISNUMBER(Regressions!O102),ROUND(Regressions!O102, 1), NA())</f>
        <v>#N/A</v>
      </c>
      <c r="O92" s="365" t="e">
        <f>IF(ISNUMBER(Regressions!Q102),ROUND(Regressions!Q102, 1), NA())</f>
        <v>#N/A</v>
      </c>
      <c r="P92" s="363" t="e">
        <f>IF(ISNUMBER(Regressions!R102),ROUND(Regressions!R102, 1), NA())</f>
        <v>#N/A</v>
      </c>
      <c r="Q92" s="238" t="e">
        <f>IF(ISNUMBER(Regressions!S102),ROUND(Regressions!S102, 1), NA())</f>
        <v>#N/A</v>
      </c>
      <c r="R92" s="364" t="e">
        <f>IF(ISNUMBER(Regressions!T102),ROUND(Regressions!T102, 1), NA())</f>
        <v>#N/A</v>
      </c>
      <c r="S92" s="260" t="e">
        <f>IF(ISNUMBER(Regressions!U102),ROUND(Regressions!U102, 1), NA())</f>
        <v>#N/A</v>
      </c>
    </row>
    <row xmlns:x14ac="http://schemas.microsoft.com/office/spreadsheetml/2009/9/ac" r="93" hidden="true" x14ac:dyDescent="0.2">
      <c r="A93" s="360" t="str">
        <f>IF(ISBLANK(Regressions!A103), " ", Regressions!A103)</f>
        <v>Zimbabwe</v>
      </c>
      <c r="B93" s="361">
        <f>IF(ISBLANK(Regressions!B103), " ", Regressions!B103)</f>
        <v>2027</v>
      </c>
      <c r="C93" s="366" t="str">
        <f>IF(ISBLANK(Regressions!C103), " ", Regressions!C103)</f>
        <v>Rural</v>
      </c>
      <c r="D93" s="362" t="str">
        <f>IF(ISBLANK(Regressions!D103), " ", Regressions!D103)</f>
        <v> </v>
      </c>
      <c r="E93" s="237" t="e">
        <f>IF(ISNUMBER(Regressions!E103),ROUND(Regressions!E103, 1), NA())</f>
        <v>#N/A</v>
      </c>
      <c r="F93" s="363" t="e">
        <f>IF(ISNUMBER(Regressions!F103),ROUND(Regressions!F103, 1), NA())</f>
        <v>#N/A</v>
      </c>
      <c r="G93" s="259" t="e">
        <f>IF(ISNUMBER(Regressions!G103),ROUND(Regressions!G103, 1), NA())</f>
        <v>#N/A</v>
      </c>
      <c r="H93" s="364" t="e">
        <f>IF(ISNUMBER(Regressions!H103),ROUND(Regressions!H103, 1), NA())</f>
        <v>#N/A</v>
      </c>
      <c r="I93" s="260" t="e">
        <f>IF(ISNUMBER(Regressions!I103),ROUND(Regressions!I103, 1), NA())</f>
        <v>#N/A</v>
      </c>
      <c r="J93" s="365" t="e">
        <f>IF(ISNUMBER(Regressions!K103),ROUND(Regressions!K103, 1), NA())</f>
        <v>#N/A</v>
      </c>
      <c r="K93" s="363" t="e">
        <f>IF(ISNUMBER(Regressions!L103),ROUND(Regressions!L103, 1), NA())</f>
        <v>#N/A</v>
      </c>
      <c r="L93" s="261" t="e">
        <f>IF(ISNUMBER(Regressions!M103),ROUND(Regressions!M103, 1), NA())</f>
        <v>#N/A</v>
      </c>
      <c r="M93" s="364" t="e">
        <f>IF(ISNUMBER(Regressions!N103),ROUND(Regressions!N103, 1), NA())</f>
        <v>#N/A</v>
      </c>
      <c r="N93" s="260" t="e">
        <f>IF(ISNUMBER(Regressions!O103),ROUND(Regressions!O103, 1), NA())</f>
        <v>#N/A</v>
      </c>
      <c r="O93" s="365" t="e">
        <f>IF(ISNUMBER(Regressions!Q103),ROUND(Regressions!Q103, 1), NA())</f>
        <v>#N/A</v>
      </c>
      <c r="P93" s="363" t="e">
        <f>IF(ISNUMBER(Regressions!R103),ROUND(Regressions!R103, 1), NA())</f>
        <v>#N/A</v>
      </c>
      <c r="Q93" s="238" t="e">
        <f>IF(ISNUMBER(Regressions!S103),ROUND(Regressions!S103, 1), NA())</f>
        <v>#N/A</v>
      </c>
      <c r="R93" s="364" t="e">
        <f>IF(ISNUMBER(Regressions!T103),ROUND(Regressions!T103, 1), NA())</f>
        <v>#N/A</v>
      </c>
      <c r="S93" s="260" t="e">
        <f>IF(ISNUMBER(Regressions!U103),ROUND(Regressions!U103, 1), NA())</f>
        <v>#N/A</v>
      </c>
    </row>
    <row xmlns:x14ac="http://schemas.microsoft.com/office/spreadsheetml/2009/9/ac" r="94" hidden="true" x14ac:dyDescent="0.2">
      <c r="A94" s="360" t="str">
        <f>IF(ISBLANK(Regressions!A104), " ", Regressions!A104)</f>
        <v>Zimbabwe</v>
      </c>
      <c r="B94" s="361">
        <f>IF(ISBLANK(Regressions!B104), " ", Regressions!B104)</f>
        <v>2028</v>
      </c>
      <c r="C94" s="366" t="str">
        <f>IF(ISBLANK(Regressions!C104), " ", Regressions!C104)</f>
        <v>Rural</v>
      </c>
      <c r="D94" s="362" t="str">
        <f>IF(ISBLANK(Regressions!D104), " ", Regressions!D104)</f>
        <v> </v>
      </c>
      <c r="E94" s="237" t="e">
        <f>IF(ISNUMBER(Regressions!E104),ROUND(Regressions!E104, 1), NA())</f>
        <v>#N/A</v>
      </c>
      <c r="F94" s="363" t="e">
        <f>IF(ISNUMBER(Regressions!F104),ROUND(Regressions!F104, 1), NA())</f>
        <v>#N/A</v>
      </c>
      <c r="G94" s="259" t="e">
        <f>IF(ISNUMBER(Regressions!G104),ROUND(Regressions!G104, 1), NA())</f>
        <v>#N/A</v>
      </c>
      <c r="H94" s="364" t="e">
        <f>IF(ISNUMBER(Regressions!H104),ROUND(Regressions!H104, 1), NA())</f>
        <v>#N/A</v>
      </c>
      <c r="I94" s="260" t="e">
        <f>IF(ISNUMBER(Regressions!I104),ROUND(Regressions!I104, 1), NA())</f>
        <v>#N/A</v>
      </c>
      <c r="J94" s="365" t="e">
        <f>IF(ISNUMBER(Regressions!K104),ROUND(Regressions!K104, 1), NA())</f>
        <v>#N/A</v>
      </c>
      <c r="K94" s="363" t="e">
        <f>IF(ISNUMBER(Regressions!L104),ROUND(Regressions!L104, 1), NA())</f>
        <v>#N/A</v>
      </c>
      <c r="L94" s="261" t="e">
        <f>IF(ISNUMBER(Regressions!M104),ROUND(Regressions!M104, 1), NA())</f>
        <v>#N/A</v>
      </c>
      <c r="M94" s="364" t="e">
        <f>IF(ISNUMBER(Regressions!N104),ROUND(Regressions!N104, 1), NA())</f>
        <v>#N/A</v>
      </c>
      <c r="N94" s="260" t="e">
        <f>IF(ISNUMBER(Regressions!O104),ROUND(Regressions!O104, 1), NA())</f>
        <v>#N/A</v>
      </c>
      <c r="O94" s="365" t="e">
        <f>IF(ISNUMBER(Regressions!Q104),ROUND(Regressions!Q104, 1), NA())</f>
        <v>#N/A</v>
      </c>
      <c r="P94" s="363" t="e">
        <f>IF(ISNUMBER(Regressions!R104),ROUND(Regressions!R104, 1), NA())</f>
        <v>#N/A</v>
      </c>
      <c r="Q94" s="238" t="e">
        <f>IF(ISNUMBER(Regressions!S104),ROUND(Regressions!S104, 1), NA())</f>
        <v>#N/A</v>
      </c>
      <c r="R94" s="364" t="e">
        <f>IF(ISNUMBER(Regressions!T104),ROUND(Regressions!T104, 1), NA())</f>
        <v>#N/A</v>
      </c>
      <c r="S94" s="260" t="e">
        <f>IF(ISNUMBER(Regressions!U104),ROUND(Regressions!U104, 1), NA())</f>
        <v>#N/A</v>
      </c>
    </row>
    <row xmlns:x14ac="http://schemas.microsoft.com/office/spreadsheetml/2009/9/ac" r="95" hidden="true" x14ac:dyDescent="0.2">
      <c r="A95" s="360" t="str">
        <f>IF(ISBLANK(Regressions!A105), " ", Regressions!A105)</f>
        <v>Zimbabwe</v>
      </c>
      <c r="B95" s="361">
        <f>IF(ISBLANK(Regressions!B105), " ", Regressions!B105)</f>
        <v>2029</v>
      </c>
      <c r="C95" s="366" t="str">
        <f>IF(ISBLANK(Regressions!C105), " ", Regressions!C105)</f>
        <v>Rural</v>
      </c>
      <c r="D95" s="362" t="str">
        <f>IF(ISBLANK(Regressions!D105), " ", Regressions!D105)</f>
        <v> </v>
      </c>
      <c r="E95" s="237" t="e">
        <f>IF(ISNUMBER(Regressions!E105),ROUND(Regressions!E105, 1), NA())</f>
        <v>#N/A</v>
      </c>
      <c r="F95" s="363" t="e">
        <f>IF(ISNUMBER(Regressions!F105),ROUND(Regressions!F105, 1), NA())</f>
        <v>#N/A</v>
      </c>
      <c r="G95" s="259" t="e">
        <f>IF(ISNUMBER(Regressions!G105),ROUND(Regressions!G105, 1), NA())</f>
        <v>#N/A</v>
      </c>
      <c r="H95" s="364" t="e">
        <f>IF(ISNUMBER(Regressions!H105),ROUND(Regressions!H105, 1), NA())</f>
        <v>#N/A</v>
      </c>
      <c r="I95" s="260" t="e">
        <f>IF(ISNUMBER(Regressions!I105),ROUND(Regressions!I105, 1), NA())</f>
        <v>#N/A</v>
      </c>
      <c r="J95" s="365" t="e">
        <f>IF(ISNUMBER(Regressions!K105),ROUND(Regressions!K105, 1), NA())</f>
        <v>#N/A</v>
      </c>
      <c r="K95" s="363" t="e">
        <f>IF(ISNUMBER(Regressions!L105),ROUND(Regressions!L105, 1), NA())</f>
        <v>#N/A</v>
      </c>
      <c r="L95" s="261" t="e">
        <f>IF(ISNUMBER(Regressions!M105),ROUND(Regressions!M105, 1), NA())</f>
        <v>#N/A</v>
      </c>
      <c r="M95" s="364" t="e">
        <f>IF(ISNUMBER(Regressions!N105),ROUND(Regressions!N105, 1), NA())</f>
        <v>#N/A</v>
      </c>
      <c r="N95" s="260" t="e">
        <f>IF(ISNUMBER(Regressions!O105),ROUND(Regressions!O105, 1), NA())</f>
        <v>#N/A</v>
      </c>
      <c r="O95" s="365" t="e">
        <f>IF(ISNUMBER(Regressions!Q105),ROUND(Regressions!Q105, 1), NA())</f>
        <v>#N/A</v>
      </c>
      <c r="P95" s="363" t="e">
        <f>IF(ISNUMBER(Regressions!R105),ROUND(Regressions!R105, 1), NA())</f>
        <v>#N/A</v>
      </c>
      <c r="Q95" s="238" t="e">
        <f>IF(ISNUMBER(Regressions!S105),ROUND(Regressions!S105, 1), NA())</f>
        <v>#N/A</v>
      </c>
      <c r="R95" s="364" t="e">
        <f>IF(ISNUMBER(Regressions!T105),ROUND(Regressions!T105, 1), NA())</f>
        <v>#N/A</v>
      </c>
      <c r="S95" s="260" t="e">
        <f>IF(ISNUMBER(Regressions!U105),ROUND(Regressions!U105, 1), NA())</f>
        <v>#N/A</v>
      </c>
    </row>
    <row xmlns:x14ac="http://schemas.microsoft.com/office/spreadsheetml/2009/9/ac" r="96" hidden="true" x14ac:dyDescent="0.2">
      <c r="A96" s="360" t="str">
        <f>IF(ISBLANK(Regressions!A106), " ", Regressions!A106)</f>
        <v>Zimbabwe</v>
      </c>
      <c r="B96" s="361">
        <f>IF(ISBLANK(Regressions!B106), " ", Regressions!B106)</f>
        <v>2030</v>
      </c>
      <c r="C96" s="366" t="str">
        <f>IF(ISBLANK(Regressions!C106), " ", Regressions!C106)</f>
        <v>Rural</v>
      </c>
      <c r="D96" s="362" t="str">
        <f>IF(ISBLANK(Regressions!D106), " ", Regressions!D106)</f>
        <v> </v>
      </c>
      <c r="E96" s="237" t="e">
        <f>IF(ISNUMBER(Regressions!E106),ROUND(Regressions!E106, 1), NA())</f>
        <v>#N/A</v>
      </c>
      <c r="F96" s="363" t="e">
        <f>IF(ISNUMBER(Regressions!F106),ROUND(Regressions!F106, 1), NA())</f>
        <v>#N/A</v>
      </c>
      <c r="G96" s="259" t="e">
        <f>IF(ISNUMBER(Regressions!G106),ROUND(Regressions!G106, 1), NA())</f>
        <v>#N/A</v>
      </c>
      <c r="H96" s="364" t="e">
        <f>IF(ISNUMBER(Regressions!H106),ROUND(Regressions!H106, 1), NA())</f>
        <v>#N/A</v>
      </c>
      <c r="I96" s="260" t="e">
        <f>IF(ISNUMBER(Regressions!I106),ROUND(Regressions!I106, 1), NA())</f>
        <v>#N/A</v>
      </c>
      <c r="J96" s="365" t="e">
        <f>IF(ISNUMBER(Regressions!K106),ROUND(Regressions!K106, 1), NA())</f>
        <v>#N/A</v>
      </c>
      <c r="K96" s="363" t="e">
        <f>IF(ISNUMBER(Regressions!L106),ROUND(Regressions!L106, 1), NA())</f>
        <v>#N/A</v>
      </c>
      <c r="L96" s="261" t="e">
        <f>IF(ISNUMBER(Regressions!M106),ROUND(Regressions!M106, 1), NA())</f>
        <v>#N/A</v>
      </c>
      <c r="M96" s="364" t="e">
        <f>IF(ISNUMBER(Regressions!N106),ROUND(Regressions!N106, 1), NA())</f>
        <v>#N/A</v>
      </c>
      <c r="N96" s="260" t="e">
        <f>IF(ISNUMBER(Regressions!O106),ROUND(Regressions!O106, 1), NA())</f>
        <v>#N/A</v>
      </c>
      <c r="O96" s="365" t="e">
        <f>IF(ISNUMBER(Regressions!Q106),ROUND(Regressions!Q106, 1), NA())</f>
        <v>#N/A</v>
      </c>
      <c r="P96" s="363" t="e">
        <f>IF(ISNUMBER(Regressions!R106),ROUND(Regressions!R106, 1), NA())</f>
        <v>#N/A</v>
      </c>
      <c r="Q96" s="238" t="e">
        <f>IF(ISNUMBER(Regressions!S106),ROUND(Regressions!S106, 1), NA())</f>
        <v>#N/A</v>
      </c>
      <c r="R96" s="364" t="e">
        <f>IF(ISNUMBER(Regressions!T106),ROUND(Regressions!T106, 1), NA())</f>
        <v>#N/A</v>
      </c>
      <c r="S96" s="260" t="e">
        <f>IF(ISNUMBER(Regressions!U106),ROUND(Regressions!U106, 1), NA())</f>
        <v>#N/A</v>
      </c>
    </row>
    <row xmlns:x14ac="http://schemas.microsoft.com/office/spreadsheetml/2009/9/ac" r="97" x14ac:dyDescent="0.2">
      <c r="A97" s="360" t="str">
        <f>IF(ISBLANK(Regressions!A107), " ", Regressions!A107)</f>
        <v>Zimbabwe</v>
      </c>
      <c r="B97" s="361">
        <f>IF(ISBLANK(Regressions!B107), " ", Regressions!B107)</f>
        <v>2000</v>
      </c>
      <c r="C97" s="366" t="str">
        <f>IF(ISBLANK(Regressions!C107), " ", Regressions!C107)</f>
        <v>Pre-primary</v>
      </c>
      <c r="D97" s="362">
        <f>IF(ISBLANK(Regressions!D107), " ", Regressions!D107)</f>
        <v>638161</v>
      </c>
      <c r="E97" s="237" t="e">
        <f>IF(ISNUMBER(Regressions!E107),ROUND(Regressions!E107, 1), NA())</f>
        <v>#N/A</v>
      </c>
      <c r="F97" s="363" t="e">
        <f>IF(ISNUMBER(Regressions!F107),ROUND(Regressions!F107, 1), NA())</f>
        <v>#N/A</v>
      </c>
      <c r="G97" s="259" t="e">
        <f>IF(ISNUMBER(Regressions!G107),ROUND(Regressions!G107, 1), NA())</f>
        <v>#N/A</v>
      </c>
      <c r="H97" s="364" t="e">
        <f>IF(ISNUMBER(Regressions!H107),ROUND(Regressions!H107, 1), NA())</f>
        <v>#N/A</v>
      </c>
      <c r="I97" s="260" t="e">
        <f>IF(ISNUMBER(Regressions!I107),ROUND(Regressions!I107, 1), NA())</f>
        <v>#N/A</v>
      </c>
      <c r="J97" s="365" t="e">
        <f>IF(ISNUMBER(Regressions!K107),ROUND(Regressions!K107, 1), NA())</f>
        <v>#N/A</v>
      </c>
      <c r="K97" s="363" t="e">
        <f>IF(ISNUMBER(Regressions!L107),ROUND(Regressions!L107, 1), NA())</f>
        <v>#N/A</v>
      </c>
      <c r="L97" s="261" t="e">
        <f>IF(ISNUMBER(Regressions!M107),ROUND(Regressions!M107, 1), NA())</f>
        <v>#N/A</v>
      </c>
      <c r="M97" s="364" t="e">
        <f>IF(ISNUMBER(Regressions!N107),ROUND(Regressions!N107, 1), NA())</f>
        <v>#N/A</v>
      </c>
      <c r="N97" s="260" t="e">
        <f>IF(ISNUMBER(Regressions!O107),ROUND(Regressions!O107, 1), NA())</f>
        <v>#N/A</v>
      </c>
      <c r="O97" s="365" t="e">
        <f>IF(ISNUMBER(Regressions!Q107),ROUND(Regressions!Q107, 1), NA())</f>
        <v>#N/A</v>
      </c>
      <c r="P97" s="363" t="e">
        <f>IF(ISNUMBER(Regressions!R107),ROUND(Regressions!R107, 1), NA())</f>
        <v>#N/A</v>
      </c>
      <c r="Q97" s="238" t="e">
        <f>IF(ISNUMBER(Regressions!S107),ROUND(Regressions!S107, 1), NA())</f>
        <v>#N/A</v>
      </c>
      <c r="R97" s="364" t="e">
        <f>IF(ISNUMBER(Regressions!T107),ROUND(Regressions!T107, 1), NA())</f>
        <v>#N/A</v>
      </c>
      <c r="S97" s="260" t="e">
        <f>IF(ISNUMBER(Regressions!U107),ROUND(Regressions!U107, 1), NA())</f>
        <v>#N/A</v>
      </c>
    </row>
    <row xmlns:x14ac="http://schemas.microsoft.com/office/spreadsheetml/2009/9/ac" r="98" x14ac:dyDescent="0.2">
      <c r="A98" s="360" t="str">
        <f>IF(ISBLANK(Regressions!A108), " ", Regressions!A108)</f>
        <v>Zimbabwe</v>
      </c>
      <c r="B98" s="361">
        <f>IF(ISBLANK(Regressions!B108), " ", Regressions!B108)</f>
        <v>2001</v>
      </c>
      <c r="C98" s="366" t="str">
        <f>IF(ISBLANK(Regressions!C108), " ", Regressions!C108)</f>
        <v>Pre-primary</v>
      </c>
      <c r="D98" s="362">
        <f>IF(ISBLANK(Regressions!D108), " ", Regressions!D108)</f>
        <v>646102</v>
      </c>
      <c r="E98" s="237" t="e">
        <f>IF(ISNUMBER(Regressions!E108),ROUND(Regressions!E108, 1), NA())</f>
        <v>#N/A</v>
      </c>
      <c r="F98" s="363" t="e">
        <f>IF(ISNUMBER(Regressions!F108),ROUND(Regressions!F108, 1), NA())</f>
        <v>#N/A</v>
      </c>
      <c r="G98" s="259" t="e">
        <f>IF(ISNUMBER(Regressions!G108),ROUND(Regressions!G108, 1), NA())</f>
        <v>#N/A</v>
      </c>
      <c r="H98" s="364" t="e">
        <f>IF(ISNUMBER(Regressions!H108),ROUND(Regressions!H108, 1), NA())</f>
        <v>#N/A</v>
      </c>
      <c r="I98" s="260" t="e">
        <f>IF(ISNUMBER(Regressions!I108),ROUND(Regressions!I108, 1), NA())</f>
        <v>#N/A</v>
      </c>
      <c r="J98" s="365" t="e">
        <f>IF(ISNUMBER(Regressions!K108),ROUND(Regressions!K108, 1), NA())</f>
        <v>#N/A</v>
      </c>
      <c r="K98" s="363" t="e">
        <f>IF(ISNUMBER(Regressions!L108),ROUND(Regressions!L108, 1), NA())</f>
        <v>#N/A</v>
      </c>
      <c r="L98" s="261" t="e">
        <f>IF(ISNUMBER(Regressions!M108),ROUND(Regressions!M108, 1), NA())</f>
        <v>#N/A</v>
      </c>
      <c r="M98" s="364" t="e">
        <f>IF(ISNUMBER(Regressions!N108),ROUND(Regressions!N108, 1), NA())</f>
        <v>#N/A</v>
      </c>
      <c r="N98" s="260" t="e">
        <f>IF(ISNUMBER(Regressions!O108),ROUND(Regressions!O108, 1), NA())</f>
        <v>#N/A</v>
      </c>
      <c r="O98" s="365" t="e">
        <f>IF(ISNUMBER(Regressions!Q108),ROUND(Regressions!Q108, 1), NA())</f>
        <v>#N/A</v>
      </c>
      <c r="P98" s="363" t="e">
        <f>IF(ISNUMBER(Regressions!R108),ROUND(Regressions!R108, 1), NA())</f>
        <v>#N/A</v>
      </c>
      <c r="Q98" s="238" t="e">
        <f>IF(ISNUMBER(Regressions!S108),ROUND(Regressions!S108, 1), NA())</f>
        <v>#N/A</v>
      </c>
      <c r="R98" s="364" t="e">
        <f>IF(ISNUMBER(Regressions!T108),ROUND(Regressions!T108, 1), NA())</f>
        <v>#N/A</v>
      </c>
      <c r="S98" s="260" t="e">
        <f>IF(ISNUMBER(Regressions!U108),ROUND(Regressions!U108, 1), NA())</f>
        <v>#N/A</v>
      </c>
    </row>
    <row xmlns:x14ac="http://schemas.microsoft.com/office/spreadsheetml/2009/9/ac" r="99" x14ac:dyDescent="0.2">
      <c r="A99" s="360" t="str">
        <f>IF(ISBLANK(Regressions!A109), " ", Regressions!A109)</f>
        <v>Zimbabwe</v>
      </c>
      <c r="B99" s="361">
        <f>IF(ISBLANK(Regressions!B109), " ", Regressions!B109)</f>
        <v>2002</v>
      </c>
      <c r="C99" s="366" t="str">
        <f>IF(ISBLANK(Regressions!C109), " ", Regressions!C109)</f>
        <v>Pre-primary</v>
      </c>
      <c r="D99" s="362">
        <f>IF(ISBLANK(Regressions!D109), " ", Regressions!D109)</f>
        <v>665196</v>
      </c>
      <c r="E99" s="237" t="e">
        <f>IF(ISNUMBER(Regressions!E109),ROUND(Regressions!E109, 1), NA())</f>
        <v>#N/A</v>
      </c>
      <c r="F99" s="363" t="e">
        <f>IF(ISNUMBER(Regressions!F109),ROUND(Regressions!F109, 1), NA())</f>
        <v>#N/A</v>
      </c>
      <c r="G99" s="259" t="e">
        <f>IF(ISNUMBER(Regressions!G109),ROUND(Regressions!G109, 1), NA())</f>
        <v>#N/A</v>
      </c>
      <c r="H99" s="364" t="e">
        <f>IF(ISNUMBER(Regressions!H109),ROUND(Regressions!H109, 1), NA())</f>
        <v>#N/A</v>
      </c>
      <c r="I99" s="260" t="e">
        <f>IF(ISNUMBER(Regressions!I109),ROUND(Regressions!I109, 1), NA())</f>
        <v>#N/A</v>
      </c>
      <c r="J99" s="365" t="e">
        <f>IF(ISNUMBER(Regressions!K109),ROUND(Regressions!K109, 1), NA())</f>
        <v>#N/A</v>
      </c>
      <c r="K99" s="363" t="e">
        <f>IF(ISNUMBER(Regressions!L109),ROUND(Regressions!L109, 1), NA())</f>
        <v>#N/A</v>
      </c>
      <c r="L99" s="261" t="e">
        <f>IF(ISNUMBER(Regressions!M109),ROUND(Regressions!M109, 1), NA())</f>
        <v>#N/A</v>
      </c>
      <c r="M99" s="364" t="e">
        <f>IF(ISNUMBER(Regressions!N109),ROUND(Regressions!N109, 1), NA())</f>
        <v>#N/A</v>
      </c>
      <c r="N99" s="260" t="e">
        <f>IF(ISNUMBER(Regressions!O109),ROUND(Regressions!O109, 1), NA())</f>
        <v>#N/A</v>
      </c>
      <c r="O99" s="365" t="e">
        <f>IF(ISNUMBER(Regressions!Q109),ROUND(Regressions!Q109, 1), NA())</f>
        <v>#N/A</v>
      </c>
      <c r="P99" s="363" t="e">
        <f>IF(ISNUMBER(Regressions!R109),ROUND(Regressions!R109, 1), NA())</f>
        <v>#N/A</v>
      </c>
      <c r="Q99" s="238" t="e">
        <f>IF(ISNUMBER(Regressions!S109),ROUND(Regressions!S109, 1), NA())</f>
        <v>#N/A</v>
      </c>
      <c r="R99" s="364" t="e">
        <f>IF(ISNUMBER(Regressions!T109),ROUND(Regressions!T109, 1), NA())</f>
        <v>#N/A</v>
      </c>
      <c r="S99" s="260" t="e">
        <f>IF(ISNUMBER(Regressions!U109),ROUND(Regressions!U109, 1), NA())</f>
        <v>#N/A</v>
      </c>
    </row>
    <row xmlns:x14ac="http://schemas.microsoft.com/office/spreadsheetml/2009/9/ac" r="100" x14ac:dyDescent="0.2">
      <c r="A100" s="360" t="str">
        <f>IF(ISBLANK(Regressions!A110), " ", Regressions!A110)</f>
        <v>Zimbabwe</v>
      </c>
      <c r="B100" s="361">
        <f>IF(ISBLANK(Regressions!B110), " ", Regressions!B110)</f>
        <v>2003</v>
      </c>
      <c r="C100" s="366" t="str">
        <f>IF(ISBLANK(Regressions!C110), " ", Regressions!C110)</f>
        <v>Pre-primary</v>
      </c>
      <c r="D100" s="362">
        <f>IF(ISBLANK(Regressions!D110), " ", Regressions!D110)</f>
        <v>686056</v>
      </c>
      <c r="E100" s="237" t="e">
        <f>IF(ISNUMBER(Regressions!E110),ROUND(Regressions!E110, 1), NA())</f>
        <v>#N/A</v>
      </c>
      <c r="F100" s="363" t="e">
        <f>IF(ISNUMBER(Regressions!F110),ROUND(Regressions!F110, 1), NA())</f>
        <v>#N/A</v>
      </c>
      <c r="G100" s="259" t="e">
        <f>IF(ISNUMBER(Regressions!G110),ROUND(Regressions!G110, 1), NA())</f>
        <v>#N/A</v>
      </c>
      <c r="H100" s="364" t="e">
        <f>IF(ISNUMBER(Regressions!H110),ROUND(Regressions!H110, 1), NA())</f>
        <v>#N/A</v>
      </c>
      <c r="I100" s="260" t="e">
        <f>IF(ISNUMBER(Regressions!I110),ROUND(Regressions!I110, 1), NA())</f>
        <v>#N/A</v>
      </c>
      <c r="J100" s="365" t="e">
        <f>IF(ISNUMBER(Regressions!K110),ROUND(Regressions!K110, 1), NA())</f>
        <v>#N/A</v>
      </c>
      <c r="K100" s="363" t="e">
        <f>IF(ISNUMBER(Regressions!L110),ROUND(Regressions!L110, 1), NA())</f>
        <v>#N/A</v>
      </c>
      <c r="L100" s="261" t="e">
        <f>IF(ISNUMBER(Regressions!M110),ROUND(Regressions!M110, 1), NA())</f>
        <v>#N/A</v>
      </c>
      <c r="M100" s="364" t="e">
        <f>IF(ISNUMBER(Regressions!N110),ROUND(Regressions!N110, 1), NA())</f>
        <v>#N/A</v>
      </c>
      <c r="N100" s="260" t="e">
        <f>IF(ISNUMBER(Regressions!O110),ROUND(Regressions!O110, 1), NA())</f>
        <v>#N/A</v>
      </c>
      <c r="O100" s="365" t="e">
        <f>IF(ISNUMBER(Regressions!Q110),ROUND(Regressions!Q110, 1), NA())</f>
        <v>#N/A</v>
      </c>
      <c r="P100" s="363" t="e">
        <f>IF(ISNUMBER(Regressions!R110),ROUND(Regressions!R110, 1), NA())</f>
        <v>#N/A</v>
      </c>
      <c r="Q100" s="238" t="e">
        <f>IF(ISNUMBER(Regressions!S110),ROUND(Regressions!S110, 1), NA())</f>
        <v>#N/A</v>
      </c>
      <c r="R100" s="364" t="e">
        <f>IF(ISNUMBER(Regressions!T110),ROUND(Regressions!T110, 1), NA())</f>
        <v>#N/A</v>
      </c>
      <c r="S100" s="260" t="e">
        <f>IF(ISNUMBER(Regressions!U110),ROUND(Regressions!U110, 1), NA())</f>
        <v>#N/A</v>
      </c>
    </row>
    <row xmlns:x14ac="http://schemas.microsoft.com/office/spreadsheetml/2009/9/ac" r="101" x14ac:dyDescent="0.2">
      <c r="A101" s="360" t="str">
        <f>IF(ISBLANK(Regressions!A111), " ", Regressions!A111)</f>
        <v>Zimbabwe</v>
      </c>
      <c r="B101" s="361">
        <f>IF(ISBLANK(Regressions!B111), " ", Regressions!B111)</f>
        <v>2004</v>
      </c>
      <c r="C101" s="366" t="str">
        <f>IF(ISBLANK(Regressions!C111), " ", Regressions!C111)</f>
        <v>Pre-primary</v>
      </c>
      <c r="D101" s="362">
        <f>IF(ISBLANK(Regressions!D111), " ", Regressions!D111)</f>
        <v>711629</v>
      </c>
      <c r="E101" s="237" t="e">
        <f>IF(ISNUMBER(Regressions!E111),ROUND(Regressions!E111, 1), NA())</f>
        <v>#N/A</v>
      </c>
      <c r="F101" s="363" t="e">
        <f>IF(ISNUMBER(Regressions!F111),ROUND(Regressions!F111, 1), NA())</f>
        <v>#N/A</v>
      </c>
      <c r="G101" s="259" t="e">
        <f>IF(ISNUMBER(Regressions!G111),ROUND(Regressions!G111, 1), NA())</f>
        <v>#N/A</v>
      </c>
      <c r="H101" s="364" t="e">
        <f>IF(ISNUMBER(Regressions!H111),ROUND(Regressions!H111, 1), NA())</f>
        <v>#N/A</v>
      </c>
      <c r="I101" s="260" t="e">
        <f>IF(ISNUMBER(Regressions!I111),ROUND(Regressions!I111, 1), NA())</f>
        <v>#N/A</v>
      </c>
      <c r="J101" s="365" t="e">
        <f>IF(ISNUMBER(Regressions!K111),ROUND(Regressions!K111, 1), NA())</f>
        <v>#N/A</v>
      </c>
      <c r="K101" s="363" t="e">
        <f>IF(ISNUMBER(Regressions!L111),ROUND(Regressions!L111, 1), NA())</f>
        <v>#N/A</v>
      </c>
      <c r="L101" s="261" t="e">
        <f>IF(ISNUMBER(Regressions!M111),ROUND(Regressions!M111, 1), NA())</f>
        <v>#N/A</v>
      </c>
      <c r="M101" s="364" t="e">
        <f>IF(ISNUMBER(Regressions!N111),ROUND(Regressions!N111, 1), NA())</f>
        <v>#N/A</v>
      </c>
      <c r="N101" s="260" t="e">
        <f>IF(ISNUMBER(Regressions!O111),ROUND(Regressions!O111, 1), NA())</f>
        <v>#N/A</v>
      </c>
      <c r="O101" s="365" t="e">
        <f>IF(ISNUMBER(Regressions!Q111),ROUND(Regressions!Q111, 1), NA())</f>
        <v>#N/A</v>
      </c>
      <c r="P101" s="363" t="e">
        <f>IF(ISNUMBER(Regressions!R111),ROUND(Regressions!R111, 1), NA())</f>
        <v>#N/A</v>
      </c>
      <c r="Q101" s="238" t="e">
        <f>IF(ISNUMBER(Regressions!S111),ROUND(Regressions!S111, 1), NA())</f>
        <v>#N/A</v>
      </c>
      <c r="R101" s="364" t="e">
        <f>IF(ISNUMBER(Regressions!T111),ROUND(Regressions!T111, 1), NA())</f>
        <v>#N/A</v>
      </c>
      <c r="S101" s="260" t="e">
        <f>IF(ISNUMBER(Regressions!U111),ROUND(Regressions!U111, 1), NA())</f>
        <v>#N/A</v>
      </c>
    </row>
    <row xmlns:x14ac="http://schemas.microsoft.com/office/spreadsheetml/2009/9/ac" r="102" x14ac:dyDescent="0.2">
      <c r="A102" s="360" t="str">
        <f>IF(ISBLANK(Regressions!A112), " ", Regressions!A112)</f>
        <v>Zimbabwe</v>
      </c>
      <c r="B102" s="361">
        <f>IF(ISBLANK(Regressions!B112), " ", Regressions!B112)</f>
        <v>2005</v>
      </c>
      <c r="C102" s="366" t="str">
        <f>IF(ISBLANK(Regressions!C112), " ", Regressions!C112)</f>
        <v>Pre-primary</v>
      </c>
      <c r="D102" s="362">
        <f>IF(ISBLANK(Regressions!D112), " ", Regressions!D112)</f>
        <v>732641</v>
      </c>
      <c r="E102" s="237" t="e">
        <f>IF(ISNUMBER(Regressions!E112),ROUND(Regressions!E112, 1), NA())</f>
        <v>#N/A</v>
      </c>
      <c r="F102" s="363" t="e">
        <f>IF(ISNUMBER(Regressions!F112),ROUND(Regressions!F112, 1), NA())</f>
        <v>#N/A</v>
      </c>
      <c r="G102" s="259" t="e">
        <f>IF(ISNUMBER(Regressions!G112),ROUND(Regressions!G112, 1), NA())</f>
        <v>#N/A</v>
      </c>
      <c r="H102" s="364" t="e">
        <f>IF(ISNUMBER(Regressions!H112),ROUND(Regressions!H112, 1), NA())</f>
        <v>#N/A</v>
      </c>
      <c r="I102" s="260" t="e">
        <f>IF(ISNUMBER(Regressions!I112),ROUND(Regressions!I112, 1), NA())</f>
        <v>#N/A</v>
      </c>
      <c r="J102" s="365" t="e">
        <f>IF(ISNUMBER(Regressions!K112),ROUND(Regressions!K112, 1), NA())</f>
        <v>#N/A</v>
      </c>
      <c r="K102" s="363" t="e">
        <f>IF(ISNUMBER(Regressions!L112),ROUND(Regressions!L112, 1), NA())</f>
        <v>#N/A</v>
      </c>
      <c r="L102" s="261" t="e">
        <f>IF(ISNUMBER(Regressions!M112),ROUND(Regressions!M112, 1), NA())</f>
        <v>#N/A</v>
      </c>
      <c r="M102" s="364" t="e">
        <f>IF(ISNUMBER(Regressions!N112),ROUND(Regressions!N112, 1), NA())</f>
        <v>#N/A</v>
      </c>
      <c r="N102" s="260" t="e">
        <f>IF(ISNUMBER(Regressions!O112),ROUND(Regressions!O112, 1), NA())</f>
        <v>#N/A</v>
      </c>
      <c r="O102" s="365" t="e">
        <f>IF(ISNUMBER(Regressions!Q112),ROUND(Regressions!Q112, 1), NA())</f>
        <v>#N/A</v>
      </c>
      <c r="P102" s="363" t="e">
        <f>IF(ISNUMBER(Regressions!R112),ROUND(Regressions!R112, 1), NA())</f>
        <v>#N/A</v>
      </c>
      <c r="Q102" s="238" t="e">
        <f>IF(ISNUMBER(Regressions!S112),ROUND(Regressions!S112, 1), NA())</f>
        <v>#N/A</v>
      </c>
      <c r="R102" s="364" t="e">
        <f>IF(ISNUMBER(Regressions!T112),ROUND(Regressions!T112, 1), NA())</f>
        <v>#N/A</v>
      </c>
      <c r="S102" s="260" t="e">
        <f>IF(ISNUMBER(Regressions!U112),ROUND(Regressions!U112, 1), NA())</f>
        <v>#N/A</v>
      </c>
    </row>
    <row xmlns:x14ac="http://schemas.microsoft.com/office/spreadsheetml/2009/9/ac" r="103" x14ac:dyDescent="0.2">
      <c r="A103" s="360" t="str">
        <f>IF(ISBLANK(Regressions!A113), " ", Regressions!A113)</f>
        <v>Zimbabwe</v>
      </c>
      <c r="B103" s="361">
        <f>IF(ISBLANK(Regressions!B113), " ", Regressions!B113)</f>
        <v>2006</v>
      </c>
      <c r="C103" s="366" t="str">
        <f>IF(ISBLANK(Regressions!C113), " ", Regressions!C113)</f>
        <v>Pre-primary</v>
      </c>
      <c r="D103" s="362">
        <f>IF(ISBLANK(Regressions!D113), " ", Regressions!D113)</f>
        <v>745829</v>
      </c>
      <c r="E103" s="237" t="e">
        <f>IF(ISNUMBER(Regressions!E113),ROUND(Regressions!E113, 1), NA())</f>
        <v>#N/A</v>
      </c>
      <c r="F103" s="363" t="e">
        <f>IF(ISNUMBER(Regressions!F113),ROUND(Regressions!F113, 1), NA())</f>
        <v>#N/A</v>
      </c>
      <c r="G103" s="259" t="e">
        <f>IF(ISNUMBER(Regressions!G113),ROUND(Regressions!G113, 1), NA())</f>
        <v>#N/A</v>
      </c>
      <c r="H103" s="364" t="e">
        <f>IF(ISNUMBER(Regressions!H113),ROUND(Regressions!H113, 1), NA())</f>
        <v>#N/A</v>
      </c>
      <c r="I103" s="260" t="e">
        <f>IF(ISNUMBER(Regressions!I113),ROUND(Regressions!I113, 1), NA())</f>
        <v>#N/A</v>
      </c>
      <c r="J103" s="365" t="e">
        <f>IF(ISNUMBER(Regressions!K113),ROUND(Regressions!K113, 1), NA())</f>
        <v>#N/A</v>
      </c>
      <c r="K103" s="363" t="e">
        <f>IF(ISNUMBER(Regressions!L113),ROUND(Regressions!L113, 1), NA())</f>
        <v>#N/A</v>
      </c>
      <c r="L103" s="261" t="e">
        <f>IF(ISNUMBER(Regressions!M113),ROUND(Regressions!M113, 1), NA())</f>
        <v>#N/A</v>
      </c>
      <c r="M103" s="364" t="e">
        <f>IF(ISNUMBER(Regressions!N113),ROUND(Regressions!N113, 1), NA())</f>
        <v>#N/A</v>
      </c>
      <c r="N103" s="260" t="e">
        <f>IF(ISNUMBER(Regressions!O113),ROUND(Regressions!O113, 1), NA())</f>
        <v>#N/A</v>
      </c>
      <c r="O103" s="365" t="e">
        <f>IF(ISNUMBER(Regressions!Q113),ROUND(Regressions!Q113, 1), NA())</f>
        <v>#N/A</v>
      </c>
      <c r="P103" s="363" t="e">
        <f>IF(ISNUMBER(Regressions!R113),ROUND(Regressions!R113, 1), NA())</f>
        <v>#N/A</v>
      </c>
      <c r="Q103" s="238" t="e">
        <f>IF(ISNUMBER(Regressions!S113),ROUND(Regressions!S113, 1), NA())</f>
        <v>#N/A</v>
      </c>
      <c r="R103" s="364" t="e">
        <f>IF(ISNUMBER(Regressions!T113),ROUND(Regressions!T113, 1), NA())</f>
        <v>#N/A</v>
      </c>
      <c r="S103" s="260" t="e">
        <f>IF(ISNUMBER(Regressions!U113),ROUND(Regressions!U113, 1), NA())</f>
        <v>#N/A</v>
      </c>
    </row>
    <row xmlns:x14ac="http://schemas.microsoft.com/office/spreadsheetml/2009/9/ac" r="104" x14ac:dyDescent="0.2">
      <c r="A104" s="360" t="str">
        <f>IF(ISBLANK(Regressions!A114), " ", Regressions!A114)</f>
        <v>Zimbabwe</v>
      </c>
      <c r="B104" s="361">
        <f>IF(ISBLANK(Regressions!B114), " ", Regressions!B114)</f>
        <v>2007</v>
      </c>
      <c r="C104" s="366" t="str">
        <f>IF(ISBLANK(Regressions!C114), " ", Regressions!C114)</f>
        <v>Pre-primary</v>
      </c>
      <c r="D104" s="362">
        <f>IF(ISBLANK(Regressions!D114), " ", Regressions!D114)</f>
        <v>754150</v>
      </c>
      <c r="E104" s="237" t="e">
        <f>IF(ISNUMBER(Regressions!E114),ROUND(Regressions!E114, 1), NA())</f>
        <v>#N/A</v>
      </c>
      <c r="F104" s="363" t="e">
        <f>IF(ISNUMBER(Regressions!F114),ROUND(Regressions!F114, 1), NA())</f>
        <v>#N/A</v>
      </c>
      <c r="G104" s="259" t="e">
        <f>IF(ISNUMBER(Regressions!G114),ROUND(Regressions!G114, 1), NA())</f>
        <v>#N/A</v>
      </c>
      <c r="H104" s="364" t="e">
        <f>IF(ISNUMBER(Regressions!H114),ROUND(Regressions!H114, 1), NA())</f>
        <v>#N/A</v>
      </c>
      <c r="I104" s="260" t="e">
        <f>IF(ISNUMBER(Regressions!I114),ROUND(Regressions!I114, 1), NA())</f>
        <v>#N/A</v>
      </c>
      <c r="J104" s="365" t="e">
        <f>IF(ISNUMBER(Regressions!K114),ROUND(Regressions!K114, 1), NA())</f>
        <v>#N/A</v>
      </c>
      <c r="K104" s="363" t="e">
        <f>IF(ISNUMBER(Regressions!L114),ROUND(Regressions!L114, 1), NA())</f>
        <v>#N/A</v>
      </c>
      <c r="L104" s="261" t="e">
        <f>IF(ISNUMBER(Regressions!M114),ROUND(Regressions!M114, 1), NA())</f>
        <v>#N/A</v>
      </c>
      <c r="M104" s="364" t="e">
        <f>IF(ISNUMBER(Regressions!N114),ROUND(Regressions!N114, 1), NA())</f>
        <v>#N/A</v>
      </c>
      <c r="N104" s="260" t="e">
        <f>IF(ISNUMBER(Regressions!O114),ROUND(Regressions!O114, 1), NA())</f>
        <v>#N/A</v>
      </c>
      <c r="O104" s="365" t="e">
        <f>IF(ISNUMBER(Regressions!Q114),ROUND(Regressions!Q114, 1), NA())</f>
        <v>#N/A</v>
      </c>
      <c r="P104" s="363" t="e">
        <f>IF(ISNUMBER(Regressions!R114),ROUND(Regressions!R114, 1), NA())</f>
        <v>#N/A</v>
      </c>
      <c r="Q104" s="238" t="e">
        <f>IF(ISNUMBER(Regressions!S114),ROUND(Regressions!S114, 1), NA())</f>
        <v>#N/A</v>
      </c>
      <c r="R104" s="364" t="e">
        <f>IF(ISNUMBER(Regressions!T114),ROUND(Regressions!T114, 1), NA())</f>
        <v>#N/A</v>
      </c>
      <c r="S104" s="260" t="e">
        <f>IF(ISNUMBER(Regressions!U114),ROUND(Regressions!U114, 1), NA())</f>
        <v>#N/A</v>
      </c>
    </row>
    <row xmlns:x14ac="http://schemas.microsoft.com/office/spreadsheetml/2009/9/ac" r="105" x14ac:dyDescent="0.2">
      <c r="A105" s="360" t="str">
        <f>IF(ISBLANK(Regressions!A115), " ", Regressions!A115)</f>
        <v>Zimbabwe</v>
      </c>
      <c r="B105" s="361">
        <f>IF(ISBLANK(Regressions!B115), " ", Regressions!B115)</f>
        <v>2008</v>
      </c>
      <c r="C105" s="366" t="str">
        <f>IF(ISBLANK(Regressions!C115), " ", Regressions!C115)</f>
        <v>Pre-primary</v>
      </c>
      <c r="D105" s="362">
        <f>IF(ISBLANK(Regressions!D115), " ", Regressions!D115)</f>
        <v>757123</v>
      </c>
      <c r="E105" s="237" t="e">
        <f>IF(ISNUMBER(Regressions!E115),ROUND(Regressions!E115, 1), NA())</f>
        <v>#N/A</v>
      </c>
      <c r="F105" s="363" t="e">
        <f>IF(ISNUMBER(Regressions!F115),ROUND(Regressions!F115, 1), NA())</f>
        <v>#N/A</v>
      </c>
      <c r="G105" s="259" t="e">
        <f>IF(ISNUMBER(Regressions!G115),ROUND(Regressions!G115, 1), NA())</f>
        <v>#N/A</v>
      </c>
      <c r="H105" s="364" t="e">
        <f>IF(ISNUMBER(Regressions!H115),ROUND(Regressions!H115, 1), NA())</f>
        <v>#N/A</v>
      </c>
      <c r="I105" s="260" t="e">
        <f>IF(ISNUMBER(Regressions!I115),ROUND(Regressions!I115, 1), NA())</f>
        <v>#N/A</v>
      </c>
      <c r="J105" s="365" t="e">
        <f>IF(ISNUMBER(Regressions!K115),ROUND(Regressions!K115, 1), NA())</f>
        <v>#N/A</v>
      </c>
      <c r="K105" s="363" t="e">
        <f>IF(ISNUMBER(Regressions!L115),ROUND(Regressions!L115, 1), NA())</f>
        <v>#N/A</v>
      </c>
      <c r="L105" s="261" t="e">
        <f>IF(ISNUMBER(Regressions!M115),ROUND(Regressions!M115, 1), NA())</f>
        <v>#N/A</v>
      </c>
      <c r="M105" s="364" t="e">
        <f>IF(ISNUMBER(Regressions!N115),ROUND(Regressions!N115, 1), NA())</f>
        <v>#N/A</v>
      </c>
      <c r="N105" s="260" t="e">
        <f>IF(ISNUMBER(Regressions!O115),ROUND(Regressions!O115, 1), NA())</f>
        <v>#N/A</v>
      </c>
      <c r="O105" s="365" t="e">
        <f>IF(ISNUMBER(Regressions!Q115),ROUND(Regressions!Q115, 1), NA())</f>
        <v>#N/A</v>
      </c>
      <c r="P105" s="363" t="e">
        <f>IF(ISNUMBER(Regressions!R115),ROUND(Regressions!R115, 1), NA())</f>
        <v>#N/A</v>
      </c>
      <c r="Q105" s="238" t="e">
        <f>IF(ISNUMBER(Regressions!S115),ROUND(Regressions!S115, 1), NA())</f>
        <v>#N/A</v>
      </c>
      <c r="R105" s="364" t="e">
        <f>IF(ISNUMBER(Regressions!T115),ROUND(Regressions!T115, 1), NA())</f>
        <v>#N/A</v>
      </c>
      <c r="S105" s="260" t="e">
        <f>IF(ISNUMBER(Regressions!U115),ROUND(Regressions!U115, 1), NA())</f>
        <v>#N/A</v>
      </c>
    </row>
    <row xmlns:x14ac="http://schemas.microsoft.com/office/spreadsheetml/2009/9/ac" r="106" x14ac:dyDescent="0.2">
      <c r="A106" s="360" t="str">
        <f>IF(ISBLANK(Regressions!A116), " ", Regressions!A116)</f>
        <v>Zimbabwe</v>
      </c>
      <c r="B106" s="361">
        <f>IF(ISBLANK(Regressions!B116), " ", Regressions!B116)</f>
        <v>2009</v>
      </c>
      <c r="C106" s="366" t="str">
        <f>IF(ISBLANK(Regressions!C116), " ", Regressions!C116)</f>
        <v>Pre-primary</v>
      </c>
      <c r="D106" s="362">
        <f>IF(ISBLANK(Regressions!D116), " ", Regressions!D116)</f>
        <v>757170</v>
      </c>
      <c r="E106" s="237" t="e">
        <f>IF(ISNUMBER(Regressions!E116),ROUND(Regressions!E116, 1), NA())</f>
        <v>#N/A</v>
      </c>
      <c r="F106" s="363" t="e">
        <f>IF(ISNUMBER(Regressions!F116),ROUND(Regressions!F116, 1), NA())</f>
        <v>#N/A</v>
      </c>
      <c r="G106" s="259" t="e">
        <f>IF(ISNUMBER(Regressions!G116),ROUND(Regressions!G116, 1), NA())</f>
        <v>#N/A</v>
      </c>
      <c r="H106" s="364" t="e">
        <f>IF(ISNUMBER(Regressions!H116),ROUND(Regressions!H116, 1), NA())</f>
        <v>#N/A</v>
      </c>
      <c r="I106" s="260" t="e">
        <f>IF(ISNUMBER(Regressions!I116),ROUND(Regressions!I116, 1), NA())</f>
        <v>#N/A</v>
      </c>
      <c r="J106" s="365" t="e">
        <f>IF(ISNUMBER(Regressions!K116),ROUND(Regressions!K116, 1), NA())</f>
        <v>#N/A</v>
      </c>
      <c r="K106" s="363" t="e">
        <f>IF(ISNUMBER(Regressions!L116),ROUND(Regressions!L116, 1), NA())</f>
        <v>#N/A</v>
      </c>
      <c r="L106" s="261" t="e">
        <f>IF(ISNUMBER(Regressions!M116),ROUND(Regressions!M116, 1), NA())</f>
        <v>#N/A</v>
      </c>
      <c r="M106" s="364" t="e">
        <f>IF(ISNUMBER(Regressions!N116),ROUND(Regressions!N116, 1), NA())</f>
        <v>#N/A</v>
      </c>
      <c r="N106" s="260" t="e">
        <f>IF(ISNUMBER(Regressions!O116),ROUND(Regressions!O116, 1), NA())</f>
        <v>#N/A</v>
      </c>
      <c r="O106" s="365" t="e">
        <f>IF(ISNUMBER(Regressions!Q116),ROUND(Regressions!Q116, 1), NA())</f>
        <v>#N/A</v>
      </c>
      <c r="P106" s="363" t="e">
        <f>IF(ISNUMBER(Regressions!R116),ROUND(Regressions!R116, 1), NA())</f>
        <v>#N/A</v>
      </c>
      <c r="Q106" s="238" t="e">
        <f>IF(ISNUMBER(Regressions!S116),ROUND(Regressions!S116, 1), NA())</f>
        <v>#N/A</v>
      </c>
      <c r="R106" s="364" t="e">
        <f>IF(ISNUMBER(Regressions!T116),ROUND(Regressions!T116, 1), NA())</f>
        <v>#N/A</v>
      </c>
      <c r="S106" s="260" t="e">
        <f>IF(ISNUMBER(Regressions!U116),ROUND(Regressions!U116, 1), NA())</f>
        <v>#N/A</v>
      </c>
    </row>
    <row xmlns:x14ac="http://schemas.microsoft.com/office/spreadsheetml/2009/9/ac" r="107" x14ac:dyDescent="0.2">
      <c r="A107" s="360" t="str">
        <f>IF(ISBLANK(Regressions!A117), " ", Regressions!A117)</f>
        <v>Zimbabwe</v>
      </c>
      <c r="B107" s="361">
        <f>IF(ISBLANK(Regressions!B117), " ", Regressions!B117)</f>
        <v>2010</v>
      </c>
      <c r="C107" s="366" t="str">
        <f>IF(ISBLANK(Regressions!C117), " ", Regressions!C117)</f>
        <v>Pre-primary</v>
      </c>
      <c r="D107" s="362">
        <f>IF(ISBLANK(Regressions!D117), " ", Regressions!D117)</f>
        <v>753206</v>
      </c>
      <c r="E107" s="237" t="e">
        <f>IF(ISNUMBER(Regressions!E117),ROUND(Regressions!E117, 1), NA())</f>
        <v>#N/A</v>
      </c>
      <c r="F107" s="363" t="e">
        <f>IF(ISNUMBER(Regressions!F117),ROUND(Regressions!F117, 1), NA())</f>
        <v>#N/A</v>
      </c>
      <c r="G107" s="259" t="e">
        <f>IF(ISNUMBER(Regressions!G117),ROUND(Regressions!G117, 1), NA())</f>
        <v>#N/A</v>
      </c>
      <c r="H107" s="364" t="e">
        <f>IF(ISNUMBER(Regressions!H117),ROUND(Regressions!H117, 1), NA())</f>
        <v>#N/A</v>
      </c>
      <c r="I107" s="260" t="e">
        <f>IF(ISNUMBER(Regressions!I117),ROUND(Regressions!I117, 1), NA())</f>
        <v>#N/A</v>
      </c>
      <c r="J107" s="365" t="e">
        <f>IF(ISNUMBER(Regressions!K117),ROUND(Regressions!K117, 1), NA())</f>
        <v>#N/A</v>
      </c>
      <c r="K107" s="363">
        <f>IF(ISNUMBER(Regressions!L117),ROUND(Regressions!L117, 1), NA())</f>
        <v>73.3</v>
      </c>
      <c r="L107" s="261" t="e">
        <f>IF(ISNUMBER(Regressions!M117),ROUND(Regressions!M117, 1), NA())</f>
        <v>#N/A</v>
      </c>
      <c r="M107" s="364" t="e">
        <f>IF(ISNUMBER(Regressions!N117),ROUND(Regressions!N117, 1), NA())</f>
        <v>#N/A</v>
      </c>
      <c r="N107" s="260">
        <f>IF(ISNUMBER(Regressions!O117),ROUND(Regressions!O117, 1), NA())</f>
        <v>26.7</v>
      </c>
      <c r="O107" s="365" t="e">
        <f>IF(ISNUMBER(Regressions!Q117),ROUND(Regressions!Q117, 1), NA())</f>
        <v>#N/A</v>
      </c>
      <c r="P107" s="363" t="e">
        <f>IF(ISNUMBER(Regressions!R117),ROUND(Regressions!R117, 1), NA())</f>
        <v>#N/A</v>
      </c>
      <c r="Q107" s="238" t="e">
        <f>IF(ISNUMBER(Regressions!S117),ROUND(Regressions!S117, 1), NA())</f>
        <v>#N/A</v>
      </c>
      <c r="R107" s="364" t="e">
        <f>IF(ISNUMBER(Regressions!T117),ROUND(Regressions!T117, 1), NA())</f>
        <v>#N/A</v>
      </c>
      <c r="S107" s="260" t="e">
        <f>IF(ISNUMBER(Regressions!U117),ROUND(Regressions!U117, 1), NA())</f>
        <v>#N/A</v>
      </c>
    </row>
    <row xmlns:x14ac="http://schemas.microsoft.com/office/spreadsheetml/2009/9/ac" r="108" x14ac:dyDescent="0.2">
      <c r="A108" s="360" t="str">
        <f>IF(ISBLANK(Regressions!A118), " ", Regressions!A118)</f>
        <v>Zimbabwe</v>
      </c>
      <c r="B108" s="361">
        <f>IF(ISBLANK(Regressions!B118), " ", Regressions!B118)</f>
        <v>2011</v>
      </c>
      <c r="C108" s="366" t="str">
        <f>IF(ISBLANK(Regressions!C118), " ", Regressions!C118)</f>
        <v>Pre-primary</v>
      </c>
      <c r="D108" s="362">
        <f>IF(ISBLANK(Regressions!D118), " ", Regressions!D118)</f>
        <v>746131</v>
      </c>
      <c r="E108" s="237" t="e">
        <f>IF(ISNUMBER(Regressions!E118),ROUND(Regressions!E118, 1), NA())</f>
        <v>#N/A</v>
      </c>
      <c r="F108" s="363" t="e">
        <f>IF(ISNUMBER(Regressions!F118),ROUND(Regressions!F118, 1), NA())</f>
        <v>#N/A</v>
      </c>
      <c r="G108" s="259" t="e">
        <f>IF(ISNUMBER(Regressions!G118),ROUND(Regressions!G118, 1), NA())</f>
        <v>#N/A</v>
      </c>
      <c r="H108" s="364" t="e">
        <f>IF(ISNUMBER(Regressions!H118),ROUND(Regressions!H118, 1), NA())</f>
        <v>#N/A</v>
      </c>
      <c r="I108" s="260" t="e">
        <f>IF(ISNUMBER(Regressions!I118),ROUND(Regressions!I118, 1), NA())</f>
        <v>#N/A</v>
      </c>
      <c r="J108" s="365" t="e">
        <f>IF(ISNUMBER(Regressions!K118),ROUND(Regressions!K118, 1), NA())</f>
        <v>#N/A</v>
      </c>
      <c r="K108" s="363">
        <f>IF(ISNUMBER(Regressions!L118),ROUND(Regressions!L118, 1), NA())</f>
        <v>73.3</v>
      </c>
      <c r="L108" s="261" t="e">
        <f>IF(ISNUMBER(Regressions!M118),ROUND(Regressions!M118, 1), NA())</f>
        <v>#N/A</v>
      </c>
      <c r="M108" s="364" t="e">
        <f>IF(ISNUMBER(Regressions!N118),ROUND(Regressions!N118, 1), NA())</f>
        <v>#N/A</v>
      </c>
      <c r="N108" s="260">
        <f>IF(ISNUMBER(Regressions!O118),ROUND(Regressions!O118, 1), NA())</f>
        <v>26.7</v>
      </c>
      <c r="O108" s="365" t="e">
        <f>IF(ISNUMBER(Regressions!Q118),ROUND(Regressions!Q118, 1), NA())</f>
        <v>#N/A</v>
      </c>
      <c r="P108" s="363" t="e">
        <f>IF(ISNUMBER(Regressions!R118),ROUND(Regressions!R118, 1), NA())</f>
        <v>#N/A</v>
      </c>
      <c r="Q108" s="238" t="e">
        <f>IF(ISNUMBER(Regressions!S118),ROUND(Regressions!S118, 1), NA())</f>
        <v>#N/A</v>
      </c>
      <c r="R108" s="364" t="e">
        <f>IF(ISNUMBER(Regressions!T118),ROUND(Regressions!T118, 1), NA())</f>
        <v>#N/A</v>
      </c>
      <c r="S108" s="260" t="e">
        <f>IF(ISNUMBER(Regressions!U118),ROUND(Regressions!U118, 1), NA())</f>
        <v>#N/A</v>
      </c>
    </row>
    <row xmlns:x14ac="http://schemas.microsoft.com/office/spreadsheetml/2009/9/ac" r="109" x14ac:dyDescent="0.2">
      <c r="A109" s="360" t="str">
        <f>IF(ISBLANK(Regressions!A119), " ", Regressions!A119)</f>
        <v>Zimbabwe</v>
      </c>
      <c r="B109" s="361">
        <f>IF(ISBLANK(Regressions!B119), " ", Regressions!B119)</f>
        <v>2012</v>
      </c>
      <c r="C109" s="366" t="str">
        <f>IF(ISBLANK(Regressions!C119), " ", Regressions!C119)</f>
        <v>Pre-primary</v>
      </c>
      <c r="D109" s="362">
        <f>IF(ISBLANK(Regressions!D119), " ", Regressions!D119)</f>
        <v>750659</v>
      </c>
      <c r="E109" s="237" t="e">
        <f>IF(ISNUMBER(Regressions!E119),ROUND(Regressions!E119, 1), NA())</f>
        <v>#N/A</v>
      </c>
      <c r="F109" s="363" t="e">
        <f>IF(ISNUMBER(Regressions!F119),ROUND(Regressions!F119, 1), NA())</f>
        <v>#N/A</v>
      </c>
      <c r="G109" s="259" t="e">
        <f>IF(ISNUMBER(Regressions!G119),ROUND(Regressions!G119, 1), NA())</f>
        <v>#N/A</v>
      </c>
      <c r="H109" s="364" t="e">
        <f>IF(ISNUMBER(Regressions!H119),ROUND(Regressions!H119, 1), NA())</f>
        <v>#N/A</v>
      </c>
      <c r="I109" s="260" t="e">
        <f>IF(ISNUMBER(Regressions!I119),ROUND(Regressions!I119, 1), NA())</f>
        <v>#N/A</v>
      </c>
      <c r="J109" s="365">
        <f>IF(ISNUMBER(Regressions!K119),ROUND(Regressions!K119, 1), NA())</f>
        <v>88.6</v>
      </c>
      <c r="K109" s="363">
        <f>IF(ISNUMBER(Regressions!L119),ROUND(Regressions!L119, 1), NA())</f>
        <v>73.3</v>
      </c>
      <c r="L109" s="261" t="e">
        <f>IF(ISNUMBER(Regressions!M119),ROUND(Regressions!M119, 1), NA())</f>
        <v>#N/A</v>
      </c>
      <c r="M109" s="364" t="e">
        <f>IF(ISNUMBER(Regressions!N119),ROUND(Regressions!N119, 1), NA())</f>
        <v>#N/A</v>
      </c>
      <c r="N109" s="260">
        <f>IF(ISNUMBER(Regressions!O119),ROUND(Regressions!O119, 1), NA())</f>
        <v>26.7</v>
      </c>
      <c r="O109" s="365">
        <f>IF(ISNUMBER(Regressions!Q119),ROUND(Regressions!Q119, 1), NA())</f>
        <v>65.3</v>
      </c>
      <c r="P109" s="363" t="e">
        <f>IF(ISNUMBER(Regressions!R119),ROUND(Regressions!R119, 1), NA())</f>
        <v>#N/A</v>
      </c>
      <c r="Q109" s="238" t="e">
        <f>IF(ISNUMBER(Regressions!S119),ROUND(Regressions!S119, 1), NA())</f>
        <v>#N/A</v>
      </c>
      <c r="R109" s="364" t="e">
        <f>IF(ISNUMBER(Regressions!T119),ROUND(Regressions!T119, 1), NA())</f>
        <v>#N/A</v>
      </c>
      <c r="S109" s="260">
        <f>IF(ISNUMBER(Regressions!U119),ROUND(Regressions!U119, 1), NA())</f>
        <v>34.799999999999997</v>
      </c>
    </row>
    <row xmlns:x14ac="http://schemas.microsoft.com/office/spreadsheetml/2009/9/ac" r="110" x14ac:dyDescent="0.2">
      <c r="A110" s="360" t="str">
        <f>IF(ISBLANK(Regressions!A120), " ", Regressions!A120)</f>
        <v>Zimbabwe</v>
      </c>
      <c r="B110" s="361">
        <f>IF(ISBLANK(Regressions!B120), " ", Regressions!B120)</f>
        <v>2013</v>
      </c>
      <c r="C110" s="366" t="str">
        <f>IF(ISBLANK(Regressions!C120), " ", Regressions!C120)</f>
        <v>Pre-primary</v>
      </c>
      <c r="D110" s="362">
        <f>IF(ISBLANK(Regressions!D120), " ", Regressions!D120)</f>
        <v>775447</v>
      </c>
      <c r="E110" s="237" t="e">
        <f>IF(ISNUMBER(Regressions!E120),ROUND(Regressions!E120, 1), NA())</f>
        <v>#N/A</v>
      </c>
      <c r="F110" s="363" t="e">
        <f>IF(ISNUMBER(Regressions!F120),ROUND(Regressions!F120, 1), NA())</f>
        <v>#N/A</v>
      </c>
      <c r="G110" s="259" t="e">
        <f>IF(ISNUMBER(Regressions!G120),ROUND(Regressions!G120, 1), NA())</f>
        <v>#N/A</v>
      </c>
      <c r="H110" s="364" t="e">
        <f>IF(ISNUMBER(Regressions!H120),ROUND(Regressions!H120, 1), NA())</f>
        <v>#N/A</v>
      </c>
      <c r="I110" s="260" t="e">
        <f>IF(ISNUMBER(Regressions!I120),ROUND(Regressions!I120, 1), NA())</f>
        <v>#N/A</v>
      </c>
      <c r="J110" s="365">
        <f>IF(ISNUMBER(Regressions!K120),ROUND(Regressions!K120, 1), NA())</f>
        <v>88.6</v>
      </c>
      <c r="K110" s="363">
        <f>IF(ISNUMBER(Regressions!L120),ROUND(Regressions!L120, 1), NA())</f>
        <v>73.3</v>
      </c>
      <c r="L110" s="261" t="e">
        <f>IF(ISNUMBER(Regressions!M120),ROUND(Regressions!M120, 1), NA())</f>
        <v>#N/A</v>
      </c>
      <c r="M110" s="364" t="e">
        <f>IF(ISNUMBER(Regressions!N120),ROUND(Regressions!N120, 1), NA())</f>
        <v>#N/A</v>
      </c>
      <c r="N110" s="260">
        <f>IF(ISNUMBER(Regressions!O120),ROUND(Regressions!O120, 1), NA())</f>
        <v>26.7</v>
      </c>
      <c r="O110" s="365">
        <f>IF(ISNUMBER(Regressions!Q120),ROUND(Regressions!Q120, 1), NA())</f>
        <v>65.3</v>
      </c>
      <c r="P110" s="363" t="e">
        <f>IF(ISNUMBER(Regressions!R120),ROUND(Regressions!R120, 1), NA())</f>
        <v>#N/A</v>
      </c>
      <c r="Q110" s="238" t="e">
        <f>IF(ISNUMBER(Regressions!S120),ROUND(Regressions!S120, 1), NA())</f>
        <v>#N/A</v>
      </c>
      <c r="R110" s="364" t="e">
        <f>IF(ISNUMBER(Regressions!T120),ROUND(Regressions!T120, 1), NA())</f>
        <v>#N/A</v>
      </c>
      <c r="S110" s="260">
        <f>IF(ISNUMBER(Regressions!U120),ROUND(Regressions!U120, 1), NA())</f>
        <v>34.799999999999997</v>
      </c>
    </row>
    <row xmlns:x14ac="http://schemas.microsoft.com/office/spreadsheetml/2009/9/ac" r="111" x14ac:dyDescent="0.2">
      <c r="A111" s="360" t="str">
        <f>IF(ISBLANK(Regressions!A121), " ", Regressions!A121)</f>
        <v>Zimbabwe</v>
      </c>
      <c r="B111" s="361">
        <f>IF(ISBLANK(Regressions!B121), " ", Regressions!B121)</f>
        <v>2014</v>
      </c>
      <c r="C111" s="366" t="str">
        <f>IF(ISBLANK(Regressions!C121), " ", Regressions!C121)</f>
        <v>Pre-primary</v>
      </c>
      <c r="D111" s="362">
        <f>IF(ISBLANK(Regressions!D121), " ", Regressions!D121)</f>
        <v>812462</v>
      </c>
      <c r="E111" s="237" t="e">
        <f>IF(ISNUMBER(Regressions!E121),ROUND(Regressions!E121, 1), NA())</f>
        <v>#N/A</v>
      </c>
      <c r="F111" s="363" t="e">
        <f>IF(ISNUMBER(Regressions!F121),ROUND(Regressions!F121, 1), NA())</f>
        <v>#N/A</v>
      </c>
      <c r="G111" s="259" t="e">
        <f>IF(ISNUMBER(Regressions!G121),ROUND(Regressions!G121, 1), NA())</f>
        <v>#N/A</v>
      </c>
      <c r="H111" s="364" t="e">
        <f>IF(ISNUMBER(Regressions!H121),ROUND(Regressions!H121, 1), NA())</f>
        <v>#N/A</v>
      </c>
      <c r="I111" s="260" t="e">
        <f>IF(ISNUMBER(Regressions!I121),ROUND(Regressions!I121, 1), NA())</f>
        <v>#N/A</v>
      </c>
      <c r="J111" s="365">
        <f>IF(ISNUMBER(Regressions!K121),ROUND(Regressions!K121, 1), NA())</f>
        <v>88.6</v>
      </c>
      <c r="K111" s="363">
        <f>IF(ISNUMBER(Regressions!L121),ROUND(Regressions!L121, 1), NA())</f>
        <v>73.3</v>
      </c>
      <c r="L111" s="261" t="e">
        <f>IF(ISNUMBER(Regressions!M121),ROUND(Regressions!M121, 1), NA())</f>
        <v>#N/A</v>
      </c>
      <c r="M111" s="364" t="e">
        <f>IF(ISNUMBER(Regressions!N121),ROUND(Regressions!N121, 1), NA())</f>
        <v>#N/A</v>
      </c>
      <c r="N111" s="260">
        <f>IF(ISNUMBER(Regressions!O121),ROUND(Regressions!O121, 1), NA())</f>
        <v>26.7</v>
      </c>
      <c r="O111" s="365">
        <f>IF(ISNUMBER(Regressions!Q121),ROUND(Regressions!Q121, 1), NA())</f>
        <v>65.3</v>
      </c>
      <c r="P111" s="363" t="e">
        <f>IF(ISNUMBER(Regressions!R121),ROUND(Regressions!R121, 1), NA())</f>
        <v>#N/A</v>
      </c>
      <c r="Q111" s="238" t="e">
        <f>IF(ISNUMBER(Regressions!S121),ROUND(Regressions!S121, 1), NA())</f>
        <v>#N/A</v>
      </c>
      <c r="R111" s="364" t="e">
        <f>IF(ISNUMBER(Regressions!T121),ROUND(Regressions!T121, 1), NA())</f>
        <v>#N/A</v>
      </c>
      <c r="S111" s="260">
        <f>IF(ISNUMBER(Regressions!U121),ROUND(Regressions!U121, 1), NA())</f>
        <v>34.799999999999997</v>
      </c>
    </row>
    <row xmlns:x14ac="http://schemas.microsoft.com/office/spreadsheetml/2009/9/ac" r="112" x14ac:dyDescent="0.2">
      <c r="A112" s="360" t="str">
        <f>IF(ISBLANK(Regressions!A122), " ", Regressions!A122)</f>
        <v>Zimbabwe</v>
      </c>
      <c r="B112" s="361">
        <f>IF(ISBLANK(Regressions!B122), " ", Regressions!B122)</f>
        <v>2015</v>
      </c>
      <c r="C112" s="366" t="str">
        <f>IF(ISBLANK(Regressions!C122), " ", Regressions!C122)</f>
        <v>Pre-primary</v>
      </c>
      <c r="D112" s="362">
        <f>IF(ISBLANK(Regressions!D122), " ", Regressions!D122)</f>
        <v>848289</v>
      </c>
      <c r="E112" s="237" t="e">
        <f>IF(ISNUMBER(Regressions!E122),ROUND(Regressions!E122, 1), NA())</f>
        <v>#N/A</v>
      </c>
      <c r="F112" s="363" t="e">
        <f>IF(ISNUMBER(Regressions!F122),ROUND(Regressions!F122, 1), NA())</f>
        <v>#N/A</v>
      </c>
      <c r="G112" s="259" t="e">
        <f>IF(ISNUMBER(Regressions!G122),ROUND(Regressions!G122, 1), NA())</f>
        <v>#N/A</v>
      </c>
      <c r="H112" s="364" t="e">
        <f>IF(ISNUMBER(Regressions!H122),ROUND(Regressions!H122, 1), NA())</f>
        <v>#N/A</v>
      </c>
      <c r="I112" s="260" t="e">
        <f>IF(ISNUMBER(Regressions!I122),ROUND(Regressions!I122, 1), NA())</f>
        <v>#N/A</v>
      </c>
      <c r="J112" s="365">
        <f>IF(ISNUMBER(Regressions!K122),ROUND(Regressions!K122, 1), NA())</f>
        <v>88.6</v>
      </c>
      <c r="K112" s="363">
        <f>IF(ISNUMBER(Regressions!L122),ROUND(Regressions!L122, 1), NA())</f>
        <v>77.7</v>
      </c>
      <c r="L112" s="261" t="e">
        <f>IF(ISNUMBER(Regressions!M122),ROUND(Regressions!M122, 1), NA())</f>
        <v>#N/A</v>
      </c>
      <c r="M112" s="364" t="e">
        <f>IF(ISNUMBER(Regressions!N122),ROUND(Regressions!N122, 1), NA())</f>
        <v>#N/A</v>
      </c>
      <c r="N112" s="260">
        <f>IF(ISNUMBER(Regressions!O122),ROUND(Regressions!O122, 1), NA())</f>
        <v>22.3</v>
      </c>
      <c r="O112" s="365">
        <f>IF(ISNUMBER(Regressions!Q122),ROUND(Regressions!Q122, 1), NA())</f>
        <v>65.3</v>
      </c>
      <c r="P112" s="363" t="e">
        <f>IF(ISNUMBER(Regressions!R122),ROUND(Regressions!R122, 1), NA())</f>
        <v>#N/A</v>
      </c>
      <c r="Q112" s="238" t="e">
        <f>IF(ISNUMBER(Regressions!S122),ROUND(Regressions!S122, 1), NA())</f>
        <v>#N/A</v>
      </c>
      <c r="R112" s="364" t="e">
        <f>IF(ISNUMBER(Regressions!T122),ROUND(Regressions!T122, 1), NA())</f>
        <v>#N/A</v>
      </c>
      <c r="S112" s="260">
        <f>IF(ISNUMBER(Regressions!U122),ROUND(Regressions!U122, 1), NA())</f>
        <v>34.799999999999997</v>
      </c>
    </row>
    <row xmlns:x14ac="http://schemas.microsoft.com/office/spreadsheetml/2009/9/ac" r="113" x14ac:dyDescent="0.2">
      <c r="A113" s="360" t="str">
        <f>IF(ISBLANK(Regressions!A123), " ", Regressions!A123)</f>
        <v>Zimbabwe</v>
      </c>
      <c r="B113" s="361">
        <f>IF(ISBLANK(Regressions!B123), " ", Regressions!B123)</f>
        <v>2016</v>
      </c>
      <c r="C113" s="366" t="str">
        <f>IF(ISBLANK(Regressions!C123), " ", Regressions!C123)</f>
        <v>Pre-primary</v>
      </c>
      <c r="D113" s="362">
        <f>IF(ISBLANK(Regressions!D123), " ", Regressions!D123)</f>
        <v>875791</v>
      </c>
      <c r="E113" s="237" t="e">
        <f>IF(ISNUMBER(Regressions!E123),ROUND(Regressions!E123, 1), NA())</f>
        <v>#N/A</v>
      </c>
      <c r="F113" s="363" t="e">
        <f>IF(ISNUMBER(Regressions!F123),ROUND(Regressions!F123, 1), NA())</f>
        <v>#N/A</v>
      </c>
      <c r="G113" s="259" t="e">
        <f>IF(ISNUMBER(Regressions!G123),ROUND(Regressions!G123, 1), NA())</f>
        <v>#N/A</v>
      </c>
      <c r="H113" s="364" t="e">
        <f>IF(ISNUMBER(Regressions!H123),ROUND(Regressions!H123, 1), NA())</f>
        <v>#N/A</v>
      </c>
      <c r="I113" s="260" t="e">
        <f>IF(ISNUMBER(Regressions!I123),ROUND(Regressions!I123, 1), NA())</f>
        <v>#N/A</v>
      </c>
      <c r="J113" s="365">
        <f>IF(ISNUMBER(Regressions!K123),ROUND(Regressions!K123, 1), NA())</f>
        <v>88.6</v>
      </c>
      <c r="K113" s="363">
        <f>IF(ISNUMBER(Regressions!L123),ROUND(Regressions!L123, 1), NA())</f>
        <v>82.1</v>
      </c>
      <c r="L113" s="261" t="e">
        <f>IF(ISNUMBER(Regressions!M123),ROUND(Regressions!M123, 1), NA())</f>
        <v>#N/A</v>
      </c>
      <c r="M113" s="364" t="e">
        <f>IF(ISNUMBER(Regressions!N123),ROUND(Regressions!N123, 1), NA())</f>
        <v>#N/A</v>
      </c>
      <c r="N113" s="260">
        <f>IF(ISNUMBER(Regressions!O123),ROUND(Regressions!O123, 1), NA())</f>
        <v>17.899999999999999</v>
      </c>
      <c r="O113" s="365">
        <f>IF(ISNUMBER(Regressions!Q123),ROUND(Regressions!Q123, 1), NA())</f>
        <v>65.3</v>
      </c>
      <c r="P113" s="363" t="e">
        <f>IF(ISNUMBER(Regressions!R123),ROUND(Regressions!R123, 1), NA())</f>
        <v>#N/A</v>
      </c>
      <c r="Q113" s="238" t="e">
        <f>IF(ISNUMBER(Regressions!S123),ROUND(Regressions!S123, 1), NA())</f>
        <v>#N/A</v>
      </c>
      <c r="R113" s="364" t="e">
        <f>IF(ISNUMBER(Regressions!T123),ROUND(Regressions!T123, 1), NA())</f>
        <v>#N/A</v>
      </c>
      <c r="S113" s="260">
        <f>IF(ISNUMBER(Regressions!U123),ROUND(Regressions!U123, 1), NA())</f>
        <v>34.799999999999997</v>
      </c>
    </row>
    <row xmlns:x14ac="http://schemas.microsoft.com/office/spreadsheetml/2009/9/ac" r="114" x14ac:dyDescent="0.2">
      <c r="A114" s="360" t="str">
        <f>IF(ISBLANK(Regressions!A124), " ", Regressions!A124)</f>
        <v>Zimbabwe</v>
      </c>
      <c r="B114" s="361">
        <f>IF(ISBLANK(Regressions!B124), " ", Regressions!B124)</f>
        <v>2017</v>
      </c>
      <c r="C114" s="366" t="str">
        <f>IF(ISBLANK(Regressions!C124), " ", Regressions!C124)</f>
        <v>Pre-primary</v>
      </c>
      <c r="D114" s="362">
        <f>IF(ISBLANK(Regressions!D124), " ", Regressions!D124)</f>
        <v>895086</v>
      </c>
      <c r="E114" s="237" t="e">
        <f>IF(ISNUMBER(Regressions!E124),ROUND(Regressions!E124, 1), NA())</f>
        <v>#N/A</v>
      </c>
      <c r="F114" s="363" t="e">
        <f>IF(ISNUMBER(Regressions!F124),ROUND(Regressions!F124, 1), NA())</f>
        <v>#N/A</v>
      </c>
      <c r="G114" s="259" t="e">
        <f>IF(ISNUMBER(Regressions!G124),ROUND(Regressions!G124, 1), NA())</f>
        <v>#N/A</v>
      </c>
      <c r="H114" s="364" t="e">
        <f>IF(ISNUMBER(Regressions!H124),ROUND(Regressions!H124, 1), NA())</f>
        <v>#N/A</v>
      </c>
      <c r="I114" s="260" t="e">
        <f>IF(ISNUMBER(Regressions!I124),ROUND(Regressions!I124, 1), NA())</f>
        <v>#N/A</v>
      </c>
      <c r="J114" s="365">
        <f>IF(ISNUMBER(Regressions!K124),ROUND(Regressions!K124, 1), NA())</f>
        <v>88.6</v>
      </c>
      <c r="K114" s="363">
        <f>IF(ISNUMBER(Regressions!L124),ROUND(Regressions!L124, 1), NA())</f>
        <v>86.5</v>
      </c>
      <c r="L114" s="261" t="e">
        <f>IF(ISNUMBER(Regressions!M124),ROUND(Regressions!M124, 1), NA())</f>
        <v>#N/A</v>
      </c>
      <c r="M114" s="364" t="e">
        <f>IF(ISNUMBER(Regressions!N124),ROUND(Regressions!N124, 1), NA())</f>
        <v>#N/A</v>
      </c>
      <c r="N114" s="260">
        <f>IF(ISNUMBER(Regressions!O124),ROUND(Regressions!O124, 1), NA())</f>
        <v>13.5</v>
      </c>
      <c r="O114" s="365">
        <f>IF(ISNUMBER(Regressions!Q124),ROUND(Regressions!Q124, 1), NA())</f>
        <v>65.3</v>
      </c>
      <c r="P114" s="363" t="e">
        <f>IF(ISNUMBER(Regressions!R124),ROUND(Regressions!R124, 1), NA())</f>
        <v>#N/A</v>
      </c>
      <c r="Q114" s="238" t="e">
        <f>IF(ISNUMBER(Regressions!S124),ROUND(Regressions!S124, 1), NA())</f>
        <v>#N/A</v>
      </c>
      <c r="R114" s="364" t="e">
        <f>IF(ISNUMBER(Regressions!T124),ROUND(Regressions!T124, 1), NA())</f>
        <v>#N/A</v>
      </c>
      <c r="S114" s="260">
        <f>IF(ISNUMBER(Regressions!U124),ROUND(Regressions!U124, 1), NA())</f>
        <v>34.799999999999997</v>
      </c>
    </row>
    <row xmlns:x14ac="http://schemas.microsoft.com/office/spreadsheetml/2009/9/ac" r="115" x14ac:dyDescent="0.2">
      <c r="A115" s="360" t="str">
        <f>IF(ISBLANK(Regressions!A125), " ", Regressions!A125)</f>
        <v>Zimbabwe</v>
      </c>
      <c r="B115" s="361">
        <f>IF(ISBLANK(Regressions!B125), " ", Regressions!B125)</f>
        <v>2018</v>
      </c>
      <c r="C115" s="366" t="str">
        <f>IF(ISBLANK(Regressions!C125), " ", Regressions!C125)</f>
        <v>Pre-primary</v>
      </c>
      <c r="D115" s="362">
        <f>IF(ISBLANK(Regressions!D125), " ", Regressions!D125)</f>
        <v>905487</v>
      </c>
      <c r="E115" s="237" t="e">
        <f>IF(ISNUMBER(Regressions!E125),ROUND(Regressions!E125, 1), NA())</f>
        <v>#N/A</v>
      </c>
      <c r="F115" s="363" t="e">
        <f>IF(ISNUMBER(Regressions!F125),ROUND(Regressions!F125, 1), NA())</f>
        <v>#N/A</v>
      </c>
      <c r="G115" s="259" t="e">
        <f>IF(ISNUMBER(Regressions!G125),ROUND(Regressions!G125, 1), NA())</f>
        <v>#N/A</v>
      </c>
      <c r="H115" s="364" t="e">
        <f>IF(ISNUMBER(Regressions!H125),ROUND(Regressions!H125, 1), NA())</f>
        <v>#N/A</v>
      </c>
      <c r="I115" s="260" t="e">
        <f>IF(ISNUMBER(Regressions!I125),ROUND(Regressions!I125, 1), NA())</f>
        <v>#N/A</v>
      </c>
      <c r="J115" s="365">
        <f>IF(ISNUMBER(Regressions!K125),ROUND(Regressions!K125, 1), NA())</f>
        <v>90.9</v>
      </c>
      <c r="K115" s="363">
        <f>IF(ISNUMBER(Regressions!L125),ROUND(Regressions!L125, 1), NA())</f>
        <v>90.9</v>
      </c>
      <c r="L115" s="261" t="e">
        <f>IF(ISNUMBER(Regressions!M125),ROUND(Regressions!M125, 1), NA())</f>
        <v>#N/A</v>
      </c>
      <c r="M115" s="364" t="e">
        <f>IF(ISNUMBER(Regressions!N125),ROUND(Regressions!N125, 1), NA())</f>
        <v>#N/A</v>
      </c>
      <c r="N115" s="260">
        <f>IF(ISNUMBER(Regressions!O125),ROUND(Regressions!O125, 1), NA())</f>
        <v>9.1</v>
      </c>
      <c r="O115" s="365">
        <f>IF(ISNUMBER(Regressions!Q125),ROUND(Regressions!Q125, 1), NA())</f>
        <v>65.3</v>
      </c>
      <c r="P115" s="363" t="e">
        <f>IF(ISNUMBER(Regressions!R125),ROUND(Regressions!R125, 1), NA())</f>
        <v>#N/A</v>
      </c>
      <c r="Q115" s="238" t="e">
        <f>IF(ISNUMBER(Regressions!S125),ROUND(Regressions!S125, 1), NA())</f>
        <v>#N/A</v>
      </c>
      <c r="R115" s="364" t="e">
        <f>IF(ISNUMBER(Regressions!T125),ROUND(Regressions!T125, 1), NA())</f>
        <v>#N/A</v>
      </c>
      <c r="S115" s="260">
        <f>IF(ISNUMBER(Regressions!U125),ROUND(Regressions!U125, 1), NA())</f>
        <v>34.799999999999997</v>
      </c>
    </row>
    <row xmlns:x14ac="http://schemas.microsoft.com/office/spreadsheetml/2009/9/ac" r="116" x14ac:dyDescent="0.2">
      <c r="A116" s="360" t="str">
        <f>IF(ISBLANK(Regressions!A126), " ", Regressions!A126)</f>
        <v>Zimbabwe</v>
      </c>
      <c r="B116" s="361">
        <f>IF(ISBLANK(Regressions!B126), " ", Regressions!B126)</f>
        <v>2019</v>
      </c>
      <c r="C116" s="366" t="str">
        <f>IF(ISBLANK(Regressions!C126), " ", Regressions!C126)</f>
        <v>Pre-primary</v>
      </c>
      <c r="D116" s="362">
        <f>IF(ISBLANK(Regressions!D126), " ", Regressions!D126)</f>
        <v>906940</v>
      </c>
      <c r="E116" s="237" t="e">
        <f>IF(ISNUMBER(Regressions!E126),ROUND(Regressions!E126, 1), NA())</f>
        <v>#N/A</v>
      </c>
      <c r="F116" s="363" t="e">
        <f>IF(ISNUMBER(Regressions!F126),ROUND(Regressions!F126, 1), NA())</f>
        <v>#N/A</v>
      </c>
      <c r="G116" s="259" t="e">
        <f>IF(ISNUMBER(Regressions!G126),ROUND(Regressions!G126, 1), NA())</f>
        <v>#N/A</v>
      </c>
      <c r="H116" s="364" t="e">
        <f>IF(ISNUMBER(Regressions!H126),ROUND(Regressions!H126, 1), NA())</f>
        <v>#N/A</v>
      </c>
      <c r="I116" s="260" t="e">
        <f>IF(ISNUMBER(Regressions!I126),ROUND(Regressions!I126, 1), NA())</f>
        <v>#N/A</v>
      </c>
      <c r="J116" s="365">
        <f>IF(ISNUMBER(Regressions!K126),ROUND(Regressions!K126, 1), NA())</f>
        <v>95.3</v>
      </c>
      <c r="K116" s="363">
        <f>IF(ISNUMBER(Regressions!L126),ROUND(Regressions!L126, 1), NA())</f>
        <v>95.3</v>
      </c>
      <c r="L116" s="261" t="e">
        <f>IF(ISNUMBER(Regressions!M126),ROUND(Regressions!M126, 1), NA())</f>
        <v>#N/A</v>
      </c>
      <c r="M116" s="364" t="e">
        <f>IF(ISNUMBER(Regressions!N126),ROUND(Regressions!N126, 1), NA())</f>
        <v>#N/A</v>
      </c>
      <c r="N116" s="260">
        <f>IF(ISNUMBER(Regressions!O126),ROUND(Regressions!O126, 1), NA())</f>
        <v>4.7</v>
      </c>
      <c r="O116" s="365">
        <f>IF(ISNUMBER(Regressions!Q126),ROUND(Regressions!Q126, 1), NA())</f>
        <v>65.3</v>
      </c>
      <c r="P116" s="363" t="e">
        <f>IF(ISNUMBER(Regressions!R126),ROUND(Regressions!R126, 1), NA())</f>
        <v>#N/A</v>
      </c>
      <c r="Q116" s="238" t="e">
        <f>IF(ISNUMBER(Regressions!S126),ROUND(Regressions!S126, 1), NA())</f>
        <v>#N/A</v>
      </c>
      <c r="R116" s="364" t="e">
        <f>IF(ISNUMBER(Regressions!T126),ROUND(Regressions!T126, 1), NA())</f>
        <v>#N/A</v>
      </c>
      <c r="S116" s="260">
        <f>IF(ISNUMBER(Regressions!U126),ROUND(Regressions!U126, 1), NA())</f>
        <v>34.799999999999997</v>
      </c>
    </row>
    <row xmlns:x14ac="http://schemas.microsoft.com/office/spreadsheetml/2009/9/ac" r="117" x14ac:dyDescent="0.2">
      <c r="A117" s="360" t="str">
        <f>IF(ISBLANK(Regressions!A127), " ", Regressions!A127)</f>
        <v>Zimbabwe</v>
      </c>
      <c r="B117" s="361">
        <f>IF(ISBLANK(Regressions!B127), " ", Regressions!B127)</f>
        <v>2020</v>
      </c>
      <c r="C117" s="366" t="str">
        <f>IF(ISBLANK(Regressions!C127), " ", Regressions!C127)</f>
        <v>Pre-primary</v>
      </c>
      <c r="D117" s="362">
        <f>IF(ISBLANK(Regressions!D127), " ", Regressions!D127)</f>
        <v>898866</v>
      </c>
      <c r="E117" s="237" t="e">
        <f>IF(ISNUMBER(Regressions!E127),ROUND(Regressions!E127, 1), NA())</f>
        <v>#N/A</v>
      </c>
      <c r="F117" s="363" t="e">
        <f>IF(ISNUMBER(Regressions!F127),ROUND(Regressions!F127, 1), NA())</f>
        <v>#N/A</v>
      </c>
      <c r="G117" s="259" t="e">
        <f>IF(ISNUMBER(Regressions!G127),ROUND(Regressions!G127, 1), NA())</f>
        <v>#N/A</v>
      </c>
      <c r="H117" s="364" t="e">
        <f>IF(ISNUMBER(Regressions!H127),ROUND(Regressions!H127, 1), NA())</f>
        <v>#N/A</v>
      </c>
      <c r="I117" s="260" t="e">
        <f>IF(ISNUMBER(Regressions!I127),ROUND(Regressions!I127, 1), NA())</f>
        <v>#N/A</v>
      </c>
      <c r="J117" s="365">
        <f>IF(ISNUMBER(Regressions!K127),ROUND(Regressions!K127, 1), NA())</f>
        <v>99.6</v>
      </c>
      <c r="K117" s="363">
        <f>IF(ISNUMBER(Regressions!L127),ROUND(Regressions!L127, 1), NA())</f>
        <v>99.6</v>
      </c>
      <c r="L117" s="261" t="e">
        <f>IF(ISNUMBER(Regressions!M127),ROUND(Regressions!M127, 1), NA())</f>
        <v>#N/A</v>
      </c>
      <c r="M117" s="364" t="e">
        <f>IF(ISNUMBER(Regressions!N127),ROUND(Regressions!N127, 1), NA())</f>
        <v>#N/A</v>
      </c>
      <c r="N117" s="260">
        <f>IF(ISNUMBER(Regressions!O127),ROUND(Regressions!O127, 1), NA())</f>
        <v>0.4</v>
      </c>
      <c r="O117" s="365">
        <f>IF(ISNUMBER(Regressions!Q127),ROUND(Regressions!Q127, 1), NA())</f>
        <v>65.3</v>
      </c>
      <c r="P117" s="363" t="e">
        <f>IF(ISNUMBER(Regressions!R127),ROUND(Regressions!R127, 1), NA())</f>
        <v>#N/A</v>
      </c>
      <c r="Q117" s="238" t="e">
        <f>IF(ISNUMBER(Regressions!S127),ROUND(Regressions!S127, 1), NA())</f>
        <v>#N/A</v>
      </c>
      <c r="R117" s="364" t="e">
        <f>IF(ISNUMBER(Regressions!T127),ROUND(Regressions!T127, 1), NA())</f>
        <v>#N/A</v>
      </c>
      <c r="S117" s="260">
        <f>IF(ISNUMBER(Regressions!U127),ROUND(Regressions!U127, 1), NA())</f>
        <v>34.799999999999997</v>
      </c>
    </row>
    <row xmlns:x14ac="http://schemas.microsoft.com/office/spreadsheetml/2009/9/ac" r="118" x14ac:dyDescent="0.2">
      <c r="A118" s="416" t="str">
        <f>IF(ISBLANK(Regressions!A128), " ", Regressions!A128)</f>
        <v>Zimbabwe</v>
      </c>
      <c r="B118" s="417">
        <f>IF(ISBLANK(Regressions!B128), " ", Regressions!B128)</f>
        <v>2021</v>
      </c>
      <c r="C118" s="418" t="str">
        <f>IF(ISBLANK(Regressions!C128), " ", Regressions!C128)</f>
        <v>Pre-primary</v>
      </c>
      <c r="D118" s="419">
        <f>IF(ISBLANK(Regressions!D128), " ", Regressions!D128)</f>
        <v>894677</v>
      </c>
      <c r="E118" s="422" t="e">
        <f>IF(ISNUMBER(Regressions!E128),ROUND(Regressions!E128, 1), NA())</f>
        <v>#N/A</v>
      </c>
      <c r="F118" s="420" t="e">
        <f>IF(ISNUMBER(Regressions!F128),ROUND(Regressions!F128, 1), NA())</f>
        <v>#N/A</v>
      </c>
      <c r="G118" s="423" t="e">
        <f>IF(ISNUMBER(Regressions!G128),ROUND(Regressions!G128, 1), NA())</f>
        <v>#N/A</v>
      </c>
      <c r="H118" s="421" t="e">
        <f>IF(ISNUMBER(Regressions!H128),ROUND(Regressions!H128, 1), NA())</f>
        <v>#N/A</v>
      </c>
      <c r="I118" s="424" t="e">
        <f>IF(ISNUMBER(Regressions!I128),ROUND(Regressions!I128, 1), NA())</f>
        <v>#N/A</v>
      </c>
      <c r="J118" s="422" t="e">
        <f>IF(ISNUMBER(Regressions!K128),ROUND(Regressions!K128, 1), NA())</f>
        <v>#N/A</v>
      </c>
      <c r="K118" s="420">
        <f>IF(ISNUMBER(Regressions!L128),ROUND(Regressions!L128, 1), NA())</f>
        <v>100</v>
      </c>
      <c r="L118" s="425" t="e">
        <f>IF(ISNUMBER(Regressions!M128),ROUND(Regressions!M128, 1), NA())</f>
        <v>#N/A</v>
      </c>
      <c r="M118" s="421" t="e">
        <f>IF(ISNUMBER(Regressions!N128),ROUND(Regressions!N128, 1), NA())</f>
        <v>#N/A</v>
      </c>
      <c r="N118" s="424">
        <f>IF(ISNUMBER(Regressions!O128),ROUND(Regressions!O128, 1), NA())</f>
        <v>0</v>
      </c>
      <c r="O118" s="422" t="e">
        <f>IF(ISNUMBER(Regressions!Q128),ROUND(Regressions!Q128, 1), NA())</f>
        <v>#N/A</v>
      </c>
      <c r="P118" s="420" t="e">
        <f>IF(ISNUMBER(Regressions!R128),ROUND(Regressions!R128, 1), NA())</f>
        <v>#N/A</v>
      </c>
      <c r="Q118" s="426" t="e">
        <f>IF(ISNUMBER(Regressions!S128),ROUND(Regressions!S128, 1), NA())</f>
        <v>#N/A</v>
      </c>
      <c r="R118" s="421" t="e">
        <f>IF(ISNUMBER(Regressions!T128),ROUND(Regressions!T128, 1), NA())</f>
        <v>#N/A</v>
      </c>
      <c r="S118" s="424" t="e">
        <f>IF(ISNUMBER(Regressions!U128),ROUND(Regressions!U128, 1), NA())</f>
        <v>#N/A</v>
      </c>
      <c r="T118" s="415"/>
      <c r="U118" s="415"/>
      <c r="V118" s="415"/>
      <c r="W118" s="415"/>
      <c r="X118" s="415"/>
      <c r="Y118" s="415"/>
      <c r="Z118" s="415"/>
      <c r="AA118" s="415"/>
      <c r="AB118" s="415"/>
      <c r="AC118" s="415"/>
    </row>
    <row xmlns:x14ac="http://schemas.microsoft.com/office/spreadsheetml/2009/9/ac" r="119" x14ac:dyDescent="0.2">
      <c r="A119" s="360" t="str">
        <f>IF(ISBLANK(Regressions!A129), " ", Regressions!A129)</f>
        <v>Zimbabwe</v>
      </c>
      <c r="B119" s="361">
        <f>IF(ISBLANK(Regressions!B129), " ", Regressions!B129)</f>
        <v>2022</v>
      </c>
      <c r="C119" s="366" t="str">
        <f>IF(ISBLANK(Regressions!C129), " ", Regressions!C129)</f>
        <v>Pre-primary</v>
      </c>
      <c r="D119" s="362">
        <f>IF(ISBLANK(Regressions!D129), " ", Regressions!D129)</f>
        <v>897006</v>
      </c>
      <c r="E119" s="237" t="e">
        <f>IF(ISNUMBER(Regressions!E129),ROUND(Regressions!E129, 1), NA())</f>
        <v>#N/A</v>
      </c>
      <c r="F119" s="363" t="e">
        <f>IF(ISNUMBER(Regressions!F129),ROUND(Regressions!F129, 1), NA())</f>
        <v>#N/A</v>
      </c>
      <c r="G119" s="259" t="e">
        <f>IF(ISNUMBER(Regressions!G129),ROUND(Regressions!G129, 1), NA())</f>
        <v>#N/A</v>
      </c>
      <c r="H119" s="364" t="e">
        <f>IF(ISNUMBER(Regressions!H129),ROUND(Regressions!H129, 1), NA())</f>
        <v>#N/A</v>
      </c>
      <c r="I119" s="260" t="e">
        <f>IF(ISNUMBER(Regressions!I129),ROUND(Regressions!I129, 1), NA())</f>
        <v>#N/A</v>
      </c>
      <c r="J119" s="365" t="e">
        <f>IF(ISNUMBER(Regressions!K129),ROUND(Regressions!K129, 1), NA())</f>
        <v>#N/A</v>
      </c>
      <c r="K119" s="363">
        <f>IF(ISNUMBER(Regressions!L129),ROUND(Regressions!L129, 1), NA())</f>
        <v>100</v>
      </c>
      <c r="L119" s="261" t="e">
        <f>IF(ISNUMBER(Regressions!M129),ROUND(Regressions!M129, 1), NA())</f>
        <v>#N/A</v>
      </c>
      <c r="M119" s="364" t="e">
        <f>IF(ISNUMBER(Regressions!N129),ROUND(Regressions!N129, 1), NA())</f>
        <v>#N/A</v>
      </c>
      <c r="N119" s="260">
        <f>IF(ISNUMBER(Regressions!O129),ROUND(Regressions!O129, 1), NA())</f>
        <v>0</v>
      </c>
      <c r="O119" s="365" t="e">
        <f>IF(ISNUMBER(Regressions!Q129),ROUND(Regressions!Q129, 1), NA())</f>
        <v>#N/A</v>
      </c>
      <c r="P119" s="363" t="e">
        <f>IF(ISNUMBER(Regressions!R129),ROUND(Regressions!R129, 1), NA())</f>
        <v>#N/A</v>
      </c>
      <c r="Q119" s="238" t="e">
        <f>IF(ISNUMBER(Regressions!S129),ROUND(Regressions!S129, 1), NA())</f>
        <v>#N/A</v>
      </c>
      <c r="R119" s="364" t="e">
        <f>IF(ISNUMBER(Regressions!T129),ROUND(Regressions!T129, 1), NA())</f>
        <v>#N/A</v>
      </c>
      <c r="S119" s="260" t="e">
        <f>IF(ISNUMBER(Regressions!U129),ROUND(Regressions!U129, 1), NA())</f>
        <v>#N/A</v>
      </c>
    </row>
    <row xmlns:x14ac="http://schemas.microsoft.com/office/spreadsheetml/2009/9/ac" r="120" x14ac:dyDescent="0.2">
      <c r="A120" s="367" t="str">
        <f>IF(ISBLANK(Regressions!A130), " ", Regressions!A130)</f>
        <v>Zimbabwe</v>
      </c>
      <c r="B120" s="368">
        <f>IF(ISBLANK(Regressions!B130), " ", Regressions!B130)</f>
        <v>2023</v>
      </c>
      <c r="C120" s="369" t="str">
        <f>IF(ISBLANK(Regressions!C130), " ", Regressions!C130)</f>
        <v>Pre-primary</v>
      </c>
      <c r="D120" s="370">
        <f>IF(ISBLANK(Regressions!D130), " ", Regressions!D130)</f>
        <v>936280</v>
      </c>
      <c r="E120" s="371" t="e">
        <f>IF(ISNUMBER(Regressions!E130),ROUND(Regressions!E130, 1), NA())</f>
        <v>#N/A</v>
      </c>
      <c r="F120" s="372" t="e">
        <f>IF(ISNUMBER(Regressions!F130),ROUND(Regressions!F130, 1), NA())</f>
        <v>#N/A</v>
      </c>
      <c r="G120" s="373" t="e">
        <f>IF(ISNUMBER(Regressions!G130),ROUND(Regressions!G130, 1), NA())</f>
        <v>#N/A</v>
      </c>
      <c r="H120" s="374" t="e">
        <f>IF(ISNUMBER(Regressions!H130),ROUND(Regressions!H130, 1), NA())</f>
        <v>#N/A</v>
      </c>
      <c r="I120" s="375" t="e">
        <f>IF(ISNUMBER(Regressions!I130),ROUND(Regressions!I130, 1), NA())</f>
        <v>#N/A</v>
      </c>
      <c r="J120" s="376" t="e">
        <f>IF(ISNUMBER(Regressions!K130),ROUND(Regressions!K130, 1), NA())</f>
        <v>#N/A</v>
      </c>
      <c r="K120" s="372">
        <f>IF(ISNUMBER(Regressions!L130),ROUND(Regressions!L130, 1), NA())</f>
        <v>100</v>
      </c>
      <c r="L120" s="377" t="e">
        <f>IF(ISNUMBER(Regressions!M130),ROUND(Regressions!M130, 1), NA())</f>
        <v>#N/A</v>
      </c>
      <c r="M120" s="374" t="e">
        <f>IF(ISNUMBER(Regressions!N130),ROUND(Regressions!N130, 1), NA())</f>
        <v>#N/A</v>
      </c>
      <c r="N120" s="375">
        <f>IF(ISNUMBER(Regressions!O130),ROUND(Regressions!O130, 1), NA())</f>
        <v>0</v>
      </c>
      <c r="O120" s="376" t="e">
        <f>IF(ISNUMBER(Regressions!Q130),ROUND(Regressions!Q130, 1), NA())</f>
        <v>#N/A</v>
      </c>
      <c r="P120" s="372" t="e">
        <f>IF(ISNUMBER(Regressions!R130),ROUND(Regressions!R130, 1), NA())</f>
        <v>#N/A</v>
      </c>
      <c r="Q120" s="378" t="e">
        <f>IF(ISNUMBER(Regressions!S130),ROUND(Regressions!S130, 1), NA())</f>
        <v>#N/A</v>
      </c>
      <c r="R120" s="374" t="e">
        <f>IF(ISNUMBER(Regressions!T130),ROUND(Regressions!T130, 1), NA())</f>
        <v>#N/A</v>
      </c>
      <c r="S120" s="375" t="e">
        <f>IF(ISNUMBER(Regressions!U130),ROUND(Regressions!U130, 1), NA())</f>
        <v>#N/A</v>
      </c>
    </row>
    <row xmlns:x14ac="http://schemas.microsoft.com/office/spreadsheetml/2009/9/ac" r="121" hidden="true" x14ac:dyDescent="0.2">
      <c r="A121" s="360" t="str">
        <f>IF(ISBLANK(Regressions!A131), " ", Regressions!A131)</f>
        <v>Zimbabwe</v>
      </c>
      <c r="B121" s="361">
        <f>IF(ISBLANK(Regressions!B131), " ", Regressions!B131)</f>
        <v>2024</v>
      </c>
      <c r="C121" s="366" t="str">
        <f>IF(ISBLANK(Regressions!C131), " ", Regressions!C131)</f>
        <v>Pre-primary</v>
      </c>
      <c r="D121" s="362" t="str">
        <f>IF(ISBLANK(Regressions!D131), " ", Regressions!D131)</f>
        <v> </v>
      </c>
      <c r="E121" s="237" t="e">
        <f>IF(ISNUMBER(Regressions!E131),ROUND(Regressions!E131, 1), NA())</f>
        <v>#N/A</v>
      </c>
      <c r="F121" s="363" t="e">
        <f>IF(ISNUMBER(Regressions!F131),ROUND(Regressions!F131, 1), NA())</f>
        <v>#N/A</v>
      </c>
      <c r="G121" s="259" t="e">
        <f>IF(ISNUMBER(Regressions!G131),ROUND(Regressions!G131, 1), NA())</f>
        <v>#N/A</v>
      </c>
      <c r="H121" s="364" t="e">
        <f>IF(ISNUMBER(Regressions!H131),ROUND(Regressions!H131, 1), NA())</f>
        <v>#N/A</v>
      </c>
      <c r="I121" s="260" t="e">
        <f>IF(ISNUMBER(Regressions!I131),ROUND(Regressions!I131, 1), NA())</f>
        <v>#N/A</v>
      </c>
      <c r="J121" s="365" t="e">
        <f>IF(ISNUMBER(Regressions!K131),ROUND(Regressions!K131, 1), NA())</f>
        <v>#N/A</v>
      </c>
      <c r="K121" s="363" t="e">
        <f>IF(ISNUMBER(Regressions!L131),ROUND(Regressions!L131, 1), NA())</f>
        <v>#N/A</v>
      </c>
      <c r="L121" s="261" t="e">
        <f>IF(ISNUMBER(Regressions!M131),ROUND(Regressions!M131, 1), NA())</f>
        <v>#N/A</v>
      </c>
      <c r="M121" s="364" t="e">
        <f>IF(ISNUMBER(Regressions!N131),ROUND(Regressions!N131, 1), NA())</f>
        <v>#N/A</v>
      </c>
      <c r="N121" s="260" t="e">
        <f>IF(ISNUMBER(Regressions!O131),ROUND(Regressions!O131, 1), NA())</f>
        <v>#N/A</v>
      </c>
      <c r="O121" s="365" t="e">
        <f>IF(ISNUMBER(Regressions!Q131),ROUND(Regressions!Q131, 1), NA())</f>
        <v>#N/A</v>
      </c>
      <c r="P121" s="363" t="e">
        <f>IF(ISNUMBER(Regressions!R131),ROUND(Regressions!R131, 1), NA())</f>
        <v>#N/A</v>
      </c>
      <c r="Q121" s="238" t="e">
        <f>IF(ISNUMBER(Regressions!S131),ROUND(Regressions!S131, 1), NA())</f>
        <v>#N/A</v>
      </c>
      <c r="R121" s="364" t="e">
        <f>IF(ISNUMBER(Regressions!T131),ROUND(Regressions!T131, 1), NA())</f>
        <v>#N/A</v>
      </c>
      <c r="S121" s="260" t="e">
        <f>IF(ISNUMBER(Regressions!U131),ROUND(Regressions!U131, 1), NA())</f>
        <v>#N/A</v>
      </c>
    </row>
    <row xmlns:x14ac="http://schemas.microsoft.com/office/spreadsheetml/2009/9/ac" r="122" hidden="true" x14ac:dyDescent="0.2">
      <c r="A122" s="360" t="str">
        <f>IF(ISBLANK(Regressions!A132), " ", Regressions!A132)</f>
        <v>Zimbabwe</v>
      </c>
      <c r="B122" s="361">
        <f>IF(ISBLANK(Regressions!B132), " ", Regressions!B132)</f>
        <v>2025</v>
      </c>
      <c r="C122" s="366" t="str">
        <f>IF(ISBLANK(Regressions!C132), " ", Regressions!C132)</f>
        <v>Pre-primary</v>
      </c>
      <c r="D122" s="362" t="str">
        <f>IF(ISBLANK(Regressions!D132), " ", Regressions!D132)</f>
        <v> </v>
      </c>
      <c r="E122" s="237" t="e">
        <f>IF(ISNUMBER(Regressions!E132),ROUND(Regressions!E132, 1), NA())</f>
        <v>#N/A</v>
      </c>
      <c r="F122" s="363" t="e">
        <f>IF(ISNUMBER(Regressions!F132),ROUND(Regressions!F132, 1), NA())</f>
        <v>#N/A</v>
      </c>
      <c r="G122" s="259" t="e">
        <f>IF(ISNUMBER(Regressions!G132),ROUND(Regressions!G132, 1), NA())</f>
        <v>#N/A</v>
      </c>
      <c r="H122" s="364" t="e">
        <f>IF(ISNUMBER(Regressions!H132),ROUND(Regressions!H132, 1), NA())</f>
        <v>#N/A</v>
      </c>
      <c r="I122" s="260" t="e">
        <f>IF(ISNUMBER(Regressions!I132),ROUND(Regressions!I132, 1), NA())</f>
        <v>#N/A</v>
      </c>
      <c r="J122" s="365" t="e">
        <f>IF(ISNUMBER(Regressions!K132),ROUND(Regressions!K132, 1), NA())</f>
        <v>#N/A</v>
      </c>
      <c r="K122" s="363" t="e">
        <f>IF(ISNUMBER(Regressions!L132),ROUND(Regressions!L132, 1), NA())</f>
        <v>#N/A</v>
      </c>
      <c r="L122" s="261" t="e">
        <f>IF(ISNUMBER(Regressions!M132),ROUND(Regressions!M132, 1), NA())</f>
        <v>#N/A</v>
      </c>
      <c r="M122" s="364" t="e">
        <f>IF(ISNUMBER(Regressions!N132),ROUND(Regressions!N132, 1), NA())</f>
        <v>#N/A</v>
      </c>
      <c r="N122" s="260" t="e">
        <f>IF(ISNUMBER(Regressions!O132),ROUND(Regressions!O132, 1), NA())</f>
        <v>#N/A</v>
      </c>
      <c r="O122" s="365" t="e">
        <f>IF(ISNUMBER(Regressions!Q132),ROUND(Regressions!Q132, 1), NA())</f>
        <v>#N/A</v>
      </c>
      <c r="P122" s="363" t="e">
        <f>IF(ISNUMBER(Regressions!R132),ROUND(Regressions!R132, 1), NA())</f>
        <v>#N/A</v>
      </c>
      <c r="Q122" s="238" t="e">
        <f>IF(ISNUMBER(Regressions!S132),ROUND(Regressions!S132, 1), NA())</f>
        <v>#N/A</v>
      </c>
      <c r="R122" s="364" t="e">
        <f>IF(ISNUMBER(Regressions!T132),ROUND(Regressions!T132, 1), NA())</f>
        <v>#N/A</v>
      </c>
      <c r="S122" s="260" t="e">
        <f>IF(ISNUMBER(Regressions!U132),ROUND(Regressions!U132, 1), NA())</f>
        <v>#N/A</v>
      </c>
    </row>
    <row xmlns:x14ac="http://schemas.microsoft.com/office/spreadsheetml/2009/9/ac" r="123" hidden="true" x14ac:dyDescent="0.2">
      <c r="A123" s="360" t="str">
        <f>IF(ISBLANK(Regressions!A133), " ", Regressions!A133)</f>
        <v>Zimbabwe</v>
      </c>
      <c r="B123" s="361">
        <f>IF(ISBLANK(Regressions!B133), " ", Regressions!B133)</f>
        <v>2026</v>
      </c>
      <c r="C123" s="366" t="str">
        <f>IF(ISBLANK(Regressions!C133), " ", Regressions!C133)</f>
        <v>Pre-primary</v>
      </c>
      <c r="D123" s="362" t="str">
        <f>IF(ISBLANK(Regressions!D133), " ", Regressions!D133)</f>
        <v> </v>
      </c>
      <c r="E123" s="237" t="e">
        <f>IF(ISNUMBER(Regressions!E133),ROUND(Regressions!E133, 1), NA())</f>
        <v>#N/A</v>
      </c>
      <c r="F123" s="363" t="e">
        <f>IF(ISNUMBER(Regressions!F133),ROUND(Regressions!F133, 1), NA())</f>
        <v>#N/A</v>
      </c>
      <c r="G123" s="259" t="e">
        <f>IF(ISNUMBER(Regressions!G133),ROUND(Regressions!G133, 1), NA())</f>
        <v>#N/A</v>
      </c>
      <c r="H123" s="364" t="e">
        <f>IF(ISNUMBER(Regressions!H133),ROUND(Regressions!H133, 1), NA())</f>
        <v>#N/A</v>
      </c>
      <c r="I123" s="260" t="e">
        <f>IF(ISNUMBER(Regressions!I133),ROUND(Regressions!I133, 1), NA())</f>
        <v>#N/A</v>
      </c>
      <c r="J123" s="365" t="e">
        <f>IF(ISNUMBER(Regressions!K133),ROUND(Regressions!K133, 1), NA())</f>
        <v>#N/A</v>
      </c>
      <c r="K123" s="363" t="e">
        <f>IF(ISNUMBER(Regressions!L133),ROUND(Regressions!L133, 1), NA())</f>
        <v>#N/A</v>
      </c>
      <c r="L123" s="261" t="e">
        <f>IF(ISNUMBER(Regressions!M133),ROUND(Regressions!M133, 1), NA())</f>
        <v>#N/A</v>
      </c>
      <c r="M123" s="364" t="e">
        <f>IF(ISNUMBER(Regressions!N133),ROUND(Regressions!N133, 1), NA())</f>
        <v>#N/A</v>
      </c>
      <c r="N123" s="260" t="e">
        <f>IF(ISNUMBER(Regressions!O133),ROUND(Regressions!O133, 1), NA())</f>
        <v>#N/A</v>
      </c>
      <c r="O123" s="365" t="e">
        <f>IF(ISNUMBER(Regressions!Q133),ROUND(Regressions!Q133, 1), NA())</f>
        <v>#N/A</v>
      </c>
      <c r="P123" s="363" t="e">
        <f>IF(ISNUMBER(Regressions!R133),ROUND(Regressions!R133, 1), NA())</f>
        <v>#N/A</v>
      </c>
      <c r="Q123" s="238" t="e">
        <f>IF(ISNUMBER(Regressions!S133),ROUND(Regressions!S133, 1), NA())</f>
        <v>#N/A</v>
      </c>
      <c r="R123" s="364" t="e">
        <f>IF(ISNUMBER(Regressions!T133),ROUND(Regressions!T133, 1), NA())</f>
        <v>#N/A</v>
      </c>
      <c r="S123" s="260" t="e">
        <f>IF(ISNUMBER(Regressions!U133),ROUND(Regressions!U133, 1), NA())</f>
        <v>#N/A</v>
      </c>
    </row>
    <row xmlns:x14ac="http://schemas.microsoft.com/office/spreadsheetml/2009/9/ac" r="124" hidden="true" x14ac:dyDescent="0.2">
      <c r="A124" s="360" t="str">
        <f>IF(ISBLANK(Regressions!A134), " ", Regressions!A134)</f>
        <v>Zimbabwe</v>
      </c>
      <c r="B124" s="361">
        <f>IF(ISBLANK(Regressions!B134), " ", Regressions!B134)</f>
        <v>2027</v>
      </c>
      <c r="C124" s="366" t="str">
        <f>IF(ISBLANK(Regressions!C134), " ", Regressions!C134)</f>
        <v>Pre-primary</v>
      </c>
      <c r="D124" s="362" t="str">
        <f>IF(ISBLANK(Regressions!D134), " ", Regressions!D134)</f>
        <v> </v>
      </c>
      <c r="E124" s="237" t="e">
        <f>IF(ISNUMBER(Regressions!E134),ROUND(Regressions!E134, 1), NA())</f>
        <v>#N/A</v>
      </c>
      <c r="F124" s="363" t="e">
        <f>IF(ISNUMBER(Regressions!F134),ROUND(Regressions!F134, 1), NA())</f>
        <v>#N/A</v>
      </c>
      <c r="G124" s="259" t="e">
        <f>IF(ISNUMBER(Regressions!G134),ROUND(Regressions!G134, 1), NA())</f>
        <v>#N/A</v>
      </c>
      <c r="H124" s="364" t="e">
        <f>IF(ISNUMBER(Regressions!H134),ROUND(Regressions!H134, 1), NA())</f>
        <v>#N/A</v>
      </c>
      <c r="I124" s="260" t="e">
        <f>IF(ISNUMBER(Regressions!I134),ROUND(Regressions!I134, 1), NA())</f>
        <v>#N/A</v>
      </c>
      <c r="J124" s="365" t="e">
        <f>IF(ISNUMBER(Regressions!K134),ROUND(Regressions!K134, 1), NA())</f>
        <v>#N/A</v>
      </c>
      <c r="K124" s="363" t="e">
        <f>IF(ISNUMBER(Regressions!L134),ROUND(Regressions!L134, 1), NA())</f>
        <v>#N/A</v>
      </c>
      <c r="L124" s="261" t="e">
        <f>IF(ISNUMBER(Regressions!M134),ROUND(Regressions!M134, 1), NA())</f>
        <v>#N/A</v>
      </c>
      <c r="M124" s="364" t="e">
        <f>IF(ISNUMBER(Regressions!N134),ROUND(Regressions!N134, 1), NA())</f>
        <v>#N/A</v>
      </c>
      <c r="N124" s="260" t="e">
        <f>IF(ISNUMBER(Regressions!O134),ROUND(Regressions!O134, 1), NA())</f>
        <v>#N/A</v>
      </c>
      <c r="O124" s="365" t="e">
        <f>IF(ISNUMBER(Regressions!Q134),ROUND(Regressions!Q134, 1), NA())</f>
        <v>#N/A</v>
      </c>
      <c r="P124" s="363" t="e">
        <f>IF(ISNUMBER(Regressions!R134),ROUND(Regressions!R134, 1), NA())</f>
        <v>#N/A</v>
      </c>
      <c r="Q124" s="238" t="e">
        <f>IF(ISNUMBER(Regressions!S134),ROUND(Regressions!S134, 1), NA())</f>
        <v>#N/A</v>
      </c>
      <c r="R124" s="364" t="e">
        <f>IF(ISNUMBER(Regressions!T134),ROUND(Regressions!T134, 1), NA())</f>
        <v>#N/A</v>
      </c>
      <c r="S124" s="260" t="e">
        <f>IF(ISNUMBER(Regressions!U134),ROUND(Regressions!U134, 1), NA())</f>
        <v>#N/A</v>
      </c>
    </row>
    <row xmlns:x14ac="http://schemas.microsoft.com/office/spreadsheetml/2009/9/ac" r="125" hidden="true" x14ac:dyDescent="0.2">
      <c r="A125" s="360" t="str">
        <f>IF(ISBLANK(Regressions!A135), " ", Regressions!A135)</f>
        <v>Zimbabwe</v>
      </c>
      <c r="B125" s="361">
        <f>IF(ISBLANK(Regressions!B135), " ", Regressions!B135)</f>
        <v>2028</v>
      </c>
      <c r="C125" s="366" t="str">
        <f>IF(ISBLANK(Regressions!C135), " ", Regressions!C135)</f>
        <v>Pre-primary</v>
      </c>
      <c r="D125" s="362" t="str">
        <f>IF(ISBLANK(Regressions!D135), " ", Regressions!D135)</f>
        <v> </v>
      </c>
      <c r="E125" s="237" t="e">
        <f>IF(ISNUMBER(Regressions!E135),ROUND(Regressions!E135, 1), NA())</f>
        <v>#N/A</v>
      </c>
      <c r="F125" s="363" t="e">
        <f>IF(ISNUMBER(Regressions!F135),ROUND(Regressions!F135, 1), NA())</f>
        <v>#N/A</v>
      </c>
      <c r="G125" s="259" t="e">
        <f>IF(ISNUMBER(Regressions!G135),ROUND(Regressions!G135, 1), NA())</f>
        <v>#N/A</v>
      </c>
      <c r="H125" s="364" t="e">
        <f>IF(ISNUMBER(Regressions!H135),ROUND(Regressions!H135, 1), NA())</f>
        <v>#N/A</v>
      </c>
      <c r="I125" s="260" t="e">
        <f>IF(ISNUMBER(Regressions!I135),ROUND(Regressions!I135, 1), NA())</f>
        <v>#N/A</v>
      </c>
      <c r="J125" s="365" t="e">
        <f>IF(ISNUMBER(Regressions!K135),ROUND(Regressions!K135, 1), NA())</f>
        <v>#N/A</v>
      </c>
      <c r="K125" s="363" t="e">
        <f>IF(ISNUMBER(Regressions!L135),ROUND(Regressions!L135, 1), NA())</f>
        <v>#N/A</v>
      </c>
      <c r="L125" s="261" t="e">
        <f>IF(ISNUMBER(Regressions!M135),ROUND(Regressions!M135, 1), NA())</f>
        <v>#N/A</v>
      </c>
      <c r="M125" s="364" t="e">
        <f>IF(ISNUMBER(Regressions!N135),ROUND(Regressions!N135, 1), NA())</f>
        <v>#N/A</v>
      </c>
      <c r="N125" s="260" t="e">
        <f>IF(ISNUMBER(Regressions!O135),ROUND(Regressions!O135, 1), NA())</f>
        <v>#N/A</v>
      </c>
      <c r="O125" s="365" t="e">
        <f>IF(ISNUMBER(Regressions!Q135),ROUND(Regressions!Q135, 1), NA())</f>
        <v>#N/A</v>
      </c>
      <c r="P125" s="363" t="e">
        <f>IF(ISNUMBER(Regressions!R135),ROUND(Regressions!R135, 1), NA())</f>
        <v>#N/A</v>
      </c>
      <c r="Q125" s="238" t="e">
        <f>IF(ISNUMBER(Regressions!S135),ROUND(Regressions!S135, 1), NA())</f>
        <v>#N/A</v>
      </c>
      <c r="R125" s="364" t="e">
        <f>IF(ISNUMBER(Regressions!T135),ROUND(Regressions!T135, 1), NA())</f>
        <v>#N/A</v>
      </c>
      <c r="S125" s="260" t="e">
        <f>IF(ISNUMBER(Regressions!U135),ROUND(Regressions!U135, 1), NA())</f>
        <v>#N/A</v>
      </c>
    </row>
    <row xmlns:x14ac="http://schemas.microsoft.com/office/spreadsheetml/2009/9/ac" r="126" hidden="true" x14ac:dyDescent="0.2">
      <c r="A126" s="360" t="str">
        <f>IF(ISBLANK(Regressions!A136), " ", Regressions!A136)</f>
        <v>Zimbabwe</v>
      </c>
      <c r="B126" s="361">
        <f>IF(ISBLANK(Regressions!B136), " ", Regressions!B136)</f>
        <v>2029</v>
      </c>
      <c r="C126" s="366" t="str">
        <f>IF(ISBLANK(Regressions!C136), " ", Regressions!C136)</f>
        <v>Pre-primary</v>
      </c>
      <c r="D126" s="362" t="str">
        <f>IF(ISBLANK(Regressions!D136), " ", Regressions!D136)</f>
        <v> </v>
      </c>
      <c r="E126" s="237" t="e">
        <f>IF(ISNUMBER(Regressions!E136),ROUND(Regressions!E136, 1), NA())</f>
        <v>#N/A</v>
      </c>
      <c r="F126" s="363" t="e">
        <f>IF(ISNUMBER(Regressions!F136),ROUND(Regressions!F136, 1), NA())</f>
        <v>#N/A</v>
      </c>
      <c r="G126" s="259" t="e">
        <f>IF(ISNUMBER(Regressions!G136),ROUND(Regressions!G136, 1), NA())</f>
        <v>#N/A</v>
      </c>
      <c r="H126" s="364" t="e">
        <f>IF(ISNUMBER(Regressions!H136),ROUND(Regressions!H136, 1), NA())</f>
        <v>#N/A</v>
      </c>
      <c r="I126" s="260" t="e">
        <f>IF(ISNUMBER(Regressions!I136),ROUND(Regressions!I136, 1), NA())</f>
        <v>#N/A</v>
      </c>
      <c r="J126" s="365" t="e">
        <f>IF(ISNUMBER(Regressions!K136),ROUND(Regressions!K136, 1), NA())</f>
        <v>#N/A</v>
      </c>
      <c r="K126" s="363" t="e">
        <f>IF(ISNUMBER(Regressions!L136),ROUND(Regressions!L136, 1), NA())</f>
        <v>#N/A</v>
      </c>
      <c r="L126" s="261" t="e">
        <f>IF(ISNUMBER(Regressions!M136),ROUND(Regressions!M136, 1), NA())</f>
        <v>#N/A</v>
      </c>
      <c r="M126" s="364" t="e">
        <f>IF(ISNUMBER(Regressions!N136),ROUND(Regressions!N136, 1), NA())</f>
        <v>#N/A</v>
      </c>
      <c r="N126" s="260" t="e">
        <f>IF(ISNUMBER(Regressions!O136),ROUND(Regressions!O136, 1), NA())</f>
        <v>#N/A</v>
      </c>
      <c r="O126" s="365" t="e">
        <f>IF(ISNUMBER(Regressions!Q136),ROUND(Regressions!Q136, 1), NA())</f>
        <v>#N/A</v>
      </c>
      <c r="P126" s="363" t="e">
        <f>IF(ISNUMBER(Regressions!R136),ROUND(Regressions!R136, 1), NA())</f>
        <v>#N/A</v>
      </c>
      <c r="Q126" s="238" t="e">
        <f>IF(ISNUMBER(Regressions!S136),ROUND(Regressions!S136, 1), NA())</f>
        <v>#N/A</v>
      </c>
      <c r="R126" s="364" t="e">
        <f>IF(ISNUMBER(Regressions!T136),ROUND(Regressions!T136, 1), NA())</f>
        <v>#N/A</v>
      </c>
      <c r="S126" s="260" t="e">
        <f>IF(ISNUMBER(Regressions!U136),ROUND(Regressions!U136, 1), NA())</f>
        <v>#N/A</v>
      </c>
    </row>
    <row xmlns:x14ac="http://schemas.microsoft.com/office/spreadsheetml/2009/9/ac" r="127" hidden="true" x14ac:dyDescent="0.2">
      <c r="A127" s="360" t="str">
        <f>IF(ISBLANK(Regressions!A137), " ", Regressions!A137)</f>
        <v>Zimbabwe</v>
      </c>
      <c r="B127" s="361">
        <f>IF(ISBLANK(Regressions!B137), " ", Regressions!B137)</f>
        <v>2030</v>
      </c>
      <c r="C127" s="366" t="str">
        <f>IF(ISBLANK(Regressions!C137), " ", Regressions!C137)</f>
        <v>Pre-primary</v>
      </c>
      <c r="D127" s="362" t="str">
        <f>IF(ISBLANK(Regressions!D137), " ", Regressions!D137)</f>
        <v> </v>
      </c>
      <c r="E127" s="237" t="e">
        <f>IF(ISNUMBER(Regressions!E137),ROUND(Regressions!E137, 1), NA())</f>
        <v>#N/A</v>
      </c>
      <c r="F127" s="363" t="e">
        <f>IF(ISNUMBER(Regressions!F137),ROUND(Regressions!F137, 1), NA())</f>
        <v>#N/A</v>
      </c>
      <c r="G127" s="259" t="e">
        <f>IF(ISNUMBER(Regressions!G137),ROUND(Regressions!G137, 1), NA())</f>
        <v>#N/A</v>
      </c>
      <c r="H127" s="364" t="e">
        <f>IF(ISNUMBER(Regressions!H137),ROUND(Regressions!H137, 1), NA())</f>
        <v>#N/A</v>
      </c>
      <c r="I127" s="260" t="e">
        <f>IF(ISNUMBER(Regressions!I137),ROUND(Regressions!I137, 1), NA())</f>
        <v>#N/A</v>
      </c>
      <c r="J127" s="365" t="e">
        <f>IF(ISNUMBER(Regressions!K137),ROUND(Regressions!K137, 1), NA())</f>
        <v>#N/A</v>
      </c>
      <c r="K127" s="363" t="e">
        <f>IF(ISNUMBER(Regressions!L137),ROUND(Regressions!L137, 1), NA())</f>
        <v>#N/A</v>
      </c>
      <c r="L127" s="261" t="e">
        <f>IF(ISNUMBER(Regressions!M137),ROUND(Regressions!M137, 1), NA())</f>
        <v>#N/A</v>
      </c>
      <c r="M127" s="364" t="e">
        <f>IF(ISNUMBER(Regressions!N137),ROUND(Regressions!N137, 1), NA())</f>
        <v>#N/A</v>
      </c>
      <c r="N127" s="260" t="e">
        <f>IF(ISNUMBER(Regressions!O137),ROUND(Regressions!O137, 1), NA())</f>
        <v>#N/A</v>
      </c>
      <c r="O127" s="365" t="e">
        <f>IF(ISNUMBER(Regressions!Q137),ROUND(Regressions!Q137, 1), NA())</f>
        <v>#N/A</v>
      </c>
      <c r="P127" s="363" t="e">
        <f>IF(ISNUMBER(Regressions!R137),ROUND(Regressions!R137, 1), NA())</f>
        <v>#N/A</v>
      </c>
      <c r="Q127" s="238" t="e">
        <f>IF(ISNUMBER(Regressions!S137),ROUND(Regressions!S137, 1), NA())</f>
        <v>#N/A</v>
      </c>
      <c r="R127" s="364" t="e">
        <f>IF(ISNUMBER(Regressions!T137),ROUND(Regressions!T137, 1), NA())</f>
        <v>#N/A</v>
      </c>
      <c r="S127" s="260" t="e">
        <f>IF(ISNUMBER(Regressions!U137),ROUND(Regressions!U137, 1), NA())</f>
        <v>#N/A</v>
      </c>
    </row>
    <row xmlns:x14ac="http://schemas.microsoft.com/office/spreadsheetml/2009/9/ac" r="128" x14ac:dyDescent="0.2">
      <c r="A128" s="360" t="str">
        <f>IF(ISBLANK(Regressions!A138), " ", Regressions!A138)</f>
        <v>Zimbabwe</v>
      </c>
      <c r="B128" s="361">
        <f>IF(ISBLANK(Regressions!B138), " ", Regressions!B138)</f>
        <v>2000</v>
      </c>
      <c r="C128" s="366" t="str">
        <f>IF(ISBLANK(Regressions!C138), " ", Regressions!C138)</f>
        <v>Primary</v>
      </c>
      <c r="D128" s="362">
        <f>IF(ISBLANK(Regressions!D138), " ", Regressions!D138)</f>
        <v>2209624</v>
      </c>
      <c r="E128" s="237" t="e">
        <f>IF(ISNUMBER(Regressions!E138),ROUND(Regressions!E138, 1), NA())</f>
        <v>#N/A</v>
      </c>
      <c r="F128" s="363" t="e">
        <f>IF(ISNUMBER(Regressions!F138),ROUND(Regressions!F138, 1), NA())</f>
        <v>#N/A</v>
      </c>
      <c r="G128" s="259" t="e">
        <f>IF(ISNUMBER(Regressions!G138),ROUND(Regressions!G138, 1), NA())</f>
        <v>#N/A</v>
      </c>
      <c r="H128" s="364" t="e">
        <f>IF(ISNUMBER(Regressions!H138),ROUND(Regressions!H138, 1), NA())</f>
        <v>#N/A</v>
      </c>
      <c r="I128" s="260" t="e">
        <f>IF(ISNUMBER(Regressions!I138),ROUND(Regressions!I138, 1), NA())</f>
        <v>#N/A</v>
      </c>
      <c r="J128" s="365">
        <f>IF(ISNUMBER(Regressions!K138),ROUND(Regressions!K138, 1), NA())</f>
        <v>99.9</v>
      </c>
      <c r="K128" s="363" t="e">
        <f>IF(ISNUMBER(Regressions!L138),ROUND(Regressions!L138, 1), NA())</f>
        <v>#N/A</v>
      </c>
      <c r="L128" s="261" t="e">
        <f>IF(ISNUMBER(Regressions!M138),ROUND(Regressions!M138, 1), NA())</f>
        <v>#N/A</v>
      </c>
      <c r="M128" s="364" t="e">
        <f>IF(ISNUMBER(Regressions!N138),ROUND(Regressions!N138, 1), NA())</f>
        <v>#N/A</v>
      </c>
      <c r="N128" s="260" t="e">
        <f>IF(ISNUMBER(Regressions!O138),ROUND(Regressions!O138, 1), NA())</f>
        <v>#N/A</v>
      </c>
      <c r="O128" s="365" t="e">
        <f>IF(ISNUMBER(Regressions!Q138),ROUND(Regressions!Q138, 1), NA())</f>
        <v>#N/A</v>
      </c>
      <c r="P128" s="363" t="e">
        <f>IF(ISNUMBER(Regressions!R138),ROUND(Regressions!R138, 1), NA())</f>
        <v>#N/A</v>
      </c>
      <c r="Q128" s="238" t="e">
        <f>IF(ISNUMBER(Regressions!S138),ROUND(Regressions!S138, 1), NA())</f>
        <v>#N/A</v>
      </c>
      <c r="R128" s="364" t="e">
        <f>IF(ISNUMBER(Regressions!T138),ROUND(Regressions!T138, 1), NA())</f>
        <v>#N/A</v>
      </c>
      <c r="S128" s="260" t="e">
        <f>IF(ISNUMBER(Regressions!U138),ROUND(Regressions!U138, 1), NA())</f>
        <v>#N/A</v>
      </c>
    </row>
    <row xmlns:x14ac="http://schemas.microsoft.com/office/spreadsheetml/2009/9/ac" r="129" x14ac:dyDescent="0.2">
      <c r="A129" s="360" t="str">
        <f>IF(ISBLANK(Regressions!A139), " ", Regressions!A139)</f>
        <v>Zimbabwe</v>
      </c>
      <c r="B129" s="361">
        <f>IF(ISBLANK(Regressions!B139), " ", Regressions!B139)</f>
        <v>2001</v>
      </c>
      <c r="C129" s="366" t="str">
        <f>IF(ISBLANK(Regressions!C139), " ", Regressions!C139)</f>
        <v>Primary</v>
      </c>
      <c r="D129" s="362">
        <f>IF(ISBLANK(Regressions!D139), " ", Regressions!D139)</f>
        <v>2178417</v>
      </c>
      <c r="E129" s="237" t="e">
        <f>IF(ISNUMBER(Regressions!E139),ROUND(Regressions!E139, 1), NA())</f>
        <v>#N/A</v>
      </c>
      <c r="F129" s="363" t="e">
        <f>IF(ISNUMBER(Regressions!F139),ROUND(Regressions!F139, 1), NA())</f>
        <v>#N/A</v>
      </c>
      <c r="G129" s="259" t="e">
        <f>IF(ISNUMBER(Regressions!G139),ROUND(Regressions!G139, 1), NA())</f>
        <v>#N/A</v>
      </c>
      <c r="H129" s="364" t="e">
        <f>IF(ISNUMBER(Regressions!H139),ROUND(Regressions!H139, 1), NA())</f>
        <v>#N/A</v>
      </c>
      <c r="I129" s="260" t="e">
        <f>IF(ISNUMBER(Regressions!I139),ROUND(Regressions!I139, 1), NA())</f>
        <v>#N/A</v>
      </c>
      <c r="J129" s="365">
        <f>IF(ISNUMBER(Regressions!K139),ROUND(Regressions!K139, 1), NA())</f>
        <v>99.9</v>
      </c>
      <c r="K129" s="363" t="e">
        <f>IF(ISNUMBER(Regressions!L139),ROUND(Regressions!L139, 1), NA())</f>
        <v>#N/A</v>
      </c>
      <c r="L129" s="261" t="e">
        <f>IF(ISNUMBER(Regressions!M139),ROUND(Regressions!M139, 1), NA())</f>
        <v>#N/A</v>
      </c>
      <c r="M129" s="364" t="e">
        <f>IF(ISNUMBER(Regressions!N139),ROUND(Regressions!N139, 1), NA())</f>
        <v>#N/A</v>
      </c>
      <c r="N129" s="260" t="e">
        <f>IF(ISNUMBER(Regressions!O139),ROUND(Regressions!O139, 1), NA())</f>
        <v>#N/A</v>
      </c>
      <c r="O129" s="365" t="e">
        <f>IF(ISNUMBER(Regressions!Q139),ROUND(Regressions!Q139, 1), NA())</f>
        <v>#N/A</v>
      </c>
      <c r="P129" s="363" t="e">
        <f>IF(ISNUMBER(Regressions!R139),ROUND(Regressions!R139, 1), NA())</f>
        <v>#N/A</v>
      </c>
      <c r="Q129" s="238" t="e">
        <f>IF(ISNUMBER(Regressions!S139),ROUND(Regressions!S139, 1), NA())</f>
        <v>#N/A</v>
      </c>
      <c r="R129" s="364" t="e">
        <f>IF(ISNUMBER(Regressions!T139),ROUND(Regressions!T139, 1), NA())</f>
        <v>#N/A</v>
      </c>
      <c r="S129" s="260" t="e">
        <f>IF(ISNUMBER(Regressions!U139),ROUND(Regressions!U139, 1), NA())</f>
        <v>#N/A</v>
      </c>
    </row>
    <row xmlns:x14ac="http://schemas.microsoft.com/office/spreadsheetml/2009/9/ac" r="130" x14ac:dyDescent="0.2">
      <c r="A130" s="360" t="str">
        <f>IF(ISBLANK(Regressions!A140), " ", Regressions!A140)</f>
        <v>Zimbabwe</v>
      </c>
      <c r="B130" s="361">
        <f>IF(ISBLANK(Regressions!B140), " ", Regressions!B140)</f>
        <v>2002</v>
      </c>
      <c r="C130" s="366" t="str">
        <f>IF(ISBLANK(Regressions!C140), " ", Regressions!C140)</f>
        <v>Primary</v>
      </c>
      <c r="D130" s="362">
        <f>IF(ISBLANK(Regressions!D140), " ", Regressions!D140)</f>
        <v>2158024</v>
      </c>
      <c r="E130" s="237" t="e">
        <f>IF(ISNUMBER(Regressions!E140),ROUND(Regressions!E140, 1), NA())</f>
        <v>#N/A</v>
      </c>
      <c r="F130" s="363" t="e">
        <f>IF(ISNUMBER(Regressions!F140),ROUND(Regressions!F140, 1), NA())</f>
        <v>#N/A</v>
      </c>
      <c r="G130" s="259" t="e">
        <f>IF(ISNUMBER(Regressions!G140),ROUND(Regressions!G140, 1), NA())</f>
        <v>#N/A</v>
      </c>
      <c r="H130" s="364" t="e">
        <f>IF(ISNUMBER(Regressions!H140),ROUND(Regressions!H140, 1), NA())</f>
        <v>#N/A</v>
      </c>
      <c r="I130" s="260" t="e">
        <f>IF(ISNUMBER(Regressions!I140),ROUND(Regressions!I140, 1), NA())</f>
        <v>#N/A</v>
      </c>
      <c r="J130" s="365">
        <f>IF(ISNUMBER(Regressions!K140),ROUND(Regressions!K140, 1), NA())</f>
        <v>99.9</v>
      </c>
      <c r="K130" s="363" t="e">
        <f>IF(ISNUMBER(Regressions!L140),ROUND(Regressions!L140, 1), NA())</f>
        <v>#N/A</v>
      </c>
      <c r="L130" s="261" t="e">
        <f>IF(ISNUMBER(Regressions!M140),ROUND(Regressions!M140, 1), NA())</f>
        <v>#N/A</v>
      </c>
      <c r="M130" s="364" t="e">
        <f>IF(ISNUMBER(Regressions!N140),ROUND(Regressions!N140, 1), NA())</f>
        <v>#N/A</v>
      </c>
      <c r="N130" s="260" t="e">
        <f>IF(ISNUMBER(Regressions!O140),ROUND(Regressions!O140, 1), NA())</f>
        <v>#N/A</v>
      </c>
      <c r="O130" s="365" t="e">
        <f>IF(ISNUMBER(Regressions!Q140),ROUND(Regressions!Q140, 1), NA())</f>
        <v>#N/A</v>
      </c>
      <c r="P130" s="363" t="e">
        <f>IF(ISNUMBER(Regressions!R140),ROUND(Regressions!R140, 1), NA())</f>
        <v>#N/A</v>
      </c>
      <c r="Q130" s="238" t="e">
        <f>IF(ISNUMBER(Regressions!S140),ROUND(Regressions!S140, 1), NA())</f>
        <v>#N/A</v>
      </c>
      <c r="R130" s="364" t="e">
        <f>IF(ISNUMBER(Regressions!T140),ROUND(Regressions!T140, 1), NA())</f>
        <v>#N/A</v>
      </c>
      <c r="S130" s="260" t="e">
        <f>IF(ISNUMBER(Regressions!U140),ROUND(Regressions!U140, 1), NA())</f>
        <v>#N/A</v>
      </c>
    </row>
    <row xmlns:x14ac="http://schemas.microsoft.com/office/spreadsheetml/2009/9/ac" r="131" x14ac:dyDescent="0.2">
      <c r="A131" s="360" t="str">
        <f>IF(ISBLANK(Regressions!A141), " ", Regressions!A141)</f>
        <v>Zimbabwe</v>
      </c>
      <c r="B131" s="361">
        <f>IF(ISBLANK(Regressions!B141), " ", Regressions!B141)</f>
        <v>2003</v>
      </c>
      <c r="C131" s="366" t="str">
        <f>IF(ISBLANK(Regressions!C141), " ", Regressions!C141)</f>
        <v>Primary</v>
      </c>
      <c r="D131" s="362">
        <f>IF(ISBLANK(Regressions!D141), " ", Regressions!D141)</f>
        <v>2156673</v>
      </c>
      <c r="E131" s="237" t="e">
        <f>IF(ISNUMBER(Regressions!E141),ROUND(Regressions!E141, 1), NA())</f>
        <v>#N/A</v>
      </c>
      <c r="F131" s="363" t="e">
        <f>IF(ISNUMBER(Regressions!F141),ROUND(Regressions!F141, 1), NA())</f>
        <v>#N/A</v>
      </c>
      <c r="G131" s="259" t="e">
        <f>IF(ISNUMBER(Regressions!G141),ROUND(Regressions!G141, 1), NA())</f>
        <v>#N/A</v>
      </c>
      <c r="H131" s="364" t="e">
        <f>IF(ISNUMBER(Regressions!H141),ROUND(Regressions!H141, 1), NA())</f>
        <v>#N/A</v>
      </c>
      <c r="I131" s="260" t="e">
        <f>IF(ISNUMBER(Regressions!I141),ROUND(Regressions!I141, 1), NA())</f>
        <v>#N/A</v>
      </c>
      <c r="J131" s="365">
        <f>IF(ISNUMBER(Regressions!K141),ROUND(Regressions!K141, 1), NA())</f>
        <v>99.9</v>
      </c>
      <c r="K131" s="363" t="e">
        <f>IF(ISNUMBER(Regressions!L141),ROUND(Regressions!L141, 1), NA())</f>
        <v>#N/A</v>
      </c>
      <c r="L131" s="261" t="e">
        <f>IF(ISNUMBER(Regressions!M141),ROUND(Regressions!M141, 1), NA())</f>
        <v>#N/A</v>
      </c>
      <c r="M131" s="364" t="e">
        <f>IF(ISNUMBER(Regressions!N141),ROUND(Regressions!N141, 1), NA())</f>
        <v>#N/A</v>
      </c>
      <c r="N131" s="260" t="e">
        <f>IF(ISNUMBER(Regressions!O141),ROUND(Regressions!O141, 1), NA())</f>
        <v>#N/A</v>
      </c>
      <c r="O131" s="365" t="e">
        <f>IF(ISNUMBER(Regressions!Q141),ROUND(Regressions!Q141, 1), NA())</f>
        <v>#N/A</v>
      </c>
      <c r="P131" s="363" t="e">
        <f>IF(ISNUMBER(Regressions!R141),ROUND(Regressions!R141, 1), NA())</f>
        <v>#N/A</v>
      </c>
      <c r="Q131" s="238" t="e">
        <f>IF(ISNUMBER(Regressions!S141),ROUND(Regressions!S141, 1), NA())</f>
        <v>#N/A</v>
      </c>
      <c r="R131" s="364" t="e">
        <f>IF(ISNUMBER(Regressions!T141),ROUND(Regressions!T141, 1), NA())</f>
        <v>#N/A</v>
      </c>
      <c r="S131" s="260" t="e">
        <f>IF(ISNUMBER(Regressions!U141),ROUND(Regressions!U141, 1), NA())</f>
        <v>#N/A</v>
      </c>
    </row>
    <row xmlns:x14ac="http://schemas.microsoft.com/office/spreadsheetml/2009/9/ac" r="132" x14ac:dyDescent="0.2">
      <c r="A132" s="360" t="str">
        <f>IF(ISBLANK(Regressions!A142), " ", Regressions!A142)</f>
        <v>Zimbabwe</v>
      </c>
      <c r="B132" s="361">
        <f>IF(ISBLANK(Regressions!B142), " ", Regressions!B142)</f>
        <v>2004</v>
      </c>
      <c r="C132" s="366" t="str">
        <f>IF(ISBLANK(Regressions!C142), " ", Regressions!C142)</f>
        <v>Primary</v>
      </c>
      <c r="D132" s="362">
        <f>IF(ISBLANK(Regressions!D142), " ", Regressions!D142)</f>
        <v>2182642</v>
      </c>
      <c r="E132" s="237" t="e">
        <f>IF(ISNUMBER(Regressions!E142),ROUND(Regressions!E142, 1), NA())</f>
        <v>#N/A</v>
      </c>
      <c r="F132" s="363" t="e">
        <f>IF(ISNUMBER(Regressions!F142),ROUND(Regressions!F142, 1), NA())</f>
        <v>#N/A</v>
      </c>
      <c r="G132" s="259" t="e">
        <f>IF(ISNUMBER(Regressions!G142),ROUND(Regressions!G142, 1), NA())</f>
        <v>#N/A</v>
      </c>
      <c r="H132" s="364" t="e">
        <f>IF(ISNUMBER(Regressions!H142),ROUND(Regressions!H142, 1), NA())</f>
        <v>#N/A</v>
      </c>
      <c r="I132" s="260" t="e">
        <f>IF(ISNUMBER(Regressions!I142),ROUND(Regressions!I142, 1), NA())</f>
        <v>#N/A</v>
      </c>
      <c r="J132" s="365">
        <f>IF(ISNUMBER(Regressions!K142),ROUND(Regressions!K142, 1), NA())</f>
        <v>99.9</v>
      </c>
      <c r="K132" s="363" t="e">
        <f>IF(ISNUMBER(Regressions!L142),ROUND(Regressions!L142, 1), NA())</f>
        <v>#N/A</v>
      </c>
      <c r="L132" s="261" t="e">
        <f>IF(ISNUMBER(Regressions!M142),ROUND(Regressions!M142, 1), NA())</f>
        <v>#N/A</v>
      </c>
      <c r="M132" s="364" t="e">
        <f>IF(ISNUMBER(Regressions!N142),ROUND(Regressions!N142, 1), NA())</f>
        <v>#N/A</v>
      </c>
      <c r="N132" s="260" t="e">
        <f>IF(ISNUMBER(Regressions!O142),ROUND(Regressions!O142, 1), NA())</f>
        <v>#N/A</v>
      </c>
      <c r="O132" s="365" t="e">
        <f>IF(ISNUMBER(Regressions!Q142),ROUND(Regressions!Q142, 1), NA())</f>
        <v>#N/A</v>
      </c>
      <c r="P132" s="363" t="e">
        <f>IF(ISNUMBER(Regressions!R142),ROUND(Regressions!R142, 1), NA())</f>
        <v>#N/A</v>
      </c>
      <c r="Q132" s="238" t="e">
        <f>IF(ISNUMBER(Regressions!S142),ROUND(Regressions!S142, 1), NA())</f>
        <v>#N/A</v>
      </c>
      <c r="R132" s="364" t="e">
        <f>IF(ISNUMBER(Regressions!T142),ROUND(Regressions!T142, 1), NA())</f>
        <v>#N/A</v>
      </c>
      <c r="S132" s="260" t="e">
        <f>IF(ISNUMBER(Regressions!U142),ROUND(Regressions!U142, 1), NA())</f>
        <v>#N/A</v>
      </c>
    </row>
    <row xmlns:x14ac="http://schemas.microsoft.com/office/spreadsheetml/2009/9/ac" r="133" x14ac:dyDescent="0.2">
      <c r="A133" s="360" t="str">
        <f>IF(ISBLANK(Regressions!A143), " ", Regressions!A143)</f>
        <v>Zimbabwe</v>
      </c>
      <c r="B133" s="361">
        <f>IF(ISBLANK(Regressions!B143), " ", Regressions!B143)</f>
        <v>2005</v>
      </c>
      <c r="C133" s="366" t="str">
        <f>IF(ISBLANK(Regressions!C143), " ", Regressions!C143)</f>
        <v>Primary</v>
      </c>
      <c r="D133" s="362">
        <f>IF(ISBLANK(Regressions!D143), " ", Regressions!D143)</f>
        <v>2221168</v>
      </c>
      <c r="E133" s="237" t="e">
        <f>IF(ISNUMBER(Regressions!E143),ROUND(Regressions!E143, 1), NA())</f>
        <v>#N/A</v>
      </c>
      <c r="F133" s="363" t="e">
        <f>IF(ISNUMBER(Regressions!F143),ROUND(Regressions!F143, 1), NA())</f>
        <v>#N/A</v>
      </c>
      <c r="G133" s="259" t="e">
        <f>IF(ISNUMBER(Regressions!G143),ROUND(Regressions!G143, 1), NA())</f>
        <v>#N/A</v>
      </c>
      <c r="H133" s="364" t="e">
        <f>IF(ISNUMBER(Regressions!H143),ROUND(Regressions!H143, 1), NA())</f>
        <v>#N/A</v>
      </c>
      <c r="I133" s="260" t="e">
        <f>IF(ISNUMBER(Regressions!I143),ROUND(Regressions!I143, 1), NA())</f>
        <v>#N/A</v>
      </c>
      <c r="J133" s="365">
        <f>IF(ISNUMBER(Regressions!K143),ROUND(Regressions!K143, 1), NA())</f>
        <v>99.9</v>
      </c>
      <c r="K133" s="363" t="e">
        <f>IF(ISNUMBER(Regressions!L143),ROUND(Regressions!L143, 1), NA())</f>
        <v>#N/A</v>
      </c>
      <c r="L133" s="261" t="e">
        <f>IF(ISNUMBER(Regressions!M143),ROUND(Regressions!M143, 1), NA())</f>
        <v>#N/A</v>
      </c>
      <c r="M133" s="364" t="e">
        <f>IF(ISNUMBER(Regressions!N143),ROUND(Regressions!N143, 1), NA())</f>
        <v>#N/A</v>
      </c>
      <c r="N133" s="260" t="e">
        <f>IF(ISNUMBER(Regressions!O143),ROUND(Regressions!O143, 1), NA())</f>
        <v>#N/A</v>
      </c>
      <c r="O133" s="365" t="e">
        <f>IF(ISNUMBER(Regressions!Q143),ROUND(Regressions!Q143, 1), NA())</f>
        <v>#N/A</v>
      </c>
      <c r="P133" s="363" t="e">
        <f>IF(ISNUMBER(Regressions!R143),ROUND(Regressions!R143, 1), NA())</f>
        <v>#N/A</v>
      </c>
      <c r="Q133" s="238" t="e">
        <f>IF(ISNUMBER(Regressions!S143),ROUND(Regressions!S143, 1), NA())</f>
        <v>#N/A</v>
      </c>
      <c r="R133" s="364" t="e">
        <f>IF(ISNUMBER(Regressions!T143),ROUND(Regressions!T143, 1), NA())</f>
        <v>#N/A</v>
      </c>
      <c r="S133" s="260" t="e">
        <f>IF(ISNUMBER(Regressions!U143),ROUND(Regressions!U143, 1), NA())</f>
        <v>#N/A</v>
      </c>
    </row>
    <row xmlns:x14ac="http://schemas.microsoft.com/office/spreadsheetml/2009/9/ac" r="134" x14ac:dyDescent="0.2">
      <c r="A134" s="360" t="str">
        <f>IF(ISBLANK(Regressions!A144), " ", Regressions!A144)</f>
        <v>Zimbabwe</v>
      </c>
      <c r="B134" s="361">
        <f>IF(ISBLANK(Regressions!B144), " ", Regressions!B144)</f>
        <v>2006</v>
      </c>
      <c r="C134" s="366" t="str">
        <f>IF(ISBLANK(Regressions!C144), " ", Regressions!C144)</f>
        <v>Primary</v>
      </c>
      <c r="D134" s="362">
        <f>IF(ISBLANK(Regressions!D144), " ", Regressions!D144)</f>
        <v>2269100</v>
      </c>
      <c r="E134" s="237" t="e">
        <f>IF(ISNUMBER(Regressions!E144),ROUND(Regressions!E144, 1), NA())</f>
        <v>#N/A</v>
      </c>
      <c r="F134" s="363" t="e">
        <f>IF(ISNUMBER(Regressions!F144),ROUND(Regressions!F144, 1), NA())</f>
        <v>#N/A</v>
      </c>
      <c r="G134" s="259" t="e">
        <f>IF(ISNUMBER(Regressions!G144),ROUND(Regressions!G144, 1), NA())</f>
        <v>#N/A</v>
      </c>
      <c r="H134" s="364" t="e">
        <f>IF(ISNUMBER(Regressions!H144),ROUND(Regressions!H144, 1), NA())</f>
        <v>#N/A</v>
      </c>
      <c r="I134" s="260" t="e">
        <f>IF(ISNUMBER(Regressions!I144),ROUND(Regressions!I144, 1), NA())</f>
        <v>#N/A</v>
      </c>
      <c r="J134" s="365">
        <f>IF(ISNUMBER(Regressions!K144),ROUND(Regressions!K144, 1), NA())</f>
        <v>99.9</v>
      </c>
      <c r="K134" s="363" t="e">
        <f>IF(ISNUMBER(Regressions!L144),ROUND(Regressions!L144, 1), NA())</f>
        <v>#N/A</v>
      </c>
      <c r="L134" s="261" t="e">
        <f>IF(ISNUMBER(Regressions!M144),ROUND(Regressions!M144, 1), NA())</f>
        <v>#N/A</v>
      </c>
      <c r="M134" s="364" t="e">
        <f>IF(ISNUMBER(Regressions!N144),ROUND(Regressions!N144, 1), NA())</f>
        <v>#N/A</v>
      </c>
      <c r="N134" s="260" t="e">
        <f>IF(ISNUMBER(Regressions!O144),ROUND(Regressions!O144, 1), NA())</f>
        <v>#N/A</v>
      </c>
      <c r="O134" s="365" t="e">
        <f>IF(ISNUMBER(Regressions!Q144),ROUND(Regressions!Q144, 1), NA())</f>
        <v>#N/A</v>
      </c>
      <c r="P134" s="363" t="e">
        <f>IF(ISNUMBER(Regressions!R144),ROUND(Regressions!R144, 1), NA())</f>
        <v>#N/A</v>
      </c>
      <c r="Q134" s="238" t="e">
        <f>IF(ISNUMBER(Regressions!S144),ROUND(Regressions!S144, 1), NA())</f>
        <v>#N/A</v>
      </c>
      <c r="R134" s="364" t="e">
        <f>IF(ISNUMBER(Regressions!T144),ROUND(Regressions!T144, 1), NA())</f>
        <v>#N/A</v>
      </c>
      <c r="S134" s="260" t="e">
        <f>IF(ISNUMBER(Regressions!U144),ROUND(Regressions!U144, 1), NA())</f>
        <v>#N/A</v>
      </c>
    </row>
    <row xmlns:x14ac="http://schemas.microsoft.com/office/spreadsheetml/2009/9/ac" r="135" x14ac:dyDescent="0.2">
      <c r="A135" s="360" t="str">
        <f>IF(ISBLANK(Regressions!A145), " ", Regressions!A145)</f>
        <v>Zimbabwe</v>
      </c>
      <c r="B135" s="361">
        <f>IF(ISBLANK(Regressions!B145), " ", Regressions!B145)</f>
        <v>2007</v>
      </c>
      <c r="C135" s="366" t="str">
        <f>IF(ISBLANK(Regressions!C145), " ", Regressions!C145)</f>
        <v>Primary</v>
      </c>
      <c r="D135" s="362">
        <f>IF(ISBLANK(Regressions!D145), " ", Regressions!D145)</f>
        <v>2327357</v>
      </c>
      <c r="E135" s="237">
        <f>IF(ISNUMBER(Regressions!E145),ROUND(Regressions!E145, 1), NA())</f>
        <v>83.3</v>
      </c>
      <c r="F135" s="363">
        <f>IF(ISNUMBER(Regressions!F145),ROUND(Regressions!F145, 1), NA())</f>
        <v>83.3</v>
      </c>
      <c r="G135" s="259">
        <f>IF(ISNUMBER(Regressions!G145),ROUND(Regressions!G145, 1), NA())</f>
        <v>54.3</v>
      </c>
      <c r="H135" s="364">
        <f>IF(ISNUMBER(Regressions!H145),ROUND(Regressions!H145, 1), NA())</f>
        <v>29</v>
      </c>
      <c r="I135" s="260">
        <f>IF(ISNUMBER(Regressions!I145),ROUND(Regressions!I145, 1), NA())</f>
        <v>16.7</v>
      </c>
      <c r="J135" s="365">
        <f>IF(ISNUMBER(Regressions!K145),ROUND(Regressions!K145, 1), NA())</f>
        <v>99.9</v>
      </c>
      <c r="K135" s="363" t="e">
        <f>IF(ISNUMBER(Regressions!L145),ROUND(Regressions!L145, 1), NA())</f>
        <v>#N/A</v>
      </c>
      <c r="L135" s="261" t="e">
        <f>IF(ISNUMBER(Regressions!M145),ROUND(Regressions!M145, 1), NA())</f>
        <v>#N/A</v>
      </c>
      <c r="M135" s="364" t="e">
        <f>IF(ISNUMBER(Regressions!N145),ROUND(Regressions!N145, 1), NA())</f>
        <v>#N/A</v>
      </c>
      <c r="N135" s="260" t="e">
        <f>IF(ISNUMBER(Regressions!O145),ROUND(Regressions!O145, 1), NA())</f>
        <v>#N/A</v>
      </c>
      <c r="O135" s="365" t="e">
        <f>IF(ISNUMBER(Regressions!Q145),ROUND(Regressions!Q145, 1), NA())</f>
        <v>#N/A</v>
      </c>
      <c r="P135" s="363" t="e">
        <f>IF(ISNUMBER(Regressions!R145),ROUND(Regressions!R145, 1), NA())</f>
        <v>#N/A</v>
      </c>
      <c r="Q135" s="238" t="e">
        <f>IF(ISNUMBER(Regressions!S145),ROUND(Regressions!S145, 1), NA())</f>
        <v>#N/A</v>
      </c>
      <c r="R135" s="364" t="e">
        <f>IF(ISNUMBER(Regressions!T145),ROUND(Regressions!T145, 1), NA())</f>
        <v>#N/A</v>
      </c>
      <c r="S135" s="260" t="e">
        <f>IF(ISNUMBER(Regressions!U145),ROUND(Regressions!U145, 1), NA())</f>
        <v>#N/A</v>
      </c>
    </row>
    <row xmlns:x14ac="http://schemas.microsoft.com/office/spreadsheetml/2009/9/ac" r="136" x14ac:dyDescent="0.2">
      <c r="A136" s="360" t="str">
        <f>IF(ISBLANK(Regressions!A146), " ", Regressions!A146)</f>
        <v>Zimbabwe</v>
      </c>
      <c r="B136" s="361">
        <f>IF(ISBLANK(Regressions!B146), " ", Regressions!B146)</f>
        <v>2008</v>
      </c>
      <c r="C136" s="366" t="str">
        <f>IF(ISBLANK(Regressions!C146), " ", Regressions!C146)</f>
        <v>Primary</v>
      </c>
      <c r="D136" s="362">
        <f>IF(ISBLANK(Regressions!D146), " ", Regressions!D146)</f>
        <v>2387257</v>
      </c>
      <c r="E136" s="237">
        <f>IF(ISNUMBER(Regressions!E146),ROUND(Regressions!E146, 1), NA())</f>
        <v>83.3</v>
      </c>
      <c r="F136" s="363">
        <f>IF(ISNUMBER(Regressions!F146),ROUND(Regressions!F146, 1), NA())</f>
        <v>83.3</v>
      </c>
      <c r="G136" s="259">
        <f>IF(ISNUMBER(Regressions!G146),ROUND(Regressions!G146, 1), NA())</f>
        <v>54.3</v>
      </c>
      <c r="H136" s="364">
        <f>IF(ISNUMBER(Regressions!H146),ROUND(Regressions!H146, 1), NA())</f>
        <v>29</v>
      </c>
      <c r="I136" s="260">
        <f>IF(ISNUMBER(Regressions!I146),ROUND(Regressions!I146, 1), NA())</f>
        <v>16.7</v>
      </c>
      <c r="J136" s="365">
        <f>IF(ISNUMBER(Regressions!K146),ROUND(Regressions!K146, 1), NA())</f>
        <v>99.9</v>
      </c>
      <c r="K136" s="363" t="e">
        <f>IF(ISNUMBER(Regressions!L146),ROUND(Regressions!L146, 1), NA())</f>
        <v>#N/A</v>
      </c>
      <c r="L136" s="261" t="e">
        <f>IF(ISNUMBER(Regressions!M146),ROUND(Regressions!M146, 1), NA())</f>
        <v>#N/A</v>
      </c>
      <c r="M136" s="364" t="e">
        <f>IF(ISNUMBER(Regressions!N146),ROUND(Regressions!N146, 1), NA())</f>
        <v>#N/A</v>
      </c>
      <c r="N136" s="260" t="e">
        <f>IF(ISNUMBER(Regressions!O146),ROUND(Regressions!O146, 1), NA())</f>
        <v>#N/A</v>
      </c>
      <c r="O136" s="365" t="e">
        <f>IF(ISNUMBER(Regressions!Q146),ROUND(Regressions!Q146, 1), NA())</f>
        <v>#N/A</v>
      </c>
      <c r="P136" s="363" t="e">
        <f>IF(ISNUMBER(Regressions!R146),ROUND(Regressions!R146, 1), NA())</f>
        <v>#N/A</v>
      </c>
      <c r="Q136" s="238" t="e">
        <f>IF(ISNUMBER(Regressions!S146),ROUND(Regressions!S146, 1), NA())</f>
        <v>#N/A</v>
      </c>
      <c r="R136" s="364" t="e">
        <f>IF(ISNUMBER(Regressions!T146),ROUND(Regressions!T146, 1), NA())</f>
        <v>#N/A</v>
      </c>
      <c r="S136" s="260" t="e">
        <f>IF(ISNUMBER(Regressions!U146),ROUND(Regressions!U146, 1), NA())</f>
        <v>#N/A</v>
      </c>
    </row>
    <row xmlns:x14ac="http://schemas.microsoft.com/office/spreadsheetml/2009/9/ac" r="137" x14ac:dyDescent="0.2">
      <c r="A137" s="360" t="str">
        <f>IF(ISBLANK(Regressions!A147), " ", Regressions!A147)</f>
        <v>Zimbabwe</v>
      </c>
      <c r="B137" s="361">
        <f>IF(ISBLANK(Regressions!B147), " ", Regressions!B147)</f>
        <v>2009</v>
      </c>
      <c r="C137" s="366" t="str">
        <f>IF(ISBLANK(Regressions!C147), " ", Regressions!C147)</f>
        <v>Primary</v>
      </c>
      <c r="D137" s="362">
        <f>IF(ISBLANK(Regressions!D147), " ", Regressions!D147)</f>
        <v>2448371</v>
      </c>
      <c r="E137" s="237">
        <f>IF(ISNUMBER(Regressions!E147),ROUND(Regressions!E147, 1), NA())</f>
        <v>83.3</v>
      </c>
      <c r="F137" s="363">
        <f>IF(ISNUMBER(Regressions!F147),ROUND(Regressions!F147, 1), NA())</f>
        <v>83.3</v>
      </c>
      <c r="G137" s="259">
        <f>IF(ISNUMBER(Regressions!G147),ROUND(Regressions!G147, 1), NA())</f>
        <v>54.3</v>
      </c>
      <c r="H137" s="364">
        <f>IF(ISNUMBER(Regressions!H147),ROUND(Regressions!H147, 1), NA())</f>
        <v>29</v>
      </c>
      <c r="I137" s="260">
        <f>IF(ISNUMBER(Regressions!I147),ROUND(Regressions!I147, 1), NA())</f>
        <v>16.7</v>
      </c>
      <c r="J137" s="365">
        <f>IF(ISNUMBER(Regressions!K147),ROUND(Regressions!K147, 1), NA())</f>
        <v>99.9</v>
      </c>
      <c r="K137" s="363" t="e">
        <f>IF(ISNUMBER(Regressions!L147),ROUND(Regressions!L147, 1), NA())</f>
        <v>#N/A</v>
      </c>
      <c r="L137" s="261" t="e">
        <f>IF(ISNUMBER(Regressions!M147),ROUND(Regressions!M147, 1), NA())</f>
        <v>#N/A</v>
      </c>
      <c r="M137" s="364" t="e">
        <f>IF(ISNUMBER(Regressions!N147),ROUND(Regressions!N147, 1), NA())</f>
        <v>#N/A</v>
      </c>
      <c r="N137" s="260" t="e">
        <f>IF(ISNUMBER(Regressions!O147),ROUND(Regressions!O147, 1), NA())</f>
        <v>#N/A</v>
      </c>
      <c r="O137" s="365" t="e">
        <f>IF(ISNUMBER(Regressions!Q147),ROUND(Regressions!Q147, 1), NA())</f>
        <v>#N/A</v>
      </c>
      <c r="P137" s="363" t="e">
        <f>IF(ISNUMBER(Regressions!R147),ROUND(Regressions!R147, 1), NA())</f>
        <v>#N/A</v>
      </c>
      <c r="Q137" s="238" t="e">
        <f>IF(ISNUMBER(Regressions!S147),ROUND(Regressions!S147, 1), NA())</f>
        <v>#N/A</v>
      </c>
      <c r="R137" s="364" t="e">
        <f>IF(ISNUMBER(Regressions!T147),ROUND(Regressions!T147, 1), NA())</f>
        <v>#N/A</v>
      </c>
      <c r="S137" s="260" t="e">
        <f>IF(ISNUMBER(Regressions!U147),ROUND(Regressions!U147, 1), NA())</f>
        <v>#N/A</v>
      </c>
    </row>
    <row xmlns:x14ac="http://schemas.microsoft.com/office/spreadsheetml/2009/9/ac" r="138" x14ac:dyDescent="0.2">
      <c r="A138" s="360" t="str">
        <f>IF(ISBLANK(Regressions!A148), " ", Regressions!A148)</f>
        <v>Zimbabwe</v>
      </c>
      <c r="B138" s="361">
        <f>IF(ISBLANK(Regressions!B148), " ", Regressions!B148)</f>
        <v>2010</v>
      </c>
      <c r="C138" s="366" t="str">
        <f>IF(ISBLANK(Regressions!C148), " ", Regressions!C148)</f>
        <v>Primary</v>
      </c>
      <c r="D138" s="362">
        <f>IF(ISBLANK(Regressions!D148), " ", Regressions!D148)</f>
        <v>2501182</v>
      </c>
      <c r="E138" s="237">
        <f>IF(ISNUMBER(Regressions!E148),ROUND(Regressions!E148, 1), NA())</f>
        <v>83.3</v>
      </c>
      <c r="F138" s="363">
        <f>IF(ISNUMBER(Regressions!F148),ROUND(Regressions!F148, 1), NA())</f>
        <v>83.3</v>
      </c>
      <c r="G138" s="259">
        <f>IF(ISNUMBER(Regressions!G148),ROUND(Regressions!G148, 1), NA())</f>
        <v>54.3</v>
      </c>
      <c r="H138" s="364">
        <f>IF(ISNUMBER(Regressions!H148),ROUND(Regressions!H148, 1), NA())</f>
        <v>29</v>
      </c>
      <c r="I138" s="260">
        <f>IF(ISNUMBER(Regressions!I148),ROUND(Regressions!I148, 1), NA())</f>
        <v>16.7</v>
      </c>
      <c r="J138" s="365">
        <f>IF(ISNUMBER(Regressions!K148),ROUND(Regressions!K148, 1), NA())</f>
        <v>99.9</v>
      </c>
      <c r="K138" s="363">
        <f>IF(ISNUMBER(Regressions!L148),ROUND(Regressions!L148, 1), NA())</f>
        <v>95.9</v>
      </c>
      <c r="L138" s="261" t="e">
        <f>IF(ISNUMBER(Regressions!M148),ROUND(Regressions!M148, 1), NA())</f>
        <v>#N/A</v>
      </c>
      <c r="M138" s="364" t="e">
        <f>IF(ISNUMBER(Regressions!N148),ROUND(Regressions!N148, 1), NA())</f>
        <v>#N/A</v>
      </c>
      <c r="N138" s="260">
        <f>IF(ISNUMBER(Regressions!O148),ROUND(Regressions!O148, 1), NA())</f>
        <v>4.0999999999999996</v>
      </c>
      <c r="O138" s="365" t="e">
        <f>IF(ISNUMBER(Regressions!Q148),ROUND(Regressions!Q148, 1), NA())</f>
        <v>#N/A</v>
      </c>
      <c r="P138" s="363" t="e">
        <f>IF(ISNUMBER(Regressions!R148),ROUND(Regressions!R148, 1), NA())</f>
        <v>#N/A</v>
      </c>
      <c r="Q138" s="238" t="e">
        <f>IF(ISNUMBER(Regressions!S148),ROUND(Regressions!S148, 1), NA())</f>
        <v>#N/A</v>
      </c>
      <c r="R138" s="364" t="e">
        <f>IF(ISNUMBER(Regressions!T148),ROUND(Regressions!T148, 1), NA())</f>
        <v>#N/A</v>
      </c>
      <c r="S138" s="260" t="e">
        <f>IF(ISNUMBER(Regressions!U148),ROUND(Regressions!U148, 1), NA())</f>
        <v>#N/A</v>
      </c>
    </row>
    <row xmlns:x14ac="http://schemas.microsoft.com/office/spreadsheetml/2009/9/ac" r="139" x14ac:dyDescent="0.2">
      <c r="A139" s="360" t="str">
        <f>IF(ISBLANK(Regressions!A149), " ", Regressions!A149)</f>
        <v>Zimbabwe</v>
      </c>
      <c r="B139" s="361">
        <f>IF(ISBLANK(Regressions!B149), " ", Regressions!B149)</f>
        <v>2011</v>
      </c>
      <c r="C139" s="366" t="str">
        <f>IF(ISBLANK(Regressions!C149), " ", Regressions!C149)</f>
        <v>Primary</v>
      </c>
      <c r="D139" s="362">
        <f>IF(ISBLANK(Regressions!D149), " ", Regressions!D149)</f>
        <v>2542610</v>
      </c>
      <c r="E139" s="237">
        <f>IF(ISNUMBER(Regressions!E149),ROUND(Regressions!E149, 1), NA())</f>
        <v>83.3</v>
      </c>
      <c r="F139" s="363">
        <f>IF(ISNUMBER(Regressions!F149),ROUND(Regressions!F149, 1), NA())</f>
        <v>83.3</v>
      </c>
      <c r="G139" s="259">
        <f>IF(ISNUMBER(Regressions!G149),ROUND(Regressions!G149, 1), NA())</f>
        <v>54.3</v>
      </c>
      <c r="H139" s="364">
        <f>IF(ISNUMBER(Regressions!H149),ROUND(Regressions!H149, 1), NA())</f>
        <v>29</v>
      </c>
      <c r="I139" s="260">
        <f>IF(ISNUMBER(Regressions!I149),ROUND(Regressions!I149, 1), NA())</f>
        <v>16.7</v>
      </c>
      <c r="J139" s="365">
        <f>IF(ISNUMBER(Regressions!K149),ROUND(Regressions!K149, 1), NA())</f>
        <v>99.9</v>
      </c>
      <c r="K139" s="363">
        <f>IF(ISNUMBER(Regressions!L149),ROUND(Regressions!L149, 1), NA())</f>
        <v>95.9</v>
      </c>
      <c r="L139" s="261" t="e">
        <f>IF(ISNUMBER(Regressions!M149),ROUND(Regressions!M149, 1), NA())</f>
        <v>#N/A</v>
      </c>
      <c r="M139" s="364" t="e">
        <f>IF(ISNUMBER(Regressions!N149),ROUND(Regressions!N149, 1), NA())</f>
        <v>#N/A</v>
      </c>
      <c r="N139" s="260">
        <f>IF(ISNUMBER(Regressions!O149),ROUND(Regressions!O149, 1), NA())</f>
        <v>4.0999999999999996</v>
      </c>
      <c r="O139" s="365" t="e">
        <f>IF(ISNUMBER(Regressions!Q149),ROUND(Regressions!Q149, 1), NA())</f>
        <v>#N/A</v>
      </c>
      <c r="P139" s="363" t="e">
        <f>IF(ISNUMBER(Regressions!R149),ROUND(Regressions!R149, 1), NA())</f>
        <v>#N/A</v>
      </c>
      <c r="Q139" s="238" t="e">
        <f>IF(ISNUMBER(Regressions!S149),ROUND(Regressions!S149, 1), NA())</f>
        <v>#N/A</v>
      </c>
      <c r="R139" s="364" t="e">
        <f>IF(ISNUMBER(Regressions!T149),ROUND(Regressions!T149, 1), NA())</f>
        <v>#N/A</v>
      </c>
      <c r="S139" s="260" t="e">
        <f>IF(ISNUMBER(Regressions!U149),ROUND(Regressions!U149, 1), NA())</f>
        <v>#N/A</v>
      </c>
    </row>
    <row xmlns:x14ac="http://schemas.microsoft.com/office/spreadsheetml/2009/9/ac" r="140" x14ac:dyDescent="0.2">
      <c r="A140" s="360" t="str">
        <f>IF(ISBLANK(Regressions!A150), " ", Regressions!A150)</f>
        <v>Zimbabwe</v>
      </c>
      <c r="B140" s="361">
        <f>IF(ISBLANK(Regressions!B150), " ", Regressions!B150)</f>
        <v>2012</v>
      </c>
      <c r="C140" s="366" t="str">
        <f>IF(ISBLANK(Regressions!C150), " ", Regressions!C150)</f>
        <v>Primary</v>
      </c>
      <c r="D140" s="362">
        <f>IF(ISBLANK(Regressions!D150), " ", Regressions!D150)</f>
        <v>2569608</v>
      </c>
      <c r="E140" s="237">
        <f>IF(ISNUMBER(Regressions!E150),ROUND(Regressions!E150, 1), NA())</f>
        <v>85.1</v>
      </c>
      <c r="F140" s="363">
        <f>IF(ISNUMBER(Regressions!F150),ROUND(Regressions!F150, 1), NA())</f>
        <v>85.1</v>
      </c>
      <c r="G140" s="259">
        <f>IF(ISNUMBER(Regressions!G150),ROUND(Regressions!G150, 1), NA())</f>
        <v>55.3</v>
      </c>
      <c r="H140" s="364">
        <f>IF(ISNUMBER(Regressions!H150),ROUND(Regressions!H150, 1), NA())</f>
        <v>29.8</v>
      </c>
      <c r="I140" s="260">
        <f>IF(ISNUMBER(Regressions!I150),ROUND(Regressions!I150, 1), NA())</f>
        <v>14.9</v>
      </c>
      <c r="J140" s="365">
        <f>IF(ISNUMBER(Regressions!K150),ROUND(Regressions!K150, 1), NA())</f>
        <v>99.9</v>
      </c>
      <c r="K140" s="363">
        <f>IF(ISNUMBER(Regressions!L150),ROUND(Regressions!L150, 1), NA())</f>
        <v>95.9</v>
      </c>
      <c r="L140" s="261">
        <f>IF(ISNUMBER(Regressions!M150),ROUND(Regressions!M150, 1), NA())</f>
        <v>93.3</v>
      </c>
      <c r="M140" s="364">
        <f>IF(ISNUMBER(Regressions!N150),ROUND(Regressions!N150, 1), NA())</f>
        <v>2.6</v>
      </c>
      <c r="N140" s="260">
        <f>IF(ISNUMBER(Regressions!O150),ROUND(Regressions!O150, 1), NA())</f>
        <v>4.0999999999999996</v>
      </c>
      <c r="O140" s="365">
        <f>IF(ISNUMBER(Regressions!Q150),ROUND(Regressions!Q150, 1), NA())</f>
        <v>63</v>
      </c>
      <c r="P140" s="363" t="e">
        <f>IF(ISNUMBER(Regressions!R150),ROUND(Regressions!R150, 1), NA())</f>
        <v>#N/A</v>
      </c>
      <c r="Q140" s="238">
        <f>IF(ISNUMBER(Regressions!S150),ROUND(Regressions!S150, 1), NA())</f>
        <v>63</v>
      </c>
      <c r="R140" s="364" t="e">
        <f>IF(ISNUMBER(Regressions!T150),ROUND(Regressions!T150, 1), NA())</f>
        <v>#N/A</v>
      </c>
      <c r="S140" s="260" t="e">
        <f>IF(ISNUMBER(Regressions!U150),ROUND(Regressions!U150, 1), NA())</f>
        <v>#N/A</v>
      </c>
    </row>
    <row xmlns:x14ac="http://schemas.microsoft.com/office/spreadsheetml/2009/9/ac" r="141" x14ac:dyDescent="0.2">
      <c r="A141" s="360" t="str">
        <f>IF(ISBLANK(Regressions!A151), " ", Regressions!A151)</f>
        <v>Zimbabwe</v>
      </c>
      <c r="B141" s="361">
        <f>IF(ISBLANK(Regressions!B151), " ", Regressions!B151)</f>
        <v>2013</v>
      </c>
      <c r="C141" s="366" t="str">
        <f>IF(ISBLANK(Regressions!C151), " ", Regressions!C151)</f>
        <v>Primary</v>
      </c>
      <c r="D141" s="362">
        <f>IF(ISBLANK(Regressions!D151), " ", Regressions!D151)</f>
        <v>2582322</v>
      </c>
      <c r="E141" s="237">
        <f>IF(ISNUMBER(Regressions!E151),ROUND(Regressions!E151, 1), NA())</f>
        <v>86.9</v>
      </c>
      <c r="F141" s="363">
        <f>IF(ISNUMBER(Regressions!F151),ROUND(Regressions!F151, 1), NA())</f>
        <v>86</v>
      </c>
      <c r="G141" s="259">
        <f>IF(ISNUMBER(Regressions!G151),ROUND(Regressions!G151, 1), NA())</f>
        <v>56.4</v>
      </c>
      <c r="H141" s="364">
        <f>IF(ISNUMBER(Regressions!H151),ROUND(Regressions!H151, 1), NA())</f>
        <v>29.6</v>
      </c>
      <c r="I141" s="260">
        <f>IF(ISNUMBER(Regressions!I151),ROUND(Regressions!I151, 1), NA())</f>
        <v>14</v>
      </c>
      <c r="J141" s="365">
        <f>IF(ISNUMBER(Regressions!K151),ROUND(Regressions!K151, 1), NA())</f>
        <v>99.9</v>
      </c>
      <c r="K141" s="363">
        <f>IF(ISNUMBER(Regressions!L151),ROUND(Regressions!L151, 1), NA())</f>
        <v>95.9</v>
      </c>
      <c r="L141" s="261">
        <f>IF(ISNUMBER(Regressions!M151),ROUND(Regressions!M151, 1), NA())</f>
        <v>93.3</v>
      </c>
      <c r="M141" s="364">
        <f>IF(ISNUMBER(Regressions!N151),ROUND(Regressions!N151, 1), NA())</f>
        <v>2.6</v>
      </c>
      <c r="N141" s="260">
        <f>IF(ISNUMBER(Regressions!O151),ROUND(Regressions!O151, 1), NA())</f>
        <v>4.0999999999999996</v>
      </c>
      <c r="O141" s="365">
        <f>IF(ISNUMBER(Regressions!Q151),ROUND(Regressions!Q151, 1), NA())</f>
        <v>63</v>
      </c>
      <c r="P141" s="363" t="e">
        <f>IF(ISNUMBER(Regressions!R151),ROUND(Regressions!R151, 1), NA())</f>
        <v>#N/A</v>
      </c>
      <c r="Q141" s="238">
        <f>IF(ISNUMBER(Regressions!S151),ROUND(Regressions!S151, 1), NA())</f>
        <v>63</v>
      </c>
      <c r="R141" s="364" t="e">
        <f>IF(ISNUMBER(Regressions!T151),ROUND(Regressions!T151, 1), NA())</f>
        <v>#N/A</v>
      </c>
      <c r="S141" s="260" t="e">
        <f>IF(ISNUMBER(Regressions!U151),ROUND(Regressions!U151, 1), NA())</f>
        <v>#N/A</v>
      </c>
    </row>
    <row xmlns:x14ac="http://schemas.microsoft.com/office/spreadsheetml/2009/9/ac" r="142" x14ac:dyDescent="0.2">
      <c r="A142" s="360" t="str">
        <f>IF(ISBLANK(Regressions!A152), " ", Regressions!A152)</f>
        <v>Zimbabwe</v>
      </c>
      <c r="B142" s="361">
        <f>IF(ISBLANK(Regressions!B152), " ", Regressions!B152)</f>
        <v>2014</v>
      </c>
      <c r="C142" s="366" t="str">
        <f>IF(ISBLANK(Regressions!C152), " ", Regressions!C152)</f>
        <v>Primary</v>
      </c>
      <c r="D142" s="362">
        <f>IF(ISBLANK(Regressions!D152), " ", Regressions!D152)</f>
        <v>2595814</v>
      </c>
      <c r="E142" s="237">
        <f>IF(ISNUMBER(Regressions!E152),ROUND(Regressions!E152, 1), NA())</f>
        <v>88.7</v>
      </c>
      <c r="F142" s="363">
        <f>IF(ISNUMBER(Regressions!F152),ROUND(Regressions!F152, 1), NA())</f>
        <v>86.4</v>
      </c>
      <c r="G142" s="259">
        <f>IF(ISNUMBER(Regressions!G152),ROUND(Regressions!G152, 1), NA())</f>
        <v>57.4</v>
      </c>
      <c r="H142" s="364">
        <f>IF(ISNUMBER(Regressions!H152),ROUND(Regressions!H152, 1), NA())</f>
        <v>29</v>
      </c>
      <c r="I142" s="260">
        <f>IF(ISNUMBER(Regressions!I152),ROUND(Regressions!I152, 1), NA())</f>
        <v>13.6</v>
      </c>
      <c r="J142" s="365">
        <f>IF(ISNUMBER(Regressions!K152),ROUND(Regressions!K152, 1), NA())</f>
        <v>99.9</v>
      </c>
      <c r="K142" s="363">
        <f>IF(ISNUMBER(Regressions!L152),ROUND(Regressions!L152, 1), NA())</f>
        <v>95.9</v>
      </c>
      <c r="L142" s="261">
        <f>IF(ISNUMBER(Regressions!M152),ROUND(Regressions!M152, 1), NA())</f>
        <v>93.3</v>
      </c>
      <c r="M142" s="364">
        <f>IF(ISNUMBER(Regressions!N152),ROUND(Regressions!N152, 1), NA())</f>
        <v>2.6</v>
      </c>
      <c r="N142" s="260">
        <f>IF(ISNUMBER(Regressions!O152),ROUND(Regressions!O152, 1), NA())</f>
        <v>4.0999999999999996</v>
      </c>
      <c r="O142" s="365">
        <f>IF(ISNUMBER(Regressions!Q152),ROUND(Regressions!Q152, 1), NA())</f>
        <v>63</v>
      </c>
      <c r="P142" s="363" t="e">
        <f>IF(ISNUMBER(Regressions!R152),ROUND(Regressions!R152, 1), NA())</f>
        <v>#N/A</v>
      </c>
      <c r="Q142" s="238">
        <f>IF(ISNUMBER(Regressions!S152),ROUND(Regressions!S152, 1), NA())</f>
        <v>63</v>
      </c>
      <c r="R142" s="364" t="e">
        <f>IF(ISNUMBER(Regressions!T152),ROUND(Regressions!T152, 1), NA())</f>
        <v>#N/A</v>
      </c>
      <c r="S142" s="260" t="e">
        <f>IF(ISNUMBER(Regressions!U152),ROUND(Regressions!U152, 1), NA())</f>
        <v>#N/A</v>
      </c>
    </row>
    <row xmlns:x14ac="http://schemas.microsoft.com/office/spreadsheetml/2009/9/ac" r="143" x14ac:dyDescent="0.2">
      <c r="A143" s="360" t="str">
        <f>IF(ISBLANK(Regressions!A153), " ", Regressions!A153)</f>
        <v>Zimbabwe</v>
      </c>
      <c r="B143" s="361">
        <f>IF(ISBLANK(Regressions!B153), " ", Regressions!B153)</f>
        <v>2015</v>
      </c>
      <c r="C143" s="366" t="str">
        <f>IF(ISBLANK(Regressions!C153), " ", Regressions!C153)</f>
        <v>Primary</v>
      </c>
      <c r="D143" s="362">
        <f>IF(ISBLANK(Regressions!D153), " ", Regressions!D153)</f>
        <v>2618585</v>
      </c>
      <c r="E143" s="237">
        <f>IF(ISNUMBER(Regressions!E153),ROUND(Regressions!E153, 1), NA())</f>
        <v>90.5</v>
      </c>
      <c r="F143" s="363">
        <f>IF(ISNUMBER(Regressions!F153),ROUND(Regressions!F153, 1), NA())</f>
        <v>86.8</v>
      </c>
      <c r="G143" s="259">
        <f>IF(ISNUMBER(Regressions!G153),ROUND(Regressions!G153, 1), NA())</f>
        <v>58.5</v>
      </c>
      <c r="H143" s="364">
        <f>IF(ISNUMBER(Regressions!H153),ROUND(Regressions!H153, 1), NA())</f>
        <v>28.3</v>
      </c>
      <c r="I143" s="260">
        <f>IF(ISNUMBER(Regressions!I153),ROUND(Regressions!I153, 1), NA())</f>
        <v>13.2</v>
      </c>
      <c r="J143" s="365">
        <f>IF(ISNUMBER(Regressions!K153),ROUND(Regressions!K153, 1), NA())</f>
        <v>99.9</v>
      </c>
      <c r="K143" s="363">
        <f>IF(ISNUMBER(Regressions!L153),ROUND(Regressions!L153, 1), NA())</f>
        <v>96.5</v>
      </c>
      <c r="L143" s="261">
        <f>IF(ISNUMBER(Regressions!M153),ROUND(Regressions!M153, 1), NA())</f>
        <v>93.3</v>
      </c>
      <c r="M143" s="364">
        <f>IF(ISNUMBER(Regressions!N153),ROUND(Regressions!N153, 1), NA())</f>
        <v>3.1</v>
      </c>
      <c r="N143" s="260">
        <f>IF(ISNUMBER(Regressions!O153),ROUND(Regressions!O153, 1), NA())</f>
        <v>3.5</v>
      </c>
      <c r="O143" s="365">
        <f>IF(ISNUMBER(Regressions!Q153),ROUND(Regressions!Q153, 1), NA())</f>
        <v>63</v>
      </c>
      <c r="P143" s="363" t="e">
        <f>IF(ISNUMBER(Regressions!R153),ROUND(Regressions!R153, 1), NA())</f>
        <v>#N/A</v>
      </c>
      <c r="Q143" s="238">
        <f>IF(ISNUMBER(Regressions!S153),ROUND(Regressions!S153, 1), NA())</f>
        <v>63</v>
      </c>
      <c r="R143" s="364" t="e">
        <f>IF(ISNUMBER(Regressions!T153),ROUND(Regressions!T153, 1), NA())</f>
        <v>#N/A</v>
      </c>
      <c r="S143" s="260" t="e">
        <f>IF(ISNUMBER(Regressions!U153),ROUND(Regressions!U153, 1), NA())</f>
        <v>#N/A</v>
      </c>
    </row>
    <row xmlns:x14ac="http://schemas.microsoft.com/office/spreadsheetml/2009/9/ac" r="144" x14ac:dyDescent="0.2">
      <c r="A144" s="360" t="str">
        <f>IF(ISBLANK(Regressions!A154), " ", Regressions!A154)</f>
        <v>Zimbabwe</v>
      </c>
      <c r="B144" s="361">
        <f>IF(ISBLANK(Regressions!B154), " ", Regressions!B154)</f>
        <v>2016</v>
      </c>
      <c r="C144" s="366" t="str">
        <f>IF(ISBLANK(Regressions!C154), " ", Regressions!C154)</f>
        <v>Primary</v>
      </c>
      <c r="D144" s="362">
        <f>IF(ISBLANK(Regressions!D154), " ", Regressions!D154)</f>
        <v>2661183</v>
      </c>
      <c r="E144" s="237">
        <f>IF(ISNUMBER(Regressions!E154),ROUND(Regressions!E154, 1), NA())</f>
        <v>92.3</v>
      </c>
      <c r="F144" s="363">
        <f>IF(ISNUMBER(Regressions!F154),ROUND(Regressions!F154, 1), NA())</f>
        <v>87.2</v>
      </c>
      <c r="G144" s="259">
        <f>IF(ISNUMBER(Regressions!G154),ROUND(Regressions!G154, 1), NA())</f>
        <v>59.5</v>
      </c>
      <c r="H144" s="364">
        <f>IF(ISNUMBER(Regressions!H154),ROUND(Regressions!H154, 1), NA())</f>
        <v>27.7</v>
      </c>
      <c r="I144" s="260">
        <f>IF(ISNUMBER(Regressions!I154),ROUND(Regressions!I154, 1), NA())</f>
        <v>12.8</v>
      </c>
      <c r="J144" s="365">
        <f>IF(ISNUMBER(Regressions!K154),ROUND(Regressions!K154, 1), NA())</f>
        <v>99.9</v>
      </c>
      <c r="K144" s="363">
        <f>IF(ISNUMBER(Regressions!L154),ROUND(Regressions!L154, 1), NA())</f>
        <v>97</v>
      </c>
      <c r="L144" s="261">
        <f>IF(ISNUMBER(Regressions!M154),ROUND(Regressions!M154, 1), NA())</f>
        <v>93.3</v>
      </c>
      <c r="M144" s="364">
        <f>IF(ISNUMBER(Regressions!N154),ROUND(Regressions!N154, 1), NA())</f>
        <v>3.7</v>
      </c>
      <c r="N144" s="260">
        <f>IF(ISNUMBER(Regressions!O154),ROUND(Regressions!O154, 1), NA())</f>
        <v>3</v>
      </c>
      <c r="O144" s="365">
        <f>IF(ISNUMBER(Regressions!Q154),ROUND(Regressions!Q154, 1), NA())</f>
        <v>63</v>
      </c>
      <c r="P144" s="363" t="e">
        <f>IF(ISNUMBER(Regressions!R154),ROUND(Regressions!R154, 1), NA())</f>
        <v>#N/A</v>
      </c>
      <c r="Q144" s="238">
        <f>IF(ISNUMBER(Regressions!S154),ROUND(Regressions!S154, 1), NA())</f>
        <v>63</v>
      </c>
      <c r="R144" s="364" t="e">
        <f>IF(ISNUMBER(Regressions!T154),ROUND(Regressions!T154, 1), NA())</f>
        <v>#N/A</v>
      </c>
      <c r="S144" s="260" t="e">
        <f>IF(ISNUMBER(Regressions!U154),ROUND(Regressions!U154, 1), NA())</f>
        <v>#N/A</v>
      </c>
    </row>
    <row xmlns:x14ac="http://schemas.microsoft.com/office/spreadsheetml/2009/9/ac" r="145" x14ac:dyDescent="0.2">
      <c r="A145" s="360" t="str">
        <f>IF(ISBLANK(Regressions!A155), " ", Regressions!A155)</f>
        <v>Zimbabwe</v>
      </c>
      <c r="B145" s="361">
        <f>IF(ISBLANK(Regressions!B155), " ", Regressions!B155)</f>
        <v>2017</v>
      </c>
      <c r="C145" s="366" t="str">
        <f>IF(ISBLANK(Regressions!C155), " ", Regressions!C155)</f>
        <v>Primary</v>
      </c>
      <c r="D145" s="362">
        <f>IF(ISBLANK(Regressions!D155), " ", Regressions!D155)</f>
        <v>2716000</v>
      </c>
      <c r="E145" s="237">
        <f>IF(ISNUMBER(Regressions!E155),ROUND(Regressions!E155, 1), NA())</f>
        <v>94.1</v>
      </c>
      <c r="F145" s="363">
        <f>IF(ISNUMBER(Regressions!F155),ROUND(Regressions!F155, 1), NA())</f>
        <v>87.6</v>
      </c>
      <c r="G145" s="259">
        <f>IF(ISNUMBER(Regressions!G155),ROUND(Regressions!G155, 1), NA())</f>
        <v>60.5</v>
      </c>
      <c r="H145" s="364">
        <f>IF(ISNUMBER(Regressions!H155),ROUND(Regressions!H155, 1), NA())</f>
        <v>27.1</v>
      </c>
      <c r="I145" s="260">
        <f>IF(ISNUMBER(Regressions!I155),ROUND(Regressions!I155, 1), NA())</f>
        <v>12.4</v>
      </c>
      <c r="J145" s="365">
        <f>IF(ISNUMBER(Regressions!K155),ROUND(Regressions!K155, 1), NA())</f>
        <v>99.9</v>
      </c>
      <c r="K145" s="363">
        <f>IF(ISNUMBER(Regressions!L155),ROUND(Regressions!L155, 1), NA())</f>
        <v>97.5</v>
      </c>
      <c r="L145" s="261">
        <f>IF(ISNUMBER(Regressions!M155),ROUND(Regressions!M155, 1), NA())</f>
        <v>93.3</v>
      </c>
      <c r="M145" s="364">
        <f>IF(ISNUMBER(Regressions!N155),ROUND(Regressions!N155, 1), NA())</f>
        <v>4.2</v>
      </c>
      <c r="N145" s="260">
        <f>IF(ISNUMBER(Regressions!O155),ROUND(Regressions!O155, 1), NA())</f>
        <v>2.5</v>
      </c>
      <c r="O145" s="365">
        <f>IF(ISNUMBER(Regressions!Q155),ROUND(Regressions!Q155, 1), NA())</f>
        <v>93.1</v>
      </c>
      <c r="P145" s="363">
        <f>IF(ISNUMBER(Regressions!R155),ROUND(Regressions!R155, 1), NA())</f>
        <v>93.1</v>
      </c>
      <c r="Q145" s="238">
        <f>IF(ISNUMBER(Regressions!S155),ROUND(Regressions!S155, 1), NA())</f>
        <v>78</v>
      </c>
      <c r="R145" s="364">
        <f>IF(ISNUMBER(Regressions!T155),ROUND(Regressions!T155, 1), NA())</f>
        <v>15.2</v>
      </c>
      <c r="S145" s="260">
        <f>IF(ISNUMBER(Regressions!U155),ROUND(Regressions!U155, 1), NA())</f>
        <v>6.9</v>
      </c>
    </row>
    <row xmlns:x14ac="http://schemas.microsoft.com/office/spreadsheetml/2009/9/ac" r="146" x14ac:dyDescent="0.2">
      <c r="A146" s="360" t="str">
        <f>IF(ISBLANK(Regressions!A156), " ", Regressions!A156)</f>
        <v>Zimbabwe</v>
      </c>
      <c r="B146" s="361">
        <f>IF(ISBLANK(Regressions!B156), " ", Regressions!B156)</f>
        <v>2018</v>
      </c>
      <c r="C146" s="366" t="str">
        <f>IF(ISBLANK(Regressions!C156), " ", Regressions!C156)</f>
        <v>Primary</v>
      </c>
      <c r="D146" s="362">
        <f>IF(ISBLANK(Regressions!D156), " ", Regressions!D156)</f>
        <v>2785033</v>
      </c>
      <c r="E146" s="237">
        <f>IF(ISNUMBER(Regressions!E156),ROUND(Regressions!E156, 1), NA())</f>
        <v>95.9</v>
      </c>
      <c r="F146" s="363">
        <f>IF(ISNUMBER(Regressions!F156),ROUND(Regressions!F156, 1), NA())</f>
        <v>88</v>
      </c>
      <c r="G146" s="259">
        <f>IF(ISNUMBER(Regressions!G156),ROUND(Regressions!G156, 1), NA())</f>
        <v>61.6</v>
      </c>
      <c r="H146" s="364">
        <f>IF(ISNUMBER(Regressions!H156),ROUND(Regressions!H156, 1), NA())</f>
        <v>26.4</v>
      </c>
      <c r="I146" s="260">
        <f>IF(ISNUMBER(Regressions!I156),ROUND(Regressions!I156, 1), NA())</f>
        <v>12</v>
      </c>
      <c r="J146" s="365">
        <f>IF(ISNUMBER(Regressions!K156),ROUND(Regressions!K156, 1), NA())</f>
        <v>99.9</v>
      </c>
      <c r="K146" s="363">
        <f>IF(ISNUMBER(Regressions!L156),ROUND(Regressions!L156, 1), NA())</f>
        <v>98.1</v>
      </c>
      <c r="L146" s="261">
        <f>IF(ISNUMBER(Regressions!M156),ROUND(Regressions!M156, 1), NA())</f>
        <v>93.3</v>
      </c>
      <c r="M146" s="364">
        <f>IF(ISNUMBER(Regressions!N156),ROUND(Regressions!N156, 1), NA())</f>
        <v>4.7</v>
      </c>
      <c r="N146" s="260">
        <f>IF(ISNUMBER(Regressions!O156),ROUND(Regressions!O156, 1), NA())</f>
        <v>1.9</v>
      </c>
      <c r="O146" s="365">
        <f>IF(ISNUMBER(Regressions!Q156),ROUND(Regressions!Q156, 1), NA())</f>
        <v>93.1</v>
      </c>
      <c r="P146" s="363">
        <f>IF(ISNUMBER(Regressions!R156),ROUND(Regressions!R156, 1), NA())</f>
        <v>93.1</v>
      </c>
      <c r="Q146" s="238">
        <f>IF(ISNUMBER(Regressions!S156),ROUND(Regressions!S156, 1), NA())</f>
        <v>78</v>
      </c>
      <c r="R146" s="364">
        <f>IF(ISNUMBER(Regressions!T156),ROUND(Regressions!T156, 1), NA())</f>
        <v>15.2</v>
      </c>
      <c r="S146" s="260">
        <f>IF(ISNUMBER(Regressions!U156),ROUND(Regressions!U156, 1), NA())</f>
        <v>6.9</v>
      </c>
    </row>
    <row xmlns:x14ac="http://schemas.microsoft.com/office/spreadsheetml/2009/9/ac" r="147" x14ac:dyDescent="0.2">
      <c r="A147" s="360" t="str">
        <f>IF(ISBLANK(Regressions!A157), " ", Regressions!A157)</f>
        <v>Zimbabwe</v>
      </c>
      <c r="B147" s="361">
        <f>IF(ISBLANK(Regressions!B157), " ", Regressions!B157)</f>
        <v>2019</v>
      </c>
      <c r="C147" s="366" t="str">
        <f>IF(ISBLANK(Regressions!C157), " ", Regressions!C157)</f>
        <v>Primary</v>
      </c>
      <c r="D147" s="362">
        <f>IF(ISBLANK(Regressions!D157), " ", Regressions!D157)</f>
        <v>2861909</v>
      </c>
      <c r="E147" s="237">
        <f>IF(ISNUMBER(Regressions!E157),ROUND(Regressions!E157, 1), NA())</f>
        <v>97.7</v>
      </c>
      <c r="F147" s="363">
        <f>IF(ISNUMBER(Regressions!F157),ROUND(Regressions!F157, 1), NA())</f>
        <v>88.4</v>
      </c>
      <c r="G147" s="259">
        <f>IF(ISNUMBER(Regressions!G157),ROUND(Regressions!G157, 1), NA())</f>
        <v>62.6</v>
      </c>
      <c r="H147" s="364">
        <f>IF(ISNUMBER(Regressions!H157),ROUND(Regressions!H157, 1), NA())</f>
        <v>25.8</v>
      </c>
      <c r="I147" s="260">
        <f>IF(ISNUMBER(Regressions!I157),ROUND(Regressions!I157, 1), NA())</f>
        <v>11.6</v>
      </c>
      <c r="J147" s="365">
        <f>IF(ISNUMBER(Regressions!K157),ROUND(Regressions!K157, 1), NA())</f>
        <v>99.9</v>
      </c>
      <c r="K147" s="363">
        <f>IF(ISNUMBER(Regressions!L157),ROUND(Regressions!L157, 1), NA())</f>
        <v>98.6</v>
      </c>
      <c r="L147" s="261">
        <f>IF(ISNUMBER(Regressions!M157),ROUND(Regressions!M157, 1), NA())</f>
        <v>93.3</v>
      </c>
      <c r="M147" s="364">
        <f>IF(ISNUMBER(Regressions!N157),ROUND(Regressions!N157, 1), NA())</f>
        <v>5.3</v>
      </c>
      <c r="N147" s="260">
        <f>IF(ISNUMBER(Regressions!O157),ROUND(Regressions!O157, 1), NA())</f>
        <v>1.4</v>
      </c>
      <c r="O147" s="365">
        <f>IF(ISNUMBER(Regressions!Q157),ROUND(Regressions!Q157, 1), NA())</f>
        <v>93.1</v>
      </c>
      <c r="P147" s="363">
        <f>IF(ISNUMBER(Regressions!R157),ROUND(Regressions!R157, 1), NA())</f>
        <v>93.1</v>
      </c>
      <c r="Q147" s="238">
        <f>IF(ISNUMBER(Regressions!S157),ROUND(Regressions!S157, 1), NA())</f>
        <v>78</v>
      </c>
      <c r="R147" s="364">
        <f>IF(ISNUMBER(Regressions!T157),ROUND(Regressions!T157, 1), NA())</f>
        <v>15.2</v>
      </c>
      <c r="S147" s="260">
        <f>IF(ISNUMBER(Regressions!U157),ROUND(Regressions!U157, 1), NA())</f>
        <v>6.9</v>
      </c>
    </row>
    <row xmlns:x14ac="http://schemas.microsoft.com/office/spreadsheetml/2009/9/ac" r="148" x14ac:dyDescent="0.2">
      <c r="A148" s="360" t="str">
        <f>IF(ISBLANK(Regressions!A158), " ", Regressions!A158)</f>
        <v>Zimbabwe</v>
      </c>
      <c r="B148" s="361">
        <f>IF(ISBLANK(Regressions!B158), " ", Regressions!B158)</f>
        <v>2020</v>
      </c>
      <c r="C148" s="366" t="str">
        <f>IF(ISBLANK(Regressions!C158), " ", Regressions!C158)</f>
        <v>Primary</v>
      </c>
      <c r="D148" s="362">
        <f>IF(ISBLANK(Regressions!D158), " ", Regressions!D158)</f>
        <v>2946819</v>
      </c>
      <c r="E148" s="237">
        <f>IF(ISNUMBER(Regressions!E158),ROUND(Regressions!E158, 1), NA())</f>
        <v>99.5</v>
      </c>
      <c r="F148" s="363">
        <f>IF(ISNUMBER(Regressions!F158),ROUND(Regressions!F158, 1), NA())</f>
        <v>88.8</v>
      </c>
      <c r="G148" s="259">
        <f>IF(ISNUMBER(Regressions!G158),ROUND(Regressions!G158, 1), NA())</f>
        <v>63.7</v>
      </c>
      <c r="H148" s="364">
        <f>IF(ISNUMBER(Regressions!H158),ROUND(Regressions!H158, 1), NA())</f>
        <v>25.1</v>
      </c>
      <c r="I148" s="260">
        <f>IF(ISNUMBER(Regressions!I158),ROUND(Regressions!I158, 1), NA())</f>
        <v>11.2</v>
      </c>
      <c r="J148" s="365">
        <f>IF(ISNUMBER(Regressions!K158),ROUND(Regressions!K158, 1), NA())</f>
        <v>99.9</v>
      </c>
      <c r="K148" s="363">
        <f>IF(ISNUMBER(Regressions!L158),ROUND(Regressions!L158, 1), NA())</f>
        <v>99.1</v>
      </c>
      <c r="L148" s="261">
        <f>IF(ISNUMBER(Regressions!M158),ROUND(Regressions!M158, 1), NA())</f>
        <v>93.3</v>
      </c>
      <c r="M148" s="364">
        <f>IF(ISNUMBER(Regressions!N158),ROUND(Regressions!N158, 1), NA())</f>
        <v>5.8</v>
      </c>
      <c r="N148" s="260">
        <f>IF(ISNUMBER(Regressions!O158),ROUND(Regressions!O158, 1), NA())</f>
        <v>0.9</v>
      </c>
      <c r="O148" s="365">
        <f>IF(ISNUMBER(Regressions!Q158),ROUND(Regressions!Q158, 1), NA())</f>
        <v>93.1</v>
      </c>
      <c r="P148" s="363">
        <f>IF(ISNUMBER(Regressions!R158),ROUND(Regressions!R158, 1), NA())</f>
        <v>93.1</v>
      </c>
      <c r="Q148" s="238">
        <f>IF(ISNUMBER(Regressions!S158),ROUND(Regressions!S158, 1), NA())</f>
        <v>78</v>
      </c>
      <c r="R148" s="364">
        <f>IF(ISNUMBER(Regressions!T158),ROUND(Regressions!T158, 1), NA())</f>
        <v>15.2</v>
      </c>
      <c r="S148" s="260">
        <f>IF(ISNUMBER(Regressions!U158),ROUND(Regressions!U158, 1), NA())</f>
        <v>6.9</v>
      </c>
    </row>
    <row xmlns:x14ac="http://schemas.microsoft.com/office/spreadsheetml/2009/9/ac" r="149" x14ac:dyDescent="0.2">
      <c r="A149" s="416" t="str">
        <f>IF(ISBLANK(Regressions!A159), " ", Regressions!A159)</f>
        <v>Zimbabwe</v>
      </c>
      <c r="B149" s="417">
        <f>IF(ISBLANK(Regressions!B159), " ", Regressions!B159)</f>
        <v>2021</v>
      </c>
      <c r="C149" s="418" t="str">
        <f>IF(ISBLANK(Regressions!C159), " ", Regressions!C159)</f>
        <v>Primary</v>
      </c>
      <c r="D149" s="419">
        <f>IF(ISBLANK(Regressions!D159), " ", Regressions!D159)</f>
        <v>3019585</v>
      </c>
      <c r="E149" s="422">
        <f>IF(ISNUMBER(Regressions!E159),ROUND(Regressions!E159, 1), NA())</f>
        <v>100</v>
      </c>
      <c r="F149" s="420">
        <f>IF(ISNUMBER(Regressions!F159),ROUND(Regressions!F159, 1), NA())</f>
        <v>89.2</v>
      </c>
      <c r="G149" s="423">
        <f>IF(ISNUMBER(Regressions!G159),ROUND(Regressions!G159, 1), NA())</f>
        <v>64.7</v>
      </c>
      <c r="H149" s="421">
        <f>IF(ISNUMBER(Regressions!H159),ROUND(Regressions!H159, 1), NA())</f>
        <v>24.5</v>
      </c>
      <c r="I149" s="424">
        <f>IF(ISNUMBER(Regressions!I159),ROUND(Regressions!I159, 1), NA())</f>
        <v>10.8</v>
      </c>
      <c r="J149" s="422">
        <f>IF(ISNUMBER(Regressions!K159),ROUND(Regressions!K159, 1), NA())</f>
        <v>99.9</v>
      </c>
      <c r="K149" s="420">
        <f>IF(ISNUMBER(Regressions!L159),ROUND(Regressions!L159, 1), NA())</f>
        <v>99.7</v>
      </c>
      <c r="L149" s="425">
        <f>IF(ISNUMBER(Regressions!M159),ROUND(Regressions!M159, 1), NA())</f>
        <v>93.3</v>
      </c>
      <c r="M149" s="421">
        <f>IF(ISNUMBER(Regressions!N159),ROUND(Regressions!N159, 1), NA())</f>
        <v>6.3</v>
      </c>
      <c r="N149" s="424">
        <f>IF(ISNUMBER(Regressions!O159),ROUND(Regressions!O159, 1), NA())</f>
        <v>0.3</v>
      </c>
      <c r="O149" s="422" t="e">
        <f>IF(ISNUMBER(Regressions!Q159),ROUND(Regressions!Q159, 1), NA())</f>
        <v>#N/A</v>
      </c>
      <c r="P149" s="420">
        <f>IF(ISNUMBER(Regressions!R159),ROUND(Regressions!R159, 1), NA())</f>
        <v>93.1</v>
      </c>
      <c r="Q149" s="426">
        <f>IF(ISNUMBER(Regressions!S159),ROUND(Regressions!S159, 1), NA())</f>
        <v>78</v>
      </c>
      <c r="R149" s="421">
        <f>IF(ISNUMBER(Regressions!T159),ROUND(Regressions!T159, 1), NA())</f>
        <v>15.2</v>
      </c>
      <c r="S149" s="424">
        <f>IF(ISNUMBER(Regressions!U159),ROUND(Regressions!U159, 1), NA())</f>
        <v>6.9</v>
      </c>
      <c r="T149" s="415"/>
      <c r="U149" s="415"/>
      <c r="V149" s="415"/>
      <c r="W149" s="415"/>
      <c r="X149" s="415"/>
      <c r="Y149" s="415"/>
      <c r="Z149" s="415"/>
      <c r="AA149" s="415"/>
      <c r="AB149" s="415"/>
      <c r="AC149" s="415"/>
    </row>
    <row xmlns:x14ac="http://schemas.microsoft.com/office/spreadsheetml/2009/9/ac" r="150" x14ac:dyDescent="0.2">
      <c r="A150" s="360" t="str">
        <f>IF(ISBLANK(Regressions!A160), " ", Regressions!A160)</f>
        <v>Zimbabwe</v>
      </c>
      <c r="B150" s="361">
        <f>IF(ISBLANK(Regressions!B160), " ", Regressions!B160)</f>
        <v>2022</v>
      </c>
      <c r="C150" s="366" t="str">
        <f>IF(ISBLANK(Regressions!C160), " ", Regressions!C160)</f>
        <v>Primary</v>
      </c>
      <c r="D150" s="362">
        <f>IF(ISBLANK(Regressions!D160), " ", Regressions!D160)</f>
        <v>3072735</v>
      </c>
      <c r="E150" s="237">
        <f>IF(ISNUMBER(Regressions!E160),ROUND(Regressions!E160, 1), NA())</f>
        <v>100</v>
      </c>
      <c r="F150" s="363">
        <f>IF(ISNUMBER(Regressions!F160),ROUND(Regressions!F160, 1), NA())</f>
        <v>89.6</v>
      </c>
      <c r="G150" s="259">
        <f>IF(ISNUMBER(Regressions!G160),ROUND(Regressions!G160, 1), NA())</f>
        <v>65.7</v>
      </c>
      <c r="H150" s="364">
        <f>IF(ISNUMBER(Regressions!H160),ROUND(Regressions!H160, 1), NA())</f>
        <v>23.8</v>
      </c>
      <c r="I150" s="260">
        <f>IF(ISNUMBER(Regressions!I160),ROUND(Regressions!I160, 1), NA())</f>
        <v>10.4</v>
      </c>
      <c r="J150" s="365">
        <f>IF(ISNUMBER(Regressions!K160),ROUND(Regressions!K160, 1), NA())</f>
        <v>100</v>
      </c>
      <c r="K150" s="363">
        <f>IF(ISNUMBER(Regressions!L160),ROUND(Regressions!L160, 1), NA())</f>
        <v>100</v>
      </c>
      <c r="L150" s="261">
        <f>IF(ISNUMBER(Regressions!M160),ROUND(Regressions!M160, 1), NA())</f>
        <v>93.3</v>
      </c>
      <c r="M150" s="364">
        <f>IF(ISNUMBER(Regressions!N160),ROUND(Regressions!N160, 1), NA())</f>
        <v>6.7</v>
      </c>
      <c r="N150" s="260">
        <f>IF(ISNUMBER(Regressions!O160),ROUND(Regressions!O160, 1), NA())</f>
        <v>0</v>
      </c>
      <c r="O150" s="365" t="e">
        <f>IF(ISNUMBER(Regressions!Q160),ROUND(Regressions!Q160, 1), NA())</f>
        <v>#N/A</v>
      </c>
      <c r="P150" s="363">
        <f>IF(ISNUMBER(Regressions!R160),ROUND(Regressions!R160, 1), NA())</f>
        <v>93.1</v>
      </c>
      <c r="Q150" s="238">
        <f>IF(ISNUMBER(Regressions!S160),ROUND(Regressions!S160, 1), NA())</f>
        <v>78</v>
      </c>
      <c r="R150" s="364">
        <f>IF(ISNUMBER(Regressions!T160),ROUND(Regressions!T160, 1), NA())</f>
        <v>15.2</v>
      </c>
      <c r="S150" s="260">
        <f>IF(ISNUMBER(Regressions!U160),ROUND(Regressions!U160, 1), NA())</f>
        <v>6.9</v>
      </c>
    </row>
    <row xmlns:x14ac="http://schemas.microsoft.com/office/spreadsheetml/2009/9/ac" r="151" x14ac:dyDescent="0.2">
      <c r="A151" s="367" t="str">
        <f>IF(ISBLANK(Regressions!A161), " ", Regressions!A161)</f>
        <v>Zimbabwe</v>
      </c>
      <c r="B151" s="368">
        <f>IF(ISBLANK(Regressions!B161), " ", Regressions!B161)</f>
        <v>2023</v>
      </c>
      <c r="C151" s="369" t="str">
        <f>IF(ISBLANK(Regressions!C161), " ", Regressions!C161)</f>
        <v>Primary</v>
      </c>
      <c r="D151" s="370">
        <f>IF(ISBLANK(Regressions!D161), " ", Regressions!D161)</f>
        <v>3019337</v>
      </c>
      <c r="E151" s="371">
        <f>IF(ISNUMBER(Regressions!E161),ROUND(Regressions!E161, 1), NA())</f>
        <v>100</v>
      </c>
      <c r="F151" s="372">
        <f>IF(ISNUMBER(Regressions!F161),ROUND(Regressions!F161, 1), NA())</f>
        <v>90</v>
      </c>
      <c r="G151" s="373">
        <f>IF(ISNUMBER(Regressions!G161),ROUND(Regressions!G161, 1), NA())</f>
        <v>66.8</v>
      </c>
      <c r="H151" s="374">
        <f>IF(ISNUMBER(Regressions!H161),ROUND(Regressions!H161, 1), NA())</f>
        <v>23.2</v>
      </c>
      <c r="I151" s="375">
        <f>IF(ISNUMBER(Regressions!I161),ROUND(Regressions!I161, 1), NA())</f>
        <v>10</v>
      </c>
      <c r="J151" s="376">
        <f>IF(ISNUMBER(Regressions!K161),ROUND(Regressions!K161, 1), NA())</f>
        <v>100</v>
      </c>
      <c r="K151" s="372">
        <f>IF(ISNUMBER(Regressions!L161),ROUND(Regressions!L161, 1), NA())</f>
        <v>100</v>
      </c>
      <c r="L151" s="377">
        <f>IF(ISNUMBER(Regressions!M161),ROUND(Regressions!M161, 1), NA())</f>
        <v>93.3</v>
      </c>
      <c r="M151" s="374">
        <f>IF(ISNUMBER(Regressions!N161),ROUND(Regressions!N161, 1), NA())</f>
        <v>6.7</v>
      </c>
      <c r="N151" s="375">
        <f>IF(ISNUMBER(Regressions!O161),ROUND(Regressions!O161, 1), NA())</f>
        <v>0</v>
      </c>
      <c r="O151" s="376" t="e">
        <f>IF(ISNUMBER(Regressions!Q161),ROUND(Regressions!Q161, 1), NA())</f>
        <v>#N/A</v>
      </c>
      <c r="P151" s="372">
        <f>IF(ISNUMBER(Regressions!R161),ROUND(Regressions!R161, 1), NA())</f>
        <v>93.1</v>
      </c>
      <c r="Q151" s="378">
        <f>IF(ISNUMBER(Regressions!S161),ROUND(Regressions!S161, 1), NA())</f>
        <v>78</v>
      </c>
      <c r="R151" s="374">
        <f>IF(ISNUMBER(Regressions!T161),ROUND(Regressions!T161, 1), NA())</f>
        <v>15.2</v>
      </c>
      <c r="S151" s="375">
        <f>IF(ISNUMBER(Regressions!U161),ROUND(Regressions!U161, 1), NA())</f>
        <v>6.9</v>
      </c>
    </row>
    <row xmlns:x14ac="http://schemas.microsoft.com/office/spreadsheetml/2009/9/ac" r="152" hidden="true" x14ac:dyDescent="0.2">
      <c r="A152" s="360" t="str">
        <f>IF(ISBLANK(Regressions!A162), " ", Regressions!A162)</f>
        <v>Zimbabwe</v>
      </c>
      <c r="B152" s="361">
        <f>IF(ISBLANK(Regressions!B162), " ", Regressions!B162)</f>
        <v>2024</v>
      </c>
      <c r="C152" s="366" t="str">
        <f>IF(ISBLANK(Regressions!C162), " ", Regressions!C162)</f>
        <v>Primary</v>
      </c>
      <c r="D152" s="362" t="str">
        <f>IF(ISBLANK(Regressions!D162), " ", Regressions!D162)</f>
        <v> </v>
      </c>
      <c r="E152" s="237" t="e">
        <f>IF(ISNUMBER(Regressions!E162),ROUND(Regressions!E162, 1), NA())</f>
        <v>#N/A</v>
      </c>
      <c r="F152" s="363" t="e">
        <f>IF(ISNUMBER(Regressions!F162),ROUND(Regressions!F162, 1), NA())</f>
        <v>#N/A</v>
      </c>
      <c r="G152" s="259" t="e">
        <f>IF(ISNUMBER(Regressions!G162),ROUND(Regressions!G162, 1), NA())</f>
        <v>#N/A</v>
      </c>
      <c r="H152" s="364" t="e">
        <f>IF(ISNUMBER(Regressions!H162),ROUND(Regressions!H162, 1), NA())</f>
        <v>#N/A</v>
      </c>
      <c r="I152" s="260" t="e">
        <f>IF(ISNUMBER(Regressions!I162),ROUND(Regressions!I162, 1), NA())</f>
        <v>#N/A</v>
      </c>
      <c r="J152" s="365" t="e">
        <f>IF(ISNUMBER(Regressions!K162),ROUND(Regressions!K162, 1), NA())</f>
        <v>#N/A</v>
      </c>
      <c r="K152" s="363" t="e">
        <f>IF(ISNUMBER(Regressions!L162),ROUND(Regressions!L162, 1), NA())</f>
        <v>#N/A</v>
      </c>
      <c r="L152" s="261" t="e">
        <f>IF(ISNUMBER(Regressions!M162),ROUND(Regressions!M162, 1), NA())</f>
        <v>#N/A</v>
      </c>
      <c r="M152" s="364" t="e">
        <f>IF(ISNUMBER(Regressions!N162),ROUND(Regressions!N162, 1), NA())</f>
        <v>#N/A</v>
      </c>
      <c r="N152" s="260" t="e">
        <f>IF(ISNUMBER(Regressions!O162),ROUND(Regressions!O162, 1), NA())</f>
        <v>#N/A</v>
      </c>
      <c r="O152" s="365" t="e">
        <f>IF(ISNUMBER(Regressions!Q162),ROUND(Regressions!Q162, 1), NA())</f>
        <v>#N/A</v>
      </c>
      <c r="P152" s="363" t="e">
        <f>IF(ISNUMBER(Regressions!R162),ROUND(Regressions!R162, 1), NA())</f>
        <v>#N/A</v>
      </c>
      <c r="Q152" s="238" t="e">
        <f>IF(ISNUMBER(Regressions!S162),ROUND(Regressions!S162, 1), NA())</f>
        <v>#N/A</v>
      </c>
      <c r="R152" s="364" t="e">
        <f>IF(ISNUMBER(Regressions!T162),ROUND(Regressions!T162, 1), NA())</f>
        <v>#N/A</v>
      </c>
      <c r="S152" s="260" t="e">
        <f>IF(ISNUMBER(Regressions!U162),ROUND(Regressions!U162, 1), NA())</f>
        <v>#N/A</v>
      </c>
    </row>
    <row xmlns:x14ac="http://schemas.microsoft.com/office/spreadsheetml/2009/9/ac" r="153" hidden="true" x14ac:dyDescent="0.2">
      <c r="A153" s="360" t="str">
        <f>IF(ISBLANK(Regressions!A163), " ", Regressions!A163)</f>
        <v>Zimbabwe</v>
      </c>
      <c r="B153" s="361">
        <f>IF(ISBLANK(Regressions!B163), " ", Regressions!B163)</f>
        <v>2025</v>
      </c>
      <c r="C153" s="366" t="str">
        <f>IF(ISBLANK(Regressions!C163), " ", Regressions!C163)</f>
        <v>Primary</v>
      </c>
      <c r="D153" s="362" t="str">
        <f>IF(ISBLANK(Regressions!D163), " ", Regressions!D163)</f>
        <v> </v>
      </c>
      <c r="E153" s="237" t="e">
        <f>IF(ISNUMBER(Regressions!E163),ROUND(Regressions!E163, 1), NA())</f>
        <v>#N/A</v>
      </c>
      <c r="F153" s="363" t="e">
        <f>IF(ISNUMBER(Regressions!F163),ROUND(Regressions!F163, 1), NA())</f>
        <v>#N/A</v>
      </c>
      <c r="G153" s="259" t="e">
        <f>IF(ISNUMBER(Regressions!G163),ROUND(Regressions!G163, 1), NA())</f>
        <v>#N/A</v>
      </c>
      <c r="H153" s="364" t="e">
        <f>IF(ISNUMBER(Regressions!H163),ROUND(Regressions!H163, 1), NA())</f>
        <v>#N/A</v>
      </c>
      <c r="I153" s="260" t="e">
        <f>IF(ISNUMBER(Regressions!I163),ROUND(Regressions!I163, 1), NA())</f>
        <v>#N/A</v>
      </c>
      <c r="J153" s="365" t="e">
        <f>IF(ISNUMBER(Regressions!K163),ROUND(Regressions!K163, 1), NA())</f>
        <v>#N/A</v>
      </c>
      <c r="K153" s="363" t="e">
        <f>IF(ISNUMBER(Regressions!L163),ROUND(Regressions!L163, 1), NA())</f>
        <v>#N/A</v>
      </c>
      <c r="L153" s="261" t="e">
        <f>IF(ISNUMBER(Regressions!M163),ROUND(Regressions!M163, 1), NA())</f>
        <v>#N/A</v>
      </c>
      <c r="M153" s="364" t="e">
        <f>IF(ISNUMBER(Regressions!N163),ROUND(Regressions!N163, 1), NA())</f>
        <v>#N/A</v>
      </c>
      <c r="N153" s="260" t="e">
        <f>IF(ISNUMBER(Regressions!O163),ROUND(Regressions!O163, 1), NA())</f>
        <v>#N/A</v>
      </c>
      <c r="O153" s="365" t="e">
        <f>IF(ISNUMBER(Regressions!Q163),ROUND(Regressions!Q163, 1), NA())</f>
        <v>#N/A</v>
      </c>
      <c r="P153" s="363" t="e">
        <f>IF(ISNUMBER(Regressions!R163),ROUND(Regressions!R163, 1), NA())</f>
        <v>#N/A</v>
      </c>
      <c r="Q153" s="238" t="e">
        <f>IF(ISNUMBER(Regressions!S163),ROUND(Regressions!S163, 1), NA())</f>
        <v>#N/A</v>
      </c>
      <c r="R153" s="364" t="e">
        <f>IF(ISNUMBER(Regressions!T163),ROUND(Regressions!T163, 1), NA())</f>
        <v>#N/A</v>
      </c>
      <c r="S153" s="260" t="e">
        <f>IF(ISNUMBER(Regressions!U163),ROUND(Regressions!U163, 1), NA())</f>
        <v>#N/A</v>
      </c>
    </row>
    <row xmlns:x14ac="http://schemas.microsoft.com/office/spreadsheetml/2009/9/ac" r="154" hidden="true" x14ac:dyDescent="0.2">
      <c r="A154" s="360" t="str">
        <f>IF(ISBLANK(Regressions!A164), " ", Regressions!A164)</f>
        <v>Zimbabwe</v>
      </c>
      <c r="B154" s="361">
        <f>IF(ISBLANK(Regressions!B164), " ", Regressions!B164)</f>
        <v>2026</v>
      </c>
      <c r="C154" s="366" t="str">
        <f>IF(ISBLANK(Regressions!C164), " ", Regressions!C164)</f>
        <v>Primary</v>
      </c>
      <c r="D154" s="362" t="str">
        <f>IF(ISBLANK(Regressions!D164), " ", Regressions!D164)</f>
        <v> </v>
      </c>
      <c r="E154" s="237" t="e">
        <f>IF(ISNUMBER(Regressions!E164),ROUND(Regressions!E164, 1), NA())</f>
        <v>#N/A</v>
      </c>
      <c r="F154" s="363" t="e">
        <f>IF(ISNUMBER(Regressions!F164),ROUND(Regressions!F164, 1), NA())</f>
        <v>#N/A</v>
      </c>
      <c r="G154" s="259" t="e">
        <f>IF(ISNUMBER(Regressions!G164),ROUND(Regressions!G164, 1), NA())</f>
        <v>#N/A</v>
      </c>
      <c r="H154" s="364" t="e">
        <f>IF(ISNUMBER(Regressions!H164),ROUND(Regressions!H164, 1), NA())</f>
        <v>#N/A</v>
      </c>
      <c r="I154" s="260" t="e">
        <f>IF(ISNUMBER(Regressions!I164),ROUND(Regressions!I164, 1), NA())</f>
        <v>#N/A</v>
      </c>
      <c r="J154" s="365" t="e">
        <f>IF(ISNUMBER(Regressions!K164),ROUND(Regressions!K164, 1), NA())</f>
        <v>#N/A</v>
      </c>
      <c r="K154" s="363" t="e">
        <f>IF(ISNUMBER(Regressions!L164),ROUND(Regressions!L164, 1), NA())</f>
        <v>#N/A</v>
      </c>
      <c r="L154" s="261" t="e">
        <f>IF(ISNUMBER(Regressions!M164),ROUND(Regressions!M164, 1), NA())</f>
        <v>#N/A</v>
      </c>
      <c r="M154" s="364" t="e">
        <f>IF(ISNUMBER(Regressions!N164),ROUND(Regressions!N164, 1), NA())</f>
        <v>#N/A</v>
      </c>
      <c r="N154" s="260" t="e">
        <f>IF(ISNUMBER(Regressions!O164),ROUND(Regressions!O164, 1), NA())</f>
        <v>#N/A</v>
      </c>
      <c r="O154" s="365" t="e">
        <f>IF(ISNUMBER(Regressions!Q164),ROUND(Regressions!Q164, 1), NA())</f>
        <v>#N/A</v>
      </c>
      <c r="P154" s="363" t="e">
        <f>IF(ISNUMBER(Regressions!R164),ROUND(Regressions!R164, 1), NA())</f>
        <v>#N/A</v>
      </c>
      <c r="Q154" s="238" t="e">
        <f>IF(ISNUMBER(Regressions!S164),ROUND(Regressions!S164, 1), NA())</f>
        <v>#N/A</v>
      </c>
      <c r="R154" s="364" t="e">
        <f>IF(ISNUMBER(Regressions!T164),ROUND(Regressions!T164, 1), NA())</f>
        <v>#N/A</v>
      </c>
      <c r="S154" s="260" t="e">
        <f>IF(ISNUMBER(Regressions!U164),ROUND(Regressions!U164, 1), NA())</f>
        <v>#N/A</v>
      </c>
    </row>
    <row xmlns:x14ac="http://schemas.microsoft.com/office/spreadsheetml/2009/9/ac" r="155" hidden="true" x14ac:dyDescent="0.2">
      <c r="A155" s="360" t="str">
        <f>IF(ISBLANK(Regressions!A165), " ", Regressions!A165)</f>
        <v>Zimbabwe</v>
      </c>
      <c r="B155" s="361">
        <f>IF(ISBLANK(Regressions!B165), " ", Regressions!B165)</f>
        <v>2027</v>
      </c>
      <c r="C155" s="366" t="str">
        <f>IF(ISBLANK(Regressions!C165), " ", Regressions!C165)</f>
        <v>Primary</v>
      </c>
      <c r="D155" s="362" t="str">
        <f>IF(ISBLANK(Regressions!D165), " ", Regressions!D165)</f>
        <v> </v>
      </c>
      <c r="E155" s="237" t="e">
        <f>IF(ISNUMBER(Regressions!E165),ROUND(Regressions!E165, 1), NA())</f>
        <v>#N/A</v>
      </c>
      <c r="F155" s="363" t="e">
        <f>IF(ISNUMBER(Regressions!F165),ROUND(Regressions!F165, 1), NA())</f>
        <v>#N/A</v>
      </c>
      <c r="G155" s="259" t="e">
        <f>IF(ISNUMBER(Regressions!G165),ROUND(Regressions!G165, 1), NA())</f>
        <v>#N/A</v>
      </c>
      <c r="H155" s="364" t="e">
        <f>IF(ISNUMBER(Regressions!H165),ROUND(Regressions!H165, 1), NA())</f>
        <v>#N/A</v>
      </c>
      <c r="I155" s="260" t="e">
        <f>IF(ISNUMBER(Regressions!I165),ROUND(Regressions!I165, 1), NA())</f>
        <v>#N/A</v>
      </c>
      <c r="J155" s="365" t="e">
        <f>IF(ISNUMBER(Regressions!K165),ROUND(Regressions!K165, 1), NA())</f>
        <v>#N/A</v>
      </c>
      <c r="K155" s="363" t="e">
        <f>IF(ISNUMBER(Regressions!L165),ROUND(Regressions!L165, 1), NA())</f>
        <v>#N/A</v>
      </c>
      <c r="L155" s="261" t="e">
        <f>IF(ISNUMBER(Regressions!M165),ROUND(Regressions!M165, 1), NA())</f>
        <v>#N/A</v>
      </c>
      <c r="M155" s="364" t="e">
        <f>IF(ISNUMBER(Regressions!N165),ROUND(Regressions!N165, 1), NA())</f>
        <v>#N/A</v>
      </c>
      <c r="N155" s="260" t="e">
        <f>IF(ISNUMBER(Regressions!O165),ROUND(Regressions!O165, 1), NA())</f>
        <v>#N/A</v>
      </c>
      <c r="O155" s="365" t="e">
        <f>IF(ISNUMBER(Regressions!Q165),ROUND(Regressions!Q165, 1), NA())</f>
        <v>#N/A</v>
      </c>
      <c r="P155" s="363" t="e">
        <f>IF(ISNUMBER(Regressions!R165),ROUND(Regressions!R165, 1), NA())</f>
        <v>#N/A</v>
      </c>
      <c r="Q155" s="238" t="e">
        <f>IF(ISNUMBER(Regressions!S165),ROUND(Regressions!S165, 1), NA())</f>
        <v>#N/A</v>
      </c>
      <c r="R155" s="364" t="e">
        <f>IF(ISNUMBER(Regressions!T165),ROUND(Regressions!T165, 1), NA())</f>
        <v>#N/A</v>
      </c>
      <c r="S155" s="260" t="e">
        <f>IF(ISNUMBER(Regressions!U165),ROUND(Regressions!U165, 1), NA())</f>
        <v>#N/A</v>
      </c>
    </row>
    <row xmlns:x14ac="http://schemas.microsoft.com/office/spreadsheetml/2009/9/ac" r="156" hidden="true" x14ac:dyDescent="0.2">
      <c r="A156" s="360" t="str">
        <f>IF(ISBLANK(Regressions!A166), " ", Regressions!A166)</f>
        <v>Zimbabwe</v>
      </c>
      <c r="B156" s="361">
        <f>IF(ISBLANK(Regressions!B166), " ", Regressions!B166)</f>
        <v>2028</v>
      </c>
      <c r="C156" s="366" t="str">
        <f>IF(ISBLANK(Regressions!C166), " ", Regressions!C166)</f>
        <v>Primary</v>
      </c>
      <c r="D156" s="362" t="str">
        <f>IF(ISBLANK(Regressions!D166), " ", Regressions!D166)</f>
        <v> </v>
      </c>
      <c r="E156" s="237" t="e">
        <f>IF(ISNUMBER(Regressions!E166),ROUND(Regressions!E166, 1), NA())</f>
        <v>#N/A</v>
      </c>
      <c r="F156" s="363" t="e">
        <f>IF(ISNUMBER(Regressions!F166),ROUND(Regressions!F166, 1), NA())</f>
        <v>#N/A</v>
      </c>
      <c r="G156" s="259" t="e">
        <f>IF(ISNUMBER(Regressions!G166),ROUND(Regressions!G166, 1), NA())</f>
        <v>#N/A</v>
      </c>
      <c r="H156" s="364" t="e">
        <f>IF(ISNUMBER(Regressions!H166),ROUND(Regressions!H166, 1), NA())</f>
        <v>#N/A</v>
      </c>
      <c r="I156" s="260" t="e">
        <f>IF(ISNUMBER(Regressions!I166),ROUND(Regressions!I166, 1), NA())</f>
        <v>#N/A</v>
      </c>
      <c r="J156" s="365" t="e">
        <f>IF(ISNUMBER(Regressions!K166),ROUND(Regressions!K166, 1), NA())</f>
        <v>#N/A</v>
      </c>
      <c r="K156" s="363" t="e">
        <f>IF(ISNUMBER(Regressions!L166),ROUND(Regressions!L166, 1), NA())</f>
        <v>#N/A</v>
      </c>
      <c r="L156" s="261" t="e">
        <f>IF(ISNUMBER(Regressions!M166),ROUND(Regressions!M166, 1), NA())</f>
        <v>#N/A</v>
      </c>
      <c r="M156" s="364" t="e">
        <f>IF(ISNUMBER(Regressions!N166),ROUND(Regressions!N166, 1), NA())</f>
        <v>#N/A</v>
      </c>
      <c r="N156" s="260" t="e">
        <f>IF(ISNUMBER(Regressions!O166),ROUND(Regressions!O166, 1), NA())</f>
        <v>#N/A</v>
      </c>
      <c r="O156" s="365" t="e">
        <f>IF(ISNUMBER(Regressions!Q166),ROUND(Regressions!Q166, 1), NA())</f>
        <v>#N/A</v>
      </c>
      <c r="P156" s="363" t="e">
        <f>IF(ISNUMBER(Regressions!R166),ROUND(Regressions!R166, 1), NA())</f>
        <v>#N/A</v>
      </c>
      <c r="Q156" s="238" t="e">
        <f>IF(ISNUMBER(Regressions!S166),ROUND(Regressions!S166, 1), NA())</f>
        <v>#N/A</v>
      </c>
      <c r="R156" s="364" t="e">
        <f>IF(ISNUMBER(Regressions!T166),ROUND(Regressions!T166, 1), NA())</f>
        <v>#N/A</v>
      </c>
      <c r="S156" s="260" t="e">
        <f>IF(ISNUMBER(Regressions!U166),ROUND(Regressions!U166, 1), NA())</f>
        <v>#N/A</v>
      </c>
    </row>
    <row xmlns:x14ac="http://schemas.microsoft.com/office/spreadsheetml/2009/9/ac" r="157" hidden="true" x14ac:dyDescent="0.2">
      <c r="A157" s="360" t="str">
        <f>IF(ISBLANK(Regressions!A167), " ", Regressions!A167)</f>
        <v>Zimbabwe</v>
      </c>
      <c r="B157" s="361">
        <f>IF(ISBLANK(Regressions!B167), " ", Regressions!B167)</f>
        <v>2029</v>
      </c>
      <c r="C157" s="366" t="str">
        <f>IF(ISBLANK(Regressions!C167), " ", Regressions!C167)</f>
        <v>Primary</v>
      </c>
      <c r="D157" s="362" t="str">
        <f>IF(ISBLANK(Regressions!D167), " ", Regressions!D167)</f>
        <v> </v>
      </c>
      <c r="E157" s="237" t="e">
        <f>IF(ISNUMBER(Regressions!E167),ROUND(Regressions!E167, 1), NA())</f>
        <v>#N/A</v>
      </c>
      <c r="F157" s="363" t="e">
        <f>IF(ISNUMBER(Regressions!F167),ROUND(Regressions!F167, 1), NA())</f>
        <v>#N/A</v>
      </c>
      <c r="G157" s="259" t="e">
        <f>IF(ISNUMBER(Regressions!G167),ROUND(Regressions!G167, 1), NA())</f>
        <v>#N/A</v>
      </c>
      <c r="H157" s="364" t="e">
        <f>IF(ISNUMBER(Regressions!H167),ROUND(Regressions!H167, 1), NA())</f>
        <v>#N/A</v>
      </c>
      <c r="I157" s="260" t="e">
        <f>IF(ISNUMBER(Regressions!I167),ROUND(Regressions!I167, 1), NA())</f>
        <v>#N/A</v>
      </c>
      <c r="J157" s="365" t="e">
        <f>IF(ISNUMBER(Regressions!K167),ROUND(Regressions!K167, 1), NA())</f>
        <v>#N/A</v>
      </c>
      <c r="K157" s="363" t="e">
        <f>IF(ISNUMBER(Regressions!L167),ROUND(Regressions!L167, 1), NA())</f>
        <v>#N/A</v>
      </c>
      <c r="L157" s="261" t="e">
        <f>IF(ISNUMBER(Regressions!M167),ROUND(Regressions!M167, 1), NA())</f>
        <v>#N/A</v>
      </c>
      <c r="M157" s="364" t="e">
        <f>IF(ISNUMBER(Regressions!N167),ROUND(Regressions!N167, 1), NA())</f>
        <v>#N/A</v>
      </c>
      <c r="N157" s="260" t="e">
        <f>IF(ISNUMBER(Regressions!O167),ROUND(Regressions!O167, 1), NA())</f>
        <v>#N/A</v>
      </c>
      <c r="O157" s="365" t="e">
        <f>IF(ISNUMBER(Regressions!Q167),ROUND(Regressions!Q167, 1), NA())</f>
        <v>#N/A</v>
      </c>
      <c r="P157" s="363" t="e">
        <f>IF(ISNUMBER(Regressions!R167),ROUND(Regressions!R167, 1), NA())</f>
        <v>#N/A</v>
      </c>
      <c r="Q157" s="238" t="e">
        <f>IF(ISNUMBER(Regressions!S167),ROUND(Regressions!S167, 1), NA())</f>
        <v>#N/A</v>
      </c>
      <c r="R157" s="364" t="e">
        <f>IF(ISNUMBER(Regressions!T167),ROUND(Regressions!T167, 1), NA())</f>
        <v>#N/A</v>
      </c>
      <c r="S157" s="260" t="e">
        <f>IF(ISNUMBER(Regressions!U167),ROUND(Regressions!U167, 1), NA())</f>
        <v>#N/A</v>
      </c>
    </row>
    <row xmlns:x14ac="http://schemas.microsoft.com/office/spreadsheetml/2009/9/ac" r="158" hidden="true" x14ac:dyDescent="0.2">
      <c r="A158" s="360" t="str">
        <f>IF(ISBLANK(Regressions!A168), " ", Regressions!A168)</f>
        <v>Zimbabwe</v>
      </c>
      <c r="B158" s="361">
        <f>IF(ISBLANK(Regressions!B168), " ", Regressions!B168)</f>
        <v>2030</v>
      </c>
      <c r="C158" s="366" t="str">
        <f>IF(ISBLANK(Regressions!C168), " ", Regressions!C168)</f>
        <v>Primary</v>
      </c>
      <c r="D158" s="362" t="str">
        <f>IF(ISBLANK(Regressions!D168), " ", Regressions!D168)</f>
        <v> </v>
      </c>
      <c r="E158" s="237" t="e">
        <f>IF(ISNUMBER(Regressions!E168),ROUND(Regressions!E168, 1), NA())</f>
        <v>#N/A</v>
      </c>
      <c r="F158" s="363" t="e">
        <f>IF(ISNUMBER(Regressions!F168),ROUND(Regressions!F168, 1), NA())</f>
        <v>#N/A</v>
      </c>
      <c r="G158" s="259" t="e">
        <f>IF(ISNUMBER(Regressions!G168),ROUND(Regressions!G168, 1), NA())</f>
        <v>#N/A</v>
      </c>
      <c r="H158" s="364" t="e">
        <f>IF(ISNUMBER(Regressions!H168),ROUND(Regressions!H168, 1), NA())</f>
        <v>#N/A</v>
      </c>
      <c r="I158" s="260" t="e">
        <f>IF(ISNUMBER(Regressions!I168),ROUND(Regressions!I168, 1), NA())</f>
        <v>#N/A</v>
      </c>
      <c r="J158" s="365" t="e">
        <f>IF(ISNUMBER(Regressions!K168),ROUND(Regressions!K168, 1), NA())</f>
        <v>#N/A</v>
      </c>
      <c r="K158" s="363" t="e">
        <f>IF(ISNUMBER(Regressions!L168),ROUND(Regressions!L168, 1), NA())</f>
        <v>#N/A</v>
      </c>
      <c r="L158" s="261" t="e">
        <f>IF(ISNUMBER(Regressions!M168),ROUND(Regressions!M168, 1), NA())</f>
        <v>#N/A</v>
      </c>
      <c r="M158" s="364" t="e">
        <f>IF(ISNUMBER(Regressions!N168),ROUND(Regressions!N168, 1), NA())</f>
        <v>#N/A</v>
      </c>
      <c r="N158" s="260" t="e">
        <f>IF(ISNUMBER(Regressions!O168),ROUND(Regressions!O168, 1), NA())</f>
        <v>#N/A</v>
      </c>
      <c r="O158" s="365" t="e">
        <f>IF(ISNUMBER(Regressions!Q168),ROUND(Regressions!Q168, 1), NA())</f>
        <v>#N/A</v>
      </c>
      <c r="P158" s="363" t="e">
        <f>IF(ISNUMBER(Regressions!R168),ROUND(Regressions!R168, 1), NA())</f>
        <v>#N/A</v>
      </c>
      <c r="Q158" s="238" t="e">
        <f>IF(ISNUMBER(Regressions!S168),ROUND(Regressions!S168, 1), NA())</f>
        <v>#N/A</v>
      </c>
      <c r="R158" s="364" t="e">
        <f>IF(ISNUMBER(Regressions!T168),ROUND(Regressions!T168, 1), NA())</f>
        <v>#N/A</v>
      </c>
      <c r="S158" s="260" t="e">
        <f>IF(ISNUMBER(Regressions!U168),ROUND(Regressions!U168, 1), NA())</f>
        <v>#N/A</v>
      </c>
    </row>
    <row xmlns:x14ac="http://schemas.microsoft.com/office/spreadsheetml/2009/9/ac" r="159" x14ac:dyDescent="0.2">
      <c r="A159" s="360" t="str">
        <f>IF(ISBLANK(Regressions!A169), " ", Regressions!A169)</f>
        <v>Zimbabwe</v>
      </c>
      <c r="B159" s="361">
        <f>IF(ISBLANK(Regressions!B169), " ", Regressions!B169)</f>
        <v>2000</v>
      </c>
      <c r="C159" s="366" t="str">
        <f>IF(ISBLANK(Regressions!C169), " ", Regressions!C169)</f>
        <v>Secondary</v>
      </c>
      <c r="D159" s="362">
        <f>IF(ISBLANK(Regressions!D169), " ", Regressions!D169)</f>
        <v>2029161</v>
      </c>
      <c r="E159" s="237" t="e">
        <f>IF(ISNUMBER(Regressions!E169),ROUND(Regressions!E169, 1), NA())</f>
        <v>#N/A</v>
      </c>
      <c r="F159" s="363" t="e">
        <f>IF(ISNUMBER(Regressions!F169),ROUND(Regressions!F169, 1), NA())</f>
        <v>#N/A</v>
      </c>
      <c r="G159" s="259" t="e">
        <f>IF(ISNUMBER(Regressions!G169),ROUND(Regressions!G169, 1), NA())</f>
        <v>#N/A</v>
      </c>
      <c r="H159" s="364" t="e">
        <f>IF(ISNUMBER(Regressions!H169),ROUND(Regressions!H169, 1), NA())</f>
        <v>#N/A</v>
      </c>
      <c r="I159" s="260" t="e">
        <f>IF(ISNUMBER(Regressions!I169),ROUND(Regressions!I169, 1), NA())</f>
        <v>#N/A</v>
      </c>
      <c r="J159" s="365" t="e">
        <f>IF(ISNUMBER(Regressions!K169),ROUND(Regressions!K169, 1), NA())</f>
        <v>#N/A</v>
      </c>
      <c r="K159" s="363" t="e">
        <f>IF(ISNUMBER(Regressions!L169),ROUND(Regressions!L169, 1), NA())</f>
        <v>#N/A</v>
      </c>
      <c r="L159" s="261" t="e">
        <f>IF(ISNUMBER(Regressions!M169),ROUND(Regressions!M169, 1), NA())</f>
        <v>#N/A</v>
      </c>
      <c r="M159" s="364" t="e">
        <f>IF(ISNUMBER(Regressions!N169),ROUND(Regressions!N169, 1), NA())</f>
        <v>#N/A</v>
      </c>
      <c r="N159" s="260" t="e">
        <f>IF(ISNUMBER(Regressions!O169),ROUND(Regressions!O169, 1), NA())</f>
        <v>#N/A</v>
      </c>
      <c r="O159" s="365" t="e">
        <f>IF(ISNUMBER(Regressions!Q169),ROUND(Regressions!Q169, 1), NA())</f>
        <v>#N/A</v>
      </c>
      <c r="P159" s="363" t="e">
        <f>IF(ISNUMBER(Regressions!R169),ROUND(Regressions!R169, 1), NA())</f>
        <v>#N/A</v>
      </c>
      <c r="Q159" s="238" t="e">
        <f>IF(ISNUMBER(Regressions!S169),ROUND(Regressions!S169, 1), NA())</f>
        <v>#N/A</v>
      </c>
      <c r="R159" s="364" t="e">
        <f>IF(ISNUMBER(Regressions!T169),ROUND(Regressions!T169, 1), NA())</f>
        <v>#N/A</v>
      </c>
      <c r="S159" s="260" t="e">
        <f>IF(ISNUMBER(Regressions!U169),ROUND(Regressions!U169, 1), NA())</f>
        <v>#N/A</v>
      </c>
    </row>
    <row xmlns:x14ac="http://schemas.microsoft.com/office/spreadsheetml/2009/9/ac" r="160" x14ac:dyDescent="0.2">
      <c r="A160" s="360" t="str">
        <f>IF(ISBLANK(Regressions!A170), " ", Regressions!A170)</f>
        <v>Zimbabwe</v>
      </c>
      <c r="B160" s="361">
        <f>IF(ISBLANK(Regressions!B170), " ", Regressions!B170)</f>
        <v>2001</v>
      </c>
      <c r="C160" s="366" t="str">
        <f>IF(ISBLANK(Regressions!C170), " ", Regressions!C170)</f>
        <v>Secondary</v>
      </c>
      <c r="D160" s="362">
        <f>IF(ISBLANK(Regressions!D170), " ", Regressions!D170)</f>
        <v>1999769</v>
      </c>
      <c r="E160" s="237" t="e">
        <f>IF(ISNUMBER(Regressions!E170),ROUND(Regressions!E170, 1), NA())</f>
        <v>#N/A</v>
      </c>
      <c r="F160" s="363" t="e">
        <f>IF(ISNUMBER(Regressions!F170),ROUND(Regressions!F170, 1), NA())</f>
        <v>#N/A</v>
      </c>
      <c r="G160" s="259" t="e">
        <f>IF(ISNUMBER(Regressions!G170),ROUND(Regressions!G170, 1), NA())</f>
        <v>#N/A</v>
      </c>
      <c r="H160" s="364" t="e">
        <f>IF(ISNUMBER(Regressions!H170),ROUND(Regressions!H170, 1), NA())</f>
        <v>#N/A</v>
      </c>
      <c r="I160" s="260" t="e">
        <f>IF(ISNUMBER(Regressions!I170),ROUND(Regressions!I170, 1), NA())</f>
        <v>#N/A</v>
      </c>
      <c r="J160" s="365" t="e">
        <f>IF(ISNUMBER(Regressions!K170),ROUND(Regressions!K170, 1), NA())</f>
        <v>#N/A</v>
      </c>
      <c r="K160" s="363" t="e">
        <f>IF(ISNUMBER(Regressions!L170),ROUND(Regressions!L170, 1), NA())</f>
        <v>#N/A</v>
      </c>
      <c r="L160" s="261" t="e">
        <f>IF(ISNUMBER(Regressions!M170),ROUND(Regressions!M170, 1), NA())</f>
        <v>#N/A</v>
      </c>
      <c r="M160" s="364" t="e">
        <f>IF(ISNUMBER(Regressions!N170),ROUND(Regressions!N170, 1), NA())</f>
        <v>#N/A</v>
      </c>
      <c r="N160" s="260" t="e">
        <f>IF(ISNUMBER(Regressions!O170),ROUND(Regressions!O170, 1), NA())</f>
        <v>#N/A</v>
      </c>
      <c r="O160" s="365" t="e">
        <f>IF(ISNUMBER(Regressions!Q170),ROUND(Regressions!Q170, 1), NA())</f>
        <v>#N/A</v>
      </c>
      <c r="P160" s="363" t="e">
        <f>IF(ISNUMBER(Regressions!R170),ROUND(Regressions!R170, 1), NA())</f>
        <v>#N/A</v>
      </c>
      <c r="Q160" s="238" t="e">
        <f>IF(ISNUMBER(Regressions!S170),ROUND(Regressions!S170, 1), NA())</f>
        <v>#N/A</v>
      </c>
      <c r="R160" s="364" t="e">
        <f>IF(ISNUMBER(Regressions!T170),ROUND(Regressions!T170, 1), NA())</f>
        <v>#N/A</v>
      </c>
      <c r="S160" s="260" t="e">
        <f>IF(ISNUMBER(Regressions!U170),ROUND(Regressions!U170, 1), NA())</f>
        <v>#N/A</v>
      </c>
    </row>
    <row xmlns:x14ac="http://schemas.microsoft.com/office/spreadsheetml/2009/9/ac" r="161" x14ac:dyDescent="0.2">
      <c r="A161" s="360" t="str">
        <f>IF(ISBLANK(Regressions!A171), " ", Regressions!A171)</f>
        <v>Zimbabwe</v>
      </c>
      <c r="B161" s="361">
        <f>IF(ISBLANK(Regressions!B171), " ", Regressions!B171)</f>
        <v>2002</v>
      </c>
      <c r="C161" s="366" t="str">
        <f>IF(ISBLANK(Regressions!C171), " ", Regressions!C171)</f>
        <v>Secondary</v>
      </c>
      <c r="D161" s="362">
        <f>IF(ISBLANK(Regressions!D171), " ", Regressions!D171)</f>
        <v>1953983</v>
      </c>
      <c r="E161" s="237" t="e">
        <f>IF(ISNUMBER(Regressions!E171),ROUND(Regressions!E171, 1), NA())</f>
        <v>#N/A</v>
      </c>
      <c r="F161" s="363" t="e">
        <f>IF(ISNUMBER(Regressions!F171),ROUND(Regressions!F171, 1), NA())</f>
        <v>#N/A</v>
      </c>
      <c r="G161" s="259" t="e">
        <f>IF(ISNUMBER(Regressions!G171),ROUND(Regressions!G171, 1), NA())</f>
        <v>#N/A</v>
      </c>
      <c r="H161" s="364" t="e">
        <f>IF(ISNUMBER(Regressions!H171),ROUND(Regressions!H171, 1), NA())</f>
        <v>#N/A</v>
      </c>
      <c r="I161" s="260" t="e">
        <f>IF(ISNUMBER(Regressions!I171),ROUND(Regressions!I171, 1), NA())</f>
        <v>#N/A</v>
      </c>
      <c r="J161" s="365" t="e">
        <f>IF(ISNUMBER(Regressions!K171),ROUND(Regressions!K171, 1), NA())</f>
        <v>#N/A</v>
      </c>
      <c r="K161" s="363" t="e">
        <f>IF(ISNUMBER(Regressions!L171),ROUND(Regressions!L171, 1), NA())</f>
        <v>#N/A</v>
      </c>
      <c r="L161" s="261" t="e">
        <f>IF(ISNUMBER(Regressions!M171),ROUND(Regressions!M171, 1), NA())</f>
        <v>#N/A</v>
      </c>
      <c r="M161" s="364" t="e">
        <f>IF(ISNUMBER(Regressions!N171),ROUND(Regressions!N171, 1), NA())</f>
        <v>#N/A</v>
      </c>
      <c r="N161" s="260" t="e">
        <f>IF(ISNUMBER(Regressions!O171),ROUND(Regressions!O171, 1), NA())</f>
        <v>#N/A</v>
      </c>
      <c r="O161" s="365" t="e">
        <f>IF(ISNUMBER(Regressions!Q171),ROUND(Regressions!Q171, 1), NA())</f>
        <v>#N/A</v>
      </c>
      <c r="P161" s="363" t="e">
        <f>IF(ISNUMBER(Regressions!R171),ROUND(Regressions!R171, 1), NA())</f>
        <v>#N/A</v>
      </c>
      <c r="Q161" s="238" t="e">
        <f>IF(ISNUMBER(Regressions!S171),ROUND(Regressions!S171, 1), NA())</f>
        <v>#N/A</v>
      </c>
      <c r="R161" s="364" t="e">
        <f>IF(ISNUMBER(Regressions!T171),ROUND(Regressions!T171, 1), NA())</f>
        <v>#N/A</v>
      </c>
      <c r="S161" s="260" t="e">
        <f>IF(ISNUMBER(Regressions!U171),ROUND(Regressions!U171, 1), NA())</f>
        <v>#N/A</v>
      </c>
    </row>
    <row xmlns:x14ac="http://schemas.microsoft.com/office/spreadsheetml/2009/9/ac" r="162" x14ac:dyDescent="0.2">
      <c r="A162" s="360" t="str">
        <f>IF(ISBLANK(Regressions!A172), " ", Regressions!A172)</f>
        <v>Zimbabwe</v>
      </c>
      <c r="B162" s="361">
        <f>IF(ISBLANK(Regressions!B172), " ", Regressions!B172)</f>
        <v>2003</v>
      </c>
      <c r="C162" s="366" t="str">
        <f>IF(ISBLANK(Regressions!C172), " ", Regressions!C172)</f>
        <v>Secondary</v>
      </c>
      <c r="D162" s="362">
        <f>IF(ISBLANK(Regressions!D172), " ", Regressions!D172)</f>
        <v>1893275</v>
      </c>
      <c r="E162" s="237" t="e">
        <f>IF(ISNUMBER(Regressions!E172),ROUND(Regressions!E172, 1), NA())</f>
        <v>#N/A</v>
      </c>
      <c r="F162" s="363" t="e">
        <f>IF(ISNUMBER(Regressions!F172),ROUND(Regressions!F172, 1), NA())</f>
        <v>#N/A</v>
      </c>
      <c r="G162" s="259" t="e">
        <f>IF(ISNUMBER(Regressions!G172),ROUND(Regressions!G172, 1), NA())</f>
        <v>#N/A</v>
      </c>
      <c r="H162" s="364" t="e">
        <f>IF(ISNUMBER(Regressions!H172),ROUND(Regressions!H172, 1), NA())</f>
        <v>#N/A</v>
      </c>
      <c r="I162" s="260" t="e">
        <f>IF(ISNUMBER(Regressions!I172),ROUND(Regressions!I172, 1), NA())</f>
        <v>#N/A</v>
      </c>
      <c r="J162" s="365" t="e">
        <f>IF(ISNUMBER(Regressions!K172),ROUND(Regressions!K172, 1), NA())</f>
        <v>#N/A</v>
      </c>
      <c r="K162" s="363" t="e">
        <f>IF(ISNUMBER(Regressions!L172),ROUND(Regressions!L172, 1), NA())</f>
        <v>#N/A</v>
      </c>
      <c r="L162" s="261" t="e">
        <f>IF(ISNUMBER(Regressions!M172),ROUND(Regressions!M172, 1), NA())</f>
        <v>#N/A</v>
      </c>
      <c r="M162" s="364" t="e">
        <f>IF(ISNUMBER(Regressions!N172),ROUND(Regressions!N172, 1), NA())</f>
        <v>#N/A</v>
      </c>
      <c r="N162" s="260" t="e">
        <f>IF(ISNUMBER(Regressions!O172),ROUND(Regressions!O172, 1), NA())</f>
        <v>#N/A</v>
      </c>
      <c r="O162" s="365" t="e">
        <f>IF(ISNUMBER(Regressions!Q172),ROUND(Regressions!Q172, 1), NA())</f>
        <v>#N/A</v>
      </c>
      <c r="P162" s="363" t="e">
        <f>IF(ISNUMBER(Regressions!R172),ROUND(Regressions!R172, 1), NA())</f>
        <v>#N/A</v>
      </c>
      <c r="Q162" s="238" t="e">
        <f>IF(ISNUMBER(Regressions!S172),ROUND(Regressions!S172, 1), NA())</f>
        <v>#N/A</v>
      </c>
      <c r="R162" s="364" t="e">
        <f>IF(ISNUMBER(Regressions!T172),ROUND(Regressions!T172, 1), NA())</f>
        <v>#N/A</v>
      </c>
      <c r="S162" s="260" t="e">
        <f>IF(ISNUMBER(Regressions!U172),ROUND(Regressions!U172, 1), NA())</f>
        <v>#N/A</v>
      </c>
    </row>
    <row xmlns:x14ac="http://schemas.microsoft.com/office/spreadsheetml/2009/9/ac" r="163" x14ac:dyDescent="0.2">
      <c r="A163" s="360" t="str">
        <f>IF(ISBLANK(Regressions!A173), " ", Regressions!A173)</f>
        <v>Zimbabwe</v>
      </c>
      <c r="B163" s="361">
        <f>IF(ISBLANK(Regressions!B173), " ", Regressions!B173)</f>
        <v>2004</v>
      </c>
      <c r="C163" s="366" t="str">
        <f>IF(ISBLANK(Regressions!C173), " ", Regressions!C173)</f>
        <v>Secondary</v>
      </c>
      <c r="D163" s="362">
        <f>IF(ISBLANK(Regressions!D173), " ", Regressions!D173)</f>
        <v>1834901</v>
      </c>
      <c r="E163" s="237" t="e">
        <f>IF(ISNUMBER(Regressions!E173),ROUND(Regressions!E173, 1), NA())</f>
        <v>#N/A</v>
      </c>
      <c r="F163" s="363" t="e">
        <f>IF(ISNUMBER(Regressions!F173),ROUND(Regressions!F173, 1), NA())</f>
        <v>#N/A</v>
      </c>
      <c r="G163" s="259" t="e">
        <f>IF(ISNUMBER(Regressions!G173),ROUND(Regressions!G173, 1), NA())</f>
        <v>#N/A</v>
      </c>
      <c r="H163" s="364" t="e">
        <f>IF(ISNUMBER(Regressions!H173),ROUND(Regressions!H173, 1), NA())</f>
        <v>#N/A</v>
      </c>
      <c r="I163" s="260" t="e">
        <f>IF(ISNUMBER(Regressions!I173),ROUND(Regressions!I173, 1), NA())</f>
        <v>#N/A</v>
      </c>
      <c r="J163" s="365" t="e">
        <f>IF(ISNUMBER(Regressions!K173),ROUND(Regressions!K173, 1), NA())</f>
        <v>#N/A</v>
      </c>
      <c r="K163" s="363" t="e">
        <f>IF(ISNUMBER(Regressions!L173),ROUND(Regressions!L173, 1), NA())</f>
        <v>#N/A</v>
      </c>
      <c r="L163" s="261" t="e">
        <f>IF(ISNUMBER(Regressions!M173),ROUND(Regressions!M173, 1), NA())</f>
        <v>#N/A</v>
      </c>
      <c r="M163" s="364" t="e">
        <f>IF(ISNUMBER(Regressions!N173),ROUND(Regressions!N173, 1), NA())</f>
        <v>#N/A</v>
      </c>
      <c r="N163" s="260" t="e">
        <f>IF(ISNUMBER(Regressions!O173),ROUND(Regressions!O173, 1), NA())</f>
        <v>#N/A</v>
      </c>
      <c r="O163" s="365" t="e">
        <f>IF(ISNUMBER(Regressions!Q173),ROUND(Regressions!Q173, 1), NA())</f>
        <v>#N/A</v>
      </c>
      <c r="P163" s="363" t="e">
        <f>IF(ISNUMBER(Regressions!R173),ROUND(Regressions!R173, 1), NA())</f>
        <v>#N/A</v>
      </c>
      <c r="Q163" s="238" t="e">
        <f>IF(ISNUMBER(Regressions!S173),ROUND(Regressions!S173, 1), NA())</f>
        <v>#N/A</v>
      </c>
      <c r="R163" s="364" t="e">
        <f>IF(ISNUMBER(Regressions!T173),ROUND(Regressions!T173, 1), NA())</f>
        <v>#N/A</v>
      </c>
      <c r="S163" s="260" t="e">
        <f>IF(ISNUMBER(Regressions!U173),ROUND(Regressions!U173, 1), NA())</f>
        <v>#N/A</v>
      </c>
    </row>
    <row xmlns:x14ac="http://schemas.microsoft.com/office/spreadsheetml/2009/9/ac" r="164" x14ac:dyDescent="0.2">
      <c r="A164" s="360" t="str">
        <f>IF(ISBLANK(Regressions!A174), " ", Regressions!A174)</f>
        <v>Zimbabwe</v>
      </c>
      <c r="B164" s="361">
        <f>IF(ISBLANK(Regressions!B174), " ", Regressions!B174)</f>
        <v>2005</v>
      </c>
      <c r="C164" s="366" t="str">
        <f>IF(ISBLANK(Regressions!C174), " ", Regressions!C174)</f>
        <v>Secondary</v>
      </c>
      <c r="D164" s="362">
        <f>IF(ISBLANK(Regressions!D174), " ", Regressions!D174)</f>
        <v>1776254</v>
      </c>
      <c r="E164" s="237" t="e">
        <f>IF(ISNUMBER(Regressions!E174),ROUND(Regressions!E174, 1), NA())</f>
        <v>#N/A</v>
      </c>
      <c r="F164" s="363" t="e">
        <f>IF(ISNUMBER(Regressions!F174),ROUND(Regressions!F174, 1), NA())</f>
        <v>#N/A</v>
      </c>
      <c r="G164" s="259" t="e">
        <f>IF(ISNUMBER(Regressions!G174),ROUND(Regressions!G174, 1), NA())</f>
        <v>#N/A</v>
      </c>
      <c r="H164" s="364" t="e">
        <f>IF(ISNUMBER(Regressions!H174),ROUND(Regressions!H174, 1), NA())</f>
        <v>#N/A</v>
      </c>
      <c r="I164" s="260" t="e">
        <f>IF(ISNUMBER(Regressions!I174),ROUND(Regressions!I174, 1), NA())</f>
        <v>#N/A</v>
      </c>
      <c r="J164" s="365" t="e">
        <f>IF(ISNUMBER(Regressions!K174),ROUND(Regressions!K174, 1), NA())</f>
        <v>#N/A</v>
      </c>
      <c r="K164" s="363" t="e">
        <f>IF(ISNUMBER(Regressions!L174),ROUND(Regressions!L174, 1), NA())</f>
        <v>#N/A</v>
      </c>
      <c r="L164" s="261" t="e">
        <f>IF(ISNUMBER(Regressions!M174),ROUND(Regressions!M174, 1), NA())</f>
        <v>#N/A</v>
      </c>
      <c r="M164" s="364" t="e">
        <f>IF(ISNUMBER(Regressions!N174),ROUND(Regressions!N174, 1), NA())</f>
        <v>#N/A</v>
      </c>
      <c r="N164" s="260" t="e">
        <f>IF(ISNUMBER(Regressions!O174),ROUND(Regressions!O174, 1), NA())</f>
        <v>#N/A</v>
      </c>
      <c r="O164" s="365" t="e">
        <f>IF(ISNUMBER(Regressions!Q174),ROUND(Regressions!Q174, 1), NA())</f>
        <v>#N/A</v>
      </c>
      <c r="P164" s="363" t="e">
        <f>IF(ISNUMBER(Regressions!R174),ROUND(Regressions!R174, 1), NA())</f>
        <v>#N/A</v>
      </c>
      <c r="Q164" s="238" t="e">
        <f>IF(ISNUMBER(Regressions!S174),ROUND(Regressions!S174, 1), NA())</f>
        <v>#N/A</v>
      </c>
      <c r="R164" s="364" t="e">
        <f>IF(ISNUMBER(Regressions!T174),ROUND(Regressions!T174, 1), NA())</f>
        <v>#N/A</v>
      </c>
      <c r="S164" s="260" t="e">
        <f>IF(ISNUMBER(Regressions!U174),ROUND(Regressions!U174, 1), NA())</f>
        <v>#N/A</v>
      </c>
    </row>
    <row xmlns:x14ac="http://schemas.microsoft.com/office/spreadsheetml/2009/9/ac" r="165" x14ac:dyDescent="0.2">
      <c r="A165" s="360" t="str">
        <f>IF(ISBLANK(Regressions!A175), " ", Regressions!A175)</f>
        <v>Zimbabwe</v>
      </c>
      <c r="B165" s="361">
        <f>IF(ISBLANK(Regressions!B175), " ", Regressions!B175)</f>
        <v>2006</v>
      </c>
      <c r="C165" s="366" t="str">
        <f>IF(ISBLANK(Regressions!C175), " ", Regressions!C175)</f>
        <v>Secondary</v>
      </c>
      <c r="D165" s="362">
        <f>IF(ISBLANK(Regressions!D175), " ", Regressions!D175)</f>
        <v>1733447</v>
      </c>
      <c r="E165" s="237" t="e">
        <f>IF(ISNUMBER(Regressions!E175),ROUND(Regressions!E175, 1), NA())</f>
        <v>#N/A</v>
      </c>
      <c r="F165" s="363" t="e">
        <f>IF(ISNUMBER(Regressions!F175),ROUND(Regressions!F175, 1), NA())</f>
        <v>#N/A</v>
      </c>
      <c r="G165" s="259" t="e">
        <f>IF(ISNUMBER(Regressions!G175),ROUND(Regressions!G175, 1), NA())</f>
        <v>#N/A</v>
      </c>
      <c r="H165" s="364" t="e">
        <f>IF(ISNUMBER(Regressions!H175),ROUND(Regressions!H175, 1), NA())</f>
        <v>#N/A</v>
      </c>
      <c r="I165" s="260" t="e">
        <f>IF(ISNUMBER(Regressions!I175),ROUND(Regressions!I175, 1), NA())</f>
        <v>#N/A</v>
      </c>
      <c r="J165" s="365" t="e">
        <f>IF(ISNUMBER(Regressions!K175),ROUND(Regressions!K175, 1), NA())</f>
        <v>#N/A</v>
      </c>
      <c r="K165" s="363" t="e">
        <f>IF(ISNUMBER(Regressions!L175),ROUND(Regressions!L175, 1), NA())</f>
        <v>#N/A</v>
      </c>
      <c r="L165" s="261" t="e">
        <f>IF(ISNUMBER(Regressions!M175),ROUND(Regressions!M175, 1), NA())</f>
        <v>#N/A</v>
      </c>
      <c r="M165" s="364" t="e">
        <f>IF(ISNUMBER(Regressions!N175),ROUND(Regressions!N175, 1), NA())</f>
        <v>#N/A</v>
      </c>
      <c r="N165" s="260" t="e">
        <f>IF(ISNUMBER(Regressions!O175),ROUND(Regressions!O175, 1), NA())</f>
        <v>#N/A</v>
      </c>
      <c r="O165" s="365" t="e">
        <f>IF(ISNUMBER(Regressions!Q175),ROUND(Regressions!Q175, 1), NA())</f>
        <v>#N/A</v>
      </c>
      <c r="P165" s="363" t="e">
        <f>IF(ISNUMBER(Regressions!R175),ROUND(Regressions!R175, 1), NA())</f>
        <v>#N/A</v>
      </c>
      <c r="Q165" s="238" t="e">
        <f>IF(ISNUMBER(Regressions!S175),ROUND(Regressions!S175, 1), NA())</f>
        <v>#N/A</v>
      </c>
      <c r="R165" s="364" t="e">
        <f>IF(ISNUMBER(Regressions!T175),ROUND(Regressions!T175, 1), NA())</f>
        <v>#N/A</v>
      </c>
      <c r="S165" s="260" t="e">
        <f>IF(ISNUMBER(Regressions!U175),ROUND(Regressions!U175, 1), NA())</f>
        <v>#N/A</v>
      </c>
    </row>
    <row xmlns:x14ac="http://schemas.microsoft.com/office/spreadsheetml/2009/9/ac" r="166" x14ac:dyDescent="0.2">
      <c r="A166" s="360" t="str">
        <f>IF(ISBLANK(Regressions!A176), " ", Regressions!A176)</f>
        <v>Zimbabwe</v>
      </c>
      <c r="B166" s="361">
        <f>IF(ISBLANK(Regressions!B176), " ", Regressions!B176)</f>
        <v>2007</v>
      </c>
      <c r="C166" s="366" t="str">
        <f>IF(ISBLANK(Regressions!C176), " ", Regressions!C176)</f>
        <v>Secondary</v>
      </c>
      <c r="D166" s="362">
        <f>IF(ISBLANK(Regressions!D176), " ", Regressions!D176)</f>
        <v>1723543</v>
      </c>
      <c r="E166" s="237">
        <f>IF(ISNUMBER(Regressions!E176),ROUND(Regressions!E176, 1), NA())</f>
        <v>98.7</v>
      </c>
      <c r="F166" s="363">
        <f>IF(ISNUMBER(Regressions!F176),ROUND(Regressions!F176, 1), NA())</f>
        <v>90.1</v>
      </c>
      <c r="G166" s="259">
        <f>IF(ISNUMBER(Regressions!G176),ROUND(Regressions!G176, 1), NA())</f>
        <v>54.7</v>
      </c>
      <c r="H166" s="364">
        <f>IF(ISNUMBER(Regressions!H176),ROUND(Regressions!H176, 1), NA())</f>
        <v>35.4</v>
      </c>
      <c r="I166" s="260">
        <f>IF(ISNUMBER(Regressions!I176),ROUND(Regressions!I176, 1), NA())</f>
        <v>9.9</v>
      </c>
      <c r="J166" s="365" t="e">
        <f>IF(ISNUMBER(Regressions!K176),ROUND(Regressions!K176, 1), NA())</f>
        <v>#N/A</v>
      </c>
      <c r="K166" s="363" t="e">
        <f>IF(ISNUMBER(Regressions!L176),ROUND(Regressions!L176, 1), NA())</f>
        <v>#N/A</v>
      </c>
      <c r="L166" s="261" t="e">
        <f>IF(ISNUMBER(Regressions!M176),ROUND(Regressions!M176, 1), NA())</f>
        <v>#N/A</v>
      </c>
      <c r="M166" s="364" t="e">
        <f>IF(ISNUMBER(Regressions!N176),ROUND(Regressions!N176, 1), NA())</f>
        <v>#N/A</v>
      </c>
      <c r="N166" s="260" t="e">
        <f>IF(ISNUMBER(Regressions!O176),ROUND(Regressions!O176, 1), NA())</f>
        <v>#N/A</v>
      </c>
      <c r="O166" s="365" t="e">
        <f>IF(ISNUMBER(Regressions!Q176),ROUND(Regressions!Q176, 1), NA())</f>
        <v>#N/A</v>
      </c>
      <c r="P166" s="363" t="e">
        <f>IF(ISNUMBER(Regressions!R176),ROUND(Regressions!R176, 1), NA())</f>
        <v>#N/A</v>
      </c>
      <c r="Q166" s="238" t="e">
        <f>IF(ISNUMBER(Regressions!S176),ROUND(Regressions!S176, 1), NA())</f>
        <v>#N/A</v>
      </c>
      <c r="R166" s="364" t="e">
        <f>IF(ISNUMBER(Regressions!T176),ROUND(Regressions!T176, 1), NA())</f>
        <v>#N/A</v>
      </c>
      <c r="S166" s="260" t="e">
        <f>IF(ISNUMBER(Regressions!U176),ROUND(Regressions!U176, 1), NA())</f>
        <v>#N/A</v>
      </c>
    </row>
    <row xmlns:x14ac="http://schemas.microsoft.com/office/spreadsheetml/2009/9/ac" r="167" x14ac:dyDescent="0.2">
      <c r="A167" s="360" t="str">
        <f>IF(ISBLANK(Regressions!A177), " ", Regressions!A177)</f>
        <v>Zimbabwe</v>
      </c>
      <c r="B167" s="361">
        <f>IF(ISBLANK(Regressions!B177), " ", Regressions!B177)</f>
        <v>2008</v>
      </c>
      <c r="C167" s="366" t="str">
        <f>IF(ISBLANK(Regressions!C177), " ", Regressions!C177)</f>
        <v>Secondary</v>
      </c>
      <c r="D167" s="362">
        <f>IF(ISBLANK(Regressions!D177), " ", Regressions!D177)</f>
        <v>1708067</v>
      </c>
      <c r="E167" s="237">
        <f>IF(ISNUMBER(Regressions!E177),ROUND(Regressions!E177, 1), NA())</f>
        <v>98.7</v>
      </c>
      <c r="F167" s="363">
        <f>IF(ISNUMBER(Regressions!F177),ROUND(Regressions!F177, 1), NA())</f>
        <v>90.1</v>
      </c>
      <c r="G167" s="259">
        <f>IF(ISNUMBER(Regressions!G177),ROUND(Regressions!G177, 1), NA())</f>
        <v>54.7</v>
      </c>
      <c r="H167" s="364">
        <f>IF(ISNUMBER(Regressions!H177),ROUND(Regressions!H177, 1), NA())</f>
        <v>35.4</v>
      </c>
      <c r="I167" s="260">
        <f>IF(ISNUMBER(Regressions!I177),ROUND(Regressions!I177, 1), NA())</f>
        <v>9.9</v>
      </c>
      <c r="J167" s="365" t="e">
        <f>IF(ISNUMBER(Regressions!K177),ROUND(Regressions!K177, 1), NA())</f>
        <v>#N/A</v>
      </c>
      <c r="K167" s="363" t="e">
        <f>IF(ISNUMBER(Regressions!L177),ROUND(Regressions!L177, 1), NA())</f>
        <v>#N/A</v>
      </c>
      <c r="L167" s="261" t="e">
        <f>IF(ISNUMBER(Regressions!M177),ROUND(Regressions!M177, 1), NA())</f>
        <v>#N/A</v>
      </c>
      <c r="M167" s="364" t="e">
        <f>IF(ISNUMBER(Regressions!N177),ROUND(Regressions!N177, 1), NA())</f>
        <v>#N/A</v>
      </c>
      <c r="N167" s="260" t="e">
        <f>IF(ISNUMBER(Regressions!O177),ROUND(Regressions!O177, 1), NA())</f>
        <v>#N/A</v>
      </c>
      <c r="O167" s="365" t="e">
        <f>IF(ISNUMBER(Regressions!Q177),ROUND(Regressions!Q177, 1), NA())</f>
        <v>#N/A</v>
      </c>
      <c r="P167" s="363" t="e">
        <f>IF(ISNUMBER(Regressions!R177),ROUND(Regressions!R177, 1), NA())</f>
        <v>#N/A</v>
      </c>
      <c r="Q167" s="238" t="e">
        <f>IF(ISNUMBER(Regressions!S177),ROUND(Regressions!S177, 1), NA())</f>
        <v>#N/A</v>
      </c>
      <c r="R167" s="364" t="e">
        <f>IF(ISNUMBER(Regressions!T177),ROUND(Regressions!T177, 1), NA())</f>
        <v>#N/A</v>
      </c>
      <c r="S167" s="260" t="e">
        <f>IF(ISNUMBER(Regressions!U177),ROUND(Regressions!U177, 1), NA())</f>
        <v>#N/A</v>
      </c>
    </row>
    <row xmlns:x14ac="http://schemas.microsoft.com/office/spreadsheetml/2009/9/ac" r="168" x14ac:dyDescent="0.2">
      <c r="A168" s="360" t="str">
        <f>IF(ISBLANK(Regressions!A178), " ", Regressions!A178)</f>
        <v>Zimbabwe</v>
      </c>
      <c r="B168" s="361">
        <f>IF(ISBLANK(Regressions!B178), " ", Regressions!B178)</f>
        <v>2009</v>
      </c>
      <c r="C168" s="366" t="str">
        <f>IF(ISBLANK(Regressions!C178), " ", Regressions!C178)</f>
        <v>Secondary</v>
      </c>
      <c r="D168" s="362">
        <f>IF(ISBLANK(Regressions!D178), " ", Regressions!D178)</f>
        <v>1705404</v>
      </c>
      <c r="E168" s="237">
        <f>IF(ISNUMBER(Regressions!E178),ROUND(Regressions!E178, 1), NA())</f>
        <v>98.7</v>
      </c>
      <c r="F168" s="363">
        <f>IF(ISNUMBER(Regressions!F178),ROUND(Regressions!F178, 1), NA())</f>
        <v>90.1</v>
      </c>
      <c r="G168" s="259">
        <f>IF(ISNUMBER(Regressions!G178),ROUND(Regressions!G178, 1), NA())</f>
        <v>54.7</v>
      </c>
      <c r="H168" s="364">
        <f>IF(ISNUMBER(Regressions!H178),ROUND(Regressions!H178, 1), NA())</f>
        <v>35.4</v>
      </c>
      <c r="I168" s="260">
        <f>IF(ISNUMBER(Regressions!I178),ROUND(Regressions!I178, 1), NA())</f>
        <v>9.9</v>
      </c>
      <c r="J168" s="365" t="e">
        <f>IF(ISNUMBER(Regressions!K178),ROUND(Regressions!K178, 1), NA())</f>
        <v>#N/A</v>
      </c>
      <c r="K168" s="363" t="e">
        <f>IF(ISNUMBER(Regressions!L178),ROUND(Regressions!L178, 1), NA())</f>
        <v>#N/A</v>
      </c>
      <c r="L168" s="261" t="e">
        <f>IF(ISNUMBER(Regressions!M178),ROUND(Regressions!M178, 1), NA())</f>
        <v>#N/A</v>
      </c>
      <c r="M168" s="364" t="e">
        <f>IF(ISNUMBER(Regressions!N178),ROUND(Regressions!N178, 1), NA())</f>
        <v>#N/A</v>
      </c>
      <c r="N168" s="260" t="e">
        <f>IF(ISNUMBER(Regressions!O178),ROUND(Regressions!O178, 1), NA())</f>
        <v>#N/A</v>
      </c>
      <c r="O168" s="365" t="e">
        <f>IF(ISNUMBER(Regressions!Q178),ROUND(Regressions!Q178, 1), NA())</f>
        <v>#N/A</v>
      </c>
      <c r="P168" s="363" t="e">
        <f>IF(ISNUMBER(Regressions!R178),ROUND(Regressions!R178, 1), NA())</f>
        <v>#N/A</v>
      </c>
      <c r="Q168" s="238" t="e">
        <f>IF(ISNUMBER(Regressions!S178),ROUND(Regressions!S178, 1), NA())</f>
        <v>#N/A</v>
      </c>
      <c r="R168" s="364" t="e">
        <f>IF(ISNUMBER(Regressions!T178),ROUND(Regressions!T178, 1), NA())</f>
        <v>#N/A</v>
      </c>
      <c r="S168" s="260" t="e">
        <f>IF(ISNUMBER(Regressions!U178),ROUND(Regressions!U178, 1), NA())</f>
        <v>#N/A</v>
      </c>
    </row>
    <row xmlns:x14ac="http://schemas.microsoft.com/office/spreadsheetml/2009/9/ac" r="169" x14ac:dyDescent="0.2">
      <c r="A169" s="360" t="str">
        <f>IF(ISBLANK(Regressions!A179), " ", Regressions!A179)</f>
        <v>Zimbabwe</v>
      </c>
      <c r="B169" s="361">
        <f>IF(ISBLANK(Regressions!B179), " ", Regressions!B179)</f>
        <v>2010</v>
      </c>
      <c r="C169" s="366" t="str">
        <f>IF(ISBLANK(Regressions!C179), " ", Regressions!C179)</f>
        <v>Secondary</v>
      </c>
      <c r="D169" s="362">
        <f>IF(ISBLANK(Regressions!D179), " ", Regressions!D179)</f>
        <v>1719672</v>
      </c>
      <c r="E169" s="237">
        <f>IF(ISNUMBER(Regressions!E179),ROUND(Regressions!E179, 1), NA())</f>
        <v>98.7</v>
      </c>
      <c r="F169" s="363">
        <f>IF(ISNUMBER(Regressions!F179),ROUND(Regressions!F179, 1), NA())</f>
        <v>90.1</v>
      </c>
      <c r="G169" s="259">
        <f>IF(ISNUMBER(Regressions!G179),ROUND(Regressions!G179, 1), NA())</f>
        <v>54.7</v>
      </c>
      <c r="H169" s="364">
        <f>IF(ISNUMBER(Regressions!H179),ROUND(Regressions!H179, 1), NA())</f>
        <v>35.4</v>
      </c>
      <c r="I169" s="260">
        <f>IF(ISNUMBER(Regressions!I179),ROUND(Regressions!I179, 1), NA())</f>
        <v>9.9</v>
      </c>
      <c r="J169" s="365" t="e">
        <f>IF(ISNUMBER(Regressions!K179),ROUND(Regressions!K179, 1), NA())</f>
        <v>#N/A</v>
      </c>
      <c r="K169" s="363">
        <f>IF(ISNUMBER(Regressions!L179),ROUND(Regressions!L179, 1), NA())</f>
        <v>94.1</v>
      </c>
      <c r="L169" s="261" t="e">
        <f>IF(ISNUMBER(Regressions!M179),ROUND(Regressions!M179, 1), NA())</f>
        <v>#N/A</v>
      </c>
      <c r="M169" s="364" t="e">
        <f>IF(ISNUMBER(Regressions!N179),ROUND(Regressions!N179, 1), NA())</f>
        <v>#N/A</v>
      </c>
      <c r="N169" s="260">
        <f>IF(ISNUMBER(Regressions!O179),ROUND(Regressions!O179, 1), NA())</f>
        <v>5.9</v>
      </c>
      <c r="O169" s="365" t="e">
        <f>IF(ISNUMBER(Regressions!Q179),ROUND(Regressions!Q179, 1), NA())</f>
        <v>#N/A</v>
      </c>
      <c r="P169" s="363" t="e">
        <f>IF(ISNUMBER(Regressions!R179),ROUND(Regressions!R179, 1), NA())</f>
        <v>#N/A</v>
      </c>
      <c r="Q169" s="238" t="e">
        <f>IF(ISNUMBER(Regressions!S179),ROUND(Regressions!S179, 1), NA())</f>
        <v>#N/A</v>
      </c>
      <c r="R169" s="364" t="e">
        <f>IF(ISNUMBER(Regressions!T179),ROUND(Regressions!T179, 1), NA())</f>
        <v>#N/A</v>
      </c>
      <c r="S169" s="260" t="e">
        <f>IF(ISNUMBER(Regressions!U179),ROUND(Regressions!U179, 1), NA())</f>
        <v>#N/A</v>
      </c>
    </row>
    <row xmlns:x14ac="http://schemas.microsoft.com/office/spreadsheetml/2009/9/ac" r="170" x14ac:dyDescent="0.2">
      <c r="A170" s="360" t="str">
        <f>IF(ISBLANK(Regressions!A180), " ", Regressions!A180)</f>
        <v>Zimbabwe</v>
      </c>
      <c r="B170" s="361">
        <f>IF(ISBLANK(Regressions!B180), " ", Regressions!B180)</f>
        <v>2011</v>
      </c>
      <c r="C170" s="366" t="str">
        <f>IF(ISBLANK(Regressions!C180), " ", Regressions!C180)</f>
        <v>Secondary</v>
      </c>
      <c r="D170" s="362">
        <f>IF(ISBLANK(Regressions!D180), " ", Regressions!D180)</f>
        <v>1747239</v>
      </c>
      <c r="E170" s="237">
        <f>IF(ISNUMBER(Regressions!E180),ROUND(Regressions!E180, 1), NA())</f>
        <v>98.7</v>
      </c>
      <c r="F170" s="363">
        <f>IF(ISNUMBER(Regressions!F180),ROUND(Regressions!F180, 1), NA())</f>
        <v>90.1</v>
      </c>
      <c r="G170" s="259">
        <f>IF(ISNUMBER(Regressions!G180),ROUND(Regressions!G180, 1), NA())</f>
        <v>54.7</v>
      </c>
      <c r="H170" s="364">
        <f>IF(ISNUMBER(Regressions!H180),ROUND(Regressions!H180, 1), NA())</f>
        <v>35.4</v>
      </c>
      <c r="I170" s="260">
        <f>IF(ISNUMBER(Regressions!I180),ROUND(Regressions!I180, 1), NA())</f>
        <v>9.9</v>
      </c>
      <c r="J170" s="365" t="e">
        <f>IF(ISNUMBER(Regressions!K180),ROUND(Regressions!K180, 1), NA())</f>
        <v>#N/A</v>
      </c>
      <c r="K170" s="363">
        <f>IF(ISNUMBER(Regressions!L180),ROUND(Regressions!L180, 1), NA())</f>
        <v>94.1</v>
      </c>
      <c r="L170" s="261" t="e">
        <f>IF(ISNUMBER(Regressions!M180),ROUND(Regressions!M180, 1), NA())</f>
        <v>#N/A</v>
      </c>
      <c r="M170" s="364" t="e">
        <f>IF(ISNUMBER(Regressions!N180),ROUND(Regressions!N180, 1), NA())</f>
        <v>#N/A</v>
      </c>
      <c r="N170" s="260">
        <f>IF(ISNUMBER(Regressions!O180),ROUND(Regressions!O180, 1), NA())</f>
        <v>5.9</v>
      </c>
      <c r="O170" s="365" t="e">
        <f>IF(ISNUMBER(Regressions!Q180),ROUND(Regressions!Q180, 1), NA())</f>
        <v>#N/A</v>
      </c>
      <c r="P170" s="363" t="e">
        <f>IF(ISNUMBER(Regressions!R180),ROUND(Regressions!R180, 1), NA())</f>
        <v>#N/A</v>
      </c>
      <c r="Q170" s="238" t="e">
        <f>IF(ISNUMBER(Regressions!S180),ROUND(Regressions!S180, 1), NA())</f>
        <v>#N/A</v>
      </c>
      <c r="R170" s="364" t="e">
        <f>IF(ISNUMBER(Regressions!T180),ROUND(Regressions!T180, 1), NA())</f>
        <v>#N/A</v>
      </c>
      <c r="S170" s="260" t="e">
        <f>IF(ISNUMBER(Regressions!U180),ROUND(Regressions!U180, 1), NA())</f>
        <v>#N/A</v>
      </c>
    </row>
    <row xmlns:x14ac="http://schemas.microsoft.com/office/spreadsheetml/2009/9/ac" r="171" x14ac:dyDescent="0.2">
      <c r="A171" s="360" t="str">
        <f>IF(ISBLANK(Regressions!A181), " ", Regressions!A181)</f>
        <v>Zimbabwe</v>
      </c>
      <c r="B171" s="361">
        <f>IF(ISBLANK(Regressions!B181), " ", Regressions!B181)</f>
        <v>2012</v>
      </c>
      <c r="C171" s="366" t="str">
        <f>IF(ISBLANK(Regressions!C181), " ", Regressions!C181)</f>
        <v>Secondary</v>
      </c>
      <c r="D171" s="362">
        <f>IF(ISBLANK(Regressions!D181), " ", Regressions!D181)</f>
        <v>1783807</v>
      </c>
      <c r="E171" s="237">
        <f>IF(ISNUMBER(Regressions!E181),ROUND(Regressions!E181, 1), NA())</f>
        <v>98.5</v>
      </c>
      <c r="F171" s="363">
        <f>IF(ISNUMBER(Regressions!F181),ROUND(Regressions!F181, 1), NA())</f>
        <v>90</v>
      </c>
      <c r="G171" s="259">
        <f>IF(ISNUMBER(Regressions!G181),ROUND(Regressions!G181, 1), NA())</f>
        <v>55.9</v>
      </c>
      <c r="H171" s="364">
        <f>IF(ISNUMBER(Regressions!H181),ROUND(Regressions!H181, 1), NA())</f>
        <v>34.1</v>
      </c>
      <c r="I171" s="260">
        <f>IF(ISNUMBER(Regressions!I181),ROUND(Regressions!I181, 1), NA())</f>
        <v>10</v>
      </c>
      <c r="J171" s="365">
        <f>IF(ISNUMBER(Regressions!K181),ROUND(Regressions!K181, 1), NA())</f>
        <v>98.3</v>
      </c>
      <c r="K171" s="363">
        <f>IF(ISNUMBER(Regressions!L181),ROUND(Regressions!L181, 1), NA())</f>
        <v>94.1</v>
      </c>
      <c r="L171" s="261">
        <f>IF(ISNUMBER(Regressions!M181),ROUND(Regressions!M181, 1), NA())</f>
        <v>94.1</v>
      </c>
      <c r="M171" s="364">
        <f>IF(ISNUMBER(Regressions!N181),ROUND(Regressions!N181, 1), NA())</f>
        <v>0</v>
      </c>
      <c r="N171" s="260">
        <f>IF(ISNUMBER(Regressions!O181),ROUND(Regressions!O181, 1), NA())</f>
        <v>5.9</v>
      </c>
      <c r="O171" s="365">
        <f>IF(ISNUMBER(Regressions!Q181),ROUND(Regressions!Q181, 1), NA())</f>
        <v>59.1</v>
      </c>
      <c r="P171" s="363" t="e">
        <f>IF(ISNUMBER(Regressions!R181),ROUND(Regressions!R181, 1), NA())</f>
        <v>#N/A</v>
      </c>
      <c r="Q171" s="238">
        <f>IF(ISNUMBER(Regressions!S181),ROUND(Regressions!S181, 1), NA())</f>
        <v>59.1</v>
      </c>
      <c r="R171" s="364" t="e">
        <f>IF(ISNUMBER(Regressions!T181),ROUND(Regressions!T181, 1), NA())</f>
        <v>#N/A</v>
      </c>
      <c r="S171" s="260" t="e">
        <f>IF(ISNUMBER(Regressions!U181),ROUND(Regressions!U181, 1), NA())</f>
        <v>#N/A</v>
      </c>
    </row>
    <row xmlns:x14ac="http://schemas.microsoft.com/office/spreadsheetml/2009/9/ac" r="172" x14ac:dyDescent="0.2">
      <c r="A172" s="360" t="str">
        <f>IF(ISBLANK(Regressions!A182), " ", Regressions!A182)</f>
        <v>Zimbabwe</v>
      </c>
      <c r="B172" s="361">
        <f>IF(ISBLANK(Regressions!B182), " ", Regressions!B182)</f>
        <v>2013</v>
      </c>
      <c r="C172" s="366" t="str">
        <f>IF(ISBLANK(Regressions!C182), " ", Regressions!C182)</f>
        <v>Secondary</v>
      </c>
      <c r="D172" s="362">
        <f>IF(ISBLANK(Regressions!D182), " ", Regressions!D182)</f>
        <v>1846613</v>
      </c>
      <c r="E172" s="237">
        <f>IF(ISNUMBER(Regressions!E182),ROUND(Regressions!E182, 1), NA())</f>
        <v>98.2</v>
      </c>
      <c r="F172" s="363">
        <f>IF(ISNUMBER(Regressions!F182),ROUND(Regressions!F182, 1), NA())</f>
        <v>89.8</v>
      </c>
      <c r="G172" s="259">
        <f>IF(ISNUMBER(Regressions!G182),ROUND(Regressions!G182, 1), NA())</f>
        <v>57.1</v>
      </c>
      <c r="H172" s="364">
        <f>IF(ISNUMBER(Regressions!H182),ROUND(Regressions!H182, 1), NA())</f>
        <v>32.700000000000003</v>
      </c>
      <c r="I172" s="260">
        <f>IF(ISNUMBER(Regressions!I182),ROUND(Regressions!I182, 1), NA())</f>
        <v>10.199999999999999</v>
      </c>
      <c r="J172" s="365">
        <f>IF(ISNUMBER(Regressions!K182),ROUND(Regressions!K182, 1), NA())</f>
        <v>98.3</v>
      </c>
      <c r="K172" s="363">
        <f>IF(ISNUMBER(Regressions!L182),ROUND(Regressions!L182, 1), NA())</f>
        <v>94.1</v>
      </c>
      <c r="L172" s="261">
        <f>IF(ISNUMBER(Regressions!M182),ROUND(Regressions!M182, 1), NA())</f>
        <v>94.1</v>
      </c>
      <c r="M172" s="364">
        <f>IF(ISNUMBER(Regressions!N182),ROUND(Regressions!N182, 1), NA())</f>
        <v>0</v>
      </c>
      <c r="N172" s="260">
        <f>IF(ISNUMBER(Regressions!O182),ROUND(Regressions!O182, 1), NA())</f>
        <v>5.9</v>
      </c>
      <c r="O172" s="365">
        <f>IF(ISNUMBER(Regressions!Q182),ROUND(Regressions!Q182, 1), NA())</f>
        <v>59.1</v>
      </c>
      <c r="P172" s="363" t="e">
        <f>IF(ISNUMBER(Regressions!R182),ROUND(Regressions!R182, 1), NA())</f>
        <v>#N/A</v>
      </c>
      <c r="Q172" s="238">
        <f>IF(ISNUMBER(Regressions!S182),ROUND(Regressions!S182, 1), NA())</f>
        <v>59.1</v>
      </c>
      <c r="R172" s="364" t="e">
        <f>IF(ISNUMBER(Regressions!T182),ROUND(Regressions!T182, 1), NA())</f>
        <v>#N/A</v>
      </c>
      <c r="S172" s="260" t="e">
        <f>IF(ISNUMBER(Regressions!U182),ROUND(Regressions!U182, 1), NA())</f>
        <v>#N/A</v>
      </c>
    </row>
    <row xmlns:x14ac="http://schemas.microsoft.com/office/spreadsheetml/2009/9/ac" r="173" x14ac:dyDescent="0.2">
      <c r="A173" s="360" t="str">
        <f>IF(ISBLANK(Regressions!A183), " ", Regressions!A183)</f>
        <v>Zimbabwe</v>
      </c>
      <c r="B173" s="361">
        <f>IF(ISBLANK(Regressions!B183), " ", Regressions!B183)</f>
        <v>2014</v>
      </c>
      <c r="C173" s="366" t="str">
        <f>IF(ISBLANK(Regressions!C183), " ", Regressions!C183)</f>
        <v>Secondary</v>
      </c>
      <c r="D173" s="362">
        <f>IF(ISBLANK(Regressions!D183), " ", Regressions!D183)</f>
        <v>1916728</v>
      </c>
      <c r="E173" s="237">
        <f>IF(ISNUMBER(Regressions!E183),ROUND(Regressions!E183, 1), NA())</f>
        <v>98</v>
      </c>
      <c r="F173" s="363">
        <f>IF(ISNUMBER(Regressions!F183),ROUND(Regressions!F183, 1), NA())</f>
        <v>89.7</v>
      </c>
      <c r="G173" s="259">
        <f>IF(ISNUMBER(Regressions!G183),ROUND(Regressions!G183, 1), NA())</f>
        <v>58.3</v>
      </c>
      <c r="H173" s="364">
        <f>IF(ISNUMBER(Regressions!H183),ROUND(Regressions!H183, 1), NA())</f>
        <v>31.4</v>
      </c>
      <c r="I173" s="260">
        <f>IF(ISNUMBER(Regressions!I183),ROUND(Regressions!I183, 1), NA())</f>
        <v>10.3</v>
      </c>
      <c r="J173" s="365">
        <f>IF(ISNUMBER(Regressions!K183),ROUND(Regressions!K183, 1), NA())</f>
        <v>98.3</v>
      </c>
      <c r="K173" s="363">
        <f>IF(ISNUMBER(Regressions!L183),ROUND(Regressions!L183, 1), NA())</f>
        <v>94.1</v>
      </c>
      <c r="L173" s="261">
        <f>IF(ISNUMBER(Regressions!M183),ROUND(Regressions!M183, 1), NA())</f>
        <v>94.1</v>
      </c>
      <c r="M173" s="364">
        <f>IF(ISNUMBER(Regressions!N183),ROUND(Regressions!N183, 1), NA())</f>
        <v>0</v>
      </c>
      <c r="N173" s="260">
        <f>IF(ISNUMBER(Regressions!O183),ROUND(Regressions!O183, 1), NA())</f>
        <v>5.9</v>
      </c>
      <c r="O173" s="365">
        <f>IF(ISNUMBER(Regressions!Q183),ROUND(Regressions!Q183, 1), NA())</f>
        <v>59.1</v>
      </c>
      <c r="P173" s="363" t="e">
        <f>IF(ISNUMBER(Regressions!R183),ROUND(Regressions!R183, 1), NA())</f>
        <v>#N/A</v>
      </c>
      <c r="Q173" s="238">
        <f>IF(ISNUMBER(Regressions!S183),ROUND(Regressions!S183, 1), NA())</f>
        <v>59.1</v>
      </c>
      <c r="R173" s="364" t="e">
        <f>IF(ISNUMBER(Regressions!T183),ROUND(Regressions!T183, 1), NA())</f>
        <v>#N/A</v>
      </c>
      <c r="S173" s="260" t="e">
        <f>IF(ISNUMBER(Regressions!U183),ROUND(Regressions!U183, 1), NA())</f>
        <v>#N/A</v>
      </c>
    </row>
    <row xmlns:x14ac="http://schemas.microsoft.com/office/spreadsheetml/2009/9/ac" r="174" x14ac:dyDescent="0.2">
      <c r="A174" s="360" t="str">
        <f>IF(ISBLANK(Regressions!A184), " ", Regressions!A184)</f>
        <v>Zimbabwe</v>
      </c>
      <c r="B174" s="361">
        <f>IF(ISBLANK(Regressions!B184), " ", Regressions!B184)</f>
        <v>2015</v>
      </c>
      <c r="C174" s="366" t="str">
        <f>IF(ISBLANK(Regressions!C184), " ", Regressions!C184)</f>
        <v>Secondary</v>
      </c>
      <c r="D174" s="362">
        <f>IF(ISBLANK(Regressions!D184), " ", Regressions!D184)</f>
        <v>1989046</v>
      </c>
      <c r="E174" s="237">
        <f>IF(ISNUMBER(Regressions!E184),ROUND(Regressions!E184, 1), NA())</f>
        <v>97.8</v>
      </c>
      <c r="F174" s="363">
        <f>IF(ISNUMBER(Regressions!F184),ROUND(Regressions!F184, 1), NA())</f>
        <v>89.5</v>
      </c>
      <c r="G174" s="259">
        <f>IF(ISNUMBER(Regressions!G184),ROUND(Regressions!G184, 1), NA())</f>
        <v>59.5</v>
      </c>
      <c r="H174" s="364">
        <f>IF(ISNUMBER(Regressions!H184),ROUND(Regressions!H184, 1), NA())</f>
        <v>30.1</v>
      </c>
      <c r="I174" s="260">
        <f>IF(ISNUMBER(Regressions!I184),ROUND(Regressions!I184, 1), NA())</f>
        <v>10.5</v>
      </c>
      <c r="J174" s="365">
        <f>IF(ISNUMBER(Regressions!K184),ROUND(Regressions!K184, 1), NA())</f>
        <v>98.3</v>
      </c>
      <c r="K174" s="363">
        <f>IF(ISNUMBER(Regressions!L184),ROUND(Regressions!L184, 1), NA())</f>
        <v>94.9</v>
      </c>
      <c r="L174" s="261">
        <f>IF(ISNUMBER(Regressions!M184),ROUND(Regressions!M184, 1), NA())</f>
        <v>94.9</v>
      </c>
      <c r="M174" s="364">
        <f>IF(ISNUMBER(Regressions!N184),ROUND(Regressions!N184, 1), NA())</f>
        <v>0</v>
      </c>
      <c r="N174" s="260">
        <f>IF(ISNUMBER(Regressions!O184),ROUND(Regressions!O184, 1), NA())</f>
        <v>5.0999999999999996</v>
      </c>
      <c r="O174" s="365">
        <f>IF(ISNUMBER(Regressions!Q184),ROUND(Regressions!Q184, 1), NA())</f>
        <v>59.1</v>
      </c>
      <c r="P174" s="363" t="e">
        <f>IF(ISNUMBER(Regressions!R184),ROUND(Regressions!R184, 1), NA())</f>
        <v>#N/A</v>
      </c>
      <c r="Q174" s="238">
        <f>IF(ISNUMBER(Regressions!S184),ROUND(Regressions!S184, 1), NA())</f>
        <v>59.1</v>
      </c>
      <c r="R174" s="364" t="e">
        <f>IF(ISNUMBER(Regressions!T184),ROUND(Regressions!T184, 1), NA())</f>
        <v>#N/A</v>
      </c>
      <c r="S174" s="260" t="e">
        <f>IF(ISNUMBER(Regressions!U184),ROUND(Regressions!U184, 1), NA())</f>
        <v>#N/A</v>
      </c>
    </row>
    <row xmlns:x14ac="http://schemas.microsoft.com/office/spreadsheetml/2009/9/ac" r="175" x14ac:dyDescent="0.2">
      <c r="A175" s="360" t="str">
        <f>IF(ISBLANK(Regressions!A185), " ", Regressions!A185)</f>
        <v>Zimbabwe</v>
      </c>
      <c r="B175" s="361">
        <f>IF(ISBLANK(Regressions!B185), " ", Regressions!B185)</f>
        <v>2016</v>
      </c>
      <c r="C175" s="366" t="str">
        <f>IF(ISBLANK(Regressions!C185), " ", Regressions!C185)</f>
        <v>Secondary</v>
      </c>
      <c r="D175" s="362">
        <f>IF(ISBLANK(Regressions!D185), " ", Regressions!D185)</f>
        <v>2049993</v>
      </c>
      <c r="E175" s="237">
        <f>IF(ISNUMBER(Regressions!E185),ROUND(Regressions!E185, 1), NA())</f>
        <v>97.6</v>
      </c>
      <c r="F175" s="363">
        <f>IF(ISNUMBER(Regressions!F185),ROUND(Regressions!F185, 1), NA())</f>
        <v>89.4</v>
      </c>
      <c r="G175" s="259">
        <f>IF(ISNUMBER(Regressions!G185),ROUND(Regressions!G185, 1), NA())</f>
        <v>60.7</v>
      </c>
      <c r="H175" s="364">
        <f>IF(ISNUMBER(Regressions!H185),ROUND(Regressions!H185, 1), NA())</f>
        <v>28.7</v>
      </c>
      <c r="I175" s="260">
        <f>IF(ISNUMBER(Regressions!I185),ROUND(Regressions!I185, 1), NA())</f>
        <v>10.6</v>
      </c>
      <c r="J175" s="365">
        <f>IF(ISNUMBER(Regressions!K185),ROUND(Regressions!K185, 1), NA())</f>
        <v>98.3</v>
      </c>
      <c r="K175" s="363">
        <f>IF(ISNUMBER(Regressions!L185),ROUND(Regressions!L185, 1), NA())</f>
        <v>95.7</v>
      </c>
      <c r="L175" s="261">
        <f>IF(ISNUMBER(Regressions!M185),ROUND(Regressions!M185, 1), NA())</f>
        <v>95.2</v>
      </c>
      <c r="M175" s="364">
        <f>IF(ISNUMBER(Regressions!N185),ROUND(Regressions!N185, 1), NA())</f>
        <v>0.5</v>
      </c>
      <c r="N175" s="260">
        <f>IF(ISNUMBER(Regressions!O185),ROUND(Regressions!O185, 1), NA())</f>
        <v>4.3</v>
      </c>
      <c r="O175" s="365">
        <f>IF(ISNUMBER(Regressions!Q185),ROUND(Regressions!Q185, 1), NA())</f>
        <v>59.1</v>
      </c>
      <c r="P175" s="363" t="e">
        <f>IF(ISNUMBER(Regressions!R185),ROUND(Regressions!R185, 1), NA())</f>
        <v>#N/A</v>
      </c>
      <c r="Q175" s="238">
        <f>IF(ISNUMBER(Regressions!S185),ROUND(Regressions!S185, 1), NA())</f>
        <v>59.1</v>
      </c>
      <c r="R175" s="364" t="e">
        <f>IF(ISNUMBER(Regressions!T185),ROUND(Regressions!T185, 1), NA())</f>
        <v>#N/A</v>
      </c>
      <c r="S175" s="260" t="e">
        <f>IF(ISNUMBER(Regressions!U185),ROUND(Regressions!U185, 1), NA())</f>
        <v>#N/A</v>
      </c>
    </row>
    <row xmlns:x14ac="http://schemas.microsoft.com/office/spreadsheetml/2009/9/ac" r="176" x14ac:dyDescent="0.2">
      <c r="A176" s="360" t="str">
        <f>IF(ISBLANK(Regressions!A186), " ", Regressions!A186)</f>
        <v>Zimbabwe</v>
      </c>
      <c r="B176" s="361">
        <f>IF(ISBLANK(Regressions!B186), " ", Regressions!B186)</f>
        <v>2017</v>
      </c>
      <c r="C176" s="366" t="str">
        <f>IF(ISBLANK(Regressions!C186), " ", Regressions!C186)</f>
        <v>Secondary</v>
      </c>
      <c r="D176" s="362">
        <f>IF(ISBLANK(Regressions!D186), " ", Regressions!D186)</f>
        <v>2099169</v>
      </c>
      <c r="E176" s="237">
        <f>IF(ISNUMBER(Regressions!E186),ROUND(Regressions!E186, 1), NA())</f>
        <v>97.4</v>
      </c>
      <c r="F176" s="363">
        <f>IF(ISNUMBER(Regressions!F186),ROUND(Regressions!F186, 1), NA())</f>
        <v>89.3</v>
      </c>
      <c r="G176" s="259">
        <f>IF(ISNUMBER(Regressions!G186),ROUND(Regressions!G186, 1), NA())</f>
        <v>61.9</v>
      </c>
      <c r="H176" s="364">
        <f>IF(ISNUMBER(Regressions!H186),ROUND(Regressions!H186, 1), NA())</f>
        <v>27.4</v>
      </c>
      <c r="I176" s="260">
        <f>IF(ISNUMBER(Regressions!I186),ROUND(Regressions!I186, 1), NA())</f>
        <v>10.7</v>
      </c>
      <c r="J176" s="365">
        <f>IF(ISNUMBER(Regressions!K186),ROUND(Regressions!K186, 1), NA())</f>
        <v>98.3</v>
      </c>
      <c r="K176" s="363">
        <f>IF(ISNUMBER(Regressions!L186),ROUND(Regressions!L186, 1), NA())</f>
        <v>96.4</v>
      </c>
      <c r="L176" s="261">
        <f>IF(ISNUMBER(Regressions!M186),ROUND(Regressions!M186, 1), NA())</f>
        <v>95.2</v>
      </c>
      <c r="M176" s="364">
        <f>IF(ISNUMBER(Regressions!N186),ROUND(Regressions!N186, 1), NA())</f>
        <v>1.2</v>
      </c>
      <c r="N176" s="260">
        <f>IF(ISNUMBER(Regressions!O186),ROUND(Regressions!O186, 1), NA())</f>
        <v>3.6</v>
      </c>
      <c r="O176" s="365">
        <f>IF(ISNUMBER(Regressions!Q186),ROUND(Regressions!Q186, 1), NA())</f>
        <v>92.2</v>
      </c>
      <c r="P176" s="363">
        <f>IF(ISNUMBER(Regressions!R186),ROUND(Regressions!R186, 1), NA())</f>
        <v>92.2</v>
      </c>
      <c r="Q176" s="238">
        <f>IF(ISNUMBER(Regressions!S186),ROUND(Regressions!S186, 1), NA())</f>
        <v>73.7</v>
      </c>
      <c r="R176" s="364">
        <f>IF(ISNUMBER(Regressions!T186),ROUND(Regressions!T186, 1), NA())</f>
        <v>18.5</v>
      </c>
      <c r="S176" s="260">
        <f>IF(ISNUMBER(Regressions!U186),ROUND(Regressions!U186, 1), NA())</f>
        <v>7.8</v>
      </c>
    </row>
    <row xmlns:x14ac="http://schemas.microsoft.com/office/spreadsheetml/2009/9/ac" r="177" x14ac:dyDescent="0.2">
      <c r="A177" s="360" t="str">
        <f>IF(ISBLANK(Regressions!A187), " ", Regressions!A187)</f>
        <v>Zimbabwe</v>
      </c>
      <c r="B177" s="361">
        <f>IF(ISBLANK(Regressions!B187), " ", Regressions!B187)</f>
        <v>2018</v>
      </c>
      <c r="C177" s="366" t="str">
        <f>IF(ISBLANK(Regressions!C187), " ", Regressions!C187)</f>
        <v>Secondary</v>
      </c>
      <c r="D177" s="362">
        <f>IF(ISBLANK(Regressions!D187), " ", Regressions!D187)</f>
        <v>2133258</v>
      </c>
      <c r="E177" s="237">
        <f>IF(ISNUMBER(Regressions!E187),ROUND(Regressions!E187, 1), NA())</f>
        <v>97.2</v>
      </c>
      <c r="F177" s="363">
        <f>IF(ISNUMBER(Regressions!F187),ROUND(Regressions!F187, 1), NA())</f>
        <v>89.1</v>
      </c>
      <c r="G177" s="259">
        <f>IF(ISNUMBER(Regressions!G187),ROUND(Regressions!G187, 1), NA())</f>
        <v>63.1</v>
      </c>
      <c r="H177" s="364">
        <f>IF(ISNUMBER(Regressions!H187),ROUND(Regressions!H187, 1), NA())</f>
        <v>26.1</v>
      </c>
      <c r="I177" s="260">
        <f>IF(ISNUMBER(Regressions!I187),ROUND(Regressions!I187, 1), NA())</f>
        <v>10.9</v>
      </c>
      <c r="J177" s="365">
        <f>IF(ISNUMBER(Regressions!K187),ROUND(Regressions!K187, 1), NA())</f>
        <v>98.3</v>
      </c>
      <c r="K177" s="363">
        <f>IF(ISNUMBER(Regressions!L187),ROUND(Regressions!L187, 1), NA())</f>
        <v>97.2</v>
      </c>
      <c r="L177" s="261">
        <f>IF(ISNUMBER(Regressions!M187),ROUND(Regressions!M187, 1), NA())</f>
        <v>95.2</v>
      </c>
      <c r="M177" s="364">
        <f>IF(ISNUMBER(Regressions!N187),ROUND(Regressions!N187, 1), NA())</f>
        <v>2</v>
      </c>
      <c r="N177" s="260">
        <f>IF(ISNUMBER(Regressions!O187),ROUND(Regressions!O187, 1), NA())</f>
        <v>2.8</v>
      </c>
      <c r="O177" s="365">
        <f>IF(ISNUMBER(Regressions!Q187),ROUND(Regressions!Q187, 1), NA())</f>
        <v>92.2</v>
      </c>
      <c r="P177" s="363">
        <f>IF(ISNUMBER(Regressions!R187),ROUND(Regressions!R187, 1), NA())</f>
        <v>92.2</v>
      </c>
      <c r="Q177" s="238">
        <f>IF(ISNUMBER(Regressions!S187),ROUND(Regressions!S187, 1), NA())</f>
        <v>73.7</v>
      </c>
      <c r="R177" s="364">
        <f>IF(ISNUMBER(Regressions!T187),ROUND(Regressions!T187, 1), NA())</f>
        <v>18.5</v>
      </c>
      <c r="S177" s="260">
        <f>IF(ISNUMBER(Regressions!U187),ROUND(Regressions!U187, 1), NA())</f>
        <v>7.8</v>
      </c>
    </row>
    <row xmlns:x14ac="http://schemas.microsoft.com/office/spreadsheetml/2009/9/ac" r="178" x14ac:dyDescent="0.2">
      <c r="A178" s="360" t="str">
        <f>IF(ISBLANK(Regressions!A188), " ", Regressions!A188)</f>
        <v>Zimbabwe</v>
      </c>
      <c r="B178" s="361">
        <f>IF(ISBLANK(Regressions!B188), " ", Regressions!B188)</f>
        <v>2019</v>
      </c>
      <c r="C178" s="366" t="str">
        <f>IF(ISBLANK(Regressions!C188), " ", Regressions!C188)</f>
        <v>Secondary</v>
      </c>
      <c r="D178" s="362">
        <f>IF(ISBLANK(Regressions!D188), " ", Regressions!D188)</f>
        <v>2150918</v>
      </c>
      <c r="E178" s="237">
        <f>IF(ISNUMBER(Regressions!E188),ROUND(Regressions!E188, 1), NA())</f>
        <v>96.9</v>
      </c>
      <c r="F178" s="363">
        <f>IF(ISNUMBER(Regressions!F188),ROUND(Regressions!F188, 1), NA())</f>
        <v>89</v>
      </c>
      <c r="G178" s="259">
        <f>IF(ISNUMBER(Regressions!G188),ROUND(Regressions!G188, 1), NA())</f>
        <v>64.2</v>
      </c>
      <c r="H178" s="364">
        <f>IF(ISNUMBER(Regressions!H188),ROUND(Regressions!H188, 1), NA())</f>
        <v>24.7</v>
      </c>
      <c r="I178" s="260">
        <f>IF(ISNUMBER(Regressions!I188),ROUND(Regressions!I188, 1), NA())</f>
        <v>11</v>
      </c>
      <c r="J178" s="365">
        <f>IF(ISNUMBER(Regressions!K188),ROUND(Regressions!K188, 1), NA())</f>
        <v>98.3</v>
      </c>
      <c r="K178" s="363">
        <f>IF(ISNUMBER(Regressions!L188),ROUND(Regressions!L188, 1), NA())</f>
        <v>98</v>
      </c>
      <c r="L178" s="261">
        <f>IF(ISNUMBER(Regressions!M188),ROUND(Regressions!M188, 1), NA())</f>
        <v>95.2</v>
      </c>
      <c r="M178" s="364">
        <f>IF(ISNUMBER(Regressions!N188),ROUND(Regressions!N188, 1), NA())</f>
        <v>2.8</v>
      </c>
      <c r="N178" s="260">
        <f>IF(ISNUMBER(Regressions!O188),ROUND(Regressions!O188, 1), NA())</f>
        <v>2</v>
      </c>
      <c r="O178" s="365">
        <f>IF(ISNUMBER(Regressions!Q188),ROUND(Regressions!Q188, 1), NA())</f>
        <v>92.2</v>
      </c>
      <c r="P178" s="363">
        <f>IF(ISNUMBER(Regressions!R188),ROUND(Regressions!R188, 1), NA())</f>
        <v>92.2</v>
      </c>
      <c r="Q178" s="238">
        <f>IF(ISNUMBER(Regressions!S188),ROUND(Regressions!S188, 1), NA())</f>
        <v>73.7</v>
      </c>
      <c r="R178" s="364">
        <f>IF(ISNUMBER(Regressions!T188),ROUND(Regressions!T188, 1), NA())</f>
        <v>18.5</v>
      </c>
      <c r="S178" s="260">
        <f>IF(ISNUMBER(Regressions!U188),ROUND(Regressions!U188, 1), NA())</f>
        <v>7.8</v>
      </c>
    </row>
    <row xmlns:x14ac="http://schemas.microsoft.com/office/spreadsheetml/2009/9/ac" r="179" x14ac:dyDescent="0.2">
      <c r="A179" s="360" t="str">
        <f>IF(ISBLANK(Regressions!A189), " ", Regressions!A189)</f>
        <v>Zimbabwe</v>
      </c>
      <c r="B179" s="361">
        <f>IF(ISBLANK(Regressions!B189), " ", Regressions!B189)</f>
        <v>2020</v>
      </c>
      <c r="C179" s="366" t="str">
        <f>IF(ISBLANK(Regressions!C189), " ", Regressions!C189)</f>
        <v>Secondary</v>
      </c>
      <c r="D179" s="362">
        <f>IF(ISBLANK(Regressions!D189), " ", Regressions!D189)</f>
        <v>2155105</v>
      </c>
      <c r="E179" s="237">
        <f>IF(ISNUMBER(Regressions!E189),ROUND(Regressions!E189, 1), NA())</f>
        <v>96.7</v>
      </c>
      <c r="F179" s="363">
        <f>IF(ISNUMBER(Regressions!F189),ROUND(Regressions!F189, 1), NA())</f>
        <v>88.8</v>
      </c>
      <c r="G179" s="259">
        <f>IF(ISNUMBER(Regressions!G189),ROUND(Regressions!G189, 1), NA())</f>
        <v>65.400000000000006</v>
      </c>
      <c r="H179" s="364">
        <f>IF(ISNUMBER(Regressions!H189),ROUND(Regressions!H189, 1), NA())</f>
        <v>23.4</v>
      </c>
      <c r="I179" s="260">
        <f>IF(ISNUMBER(Regressions!I189),ROUND(Regressions!I189, 1), NA())</f>
        <v>11.2</v>
      </c>
      <c r="J179" s="365">
        <f>IF(ISNUMBER(Regressions!K189),ROUND(Regressions!K189, 1), NA())</f>
        <v>98.8</v>
      </c>
      <c r="K179" s="363">
        <f>IF(ISNUMBER(Regressions!L189),ROUND(Regressions!L189, 1), NA())</f>
        <v>98.8</v>
      </c>
      <c r="L179" s="261">
        <f>IF(ISNUMBER(Regressions!M189),ROUND(Regressions!M189, 1), NA())</f>
        <v>95.2</v>
      </c>
      <c r="M179" s="364">
        <f>IF(ISNUMBER(Regressions!N189),ROUND(Regressions!N189, 1), NA())</f>
        <v>3.6</v>
      </c>
      <c r="N179" s="260">
        <f>IF(ISNUMBER(Regressions!O189),ROUND(Regressions!O189, 1), NA())</f>
        <v>1.2</v>
      </c>
      <c r="O179" s="365">
        <f>IF(ISNUMBER(Regressions!Q189),ROUND(Regressions!Q189, 1), NA())</f>
        <v>92.2</v>
      </c>
      <c r="P179" s="363">
        <f>IF(ISNUMBER(Regressions!R189),ROUND(Regressions!R189, 1), NA())</f>
        <v>92.2</v>
      </c>
      <c r="Q179" s="238">
        <f>IF(ISNUMBER(Regressions!S189),ROUND(Regressions!S189, 1), NA())</f>
        <v>73.7</v>
      </c>
      <c r="R179" s="364">
        <f>IF(ISNUMBER(Regressions!T189),ROUND(Regressions!T189, 1), NA())</f>
        <v>18.5</v>
      </c>
      <c r="S179" s="260">
        <f>IF(ISNUMBER(Regressions!U189),ROUND(Regressions!U189, 1), NA())</f>
        <v>7.8</v>
      </c>
    </row>
    <row xmlns:x14ac="http://schemas.microsoft.com/office/spreadsheetml/2009/9/ac" r="180" x14ac:dyDescent="0.2">
      <c r="A180" s="416" t="str">
        <f>IF(ISBLANK(Regressions!A190), " ", Regressions!A190)</f>
        <v>Zimbabwe</v>
      </c>
      <c r="B180" s="417">
        <f>IF(ISBLANK(Regressions!B190), " ", Regressions!B190)</f>
        <v>2021</v>
      </c>
      <c r="C180" s="418" t="str">
        <f>IF(ISBLANK(Regressions!C190), " ", Regressions!C190)</f>
        <v>Secondary</v>
      </c>
      <c r="D180" s="419">
        <f>IF(ISBLANK(Regressions!D190), " ", Regressions!D190)</f>
        <v>2169805</v>
      </c>
      <c r="E180" s="422">
        <f>IF(ISNUMBER(Regressions!E190),ROUND(Regressions!E190, 1), NA())</f>
        <v>96.5</v>
      </c>
      <c r="F180" s="420">
        <f>IF(ISNUMBER(Regressions!F190),ROUND(Regressions!F190, 1), NA())</f>
        <v>88.7</v>
      </c>
      <c r="G180" s="423">
        <f>IF(ISNUMBER(Regressions!G190),ROUND(Regressions!G190, 1), NA())</f>
        <v>66.599999999999994</v>
      </c>
      <c r="H180" s="421">
        <f>IF(ISNUMBER(Regressions!H190),ROUND(Regressions!H190, 1), NA())</f>
        <v>22</v>
      </c>
      <c r="I180" s="424">
        <f>IF(ISNUMBER(Regressions!I190),ROUND(Regressions!I190, 1), NA())</f>
        <v>11.3</v>
      </c>
      <c r="J180" s="422" t="e">
        <f>IF(ISNUMBER(Regressions!K190),ROUND(Regressions!K190, 1), NA())</f>
        <v>#N/A</v>
      </c>
      <c r="K180" s="420">
        <f>IF(ISNUMBER(Regressions!L190),ROUND(Regressions!L190, 1), NA())</f>
        <v>99.6</v>
      </c>
      <c r="L180" s="425">
        <f>IF(ISNUMBER(Regressions!M190),ROUND(Regressions!M190, 1), NA())</f>
        <v>95.2</v>
      </c>
      <c r="M180" s="421">
        <f>IF(ISNUMBER(Regressions!N190),ROUND(Regressions!N190, 1), NA())</f>
        <v>4.4000000000000004</v>
      </c>
      <c r="N180" s="424">
        <f>IF(ISNUMBER(Regressions!O190),ROUND(Regressions!O190, 1), NA())</f>
        <v>0.4</v>
      </c>
      <c r="O180" s="422" t="e">
        <f>IF(ISNUMBER(Regressions!Q190),ROUND(Regressions!Q190, 1), NA())</f>
        <v>#N/A</v>
      </c>
      <c r="P180" s="420">
        <f>IF(ISNUMBER(Regressions!R190),ROUND(Regressions!R190, 1), NA())</f>
        <v>92.2</v>
      </c>
      <c r="Q180" s="426">
        <f>IF(ISNUMBER(Regressions!S190),ROUND(Regressions!S190, 1), NA())</f>
        <v>73.7</v>
      </c>
      <c r="R180" s="421">
        <f>IF(ISNUMBER(Regressions!T190),ROUND(Regressions!T190, 1), NA())</f>
        <v>18.5</v>
      </c>
      <c r="S180" s="424">
        <f>IF(ISNUMBER(Regressions!U190),ROUND(Regressions!U190, 1), NA())</f>
        <v>7.8</v>
      </c>
      <c r="T180" s="415"/>
      <c r="U180" s="415"/>
      <c r="V180" s="415"/>
      <c r="W180" s="415"/>
      <c r="X180" s="415"/>
      <c r="Y180" s="415"/>
      <c r="Z180" s="415"/>
      <c r="AA180" s="415"/>
      <c r="AB180" s="415"/>
      <c r="AC180" s="415"/>
    </row>
    <row xmlns:x14ac="http://schemas.microsoft.com/office/spreadsheetml/2009/9/ac" r="181" x14ac:dyDescent="0.2">
      <c r="A181" s="360" t="str">
        <f>IF(ISBLANK(Regressions!A191), " ", Regressions!A191)</f>
        <v>Zimbabwe</v>
      </c>
      <c r="B181" s="361">
        <f>IF(ISBLANK(Regressions!B191), " ", Regressions!B191)</f>
        <v>2022</v>
      </c>
      <c r="C181" s="366" t="str">
        <f>IF(ISBLANK(Regressions!C191), " ", Regressions!C191)</f>
        <v>Secondary</v>
      </c>
      <c r="D181" s="362">
        <f>IF(ISBLANK(Regressions!D191), " ", Regressions!D191)</f>
        <v>2200218</v>
      </c>
      <c r="E181" s="237">
        <f>IF(ISNUMBER(Regressions!E191),ROUND(Regressions!E191, 1), NA())</f>
        <v>96.3</v>
      </c>
      <c r="F181" s="363">
        <f>IF(ISNUMBER(Regressions!F191),ROUND(Regressions!F191, 1), NA())</f>
        <v>88.5</v>
      </c>
      <c r="G181" s="259">
        <f>IF(ISNUMBER(Regressions!G191),ROUND(Regressions!G191, 1), NA())</f>
        <v>67.8</v>
      </c>
      <c r="H181" s="364">
        <f>IF(ISNUMBER(Regressions!H191),ROUND(Regressions!H191, 1), NA())</f>
        <v>20.7</v>
      </c>
      <c r="I181" s="260">
        <f>IF(ISNUMBER(Regressions!I191),ROUND(Regressions!I191, 1), NA())</f>
        <v>11.5</v>
      </c>
      <c r="J181" s="365" t="e">
        <f>IF(ISNUMBER(Regressions!K191),ROUND(Regressions!K191, 1), NA())</f>
        <v>#N/A</v>
      </c>
      <c r="K181" s="363">
        <f>IF(ISNUMBER(Regressions!L191),ROUND(Regressions!L191, 1), NA())</f>
        <v>100</v>
      </c>
      <c r="L181" s="261">
        <f>IF(ISNUMBER(Regressions!M191),ROUND(Regressions!M191, 1), NA())</f>
        <v>95.2</v>
      </c>
      <c r="M181" s="364">
        <f>IF(ISNUMBER(Regressions!N191),ROUND(Regressions!N191, 1), NA())</f>
        <v>4.8</v>
      </c>
      <c r="N181" s="260">
        <f>IF(ISNUMBER(Regressions!O191),ROUND(Regressions!O191, 1), NA())</f>
        <v>0</v>
      </c>
      <c r="O181" s="365" t="e">
        <f>IF(ISNUMBER(Regressions!Q191),ROUND(Regressions!Q191, 1), NA())</f>
        <v>#N/A</v>
      </c>
      <c r="P181" s="363">
        <f>IF(ISNUMBER(Regressions!R191),ROUND(Regressions!R191, 1), NA())</f>
        <v>92.2</v>
      </c>
      <c r="Q181" s="238">
        <f>IF(ISNUMBER(Regressions!S191),ROUND(Regressions!S191, 1), NA())</f>
        <v>73.7</v>
      </c>
      <c r="R181" s="364">
        <f>IF(ISNUMBER(Regressions!T191),ROUND(Regressions!T191, 1), NA())</f>
        <v>18.5</v>
      </c>
      <c r="S181" s="260">
        <f>IF(ISNUMBER(Regressions!U191),ROUND(Regressions!U191, 1), NA())</f>
        <v>7.8</v>
      </c>
    </row>
    <row xmlns:x14ac="http://schemas.microsoft.com/office/spreadsheetml/2009/9/ac" r="182" x14ac:dyDescent="0.2">
      <c r="A182" s="367" t="str">
        <f>IF(ISBLANK(Regressions!A192), " ", Regressions!A192)</f>
        <v>Zimbabwe</v>
      </c>
      <c r="B182" s="368">
        <f>IF(ISBLANK(Regressions!B192), " ", Regressions!B192)</f>
        <v>2023</v>
      </c>
      <c r="C182" s="369" t="str">
        <f>IF(ISBLANK(Regressions!C192), " ", Regressions!C192)</f>
        <v>Secondary</v>
      </c>
      <c r="D182" s="370">
        <f>IF(ISBLANK(Regressions!D192), " ", Regressions!D192)</f>
        <v>2105939</v>
      </c>
      <c r="E182" s="371">
        <f>IF(ISNUMBER(Regressions!E192),ROUND(Regressions!E192, 1), NA())</f>
        <v>96.1</v>
      </c>
      <c r="F182" s="372">
        <f>IF(ISNUMBER(Regressions!F192),ROUND(Regressions!F192, 1), NA())</f>
        <v>88.4</v>
      </c>
      <c r="G182" s="373">
        <f>IF(ISNUMBER(Regressions!G192),ROUND(Regressions!G192, 1), NA())</f>
        <v>69</v>
      </c>
      <c r="H182" s="374">
        <f>IF(ISNUMBER(Regressions!H192),ROUND(Regressions!H192, 1), NA())</f>
        <v>19.399999999999999</v>
      </c>
      <c r="I182" s="375">
        <f>IF(ISNUMBER(Regressions!I192),ROUND(Regressions!I192, 1), NA())</f>
        <v>11.6</v>
      </c>
      <c r="J182" s="376" t="e">
        <f>IF(ISNUMBER(Regressions!K192),ROUND(Regressions!K192, 1), NA())</f>
        <v>#N/A</v>
      </c>
      <c r="K182" s="372">
        <f>IF(ISNUMBER(Regressions!L192),ROUND(Regressions!L192, 1), NA())</f>
        <v>100</v>
      </c>
      <c r="L182" s="377">
        <f>IF(ISNUMBER(Regressions!M192),ROUND(Regressions!M192, 1), NA())</f>
        <v>95.2</v>
      </c>
      <c r="M182" s="374">
        <f>IF(ISNUMBER(Regressions!N192),ROUND(Regressions!N192, 1), NA())</f>
        <v>4.8</v>
      </c>
      <c r="N182" s="375">
        <f>IF(ISNUMBER(Regressions!O192),ROUND(Regressions!O192, 1), NA())</f>
        <v>0</v>
      </c>
      <c r="O182" s="376" t="e">
        <f>IF(ISNUMBER(Regressions!Q192),ROUND(Regressions!Q192, 1), NA())</f>
        <v>#N/A</v>
      </c>
      <c r="P182" s="372">
        <f>IF(ISNUMBER(Regressions!R192),ROUND(Regressions!R192, 1), NA())</f>
        <v>92.2</v>
      </c>
      <c r="Q182" s="378">
        <f>IF(ISNUMBER(Regressions!S192),ROUND(Regressions!S192, 1), NA())</f>
        <v>73.7</v>
      </c>
      <c r="R182" s="374">
        <f>IF(ISNUMBER(Regressions!T192),ROUND(Regressions!T192, 1), NA())</f>
        <v>18.5</v>
      </c>
      <c r="S182" s="375">
        <f>IF(ISNUMBER(Regressions!U192),ROUND(Regressions!U192, 1), NA())</f>
        <v>7.8</v>
      </c>
    </row>
    <row xmlns:x14ac="http://schemas.microsoft.com/office/spreadsheetml/2009/9/ac" r="183" hidden="true" x14ac:dyDescent="0.2">
      <c r="A183" s="360" t="str">
        <f>IF(ISBLANK(Regressions!A193), " ", Regressions!A193)</f>
        <v>Zimbabwe</v>
      </c>
      <c r="B183" s="361">
        <f>IF(ISBLANK(Regressions!B193), " ", Regressions!B193)</f>
        <v>2024</v>
      </c>
      <c r="C183" s="366" t="str">
        <f>IF(ISBLANK(Regressions!C193), " ", Regressions!C193)</f>
        <v>Secondary</v>
      </c>
      <c r="D183" s="362" t="str">
        <f>IF(ISBLANK(Regressions!D193), " ", Regressions!D193)</f>
        <v> </v>
      </c>
      <c r="E183" s="237" t="e">
        <f>IF(ISNUMBER(Regressions!E193),ROUND(Regressions!E193, 1), NA())</f>
        <v>#N/A</v>
      </c>
      <c r="F183" s="363" t="e">
        <f>IF(ISNUMBER(Regressions!F193),ROUND(Regressions!F193, 1), NA())</f>
        <v>#N/A</v>
      </c>
      <c r="G183" s="259" t="e">
        <f>IF(ISNUMBER(Regressions!G193),ROUND(Regressions!G193, 1), NA())</f>
        <v>#N/A</v>
      </c>
      <c r="H183" s="364" t="e">
        <f>IF(ISNUMBER(Regressions!H193),ROUND(Regressions!H193, 1), NA())</f>
        <v>#N/A</v>
      </c>
      <c r="I183" s="260" t="e">
        <f>IF(ISNUMBER(Regressions!I193),ROUND(Regressions!I193, 1), NA())</f>
        <v>#N/A</v>
      </c>
      <c r="J183" s="365" t="e">
        <f>IF(ISNUMBER(Regressions!K193),ROUND(Regressions!K193, 1), NA())</f>
        <v>#N/A</v>
      </c>
      <c r="K183" s="363" t="e">
        <f>IF(ISNUMBER(Regressions!L193),ROUND(Regressions!L193, 1), NA())</f>
        <v>#N/A</v>
      </c>
      <c r="L183" s="261" t="e">
        <f>IF(ISNUMBER(Regressions!M193),ROUND(Regressions!M193, 1), NA())</f>
        <v>#N/A</v>
      </c>
      <c r="M183" s="364" t="e">
        <f>IF(ISNUMBER(Regressions!N193),ROUND(Regressions!N193, 1), NA())</f>
        <v>#N/A</v>
      </c>
      <c r="N183" s="260" t="e">
        <f>IF(ISNUMBER(Regressions!O193),ROUND(Regressions!O193, 1), NA())</f>
        <v>#N/A</v>
      </c>
      <c r="O183" s="365" t="e">
        <f>IF(ISNUMBER(Regressions!Q193),ROUND(Regressions!Q193, 1), NA())</f>
        <v>#N/A</v>
      </c>
      <c r="P183" s="363" t="e">
        <f>IF(ISNUMBER(Regressions!R193),ROUND(Regressions!R193, 1), NA())</f>
        <v>#N/A</v>
      </c>
      <c r="Q183" s="238" t="e">
        <f>IF(ISNUMBER(Regressions!S193),ROUND(Regressions!S193, 1), NA())</f>
        <v>#N/A</v>
      </c>
      <c r="R183" s="364" t="e">
        <f>IF(ISNUMBER(Regressions!T193),ROUND(Regressions!T193, 1), NA())</f>
        <v>#N/A</v>
      </c>
      <c r="S183" s="260" t="e">
        <f>IF(ISNUMBER(Regressions!U193),ROUND(Regressions!U193, 1), NA())</f>
        <v>#N/A</v>
      </c>
    </row>
    <row xmlns:x14ac="http://schemas.microsoft.com/office/spreadsheetml/2009/9/ac" r="184" hidden="true" x14ac:dyDescent="0.2">
      <c r="A184" s="360" t="str">
        <f>IF(ISBLANK(Regressions!A194), " ", Regressions!A194)</f>
        <v>Zimbabwe</v>
      </c>
      <c r="B184" s="361">
        <f>IF(ISBLANK(Regressions!B194), " ", Regressions!B194)</f>
        <v>2025</v>
      </c>
      <c r="C184" s="366" t="str">
        <f>IF(ISBLANK(Regressions!C194), " ", Regressions!C194)</f>
        <v>Secondary</v>
      </c>
      <c r="D184" s="362" t="str">
        <f>IF(ISBLANK(Regressions!D194), " ", Regressions!D194)</f>
        <v> </v>
      </c>
      <c r="E184" s="237" t="e">
        <f>IF(ISNUMBER(Regressions!E194),ROUND(Regressions!E194, 1), NA())</f>
        <v>#N/A</v>
      </c>
      <c r="F184" s="363" t="e">
        <f>IF(ISNUMBER(Regressions!F194),ROUND(Regressions!F194, 1), NA())</f>
        <v>#N/A</v>
      </c>
      <c r="G184" s="259" t="e">
        <f>IF(ISNUMBER(Regressions!G194),ROUND(Regressions!G194, 1), NA())</f>
        <v>#N/A</v>
      </c>
      <c r="H184" s="364" t="e">
        <f>IF(ISNUMBER(Regressions!H194),ROUND(Regressions!H194, 1), NA())</f>
        <v>#N/A</v>
      </c>
      <c r="I184" s="260" t="e">
        <f>IF(ISNUMBER(Regressions!I194),ROUND(Regressions!I194, 1), NA())</f>
        <v>#N/A</v>
      </c>
      <c r="J184" s="365" t="e">
        <f>IF(ISNUMBER(Regressions!K194),ROUND(Regressions!K194, 1), NA())</f>
        <v>#N/A</v>
      </c>
      <c r="K184" s="363" t="e">
        <f>IF(ISNUMBER(Regressions!L194),ROUND(Regressions!L194, 1), NA())</f>
        <v>#N/A</v>
      </c>
      <c r="L184" s="261" t="e">
        <f>IF(ISNUMBER(Regressions!M194),ROUND(Regressions!M194, 1), NA())</f>
        <v>#N/A</v>
      </c>
      <c r="M184" s="364" t="e">
        <f>IF(ISNUMBER(Regressions!N194),ROUND(Regressions!N194, 1), NA())</f>
        <v>#N/A</v>
      </c>
      <c r="N184" s="260" t="e">
        <f>IF(ISNUMBER(Regressions!O194),ROUND(Regressions!O194, 1), NA())</f>
        <v>#N/A</v>
      </c>
      <c r="O184" s="365" t="e">
        <f>IF(ISNUMBER(Regressions!Q194),ROUND(Regressions!Q194, 1), NA())</f>
        <v>#N/A</v>
      </c>
      <c r="P184" s="363" t="e">
        <f>IF(ISNUMBER(Regressions!R194),ROUND(Regressions!R194, 1), NA())</f>
        <v>#N/A</v>
      </c>
      <c r="Q184" s="238" t="e">
        <f>IF(ISNUMBER(Regressions!S194),ROUND(Regressions!S194, 1), NA())</f>
        <v>#N/A</v>
      </c>
      <c r="R184" s="364" t="e">
        <f>IF(ISNUMBER(Regressions!T194),ROUND(Regressions!T194, 1), NA())</f>
        <v>#N/A</v>
      </c>
      <c r="S184" s="260" t="e">
        <f>IF(ISNUMBER(Regressions!U194),ROUND(Regressions!U194, 1), NA())</f>
        <v>#N/A</v>
      </c>
    </row>
    <row xmlns:x14ac="http://schemas.microsoft.com/office/spreadsheetml/2009/9/ac" r="185" hidden="true" x14ac:dyDescent="0.2">
      <c r="A185" s="360" t="str">
        <f>IF(ISBLANK(Regressions!A195), " ", Regressions!A195)</f>
        <v>Zimbabwe</v>
      </c>
      <c r="B185" s="361">
        <f>IF(ISBLANK(Regressions!B195), " ", Regressions!B195)</f>
        <v>2026</v>
      </c>
      <c r="C185" s="366" t="str">
        <f>IF(ISBLANK(Regressions!C195), " ", Regressions!C195)</f>
        <v>Secondary</v>
      </c>
      <c r="D185" s="362" t="str">
        <f>IF(ISBLANK(Regressions!D195), " ", Regressions!D195)</f>
        <v> </v>
      </c>
      <c r="E185" s="237" t="e">
        <f>IF(ISNUMBER(Regressions!E195),ROUND(Regressions!E195, 1), NA())</f>
        <v>#N/A</v>
      </c>
      <c r="F185" s="363" t="e">
        <f>IF(ISNUMBER(Regressions!F195),ROUND(Regressions!F195, 1), NA())</f>
        <v>#N/A</v>
      </c>
      <c r="G185" s="259" t="e">
        <f>IF(ISNUMBER(Regressions!G195),ROUND(Regressions!G195, 1), NA())</f>
        <v>#N/A</v>
      </c>
      <c r="H185" s="364" t="e">
        <f>IF(ISNUMBER(Regressions!H195),ROUND(Regressions!H195, 1), NA())</f>
        <v>#N/A</v>
      </c>
      <c r="I185" s="260" t="e">
        <f>IF(ISNUMBER(Regressions!I195),ROUND(Regressions!I195, 1), NA())</f>
        <v>#N/A</v>
      </c>
      <c r="J185" s="365" t="e">
        <f>IF(ISNUMBER(Regressions!K195),ROUND(Regressions!K195, 1), NA())</f>
        <v>#N/A</v>
      </c>
      <c r="K185" s="363" t="e">
        <f>IF(ISNUMBER(Regressions!L195),ROUND(Regressions!L195, 1), NA())</f>
        <v>#N/A</v>
      </c>
      <c r="L185" s="261" t="e">
        <f>IF(ISNUMBER(Regressions!M195),ROUND(Regressions!M195, 1), NA())</f>
        <v>#N/A</v>
      </c>
      <c r="M185" s="364" t="e">
        <f>IF(ISNUMBER(Regressions!N195),ROUND(Regressions!N195, 1), NA())</f>
        <v>#N/A</v>
      </c>
      <c r="N185" s="260" t="e">
        <f>IF(ISNUMBER(Regressions!O195),ROUND(Regressions!O195, 1), NA())</f>
        <v>#N/A</v>
      </c>
      <c r="O185" s="365" t="e">
        <f>IF(ISNUMBER(Regressions!Q195),ROUND(Regressions!Q195, 1), NA())</f>
        <v>#N/A</v>
      </c>
      <c r="P185" s="363" t="e">
        <f>IF(ISNUMBER(Regressions!R195),ROUND(Regressions!R195, 1), NA())</f>
        <v>#N/A</v>
      </c>
      <c r="Q185" s="238" t="e">
        <f>IF(ISNUMBER(Regressions!S195),ROUND(Regressions!S195, 1), NA())</f>
        <v>#N/A</v>
      </c>
      <c r="R185" s="364" t="e">
        <f>IF(ISNUMBER(Regressions!T195),ROUND(Regressions!T195, 1), NA())</f>
        <v>#N/A</v>
      </c>
      <c r="S185" s="260" t="e">
        <f>IF(ISNUMBER(Regressions!U195),ROUND(Regressions!U195, 1), NA())</f>
        <v>#N/A</v>
      </c>
    </row>
    <row xmlns:x14ac="http://schemas.microsoft.com/office/spreadsheetml/2009/9/ac" r="186" hidden="true" x14ac:dyDescent="0.2">
      <c r="A186" s="360" t="str">
        <f>IF(ISBLANK(Regressions!A196), " ", Regressions!A196)</f>
        <v>Zimbabwe</v>
      </c>
      <c r="B186" s="361">
        <f>IF(ISBLANK(Regressions!B196), " ", Regressions!B196)</f>
        <v>2027</v>
      </c>
      <c r="C186" s="366" t="str">
        <f>IF(ISBLANK(Regressions!C196), " ", Regressions!C196)</f>
        <v>Secondary</v>
      </c>
      <c r="D186" s="362" t="str">
        <f>IF(ISBLANK(Regressions!D196), " ", Regressions!D196)</f>
        <v> </v>
      </c>
      <c r="E186" s="237" t="e">
        <f>IF(ISNUMBER(Regressions!E196),ROUND(Regressions!E196, 1), NA())</f>
        <v>#N/A</v>
      </c>
      <c r="F186" s="363" t="e">
        <f>IF(ISNUMBER(Regressions!F196),ROUND(Regressions!F196, 1), NA())</f>
        <v>#N/A</v>
      </c>
      <c r="G186" s="259" t="e">
        <f>IF(ISNUMBER(Regressions!G196),ROUND(Regressions!G196, 1), NA())</f>
        <v>#N/A</v>
      </c>
      <c r="H186" s="364" t="e">
        <f>IF(ISNUMBER(Regressions!H196),ROUND(Regressions!H196, 1), NA())</f>
        <v>#N/A</v>
      </c>
      <c r="I186" s="260" t="e">
        <f>IF(ISNUMBER(Regressions!I196),ROUND(Regressions!I196, 1), NA())</f>
        <v>#N/A</v>
      </c>
      <c r="J186" s="365" t="e">
        <f>IF(ISNUMBER(Regressions!K196),ROUND(Regressions!K196, 1), NA())</f>
        <v>#N/A</v>
      </c>
      <c r="K186" s="363" t="e">
        <f>IF(ISNUMBER(Regressions!L196),ROUND(Regressions!L196, 1), NA())</f>
        <v>#N/A</v>
      </c>
      <c r="L186" s="261" t="e">
        <f>IF(ISNUMBER(Regressions!M196),ROUND(Regressions!M196, 1), NA())</f>
        <v>#N/A</v>
      </c>
      <c r="M186" s="364" t="e">
        <f>IF(ISNUMBER(Regressions!N196),ROUND(Regressions!N196, 1), NA())</f>
        <v>#N/A</v>
      </c>
      <c r="N186" s="260" t="e">
        <f>IF(ISNUMBER(Regressions!O196),ROUND(Regressions!O196, 1), NA())</f>
        <v>#N/A</v>
      </c>
      <c r="O186" s="365" t="e">
        <f>IF(ISNUMBER(Regressions!Q196),ROUND(Regressions!Q196, 1), NA())</f>
        <v>#N/A</v>
      </c>
      <c r="P186" s="363" t="e">
        <f>IF(ISNUMBER(Regressions!R196),ROUND(Regressions!R196, 1), NA())</f>
        <v>#N/A</v>
      </c>
      <c r="Q186" s="238" t="e">
        <f>IF(ISNUMBER(Regressions!S196),ROUND(Regressions!S196, 1), NA())</f>
        <v>#N/A</v>
      </c>
      <c r="R186" s="364" t="e">
        <f>IF(ISNUMBER(Regressions!T196),ROUND(Regressions!T196, 1), NA())</f>
        <v>#N/A</v>
      </c>
      <c r="S186" s="260" t="e">
        <f>IF(ISNUMBER(Regressions!U196),ROUND(Regressions!U196, 1), NA())</f>
        <v>#N/A</v>
      </c>
    </row>
    <row xmlns:x14ac="http://schemas.microsoft.com/office/spreadsheetml/2009/9/ac" r="187" hidden="true" x14ac:dyDescent="0.2">
      <c r="A187" s="360" t="str">
        <f>IF(ISBLANK(Regressions!A197), " ", Regressions!A197)</f>
        <v>Zimbabwe</v>
      </c>
      <c r="B187" s="361">
        <f>IF(ISBLANK(Regressions!B197), " ", Regressions!B197)</f>
        <v>2028</v>
      </c>
      <c r="C187" s="366" t="str">
        <f>IF(ISBLANK(Regressions!C197), " ", Regressions!C197)</f>
        <v>Secondary</v>
      </c>
      <c r="D187" s="362" t="str">
        <f>IF(ISBLANK(Regressions!D197), " ", Regressions!D197)</f>
        <v> </v>
      </c>
      <c r="E187" s="237" t="e">
        <f>IF(ISNUMBER(Regressions!E197),ROUND(Regressions!E197, 1), NA())</f>
        <v>#N/A</v>
      </c>
      <c r="F187" s="363" t="e">
        <f>IF(ISNUMBER(Regressions!F197),ROUND(Regressions!F197, 1), NA())</f>
        <v>#N/A</v>
      </c>
      <c r="G187" s="259" t="e">
        <f>IF(ISNUMBER(Regressions!G197),ROUND(Regressions!G197, 1), NA())</f>
        <v>#N/A</v>
      </c>
      <c r="H187" s="364" t="e">
        <f>IF(ISNUMBER(Regressions!H197),ROUND(Regressions!H197, 1), NA())</f>
        <v>#N/A</v>
      </c>
      <c r="I187" s="260" t="e">
        <f>IF(ISNUMBER(Regressions!I197),ROUND(Regressions!I197, 1), NA())</f>
        <v>#N/A</v>
      </c>
      <c r="J187" s="365" t="e">
        <f>IF(ISNUMBER(Regressions!K197),ROUND(Regressions!K197, 1), NA())</f>
        <v>#N/A</v>
      </c>
      <c r="K187" s="363" t="e">
        <f>IF(ISNUMBER(Regressions!L197),ROUND(Regressions!L197, 1), NA())</f>
        <v>#N/A</v>
      </c>
      <c r="L187" s="261" t="e">
        <f>IF(ISNUMBER(Regressions!M197),ROUND(Regressions!M197, 1), NA())</f>
        <v>#N/A</v>
      </c>
      <c r="M187" s="364" t="e">
        <f>IF(ISNUMBER(Regressions!N197),ROUND(Regressions!N197, 1), NA())</f>
        <v>#N/A</v>
      </c>
      <c r="N187" s="260" t="e">
        <f>IF(ISNUMBER(Regressions!O197),ROUND(Regressions!O197, 1), NA())</f>
        <v>#N/A</v>
      </c>
      <c r="O187" s="365" t="e">
        <f>IF(ISNUMBER(Regressions!Q197),ROUND(Regressions!Q197, 1), NA())</f>
        <v>#N/A</v>
      </c>
      <c r="P187" s="363" t="e">
        <f>IF(ISNUMBER(Regressions!R197),ROUND(Regressions!R197, 1), NA())</f>
        <v>#N/A</v>
      </c>
      <c r="Q187" s="238" t="e">
        <f>IF(ISNUMBER(Regressions!S197),ROUND(Regressions!S197, 1), NA())</f>
        <v>#N/A</v>
      </c>
      <c r="R187" s="364" t="e">
        <f>IF(ISNUMBER(Regressions!T197),ROUND(Regressions!T197, 1), NA())</f>
        <v>#N/A</v>
      </c>
      <c r="S187" s="260" t="e">
        <f>IF(ISNUMBER(Regressions!U197),ROUND(Regressions!U197, 1), NA())</f>
        <v>#N/A</v>
      </c>
    </row>
    <row xmlns:x14ac="http://schemas.microsoft.com/office/spreadsheetml/2009/9/ac" r="188" hidden="true" x14ac:dyDescent="0.2">
      <c r="A188" s="360" t="str">
        <f>IF(ISBLANK(Regressions!A198), " ", Regressions!A198)</f>
        <v>Zimbabwe</v>
      </c>
      <c r="B188" s="361">
        <f>IF(ISBLANK(Regressions!B198), " ", Regressions!B198)</f>
        <v>2029</v>
      </c>
      <c r="C188" s="366" t="str">
        <f>IF(ISBLANK(Regressions!C198), " ", Regressions!C198)</f>
        <v>Secondary</v>
      </c>
      <c r="D188" s="362" t="str">
        <f>IF(ISBLANK(Regressions!D198), " ", Regressions!D198)</f>
        <v> </v>
      </c>
      <c r="E188" s="237" t="e">
        <f>IF(ISNUMBER(Regressions!E198),ROUND(Regressions!E198, 1), NA())</f>
        <v>#N/A</v>
      </c>
      <c r="F188" s="363" t="e">
        <f>IF(ISNUMBER(Regressions!F198),ROUND(Regressions!F198, 1), NA())</f>
        <v>#N/A</v>
      </c>
      <c r="G188" s="259" t="e">
        <f>IF(ISNUMBER(Regressions!G198),ROUND(Regressions!G198, 1), NA())</f>
        <v>#N/A</v>
      </c>
      <c r="H188" s="364" t="e">
        <f>IF(ISNUMBER(Regressions!H198),ROUND(Regressions!H198, 1), NA())</f>
        <v>#N/A</v>
      </c>
      <c r="I188" s="260" t="e">
        <f>IF(ISNUMBER(Regressions!I198),ROUND(Regressions!I198, 1), NA())</f>
        <v>#N/A</v>
      </c>
      <c r="J188" s="365" t="e">
        <f>IF(ISNUMBER(Regressions!K198),ROUND(Regressions!K198, 1), NA())</f>
        <v>#N/A</v>
      </c>
      <c r="K188" s="363" t="e">
        <f>IF(ISNUMBER(Regressions!L198),ROUND(Regressions!L198, 1), NA())</f>
        <v>#N/A</v>
      </c>
      <c r="L188" s="261" t="e">
        <f>IF(ISNUMBER(Regressions!M198),ROUND(Regressions!M198, 1), NA())</f>
        <v>#N/A</v>
      </c>
      <c r="M188" s="364" t="e">
        <f>IF(ISNUMBER(Regressions!N198),ROUND(Regressions!N198, 1), NA())</f>
        <v>#N/A</v>
      </c>
      <c r="N188" s="260" t="e">
        <f>IF(ISNUMBER(Regressions!O198),ROUND(Regressions!O198, 1), NA())</f>
        <v>#N/A</v>
      </c>
      <c r="O188" s="365" t="e">
        <f>IF(ISNUMBER(Regressions!Q198),ROUND(Regressions!Q198, 1), NA())</f>
        <v>#N/A</v>
      </c>
      <c r="P188" s="363" t="e">
        <f>IF(ISNUMBER(Regressions!R198),ROUND(Regressions!R198, 1), NA())</f>
        <v>#N/A</v>
      </c>
      <c r="Q188" s="238" t="e">
        <f>IF(ISNUMBER(Regressions!S198),ROUND(Regressions!S198, 1), NA())</f>
        <v>#N/A</v>
      </c>
      <c r="R188" s="364" t="e">
        <f>IF(ISNUMBER(Regressions!T198),ROUND(Regressions!T198, 1), NA())</f>
        <v>#N/A</v>
      </c>
      <c r="S188" s="260" t="e">
        <f>IF(ISNUMBER(Regressions!U198),ROUND(Regressions!U198, 1), NA())</f>
        <v>#N/A</v>
      </c>
    </row>
    <row xmlns:x14ac="http://schemas.microsoft.com/office/spreadsheetml/2009/9/ac" r="189" hidden="true" x14ac:dyDescent="0.2">
      <c r="A189" s="360" t="str">
        <f>IF(ISBLANK(Regressions!A199), " ", Regressions!A199)</f>
        <v>Zimbabwe</v>
      </c>
      <c r="B189" s="361">
        <f>IF(ISBLANK(Regressions!B199), " ", Regressions!B199)</f>
        <v>2030</v>
      </c>
      <c r="C189" s="366" t="str">
        <f>IF(ISBLANK(Regressions!C199), " ", Regressions!C199)</f>
        <v>Secondary</v>
      </c>
      <c r="D189" s="362" t="str">
        <f>IF(ISBLANK(Regressions!D199), " ", Regressions!D199)</f>
        <v> </v>
      </c>
      <c r="E189" s="237" t="e">
        <f>IF(ISNUMBER(Regressions!E199),ROUND(Regressions!E199, 1), NA())</f>
        <v>#N/A</v>
      </c>
      <c r="F189" s="363" t="e">
        <f>IF(ISNUMBER(Regressions!F199),ROUND(Regressions!F199, 1), NA())</f>
        <v>#N/A</v>
      </c>
      <c r="G189" s="259" t="e">
        <f>IF(ISNUMBER(Regressions!G199),ROUND(Regressions!G199, 1), NA())</f>
        <v>#N/A</v>
      </c>
      <c r="H189" s="364" t="e">
        <f>IF(ISNUMBER(Regressions!H199),ROUND(Regressions!H199, 1), NA())</f>
        <v>#N/A</v>
      </c>
      <c r="I189" s="260" t="e">
        <f>IF(ISNUMBER(Regressions!I199),ROUND(Regressions!I199, 1), NA())</f>
        <v>#N/A</v>
      </c>
      <c r="J189" s="365" t="e">
        <f>IF(ISNUMBER(Regressions!K199),ROUND(Regressions!K199, 1), NA())</f>
        <v>#N/A</v>
      </c>
      <c r="K189" s="363" t="e">
        <f>IF(ISNUMBER(Regressions!L199),ROUND(Regressions!L199, 1), NA())</f>
        <v>#N/A</v>
      </c>
      <c r="L189" s="261" t="e">
        <f>IF(ISNUMBER(Regressions!M199),ROUND(Regressions!M199, 1), NA())</f>
        <v>#N/A</v>
      </c>
      <c r="M189" s="364" t="e">
        <f>IF(ISNUMBER(Regressions!N199),ROUND(Regressions!N199, 1), NA())</f>
        <v>#N/A</v>
      </c>
      <c r="N189" s="260" t="e">
        <f>IF(ISNUMBER(Regressions!O199),ROUND(Regressions!O199, 1), NA())</f>
        <v>#N/A</v>
      </c>
      <c r="O189" s="365" t="e">
        <f>IF(ISNUMBER(Regressions!Q199),ROUND(Regressions!Q199, 1), NA())</f>
        <v>#N/A</v>
      </c>
      <c r="P189" s="363" t="e">
        <f>IF(ISNUMBER(Regressions!R199),ROUND(Regressions!R199, 1), NA())</f>
        <v>#N/A</v>
      </c>
      <c r="Q189" s="238" t="e">
        <f>IF(ISNUMBER(Regressions!S199),ROUND(Regressions!S199, 1), NA())</f>
        <v>#N/A</v>
      </c>
      <c r="R189" s="364" t="e">
        <f>IF(ISNUMBER(Regressions!T199),ROUND(Regressions!T199, 1), NA())</f>
        <v>#N/A</v>
      </c>
      <c r="S189" s="260" t="e">
        <f>IF(ISNUMBER(Regressions!U199),ROUND(Regressions!U199, 1), NA())</f>
        <v>#N/A</v>
      </c>
    </row>
    <row xmlns:x14ac="http://schemas.microsoft.com/office/spreadsheetml/2009/9/ac" r="211" x14ac:dyDescent="0.2">
      <c r="A211" s="427"/>
      <c r="B211" s="428"/>
      <c r="C211" s="429"/>
      <c r="D211" s="415"/>
      <c r="E211" s="430"/>
      <c r="F211" s="430"/>
      <c r="G211" s="431"/>
      <c r="H211" s="430"/>
      <c r="I211" s="431"/>
      <c r="J211" s="432"/>
      <c r="K211" s="432"/>
      <c r="L211" s="430"/>
      <c r="M211" s="432"/>
      <c r="N211" s="433"/>
      <c r="O211" s="415"/>
      <c r="P211" s="415"/>
      <c r="Q211" s="415"/>
      <c r="R211" s="415"/>
      <c r="S211" s="415"/>
      <c r="T211" s="415"/>
      <c r="U211" s="415"/>
      <c r="V211" s="415"/>
      <c r="W211" s="415"/>
      <c r="X211" s="415"/>
      <c r="Y211" s="415"/>
      <c r="Z211" s="415"/>
      <c r="AA211" s="415"/>
      <c r="AB211" s="415"/>
      <c r="AC211" s="415"/>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9" customWidth="true"/>
    <col min="2" max="2" width="9" style="29"/>
    <col min="3" max="3" width="5" style="29" customWidth="true"/>
    <col min="4" max="21" width="3.875" style="29" customWidth="true"/>
    <col min="22" max="22" width="3.875" style="89" customWidth="true"/>
    <col min="23" max="26" width="3.875" style="50" customWidth="true"/>
    <col min="27" max="27" width="3.875" style="89" customWidth="true"/>
    <col min="28" max="31" width="3.875" style="50" customWidth="true"/>
    <col min="32" max="32" width="3.875" style="89" customWidth="true"/>
    <col min="33" max="36" width="3.875" style="50" customWidth="true"/>
    <col min="37" max="37" width="3.875" style="89" customWidth="true"/>
    <col min="38" max="41" width="3.875" style="50" customWidth="true"/>
    <col min="42" max="42" width="3.875" style="89" customWidth="true"/>
    <col min="43" max="46" width="3.875" style="50" customWidth="true"/>
    <col min="47" max="47" width="3.875" style="89" customWidth="true"/>
    <col min="48" max="51" width="3.875" style="50" customWidth="true"/>
    <col min="52" max="52" width="3.875" style="62" customWidth="true"/>
    <col min="53" max="69" width="3.875" style="43" customWidth="true"/>
    <col min="70" max="70" width="9" style="29" hidden="true" customWidth="true"/>
    <col min="71" max="136" width="3.875" style="29" hidden="true" customWidth="true"/>
    <col min="137" max="137" width="9" style="29" hidden="true" customWidth="true"/>
    <col min="138" max="227" width="0.0" style="29" hidden="true" customWidth="true"/>
    <col min="228" max="16384" width="9" style="29"/>
  </cols>
  <sheetData>
    <row xmlns:x14ac="http://schemas.microsoft.com/office/spreadsheetml/2009/9/ac" r="1" ht="18" x14ac:dyDescent="0.25">
      <c r="A1" s="34" t="s">
        <v>59</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row>
    <row xmlns:x14ac="http://schemas.microsoft.com/office/spreadsheetml/2009/9/ac" r="2" ht="15.75" x14ac:dyDescent="0.25">
      <c r="A2" s="36" t="s">
        <v>37</v>
      </c>
      <c r="B2" s="36"/>
      <c r="C2" s="36"/>
      <c r="D2" s="262" t="s">
        <v>13</v>
      </c>
      <c r="E2" s="35"/>
      <c r="F2" s="35"/>
      <c r="G2" s="54"/>
      <c r="H2" s="35"/>
      <c r="I2" s="35"/>
      <c r="J2" s="54"/>
      <c r="K2" s="37"/>
      <c r="L2" s="37"/>
      <c r="M2" s="54"/>
      <c r="N2" s="37"/>
      <c r="O2" s="37"/>
      <c r="P2" s="54"/>
      <c r="Q2" s="37"/>
      <c r="R2" s="37"/>
      <c r="S2" s="54"/>
      <c r="T2" s="37"/>
      <c r="U2" s="37"/>
      <c r="V2" s="263" t="s">
        <v>14</v>
      </c>
      <c r="W2" s="32"/>
      <c r="X2" s="37"/>
      <c r="Y2" s="37"/>
      <c r="Z2" s="37"/>
      <c r="AA2" s="53"/>
      <c r="AB2" s="37"/>
      <c r="AC2" s="37"/>
      <c r="AD2" s="37"/>
      <c r="AE2" s="37"/>
      <c r="AF2" s="53"/>
      <c r="AG2" s="37"/>
      <c r="AH2" s="37"/>
      <c r="AI2" s="37"/>
      <c r="AJ2" s="37"/>
      <c r="AK2" s="53"/>
      <c r="AL2" s="37"/>
      <c r="AM2" s="37"/>
      <c r="AN2" s="37"/>
      <c r="AO2" s="37"/>
      <c r="AP2" s="53"/>
      <c r="AQ2" s="37"/>
      <c r="AR2" s="37"/>
      <c r="AS2" s="37"/>
      <c r="AT2" s="37"/>
      <c r="AU2" s="53"/>
      <c r="AV2" s="37"/>
      <c r="AW2" s="37"/>
      <c r="AX2" s="37"/>
      <c r="AY2" s="37"/>
      <c r="AZ2" s="118" t="s">
        <v>15</v>
      </c>
      <c r="BA2" s="32"/>
      <c r="BB2" s="39"/>
      <c r="BC2" s="39"/>
      <c r="BD2" s="38"/>
      <c r="BE2" s="38"/>
      <c r="BF2" s="38"/>
      <c r="BG2" s="38"/>
      <c r="BH2" s="38"/>
      <c r="BI2" s="38"/>
      <c r="BJ2" s="38"/>
      <c r="BK2" s="38"/>
      <c r="BL2" s="38"/>
      <c r="BM2" s="38"/>
      <c r="BN2" s="38"/>
      <c r="BO2" s="38"/>
      <c r="BP2" s="38"/>
      <c r="BQ2" s="38"/>
    </row>
    <row xmlns:x14ac="http://schemas.microsoft.com/office/spreadsheetml/2009/9/ac" r="3" ht="14.25" x14ac:dyDescent="0.2">
      <c r="A3" s="40"/>
      <c r="B3" s="35"/>
      <c r="C3" s="35"/>
      <c r="D3" s="41" t="s">
        <v>7</v>
      </c>
      <c r="E3" s="41"/>
      <c r="F3" s="41"/>
      <c r="G3" s="41" t="s">
        <v>1</v>
      </c>
      <c r="I3" s="41"/>
      <c r="J3" s="41" t="s">
        <v>2</v>
      </c>
      <c r="L3" s="41"/>
      <c r="M3" s="41" t="s">
        <v>16</v>
      </c>
      <c r="O3" s="41"/>
      <c r="P3" s="41" t="s">
        <v>17</v>
      </c>
      <c r="Q3" s="41"/>
      <c r="R3" s="41"/>
      <c r="S3" s="41" t="s">
        <v>18</v>
      </c>
      <c r="U3" s="41"/>
      <c r="V3" s="41" t="s">
        <v>7</v>
      </c>
      <c r="W3" s="32"/>
      <c r="X3" s="41"/>
      <c r="Y3" s="41"/>
      <c r="Z3" s="41"/>
      <c r="AA3" s="41" t="s">
        <v>1</v>
      </c>
      <c r="AB3" s="41"/>
      <c r="AC3" s="41"/>
      <c r="AD3" s="41"/>
      <c r="AE3" s="41"/>
      <c r="AF3" s="41" t="s">
        <v>2</v>
      </c>
      <c r="AG3" s="32"/>
      <c r="AH3" s="41"/>
      <c r="AI3" s="41"/>
      <c r="AJ3" s="41"/>
      <c r="AK3" s="41" t="s">
        <v>16</v>
      </c>
      <c r="AL3" s="41"/>
      <c r="AM3" s="41"/>
      <c r="AN3" s="41"/>
      <c r="AO3" s="41"/>
      <c r="AP3" s="41" t="s">
        <v>17</v>
      </c>
      <c r="AQ3" s="41"/>
      <c r="AR3" s="41"/>
      <c r="AS3" s="41"/>
      <c r="AT3" s="41"/>
      <c r="AU3" s="41" t="s">
        <v>18</v>
      </c>
      <c r="AV3" s="41"/>
      <c r="AW3" s="41"/>
      <c r="AX3" s="41"/>
      <c r="AY3" s="41"/>
      <c r="AZ3" s="41" t="s">
        <v>7</v>
      </c>
      <c r="BA3" s="32"/>
      <c r="BB3" s="41"/>
      <c r="BC3" s="41" t="s">
        <v>1</v>
      </c>
      <c r="BD3" s="32"/>
      <c r="BE3" s="41"/>
      <c r="BF3" s="41" t="s">
        <v>2</v>
      </c>
      <c r="BG3" s="41"/>
      <c r="BH3" s="41"/>
      <c r="BI3" s="41" t="s">
        <v>16</v>
      </c>
      <c r="BJ3" s="32"/>
      <c r="BK3" s="41"/>
      <c r="BL3" s="41" t="s">
        <v>17</v>
      </c>
      <c r="BM3" s="32"/>
      <c r="BN3" s="41"/>
      <c r="BO3" s="41" t="s">
        <v>18</v>
      </c>
      <c r="BP3" s="32"/>
      <c r="BQ3" s="41"/>
      <c r="BS3" s="41" t="s">
        <v>7</v>
      </c>
      <c r="BU3" s="41"/>
      <c r="BV3" s="41" t="s">
        <v>1</v>
      </c>
      <c r="BX3" s="41"/>
      <c r="BY3" s="41" t="s">
        <v>2</v>
      </c>
      <c r="CA3" s="41"/>
      <c r="CB3" s="41" t="s">
        <v>16</v>
      </c>
      <c r="CD3" s="41"/>
      <c r="CE3" s="41" t="s">
        <v>17</v>
      </c>
      <c r="CG3" s="41"/>
      <c r="CH3" s="41" t="s">
        <v>18</v>
      </c>
      <c r="CJ3" s="41"/>
      <c r="CK3" s="41" t="s">
        <v>7</v>
      </c>
      <c r="CM3" s="41"/>
      <c r="CN3" s="32"/>
      <c r="CO3" s="32"/>
      <c r="CP3" s="41" t="s">
        <v>1</v>
      </c>
      <c r="CR3" s="32"/>
      <c r="CS3" s="41"/>
      <c r="CT3" s="32"/>
      <c r="CU3" s="41" t="s">
        <v>2</v>
      </c>
      <c r="CW3" s="41"/>
      <c r="CX3" s="32"/>
      <c r="CY3" s="32"/>
      <c r="CZ3" s="41" t="s">
        <v>16</v>
      </c>
      <c r="DB3" s="32"/>
      <c r="DC3" s="41"/>
      <c r="DD3" s="32"/>
      <c r="DE3" s="41" t="s">
        <v>17</v>
      </c>
      <c r="DG3" s="32"/>
      <c r="DH3" s="32"/>
      <c r="DI3" s="32"/>
      <c r="DJ3" s="41" t="s">
        <v>18</v>
      </c>
      <c r="DL3" s="32"/>
      <c r="DM3" s="32"/>
      <c r="DN3" s="32"/>
      <c r="DO3" s="41" t="s">
        <v>7</v>
      </c>
      <c r="DP3" s="41"/>
      <c r="DQ3" s="41"/>
      <c r="DR3" s="41" t="s">
        <v>1</v>
      </c>
      <c r="DS3" s="41"/>
      <c r="DT3" s="41"/>
      <c r="DU3" s="41" t="s">
        <v>2</v>
      </c>
      <c r="DV3" s="41"/>
      <c r="DW3" s="41"/>
      <c r="DX3" s="41" t="s">
        <v>16</v>
      </c>
      <c r="DY3" s="41"/>
      <c r="DZ3" s="41"/>
      <c r="EA3" s="41" t="s">
        <v>17</v>
      </c>
      <c r="EB3" s="41"/>
      <c r="EC3" s="41"/>
      <c r="ED3" s="41"/>
      <c r="EE3" s="41" t="s">
        <v>18</v>
      </c>
      <c r="EF3" s="41"/>
    </row>
    <row xmlns:x14ac="http://schemas.microsoft.com/office/spreadsheetml/2009/9/ac" r="4" s="47" customFormat="true" ht="140.1" customHeight="true" x14ac:dyDescent="0.2">
      <c r="A4" s="42" t="s">
        <v>5</v>
      </c>
      <c r="B4" s="42" t="s">
        <v>6</v>
      </c>
      <c r="C4" s="42" t="s">
        <v>4</v>
      </c>
      <c r="D4" s="133" t="s">
        <v>25</v>
      </c>
      <c r="E4" s="264" t="s">
        <v>19</v>
      </c>
      <c r="F4" s="265" t="s">
        <v>182</v>
      </c>
      <c r="G4" s="133" t="s">
        <v>25</v>
      </c>
      <c r="H4" s="264" t="s">
        <v>19</v>
      </c>
      <c r="I4" s="265" t="s">
        <v>182</v>
      </c>
      <c r="J4" s="133" t="s">
        <v>25</v>
      </c>
      <c r="K4" s="264" t="s">
        <v>19</v>
      </c>
      <c r="L4" s="265" t="s">
        <v>182</v>
      </c>
      <c r="M4" s="133" t="s">
        <v>25</v>
      </c>
      <c r="N4" s="264" t="s">
        <v>19</v>
      </c>
      <c r="O4" s="265" t="s">
        <v>182</v>
      </c>
      <c r="P4" s="133" t="s">
        <v>25</v>
      </c>
      <c r="Q4" s="264" t="s">
        <v>19</v>
      </c>
      <c r="R4" s="265" t="s">
        <v>182</v>
      </c>
      <c r="S4" s="133" t="s">
        <v>25</v>
      </c>
      <c r="T4" s="264" t="s">
        <v>19</v>
      </c>
      <c r="U4" s="266" t="s">
        <v>182</v>
      </c>
      <c r="V4" s="137" t="s">
        <v>25</v>
      </c>
      <c r="W4" s="138" t="s">
        <v>19</v>
      </c>
      <c r="X4" s="138" t="s">
        <v>21</v>
      </c>
      <c r="Y4" s="138" t="s">
        <v>29</v>
      </c>
      <c r="Z4" s="140" t="s">
        <v>183</v>
      </c>
      <c r="AA4" s="137" t="s">
        <v>25</v>
      </c>
      <c r="AB4" s="138" t="s">
        <v>19</v>
      </c>
      <c r="AC4" s="138" t="s">
        <v>21</v>
      </c>
      <c r="AD4" s="138" t="s">
        <v>29</v>
      </c>
      <c r="AE4" s="140" t="s">
        <v>183</v>
      </c>
      <c r="AF4" s="137" t="s">
        <v>25</v>
      </c>
      <c r="AG4" s="138" t="s">
        <v>19</v>
      </c>
      <c r="AH4" s="138" t="s">
        <v>21</v>
      </c>
      <c r="AI4" s="138" t="s">
        <v>29</v>
      </c>
      <c r="AJ4" s="140" t="s">
        <v>183</v>
      </c>
      <c r="AK4" s="137" t="s">
        <v>25</v>
      </c>
      <c r="AL4" s="138" t="s">
        <v>19</v>
      </c>
      <c r="AM4" s="138" t="s">
        <v>21</v>
      </c>
      <c r="AN4" s="138" t="s">
        <v>29</v>
      </c>
      <c r="AO4" s="140" t="s">
        <v>183</v>
      </c>
      <c r="AP4" s="137" t="s">
        <v>25</v>
      </c>
      <c r="AQ4" s="138" t="s">
        <v>19</v>
      </c>
      <c r="AR4" s="138" t="s">
        <v>21</v>
      </c>
      <c r="AS4" s="138" t="s">
        <v>29</v>
      </c>
      <c r="AT4" s="140" t="s">
        <v>183</v>
      </c>
      <c r="AU4" s="137" t="s">
        <v>25</v>
      </c>
      <c r="AV4" s="138" t="s">
        <v>19</v>
      </c>
      <c r="AW4" s="138" t="s">
        <v>21</v>
      </c>
      <c r="AX4" s="138" t="s">
        <v>29</v>
      </c>
      <c r="AY4" s="141" t="s">
        <v>183</v>
      </c>
      <c r="AZ4" s="142" t="s">
        <v>125</v>
      </c>
      <c r="BA4" s="143" t="s">
        <v>124</v>
      </c>
      <c r="BB4" s="144" t="s">
        <v>184</v>
      </c>
      <c r="BC4" s="142" t="s">
        <v>125</v>
      </c>
      <c r="BD4" s="143" t="s">
        <v>124</v>
      </c>
      <c r="BE4" s="144" t="s">
        <v>184</v>
      </c>
      <c r="BF4" s="142" t="s">
        <v>125</v>
      </c>
      <c r="BG4" s="143" t="s">
        <v>124</v>
      </c>
      <c r="BH4" s="144" t="s">
        <v>184</v>
      </c>
      <c r="BI4" s="142" t="s">
        <v>125</v>
      </c>
      <c r="BJ4" s="143" t="s">
        <v>124</v>
      </c>
      <c r="BK4" s="144" t="s">
        <v>184</v>
      </c>
      <c r="BL4" s="142" t="s">
        <v>125</v>
      </c>
      <c r="BM4" s="143" t="s">
        <v>124</v>
      </c>
      <c r="BN4" s="144" t="s">
        <v>184</v>
      </c>
      <c r="BO4" s="142" t="s">
        <v>125</v>
      </c>
      <c r="BP4" s="143" t="s">
        <v>124</v>
      </c>
      <c r="BQ4" s="144" t="s">
        <v>184</v>
      </c>
      <c r="BS4" s="83" t="s">
        <v>25</v>
      </c>
      <c r="BT4" s="84" t="s">
        <v>19</v>
      </c>
      <c r="BU4" s="55" t="s">
        <v>38</v>
      </c>
      <c r="BV4" s="83" t="s">
        <v>25</v>
      </c>
      <c r="BW4" s="84" t="s">
        <v>19</v>
      </c>
      <c r="BX4" s="85" t="s">
        <v>104</v>
      </c>
      <c r="BY4" s="83" t="s">
        <v>25</v>
      </c>
      <c r="BZ4" s="84" t="s">
        <v>19</v>
      </c>
      <c r="CA4" s="48" t="s">
        <v>38</v>
      </c>
      <c r="CB4" s="83" t="s">
        <v>25</v>
      </c>
      <c r="CC4" s="84" t="s">
        <v>19</v>
      </c>
      <c r="CD4" s="55" t="s">
        <v>38</v>
      </c>
      <c r="CE4" s="83" t="s">
        <v>25</v>
      </c>
      <c r="CF4" s="84" t="s">
        <v>19</v>
      </c>
      <c r="CG4" s="85" t="s">
        <v>38</v>
      </c>
      <c r="CH4" s="83" t="s">
        <v>25</v>
      </c>
      <c r="CI4" s="84" t="s">
        <v>19</v>
      </c>
      <c r="CJ4" s="48" t="s">
        <v>38</v>
      </c>
      <c r="CK4" s="87" t="s">
        <v>25</v>
      </c>
      <c r="CL4" s="86" t="s">
        <v>19</v>
      </c>
      <c r="CM4" s="57" t="s">
        <v>53</v>
      </c>
      <c r="CN4" s="57" t="s">
        <v>58</v>
      </c>
      <c r="CO4" s="88" t="s">
        <v>110</v>
      </c>
      <c r="CP4" s="87" t="s">
        <v>25</v>
      </c>
      <c r="CQ4" s="86" t="s">
        <v>19</v>
      </c>
      <c r="CR4" s="49" t="s">
        <v>53</v>
      </c>
      <c r="CS4" s="49" t="s">
        <v>58</v>
      </c>
      <c r="CT4" s="57" t="s">
        <v>110</v>
      </c>
      <c r="CU4" s="87" t="s">
        <v>25</v>
      </c>
      <c r="CV4" s="86" t="s">
        <v>19</v>
      </c>
      <c r="CW4" s="57" t="s">
        <v>53</v>
      </c>
      <c r="CX4" s="57" t="s">
        <v>58</v>
      </c>
      <c r="CY4" s="88" t="s">
        <v>110</v>
      </c>
      <c r="CZ4" s="87" t="s">
        <v>25</v>
      </c>
      <c r="DA4" s="86" t="s">
        <v>19</v>
      </c>
      <c r="DB4" s="49" t="s">
        <v>53</v>
      </c>
      <c r="DC4" s="49" t="s">
        <v>58</v>
      </c>
      <c r="DD4" s="57" t="s">
        <v>110</v>
      </c>
      <c r="DE4" s="87" t="s">
        <v>25</v>
      </c>
      <c r="DF4" s="86" t="s">
        <v>19</v>
      </c>
      <c r="DG4" s="57" t="s">
        <v>53</v>
      </c>
      <c r="DH4" s="57" t="s">
        <v>58</v>
      </c>
      <c r="DI4" s="88" t="s">
        <v>110</v>
      </c>
      <c r="DJ4" s="87" t="s">
        <v>25</v>
      </c>
      <c r="DK4" s="86" t="s">
        <v>19</v>
      </c>
      <c r="DL4" s="49" t="s">
        <v>53</v>
      </c>
      <c r="DM4" s="49" t="s">
        <v>58</v>
      </c>
      <c r="DN4" s="57" t="s">
        <v>110</v>
      </c>
      <c r="DO4" s="46" t="s">
        <v>111</v>
      </c>
      <c r="DP4" s="56" t="s">
        <v>112</v>
      </c>
      <c r="DQ4" s="56" t="s">
        <v>113</v>
      </c>
      <c r="DR4" s="46" t="s">
        <v>111</v>
      </c>
      <c r="DS4" s="56" t="s">
        <v>112</v>
      </c>
      <c r="DT4" s="56" t="s">
        <v>113</v>
      </c>
      <c r="DU4" s="46" t="s">
        <v>111</v>
      </c>
      <c r="DV4" s="56" t="s">
        <v>112</v>
      </c>
      <c r="DW4" s="56" t="s">
        <v>113</v>
      </c>
      <c r="DX4" s="46" t="s">
        <v>111</v>
      </c>
      <c r="DY4" s="56" t="s">
        <v>112</v>
      </c>
      <c r="DZ4" s="56" t="s">
        <v>113</v>
      </c>
      <c r="EA4" s="46" t="s">
        <v>111</v>
      </c>
      <c r="EB4" s="56" t="s">
        <v>112</v>
      </c>
      <c r="EC4" s="56" t="s">
        <v>113</v>
      </c>
      <c r="ED4" s="46" t="s">
        <v>111</v>
      </c>
      <c r="EE4" s="56" t="s">
        <v>112</v>
      </c>
      <c r="EF4" s="56" t="s">
        <v>113</v>
      </c>
    </row>
    <row xmlns:x14ac="http://schemas.microsoft.com/office/spreadsheetml/2009/9/ac" r="5" ht="48" hidden="true" x14ac:dyDescent="0.2">
      <c r="A5" s="42" t="s">
        <v>39</v>
      </c>
      <c r="B5" s="42" t="s">
        <v>40</v>
      </c>
      <c r="C5" s="42" t="s">
        <v>41</v>
      </c>
      <c r="D5" s="133" t="s">
        <v>135</v>
      </c>
      <c r="E5" s="134" t="s">
        <v>42</v>
      </c>
      <c r="F5" s="135" t="s">
        <v>191</v>
      </c>
      <c r="G5" s="133" t="s">
        <v>136</v>
      </c>
      <c r="H5" s="134" t="s">
        <v>43</v>
      </c>
      <c r="I5" s="135" t="s">
        <v>192</v>
      </c>
      <c r="J5" s="133" t="s">
        <v>137</v>
      </c>
      <c r="K5" s="134" t="s">
        <v>44</v>
      </c>
      <c r="L5" s="135" t="s">
        <v>193</v>
      </c>
      <c r="M5" s="133" t="s">
        <v>138</v>
      </c>
      <c r="N5" s="134" t="s">
        <v>86</v>
      </c>
      <c r="O5" s="135" t="s">
        <v>194</v>
      </c>
      <c r="P5" s="133" t="s">
        <v>139</v>
      </c>
      <c r="Q5" s="134" t="s">
        <v>87</v>
      </c>
      <c r="R5" s="135" t="s">
        <v>195</v>
      </c>
      <c r="S5" s="133" t="s">
        <v>140</v>
      </c>
      <c r="T5" s="134" t="s">
        <v>88</v>
      </c>
      <c r="U5" s="136" t="s">
        <v>196</v>
      </c>
      <c r="V5" s="137" t="s">
        <v>129</v>
      </c>
      <c r="W5" s="138" t="s">
        <v>45</v>
      </c>
      <c r="X5" s="139" t="s">
        <v>65</v>
      </c>
      <c r="Y5" s="139" t="s">
        <v>66</v>
      </c>
      <c r="Z5" s="140" t="s">
        <v>197</v>
      </c>
      <c r="AA5" s="137" t="s">
        <v>130</v>
      </c>
      <c r="AB5" s="138" t="s">
        <v>46</v>
      </c>
      <c r="AC5" s="139" t="s">
        <v>67</v>
      </c>
      <c r="AD5" s="139" t="s">
        <v>68</v>
      </c>
      <c r="AE5" s="140" t="s">
        <v>198</v>
      </c>
      <c r="AF5" s="137" t="s">
        <v>131</v>
      </c>
      <c r="AG5" s="138" t="s">
        <v>47</v>
      </c>
      <c r="AH5" s="139" t="s">
        <v>69</v>
      </c>
      <c r="AI5" s="139" t="s">
        <v>70</v>
      </c>
      <c r="AJ5" s="140" t="s">
        <v>199</v>
      </c>
      <c r="AK5" s="137" t="s">
        <v>132</v>
      </c>
      <c r="AL5" s="138" t="s">
        <v>71</v>
      </c>
      <c r="AM5" s="139" t="s">
        <v>72</v>
      </c>
      <c r="AN5" s="139" t="s">
        <v>73</v>
      </c>
      <c r="AO5" s="140" t="s">
        <v>200</v>
      </c>
      <c r="AP5" s="137" t="s">
        <v>133</v>
      </c>
      <c r="AQ5" s="138" t="s">
        <v>74</v>
      </c>
      <c r="AR5" s="139" t="s">
        <v>75</v>
      </c>
      <c r="AS5" s="139" t="s">
        <v>76</v>
      </c>
      <c r="AT5" s="140" t="s">
        <v>201</v>
      </c>
      <c r="AU5" s="137" t="s">
        <v>134</v>
      </c>
      <c r="AV5" s="138" t="s">
        <v>77</v>
      </c>
      <c r="AW5" s="139" t="s">
        <v>78</v>
      </c>
      <c r="AX5" s="139" t="s">
        <v>79</v>
      </c>
      <c r="AY5" s="141" t="s">
        <v>202</v>
      </c>
      <c r="AZ5" s="142" t="s">
        <v>80</v>
      </c>
      <c r="BA5" s="143" t="s">
        <v>114</v>
      </c>
      <c r="BB5" s="144" t="s">
        <v>203</v>
      </c>
      <c r="BC5" s="142" t="s">
        <v>85</v>
      </c>
      <c r="BD5" s="143" t="s">
        <v>115</v>
      </c>
      <c r="BE5" s="144" t="s">
        <v>204</v>
      </c>
      <c r="BF5" s="142" t="s">
        <v>84</v>
      </c>
      <c r="BG5" s="143" t="s">
        <v>116</v>
      </c>
      <c r="BH5" s="144" t="s">
        <v>205</v>
      </c>
      <c r="BI5" s="142" t="s">
        <v>83</v>
      </c>
      <c r="BJ5" s="143" t="s">
        <v>117</v>
      </c>
      <c r="BK5" s="144" t="s">
        <v>206</v>
      </c>
      <c r="BL5" s="142" t="s">
        <v>82</v>
      </c>
      <c r="BM5" s="143" t="s">
        <v>118</v>
      </c>
      <c r="BN5" s="144" t="s">
        <v>207</v>
      </c>
      <c r="BO5" s="142" t="s">
        <v>81</v>
      </c>
      <c r="BP5" s="143" t="s">
        <v>119</v>
      </c>
      <c r="BQ5" s="144" t="s">
        <v>208</v>
      </c>
    </row>
    <row xmlns:x14ac="http://schemas.microsoft.com/office/spreadsheetml/2009/9/ac" r="6" x14ac:dyDescent="0.2">
      <c r="A6" s="35" t="str">
        <f>IF('Water Data'!$B$2="","",'Water Data'!$B$2)</f>
        <v>ZWE_2012_UIS</v>
      </c>
      <c r="B6" s="35" t="str">
        <f>+'Water Data'!C2</f>
        <v>Other</v>
      </c>
      <c r="C6" s="358">
        <f>+IF(ISNUMBER(VALUE(MID(A6,5,4))), VALUE(MID(A6, 5,4)),"")</f>
        <v>2012</v>
      </c>
      <c r="D6" s="94" t="e">
        <f>+IF(AND(ISTEXT('Water Data'!B2),BS6="Yes"),100-'Water Data'!D4,IF(AND(ISTEXT('Water Data'!B2),BS6="No",ISNUMBER('Water Data'!D4)),CONCATENATE("[",ROUND(100-'Water Data'!D4,0),"]"),NA()))</f>
        <v>#N/A</v>
      </c>
      <c r="E6" s="94" t="e">
        <f>+IF(AND(ISTEXT('Water Data'!B2),BT6="Yes"),'Water Data'!D6,IF(AND(ISTEXT('Water Data'!B2),BT6="No",ISNUMBER('Water Data'!D6)),CONCATENATE("[",ROUND('Water Data'!D6,0),"]"),NA()))</f>
        <v>#N/A</v>
      </c>
      <c r="F6" s="94" t="e">
        <f>+IF(AND(ISTEXT('Water Data'!B2),BU6="Yes"),'Water Data'!D9,IF(AND(ISTEXT('Water Data'!B2),BU6="No",ISNUMBER('Water Data'!D9)),CONCATENATE("[",ROUND('Water Data'!D9,0),"]"),NA()))</f>
        <v>#N/A</v>
      </c>
      <c r="G6" s="94" t="e">
        <f>+IF(AND(ISTEXT('Water Data'!B2),BV6="Yes"),100-'Water Data'!E4,IF(AND(ISTEXT('Water Data'!B2),BV6="No",ISNUMBER('Water Data'!E4)),CONCATENATE("[",ROUND(100-'Water Data'!E4,0),"]"),NA()))</f>
        <v>#N/A</v>
      </c>
      <c r="H6" s="94" t="e">
        <f>+IF(AND(ISTEXT('Water Data'!B2),BW6="Yes"),'Water Data'!E6,IF(AND(ISTEXT('Water Data'!B2),BW6="No",ISNUMBER('Water Data'!E6)),CONCATENATE("[",ROUND('Water Data'!E6,0),"]"),NA()))</f>
        <v>#N/A</v>
      </c>
      <c r="I6" s="94" t="e">
        <f>+IF(AND(ISTEXT('Water Data'!B2),BX6="Yes"),'Water Data'!E9,IF(AND(ISTEXT('Water Data'!B2),BX6="No",ISNUMBER('Water Data'!E9)),CONCATENATE("[",ROUND('Water Data'!E9,0),"]"),NA()))</f>
        <v>#N/A</v>
      </c>
      <c r="J6" s="94" t="e">
        <f>+IF(AND(ISTEXT('Water Data'!B2),BY6="Yes"),100-'Water Data'!F4,IF(AND(ISTEXT('Water Data'!B2),BY6="No",ISNUMBER('Water Data'!F4)),CONCATENATE("[",ROUND(100-'Water Data'!F4,0),"]"),NA()))</f>
        <v>#N/A</v>
      </c>
      <c r="K6" s="94" t="e">
        <f>+IF(AND(ISTEXT('Water Data'!B2),BZ6="Yes"),'Water Data'!F6,IF(AND(ISTEXT('Water Data'!B2),BZ6="No",ISNUMBER('Water Data'!F6)),CONCATENATE("[",ROUND('Water Data'!F6,0),"]"),NA()))</f>
        <v>#N/A</v>
      </c>
      <c r="L6" s="94" t="e">
        <f>+IF(AND(ISTEXT('Water Data'!B2),CA6="Yes"),'Water Data'!F9,IF(AND(ISTEXT('Water Data'!B2),CA6="No",ISNUMBER('Water Data'!F9)),CONCATENATE("[",ROUND('Water Data'!F9,0),"]"),NA()))</f>
        <v>#N/A</v>
      </c>
      <c r="M6" s="94" t="e">
        <f>+IF(AND(ISTEXT('Water Data'!B2),CB6="Yes"),100-'Water Data'!G4,IF(AND(ISTEXT('Water Data'!B2),CB6="No",ISNUMBER('Water Data'!G4)),CONCATENATE("[",ROUND(100-'Water Data'!G4,0),"]"),NA()))</f>
        <v>#N/A</v>
      </c>
      <c r="N6" s="94" t="e">
        <f>+IF(AND(ISTEXT('Water Data'!B2),CC6="Yes"),'Water Data'!G6,IF(AND(ISTEXT('Water Data'!B2),CC6="No",ISNUMBER('Water Data'!G6)),CONCATENATE("[",ROUND('Water Data'!G6,0),"]"),NA()))</f>
        <v>#N/A</v>
      </c>
      <c r="O6" s="94" t="e">
        <f>+IF(AND(ISTEXT('Water Data'!B2),CD6="Yes"),'Water Data'!G9,IF(AND(ISTEXT('Water Data'!B2),CD6="No",ISNUMBER('Water Data'!G9)),CONCATENATE("[",ROUND('Water Data'!G9,0),"]"),NA()))</f>
        <v>#N/A</v>
      </c>
      <c r="P6" s="94" t="e">
        <f>+IF(AND(ISTEXT('Water Data'!B2),CE6="Yes"),100-'Water Data'!H4,IF(AND(ISTEXT('Water Data'!B2),CE6="No",ISNUMBER('Water Data'!H4)),CONCATENATE("[",ROUND(100-'Water Data'!H4,0),"]"),NA()))</f>
        <v>#N/A</v>
      </c>
      <c r="Q6" s="94" t="e">
        <f>+IF(AND(ISTEXT('Water Data'!B2),CF6="Yes"),'Water Data'!H6,IF(AND(ISTEXT('Water Data'!B2),CF6="No",ISNUMBER('Water Data'!H6)),CONCATENATE("[",ROUND('Water Data'!H6,0),"]"),NA()))</f>
        <v>#N/A</v>
      </c>
      <c r="R6" s="94" t="e">
        <f>+IF(AND(ISTEXT('Water Data'!B2),CG6="Yes"),'Water Data'!H9,IF(AND(ISTEXT('Water Data'!B2),CG6="No",ISNUMBER('Water Data'!H9)),CONCATENATE("[",ROUND('Water Data'!H9,0),"]"),NA()))</f>
        <v>#N/A</v>
      </c>
      <c r="S6" s="94" t="e">
        <f>+IF(AND(ISTEXT('Water Data'!B2),CH6="Yes"),100-'Water Data'!I4,IF(AND(ISTEXT('Water Data'!B2),CH6="No",ISNUMBER('Water Data'!I4)),CONCATENATE("[",ROUND(100-'Water Data'!I4,0),"]"),NA()))</f>
        <v>#N/A</v>
      </c>
      <c r="T6" s="94" t="e">
        <f>+IF(AND(ISTEXT('Water Data'!B2),CI6="Yes"),'Water Data'!I6,IF(AND(ISTEXT('Water Data'!B2),CI6="No",ISNUMBER('Water Data'!I6)),CONCATENATE("[",ROUND('Water Data'!I6,0),"]"),NA()))</f>
        <v>#N/A</v>
      </c>
      <c r="U6" s="94" t="e">
        <f>+IF(AND(ISTEXT('Water Data'!B2),CJ6="Yes"),'Water Data'!I9,IF(AND(ISTEXT('Water Data'!B2),CJ6="No",ISNUMBER('Water Data'!I9)),CONCATENATE("[",ROUND('Water Data'!I9,0),"]"),NA()))</f>
        <v>#N/A</v>
      </c>
      <c r="V6" s="95" t="str">
        <f>+IF(AND(ISTEXT('Sanitation Data'!B2),CK6="Yes"),100-'Sanitation Data'!D4,IF(AND(ISTEXT('Sanitation Data'!B2),CK6="No",ISNUMBER('Sanitation Data'!D4)),CONCATENATE("[",ROUND(100-'Sanitation Data'!D4,0),"]"),NA()))</f>
        <v>[100]</v>
      </c>
      <c r="W6" s="95" t="e">
        <f>+IF(AND(ISTEXT('Sanitation Data'!B2),CL6="Yes"),'Sanitation Data'!D6,IF(AND(ISTEXT('Sanitation Data'!B2),CL6="No",ISNUMBER('Sanitation Data'!D6)),CONCATENATE("[",ROUND('Sanitation Data'!D6,0),"]"),NA()))</f>
        <v>#N/A</v>
      </c>
      <c r="X6" s="95" t="e">
        <f>+IF(AND(ISTEXT('Sanitation Data'!B2),CM6="Yes"),'Sanitation Data'!D10,IF(AND(ISTEXT('Sanitation Data'!B2),CM6="No",ISNUMBER('Sanitation Data'!D10)),CONCATENATE("[",ROUND('Sanitation Data'!D10,0),"]"),NA()))</f>
        <v>#N/A</v>
      </c>
      <c r="Y6" s="95" t="e">
        <f>+IF(AND(ISTEXT('Sanitation Data'!B2),CN6="Yes"),'Sanitation Data'!D11,IF(AND(ISTEXT('Sanitation Data'!B2),CN6="No",ISNUMBER('Sanitation Data'!D11)),CONCATENATE("[",ROUND('Sanitation Data'!D11,0),"]"),NA()))</f>
        <v>#N/A</v>
      </c>
      <c r="Z6" s="95" t="e">
        <f>+IF(AND(ISTEXT('Sanitation Data'!B2),CO6="Yes"),'Sanitation Data'!D12,IF(AND(ISTEXT('Sanitation Data'!B2),CO6="No",ISNUMBER('Sanitation Data'!D12)),CONCATENATE("[",ROUND('Sanitation Data'!D12,0),"]"),NA()))</f>
        <v>#N/A</v>
      </c>
      <c r="AA6" s="95" t="e">
        <f>+IF(AND(ISTEXT('Sanitation Data'!B2),CP6="Yes"),100-'Sanitation Data'!E4,IF(AND(ISTEXT('Sanitation Data'!B2),CP6="No",ISNUMBER('Sanitation Data'!E4)),CONCATENATE("[",ROUND(100-'Sanitation Data'!E4,0),"]"),NA()))</f>
        <v>#N/A</v>
      </c>
      <c r="AB6" s="95" t="e">
        <f>+IF(AND(ISTEXT('Sanitation Data'!B2),CQ6="Yes"),'Sanitation Data'!E6,IF(AND(ISTEXT('Sanitation Data'!B2),CQ6="No",ISNUMBER('Sanitation Data'!E6)),CONCATENATE("[",ROUND('Sanitation Data'!E6,0),"]"),NA()))</f>
        <v>#N/A</v>
      </c>
      <c r="AC6" s="95" t="e">
        <f>+IF(AND(ISTEXT('Sanitation Data'!B2),CR6="Yes"),'Sanitation Data'!E10,IF(AND(ISTEXT('Sanitation Data'!B2),CR6="No",ISNUMBER('Sanitation Data'!E10)),CONCATENATE("[",ROUND('Sanitation Data'!E10,0),"]"),NA()))</f>
        <v>#N/A</v>
      </c>
      <c r="AD6" s="95" t="e">
        <f>+IF(AND(ISTEXT('Sanitation Data'!B2),CS6="Yes"),'Sanitation Data'!E11,IF(AND(ISTEXT('Sanitation Data'!B2),CS6="No",ISNUMBER('Sanitation Data'!E11)),CONCATENATE("[",ROUND('Sanitation Data'!E11,0),"]"),NA()))</f>
        <v>#N/A</v>
      </c>
      <c r="AE6" s="95" t="e">
        <f>+IF(AND(ISTEXT('Sanitation Data'!B2),CT6="Yes"),'Sanitation Data'!E12,IF(AND(ISTEXT('Sanitation Data'!B2),CT6="No",ISNUMBER('Sanitation Data'!E12)),CONCATENATE("[",ROUND('Sanitation Data'!E12,0),"]"),NA()))</f>
        <v>#N/A</v>
      </c>
      <c r="AF6" s="95" t="e">
        <f>+IF(AND(ISTEXT('Sanitation Data'!B2),CU6="Yes"),100-'Sanitation Data'!F4,IF(AND(ISTEXT('Sanitation Data'!B2),CU6="No",ISNUMBER('Sanitation Data'!F4)),CONCATENATE("[",ROUND(100-'Sanitation Data'!F4,0),"]"),NA()))</f>
        <v>#N/A</v>
      </c>
      <c r="AG6" s="95" t="e">
        <f>+IF(AND(ISTEXT('Sanitation Data'!B2),CV6="Yes"),'Sanitation Data'!F6,IF(AND(ISTEXT('Sanitation Data'!B2),CV6="No",ISNUMBER('Sanitation Data'!F6)),CONCATENATE("[",ROUND('Sanitation Data'!F6,0),"]"),NA()))</f>
        <v>#N/A</v>
      </c>
      <c r="AH6" s="95" t="e">
        <f>+IF(AND(ISTEXT('Sanitation Data'!B2),CW6="Yes"),'Sanitation Data'!F10,IF(AND(ISTEXT('Sanitation Data'!B2),CW6="No",ISNUMBER('Sanitation Data'!F10)),CONCATENATE("[",ROUND('Sanitation Data'!F10,0),"]"),NA()))</f>
        <v>#N/A</v>
      </c>
      <c r="AI6" s="95" t="e">
        <f>+IF(AND(ISTEXT('Sanitation Data'!B2),CX6="Yes"),'Sanitation Data'!F11,IF(AND(ISTEXT('Sanitation Data'!B2),CX6="No",ISNUMBER('Sanitation Data'!F11)),CONCATENATE("[",ROUND('Sanitation Data'!F11,0),"]"),NA()))</f>
        <v>#N/A</v>
      </c>
      <c r="AJ6" s="95" t="e">
        <f>+IF(AND(ISTEXT('Sanitation Data'!B2),CY6="Yes"),'Sanitation Data'!F12,IF(AND(ISTEXT('Sanitation Data'!B2),CY6="No",ISNUMBER('Sanitation Data'!F12)),CONCATENATE("[",ROUND('Sanitation Data'!F12,0),"]"),NA()))</f>
        <v>#N/A</v>
      </c>
      <c r="AK6" s="95" t="e">
        <f>+IF(AND(ISTEXT('Sanitation Data'!B2),CZ6="Yes"),100-'Sanitation Data'!G4,IF(AND(ISTEXT('Sanitation Data'!B2),CZ6="No",ISNUMBER('Sanitation Data'!G4)),CONCATENATE("[",ROUND(100-'Sanitation Data'!G4,0),"]"),NA()))</f>
        <v>#N/A</v>
      </c>
      <c r="AL6" s="95" t="e">
        <f>+IF(AND(ISTEXT('Sanitation Data'!B2),DA6="Yes"),'Sanitation Data'!G6,IF(AND(ISTEXT('Sanitation Data'!B2),DA6="No",ISNUMBER('Sanitation Data'!G6)),CONCATENATE("[",ROUND('Sanitation Data'!G6,0),"]"),NA()))</f>
        <v>#N/A</v>
      </c>
      <c r="AM6" s="95" t="e">
        <f>+IF(AND(ISTEXT('Sanitation Data'!B2),DB6="Yes"),'Sanitation Data'!G10,IF(AND(ISTEXT('Sanitation Data'!B2),DB6="No",ISNUMBER('Sanitation Data'!G10)),CONCATENATE("[",ROUND('Sanitation Data'!G10,0),"]"),NA()))</f>
        <v>#N/A</v>
      </c>
      <c r="AN6" s="95" t="e">
        <f>+IF(AND(ISTEXT('Sanitation Data'!B2),DC6="Yes"),'Sanitation Data'!G11,IF(AND(ISTEXT('Sanitation Data'!B2),DC6="No",ISNUMBER('Sanitation Data'!G11)),CONCATENATE("[",ROUND('Sanitation Data'!G11,0),"]"),NA()))</f>
        <v>#N/A</v>
      </c>
      <c r="AO6" s="95" t="e">
        <f>+IF(AND(ISTEXT('Sanitation Data'!B2),DD6="Yes"),'Sanitation Data'!G12,IF(AND(ISTEXT('Sanitation Data'!B2),DD6="No",ISNUMBER('Sanitation Data'!G12)),CONCATENATE("[",ROUND('Sanitation Data'!G12,0),"]"),NA()))</f>
        <v>#N/A</v>
      </c>
      <c r="AP6" s="95" t="str">
        <f>+IF(AND(ISTEXT('Sanitation Data'!B2),DE6="Yes"),100-'Sanitation Data'!H4,IF(AND(ISTEXT('Sanitation Data'!B2),DE6="No",ISNUMBER('Sanitation Data'!H4)),CONCATENATE("[",ROUND(100-'Sanitation Data'!H4,0),"]"),NA()))</f>
        <v>[100]</v>
      </c>
      <c r="AQ6" s="95" t="e">
        <f>+IF(AND(ISTEXT('Sanitation Data'!B2),DF6="Yes"),'Sanitation Data'!H6,IF(AND(ISTEXT('Sanitation Data'!B2),DF6="No",ISTEXT('Sanitation Data'!H6)),CONCATENATE("[",ROUND('Sanitation Data'!H6,0),"]"),NA()))</f>
        <v>#N/A</v>
      </c>
      <c r="AR6" s="95" t="e">
        <f>+IF(AND(ISTEXT('Sanitation Data'!B2),DG6="Yes"),'Sanitation Data'!H10,IF(AND(ISTEXT('Sanitation Data'!B2),DG6="No",ISNUMBER('Sanitation Data'!H10)),CONCATENATE("[",ROUND('Sanitation Data'!H10,0),"]"),NA()))</f>
        <v>#N/A</v>
      </c>
      <c r="AS6" s="95" t="e">
        <f>+IF(AND(ISTEXT('Sanitation Data'!B2),DH6="Yes"),'Sanitation Data'!H11,IF(AND(ISTEXT('Sanitation Data'!B2),DH6="No",ISNUMBER('Sanitation Data'!H11)),CONCATENATE("[",ROUND('Sanitation Data'!H11,0),"]"),NA()))</f>
        <v>#N/A</v>
      </c>
      <c r="AT6" s="95" t="e">
        <f>+IF(AND(ISTEXT('Sanitation Data'!B2),DI6="Yes"),'Sanitation Data'!H12,IF(AND(ISTEXT('Sanitation Data'!B2),DI6="No",ISNUMBER('Sanitation Data'!H12)),CONCATENATE("[",ROUND('Sanitation Data'!H12,0),"]"),NA()))</f>
        <v>#N/A</v>
      </c>
      <c r="AU6" s="95" t="e">
        <f>+IF(AND(ISTEXT('Sanitation Data'!B2),DJ6="Yes"),100-'Sanitation Data'!I4,IF(AND(ISTEXT('Sanitation Data'!B2),DJ6="No",ISNUMBER('Sanitation Data'!I4)),CONCATENATE("[",ROUND(100-'Sanitation Data'!I4,0),"]"),NA()))</f>
        <v>#N/A</v>
      </c>
      <c r="AV6" s="95" t="e">
        <f>+IF(AND(ISTEXT('Sanitation Data'!B2),DK6="Yes"),'Sanitation Data'!I6,IF(AND(ISTEXT('Sanitation Data'!B2),DK6="No",ISNUMBER('Sanitation Data'!I6)),CONCATENATE("[",ROUND('Sanitation Data'!I6,0),"]"),NA()))</f>
        <v>#N/A</v>
      </c>
      <c r="AW6" s="95" t="e">
        <f>+IF(AND(ISTEXT('Sanitation Data'!B2),DL6="Yes"),'Sanitation Data'!I10,IF(AND(ISTEXT('Sanitation Data'!B2),DL6="No",ISNUMBER('Sanitation Data'!I10)),CONCATENATE("[",ROUND('Sanitation Data'!I10,0),"]"),NA()))</f>
        <v>#N/A</v>
      </c>
      <c r="AX6" s="95" t="e">
        <f>+IF(AND(ISTEXT('Sanitation Data'!B2),DM6="Yes"),'Sanitation Data'!I11,IF(AND(ISTEXT('Sanitation Data'!B2),DM6="No",ISNUMBER('Sanitation Data'!I11)),CONCATENATE("[",ROUND('Sanitation Data'!I11,0),"]"),NA()))</f>
        <v>#N/A</v>
      </c>
      <c r="AY6" s="95" t="e">
        <f>+IF(AND(ISTEXT('Sanitation Data'!B2),DN6="Yes"),'Sanitation Data'!I12,IF(AND(ISTEXT('Sanitation Data'!B2),DN6="No",ISNUMBER('Sanitation Data'!I12)),CONCATENATE("[",ROUND('Sanitation Data'!I12,0),"]"),NA()))</f>
        <v>#N/A</v>
      </c>
      <c r="AZ6" s="96" t="e">
        <f>+IF(AND(ISTEXT('Hygiene Data'!B2),DO6="Yes"),'Hygiene Data'!D5,IF(AND(ISTEXT('Hygiene Data'!B2),DO6="No",ISNUMBER('Hygiene Data'!D5)),CONCATENATE("[",ROUND('Hygiene Data'!D5,0),"]"),NA()))</f>
        <v>#N/A</v>
      </c>
      <c r="BA6" s="96" t="e">
        <f>+IF(AND(ISTEXT('Hygiene Data'!B2),DP6="Yes"),'Hygiene Data'!D7,IF(AND(ISTEXT('Hygiene Data'!B2),DP6="No",ISNUMBER('Hygiene Data'!D7)),CONCATENATE("[",ROUND('Hygiene Data'!D7,0),"]"),NA()))</f>
        <v>#N/A</v>
      </c>
      <c r="BB6" s="96" t="e">
        <f>+IF(AND(ISTEXT('Hygiene Data'!B2),DQ6="Yes"),'Hygiene Data'!D9,IF(AND(ISTEXT('Hygiene Data'!B2),DQ6="No",ISNUMBER('Hygiene Data'!D9)),CONCATENATE("[",ROUND('Hygiene Data'!D9,0),"]"),NA()))</f>
        <v>#N/A</v>
      </c>
      <c r="BC6" s="96" t="e">
        <f>+IF(AND(ISTEXT('Hygiene Data'!B2),DR6="Yes"),'Hygiene Data'!E5,IF(AND(ISTEXT('Hygiene Data'!B2),DR6="No",ISNUMBER('Hygiene Data'!E5)),CONCATENATE("[",ROUND('Hygiene Data'!E5,0),"]"),NA()))</f>
        <v>#N/A</v>
      </c>
      <c r="BD6" s="96" t="e">
        <f>+IF(AND(ISTEXT('Hygiene Data'!B2),DS6="Yes"),'Hygiene Data'!E7,IF(AND(ISTEXT('Hygiene Data'!B2),DS6="No",ISNUMBER('Hygiene Data'!E7)),CONCATENATE("[",ROUND('Hygiene Data'!E7,0),"]"),NA()))</f>
        <v>#N/A</v>
      </c>
      <c r="BE6" s="96" t="e">
        <f>+IF(AND(ISTEXT('Hygiene Data'!B2),DT6="Yes"),'Hygiene Data'!E9,IF(AND(ISTEXT('Hygiene Data'!B2),DT6="No",ISNUMBER('Hygiene Data'!E9)),CONCATENATE("[",ROUND('Hygiene Data'!E9,0),"]"),NA()))</f>
        <v>#N/A</v>
      </c>
      <c r="BF6" s="96" t="e">
        <f>+IF(AND(ISTEXT('Hygiene Data'!B2),DU6="Yes"),'Hygiene Data'!F5,IF(AND(ISTEXT('Hygiene Data'!B2),DU6="No",ISNUMBER('Hygiene Data'!F5)),CONCATENATE("[",ROUND('Hygiene Data'!F5,0),"]"),NA()))</f>
        <v>#N/A</v>
      </c>
      <c r="BG6" s="96" t="e">
        <f>+IF(AND(ISTEXT('Hygiene Data'!B2),DV6="Yes"),'Hygiene Data'!F7,IF(AND(ISTEXT('Hygiene Data'!B2),DV6="No",ISNUMBER('Hygiene Data'!F7)),CONCATENATE("[",ROUND('Hygiene Data'!F7,0),"]"),NA()))</f>
        <v>#N/A</v>
      </c>
      <c r="BH6" s="96" t="e">
        <f>+IF(AND(ISTEXT('Hygiene Data'!B2),DW6="Yes"),'Hygiene Data'!F9,IF(AND(ISTEXT('Hygiene Data'!B2),DW6="No",ISNUMBER('Hygiene Data'!F9)),CONCATENATE("[",ROUND('Hygiene Data'!F9,0),"]"),NA()))</f>
        <v>#N/A</v>
      </c>
      <c r="BI6" s="96" t="e">
        <f>+IF(AND(ISTEXT('Hygiene Data'!B2),DX6="Yes"),'Hygiene Data'!G5,IF(AND(ISTEXT('Hygiene Data'!B2),DX6="No",ISNUMBER('Hygiene Data'!G5)),CONCATENATE("[",ROUND('Hygiene Data'!G5,0),"]"),NA()))</f>
        <v>#N/A</v>
      </c>
      <c r="BJ6" s="96" t="e">
        <f>+IF(AND(ISTEXT('Hygiene Data'!B2),DY6="Yes"),'Hygiene Data'!G7,IF(AND(ISTEXT('Hygiene Data'!B2),DY6="No",ISNUMBER('Hygiene Data'!G7)),CONCATENATE("[",ROUND('Hygiene Data'!G7,0),"]"),NA()))</f>
        <v>#N/A</v>
      </c>
      <c r="BK6" s="96" t="e">
        <f>+IF(AND(ISTEXT('Hygiene Data'!B2),DZ6="Yes"),'Hygiene Data'!G9,IF(AND(ISTEXT('Hygiene Data'!B2),DZ6="No",ISNUMBER('Hygiene Data'!G9)),CONCATENATE("[",ROUND('Hygiene Data'!G9,0),"]"),NA()))</f>
        <v>#N/A</v>
      </c>
      <c r="BL6" s="96" t="e">
        <f>+IF(AND(ISTEXT('Hygiene Data'!B2),EA6="Yes"),'Hygiene Data'!H5,IF(AND(ISTEXT('Hygiene Data'!B2),EA6="No",ISNUMBER('Hygiene Data'!H5)),CONCATENATE("[",ROUND('Hygiene Data'!H5,0),"]"),NA()))</f>
        <v>#N/A</v>
      </c>
      <c r="BM6" s="96" t="e">
        <f>+IF(AND(ISTEXT('Hygiene Data'!B2),EB6="Yes"),'Hygiene Data'!H7,IF(AND(ISTEXT('Hygiene Data'!B2),EB6="No",ISNUMBER('Hygiene Data'!H7)),CONCATENATE("[",ROUND('Hygiene Data'!H7,0),"]"),NA()))</f>
        <v>#N/A</v>
      </c>
      <c r="BN6" s="96" t="e">
        <f>+IF(AND(ISTEXT('Hygiene Data'!B2),EC6="Yes"),'Hygiene Data'!H9,IF(AND(ISTEXT('Hygiene Data'!B2),EC6="No",ISNUMBER('Hygiene Data'!H9)),CONCATENATE("[",ROUND('Hygiene Data'!H9,0),"]"),NA()))</f>
        <v>#N/A</v>
      </c>
      <c r="BO6" s="96" t="e">
        <f>+IF(AND(ISTEXT('Hygiene Data'!B2),ED6="Yes"),'Hygiene Data'!I5,IF(AND(ISTEXT('Hygiene Data'!B2),ED6="No",ISNUMBER('Hygiene Data'!I5)),CONCATENATE("[",ROUND('Hygiene Data'!I5,0),"]"),NA()))</f>
        <v>#N/A</v>
      </c>
      <c r="BP6" s="96" t="e">
        <f>+IF(AND(ISTEXT('Hygiene Data'!B2),EE6="Yes"),'Hygiene Data'!I7,IF(AND(ISTEXT('Hygiene Data'!B2),EE6="No",ISNUMBER('Hygiene Data'!I7)),CONCATENATE("[",ROUND('Hygiene Data'!I7,0),"]"),NA()))</f>
        <v>#N/A</v>
      </c>
      <c r="BQ6" s="96" t="e">
        <f>+IF(AND(ISTEXT('Hygiene Data'!B2),EF6="Yes"),'Hygiene Data'!I9,IF(AND(ISTEXT('Hygiene Data'!B2),EF6="No",ISNUMBER('Hygiene Data'!I9)),CONCATENATE("[",ROUND('Hygiene Data'!I9,0),"]"),NA()))</f>
        <v>#N/A</v>
      </c>
      <c r="BR6" s="302"/>
      <c r="BS6" s="302">
        <f>+'Water Data'!D27</f>
        <v>0</v>
      </c>
      <c r="BT6" s="302">
        <f>+'Water Data'!D28</f>
        <v>0</v>
      </c>
      <c r="BU6" s="302">
        <f>+'Water Data'!D29</f>
        <v>0</v>
      </c>
      <c r="BV6" s="302">
        <f>+'Water Data'!E27</f>
        <v>0</v>
      </c>
      <c r="BW6" s="302">
        <f>+'Water Data'!E28</f>
        <v>0</v>
      </c>
      <c r="BX6" s="302">
        <f>+'Water Data'!E29</f>
        <v>0</v>
      </c>
      <c r="BY6" s="302">
        <f>+'Water Data'!F27</f>
        <v>0</v>
      </c>
      <c r="BZ6" s="302">
        <f>+'Water Data'!F28</f>
        <v>0</v>
      </c>
      <c r="CA6" s="302">
        <f>+'Water Data'!F29</f>
        <v>0</v>
      </c>
      <c r="CB6" s="302">
        <f>+'Water Data'!G27</f>
        <v>0</v>
      </c>
      <c r="CC6" s="302">
        <f>+'Water Data'!G28</f>
        <v>0</v>
      </c>
      <c r="CD6" s="302">
        <f>+'Water Data'!G29</f>
        <v>0</v>
      </c>
      <c r="CE6" s="302">
        <f>+'Water Data'!H27</f>
        <v>0</v>
      </c>
      <c r="CF6" s="302">
        <f>+'Water Data'!H28</f>
        <v>0</v>
      </c>
      <c r="CG6" s="302">
        <f>+'Water Data'!H29</f>
        <v>0</v>
      </c>
      <c r="CH6" s="302">
        <f>+'Water Data'!I27</f>
        <v>0</v>
      </c>
      <c r="CI6" s="302">
        <f>+'Water Data'!I28</f>
        <v>0</v>
      </c>
      <c r="CJ6" s="302">
        <f>+'Water Data'!I29</f>
        <v>0</v>
      </c>
      <c r="CK6" s="302" t="str">
        <f>+'Sanitation Data'!D28</f>
        <v>No</v>
      </c>
      <c r="CL6" s="302">
        <f>+'Sanitation Data'!D29</f>
        <v>0</v>
      </c>
      <c r="CM6" s="302">
        <f>+'Sanitation Data'!D30</f>
        <v>0</v>
      </c>
      <c r="CN6" s="302">
        <f>+'Sanitation Data'!D31</f>
        <v>0</v>
      </c>
      <c r="CO6" s="302">
        <f>+'Sanitation Data'!D32</f>
        <v>0</v>
      </c>
      <c r="CP6" s="302">
        <f>+'Sanitation Data'!E28</f>
        <v>0</v>
      </c>
      <c r="CQ6" s="302">
        <f>+'Sanitation Data'!E29</f>
        <v>0</v>
      </c>
      <c r="CR6" s="302">
        <f>+'Sanitation Data'!E30</f>
        <v>0</v>
      </c>
      <c r="CS6" s="302">
        <f>+'Sanitation Data'!E31</f>
        <v>0</v>
      </c>
      <c r="CT6" s="302">
        <f>+'Sanitation Data'!E32</f>
        <v>0</v>
      </c>
      <c r="CU6" s="302">
        <f>+'Sanitation Data'!F28</f>
        <v>0</v>
      </c>
      <c r="CV6" s="302">
        <f>+'Sanitation Data'!F29</f>
        <v>0</v>
      </c>
      <c r="CW6" s="302">
        <f>+'Sanitation Data'!F30</f>
        <v>0</v>
      </c>
      <c r="CX6" s="302">
        <f>+'Sanitation Data'!F31</f>
        <v>0</v>
      </c>
      <c r="CY6" s="302">
        <f>+'Sanitation Data'!F32</f>
        <v>0</v>
      </c>
      <c r="CZ6" s="302">
        <f>+'Sanitation Data'!G28</f>
        <v>0</v>
      </c>
      <c r="DA6" s="302">
        <f>+'Sanitation Data'!G29</f>
        <v>0</v>
      </c>
      <c r="DB6" s="302">
        <f>+'Sanitation Data'!G30</f>
        <v>0</v>
      </c>
      <c r="DC6" s="302">
        <f>+'Sanitation Data'!G31</f>
        <v>0</v>
      </c>
      <c r="DD6" s="302">
        <f>+'Sanitation Data'!G32</f>
        <v>0</v>
      </c>
      <c r="DE6" s="302" t="str">
        <f>+'Sanitation Data'!H28</f>
        <v>No</v>
      </c>
      <c r="DF6" s="302">
        <f>+'Sanitation Data'!H29</f>
        <v>0</v>
      </c>
      <c r="DG6" s="302">
        <f>+'Sanitation Data'!H30</f>
        <v>0</v>
      </c>
      <c r="DH6" s="302">
        <f>+'Sanitation Data'!H31</f>
        <v>0</v>
      </c>
      <c r="DI6" s="302">
        <f>+'Sanitation Data'!H32</f>
        <v>0</v>
      </c>
      <c r="DJ6" s="302">
        <f>+'Sanitation Data'!I28</f>
        <v>0</v>
      </c>
      <c r="DK6" s="302">
        <f>+'Sanitation Data'!I29</f>
        <v>0</v>
      </c>
      <c r="DL6" s="302">
        <f>+'Sanitation Data'!I30</f>
        <v>0</v>
      </c>
      <c r="DM6" s="302">
        <f>+'Sanitation Data'!I31</f>
        <v>0</v>
      </c>
      <c r="DN6" s="302">
        <f>+'Sanitation Data'!I32</f>
        <v>0</v>
      </c>
      <c r="DO6" s="302">
        <f>+'Hygiene Data'!D11</f>
        <v>0</v>
      </c>
      <c r="DP6" s="302">
        <f>+'Hygiene Data'!D12</f>
        <v>0</v>
      </c>
      <c r="DQ6" s="302">
        <f>+'Hygiene Data'!D13</f>
        <v>0</v>
      </c>
      <c r="DR6" s="302">
        <f>+'Hygiene Data'!E11</f>
        <v>0</v>
      </c>
      <c r="DS6" s="302">
        <f>+'Hygiene Data'!E12</f>
        <v>0</v>
      </c>
      <c r="DT6" s="302">
        <f>+'Hygiene Data'!E13</f>
        <v>0</v>
      </c>
      <c r="DU6" s="302">
        <f>+'Hygiene Data'!F11</f>
        <v>0</v>
      </c>
      <c r="DV6" s="302">
        <f>+'Hygiene Data'!F12</f>
        <v>0</v>
      </c>
      <c r="DW6" s="302">
        <f>+'Hygiene Data'!F13</f>
        <v>0</v>
      </c>
      <c r="DX6" s="302">
        <f>+'Hygiene Data'!G11</f>
        <v>0</v>
      </c>
      <c r="DY6" s="302">
        <f>+'Hygiene Data'!G12</f>
        <v>0</v>
      </c>
      <c r="DZ6" s="302">
        <f>+'Hygiene Data'!G13</f>
        <v>0</v>
      </c>
      <c r="EA6" s="302">
        <f>+'Hygiene Data'!H11</f>
        <v>0</v>
      </c>
      <c r="EB6" s="302">
        <f>+'Hygiene Data'!H12</f>
        <v>0</v>
      </c>
      <c r="EC6" s="302">
        <f>+'Hygiene Data'!H13</f>
        <v>0</v>
      </c>
      <c r="ED6" s="302">
        <f>+'Hygiene Data'!I11</f>
        <v>0</v>
      </c>
      <c r="EE6" s="302">
        <f>+'Hygiene Data'!I12</f>
        <v>0</v>
      </c>
      <c r="EF6" s="302">
        <f>+'Hygiene Data'!I13</f>
        <v>0</v>
      </c>
    </row>
    <row xmlns:x14ac="http://schemas.microsoft.com/office/spreadsheetml/2009/9/ac" r="7" x14ac:dyDescent="0.2">
      <c r="A7" s="35" t="str">
        <f ca="true">+IF(OFFSET('Water Data'!$B$2,0,10*ROW('Water Data'!E1))="","",OFFSET('Water Data'!$B$2,0,10*ROW('Water Data'!E1)))</f>
        <v>ZWE_2013_SACMEQ</v>
      </c>
      <c r="B7" s="35" t="str">
        <f ca="true">+IF(OFFSET('Water Data'!$C$2,0,10*ROW('Water Data'!F1))="","",OFFSET('Water Data'!$C$2,0,10*ROW('Water Data'!F1)))</f>
        <v>Survey</v>
      </c>
      <c r="C7" s="358">
        <f t="shared" ref="C7:C70" ca="true" si="0">+IF(ISNUMBER(VALUE(MID(A7,5,4))), VALUE(MID(A7, 5,4)),"")</f>
        <v>2013</v>
      </c>
      <c r="D7" s="94"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4"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4"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4"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4"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4"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4"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4"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4"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4"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4"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4"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4">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69.8</v>
      </c>
      <c r="Q7" s="94"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4"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4"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4"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4"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5"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5"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5"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5"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5"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5"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5"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5"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5"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5"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5"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5"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5"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5"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5"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5"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5"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5"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5"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5"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5"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5"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5"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5"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5"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5"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5"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5"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5"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5"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6"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6"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6"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6"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6"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6"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6"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6"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6"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6"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6"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6"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6"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6"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6"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6"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6"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6"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302"/>
      <c r="BS7" s="302" t="str">
        <f ca="true">+IF(OFFSET('Water Data'!$D$27,0,10*ROW('Water Data'!D1))="","",OFFSET('Water Data'!$D$27,0,10*ROW('Water Data'!D1)))</f>
        <v/>
      </c>
      <c r="BT7" s="302" t="str">
        <f ca="true">+IF(OFFSET('Water Data'!$D$28,0,10*ROW('Water Data'!D1))="","",OFFSET('Water Data'!$D$28,0,10*ROW('Water Data'!D1)))</f>
        <v/>
      </c>
      <c r="BU7" s="302" t="str">
        <f ca="true">+IF(OFFSET('Water Data'!$D$29,0,10*ROW('Water Data'!D1))="","",OFFSET('Water Data'!$D$29,0,10*ROW('Water Data'!D1)))</f>
        <v/>
      </c>
      <c r="BV7" s="302" t="str">
        <f ca="true">+IF(OFFSET('Water Data'!$E$27,0,10*ROW('Water Data'!E1))="","",OFFSET('Water Data'!$E$27,0,10*ROW('Water Data'!E1)))</f>
        <v/>
      </c>
      <c r="BW7" s="302" t="str">
        <f ca="true">+IF(OFFSET('Water Data'!$E$28,0,10*ROW('Water Data'!E1))="","",OFFSET('Water Data'!$E$28,0,10*ROW('Water Data'!E1)))</f>
        <v/>
      </c>
      <c r="BX7" s="302" t="str">
        <f ca="true">+IF(OFFSET('Water Data'!$E$29,0,10*ROW('Water Data'!E1))="","",OFFSET('Water Data'!$E$29,0,10*ROW('Water Data'!E1)))</f>
        <v/>
      </c>
      <c r="BY7" s="302" t="str">
        <f ca="true">+IF(OFFSET('Water Data'!$F$27,0,10*ROW('Water Data'!F1))="","",OFFSET('Water Data'!$F$27,0,10*ROW('Water Data'!F1)))</f>
        <v/>
      </c>
      <c r="BZ7" s="302" t="str">
        <f ca="true">+IF(OFFSET('Water Data'!$F$28,0,10*ROW('Water Data'!F1))="","",OFFSET('Water Data'!$F$28,0,10*ROW('Water Data'!F1)))</f>
        <v/>
      </c>
      <c r="CA7" s="302" t="str">
        <f ca="true">+IF(OFFSET('Water Data'!$F$29,0,10*ROW('Water Data'!F1))="","",OFFSET('Water Data'!$F$29,0,10*ROW('Water Data'!F1)))</f>
        <v/>
      </c>
      <c r="CB7" s="302" t="str">
        <f ca="true">+IF(OFFSET('Water Data'!$G$27,0,10*ROW('Water Data'!G1))="","",OFFSET('Water Data'!$G$27,0,10*ROW('Water Data'!G1)))</f>
        <v/>
      </c>
      <c r="CC7" s="302" t="str">
        <f ca="true">+IF(OFFSET('Water Data'!$G$28,0,10*ROW('Water Data'!G1))="","",OFFSET('Water Data'!$G$28,0,10*ROW('Water Data'!G1)))</f>
        <v/>
      </c>
      <c r="CD7" s="302" t="str">
        <f ca="true">+IF(OFFSET('Water Data'!$G$29,0,10*ROW('Water Data'!G1))="","",OFFSET('Water Data'!$G$29,0,10*ROW('Water Data'!G1)))</f>
        <v/>
      </c>
      <c r="CE7" s="302" t="str">
        <f ca="true">+IF(OFFSET('Water Data'!$H$27,0,10*ROW('Water Data'!H1))="","",OFFSET('Water Data'!$H$27,0,10*ROW('Water Data'!H1)))</f>
        <v>Yes</v>
      </c>
      <c r="CF7" s="302" t="str">
        <f ca="true">+IF(OFFSET('Water Data'!$H$28,0,10*ROW('Water Data'!H1))="","",OFFSET('Water Data'!$H$28,0,10*ROW('Water Data'!H1)))</f>
        <v/>
      </c>
      <c r="CG7" s="302" t="str">
        <f ca="true">+IF(OFFSET('Water Data'!$H$29,0,10*ROW('Water Data'!H1))="","",OFFSET('Water Data'!$H$29,0,10*ROW('Water Data'!H1)))</f>
        <v/>
      </c>
      <c r="CH7" s="302" t="str">
        <f ca="true">+IF(OFFSET('Water Data'!$I$27,0,10*ROW('Water Data'!I1))="","",OFFSET('Water Data'!$I$27,0,10*ROW('Water Data'!I1)))</f>
        <v/>
      </c>
      <c r="CI7" s="302" t="str">
        <f ca="true">+IF(OFFSET('Water Data'!$I$28,0,10*ROW('Water Data'!I1))="","",OFFSET('Water Data'!$I$28,0,10*ROW('Water Data'!I1)))</f>
        <v/>
      </c>
      <c r="CJ7" s="302" t="str">
        <f ca="true">+IF(OFFSET('Water Data'!$I$29,0,10*ROW('Water Data'!I1))="","",OFFSET('Water Data'!$I$29,0,10*ROW('Water Data'!I1)))</f>
        <v/>
      </c>
      <c r="CK7" s="302" t="str">
        <f ca="true">+IF(OFFSET('Sanitation Data'!$D$28,0,10*ROW('Sanitation Data'!D1))="","",OFFSET('Sanitation Data'!$D$28,0,10*ROW('Sanitation Data'!D1)))</f>
        <v/>
      </c>
      <c r="CL7" s="302" t="str">
        <f ca="true">+IF(OFFSET('Sanitation Data'!$D$29,0,10*ROW('Sanitation Data'!D1))="","",OFFSET('Sanitation Data'!$D$29,0,10*ROW('Sanitation Data'!D1)))</f>
        <v/>
      </c>
      <c r="CM7" s="302" t="str">
        <f ca="true">+IF(OFFSET('Sanitation Data'!$D$30,0,10*ROW('Sanitation Data'!D1))="","",OFFSET('Sanitation Data'!$D$30,0,10*ROW('Sanitation Data'!D1)))</f>
        <v/>
      </c>
      <c r="CN7" s="302" t="str">
        <f ca="true">+IF(OFFSET('Sanitation Data'!$D$31,0,10*ROW('Sanitation Data'!D1))="","",OFFSET('Sanitation Data'!$D$31,0,10*ROW('Sanitation Data'!D1)))</f>
        <v/>
      </c>
      <c r="CO7" s="302" t="str">
        <f ca="true">+IF(OFFSET('Sanitation Data'!$D$32,0,10*ROW('Sanitation Data'!D1))="","",OFFSET('Sanitation Data'!$D$32,0,10*ROW('Sanitation Data'!D1)))</f>
        <v/>
      </c>
      <c r="CP7" s="302" t="str">
        <f ca="true">+IF(OFFSET('Sanitation Data'!$E$28,0,10*ROW('Sanitation Data'!E1))="","",OFFSET('Sanitation Data'!$E$28,0,10*ROW('Sanitation Data'!E1)))</f>
        <v/>
      </c>
      <c r="CQ7" s="302" t="str">
        <f ca="true">+IF(OFFSET('Sanitation Data'!$E$29,0,10*ROW('Sanitation Data'!E1))="","",OFFSET('Sanitation Data'!$E$29,0,10*ROW('Sanitation Data'!E1)))</f>
        <v/>
      </c>
      <c r="CR7" s="302" t="str">
        <f ca="true">+IF(OFFSET('Sanitation Data'!$E$30,0,10*ROW('Sanitation Data'!E1))="","",OFFSET('Sanitation Data'!$E$30,0,10*ROW('Sanitation Data'!E1)))</f>
        <v/>
      </c>
      <c r="CS7" s="302" t="str">
        <f ca="true">+IF(OFFSET('Sanitation Data'!$E$31,0,10*ROW('Sanitation Data'!E1))="","",OFFSET('Sanitation Data'!$E$31,0,10*ROW('Sanitation Data'!E1)))</f>
        <v/>
      </c>
      <c r="CT7" s="302" t="str">
        <f ca="true">+IF(OFFSET('Sanitation Data'!$E$32,0,10*ROW('Sanitation Data'!E1))="","",OFFSET('Sanitation Data'!$E$32,0,10*ROW('Sanitation Data'!E1)))</f>
        <v/>
      </c>
      <c r="CU7" s="302" t="str">
        <f ca="true">+IF(OFFSET('Sanitation Data'!$F$28,0,10*ROW('Sanitation Data'!F1))="","",OFFSET('Sanitation Data'!$F$28,0,10*ROW('Sanitation Data'!F1)))</f>
        <v/>
      </c>
      <c r="CV7" s="302" t="str">
        <f ca="true">+IF(OFFSET('Sanitation Data'!$F$29,0,10*ROW('Sanitation Data'!F1))="","",OFFSET('Sanitation Data'!$F$29,0,10*ROW('Sanitation Data'!F1)))</f>
        <v/>
      </c>
      <c r="CW7" s="302" t="str">
        <f ca="true">+IF(OFFSET('Sanitation Data'!$F$30,0,10*ROW('Sanitation Data'!F1))="","",OFFSET('Sanitation Data'!$F$30,0,10*ROW('Sanitation Data'!F1)))</f>
        <v/>
      </c>
      <c r="CX7" s="302" t="str">
        <f ca="true">+IF(OFFSET('Sanitation Data'!$F$31,0,10*ROW('Sanitation Data'!F1))="","",OFFSET('Sanitation Data'!$F$31,0,10*ROW('Sanitation Data'!F1)))</f>
        <v/>
      </c>
      <c r="CY7" s="302" t="str">
        <f ca="true">+IF(OFFSET('Sanitation Data'!$F$32,0,10*ROW('Sanitation Data'!F1))="","",OFFSET('Sanitation Data'!$F$32,0,10*ROW('Sanitation Data'!F1)))</f>
        <v/>
      </c>
      <c r="CZ7" s="302" t="str">
        <f ca="true">+IF(OFFSET('Sanitation Data'!$G$28,0,10*ROW('Sanitation Data'!G1))="","",OFFSET('Sanitation Data'!$G$28,0,10*ROW('Sanitation Data'!G1)))</f>
        <v/>
      </c>
      <c r="DA7" s="302" t="str">
        <f ca="true">+IF(OFFSET('Sanitation Data'!$G$29,0,10*ROW('Sanitation Data'!G1))="","",OFFSET('Sanitation Data'!$G$29,0,10*ROW('Sanitation Data'!G1)))</f>
        <v/>
      </c>
      <c r="DB7" s="302" t="str">
        <f ca="true">+IF(OFFSET('Sanitation Data'!$G$30,0,10*ROW('Sanitation Data'!G1))="","",OFFSET('Sanitation Data'!$G$30,0,10*ROW('Sanitation Data'!G1)))</f>
        <v/>
      </c>
      <c r="DC7" s="302" t="str">
        <f ca="true">+IF(OFFSET('Sanitation Data'!$G$31,0,10*ROW('Sanitation Data'!G1))="","",OFFSET('Sanitation Data'!$G$31,0,10*ROW('Sanitation Data'!G1)))</f>
        <v/>
      </c>
      <c r="DD7" s="302" t="str">
        <f ca="true">+IF(OFFSET('Sanitation Data'!$G$32,0,10*ROW('Sanitation Data'!G1))="","",OFFSET('Sanitation Data'!$G$32,0,10*ROW('Sanitation Data'!G1)))</f>
        <v/>
      </c>
      <c r="DE7" s="302" t="str">
        <f ca="true">+IF(OFFSET('Sanitation Data'!$H$28,0,10*ROW('Sanitation Data'!H1))="","",OFFSET('Sanitation Data'!$H$28,0,10*ROW('Sanitation Data'!H1)))</f>
        <v/>
      </c>
      <c r="DF7" s="302" t="str">
        <f ca="true">+IF(OFFSET('Sanitation Data'!$H$29,0,10*ROW('Sanitation Data'!H1))="","",OFFSET('Sanitation Data'!$H$29,0,10*ROW('Sanitation Data'!H1)))</f>
        <v/>
      </c>
      <c r="DG7" s="302" t="str">
        <f ca="true">+IF(OFFSET('Sanitation Data'!$H$30,0,10*ROW('Sanitation Data'!H1))="","",OFFSET('Sanitation Data'!$H$30,0,10*ROW('Sanitation Data'!H1)))</f>
        <v/>
      </c>
      <c r="DH7" s="302" t="str">
        <f ca="true">+IF(OFFSET('Sanitation Data'!$H$31,0,10*ROW('Sanitation Data'!H1))="","",OFFSET('Sanitation Data'!$H$31,0,10*ROW('Sanitation Data'!H1)))</f>
        <v/>
      </c>
      <c r="DI7" s="302" t="str">
        <f ca="true">+IF(OFFSET('Sanitation Data'!$H$32,0,10*ROW('Sanitation Data'!H1))="","",OFFSET('Sanitation Data'!$H$32,0,10*ROW('Sanitation Data'!H1)))</f>
        <v/>
      </c>
      <c r="DJ7" s="302" t="str">
        <f ca="true">+IF(OFFSET('Sanitation Data'!$I$28,0,10*ROW('Sanitation Data'!I1))="","",OFFSET('Sanitation Data'!$I$28,0,10*ROW('Sanitation Data'!I1)))</f>
        <v/>
      </c>
      <c r="DK7" s="302" t="str">
        <f ca="true">+IF(OFFSET('Sanitation Data'!$I$29,0,10*ROW('Sanitation Data'!I1))="","",OFFSET('Sanitation Data'!$I$29,0,10*ROW('Sanitation Data'!I1)))</f>
        <v/>
      </c>
      <c r="DL7" s="302" t="str">
        <f ca="true">+IF(OFFSET('Sanitation Data'!$I$30,0,10*ROW('Sanitation Data'!I1))="","",OFFSET('Sanitation Data'!$I$30,0,10*ROW('Sanitation Data'!I1)))</f>
        <v/>
      </c>
      <c r="DM7" s="302" t="str">
        <f ca="true">+IF(OFFSET('Sanitation Data'!$I$31,0,10*ROW('Sanitation Data'!I1))="","",OFFSET('Sanitation Data'!$I$31,0,10*ROW('Sanitation Data'!I1)))</f>
        <v/>
      </c>
      <c r="DN7" s="302" t="str">
        <f ca="true">+IF(OFFSET('Sanitation Data'!$I$32,0,10*ROW('Sanitation Data'!I1))="","",OFFSET('Sanitation Data'!$I$32,0,10*ROW('Sanitation Data'!I1)))</f>
        <v/>
      </c>
      <c r="DO7" s="302" t="str">
        <f ca="true">+IF(OFFSET('Hygiene Data'!$D$11,0,10*ROW('Hygiene Data'!D1))="","",OFFSET('Hygiene Data'!$D$11,0,10*ROW('Hygiene Data'!D1)))</f>
        <v/>
      </c>
      <c r="DP7" s="302" t="str">
        <f ca="true">+IF(OFFSET('Hygiene Data'!$D$12,0,10*ROW('Hygiene Data'!D1))="","",OFFSET('Hygiene Data'!$D$12,0,10*ROW('Hygiene Data'!D1)))</f>
        <v/>
      </c>
      <c r="DQ7" s="302" t="str">
        <f ca="true">+IF(OFFSET('Hygiene Data'!$D$13,0,10*ROW('Hygiene Data'!D1))="","",OFFSET('Hygiene Data'!$D$13,0,10*ROW('Hygiene Data'!D1)))</f>
        <v/>
      </c>
      <c r="DR7" s="302" t="str">
        <f ca="true">+IF(OFFSET('Hygiene Data'!$E$11,0,10*ROW('Hygiene Data'!E1))="","",OFFSET('Hygiene Data'!$E$11,0,10*ROW('Hygiene Data'!E1)))</f>
        <v/>
      </c>
      <c r="DS7" s="302" t="str">
        <f ca="true">+IF(OFFSET('Hygiene Data'!$E$12,0,10*ROW('Hygiene Data'!E1))="","",OFFSET('Hygiene Data'!$E$12,0,10*ROW('Hygiene Data'!E1)))</f>
        <v/>
      </c>
      <c r="DT7" s="302" t="str">
        <f ca="true">+IF(OFFSET('Hygiene Data'!$E$13,0,10*ROW('Hygiene Data'!E1))="","",OFFSET('Hygiene Data'!$E$13,0,10*ROW('Hygiene Data'!E1)))</f>
        <v/>
      </c>
      <c r="DU7" s="302" t="str">
        <f ca="true">+IF(OFFSET('Hygiene Data'!$F$11,0,10*ROW('Hygiene Data'!F1))="","",OFFSET('Hygiene Data'!$F$11,0,10*ROW('Hygiene Data'!F1)))</f>
        <v/>
      </c>
      <c r="DV7" s="302" t="str">
        <f ca="true">+IF(OFFSET('Hygiene Data'!$F$12,0,10*ROW('Hygiene Data'!F1))="","",OFFSET('Hygiene Data'!$F$12,0,10*ROW('Hygiene Data'!F1)))</f>
        <v/>
      </c>
      <c r="DW7" s="302" t="str">
        <f ca="true">+IF(OFFSET('Hygiene Data'!$F$13,0,10*ROW('Hygiene Data'!F1))="","",OFFSET('Hygiene Data'!$F$13,0,10*ROW('Hygiene Data'!F1)))</f>
        <v/>
      </c>
      <c r="DX7" s="302" t="str">
        <f ca="true">+IF(OFFSET('Hygiene Data'!$G$11,0,10*ROW('Hygiene Data'!G1))="","",OFFSET('Hygiene Data'!$G$11,0,10*ROW('Hygiene Data'!G1)))</f>
        <v/>
      </c>
      <c r="DY7" s="302" t="str">
        <f ca="true">+IF(OFFSET('Hygiene Data'!$G$12,0,10*ROW('Hygiene Data'!G1))="","",OFFSET('Hygiene Data'!$G$12,0,10*ROW('Hygiene Data'!G1)))</f>
        <v/>
      </c>
      <c r="DZ7" s="302" t="str">
        <f ca="true">+IF(OFFSET('Hygiene Data'!$G$13,0,10*ROW('Hygiene Data'!G1))="","",OFFSET('Hygiene Data'!$G$13,0,10*ROW('Hygiene Data'!G1)))</f>
        <v/>
      </c>
      <c r="EA7" s="302" t="str">
        <f ca="true">+IF(OFFSET('Hygiene Data'!$H$11,0,10*ROW('Hygiene Data'!H1))="","",OFFSET('Hygiene Data'!$H$11,0,10*ROW('Hygiene Data'!H1)))</f>
        <v/>
      </c>
      <c r="EB7" s="302" t="str">
        <f ca="true">+IF(OFFSET('Hygiene Data'!$H$12,0,10*ROW('Hygiene Data'!H1))="","",OFFSET('Hygiene Data'!$H$12,0,10*ROW('Hygiene Data'!H1)))</f>
        <v/>
      </c>
      <c r="EC7" s="302" t="str">
        <f ca="true">+IF(OFFSET('Hygiene Data'!$H$13,0,10*ROW('Hygiene Data'!H1))="","",OFFSET('Hygiene Data'!$H$13,0,10*ROW('Hygiene Data'!H1)))</f>
        <v/>
      </c>
      <c r="ED7" s="302" t="str">
        <f ca="true">+IF(OFFSET('Hygiene Data'!$I$11,0,10*ROW('Hygiene Data'!I1))="","",OFFSET('Hygiene Data'!$I$11,0,10*ROW('Hygiene Data'!I1)))</f>
        <v/>
      </c>
      <c r="EE7" s="302" t="str">
        <f ca="true">+IF(OFFSET('Hygiene Data'!$I$12,0,10*ROW('Hygiene Data'!I1))="","",OFFSET('Hygiene Data'!$I$12,0,10*ROW('Hygiene Data'!I1)))</f>
        <v/>
      </c>
      <c r="EF7" s="302" t="str">
        <f ca="true">+IF(OFFSET('Hygiene Data'!$I$13,0,10*ROW('Hygiene Data'!I1))="","",OFFSET('Hygiene Data'!$I$13,0,10*ROW('Hygiene Data'!I1)))</f>
        <v/>
      </c>
    </row>
    <row xmlns:x14ac="http://schemas.microsoft.com/office/spreadsheetml/2009/9/ac" r="8" x14ac:dyDescent="0.2">
      <c r="A8" s="35" t="str">
        <f ca="true">+IF(OFFSET('Water Data'!$B$2,0,10*ROW('Water Data'!E2))="","",OFFSET('Water Data'!$B$2,0,10*ROW('Water Data'!E2)))</f>
        <v>ZWE_2013_EMIS</v>
      </c>
      <c r="B8" s="35" t="str">
        <f ca="true">+IF(OFFSET('Water Data'!$C$2,0,10*ROW('Water Data'!F2))="","",OFFSET('Water Data'!$C$2,0,10*ROW('Water Data'!F2)))</f>
        <v>EMIS</v>
      </c>
      <c r="C8" s="358">
        <f t="shared" ca="true" si="0"/>
        <v>2013</v>
      </c>
      <c r="D8" s="94">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98.241948893507768</v>
      </c>
      <c r="E8" s="94">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87.137528984288096</v>
      </c>
      <c r="F8" s="94">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52.892080334012817</v>
      </c>
      <c r="G8" s="94"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4"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4"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4"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4"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4"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4"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4"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4"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4">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98.3</v>
      </c>
      <c r="Q8" s="94">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86.223746015658463</v>
      </c>
      <c r="R8" s="94">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52.892084280205545</v>
      </c>
      <c r="S8" s="94">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98.1</v>
      </c>
      <c r="T8" s="94">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89.371947742879101</v>
      </c>
      <c r="U8" s="94">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52.839683680805173</v>
      </c>
      <c r="V8" s="95"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5"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5"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5"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5"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5"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5"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5"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5"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5"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5"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5"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5"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5"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5"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5"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5"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5"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5"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5"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5"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5"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5"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5"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5"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5"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5"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5"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5"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5"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6"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6"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6"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6"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6"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6"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6"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6"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6"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6"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6"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6"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6"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6"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6"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6"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6"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6"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302"/>
      <c r="BS8" s="302" t="str">
        <f ca="true">+IF(OFFSET('Water Data'!$D$27,0,10*ROW('Water Data'!D2))="","",OFFSET('Water Data'!$D$27,0,10*ROW('Water Data'!D2)))</f>
        <v>Yes</v>
      </c>
      <c r="BT8" s="302" t="str">
        <f ca="true">+IF(OFFSET('Water Data'!$D$28,0,10*ROW('Water Data'!D2))="","",OFFSET('Water Data'!$D$28,0,10*ROW('Water Data'!D2)))</f>
        <v>Yes</v>
      </c>
      <c r="BU8" s="302" t="str">
        <f ca="true">+IF(OFFSET('Water Data'!$D$29,0,10*ROW('Water Data'!D2))="","",OFFSET('Water Data'!$D$29,0,10*ROW('Water Data'!D2)))</f>
        <v>Yes</v>
      </c>
      <c r="BV8" s="302" t="str">
        <f ca="true">+IF(OFFSET('Water Data'!$E$27,0,10*ROW('Water Data'!E2))="","",OFFSET('Water Data'!$E$27,0,10*ROW('Water Data'!E2)))</f>
        <v/>
      </c>
      <c r="BW8" s="302" t="str">
        <f ca="true">+IF(OFFSET('Water Data'!$E$28,0,10*ROW('Water Data'!E2))="","",OFFSET('Water Data'!$E$28,0,10*ROW('Water Data'!E2)))</f>
        <v/>
      </c>
      <c r="BX8" s="302" t="str">
        <f ca="true">+IF(OFFSET('Water Data'!$E$29,0,10*ROW('Water Data'!E2))="","",OFFSET('Water Data'!$E$29,0,10*ROW('Water Data'!E2)))</f>
        <v/>
      </c>
      <c r="BY8" s="302" t="str">
        <f ca="true">+IF(OFFSET('Water Data'!$F$27,0,10*ROW('Water Data'!F2))="","",OFFSET('Water Data'!$F$27,0,10*ROW('Water Data'!F2)))</f>
        <v/>
      </c>
      <c r="BZ8" s="302" t="str">
        <f ca="true">+IF(OFFSET('Water Data'!$F$28,0,10*ROW('Water Data'!F2))="","",OFFSET('Water Data'!$F$28,0,10*ROW('Water Data'!F2)))</f>
        <v/>
      </c>
      <c r="CA8" s="302" t="str">
        <f ca="true">+IF(OFFSET('Water Data'!$F$29,0,10*ROW('Water Data'!F2))="","",OFFSET('Water Data'!$F$29,0,10*ROW('Water Data'!F2)))</f>
        <v/>
      </c>
      <c r="CB8" s="302" t="str">
        <f ca="true">+IF(OFFSET('Water Data'!$G$27,0,10*ROW('Water Data'!G2))="","",OFFSET('Water Data'!$G$27,0,10*ROW('Water Data'!G2)))</f>
        <v/>
      </c>
      <c r="CC8" s="302" t="str">
        <f ca="true">+IF(OFFSET('Water Data'!$G$28,0,10*ROW('Water Data'!G2))="","",OFFSET('Water Data'!$G$28,0,10*ROW('Water Data'!G2)))</f>
        <v/>
      </c>
      <c r="CD8" s="302" t="str">
        <f ca="true">+IF(OFFSET('Water Data'!$G$29,0,10*ROW('Water Data'!G2))="","",OFFSET('Water Data'!$G$29,0,10*ROW('Water Data'!G2)))</f>
        <v/>
      </c>
      <c r="CE8" s="302" t="str">
        <f ca="true">+IF(OFFSET('Water Data'!$H$27,0,10*ROW('Water Data'!H2))="","",OFFSET('Water Data'!$H$27,0,10*ROW('Water Data'!H2)))</f>
        <v>Yes</v>
      </c>
      <c r="CF8" s="302" t="str">
        <f ca="true">+IF(OFFSET('Water Data'!$H$28,0,10*ROW('Water Data'!H2))="","",OFFSET('Water Data'!$H$28,0,10*ROW('Water Data'!H2)))</f>
        <v>Yes</v>
      </c>
      <c r="CG8" s="302" t="str">
        <f ca="true">+IF(OFFSET('Water Data'!$H$29,0,10*ROW('Water Data'!H2))="","",OFFSET('Water Data'!$H$29,0,10*ROW('Water Data'!H2)))</f>
        <v>Yes</v>
      </c>
      <c r="CH8" s="302" t="str">
        <f ca="true">+IF(OFFSET('Water Data'!$I$27,0,10*ROW('Water Data'!I2))="","",OFFSET('Water Data'!$I$27,0,10*ROW('Water Data'!I2)))</f>
        <v>Yes</v>
      </c>
      <c r="CI8" s="302" t="str">
        <f ca="true">+IF(OFFSET('Water Data'!$I$28,0,10*ROW('Water Data'!I2))="","",OFFSET('Water Data'!$I$28,0,10*ROW('Water Data'!I2)))</f>
        <v>Yes</v>
      </c>
      <c r="CJ8" s="302" t="str">
        <f ca="true">+IF(OFFSET('Water Data'!$I$29,0,10*ROW('Water Data'!I2))="","",OFFSET('Water Data'!$I$29,0,10*ROW('Water Data'!I2)))</f>
        <v>Yes</v>
      </c>
      <c r="CK8" s="302" t="str">
        <f ca="true">+IF(OFFSET('Sanitation Data'!$D$28,0,10*ROW('Sanitation Data'!D2))="","",OFFSET('Sanitation Data'!$D$28,0,10*ROW('Sanitation Data'!D2)))</f>
        <v/>
      </c>
      <c r="CL8" s="302" t="str">
        <f ca="true">+IF(OFFSET('Sanitation Data'!$D$29,0,10*ROW('Sanitation Data'!D2))="","",OFFSET('Sanitation Data'!$D$29,0,10*ROW('Sanitation Data'!D2)))</f>
        <v/>
      </c>
      <c r="CM8" s="302" t="str">
        <f ca="true">+IF(OFFSET('Sanitation Data'!$D$30,0,10*ROW('Sanitation Data'!D2))="","",OFFSET('Sanitation Data'!$D$30,0,10*ROW('Sanitation Data'!D2)))</f>
        <v/>
      </c>
      <c r="CN8" s="302" t="str">
        <f ca="true">+IF(OFFSET('Sanitation Data'!$D$31,0,10*ROW('Sanitation Data'!D2))="","",OFFSET('Sanitation Data'!$D$31,0,10*ROW('Sanitation Data'!D2)))</f>
        <v/>
      </c>
      <c r="CO8" s="302" t="str">
        <f ca="true">+IF(OFFSET('Sanitation Data'!$D$32,0,10*ROW('Sanitation Data'!D2))="","",OFFSET('Sanitation Data'!$D$32,0,10*ROW('Sanitation Data'!D2)))</f>
        <v/>
      </c>
      <c r="CP8" s="302" t="str">
        <f ca="true">+IF(OFFSET('Sanitation Data'!$E$28,0,10*ROW('Sanitation Data'!E2))="","",OFFSET('Sanitation Data'!$E$28,0,10*ROW('Sanitation Data'!E2)))</f>
        <v/>
      </c>
      <c r="CQ8" s="302" t="str">
        <f ca="true">+IF(OFFSET('Sanitation Data'!$E$29,0,10*ROW('Sanitation Data'!E2))="","",OFFSET('Sanitation Data'!$E$29,0,10*ROW('Sanitation Data'!E2)))</f>
        <v/>
      </c>
      <c r="CR8" s="302" t="str">
        <f ca="true">+IF(OFFSET('Sanitation Data'!$E$30,0,10*ROW('Sanitation Data'!E2))="","",OFFSET('Sanitation Data'!$E$30,0,10*ROW('Sanitation Data'!E2)))</f>
        <v/>
      </c>
      <c r="CS8" s="302" t="str">
        <f ca="true">+IF(OFFSET('Sanitation Data'!$E$31,0,10*ROW('Sanitation Data'!E2))="","",OFFSET('Sanitation Data'!$E$31,0,10*ROW('Sanitation Data'!E2)))</f>
        <v/>
      </c>
      <c r="CT8" s="302" t="str">
        <f ca="true">+IF(OFFSET('Sanitation Data'!$E$32,0,10*ROW('Sanitation Data'!E2))="","",OFFSET('Sanitation Data'!$E$32,0,10*ROW('Sanitation Data'!E2)))</f>
        <v/>
      </c>
      <c r="CU8" s="302" t="str">
        <f ca="true">+IF(OFFSET('Sanitation Data'!$F$28,0,10*ROW('Sanitation Data'!F2))="","",OFFSET('Sanitation Data'!$F$28,0,10*ROW('Sanitation Data'!F2)))</f>
        <v/>
      </c>
      <c r="CV8" s="302" t="str">
        <f ca="true">+IF(OFFSET('Sanitation Data'!$F$29,0,10*ROW('Sanitation Data'!F2))="","",OFFSET('Sanitation Data'!$F$29,0,10*ROW('Sanitation Data'!F2)))</f>
        <v/>
      </c>
      <c r="CW8" s="302" t="str">
        <f ca="true">+IF(OFFSET('Sanitation Data'!$F$30,0,10*ROW('Sanitation Data'!F2))="","",OFFSET('Sanitation Data'!$F$30,0,10*ROW('Sanitation Data'!F2)))</f>
        <v/>
      </c>
      <c r="CX8" s="302" t="str">
        <f ca="true">+IF(OFFSET('Sanitation Data'!$F$31,0,10*ROW('Sanitation Data'!F2))="","",OFFSET('Sanitation Data'!$F$31,0,10*ROW('Sanitation Data'!F2)))</f>
        <v/>
      </c>
      <c r="CY8" s="302" t="str">
        <f ca="true">+IF(OFFSET('Sanitation Data'!$F$32,0,10*ROW('Sanitation Data'!F2))="","",OFFSET('Sanitation Data'!$F$32,0,10*ROW('Sanitation Data'!F2)))</f>
        <v/>
      </c>
      <c r="CZ8" s="302" t="str">
        <f ca="true">+IF(OFFSET('Sanitation Data'!$G$28,0,10*ROW('Sanitation Data'!G2))="","",OFFSET('Sanitation Data'!$G$28,0,10*ROW('Sanitation Data'!G2)))</f>
        <v/>
      </c>
      <c r="DA8" s="302" t="str">
        <f ca="true">+IF(OFFSET('Sanitation Data'!$G$29,0,10*ROW('Sanitation Data'!G2))="","",OFFSET('Sanitation Data'!$G$29,0,10*ROW('Sanitation Data'!G2)))</f>
        <v/>
      </c>
      <c r="DB8" s="302" t="str">
        <f ca="true">+IF(OFFSET('Sanitation Data'!$G$30,0,10*ROW('Sanitation Data'!G2))="","",OFFSET('Sanitation Data'!$G$30,0,10*ROW('Sanitation Data'!G2)))</f>
        <v/>
      </c>
      <c r="DC8" s="302" t="str">
        <f ca="true">+IF(OFFSET('Sanitation Data'!$G$31,0,10*ROW('Sanitation Data'!G2))="","",OFFSET('Sanitation Data'!$G$31,0,10*ROW('Sanitation Data'!G2)))</f>
        <v/>
      </c>
      <c r="DD8" s="302" t="str">
        <f ca="true">+IF(OFFSET('Sanitation Data'!$G$32,0,10*ROW('Sanitation Data'!G2))="","",OFFSET('Sanitation Data'!$G$32,0,10*ROW('Sanitation Data'!G2)))</f>
        <v/>
      </c>
      <c r="DE8" s="302" t="str">
        <f ca="true">+IF(OFFSET('Sanitation Data'!$H$28,0,10*ROW('Sanitation Data'!H2))="","",OFFSET('Sanitation Data'!$H$28,0,10*ROW('Sanitation Data'!H2)))</f>
        <v/>
      </c>
      <c r="DF8" s="302" t="str">
        <f ca="true">+IF(OFFSET('Sanitation Data'!$H$29,0,10*ROW('Sanitation Data'!H2))="","",OFFSET('Sanitation Data'!$H$29,0,10*ROW('Sanitation Data'!H2)))</f>
        <v/>
      </c>
      <c r="DG8" s="302" t="str">
        <f ca="true">+IF(OFFSET('Sanitation Data'!$H$30,0,10*ROW('Sanitation Data'!H2))="","",OFFSET('Sanitation Data'!$H$30,0,10*ROW('Sanitation Data'!H2)))</f>
        <v/>
      </c>
      <c r="DH8" s="302" t="str">
        <f ca="true">+IF(OFFSET('Sanitation Data'!$H$31,0,10*ROW('Sanitation Data'!H2))="","",OFFSET('Sanitation Data'!$H$31,0,10*ROW('Sanitation Data'!H2)))</f>
        <v/>
      </c>
      <c r="DI8" s="302" t="str">
        <f ca="true">+IF(OFFSET('Sanitation Data'!$H$32,0,10*ROW('Sanitation Data'!H2))="","",OFFSET('Sanitation Data'!$H$32,0,10*ROW('Sanitation Data'!H2)))</f>
        <v/>
      </c>
      <c r="DJ8" s="302" t="str">
        <f ca="true">+IF(OFFSET('Sanitation Data'!$I$28,0,10*ROW('Sanitation Data'!I2))="","",OFFSET('Sanitation Data'!$I$28,0,10*ROW('Sanitation Data'!I2)))</f>
        <v/>
      </c>
      <c r="DK8" s="302" t="str">
        <f ca="true">+IF(OFFSET('Sanitation Data'!$I$29,0,10*ROW('Sanitation Data'!I2))="","",OFFSET('Sanitation Data'!$I$29,0,10*ROW('Sanitation Data'!I2)))</f>
        <v/>
      </c>
      <c r="DL8" s="302" t="str">
        <f ca="true">+IF(OFFSET('Sanitation Data'!$I$30,0,10*ROW('Sanitation Data'!I2))="","",OFFSET('Sanitation Data'!$I$30,0,10*ROW('Sanitation Data'!I2)))</f>
        <v/>
      </c>
      <c r="DM8" s="302" t="str">
        <f ca="true">+IF(OFFSET('Sanitation Data'!$I$31,0,10*ROW('Sanitation Data'!I2))="","",OFFSET('Sanitation Data'!$I$31,0,10*ROW('Sanitation Data'!I2)))</f>
        <v/>
      </c>
      <c r="DN8" s="302" t="str">
        <f ca="true">+IF(OFFSET('Sanitation Data'!$I$32,0,10*ROW('Sanitation Data'!I2))="","",OFFSET('Sanitation Data'!$I$32,0,10*ROW('Sanitation Data'!I2)))</f>
        <v/>
      </c>
      <c r="DO8" s="302" t="str">
        <f ca="true">+IF(OFFSET('Hygiene Data'!$D$11,0,10*ROW('Hygiene Data'!D2))="","",OFFSET('Hygiene Data'!$D$11,0,10*ROW('Hygiene Data'!D2)))</f>
        <v/>
      </c>
      <c r="DP8" s="302" t="str">
        <f ca="true">+IF(OFFSET('Hygiene Data'!$D$12,0,10*ROW('Hygiene Data'!D2))="","",OFFSET('Hygiene Data'!$D$12,0,10*ROW('Hygiene Data'!D2)))</f>
        <v/>
      </c>
      <c r="DQ8" s="302" t="str">
        <f ca="true">+IF(OFFSET('Hygiene Data'!$D$13,0,10*ROW('Hygiene Data'!D2))="","",OFFSET('Hygiene Data'!$D$13,0,10*ROW('Hygiene Data'!D2)))</f>
        <v/>
      </c>
      <c r="DR8" s="302" t="str">
        <f ca="true">+IF(OFFSET('Hygiene Data'!$E$11,0,10*ROW('Hygiene Data'!E2))="","",OFFSET('Hygiene Data'!$E$11,0,10*ROW('Hygiene Data'!E2)))</f>
        <v/>
      </c>
      <c r="DS8" s="302" t="str">
        <f ca="true">+IF(OFFSET('Hygiene Data'!$E$12,0,10*ROW('Hygiene Data'!E2))="","",OFFSET('Hygiene Data'!$E$12,0,10*ROW('Hygiene Data'!E2)))</f>
        <v/>
      </c>
      <c r="DT8" s="302" t="str">
        <f ca="true">+IF(OFFSET('Hygiene Data'!$E$13,0,10*ROW('Hygiene Data'!E2))="","",OFFSET('Hygiene Data'!$E$13,0,10*ROW('Hygiene Data'!E2)))</f>
        <v/>
      </c>
      <c r="DU8" s="302" t="str">
        <f ca="true">+IF(OFFSET('Hygiene Data'!$F$11,0,10*ROW('Hygiene Data'!F2))="","",OFFSET('Hygiene Data'!$F$11,0,10*ROW('Hygiene Data'!F2)))</f>
        <v/>
      </c>
      <c r="DV8" s="302" t="str">
        <f ca="true">+IF(OFFSET('Hygiene Data'!$F$12,0,10*ROW('Hygiene Data'!F2))="","",OFFSET('Hygiene Data'!$F$12,0,10*ROW('Hygiene Data'!F2)))</f>
        <v/>
      </c>
      <c r="DW8" s="302" t="str">
        <f ca="true">+IF(OFFSET('Hygiene Data'!$F$13,0,10*ROW('Hygiene Data'!F2))="","",OFFSET('Hygiene Data'!$F$13,0,10*ROW('Hygiene Data'!F2)))</f>
        <v/>
      </c>
      <c r="DX8" s="302" t="str">
        <f ca="true">+IF(OFFSET('Hygiene Data'!$G$11,0,10*ROW('Hygiene Data'!G2))="","",OFFSET('Hygiene Data'!$G$11,0,10*ROW('Hygiene Data'!G2)))</f>
        <v/>
      </c>
      <c r="DY8" s="302" t="str">
        <f ca="true">+IF(OFFSET('Hygiene Data'!$G$12,0,10*ROW('Hygiene Data'!G2))="","",OFFSET('Hygiene Data'!$G$12,0,10*ROW('Hygiene Data'!G2)))</f>
        <v/>
      </c>
      <c r="DZ8" s="302" t="str">
        <f ca="true">+IF(OFFSET('Hygiene Data'!$G$13,0,10*ROW('Hygiene Data'!G2))="","",OFFSET('Hygiene Data'!$G$13,0,10*ROW('Hygiene Data'!G2)))</f>
        <v/>
      </c>
      <c r="EA8" s="302" t="str">
        <f ca="true">+IF(OFFSET('Hygiene Data'!$H$11,0,10*ROW('Hygiene Data'!H2))="","",OFFSET('Hygiene Data'!$H$11,0,10*ROW('Hygiene Data'!H2)))</f>
        <v/>
      </c>
      <c r="EB8" s="302" t="str">
        <f ca="true">+IF(OFFSET('Hygiene Data'!$H$12,0,10*ROW('Hygiene Data'!H2))="","",OFFSET('Hygiene Data'!$H$12,0,10*ROW('Hygiene Data'!H2)))</f>
        <v/>
      </c>
      <c r="EC8" s="302" t="str">
        <f ca="true">+IF(OFFSET('Hygiene Data'!$H$13,0,10*ROW('Hygiene Data'!H2))="","",OFFSET('Hygiene Data'!$H$13,0,10*ROW('Hygiene Data'!H2)))</f>
        <v/>
      </c>
      <c r="ED8" s="302" t="str">
        <f ca="true">+IF(OFFSET('Hygiene Data'!$I$11,0,10*ROW('Hygiene Data'!I2))="","",OFFSET('Hygiene Data'!$I$11,0,10*ROW('Hygiene Data'!I2)))</f>
        <v/>
      </c>
      <c r="EE8" s="302" t="str">
        <f ca="true">+IF(OFFSET('Hygiene Data'!$I$12,0,10*ROW('Hygiene Data'!I2))="","",OFFSET('Hygiene Data'!$I$12,0,10*ROW('Hygiene Data'!I2)))</f>
        <v/>
      </c>
      <c r="EF8" s="302" t="str">
        <f ca="true">+IF(OFFSET('Hygiene Data'!$I$13,0,10*ROW('Hygiene Data'!I2))="","",OFFSET('Hygiene Data'!$I$13,0,10*ROW('Hygiene Data'!I2)))</f>
        <v/>
      </c>
    </row>
    <row xmlns:x14ac="http://schemas.microsoft.com/office/spreadsheetml/2009/9/ac" r="9" x14ac:dyDescent="0.2">
      <c r="A9" s="35" t="str">
        <f ca="true">+IF(OFFSET('Water Data'!$B$2,0,10*ROW('Water Data'!E3))="","",OFFSET('Water Data'!$B$2,0,10*ROW('Water Data'!E3)))</f>
        <v>ZWE_2016_EMIS</v>
      </c>
      <c r="B9" s="35" t="str">
        <f ca="true">+IF(OFFSET('Water Data'!$C$2,0,10*ROW('Water Data'!F3))="","",OFFSET('Water Data'!$C$2,0,10*ROW('Water Data'!F3)))</f>
        <v>EMIS</v>
      </c>
      <c r="C9" s="358">
        <f t="shared" ca="true" si="0"/>
        <v>2016</v>
      </c>
      <c r="D9" s="94">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98.79</v>
      </c>
      <c r="E9" s="94">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91.9</v>
      </c>
      <c r="F9" s="94">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64.09</v>
      </c>
      <c r="G9" s="94">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99.38</v>
      </c>
      <c r="H9" s="94">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98.77</v>
      </c>
      <c r="I9" s="94">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85.68</v>
      </c>
      <c r="J9" s="94">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98.68</v>
      </c>
      <c r="K9" s="94">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90.72</v>
      </c>
      <c r="L9" s="94">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60.36</v>
      </c>
      <c r="M9" s="94"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4"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4"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4">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98.83</v>
      </c>
      <c r="Q9" s="94">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91.05</v>
      </c>
      <c r="R9" s="94">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63.69</v>
      </c>
      <c r="S9" s="94">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98.7</v>
      </c>
      <c r="T9" s="94">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93.77</v>
      </c>
      <c r="U9" s="94">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64.97</v>
      </c>
      <c r="V9" s="95">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99.37</v>
      </c>
      <c r="W9" s="95">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95.65</v>
      </c>
      <c r="X9" s="95" t="str">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[96]</v>
      </c>
      <c r="Y9" s="95" t="str">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[96]</v>
      </c>
      <c r="Z9" s="95" t="str">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[96]</v>
      </c>
      <c r="AA9" s="95">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99.77</v>
      </c>
      <c r="AB9" s="95">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93.76</v>
      </c>
      <c r="AC9" s="95" t="str">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[94]</v>
      </c>
      <c r="AD9" s="95" t="str">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[94]</v>
      </c>
      <c r="AE9" s="95" t="str">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[94]</v>
      </c>
      <c r="AF9" s="95">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99.16</v>
      </c>
      <c r="AG9" s="95">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95.97</v>
      </c>
      <c r="AH9" s="95" t="str">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[96]</v>
      </c>
      <c r="AI9" s="95" t="str">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[96]</v>
      </c>
      <c r="AJ9" s="95" t="str">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[96]</v>
      </c>
      <c r="AK9" s="95">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88.59</v>
      </c>
      <c r="AL9" s="95">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75.83</v>
      </c>
      <c r="AM9" s="95" t="str">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[76]</v>
      </c>
      <c r="AN9" s="95" t="str">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[76]</v>
      </c>
      <c r="AO9" s="95" t="str">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[76]</v>
      </c>
      <c r="AP9" s="95">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99.87</v>
      </c>
      <c r="AQ9" s="95">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96.26</v>
      </c>
      <c r="AR9" s="95" t="str">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[96]</v>
      </c>
      <c r="AS9" s="95" t="str">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[96]</v>
      </c>
      <c r="AT9" s="95" t="str">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[96]</v>
      </c>
      <c r="AU9" s="95">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98.27</v>
      </c>
      <c r="AV9" s="95">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94.31</v>
      </c>
      <c r="AW9" s="95" t="str">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[94]</v>
      </c>
      <c r="AX9" s="95" t="str">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[94]</v>
      </c>
      <c r="AY9" s="95" t="str">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[94]</v>
      </c>
      <c r="AZ9" s="96">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62.65</v>
      </c>
      <c r="BA9" s="96"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6"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6">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87.61</v>
      </c>
      <c r="BD9" s="96"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6"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6">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58.34</v>
      </c>
      <c r="BG9" s="96"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6"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6">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65.25</v>
      </c>
      <c r="BJ9" s="96"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6"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6">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63.01</v>
      </c>
      <c r="BM9" s="96"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6"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6">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59.14</v>
      </c>
      <c r="BP9" s="96"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6"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302"/>
      <c r="BS9" s="302" t="str">
        <f ca="true">+IF(OFFSET('Water Data'!$D$27,0,10*ROW('Water Data'!D3))="","",OFFSET('Water Data'!$D$27,0,10*ROW('Water Data'!D3)))</f>
        <v>Yes</v>
      </c>
      <c r="BT9" s="302" t="str">
        <f ca="true">+IF(OFFSET('Water Data'!$D$28,0,10*ROW('Water Data'!D3))="","",OFFSET('Water Data'!$D$28,0,10*ROW('Water Data'!D3)))</f>
        <v>Yes</v>
      </c>
      <c r="BU9" s="302" t="str">
        <f ca="true">+IF(OFFSET('Water Data'!$D$29,0,10*ROW('Water Data'!D3))="","",OFFSET('Water Data'!$D$29,0,10*ROW('Water Data'!D3)))</f>
        <v>Yes</v>
      </c>
      <c r="BV9" s="302" t="str">
        <f ca="true">+IF(OFFSET('Water Data'!$E$27,0,10*ROW('Water Data'!E3))="","",OFFSET('Water Data'!$E$27,0,10*ROW('Water Data'!E3)))</f>
        <v>Yes</v>
      </c>
      <c r="BW9" s="302" t="str">
        <f ca="true">+IF(OFFSET('Water Data'!$E$28,0,10*ROW('Water Data'!E3))="","",OFFSET('Water Data'!$E$28,0,10*ROW('Water Data'!E3)))</f>
        <v>Yes</v>
      </c>
      <c r="BX9" s="302" t="str">
        <f ca="true">+IF(OFFSET('Water Data'!$E$29,0,10*ROW('Water Data'!E3))="","",OFFSET('Water Data'!$E$29,0,10*ROW('Water Data'!E3)))</f>
        <v>Yes</v>
      </c>
      <c r="BY9" s="302" t="str">
        <f ca="true">+IF(OFFSET('Water Data'!$F$27,0,10*ROW('Water Data'!F3))="","",OFFSET('Water Data'!$F$27,0,10*ROW('Water Data'!F3)))</f>
        <v>Yes</v>
      </c>
      <c r="BZ9" s="302" t="str">
        <f ca="true">+IF(OFFSET('Water Data'!$F$28,0,10*ROW('Water Data'!F3))="","",OFFSET('Water Data'!$F$28,0,10*ROW('Water Data'!F3)))</f>
        <v>Yes</v>
      </c>
      <c r="CA9" s="302" t="str">
        <f ca="true">+IF(OFFSET('Water Data'!$F$29,0,10*ROW('Water Data'!F3))="","",OFFSET('Water Data'!$F$29,0,10*ROW('Water Data'!F3)))</f>
        <v>Yes</v>
      </c>
      <c r="CB9" s="302" t="str">
        <f ca="true">+IF(OFFSET('Water Data'!$G$27,0,10*ROW('Water Data'!G3))="","",OFFSET('Water Data'!$G$27,0,10*ROW('Water Data'!G3)))</f>
        <v/>
      </c>
      <c r="CC9" s="302" t="str">
        <f ca="true">+IF(OFFSET('Water Data'!$G$28,0,10*ROW('Water Data'!G3))="","",OFFSET('Water Data'!$G$28,0,10*ROW('Water Data'!G3)))</f>
        <v/>
      </c>
      <c r="CD9" s="302" t="str">
        <f ca="true">+IF(OFFSET('Water Data'!$G$29,0,10*ROW('Water Data'!G3))="","",OFFSET('Water Data'!$G$29,0,10*ROW('Water Data'!G3)))</f>
        <v/>
      </c>
      <c r="CE9" s="302" t="str">
        <f ca="true">+IF(OFFSET('Water Data'!$H$27,0,10*ROW('Water Data'!H3))="","",OFFSET('Water Data'!$H$27,0,10*ROW('Water Data'!H3)))</f>
        <v>Yes</v>
      </c>
      <c r="CF9" s="302" t="str">
        <f ca="true">+IF(OFFSET('Water Data'!$H$28,0,10*ROW('Water Data'!H3))="","",OFFSET('Water Data'!$H$28,0,10*ROW('Water Data'!H3)))</f>
        <v>Yes</v>
      </c>
      <c r="CG9" s="302" t="str">
        <f ca="true">+IF(OFFSET('Water Data'!$H$29,0,10*ROW('Water Data'!H3))="","",OFFSET('Water Data'!$H$29,0,10*ROW('Water Data'!H3)))</f>
        <v>Yes</v>
      </c>
      <c r="CH9" s="302" t="str">
        <f ca="true">+IF(OFFSET('Water Data'!$I$27,0,10*ROW('Water Data'!I3))="","",OFFSET('Water Data'!$I$27,0,10*ROW('Water Data'!I3)))</f>
        <v>Yes</v>
      </c>
      <c r="CI9" s="302" t="str">
        <f ca="true">+IF(OFFSET('Water Data'!$I$28,0,10*ROW('Water Data'!I3))="","",OFFSET('Water Data'!$I$28,0,10*ROW('Water Data'!I3)))</f>
        <v>Yes</v>
      </c>
      <c r="CJ9" s="302" t="str">
        <f ca="true">+IF(OFFSET('Water Data'!$I$29,0,10*ROW('Water Data'!I3))="","",OFFSET('Water Data'!$I$29,0,10*ROW('Water Data'!I3)))</f>
        <v>Yes</v>
      </c>
      <c r="CK9" s="302" t="str">
        <f ca="true">+IF(OFFSET('Sanitation Data'!$D$28,0,10*ROW('Sanitation Data'!D3))="","",OFFSET('Sanitation Data'!$D$28,0,10*ROW('Sanitation Data'!D3)))</f>
        <v>Yes</v>
      </c>
      <c r="CL9" s="302" t="str">
        <f ca="true">+IF(OFFSET('Sanitation Data'!$D$29,0,10*ROW('Sanitation Data'!D3))="","",OFFSET('Sanitation Data'!$D$29,0,10*ROW('Sanitation Data'!D3)))</f>
        <v>Yes</v>
      </c>
      <c r="CM9" s="302" t="str">
        <f ca="true">+IF(OFFSET('Sanitation Data'!$D$30,0,10*ROW('Sanitation Data'!D3))="","",OFFSET('Sanitation Data'!$D$30,0,10*ROW('Sanitation Data'!D3)))</f>
        <v>No</v>
      </c>
      <c r="CN9" s="302" t="str">
        <f ca="true">+IF(OFFSET('Sanitation Data'!$D$31,0,10*ROW('Sanitation Data'!D3))="","",OFFSET('Sanitation Data'!$D$31,0,10*ROW('Sanitation Data'!D3)))</f>
        <v>No</v>
      </c>
      <c r="CO9" s="302" t="str">
        <f ca="true">+IF(OFFSET('Sanitation Data'!$D$32,0,10*ROW('Sanitation Data'!D3))="","",OFFSET('Sanitation Data'!$D$32,0,10*ROW('Sanitation Data'!D3)))</f>
        <v>No</v>
      </c>
      <c r="CP9" s="302" t="str">
        <f ca="true">+IF(OFFSET('Sanitation Data'!$E$28,0,10*ROW('Sanitation Data'!E3))="","",OFFSET('Sanitation Data'!$E$28,0,10*ROW('Sanitation Data'!E3)))</f>
        <v>Yes</v>
      </c>
      <c r="CQ9" s="302" t="str">
        <f ca="true">+IF(OFFSET('Sanitation Data'!$E$29,0,10*ROW('Sanitation Data'!E3))="","",OFFSET('Sanitation Data'!$E$29,0,10*ROW('Sanitation Data'!E3)))</f>
        <v>Yes</v>
      </c>
      <c r="CR9" s="302" t="str">
        <f ca="true">+IF(OFFSET('Sanitation Data'!$E$30,0,10*ROW('Sanitation Data'!E3))="","",OFFSET('Sanitation Data'!$E$30,0,10*ROW('Sanitation Data'!E3)))</f>
        <v>No</v>
      </c>
      <c r="CS9" s="302" t="str">
        <f ca="true">+IF(OFFSET('Sanitation Data'!$E$31,0,10*ROW('Sanitation Data'!E3))="","",OFFSET('Sanitation Data'!$E$31,0,10*ROW('Sanitation Data'!E3)))</f>
        <v>No</v>
      </c>
      <c r="CT9" s="302" t="str">
        <f ca="true">+IF(OFFSET('Sanitation Data'!$E$32,0,10*ROW('Sanitation Data'!E3))="","",OFFSET('Sanitation Data'!$E$32,0,10*ROW('Sanitation Data'!E3)))</f>
        <v>No</v>
      </c>
      <c r="CU9" s="302" t="str">
        <f ca="true">+IF(OFFSET('Sanitation Data'!$F$28,0,10*ROW('Sanitation Data'!F3))="","",OFFSET('Sanitation Data'!$F$28,0,10*ROW('Sanitation Data'!F3)))</f>
        <v>Yes</v>
      </c>
      <c r="CV9" s="302" t="str">
        <f ca="true">+IF(OFFSET('Sanitation Data'!$F$29,0,10*ROW('Sanitation Data'!F3))="","",OFFSET('Sanitation Data'!$F$29,0,10*ROW('Sanitation Data'!F3)))</f>
        <v>Yes</v>
      </c>
      <c r="CW9" s="302" t="str">
        <f ca="true">+IF(OFFSET('Sanitation Data'!$F$30,0,10*ROW('Sanitation Data'!F3))="","",OFFSET('Sanitation Data'!$F$30,0,10*ROW('Sanitation Data'!F3)))</f>
        <v>No</v>
      </c>
      <c r="CX9" s="302" t="str">
        <f ca="true">+IF(OFFSET('Sanitation Data'!$F$31,0,10*ROW('Sanitation Data'!F3))="","",OFFSET('Sanitation Data'!$F$31,0,10*ROW('Sanitation Data'!F3)))</f>
        <v>No</v>
      </c>
      <c r="CY9" s="302" t="str">
        <f ca="true">+IF(OFFSET('Sanitation Data'!$F$32,0,10*ROW('Sanitation Data'!F3))="","",OFFSET('Sanitation Data'!$F$32,0,10*ROW('Sanitation Data'!F3)))</f>
        <v>No</v>
      </c>
      <c r="CZ9" s="302" t="str">
        <f ca="true">+IF(OFFSET('Sanitation Data'!$G$28,0,10*ROW('Sanitation Data'!G3))="","",OFFSET('Sanitation Data'!$G$28,0,10*ROW('Sanitation Data'!G3)))</f>
        <v>Yes</v>
      </c>
      <c r="DA9" s="302" t="str">
        <f ca="true">+IF(OFFSET('Sanitation Data'!$G$29,0,10*ROW('Sanitation Data'!G3))="","",OFFSET('Sanitation Data'!$G$29,0,10*ROW('Sanitation Data'!G3)))</f>
        <v>Yes</v>
      </c>
      <c r="DB9" s="302" t="str">
        <f ca="true">+IF(OFFSET('Sanitation Data'!$G$30,0,10*ROW('Sanitation Data'!G3))="","",OFFSET('Sanitation Data'!$G$30,0,10*ROW('Sanitation Data'!G3)))</f>
        <v>No</v>
      </c>
      <c r="DC9" s="302" t="str">
        <f ca="true">+IF(OFFSET('Sanitation Data'!$G$31,0,10*ROW('Sanitation Data'!G3))="","",OFFSET('Sanitation Data'!$G$31,0,10*ROW('Sanitation Data'!G3)))</f>
        <v>No</v>
      </c>
      <c r="DD9" s="302" t="str">
        <f ca="true">+IF(OFFSET('Sanitation Data'!$G$32,0,10*ROW('Sanitation Data'!G3))="","",OFFSET('Sanitation Data'!$G$32,0,10*ROW('Sanitation Data'!G3)))</f>
        <v>No</v>
      </c>
      <c r="DE9" s="302" t="str">
        <f ca="true">+IF(OFFSET('Sanitation Data'!$H$28,0,10*ROW('Sanitation Data'!H3))="","",OFFSET('Sanitation Data'!$H$28,0,10*ROW('Sanitation Data'!H3)))</f>
        <v>Yes</v>
      </c>
      <c r="DF9" s="302" t="str">
        <f ca="true">+IF(OFFSET('Sanitation Data'!$H$29,0,10*ROW('Sanitation Data'!H3))="","",OFFSET('Sanitation Data'!$H$29,0,10*ROW('Sanitation Data'!H3)))</f>
        <v>Yes</v>
      </c>
      <c r="DG9" s="302" t="str">
        <f ca="true">+IF(OFFSET('Sanitation Data'!$H$30,0,10*ROW('Sanitation Data'!H3))="","",OFFSET('Sanitation Data'!$H$30,0,10*ROW('Sanitation Data'!H3)))</f>
        <v>No</v>
      </c>
      <c r="DH9" s="302" t="str">
        <f ca="true">+IF(OFFSET('Sanitation Data'!$H$31,0,10*ROW('Sanitation Data'!H3))="","",OFFSET('Sanitation Data'!$H$31,0,10*ROW('Sanitation Data'!H3)))</f>
        <v>No</v>
      </c>
      <c r="DI9" s="302" t="str">
        <f ca="true">+IF(OFFSET('Sanitation Data'!$H$32,0,10*ROW('Sanitation Data'!H3))="","",OFFSET('Sanitation Data'!$H$32,0,10*ROW('Sanitation Data'!H3)))</f>
        <v>No</v>
      </c>
      <c r="DJ9" s="302" t="str">
        <f ca="true">+IF(OFFSET('Sanitation Data'!$I$28,0,10*ROW('Sanitation Data'!I3))="","",OFFSET('Sanitation Data'!$I$28,0,10*ROW('Sanitation Data'!I3)))</f>
        <v>Yes</v>
      </c>
      <c r="DK9" s="302" t="str">
        <f ca="true">+IF(OFFSET('Sanitation Data'!$I$29,0,10*ROW('Sanitation Data'!I3))="","",OFFSET('Sanitation Data'!$I$29,0,10*ROW('Sanitation Data'!I3)))</f>
        <v>Yes</v>
      </c>
      <c r="DL9" s="302" t="str">
        <f ca="true">+IF(OFFSET('Sanitation Data'!$I$30,0,10*ROW('Sanitation Data'!I3))="","",OFFSET('Sanitation Data'!$I$30,0,10*ROW('Sanitation Data'!I3)))</f>
        <v>No</v>
      </c>
      <c r="DM9" s="302" t="str">
        <f ca="true">+IF(OFFSET('Sanitation Data'!$I$31,0,10*ROW('Sanitation Data'!I3))="","",OFFSET('Sanitation Data'!$I$31,0,10*ROW('Sanitation Data'!I3)))</f>
        <v>No</v>
      </c>
      <c r="DN9" s="302" t="str">
        <f ca="true">+IF(OFFSET('Sanitation Data'!$I$32,0,10*ROW('Sanitation Data'!I3))="","",OFFSET('Sanitation Data'!$I$32,0,10*ROW('Sanitation Data'!I3)))</f>
        <v>No</v>
      </c>
      <c r="DO9" s="302" t="str">
        <f ca="true">+IF(OFFSET('Hygiene Data'!$D$11,0,10*ROW('Hygiene Data'!D3))="","",OFFSET('Hygiene Data'!$D$11,0,10*ROW('Hygiene Data'!D3)))</f>
        <v>Yes</v>
      </c>
      <c r="DP9" s="302" t="str">
        <f ca="true">+IF(OFFSET('Hygiene Data'!$D$12,0,10*ROW('Hygiene Data'!D3))="","",OFFSET('Hygiene Data'!$D$12,0,10*ROW('Hygiene Data'!D3)))</f>
        <v/>
      </c>
      <c r="DQ9" s="302" t="str">
        <f ca="true">+IF(OFFSET('Hygiene Data'!$D$13,0,10*ROW('Hygiene Data'!D3))="","",OFFSET('Hygiene Data'!$D$13,0,10*ROW('Hygiene Data'!D3)))</f>
        <v/>
      </c>
      <c r="DR9" s="302" t="str">
        <f ca="true">+IF(OFFSET('Hygiene Data'!$E$11,0,10*ROW('Hygiene Data'!E3))="","",OFFSET('Hygiene Data'!$E$11,0,10*ROW('Hygiene Data'!E3)))</f>
        <v>Yes</v>
      </c>
      <c r="DS9" s="302" t="str">
        <f ca="true">+IF(OFFSET('Hygiene Data'!$E$12,0,10*ROW('Hygiene Data'!E3))="","",OFFSET('Hygiene Data'!$E$12,0,10*ROW('Hygiene Data'!E3)))</f>
        <v/>
      </c>
      <c r="DT9" s="302" t="str">
        <f ca="true">+IF(OFFSET('Hygiene Data'!$E$13,0,10*ROW('Hygiene Data'!E3))="","",OFFSET('Hygiene Data'!$E$13,0,10*ROW('Hygiene Data'!E3)))</f>
        <v/>
      </c>
      <c r="DU9" s="302" t="str">
        <f ca="true">+IF(OFFSET('Hygiene Data'!$F$11,0,10*ROW('Hygiene Data'!F3))="","",OFFSET('Hygiene Data'!$F$11,0,10*ROW('Hygiene Data'!F3)))</f>
        <v>Yes</v>
      </c>
      <c r="DV9" s="302" t="str">
        <f ca="true">+IF(OFFSET('Hygiene Data'!$F$12,0,10*ROW('Hygiene Data'!F3))="","",OFFSET('Hygiene Data'!$F$12,0,10*ROW('Hygiene Data'!F3)))</f>
        <v/>
      </c>
      <c r="DW9" s="302" t="str">
        <f ca="true">+IF(OFFSET('Hygiene Data'!$F$13,0,10*ROW('Hygiene Data'!F3))="","",OFFSET('Hygiene Data'!$F$13,0,10*ROW('Hygiene Data'!F3)))</f>
        <v/>
      </c>
      <c r="DX9" s="302" t="str">
        <f ca="true">+IF(OFFSET('Hygiene Data'!$G$11,0,10*ROW('Hygiene Data'!G3))="","",OFFSET('Hygiene Data'!$G$11,0,10*ROW('Hygiene Data'!G3)))</f>
        <v>Yes</v>
      </c>
      <c r="DY9" s="302" t="str">
        <f ca="true">+IF(OFFSET('Hygiene Data'!$G$12,0,10*ROW('Hygiene Data'!G3))="","",OFFSET('Hygiene Data'!$G$12,0,10*ROW('Hygiene Data'!G3)))</f>
        <v/>
      </c>
      <c r="DZ9" s="302" t="str">
        <f ca="true">+IF(OFFSET('Hygiene Data'!$G$13,0,10*ROW('Hygiene Data'!G3))="","",OFFSET('Hygiene Data'!$G$13,0,10*ROW('Hygiene Data'!G3)))</f>
        <v/>
      </c>
      <c r="EA9" s="302" t="str">
        <f ca="true">+IF(OFFSET('Hygiene Data'!$H$11,0,10*ROW('Hygiene Data'!H3))="","",OFFSET('Hygiene Data'!$H$11,0,10*ROW('Hygiene Data'!H3)))</f>
        <v>Yes</v>
      </c>
      <c r="EB9" s="302" t="str">
        <f ca="true">+IF(OFFSET('Hygiene Data'!$H$12,0,10*ROW('Hygiene Data'!H3))="","",OFFSET('Hygiene Data'!$H$12,0,10*ROW('Hygiene Data'!H3)))</f>
        <v/>
      </c>
      <c r="EC9" s="302" t="str">
        <f ca="true">+IF(OFFSET('Hygiene Data'!$H$13,0,10*ROW('Hygiene Data'!H3))="","",OFFSET('Hygiene Data'!$H$13,0,10*ROW('Hygiene Data'!H3)))</f>
        <v/>
      </c>
      <c r="ED9" s="302" t="str">
        <f ca="true">+IF(OFFSET('Hygiene Data'!$I$11,0,10*ROW('Hygiene Data'!I3))="","",OFFSET('Hygiene Data'!$I$11,0,10*ROW('Hygiene Data'!I3)))</f>
        <v>Yes</v>
      </c>
      <c r="EE9" s="302" t="str">
        <f ca="true">+IF(OFFSET('Hygiene Data'!$I$12,0,10*ROW('Hygiene Data'!I3))="","",OFFSET('Hygiene Data'!$I$12,0,10*ROW('Hygiene Data'!I3)))</f>
        <v/>
      </c>
      <c r="EF9" s="302" t="str">
        <f ca="true">+IF(OFFSET('Hygiene Data'!$I$13,0,10*ROW('Hygiene Data'!I3))="","",OFFSET('Hygiene Data'!$I$13,0,10*ROW('Hygiene Data'!I3)))</f>
        <v/>
      </c>
    </row>
    <row xmlns:x14ac="http://schemas.microsoft.com/office/spreadsheetml/2009/9/ac" r="10" x14ac:dyDescent="0.2">
      <c r="A10" s="35" t="str">
        <f ca="true">+IF(OFFSET('Water Data'!$B$2,0,10*ROW('Water Data'!E4))="","",OFFSET('Water Data'!$B$2,0,10*ROW('Water Data'!E4)))</f>
        <v>ZWE_2017_EMIS</v>
      </c>
      <c r="B10" s="35" t="str">
        <f ca="true">+IF(OFFSET('Water Data'!$C$2,0,10*ROW('Water Data'!F4))="","",OFFSET('Water Data'!$C$2,0,10*ROW('Water Data'!F4)))</f>
        <v>EMIS</v>
      </c>
      <c r="C10" s="358">
        <f t="shared" ca="true" si="0"/>
        <v>2017</v>
      </c>
      <c r="D10" s="94">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95.793160951636324</v>
      </c>
      <c r="E10" s="94">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84.046425305992571</v>
      </c>
      <c r="F10" s="94">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58.73212654435423</v>
      </c>
      <c r="G10" s="94"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4"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4"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4"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4"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4"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4"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4"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4"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4">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95.79</v>
      </c>
      <c r="Q10" s="94">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83.496784043659048</v>
      </c>
      <c r="R10" s="94">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57.617052148302143</v>
      </c>
      <c r="S10" s="94">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95.8</v>
      </c>
      <c r="T10" s="94">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85.235631471811644</v>
      </c>
      <c r="U10" s="94">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61.17747411275333</v>
      </c>
      <c r="V10" s="95"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5"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5"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5"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5"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5"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5"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5"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5"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5"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5"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5"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5"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5"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5"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5"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5"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5"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5"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5"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5"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5"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5"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5"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5"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5"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5"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5"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5"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5"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6"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6"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6"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6"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6"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6"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6"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6"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6"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6"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6"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6"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6"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6"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6"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6"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6"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6"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302"/>
      <c r="BS10" s="302" t="str">
        <f ca="true">+IF(OFFSET('Water Data'!$D$27,0,10*ROW('Water Data'!D4))="","",OFFSET('Water Data'!$D$27,0,10*ROW('Water Data'!D4)))</f>
        <v>Yes</v>
      </c>
      <c r="BT10" s="302" t="str">
        <f ca="true">+IF(OFFSET('Water Data'!$D$28,0,10*ROW('Water Data'!D4))="","",OFFSET('Water Data'!$D$28,0,10*ROW('Water Data'!D4)))</f>
        <v>Yes</v>
      </c>
      <c r="BU10" s="302" t="str">
        <f ca="true">+IF(OFFSET('Water Data'!$D$29,0,10*ROW('Water Data'!D4))="","",OFFSET('Water Data'!$D$29,0,10*ROW('Water Data'!D4)))</f>
        <v>Yes</v>
      </c>
      <c r="BV10" s="302" t="str">
        <f ca="true">+IF(OFFSET('Water Data'!$E$27,0,10*ROW('Water Data'!E4))="","",OFFSET('Water Data'!$E$27,0,10*ROW('Water Data'!E4)))</f>
        <v/>
      </c>
      <c r="BW10" s="302" t="str">
        <f ca="true">+IF(OFFSET('Water Data'!$E$28,0,10*ROW('Water Data'!E4))="","",OFFSET('Water Data'!$E$28,0,10*ROW('Water Data'!E4)))</f>
        <v/>
      </c>
      <c r="BX10" s="302" t="str">
        <f ca="true">+IF(OFFSET('Water Data'!$E$29,0,10*ROW('Water Data'!E4))="","",OFFSET('Water Data'!$E$29,0,10*ROW('Water Data'!E4)))</f>
        <v/>
      </c>
      <c r="BY10" s="302" t="str">
        <f ca="true">+IF(OFFSET('Water Data'!$F$27,0,10*ROW('Water Data'!F4))="","",OFFSET('Water Data'!$F$27,0,10*ROW('Water Data'!F4)))</f>
        <v/>
      </c>
      <c r="BZ10" s="302" t="str">
        <f ca="true">+IF(OFFSET('Water Data'!$F$28,0,10*ROW('Water Data'!F4))="","",OFFSET('Water Data'!$F$28,0,10*ROW('Water Data'!F4)))</f>
        <v/>
      </c>
      <c r="CA10" s="302" t="str">
        <f ca="true">+IF(OFFSET('Water Data'!$F$29,0,10*ROW('Water Data'!F4))="","",OFFSET('Water Data'!$F$29,0,10*ROW('Water Data'!F4)))</f>
        <v/>
      </c>
      <c r="CB10" s="302" t="str">
        <f ca="true">+IF(OFFSET('Water Data'!$G$27,0,10*ROW('Water Data'!G4))="","",OFFSET('Water Data'!$G$27,0,10*ROW('Water Data'!G4)))</f>
        <v/>
      </c>
      <c r="CC10" s="302" t="str">
        <f ca="true">+IF(OFFSET('Water Data'!$G$28,0,10*ROW('Water Data'!G4))="","",OFFSET('Water Data'!$G$28,0,10*ROW('Water Data'!G4)))</f>
        <v/>
      </c>
      <c r="CD10" s="302" t="str">
        <f ca="true">+IF(OFFSET('Water Data'!$G$29,0,10*ROW('Water Data'!G4))="","",OFFSET('Water Data'!$G$29,0,10*ROW('Water Data'!G4)))</f>
        <v/>
      </c>
      <c r="CE10" s="302" t="str">
        <f ca="true">+IF(OFFSET('Water Data'!$H$27,0,10*ROW('Water Data'!H4))="","",OFFSET('Water Data'!$H$27,0,10*ROW('Water Data'!H4)))</f>
        <v>Yes</v>
      </c>
      <c r="CF10" s="302" t="str">
        <f ca="true">+IF(OFFSET('Water Data'!$H$28,0,10*ROW('Water Data'!H4))="","",OFFSET('Water Data'!$H$28,0,10*ROW('Water Data'!H4)))</f>
        <v>Yes</v>
      </c>
      <c r="CG10" s="302" t="str">
        <f ca="true">+IF(OFFSET('Water Data'!$H$29,0,10*ROW('Water Data'!H4))="","",OFFSET('Water Data'!$H$29,0,10*ROW('Water Data'!H4)))</f>
        <v>Yes</v>
      </c>
      <c r="CH10" s="302" t="str">
        <f ca="true">+IF(OFFSET('Water Data'!$I$27,0,10*ROW('Water Data'!I4))="","",OFFSET('Water Data'!$I$27,0,10*ROW('Water Data'!I4)))</f>
        <v>Yes</v>
      </c>
      <c r="CI10" s="302" t="str">
        <f ca="true">+IF(OFFSET('Water Data'!$I$28,0,10*ROW('Water Data'!I4))="","",OFFSET('Water Data'!$I$28,0,10*ROW('Water Data'!I4)))</f>
        <v>Yes</v>
      </c>
      <c r="CJ10" s="302" t="str">
        <f ca="true">+IF(OFFSET('Water Data'!$I$29,0,10*ROW('Water Data'!I4))="","",OFFSET('Water Data'!$I$29,0,10*ROW('Water Data'!I4)))</f>
        <v>Yes</v>
      </c>
      <c r="CK10" s="302" t="str">
        <f ca="true">+IF(OFFSET('Sanitation Data'!$D$28,0,10*ROW('Sanitation Data'!D4))="","",OFFSET('Sanitation Data'!$D$28,0,10*ROW('Sanitation Data'!D4)))</f>
        <v/>
      </c>
      <c r="CL10" s="302" t="str">
        <f ca="true">+IF(OFFSET('Sanitation Data'!$D$29,0,10*ROW('Sanitation Data'!D4))="","",OFFSET('Sanitation Data'!$D$29,0,10*ROW('Sanitation Data'!D4)))</f>
        <v/>
      </c>
      <c r="CM10" s="302" t="str">
        <f ca="true">+IF(OFFSET('Sanitation Data'!$D$30,0,10*ROW('Sanitation Data'!D4))="","",OFFSET('Sanitation Data'!$D$30,0,10*ROW('Sanitation Data'!D4)))</f>
        <v/>
      </c>
      <c r="CN10" s="302" t="str">
        <f ca="true">+IF(OFFSET('Sanitation Data'!$D$31,0,10*ROW('Sanitation Data'!D4))="","",OFFSET('Sanitation Data'!$D$31,0,10*ROW('Sanitation Data'!D4)))</f>
        <v/>
      </c>
      <c r="CO10" s="302" t="str">
        <f ca="true">+IF(OFFSET('Sanitation Data'!$D$32,0,10*ROW('Sanitation Data'!D4))="","",OFFSET('Sanitation Data'!$D$32,0,10*ROW('Sanitation Data'!D4)))</f>
        <v/>
      </c>
      <c r="CP10" s="302" t="str">
        <f ca="true">+IF(OFFSET('Sanitation Data'!$E$28,0,10*ROW('Sanitation Data'!E4))="","",OFFSET('Sanitation Data'!$E$28,0,10*ROW('Sanitation Data'!E4)))</f>
        <v/>
      </c>
      <c r="CQ10" s="302" t="str">
        <f ca="true">+IF(OFFSET('Sanitation Data'!$E$29,0,10*ROW('Sanitation Data'!E4))="","",OFFSET('Sanitation Data'!$E$29,0,10*ROW('Sanitation Data'!E4)))</f>
        <v/>
      </c>
      <c r="CR10" s="302" t="str">
        <f ca="true">+IF(OFFSET('Sanitation Data'!$E$30,0,10*ROW('Sanitation Data'!E4))="","",OFFSET('Sanitation Data'!$E$30,0,10*ROW('Sanitation Data'!E4)))</f>
        <v/>
      </c>
      <c r="CS10" s="302" t="str">
        <f ca="true">+IF(OFFSET('Sanitation Data'!$E$31,0,10*ROW('Sanitation Data'!E4))="","",OFFSET('Sanitation Data'!$E$31,0,10*ROW('Sanitation Data'!E4)))</f>
        <v/>
      </c>
      <c r="CT10" s="302" t="str">
        <f ca="true">+IF(OFFSET('Sanitation Data'!$E$32,0,10*ROW('Sanitation Data'!E4))="","",OFFSET('Sanitation Data'!$E$32,0,10*ROW('Sanitation Data'!E4)))</f>
        <v/>
      </c>
      <c r="CU10" s="302" t="str">
        <f ca="true">+IF(OFFSET('Sanitation Data'!$F$28,0,10*ROW('Sanitation Data'!F4))="","",OFFSET('Sanitation Data'!$F$28,0,10*ROW('Sanitation Data'!F4)))</f>
        <v/>
      </c>
      <c r="CV10" s="302" t="str">
        <f ca="true">+IF(OFFSET('Sanitation Data'!$F$29,0,10*ROW('Sanitation Data'!F4))="","",OFFSET('Sanitation Data'!$F$29,0,10*ROW('Sanitation Data'!F4)))</f>
        <v/>
      </c>
      <c r="CW10" s="302" t="str">
        <f ca="true">+IF(OFFSET('Sanitation Data'!$F$30,0,10*ROW('Sanitation Data'!F4))="","",OFFSET('Sanitation Data'!$F$30,0,10*ROW('Sanitation Data'!F4)))</f>
        <v/>
      </c>
      <c r="CX10" s="302" t="str">
        <f ca="true">+IF(OFFSET('Sanitation Data'!$F$31,0,10*ROW('Sanitation Data'!F4))="","",OFFSET('Sanitation Data'!$F$31,0,10*ROW('Sanitation Data'!F4)))</f>
        <v/>
      </c>
      <c r="CY10" s="302" t="str">
        <f ca="true">+IF(OFFSET('Sanitation Data'!$F$32,0,10*ROW('Sanitation Data'!F4))="","",OFFSET('Sanitation Data'!$F$32,0,10*ROW('Sanitation Data'!F4)))</f>
        <v/>
      </c>
      <c r="CZ10" s="302" t="str">
        <f ca="true">+IF(OFFSET('Sanitation Data'!$G$28,0,10*ROW('Sanitation Data'!G4))="","",OFFSET('Sanitation Data'!$G$28,0,10*ROW('Sanitation Data'!G4)))</f>
        <v/>
      </c>
      <c r="DA10" s="302" t="str">
        <f ca="true">+IF(OFFSET('Sanitation Data'!$G$29,0,10*ROW('Sanitation Data'!G4))="","",OFFSET('Sanitation Data'!$G$29,0,10*ROW('Sanitation Data'!G4)))</f>
        <v/>
      </c>
      <c r="DB10" s="302" t="str">
        <f ca="true">+IF(OFFSET('Sanitation Data'!$G$30,0,10*ROW('Sanitation Data'!G4))="","",OFFSET('Sanitation Data'!$G$30,0,10*ROW('Sanitation Data'!G4)))</f>
        <v/>
      </c>
      <c r="DC10" s="302" t="str">
        <f ca="true">+IF(OFFSET('Sanitation Data'!$G$31,0,10*ROW('Sanitation Data'!G4))="","",OFFSET('Sanitation Data'!$G$31,0,10*ROW('Sanitation Data'!G4)))</f>
        <v/>
      </c>
      <c r="DD10" s="302" t="str">
        <f ca="true">+IF(OFFSET('Sanitation Data'!$G$32,0,10*ROW('Sanitation Data'!G4))="","",OFFSET('Sanitation Data'!$G$32,0,10*ROW('Sanitation Data'!G4)))</f>
        <v/>
      </c>
      <c r="DE10" s="302" t="str">
        <f ca="true">+IF(OFFSET('Sanitation Data'!$H$28,0,10*ROW('Sanitation Data'!H4))="","",OFFSET('Sanitation Data'!$H$28,0,10*ROW('Sanitation Data'!H4)))</f>
        <v/>
      </c>
      <c r="DF10" s="302" t="str">
        <f ca="true">+IF(OFFSET('Sanitation Data'!$H$29,0,10*ROW('Sanitation Data'!H4))="","",OFFSET('Sanitation Data'!$H$29,0,10*ROW('Sanitation Data'!H4)))</f>
        <v/>
      </c>
      <c r="DG10" s="302" t="str">
        <f ca="true">+IF(OFFSET('Sanitation Data'!$H$30,0,10*ROW('Sanitation Data'!H4))="","",OFFSET('Sanitation Data'!$H$30,0,10*ROW('Sanitation Data'!H4)))</f>
        <v/>
      </c>
      <c r="DH10" s="302" t="str">
        <f ca="true">+IF(OFFSET('Sanitation Data'!$H$31,0,10*ROW('Sanitation Data'!H4))="","",OFFSET('Sanitation Data'!$H$31,0,10*ROW('Sanitation Data'!H4)))</f>
        <v/>
      </c>
      <c r="DI10" s="302" t="str">
        <f ca="true">+IF(OFFSET('Sanitation Data'!$H$32,0,10*ROW('Sanitation Data'!H4))="","",OFFSET('Sanitation Data'!$H$32,0,10*ROW('Sanitation Data'!H4)))</f>
        <v/>
      </c>
      <c r="DJ10" s="302" t="str">
        <f ca="true">+IF(OFFSET('Sanitation Data'!$I$28,0,10*ROW('Sanitation Data'!I4))="","",OFFSET('Sanitation Data'!$I$28,0,10*ROW('Sanitation Data'!I4)))</f>
        <v/>
      </c>
      <c r="DK10" s="302" t="str">
        <f ca="true">+IF(OFFSET('Sanitation Data'!$I$29,0,10*ROW('Sanitation Data'!I4))="","",OFFSET('Sanitation Data'!$I$29,0,10*ROW('Sanitation Data'!I4)))</f>
        <v/>
      </c>
      <c r="DL10" s="302" t="str">
        <f ca="true">+IF(OFFSET('Sanitation Data'!$I$30,0,10*ROW('Sanitation Data'!I4))="","",OFFSET('Sanitation Data'!$I$30,0,10*ROW('Sanitation Data'!I4)))</f>
        <v/>
      </c>
      <c r="DM10" s="302" t="str">
        <f ca="true">+IF(OFFSET('Sanitation Data'!$I$31,0,10*ROW('Sanitation Data'!I4))="","",OFFSET('Sanitation Data'!$I$31,0,10*ROW('Sanitation Data'!I4)))</f>
        <v/>
      </c>
      <c r="DN10" s="302" t="str">
        <f ca="true">+IF(OFFSET('Sanitation Data'!$I$32,0,10*ROW('Sanitation Data'!I4))="","",OFFSET('Sanitation Data'!$I$32,0,10*ROW('Sanitation Data'!I4)))</f>
        <v/>
      </c>
      <c r="DO10" s="302" t="str">
        <f ca="true">+IF(OFFSET('Hygiene Data'!$D$11,0,10*ROW('Hygiene Data'!D4))="","",OFFSET('Hygiene Data'!$D$11,0,10*ROW('Hygiene Data'!D4)))</f>
        <v/>
      </c>
      <c r="DP10" s="302" t="str">
        <f ca="true">+IF(OFFSET('Hygiene Data'!$D$12,0,10*ROW('Hygiene Data'!D4))="","",OFFSET('Hygiene Data'!$D$12,0,10*ROW('Hygiene Data'!D4)))</f>
        <v/>
      </c>
      <c r="DQ10" s="302" t="str">
        <f ca="true">+IF(OFFSET('Hygiene Data'!$D$13,0,10*ROW('Hygiene Data'!D4))="","",OFFSET('Hygiene Data'!$D$13,0,10*ROW('Hygiene Data'!D4)))</f>
        <v/>
      </c>
      <c r="DR10" s="302" t="str">
        <f ca="true">+IF(OFFSET('Hygiene Data'!$E$11,0,10*ROW('Hygiene Data'!E4))="","",OFFSET('Hygiene Data'!$E$11,0,10*ROW('Hygiene Data'!E4)))</f>
        <v/>
      </c>
      <c r="DS10" s="302" t="str">
        <f ca="true">+IF(OFFSET('Hygiene Data'!$E$12,0,10*ROW('Hygiene Data'!E4))="","",OFFSET('Hygiene Data'!$E$12,0,10*ROW('Hygiene Data'!E4)))</f>
        <v/>
      </c>
      <c r="DT10" s="302" t="str">
        <f ca="true">+IF(OFFSET('Hygiene Data'!$E$13,0,10*ROW('Hygiene Data'!E4))="","",OFFSET('Hygiene Data'!$E$13,0,10*ROW('Hygiene Data'!E4)))</f>
        <v/>
      </c>
      <c r="DU10" s="302" t="str">
        <f ca="true">+IF(OFFSET('Hygiene Data'!$F$11,0,10*ROW('Hygiene Data'!F4))="","",OFFSET('Hygiene Data'!$F$11,0,10*ROW('Hygiene Data'!F4)))</f>
        <v/>
      </c>
      <c r="DV10" s="302" t="str">
        <f ca="true">+IF(OFFSET('Hygiene Data'!$F$12,0,10*ROW('Hygiene Data'!F4))="","",OFFSET('Hygiene Data'!$F$12,0,10*ROW('Hygiene Data'!F4)))</f>
        <v/>
      </c>
      <c r="DW10" s="302" t="str">
        <f ca="true">+IF(OFFSET('Hygiene Data'!$F$13,0,10*ROW('Hygiene Data'!F4))="","",OFFSET('Hygiene Data'!$F$13,0,10*ROW('Hygiene Data'!F4)))</f>
        <v/>
      </c>
      <c r="DX10" s="302" t="str">
        <f ca="true">+IF(OFFSET('Hygiene Data'!$G$11,0,10*ROW('Hygiene Data'!G4))="","",OFFSET('Hygiene Data'!$G$11,0,10*ROW('Hygiene Data'!G4)))</f>
        <v/>
      </c>
      <c r="DY10" s="302" t="str">
        <f ca="true">+IF(OFFSET('Hygiene Data'!$G$12,0,10*ROW('Hygiene Data'!G4))="","",OFFSET('Hygiene Data'!$G$12,0,10*ROW('Hygiene Data'!G4)))</f>
        <v/>
      </c>
      <c r="DZ10" s="302" t="str">
        <f ca="true">+IF(OFFSET('Hygiene Data'!$G$13,0,10*ROW('Hygiene Data'!G4))="","",OFFSET('Hygiene Data'!$G$13,0,10*ROW('Hygiene Data'!G4)))</f>
        <v/>
      </c>
      <c r="EA10" s="302" t="str">
        <f ca="true">+IF(OFFSET('Hygiene Data'!$H$11,0,10*ROW('Hygiene Data'!H4))="","",OFFSET('Hygiene Data'!$H$11,0,10*ROW('Hygiene Data'!H4)))</f>
        <v/>
      </c>
      <c r="EB10" s="302" t="str">
        <f ca="true">+IF(OFFSET('Hygiene Data'!$H$12,0,10*ROW('Hygiene Data'!H4))="","",OFFSET('Hygiene Data'!$H$12,0,10*ROW('Hygiene Data'!H4)))</f>
        <v/>
      </c>
      <c r="EC10" s="302" t="str">
        <f ca="true">+IF(OFFSET('Hygiene Data'!$H$13,0,10*ROW('Hygiene Data'!H4))="","",OFFSET('Hygiene Data'!$H$13,0,10*ROW('Hygiene Data'!H4)))</f>
        <v/>
      </c>
      <c r="ED10" s="302" t="str">
        <f ca="true">+IF(OFFSET('Hygiene Data'!$I$11,0,10*ROW('Hygiene Data'!I4))="","",OFFSET('Hygiene Data'!$I$11,0,10*ROW('Hygiene Data'!I4)))</f>
        <v/>
      </c>
      <c r="EE10" s="302" t="str">
        <f ca="true">+IF(OFFSET('Hygiene Data'!$I$12,0,10*ROW('Hygiene Data'!I4))="","",OFFSET('Hygiene Data'!$I$12,0,10*ROW('Hygiene Data'!I4)))</f>
        <v/>
      </c>
      <c r="EF10" s="302" t="str">
        <f ca="true">+IF(OFFSET('Hygiene Data'!$I$13,0,10*ROW('Hygiene Data'!I4))="","",OFFSET('Hygiene Data'!$I$13,0,10*ROW('Hygiene Data'!I4)))</f>
        <v/>
      </c>
    </row>
    <row xmlns:x14ac="http://schemas.microsoft.com/office/spreadsheetml/2009/9/ac" r="11" x14ac:dyDescent="0.2">
      <c r="A11" s="35" t="str">
        <f ca="true">+IF(OFFSET('Water Data'!$B$2,0,10*ROW('Water Data'!E5))="","",OFFSET('Water Data'!$B$2,0,10*ROW('Water Data'!E5)))</f>
        <v>ZWE_2017_WV</v>
      </c>
      <c r="B11" s="35" t="str">
        <f ca="true">+IF(OFFSET('Water Data'!$C$2,0,10*ROW('Water Data'!F5))="","",OFFSET('Water Data'!$C$2,0,10*ROW('Water Data'!F5)))</f>
        <v>Survey</v>
      </c>
      <c r="C11" s="358">
        <f t="shared" ca="true" si="0"/>
        <v>2017</v>
      </c>
      <c r="D11" s="94"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4"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4"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4"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4"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4"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4" t="str">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[97]</v>
      </c>
      <c r="K11" s="94" t="str">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[87]</v>
      </c>
      <c r="L11" s="94" t="str">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[72]</v>
      </c>
      <c r="M11" s="94"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4"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4"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4"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4"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4"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4"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4"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4"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5"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5"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5"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5"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5"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5"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5"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5"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5"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5"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5" t="str">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[99]</v>
      </c>
      <c r="AG11" s="95" t="str">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[89]</v>
      </c>
      <c r="AH11" s="95" t="str">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[23]</v>
      </c>
      <c r="AI11" s="95" t="str">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[88]</v>
      </c>
      <c r="AJ11" s="95" t="str">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[23]</v>
      </c>
      <c r="AK11" s="95"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5"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5"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5"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5"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5"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5"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5"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5"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5"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5"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5"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5"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5"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5"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6"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6"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6"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6"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6"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6"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6" t="str">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[62]</v>
      </c>
      <c r="BG11" s="96" t="str">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[48]</v>
      </c>
      <c r="BH11" s="96" t="str">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[19]</v>
      </c>
      <c r="BI11" s="96"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6"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6"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6"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6"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6"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6"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6"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6"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302"/>
      <c r="BS11" s="302" t="str">
        <f ca="true">+IF(OFFSET('Water Data'!$D$27,0,10*ROW('Water Data'!D5))="","",OFFSET('Water Data'!$D$27,0,10*ROW('Water Data'!D5)))</f>
        <v/>
      </c>
      <c r="BT11" s="302" t="str">
        <f ca="true">+IF(OFFSET('Water Data'!$D$28,0,10*ROW('Water Data'!D5))="","",OFFSET('Water Data'!$D$28,0,10*ROW('Water Data'!D5)))</f>
        <v/>
      </c>
      <c r="BU11" s="302" t="str">
        <f ca="true">+IF(OFFSET('Water Data'!$D$29,0,10*ROW('Water Data'!D5))="","",OFFSET('Water Data'!$D$29,0,10*ROW('Water Data'!D5)))</f>
        <v/>
      </c>
      <c r="BV11" s="302" t="str">
        <f ca="true">+IF(OFFSET('Water Data'!$E$27,0,10*ROW('Water Data'!E5))="","",OFFSET('Water Data'!$E$27,0,10*ROW('Water Data'!E5)))</f>
        <v/>
      </c>
      <c r="BW11" s="302" t="str">
        <f ca="true">+IF(OFFSET('Water Data'!$E$28,0,10*ROW('Water Data'!E5))="","",OFFSET('Water Data'!$E$28,0,10*ROW('Water Data'!E5)))</f>
        <v/>
      </c>
      <c r="BX11" s="302" t="str">
        <f ca="true">+IF(OFFSET('Water Data'!$E$29,0,10*ROW('Water Data'!E5))="","",OFFSET('Water Data'!$E$29,0,10*ROW('Water Data'!E5)))</f>
        <v/>
      </c>
      <c r="BY11" s="302" t="str">
        <f ca="true">+IF(OFFSET('Water Data'!$F$27,0,10*ROW('Water Data'!F5))="","",OFFSET('Water Data'!$F$27,0,10*ROW('Water Data'!F5)))</f>
        <v>No</v>
      </c>
      <c r="BZ11" s="302" t="str">
        <f ca="true">+IF(OFFSET('Water Data'!$F$28,0,10*ROW('Water Data'!F5))="","",OFFSET('Water Data'!$F$28,0,10*ROW('Water Data'!F5)))</f>
        <v>No</v>
      </c>
      <c r="CA11" s="302" t="str">
        <f ca="true">+IF(OFFSET('Water Data'!$F$29,0,10*ROW('Water Data'!F5))="","",OFFSET('Water Data'!$F$29,0,10*ROW('Water Data'!F5)))</f>
        <v>No</v>
      </c>
      <c r="CB11" s="302" t="str">
        <f ca="true">+IF(OFFSET('Water Data'!$G$27,0,10*ROW('Water Data'!G5))="","",OFFSET('Water Data'!$G$27,0,10*ROW('Water Data'!G5)))</f>
        <v/>
      </c>
      <c r="CC11" s="302" t="str">
        <f ca="true">+IF(OFFSET('Water Data'!$G$28,0,10*ROW('Water Data'!G5))="","",OFFSET('Water Data'!$G$28,0,10*ROW('Water Data'!G5)))</f>
        <v/>
      </c>
      <c r="CD11" s="302" t="str">
        <f ca="true">+IF(OFFSET('Water Data'!$G$29,0,10*ROW('Water Data'!G5))="","",OFFSET('Water Data'!$G$29,0,10*ROW('Water Data'!G5)))</f>
        <v/>
      </c>
      <c r="CE11" s="302" t="str">
        <f ca="true">+IF(OFFSET('Water Data'!$H$27,0,10*ROW('Water Data'!H5))="","",OFFSET('Water Data'!$H$27,0,10*ROW('Water Data'!H5)))</f>
        <v/>
      </c>
      <c r="CF11" s="302" t="str">
        <f ca="true">+IF(OFFSET('Water Data'!$H$28,0,10*ROW('Water Data'!H5))="","",OFFSET('Water Data'!$H$28,0,10*ROW('Water Data'!H5)))</f>
        <v/>
      </c>
      <c r="CG11" s="302" t="str">
        <f ca="true">+IF(OFFSET('Water Data'!$H$29,0,10*ROW('Water Data'!H5))="","",OFFSET('Water Data'!$H$29,0,10*ROW('Water Data'!H5)))</f>
        <v/>
      </c>
      <c r="CH11" s="302" t="str">
        <f ca="true">+IF(OFFSET('Water Data'!$I$27,0,10*ROW('Water Data'!I5))="","",OFFSET('Water Data'!$I$27,0,10*ROW('Water Data'!I5)))</f>
        <v/>
      </c>
      <c r="CI11" s="302" t="str">
        <f ca="true">+IF(OFFSET('Water Data'!$I$28,0,10*ROW('Water Data'!I5))="","",OFFSET('Water Data'!$I$28,0,10*ROW('Water Data'!I5)))</f>
        <v/>
      </c>
      <c r="CJ11" s="302" t="str">
        <f ca="true">+IF(OFFSET('Water Data'!$I$29,0,10*ROW('Water Data'!I5))="","",OFFSET('Water Data'!$I$29,0,10*ROW('Water Data'!I5)))</f>
        <v/>
      </c>
      <c r="CK11" s="302" t="str">
        <f ca="true">+IF(OFFSET('Sanitation Data'!$D$28,0,10*ROW('Sanitation Data'!D5))="","",OFFSET('Sanitation Data'!$D$28,0,10*ROW('Sanitation Data'!D5)))</f>
        <v/>
      </c>
      <c r="CL11" s="302" t="str">
        <f ca="true">+IF(OFFSET('Sanitation Data'!$D$29,0,10*ROW('Sanitation Data'!D5))="","",OFFSET('Sanitation Data'!$D$29,0,10*ROW('Sanitation Data'!D5)))</f>
        <v/>
      </c>
      <c r="CM11" s="302" t="str">
        <f ca="true">+IF(OFFSET('Sanitation Data'!$D$30,0,10*ROW('Sanitation Data'!D5))="","",OFFSET('Sanitation Data'!$D$30,0,10*ROW('Sanitation Data'!D5)))</f>
        <v/>
      </c>
      <c r="CN11" s="302" t="str">
        <f ca="true">+IF(OFFSET('Sanitation Data'!$D$31,0,10*ROW('Sanitation Data'!D5))="","",OFFSET('Sanitation Data'!$D$31,0,10*ROW('Sanitation Data'!D5)))</f>
        <v/>
      </c>
      <c r="CO11" s="302" t="str">
        <f ca="true">+IF(OFFSET('Sanitation Data'!$D$32,0,10*ROW('Sanitation Data'!D5))="","",OFFSET('Sanitation Data'!$D$32,0,10*ROW('Sanitation Data'!D5)))</f>
        <v/>
      </c>
      <c r="CP11" s="302" t="str">
        <f ca="true">+IF(OFFSET('Sanitation Data'!$E$28,0,10*ROW('Sanitation Data'!E5))="","",OFFSET('Sanitation Data'!$E$28,0,10*ROW('Sanitation Data'!E5)))</f>
        <v/>
      </c>
      <c r="CQ11" s="302" t="str">
        <f ca="true">+IF(OFFSET('Sanitation Data'!$E$29,0,10*ROW('Sanitation Data'!E5))="","",OFFSET('Sanitation Data'!$E$29,0,10*ROW('Sanitation Data'!E5)))</f>
        <v/>
      </c>
      <c r="CR11" s="302" t="str">
        <f ca="true">+IF(OFFSET('Sanitation Data'!$E$30,0,10*ROW('Sanitation Data'!E5))="","",OFFSET('Sanitation Data'!$E$30,0,10*ROW('Sanitation Data'!E5)))</f>
        <v/>
      </c>
      <c r="CS11" s="302" t="str">
        <f ca="true">+IF(OFFSET('Sanitation Data'!$E$31,0,10*ROW('Sanitation Data'!E5))="","",OFFSET('Sanitation Data'!$E$31,0,10*ROW('Sanitation Data'!E5)))</f>
        <v/>
      </c>
      <c r="CT11" s="302" t="str">
        <f ca="true">+IF(OFFSET('Sanitation Data'!$E$32,0,10*ROW('Sanitation Data'!E5))="","",OFFSET('Sanitation Data'!$E$32,0,10*ROW('Sanitation Data'!E5)))</f>
        <v/>
      </c>
      <c r="CU11" s="302" t="str">
        <f ca="true">+IF(OFFSET('Sanitation Data'!$F$28,0,10*ROW('Sanitation Data'!F5))="","",OFFSET('Sanitation Data'!$F$28,0,10*ROW('Sanitation Data'!F5)))</f>
        <v>No</v>
      </c>
      <c r="CV11" s="302" t="str">
        <f ca="true">+IF(OFFSET('Sanitation Data'!$F$29,0,10*ROW('Sanitation Data'!F5))="","",OFFSET('Sanitation Data'!$F$29,0,10*ROW('Sanitation Data'!F5)))</f>
        <v>No</v>
      </c>
      <c r="CW11" s="302" t="str">
        <f ca="true">+IF(OFFSET('Sanitation Data'!$F$30,0,10*ROW('Sanitation Data'!F5))="","",OFFSET('Sanitation Data'!$F$30,0,10*ROW('Sanitation Data'!F5)))</f>
        <v>No</v>
      </c>
      <c r="CX11" s="302" t="str">
        <f ca="true">+IF(OFFSET('Sanitation Data'!$F$31,0,10*ROW('Sanitation Data'!F5))="","",OFFSET('Sanitation Data'!$F$31,0,10*ROW('Sanitation Data'!F5)))</f>
        <v>No</v>
      </c>
      <c r="CY11" s="302" t="str">
        <f ca="true">+IF(OFFSET('Sanitation Data'!$F$32,0,10*ROW('Sanitation Data'!F5))="","",OFFSET('Sanitation Data'!$F$32,0,10*ROW('Sanitation Data'!F5)))</f>
        <v>No</v>
      </c>
      <c r="CZ11" s="302" t="str">
        <f ca="true">+IF(OFFSET('Sanitation Data'!$G$28,0,10*ROW('Sanitation Data'!G5))="","",OFFSET('Sanitation Data'!$G$28,0,10*ROW('Sanitation Data'!G5)))</f>
        <v/>
      </c>
      <c r="DA11" s="302" t="str">
        <f ca="true">+IF(OFFSET('Sanitation Data'!$G$29,0,10*ROW('Sanitation Data'!G5))="","",OFFSET('Sanitation Data'!$G$29,0,10*ROW('Sanitation Data'!G5)))</f>
        <v/>
      </c>
      <c r="DB11" s="302" t="str">
        <f ca="true">+IF(OFFSET('Sanitation Data'!$G$30,0,10*ROW('Sanitation Data'!G5))="","",OFFSET('Sanitation Data'!$G$30,0,10*ROW('Sanitation Data'!G5)))</f>
        <v/>
      </c>
      <c r="DC11" s="302" t="str">
        <f ca="true">+IF(OFFSET('Sanitation Data'!$G$31,0,10*ROW('Sanitation Data'!G5))="","",OFFSET('Sanitation Data'!$G$31,0,10*ROW('Sanitation Data'!G5)))</f>
        <v/>
      </c>
      <c r="DD11" s="302" t="str">
        <f ca="true">+IF(OFFSET('Sanitation Data'!$G$32,0,10*ROW('Sanitation Data'!G5))="","",OFFSET('Sanitation Data'!$G$32,0,10*ROW('Sanitation Data'!G5)))</f>
        <v/>
      </c>
      <c r="DE11" s="302" t="str">
        <f ca="true">+IF(OFFSET('Sanitation Data'!$H$28,0,10*ROW('Sanitation Data'!H5))="","",OFFSET('Sanitation Data'!$H$28,0,10*ROW('Sanitation Data'!H5)))</f>
        <v/>
      </c>
      <c r="DF11" s="302" t="str">
        <f ca="true">+IF(OFFSET('Sanitation Data'!$H$29,0,10*ROW('Sanitation Data'!H5))="","",OFFSET('Sanitation Data'!$H$29,0,10*ROW('Sanitation Data'!H5)))</f>
        <v/>
      </c>
      <c r="DG11" s="302" t="str">
        <f ca="true">+IF(OFFSET('Sanitation Data'!$H$30,0,10*ROW('Sanitation Data'!H5))="","",OFFSET('Sanitation Data'!$H$30,0,10*ROW('Sanitation Data'!H5)))</f>
        <v/>
      </c>
      <c r="DH11" s="302" t="str">
        <f ca="true">+IF(OFFSET('Sanitation Data'!$H$31,0,10*ROW('Sanitation Data'!H5))="","",OFFSET('Sanitation Data'!$H$31,0,10*ROW('Sanitation Data'!H5)))</f>
        <v/>
      </c>
      <c r="DI11" s="302" t="str">
        <f ca="true">+IF(OFFSET('Sanitation Data'!$H$32,0,10*ROW('Sanitation Data'!H5))="","",OFFSET('Sanitation Data'!$H$32,0,10*ROW('Sanitation Data'!H5)))</f>
        <v/>
      </c>
      <c r="DJ11" s="302" t="str">
        <f ca="true">+IF(OFFSET('Sanitation Data'!$I$28,0,10*ROW('Sanitation Data'!I5))="","",OFFSET('Sanitation Data'!$I$28,0,10*ROW('Sanitation Data'!I5)))</f>
        <v/>
      </c>
      <c r="DK11" s="302" t="str">
        <f ca="true">+IF(OFFSET('Sanitation Data'!$I$29,0,10*ROW('Sanitation Data'!I5))="","",OFFSET('Sanitation Data'!$I$29,0,10*ROW('Sanitation Data'!I5)))</f>
        <v/>
      </c>
      <c r="DL11" s="302" t="str">
        <f ca="true">+IF(OFFSET('Sanitation Data'!$I$30,0,10*ROW('Sanitation Data'!I5))="","",OFFSET('Sanitation Data'!$I$30,0,10*ROW('Sanitation Data'!I5)))</f>
        <v/>
      </c>
      <c r="DM11" s="302" t="str">
        <f ca="true">+IF(OFFSET('Sanitation Data'!$I$31,0,10*ROW('Sanitation Data'!I5))="","",OFFSET('Sanitation Data'!$I$31,0,10*ROW('Sanitation Data'!I5)))</f>
        <v/>
      </c>
      <c r="DN11" s="302" t="str">
        <f ca="true">+IF(OFFSET('Sanitation Data'!$I$32,0,10*ROW('Sanitation Data'!I5))="","",OFFSET('Sanitation Data'!$I$32,0,10*ROW('Sanitation Data'!I5)))</f>
        <v/>
      </c>
      <c r="DO11" s="302" t="str">
        <f ca="true">+IF(OFFSET('Hygiene Data'!$D$11,0,10*ROW('Hygiene Data'!D5))="","",OFFSET('Hygiene Data'!$D$11,0,10*ROW('Hygiene Data'!D5)))</f>
        <v/>
      </c>
      <c r="DP11" s="302" t="str">
        <f ca="true">+IF(OFFSET('Hygiene Data'!$D$12,0,10*ROW('Hygiene Data'!D5))="","",OFFSET('Hygiene Data'!$D$12,0,10*ROW('Hygiene Data'!D5)))</f>
        <v/>
      </c>
      <c r="DQ11" s="302" t="str">
        <f ca="true">+IF(OFFSET('Hygiene Data'!$D$13,0,10*ROW('Hygiene Data'!D5))="","",OFFSET('Hygiene Data'!$D$13,0,10*ROW('Hygiene Data'!D5)))</f>
        <v/>
      </c>
      <c r="DR11" s="302" t="str">
        <f ca="true">+IF(OFFSET('Hygiene Data'!$E$11,0,10*ROW('Hygiene Data'!E5))="","",OFFSET('Hygiene Data'!$E$11,0,10*ROW('Hygiene Data'!E5)))</f>
        <v/>
      </c>
      <c r="DS11" s="302" t="str">
        <f ca="true">+IF(OFFSET('Hygiene Data'!$E$12,0,10*ROW('Hygiene Data'!E5))="","",OFFSET('Hygiene Data'!$E$12,0,10*ROW('Hygiene Data'!E5)))</f>
        <v/>
      </c>
      <c r="DT11" s="302" t="str">
        <f ca="true">+IF(OFFSET('Hygiene Data'!$E$13,0,10*ROW('Hygiene Data'!E5))="","",OFFSET('Hygiene Data'!$E$13,0,10*ROW('Hygiene Data'!E5)))</f>
        <v/>
      </c>
      <c r="DU11" s="302" t="str">
        <f ca="true">+IF(OFFSET('Hygiene Data'!$F$11,0,10*ROW('Hygiene Data'!F5))="","",OFFSET('Hygiene Data'!$F$11,0,10*ROW('Hygiene Data'!F5)))</f>
        <v>No</v>
      </c>
      <c r="DV11" s="302" t="str">
        <f ca="true">+IF(OFFSET('Hygiene Data'!$F$12,0,10*ROW('Hygiene Data'!F5))="","",OFFSET('Hygiene Data'!$F$12,0,10*ROW('Hygiene Data'!F5)))</f>
        <v>No</v>
      </c>
      <c r="DW11" s="302" t="str">
        <f ca="true">+IF(OFFSET('Hygiene Data'!$F$13,0,10*ROW('Hygiene Data'!F5))="","",OFFSET('Hygiene Data'!$F$13,0,10*ROW('Hygiene Data'!F5)))</f>
        <v>No</v>
      </c>
      <c r="DX11" s="302" t="str">
        <f ca="true">+IF(OFFSET('Hygiene Data'!$G$11,0,10*ROW('Hygiene Data'!G5))="","",OFFSET('Hygiene Data'!$G$11,0,10*ROW('Hygiene Data'!G5)))</f>
        <v/>
      </c>
      <c r="DY11" s="302" t="str">
        <f ca="true">+IF(OFFSET('Hygiene Data'!$G$12,0,10*ROW('Hygiene Data'!G5))="","",OFFSET('Hygiene Data'!$G$12,0,10*ROW('Hygiene Data'!G5)))</f>
        <v/>
      </c>
      <c r="DZ11" s="302" t="str">
        <f ca="true">+IF(OFFSET('Hygiene Data'!$G$13,0,10*ROW('Hygiene Data'!G5))="","",OFFSET('Hygiene Data'!$G$13,0,10*ROW('Hygiene Data'!G5)))</f>
        <v/>
      </c>
      <c r="EA11" s="302" t="str">
        <f ca="true">+IF(OFFSET('Hygiene Data'!$H$11,0,10*ROW('Hygiene Data'!H5))="","",OFFSET('Hygiene Data'!$H$11,0,10*ROW('Hygiene Data'!H5)))</f>
        <v/>
      </c>
      <c r="EB11" s="302" t="str">
        <f ca="true">+IF(OFFSET('Hygiene Data'!$H$12,0,10*ROW('Hygiene Data'!H5))="","",OFFSET('Hygiene Data'!$H$12,0,10*ROW('Hygiene Data'!H5)))</f>
        <v/>
      </c>
      <c r="EC11" s="302" t="str">
        <f ca="true">+IF(OFFSET('Hygiene Data'!$H$13,0,10*ROW('Hygiene Data'!H5))="","",OFFSET('Hygiene Data'!$H$13,0,10*ROW('Hygiene Data'!H5)))</f>
        <v/>
      </c>
      <c r="ED11" s="302" t="str">
        <f ca="true">+IF(OFFSET('Hygiene Data'!$I$11,0,10*ROW('Hygiene Data'!I5))="","",OFFSET('Hygiene Data'!$I$11,0,10*ROW('Hygiene Data'!I5)))</f>
        <v/>
      </c>
      <c r="EE11" s="302" t="str">
        <f ca="true">+IF(OFFSET('Hygiene Data'!$I$12,0,10*ROW('Hygiene Data'!I5))="","",OFFSET('Hygiene Data'!$I$12,0,10*ROW('Hygiene Data'!I5)))</f>
        <v/>
      </c>
      <c r="EF11" s="302" t="str">
        <f ca="true">+IF(OFFSET('Hygiene Data'!$I$13,0,10*ROW('Hygiene Data'!I5))="","",OFFSET('Hygiene Data'!$I$13,0,10*ROW('Hygiene Data'!I5)))</f>
        <v/>
      </c>
    </row>
    <row xmlns:x14ac="http://schemas.microsoft.com/office/spreadsheetml/2009/9/ac" r="12" x14ac:dyDescent="0.2">
      <c r="A12" s="35" t="str">
        <f ca="true">+IF(OFFSET('Water Data'!$B$2,0,10*ROW('Water Data'!E6))="","",OFFSET('Water Data'!$B$2,0,10*ROW('Water Data'!E6)))</f>
        <v>ZWE_2018_EMIS</v>
      </c>
      <c r="B12" s="35" t="str">
        <f ca="true">+IF(OFFSET('Water Data'!$C$2,0,10*ROW('Water Data'!F6))="","",OFFSET('Water Data'!$C$2,0,10*ROW('Water Data'!F6)))</f>
        <v>EMIS</v>
      </c>
      <c r="C12" s="358">
        <f t="shared" ca="true" si="0"/>
        <v>2018</v>
      </c>
      <c r="D12" s="94">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98.238326236488703</v>
      </c>
      <c r="E12" s="94">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86.808623368162472</v>
      </c>
      <c r="F12" s="94"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4"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4"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4"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4"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4"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4"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4"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4"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4"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4">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98.58</v>
      </c>
      <c r="Q12" s="94">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86.173707000000007</v>
      </c>
      <c r="R12" s="94"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4">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97.49</v>
      </c>
      <c r="T12" s="94">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88.199202999999997</v>
      </c>
      <c r="U12" s="94"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5"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5">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98.947455684695811</v>
      </c>
      <c r="X12" s="95"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5"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5"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5"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5"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5"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5"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5"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5"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5"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5"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5"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5"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5"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5">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98.925000000000011</v>
      </c>
      <c r="AM12" s="95"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5"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5"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5"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5">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98.98</v>
      </c>
      <c r="AR12" s="95"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5"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5"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5"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5">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98.924999999999997</v>
      </c>
      <c r="AW12" s="95"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5"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5"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6"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6"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6"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6"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6"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6"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6"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6"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6"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6"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6"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6"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6"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6"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6"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6"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6"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6"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302"/>
      <c r="BS12" s="302" t="str">
        <f ca="true">+IF(OFFSET('Water Data'!$D$27,0,10*ROW('Water Data'!D6))="","",OFFSET('Water Data'!$D$27,0,10*ROW('Water Data'!D6)))</f>
        <v>Yes</v>
      </c>
      <c r="BT12" s="302" t="str">
        <f ca="true">+IF(OFFSET('Water Data'!$D$28,0,10*ROW('Water Data'!D6))="","",OFFSET('Water Data'!$D$28,0,10*ROW('Water Data'!D6)))</f>
        <v>Yes</v>
      </c>
      <c r="BU12" s="302" t="str">
        <f ca="true">+IF(OFFSET('Water Data'!$D$29,0,10*ROW('Water Data'!D6))="","",OFFSET('Water Data'!$D$29,0,10*ROW('Water Data'!D6)))</f>
        <v/>
      </c>
      <c r="BV12" s="302" t="str">
        <f ca="true">+IF(OFFSET('Water Data'!$E$27,0,10*ROW('Water Data'!E6))="","",OFFSET('Water Data'!$E$27,0,10*ROW('Water Data'!E6)))</f>
        <v/>
      </c>
      <c r="BW12" s="302" t="str">
        <f ca="true">+IF(OFFSET('Water Data'!$E$28,0,10*ROW('Water Data'!E6))="","",OFFSET('Water Data'!$E$28,0,10*ROW('Water Data'!E6)))</f>
        <v/>
      </c>
      <c r="BX12" s="302" t="str">
        <f ca="true">+IF(OFFSET('Water Data'!$E$29,0,10*ROW('Water Data'!E6))="","",OFFSET('Water Data'!$E$29,0,10*ROW('Water Data'!E6)))</f>
        <v/>
      </c>
      <c r="BY12" s="302" t="str">
        <f ca="true">+IF(OFFSET('Water Data'!$F$27,0,10*ROW('Water Data'!F6))="","",OFFSET('Water Data'!$F$27,0,10*ROW('Water Data'!F6)))</f>
        <v/>
      </c>
      <c r="BZ12" s="302" t="str">
        <f ca="true">+IF(OFFSET('Water Data'!$F$28,0,10*ROW('Water Data'!F6))="","",OFFSET('Water Data'!$F$28,0,10*ROW('Water Data'!F6)))</f>
        <v/>
      </c>
      <c r="CA12" s="302" t="str">
        <f ca="true">+IF(OFFSET('Water Data'!$F$29,0,10*ROW('Water Data'!F6))="","",OFFSET('Water Data'!$F$29,0,10*ROW('Water Data'!F6)))</f>
        <v/>
      </c>
      <c r="CB12" s="302" t="str">
        <f ca="true">+IF(OFFSET('Water Data'!$G$27,0,10*ROW('Water Data'!G6))="","",OFFSET('Water Data'!$G$27,0,10*ROW('Water Data'!G6)))</f>
        <v/>
      </c>
      <c r="CC12" s="302" t="str">
        <f ca="true">+IF(OFFSET('Water Data'!$G$28,0,10*ROW('Water Data'!G6))="","",OFFSET('Water Data'!$G$28,0,10*ROW('Water Data'!G6)))</f>
        <v/>
      </c>
      <c r="CD12" s="302" t="str">
        <f ca="true">+IF(OFFSET('Water Data'!$G$29,0,10*ROW('Water Data'!G6))="","",OFFSET('Water Data'!$G$29,0,10*ROW('Water Data'!G6)))</f>
        <v/>
      </c>
      <c r="CE12" s="302" t="str">
        <f ca="true">+IF(OFFSET('Water Data'!$H$27,0,10*ROW('Water Data'!H6))="","",OFFSET('Water Data'!$H$27,0,10*ROW('Water Data'!H6)))</f>
        <v>Yes</v>
      </c>
      <c r="CF12" s="302" t="str">
        <f ca="true">+IF(OFFSET('Water Data'!$H$28,0,10*ROW('Water Data'!H6))="","",OFFSET('Water Data'!$H$28,0,10*ROW('Water Data'!H6)))</f>
        <v>Yes</v>
      </c>
      <c r="CG12" s="302" t="str">
        <f ca="true">+IF(OFFSET('Water Data'!$H$29,0,10*ROW('Water Data'!H6))="","",OFFSET('Water Data'!$H$29,0,10*ROW('Water Data'!H6)))</f>
        <v/>
      </c>
      <c r="CH12" s="302" t="str">
        <f ca="true">+IF(OFFSET('Water Data'!$I$27,0,10*ROW('Water Data'!I6))="","",OFFSET('Water Data'!$I$27,0,10*ROW('Water Data'!I6)))</f>
        <v>Yes</v>
      </c>
      <c r="CI12" s="302" t="str">
        <f ca="true">+IF(OFFSET('Water Data'!$I$28,0,10*ROW('Water Data'!I6))="","",OFFSET('Water Data'!$I$28,0,10*ROW('Water Data'!I6)))</f>
        <v>Yes</v>
      </c>
      <c r="CJ12" s="302" t="str">
        <f ca="true">+IF(OFFSET('Water Data'!$I$29,0,10*ROW('Water Data'!I6))="","",OFFSET('Water Data'!$I$29,0,10*ROW('Water Data'!I6)))</f>
        <v/>
      </c>
      <c r="CK12" s="302" t="str">
        <f ca="true">+IF(OFFSET('Sanitation Data'!$D$28,0,10*ROW('Sanitation Data'!D6))="","",OFFSET('Sanitation Data'!$D$28,0,10*ROW('Sanitation Data'!D6)))</f>
        <v/>
      </c>
      <c r="CL12" s="302" t="str">
        <f ca="true">+IF(OFFSET('Sanitation Data'!$D$29,0,10*ROW('Sanitation Data'!D6))="","",OFFSET('Sanitation Data'!$D$29,0,10*ROW('Sanitation Data'!D6)))</f>
        <v>Yes</v>
      </c>
      <c r="CM12" s="302" t="str">
        <f ca="true">+IF(OFFSET('Sanitation Data'!$D$30,0,10*ROW('Sanitation Data'!D6))="","",OFFSET('Sanitation Data'!$D$30,0,10*ROW('Sanitation Data'!D6)))</f>
        <v/>
      </c>
      <c r="CN12" s="302" t="str">
        <f ca="true">+IF(OFFSET('Sanitation Data'!$D$31,0,10*ROW('Sanitation Data'!D6))="","",OFFSET('Sanitation Data'!$D$31,0,10*ROW('Sanitation Data'!D6)))</f>
        <v/>
      </c>
      <c r="CO12" s="302" t="str">
        <f ca="true">+IF(OFFSET('Sanitation Data'!$D$32,0,10*ROW('Sanitation Data'!D6))="","",OFFSET('Sanitation Data'!$D$32,0,10*ROW('Sanitation Data'!D6)))</f>
        <v/>
      </c>
      <c r="CP12" s="302" t="str">
        <f ca="true">+IF(OFFSET('Sanitation Data'!$E$28,0,10*ROW('Sanitation Data'!E6))="","",OFFSET('Sanitation Data'!$E$28,0,10*ROW('Sanitation Data'!E6)))</f>
        <v/>
      </c>
      <c r="CQ12" s="302" t="str">
        <f ca="true">+IF(OFFSET('Sanitation Data'!$E$29,0,10*ROW('Sanitation Data'!E6))="","",OFFSET('Sanitation Data'!$E$29,0,10*ROW('Sanitation Data'!E6)))</f>
        <v/>
      </c>
      <c r="CR12" s="302" t="str">
        <f ca="true">+IF(OFFSET('Sanitation Data'!$E$30,0,10*ROW('Sanitation Data'!E6))="","",OFFSET('Sanitation Data'!$E$30,0,10*ROW('Sanitation Data'!E6)))</f>
        <v/>
      </c>
      <c r="CS12" s="302" t="str">
        <f ca="true">+IF(OFFSET('Sanitation Data'!$E$31,0,10*ROW('Sanitation Data'!E6))="","",OFFSET('Sanitation Data'!$E$31,0,10*ROW('Sanitation Data'!E6)))</f>
        <v/>
      </c>
      <c r="CT12" s="302" t="str">
        <f ca="true">+IF(OFFSET('Sanitation Data'!$E$32,0,10*ROW('Sanitation Data'!E6))="","",OFFSET('Sanitation Data'!$E$32,0,10*ROW('Sanitation Data'!E6)))</f>
        <v/>
      </c>
      <c r="CU12" s="302" t="str">
        <f ca="true">+IF(OFFSET('Sanitation Data'!$F$28,0,10*ROW('Sanitation Data'!F6))="","",OFFSET('Sanitation Data'!$F$28,0,10*ROW('Sanitation Data'!F6)))</f>
        <v/>
      </c>
      <c r="CV12" s="302" t="str">
        <f ca="true">+IF(OFFSET('Sanitation Data'!$F$29,0,10*ROW('Sanitation Data'!F6))="","",OFFSET('Sanitation Data'!$F$29,0,10*ROW('Sanitation Data'!F6)))</f>
        <v/>
      </c>
      <c r="CW12" s="302" t="str">
        <f ca="true">+IF(OFFSET('Sanitation Data'!$F$30,0,10*ROW('Sanitation Data'!F6))="","",OFFSET('Sanitation Data'!$F$30,0,10*ROW('Sanitation Data'!F6)))</f>
        <v/>
      </c>
      <c r="CX12" s="302" t="str">
        <f ca="true">+IF(OFFSET('Sanitation Data'!$F$31,0,10*ROW('Sanitation Data'!F6))="","",OFFSET('Sanitation Data'!$F$31,0,10*ROW('Sanitation Data'!F6)))</f>
        <v/>
      </c>
      <c r="CY12" s="302" t="str">
        <f ca="true">+IF(OFFSET('Sanitation Data'!$F$32,0,10*ROW('Sanitation Data'!F6))="","",OFFSET('Sanitation Data'!$F$32,0,10*ROW('Sanitation Data'!F6)))</f>
        <v/>
      </c>
      <c r="CZ12" s="302" t="str">
        <f ca="true">+IF(OFFSET('Sanitation Data'!$G$28,0,10*ROW('Sanitation Data'!G6))="","",OFFSET('Sanitation Data'!$G$28,0,10*ROW('Sanitation Data'!G6)))</f>
        <v/>
      </c>
      <c r="DA12" s="302" t="str">
        <f ca="true">+IF(OFFSET('Sanitation Data'!$G$29,0,10*ROW('Sanitation Data'!G6))="","",OFFSET('Sanitation Data'!$G$29,0,10*ROW('Sanitation Data'!G6)))</f>
        <v>Yes</v>
      </c>
      <c r="DB12" s="302" t="str">
        <f ca="true">+IF(OFFSET('Sanitation Data'!$G$30,0,10*ROW('Sanitation Data'!G6))="","",OFFSET('Sanitation Data'!$G$30,0,10*ROW('Sanitation Data'!G6)))</f>
        <v/>
      </c>
      <c r="DC12" s="302" t="str">
        <f ca="true">+IF(OFFSET('Sanitation Data'!$G$31,0,10*ROW('Sanitation Data'!G6))="","",OFFSET('Sanitation Data'!$G$31,0,10*ROW('Sanitation Data'!G6)))</f>
        <v/>
      </c>
      <c r="DD12" s="302" t="str">
        <f ca="true">+IF(OFFSET('Sanitation Data'!$G$32,0,10*ROW('Sanitation Data'!G6))="","",OFFSET('Sanitation Data'!$G$32,0,10*ROW('Sanitation Data'!G6)))</f>
        <v/>
      </c>
      <c r="DE12" s="302" t="str">
        <f ca="true">+IF(OFFSET('Sanitation Data'!$H$28,0,10*ROW('Sanitation Data'!H6))="","",OFFSET('Sanitation Data'!$H$28,0,10*ROW('Sanitation Data'!H6)))</f>
        <v/>
      </c>
      <c r="DF12" s="302" t="str">
        <f ca="true">+IF(OFFSET('Sanitation Data'!$H$29,0,10*ROW('Sanitation Data'!H6))="","",OFFSET('Sanitation Data'!$H$29,0,10*ROW('Sanitation Data'!H6)))</f>
        <v>Yes</v>
      </c>
      <c r="DG12" s="302" t="str">
        <f ca="true">+IF(OFFSET('Sanitation Data'!$H$30,0,10*ROW('Sanitation Data'!H6))="","",OFFSET('Sanitation Data'!$H$30,0,10*ROW('Sanitation Data'!H6)))</f>
        <v/>
      </c>
      <c r="DH12" s="302" t="str">
        <f ca="true">+IF(OFFSET('Sanitation Data'!$H$31,0,10*ROW('Sanitation Data'!H6))="","",OFFSET('Sanitation Data'!$H$31,0,10*ROW('Sanitation Data'!H6)))</f>
        <v/>
      </c>
      <c r="DI12" s="302" t="str">
        <f ca="true">+IF(OFFSET('Sanitation Data'!$H$32,0,10*ROW('Sanitation Data'!H6))="","",OFFSET('Sanitation Data'!$H$32,0,10*ROW('Sanitation Data'!H6)))</f>
        <v/>
      </c>
      <c r="DJ12" s="302" t="str">
        <f ca="true">+IF(OFFSET('Sanitation Data'!$I$28,0,10*ROW('Sanitation Data'!I6))="","",OFFSET('Sanitation Data'!$I$28,0,10*ROW('Sanitation Data'!I6)))</f>
        <v/>
      </c>
      <c r="DK12" s="302" t="str">
        <f ca="true">+IF(OFFSET('Sanitation Data'!$I$29,0,10*ROW('Sanitation Data'!I6))="","",OFFSET('Sanitation Data'!$I$29,0,10*ROW('Sanitation Data'!I6)))</f>
        <v>Yes</v>
      </c>
      <c r="DL12" s="302" t="str">
        <f ca="true">+IF(OFFSET('Sanitation Data'!$I$30,0,10*ROW('Sanitation Data'!I6))="","",OFFSET('Sanitation Data'!$I$30,0,10*ROW('Sanitation Data'!I6)))</f>
        <v/>
      </c>
      <c r="DM12" s="302" t="str">
        <f ca="true">+IF(OFFSET('Sanitation Data'!$I$31,0,10*ROW('Sanitation Data'!I6))="","",OFFSET('Sanitation Data'!$I$31,0,10*ROW('Sanitation Data'!I6)))</f>
        <v/>
      </c>
      <c r="DN12" s="302" t="str">
        <f ca="true">+IF(OFFSET('Sanitation Data'!$I$32,0,10*ROW('Sanitation Data'!I6))="","",OFFSET('Sanitation Data'!$I$32,0,10*ROW('Sanitation Data'!I6)))</f>
        <v/>
      </c>
      <c r="DO12" s="302" t="str">
        <f ca="true">+IF(OFFSET('Hygiene Data'!$D$11,0,10*ROW('Hygiene Data'!D6))="","",OFFSET('Hygiene Data'!$D$11,0,10*ROW('Hygiene Data'!D6)))</f>
        <v/>
      </c>
      <c r="DP12" s="302" t="str">
        <f ca="true">+IF(OFFSET('Hygiene Data'!$D$12,0,10*ROW('Hygiene Data'!D6))="","",OFFSET('Hygiene Data'!$D$12,0,10*ROW('Hygiene Data'!D6)))</f>
        <v/>
      </c>
      <c r="DQ12" s="302" t="str">
        <f ca="true">+IF(OFFSET('Hygiene Data'!$D$13,0,10*ROW('Hygiene Data'!D6))="","",OFFSET('Hygiene Data'!$D$13,0,10*ROW('Hygiene Data'!D6)))</f>
        <v/>
      </c>
      <c r="DR12" s="302" t="str">
        <f ca="true">+IF(OFFSET('Hygiene Data'!$E$11,0,10*ROW('Hygiene Data'!E6))="","",OFFSET('Hygiene Data'!$E$11,0,10*ROW('Hygiene Data'!E6)))</f>
        <v/>
      </c>
      <c r="DS12" s="302" t="str">
        <f ca="true">+IF(OFFSET('Hygiene Data'!$E$12,0,10*ROW('Hygiene Data'!E6))="","",OFFSET('Hygiene Data'!$E$12,0,10*ROW('Hygiene Data'!E6)))</f>
        <v/>
      </c>
      <c r="DT12" s="302" t="str">
        <f ca="true">+IF(OFFSET('Hygiene Data'!$E$13,0,10*ROW('Hygiene Data'!E6))="","",OFFSET('Hygiene Data'!$E$13,0,10*ROW('Hygiene Data'!E6)))</f>
        <v/>
      </c>
      <c r="DU12" s="302" t="str">
        <f ca="true">+IF(OFFSET('Hygiene Data'!$F$11,0,10*ROW('Hygiene Data'!F6))="","",OFFSET('Hygiene Data'!$F$11,0,10*ROW('Hygiene Data'!F6)))</f>
        <v/>
      </c>
      <c r="DV12" s="302" t="str">
        <f ca="true">+IF(OFFSET('Hygiene Data'!$F$12,0,10*ROW('Hygiene Data'!F6))="","",OFFSET('Hygiene Data'!$F$12,0,10*ROW('Hygiene Data'!F6)))</f>
        <v/>
      </c>
      <c r="DW12" s="302" t="str">
        <f ca="true">+IF(OFFSET('Hygiene Data'!$F$13,0,10*ROW('Hygiene Data'!F6))="","",OFFSET('Hygiene Data'!$F$13,0,10*ROW('Hygiene Data'!F6)))</f>
        <v/>
      </c>
      <c r="DX12" s="302" t="str">
        <f ca="true">+IF(OFFSET('Hygiene Data'!$G$11,0,10*ROW('Hygiene Data'!G6))="","",OFFSET('Hygiene Data'!$G$11,0,10*ROW('Hygiene Data'!G6)))</f>
        <v/>
      </c>
      <c r="DY12" s="302" t="str">
        <f ca="true">+IF(OFFSET('Hygiene Data'!$G$12,0,10*ROW('Hygiene Data'!G6))="","",OFFSET('Hygiene Data'!$G$12,0,10*ROW('Hygiene Data'!G6)))</f>
        <v/>
      </c>
      <c r="DZ12" s="302" t="str">
        <f ca="true">+IF(OFFSET('Hygiene Data'!$G$13,0,10*ROW('Hygiene Data'!G6))="","",OFFSET('Hygiene Data'!$G$13,0,10*ROW('Hygiene Data'!G6)))</f>
        <v/>
      </c>
      <c r="EA12" s="302" t="str">
        <f ca="true">+IF(OFFSET('Hygiene Data'!$H$11,0,10*ROW('Hygiene Data'!H6))="","",OFFSET('Hygiene Data'!$H$11,0,10*ROW('Hygiene Data'!H6)))</f>
        <v/>
      </c>
      <c r="EB12" s="302" t="str">
        <f ca="true">+IF(OFFSET('Hygiene Data'!$H$12,0,10*ROW('Hygiene Data'!H6))="","",OFFSET('Hygiene Data'!$H$12,0,10*ROW('Hygiene Data'!H6)))</f>
        <v/>
      </c>
      <c r="EC12" s="302" t="str">
        <f ca="true">+IF(OFFSET('Hygiene Data'!$H$13,0,10*ROW('Hygiene Data'!H6))="","",OFFSET('Hygiene Data'!$H$13,0,10*ROW('Hygiene Data'!H6)))</f>
        <v/>
      </c>
      <c r="ED12" s="302" t="str">
        <f ca="true">+IF(OFFSET('Hygiene Data'!$I$11,0,10*ROW('Hygiene Data'!I6))="","",OFFSET('Hygiene Data'!$I$11,0,10*ROW('Hygiene Data'!I6)))</f>
        <v/>
      </c>
      <c r="EE12" s="302" t="str">
        <f ca="true">+IF(OFFSET('Hygiene Data'!$I$12,0,10*ROW('Hygiene Data'!I6))="","",OFFSET('Hygiene Data'!$I$12,0,10*ROW('Hygiene Data'!I6)))</f>
        <v/>
      </c>
      <c r="EF12" s="302" t="str">
        <f ca="true">+IF(OFFSET('Hygiene Data'!$I$13,0,10*ROW('Hygiene Data'!I6))="","",OFFSET('Hygiene Data'!$I$13,0,10*ROW('Hygiene Data'!I6)))</f>
        <v/>
      </c>
    </row>
    <row xmlns:x14ac="http://schemas.microsoft.com/office/spreadsheetml/2009/9/ac" r="13" x14ac:dyDescent="0.2">
      <c r="A13" s="35" t="str">
        <f ca="true">+IF(OFFSET('Water Data'!$B$2,0,10*ROW('Water Data'!E7))="","",OFFSET('Water Data'!$B$2,0,10*ROW('Water Data'!E7)))</f>
        <v>ZWE_2018_UIS</v>
      </c>
      <c r="B13" s="35" t="str">
        <f ca="true">+IF(OFFSET('Water Data'!$C$2,0,10*ROW('Water Data'!F7))="","",OFFSET('Water Data'!$C$2,0,10*ROW('Water Data'!F7)))</f>
        <v>Other</v>
      </c>
      <c r="C13" s="358">
        <f t="shared" ca="true" si="0"/>
        <v>2018</v>
      </c>
      <c r="D13" s="94"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4"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4">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66.42629454408754</v>
      </c>
      <c r="G13" s="94"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4"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4"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4"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4"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4"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4"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4"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4"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4"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4"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4">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66.444019999999995</v>
      </c>
      <c r="S13" s="94"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4"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4">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66.387472646916677</v>
      </c>
      <c r="V13" s="95"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5"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5"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5"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5">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93.791754454165115</v>
      </c>
      <c r="AA13" s="95"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5"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5"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5"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5"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5"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5"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5"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5"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5"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5"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5"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5"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5"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5"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5"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5"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5"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5"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5">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93.034350000000003</v>
      </c>
      <c r="AU13" s="95"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5"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5"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5"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5">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95.450604752942624</v>
      </c>
      <c r="AZ13" s="96"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6"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6">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65.907214505351618</v>
      </c>
      <c r="BC13" s="96"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6"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6"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6"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6"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6"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6"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6"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6"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6"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6"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6">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68.416030000000006</v>
      </c>
      <c r="BO13" s="96"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6"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6">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60.412462909967076</v>
      </c>
      <c r="BR13" s="302"/>
      <c r="BS13" s="302" t="str">
        <f ca="true">+IF(OFFSET('Water Data'!$D$27,0,10*ROW('Water Data'!D7))="","",OFFSET('Water Data'!$D$27,0,10*ROW('Water Data'!D7)))</f>
        <v/>
      </c>
      <c r="BT13" s="302" t="str">
        <f ca="true">+IF(OFFSET('Water Data'!$D$28,0,10*ROW('Water Data'!D7))="","",OFFSET('Water Data'!$D$28,0,10*ROW('Water Data'!D7)))</f>
        <v/>
      </c>
      <c r="BU13" s="302" t="str">
        <f ca="true">+IF(OFFSET('Water Data'!$D$29,0,10*ROW('Water Data'!D7))="","",OFFSET('Water Data'!$D$29,0,10*ROW('Water Data'!D7)))</f>
        <v>Yes</v>
      </c>
      <c r="BV13" s="302" t="str">
        <f ca="true">+IF(OFFSET('Water Data'!$E$27,0,10*ROW('Water Data'!E7))="","",OFFSET('Water Data'!$E$27,0,10*ROW('Water Data'!E7)))</f>
        <v/>
      </c>
      <c r="BW13" s="302" t="str">
        <f ca="true">+IF(OFFSET('Water Data'!$E$28,0,10*ROW('Water Data'!E7))="","",OFFSET('Water Data'!$E$28,0,10*ROW('Water Data'!E7)))</f>
        <v/>
      </c>
      <c r="BX13" s="302" t="str">
        <f ca="true">+IF(OFFSET('Water Data'!$E$29,0,10*ROW('Water Data'!E7))="","",OFFSET('Water Data'!$E$29,0,10*ROW('Water Data'!E7)))</f>
        <v/>
      </c>
      <c r="BY13" s="302" t="str">
        <f ca="true">+IF(OFFSET('Water Data'!$F$27,0,10*ROW('Water Data'!F7))="","",OFFSET('Water Data'!$F$27,0,10*ROW('Water Data'!F7)))</f>
        <v/>
      </c>
      <c r="BZ13" s="302" t="str">
        <f ca="true">+IF(OFFSET('Water Data'!$F$28,0,10*ROW('Water Data'!F7))="","",OFFSET('Water Data'!$F$28,0,10*ROW('Water Data'!F7)))</f>
        <v/>
      </c>
      <c r="CA13" s="302" t="str">
        <f ca="true">+IF(OFFSET('Water Data'!$F$29,0,10*ROW('Water Data'!F7))="","",OFFSET('Water Data'!$F$29,0,10*ROW('Water Data'!F7)))</f>
        <v/>
      </c>
      <c r="CB13" s="302" t="str">
        <f ca="true">+IF(OFFSET('Water Data'!$G$27,0,10*ROW('Water Data'!G7))="","",OFFSET('Water Data'!$G$27,0,10*ROW('Water Data'!G7)))</f>
        <v/>
      </c>
      <c r="CC13" s="302" t="str">
        <f ca="true">+IF(OFFSET('Water Data'!$G$28,0,10*ROW('Water Data'!G7))="","",OFFSET('Water Data'!$G$28,0,10*ROW('Water Data'!G7)))</f>
        <v/>
      </c>
      <c r="CD13" s="302" t="str">
        <f ca="true">+IF(OFFSET('Water Data'!$G$29,0,10*ROW('Water Data'!G7))="","",OFFSET('Water Data'!$G$29,0,10*ROW('Water Data'!G7)))</f>
        <v/>
      </c>
      <c r="CE13" s="302" t="str">
        <f ca="true">+IF(OFFSET('Water Data'!$H$27,0,10*ROW('Water Data'!H7))="","",OFFSET('Water Data'!$H$27,0,10*ROW('Water Data'!H7)))</f>
        <v/>
      </c>
      <c r="CF13" s="302" t="str">
        <f ca="true">+IF(OFFSET('Water Data'!$H$28,0,10*ROW('Water Data'!H7))="","",OFFSET('Water Data'!$H$28,0,10*ROW('Water Data'!H7)))</f>
        <v/>
      </c>
      <c r="CG13" s="302" t="str">
        <f ca="true">+IF(OFFSET('Water Data'!$H$29,0,10*ROW('Water Data'!H7))="","",OFFSET('Water Data'!$H$29,0,10*ROW('Water Data'!H7)))</f>
        <v>Yes</v>
      </c>
      <c r="CH13" s="302" t="str">
        <f ca="true">+IF(OFFSET('Water Data'!$I$27,0,10*ROW('Water Data'!I7))="","",OFFSET('Water Data'!$I$27,0,10*ROW('Water Data'!I7)))</f>
        <v/>
      </c>
      <c r="CI13" s="302" t="str">
        <f ca="true">+IF(OFFSET('Water Data'!$I$28,0,10*ROW('Water Data'!I7))="","",OFFSET('Water Data'!$I$28,0,10*ROW('Water Data'!I7)))</f>
        <v/>
      </c>
      <c r="CJ13" s="302" t="str">
        <f ca="true">+IF(OFFSET('Water Data'!$I$29,0,10*ROW('Water Data'!I7))="","",OFFSET('Water Data'!$I$29,0,10*ROW('Water Data'!I7)))</f>
        <v>Yes</v>
      </c>
      <c r="CK13" s="302" t="str">
        <f ca="true">+IF(OFFSET('Sanitation Data'!$D$28,0,10*ROW('Sanitation Data'!D7))="","",OFFSET('Sanitation Data'!$D$28,0,10*ROW('Sanitation Data'!D7)))</f>
        <v/>
      </c>
      <c r="CL13" s="302" t="str">
        <f ca="true">+IF(OFFSET('Sanitation Data'!$D$29,0,10*ROW('Sanitation Data'!D7))="","",OFFSET('Sanitation Data'!$D$29,0,10*ROW('Sanitation Data'!D7)))</f>
        <v/>
      </c>
      <c r="CM13" s="302" t="str">
        <f ca="true">+IF(OFFSET('Sanitation Data'!$D$30,0,10*ROW('Sanitation Data'!D7))="","",OFFSET('Sanitation Data'!$D$30,0,10*ROW('Sanitation Data'!D7)))</f>
        <v/>
      </c>
      <c r="CN13" s="302" t="str">
        <f ca="true">+IF(OFFSET('Sanitation Data'!$D$31,0,10*ROW('Sanitation Data'!D7))="","",OFFSET('Sanitation Data'!$D$31,0,10*ROW('Sanitation Data'!D7)))</f>
        <v/>
      </c>
      <c r="CO13" s="302" t="str">
        <f ca="true">+IF(OFFSET('Sanitation Data'!$D$32,0,10*ROW('Sanitation Data'!D7))="","",OFFSET('Sanitation Data'!$D$32,0,10*ROW('Sanitation Data'!D7)))</f>
        <v>Yes</v>
      </c>
      <c r="CP13" s="302" t="str">
        <f ca="true">+IF(OFFSET('Sanitation Data'!$E$28,0,10*ROW('Sanitation Data'!E7))="","",OFFSET('Sanitation Data'!$E$28,0,10*ROW('Sanitation Data'!E7)))</f>
        <v/>
      </c>
      <c r="CQ13" s="302" t="str">
        <f ca="true">+IF(OFFSET('Sanitation Data'!$E$29,0,10*ROW('Sanitation Data'!E7))="","",OFFSET('Sanitation Data'!$E$29,0,10*ROW('Sanitation Data'!E7)))</f>
        <v/>
      </c>
      <c r="CR13" s="302" t="str">
        <f ca="true">+IF(OFFSET('Sanitation Data'!$E$30,0,10*ROW('Sanitation Data'!E7))="","",OFFSET('Sanitation Data'!$E$30,0,10*ROW('Sanitation Data'!E7)))</f>
        <v/>
      </c>
      <c r="CS13" s="302" t="str">
        <f ca="true">+IF(OFFSET('Sanitation Data'!$E$31,0,10*ROW('Sanitation Data'!E7))="","",OFFSET('Sanitation Data'!$E$31,0,10*ROW('Sanitation Data'!E7)))</f>
        <v/>
      </c>
      <c r="CT13" s="302" t="str">
        <f ca="true">+IF(OFFSET('Sanitation Data'!$E$32,0,10*ROW('Sanitation Data'!E7))="","",OFFSET('Sanitation Data'!$E$32,0,10*ROW('Sanitation Data'!E7)))</f>
        <v/>
      </c>
      <c r="CU13" s="302" t="str">
        <f ca="true">+IF(OFFSET('Sanitation Data'!$F$28,0,10*ROW('Sanitation Data'!F7))="","",OFFSET('Sanitation Data'!$F$28,0,10*ROW('Sanitation Data'!F7)))</f>
        <v/>
      </c>
      <c r="CV13" s="302" t="str">
        <f ca="true">+IF(OFFSET('Sanitation Data'!$F$29,0,10*ROW('Sanitation Data'!F7))="","",OFFSET('Sanitation Data'!$F$29,0,10*ROW('Sanitation Data'!F7)))</f>
        <v/>
      </c>
      <c r="CW13" s="302" t="str">
        <f ca="true">+IF(OFFSET('Sanitation Data'!$F$30,0,10*ROW('Sanitation Data'!F7))="","",OFFSET('Sanitation Data'!$F$30,0,10*ROW('Sanitation Data'!F7)))</f>
        <v/>
      </c>
      <c r="CX13" s="302" t="str">
        <f ca="true">+IF(OFFSET('Sanitation Data'!$F$31,0,10*ROW('Sanitation Data'!F7))="","",OFFSET('Sanitation Data'!$F$31,0,10*ROW('Sanitation Data'!F7)))</f>
        <v/>
      </c>
      <c r="CY13" s="302" t="str">
        <f ca="true">+IF(OFFSET('Sanitation Data'!$F$32,0,10*ROW('Sanitation Data'!F7))="","",OFFSET('Sanitation Data'!$F$32,0,10*ROW('Sanitation Data'!F7)))</f>
        <v/>
      </c>
      <c r="CZ13" s="302" t="str">
        <f ca="true">+IF(OFFSET('Sanitation Data'!$G$28,0,10*ROW('Sanitation Data'!G7))="","",OFFSET('Sanitation Data'!$G$28,0,10*ROW('Sanitation Data'!G7)))</f>
        <v/>
      </c>
      <c r="DA13" s="302" t="str">
        <f ca="true">+IF(OFFSET('Sanitation Data'!$G$29,0,10*ROW('Sanitation Data'!G7))="","",OFFSET('Sanitation Data'!$G$29,0,10*ROW('Sanitation Data'!G7)))</f>
        <v/>
      </c>
      <c r="DB13" s="302" t="str">
        <f ca="true">+IF(OFFSET('Sanitation Data'!$G$30,0,10*ROW('Sanitation Data'!G7))="","",OFFSET('Sanitation Data'!$G$30,0,10*ROW('Sanitation Data'!G7)))</f>
        <v/>
      </c>
      <c r="DC13" s="302" t="str">
        <f ca="true">+IF(OFFSET('Sanitation Data'!$G$31,0,10*ROW('Sanitation Data'!G7))="","",OFFSET('Sanitation Data'!$G$31,0,10*ROW('Sanitation Data'!G7)))</f>
        <v/>
      </c>
      <c r="DD13" s="302" t="str">
        <f ca="true">+IF(OFFSET('Sanitation Data'!$G$32,0,10*ROW('Sanitation Data'!G7))="","",OFFSET('Sanitation Data'!$G$32,0,10*ROW('Sanitation Data'!G7)))</f>
        <v/>
      </c>
      <c r="DE13" s="302" t="str">
        <f ca="true">+IF(OFFSET('Sanitation Data'!$H$28,0,10*ROW('Sanitation Data'!H7))="","",OFFSET('Sanitation Data'!$H$28,0,10*ROW('Sanitation Data'!H7)))</f>
        <v/>
      </c>
      <c r="DF13" s="302" t="str">
        <f ca="true">+IF(OFFSET('Sanitation Data'!$H$29,0,10*ROW('Sanitation Data'!H7))="","",OFFSET('Sanitation Data'!$H$29,0,10*ROW('Sanitation Data'!H7)))</f>
        <v/>
      </c>
      <c r="DG13" s="302" t="str">
        <f ca="true">+IF(OFFSET('Sanitation Data'!$H$30,0,10*ROW('Sanitation Data'!H7))="","",OFFSET('Sanitation Data'!$H$30,0,10*ROW('Sanitation Data'!H7)))</f>
        <v/>
      </c>
      <c r="DH13" s="302" t="str">
        <f ca="true">+IF(OFFSET('Sanitation Data'!$H$31,0,10*ROW('Sanitation Data'!H7))="","",OFFSET('Sanitation Data'!$H$31,0,10*ROW('Sanitation Data'!H7)))</f>
        <v/>
      </c>
      <c r="DI13" s="302" t="str">
        <f ca="true">+IF(OFFSET('Sanitation Data'!$H$32,0,10*ROW('Sanitation Data'!H7))="","",OFFSET('Sanitation Data'!$H$32,0,10*ROW('Sanitation Data'!H7)))</f>
        <v>Yes</v>
      </c>
      <c r="DJ13" s="302" t="str">
        <f ca="true">+IF(OFFSET('Sanitation Data'!$I$28,0,10*ROW('Sanitation Data'!I7))="","",OFFSET('Sanitation Data'!$I$28,0,10*ROW('Sanitation Data'!I7)))</f>
        <v/>
      </c>
      <c r="DK13" s="302" t="str">
        <f ca="true">+IF(OFFSET('Sanitation Data'!$I$29,0,10*ROW('Sanitation Data'!I7))="","",OFFSET('Sanitation Data'!$I$29,0,10*ROW('Sanitation Data'!I7)))</f>
        <v/>
      </c>
      <c r="DL13" s="302" t="str">
        <f ca="true">+IF(OFFSET('Sanitation Data'!$I$30,0,10*ROW('Sanitation Data'!I7))="","",OFFSET('Sanitation Data'!$I$30,0,10*ROW('Sanitation Data'!I7)))</f>
        <v/>
      </c>
      <c r="DM13" s="302" t="str">
        <f ca="true">+IF(OFFSET('Sanitation Data'!$I$31,0,10*ROW('Sanitation Data'!I7))="","",OFFSET('Sanitation Data'!$I$31,0,10*ROW('Sanitation Data'!I7)))</f>
        <v/>
      </c>
      <c r="DN13" s="302" t="str">
        <f ca="true">+IF(OFFSET('Sanitation Data'!$I$32,0,10*ROW('Sanitation Data'!I7))="","",OFFSET('Sanitation Data'!$I$32,0,10*ROW('Sanitation Data'!I7)))</f>
        <v>Yes</v>
      </c>
      <c r="DO13" s="302" t="str">
        <f ca="true">+IF(OFFSET('Hygiene Data'!$D$11,0,10*ROW('Hygiene Data'!D7))="","",OFFSET('Hygiene Data'!$D$11,0,10*ROW('Hygiene Data'!D7)))</f>
        <v/>
      </c>
      <c r="DP13" s="302" t="str">
        <f ca="true">+IF(OFFSET('Hygiene Data'!$D$12,0,10*ROW('Hygiene Data'!D7))="","",OFFSET('Hygiene Data'!$D$12,0,10*ROW('Hygiene Data'!D7)))</f>
        <v/>
      </c>
      <c r="DQ13" s="302" t="str">
        <f ca="true">+IF(OFFSET('Hygiene Data'!$D$13,0,10*ROW('Hygiene Data'!D7))="","",OFFSET('Hygiene Data'!$D$13,0,10*ROW('Hygiene Data'!D7)))</f>
        <v>Yes</v>
      </c>
      <c r="DR13" s="302" t="str">
        <f ca="true">+IF(OFFSET('Hygiene Data'!$E$11,0,10*ROW('Hygiene Data'!E7))="","",OFFSET('Hygiene Data'!$E$11,0,10*ROW('Hygiene Data'!E7)))</f>
        <v/>
      </c>
      <c r="DS13" s="302" t="str">
        <f ca="true">+IF(OFFSET('Hygiene Data'!$E$12,0,10*ROW('Hygiene Data'!E7))="","",OFFSET('Hygiene Data'!$E$12,0,10*ROW('Hygiene Data'!E7)))</f>
        <v/>
      </c>
      <c r="DT13" s="302" t="str">
        <f ca="true">+IF(OFFSET('Hygiene Data'!$E$13,0,10*ROW('Hygiene Data'!E7))="","",OFFSET('Hygiene Data'!$E$13,0,10*ROW('Hygiene Data'!E7)))</f>
        <v/>
      </c>
      <c r="DU13" s="302" t="str">
        <f ca="true">+IF(OFFSET('Hygiene Data'!$F$11,0,10*ROW('Hygiene Data'!F7))="","",OFFSET('Hygiene Data'!$F$11,0,10*ROW('Hygiene Data'!F7)))</f>
        <v/>
      </c>
      <c r="DV13" s="302" t="str">
        <f ca="true">+IF(OFFSET('Hygiene Data'!$F$12,0,10*ROW('Hygiene Data'!F7))="","",OFFSET('Hygiene Data'!$F$12,0,10*ROW('Hygiene Data'!F7)))</f>
        <v/>
      </c>
      <c r="DW13" s="302" t="str">
        <f ca="true">+IF(OFFSET('Hygiene Data'!$F$13,0,10*ROW('Hygiene Data'!F7))="","",OFFSET('Hygiene Data'!$F$13,0,10*ROW('Hygiene Data'!F7)))</f>
        <v/>
      </c>
      <c r="DX13" s="302" t="str">
        <f ca="true">+IF(OFFSET('Hygiene Data'!$G$11,0,10*ROW('Hygiene Data'!G7))="","",OFFSET('Hygiene Data'!$G$11,0,10*ROW('Hygiene Data'!G7)))</f>
        <v/>
      </c>
      <c r="DY13" s="302" t="str">
        <f ca="true">+IF(OFFSET('Hygiene Data'!$G$12,0,10*ROW('Hygiene Data'!G7))="","",OFFSET('Hygiene Data'!$G$12,0,10*ROW('Hygiene Data'!G7)))</f>
        <v/>
      </c>
      <c r="DZ13" s="302" t="str">
        <f ca="true">+IF(OFFSET('Hygiene Data'!$G$13,0,10*ROW('Hygiene Data'!G7))="","",OFFSET('Hygiene Data'!$G$13,0,10*ROW('Hygiene Data'!G7)))</f>
        <v/>
      </c>
      <c r="EA13" s="302" t="str">
        <f ca="true">+IF(OFFSET('Hygiene Data'!$H$11,0,10*ROW('Hygiene Data'!H7))="","",OFFSET('Hygiene Data'!$H$11,0,10*ROW('Hygiene Data'!H7)))</f>
        <v/>
      </c>
      <c r="EB13" s="302" t="str">
        <f ca="true">+IF(OFFSET('Hygiene Data'!$H$12,0,10*ROW('Hygiene Data'!H7))="","",OFFSET('Hygiene Data'!$H$12,0,10*ROW('Hygiene Data'!H7)))</f>
        <v/>
      </c>
      <c r="EC13" s="302" t="str">
        <f ca="true">+IF(OFFSET('Hygiene Data'!$H$13,0,10*ROW('Hygiene Data'!H7))="","",OFFSET('Hygiene Data'!$H$13,0,10*ROW('Hygiene Data'!H7)))</f>
        <v>Yes</v>
      </c>
      <c r="ED13" s="302" t="str">
        <f ca="true">+IF(OFFSET('Hygiene Data'!$I$11,0,10*ROW('Hygiene Data'!I7))="","",OFFSET('Hygiene Data'!$I$11,0,10*ROW('Hygiene Data'!I7)))</f>
        <v/>
      </c>
      <c r="EE13" s="302" t="str">
        <f ca="true">+IF(OFFSET('Hygiene Data'!$I$12,0,10*ROW('Hygiene Data'!I7))="","",OFFSET('Hygiene Data'!$I$12,0,10*ROW('Hygiene Data'!I7)))</f>
        <v/>
      </c>
      <c r="EF13" s="302" t="str">
        <f ca="true">+IF(OFFSET('Hygiene Data'!$I$13,0,10*ROW('Hygiene Data'!I7))="","",OFFSET('Hygiene Data'!$I$13,0,10*ROW('Hygiene Data'!I7)))</f>
        <v>Yes</v>
      </c>
    </row>
    <row xmlns:x14ac="http://schemas.microsoft.com/office/spreadsheetml/2009/9/ac" r="14" x14ac:dyDescent="0.2">
      <c r="A14" s="35" t="str">
        <f ca="true">+IF(OFFSET('Water Data'!$B$2,0,10*ROW('Water Data'!E8))="","",OFFSET('Water Data'!$B$2,0,10*ROW('Water Data'!E8)))</f>
        <v>ZWE_2019_EMIS</v>
      </c>
      <c r="B14" s="35" t="str">
        <f ca="true">+IF(OFFSET('Water Data'!$C$2,0,10*ROW('Water Data'!F8))="","",OFFSET('Water Data'!$C$2,0,10*ROW('Water Data'!F8)))</f>
        <v>EMIS</v>
      </c>
      <c r="C14" s="358">
        <f t="shared" ca="true" si="0"/>
        <v>2019</v>
      </c>
      <c r="D14" s="94">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98.077922077922082</v>
      </c>
      <c r="E14" s="94">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88.998890389610381</v>
      </c>
      <c r="F14" s="94" t="str">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[63]</v>
      </c>
      <c r="G14" s="94"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4"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4"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4"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4"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4"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4"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4"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4"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4">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98.366062059661218</v>
      </c>
      <c r="Q14" s="94">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88.888491980212862</v>
      </c>
      <c r="R14" s="94" t="str">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[63]</v>
      </c>
      <c r="S14" s="94">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97.427217332430601</v>
      </c>
      <c r="T14" s="94">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89.248202437373052</v>
      </c>
      <c r="U14" s="94" t="str">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[64]</v>
      </c>
      <c r="V14" s="95"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5">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99.155521438165721</v>
      </c>
      <c r="X14" s="95"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5"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5"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5"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5"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5"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5"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5"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5"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5"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5"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5"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5"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5"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5">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99.186487192890738</v>
      </c>
      <c r="AM14" s="95"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5"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5"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5"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5">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99.216295246916957</v>
      </c>
      <c r="AR14" s="95"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5"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5"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5"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5">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98.94859813084112</v>
      </c>
      <c r="AW14" s="95"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5"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5"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6"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6"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6"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6"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6"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6"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6"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6"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6"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6"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6"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6"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6"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6"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6"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6"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6"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6"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302"/>
      <c r="BS14" s="302" t="str">
        <f ca="true">+IF(OFFSET('Water Data'!$D$27,0,10*ROW('Water Data'!D8))="","",OFFSET('Water Data'!$D$27,0,10*ROW('Water Data'!D8)))</f>
        <v>Yes</v>
      </c>
      <c r="BT14" s="302" t="str">
        <f ca="true">+IF(OFFSET('Water Data'!$D$28,0,10*ROW('Water Data'!D8))="","",OFFSET('Water Data'!$D$28,0,10*ROW('Water Data'!D8)))</f>
        <v>Yes</v>
      </c>
      <c r="BU14" s="302" t="str">
        <f ca="true">+IF(OFFSET('Water Data'!$D$29,0,10*ROW('Water Data'!D8))="","",OFFSET('Water Data'!$D$29,0,10*ROW('Water Data'!D8)))</f>
        <v>No</v>
      </c>
      <c r="BV14" s="302" t="str">
        <f ca="true">+IF(OFFSET('Water Data'!$E$27,0,10*ROW('Water Data'!E8))="","",OFFSET('Water Data'!$E$27,0,10*ROW('Water Data'!E8)))</f>
        <v/>
      </c>
      <c r="BW14" s="302" t="str">
        <f ca="true">+IF(OFFSET('Water Data'!$E$28,0,10*ROW('Water Data'!E8))="","",OFFSET('Water Data'!$E$28,0,10*ROW('Water Data'!E8)))</f>
        <v/>
      </c>
      <c r="BX14" s="302" t="str">
        <f ca="true">+IF(OFFSET('Water Data'!$E$29,0,10*ROW('Water Data'!E8))="","",OFFSET('Water Data'!$E$29,0,10*ROW('Water Data'!E8)))</f>
        <v/>
      </c>
      <c r="BY14" s="302" t="str">
        <f ca="true">+IF(OFFSET('Water Data'!$F$27,0,10*ROW('Water Data'!F8))="","",OFFSET('Water Data'!$F$27,0,10*ROW('Water Data'!F8)))</f>
        <v/>
      </c>
      <c r="BZ14" s="302" t="str">
        <f ca="true">+IF(OFFSET('Water Data'!$F$28,0,10*ROW('Water Data'!F8))="","",OFFSET('Water Data'!$F$28,0,10*ROW('Water Data'!F8)))</f>
        <v/>
      </c>
      <c r="CA14" s="302" t="str">
        <f ca="true">+IF(OFFSET('Water Data'!$F$29,0,10*ROW('Water Data'!F8))="","",OFFSET('Water Data'!$F$29,0,10*ROW('Water Data'!F8)))</f>
        <v/>
      </c>
      <c r="CB14" s="302" t="str">
        <f ca="true">+IF(OFFSET('Water Data'!$G$27,0,10*ROW('Water Data'!G8))="","",OFFSET('Water Data'!$G$27,0,10*ROW('Water Data'!G8)))</f>
        <v/>
      </c>
      <c r="CC14" s="302" t="str">
        <f ca="true">+IF(OFFSET('Water Data'!$G$28,0,10*ROW('Water Data'!G8))="","",OFFSET('Water Data'!$G$28,0,10*ROW('Water Data'!G8)))</f>
        <v/>
      </c>
      <c r="CD14" s="302" t="str">
        <f ca="true">+IF(OFFSET('Water Data'!$G$29,0,10*ROW('Water Data'!G8))="","",OFFSET('Water Data'!$G$29,0,10*ROW('Water Data'!G8)))</f>
        <v/>
      </c>
      <c r="CE14" s="302" t="str">
        <f ca="true">+IF(OFFSET('Water Data'!$H$27,0,10*ROW('Water Data'!H8))="","",OFFSET('Water Data'!$H$27,0,10*ROW('Water Data'!H8)))</f>
        <v>Yes</v>
      </c>
      <c r="CF14" s="302" t="str">
        <f ca="true">+IF(OFFSET('Water Data'!$H$28,0,10*ROW('Water Data'!H8))="","",OFFSET('Water Data'!$H$28,0,10*ROW('Water Data'!H8)))</f>
        <v>Yes</v>
      </c>
      <c r="CG14" s="302" t="str">
        <f ca="true">+IF(OFFSET('Water Data'!$H$29,0,10*ROW('Water Data'!H8))="","",OFFSET('Water Data'!$H$29,0,10*ROW('Water Data'!H8)))</f>
        <v>No</v>
      </c>
      <c r="CH14" s="302" t="str">
        <f ca="true">+IF(OFFSET('Water Data'!$I$27,0,10*ROW('Water Data'!I8))="","",OFFSET('Water Data'!$I$27,0,10*ROW('Water Data'!I8)))</f>
        <v>Yes</v>
      </c>
      <c r="CI14" s="302" t="str">
        <f ca="true">+IF(OFFSET('Water Data'!$I$28,0,10*ROW('Water Data'!I8))="","",OFFSET('Water Data'!$I$28,0,10*ROW('Water Data'!I8)))</f>
        <v>Yes</v>
      </c>
      <c r="CJ14" s="302" t="str">
        <f ca="true">+IF(OFFSET('Water Data'!$I$29,0,10*ROW('Water Data'!I8))="","",OFFSET('Water Data'!$I$29,0,10*ROW('Water Data'!I8)))</f>
        <v>No</v>
      </c>
      <c r="CK14" s="302" t="str">
        <f ca="true">+IF(OFFSET('Sanitation Data'!$D$28,0,10*ROW('Sanitation Data'!D8))="","",OFFSET('Sanitation Data'!$D$28,0,10*ROW('Sanitation Data'!D8)))</f>
        <v/>
      </c>
      <c r="CL14" s="302" t="str">
        <f ca="true">+IF(OFFSET('Sanitation Data'!$D$29,0,10*ROW('Sanitation Data'!D8))="","",OFFSET('Sanitation Data'!$D$29,0,10*ROW('Sanitation Data'!D8)))</f>
        <v>Yes</v>
      </c>
      <c r="CM14" s="302" t="str">
        <f ca="true">+IF(OFFSET('Sanitation Data'!$D$30,0,10*ROW('Sanitation Data'!D8))="","",OFFSET('Sanitation Data'!$D$30,0,10*ROW('Sanitation Data'!D8)))</f>
        <v/>
      </c>
      <c r="CN14" s="302" t="str">
        <f ca="true">+IF(OFFSET('Sanitation Data'!$D$31,0,10*ROW('Sanitation Data'!D8))="","",OFFSET('Sanitation Data'!$D$31,0,10*ROW('Sanitation Data'!D8)))</f>
        <v/>
      </c>
      <c r="CO14" s="302" t="str">
        <f ca="true">+IF(OFFSET('Sanitation Data'!$D$32,0,10*ROW('Sanitation Data'!D8))="","",OFFSET('Sanitation Data'!$D$32,0,10*ROW('Sanitation Data'!D8)))</f>
        <v/>
      </c>
      <c r="CP14" s="302" t="str">
        <f ca="true">+IF(OFFSET('Sanitation Data'!$E$28,0,10*ROW('Sanitation Data'!E8))="","",OFFSET('Sanitation Data'!$E$28,0,10*ROW('Sanitation Data'!E8)))</f>
        <v/>
      </c>
      <c r="CQ14" s="302" t="str">
        <f ca="true">+IF(OFFSET('Sanitation Data'!$E$29,0,10*ROW('Sanitation Data'!E8))="","",OFFSET('Sanitation Data'!$E$29,0,10*ROW('Sanitation Data'!E8)))</f>
        <v/>
      </c>
      <c r="CR14" s="302" t="str">
        <f ca="true">+IF(OFFSET('Sanitation Data'!$E$30,0,10*ROW('Sanitation Data'!E8))="","",OFFSET('Sanitation Data'!$E$30,0,10*ROW('Sanitation Data'!E8)))</f>
        <v/>
      </c>
      <c r="CS14" s="302" t="str">
        <f ca="true">+IF(OFFSET('Sanitation Data'!$E$31,0,10*ROW('Sanitation Data'!E8))="","",OFFSET('Sanitation Data'!$E$31,0,10*ROW('Sanitation Data'!E8)))</f>
        <v/>
      </c>
      <c r="CT14" s="302" t="str">
        <f ca="true">+IF(OFFSET('Sanitation Data'!$E$32,0,10*ROW('Sanitation Data'!E8))="","",OFFSET('Sanitation Data'!$E$32,0,10*ROW('Sanitation Data'!E8)))</f>
        <v/>
      </c>
      <c r="CU14" s="302" t="str">
        <f ca="true">+IF(OFFSET('Sanitation Data'!$F$28,0,10*ROW('Sanitation Data'!F8))="","",OFFSET('Sanitation Data'!$F$28,0,10*ROW('Sanitation Data'!F8)))</f>
        <v/>
      </c>
      <c r="CV14" s="302" t="str">
        <f ca="true">+IF(OFFSET('Sanitation Data'!$F$29,0,10*ROW('Sanitation Data'!F8))="","",OFFSET('Sanitation Data'!$F$29,0,10*ROW('Sanitation Data'!F8)))</f>
        <v/>
      </c>
      <c r="CW14" s="302" t="str">
        <f ca="true">+IF(OFFSET('Sanitation Data'!$F$30,0,10*ROW('Sanitation Data'!F8))="","",OFFSET('Sanitation Data'!$F$30,0,10*ROW('Sanitation Data'!F8)))</f>
        <v/>
      </c>
      <c r="CX14" s="302" t="str">
        <f ca="true">+IF(OFFSET('Sanitation Data'!$F$31,0,10*ROW('Sanitation Data'!F8))="","",OFFSET('Sanitation Data'!$F$31,0,10*ROW('Sanitation Data'!F8)))</f>
        <v/>
      </c>
      <c r="CY14" s="302" t="str">
        <f ca="true">+IF(OFFSET('Sanitation Data'!$F$32,0,10*ROW('Sanitation Data'!F8))="","",OFFSET('Sanitation Data'!$F$32,0,10*ROW('Sanitation Data'!F8)))</f>
        <v/>
      </c>
      <c r="CZ14" s="302" t="str">
        <f ca="true">+IF(OFFSET('Sanitation Data'!$G$28,0,10*ROW('Sanitation Data'!G8))="","",OFFSET('Sanitation Data'!$G$28,0,10*ROW('Sanitation Data'!G8)))</f>
        <v/>
      </c>
      <c r="DA14" s="302" t="str">
        <f ca="true">+IF(OFFSET('Sanitation Data'!$G$29,0,10*ROW('Sanitation Data'!G8))="","",OFFSET('Sanitation Data'!$G$29,0,10*ROW('Sanitation Data'!G8)))</f>
        <v>Yes</v>
      </c>
      <c r="DB14" s="302" t="str">
        <f ca="true">+IF(OFFSET('Sanitation Data'!$G$30,0,10*ROW('Sanitation Data'!G8))="","",OFFSET('Sanitation Data'!$G$30,0,10*ROW('Sanitation Data'!G8)))</f>
        <v/>
      </c>
      <c r="DC14" s="302" t="str">
        <f ca="true">+IF(OFFSET('Sanitation Data'!$G$31,0,10*ROW('Sanitation Data'!G8))="","",OFFSET('Sanitation Data'!$G$31,0,10*ROW('Sanitation Data'!G8)))</f>
        <v/>
      </c>
      <c r="DD14" s="302" t="str">
        <f ca="true">+IF(OFFSET('Sanitation Data'!$G$32,0,10*ROW('Sanitation Data'!G8))="","",OFFSET('Sanitation Data'!$G$32,0,10*ROW('Sanitation Data'!G8)))</f>
        <v/>
      </c>
      <c r="DE14" s="302" t="str">
        <f ca="true">+IF(OFFSET('Sanitation Data'!$H$28,0,10*ROW('Sanitation Data'!H8))="","",OFFSET('Sanitation Data'!$H$28,0,10*ROW('Sanitation Data'!H8)))</f>
        <v/>
      </c>
      <c r="DF14" s="302" t="str">
        <f ca="true">+IF(OFFSET('Sanitation Data'!$H$29,0,10*ROW('Sanitation Data'!H8))="","",OFFSET('Sanitation Data'!$H$29,0,10*ROW('Sanitation Data'!H8)))</f>
        <v>Yes</v>
      </c>
      <c r="DG14" s="302" t="str">
        <f ca="true">+IF(OFFSET('Sanitation Data'!$H$30,0,10*ROW('Sanitation Data'!H8))="","",OFFSET('Sanitation Data'!$H$30,0,10*ROW('Sanitation Data'!H8)))</f>
        <v/>
      </c>
      <c r="DH14" s="302" t="str">
        <f ca="true">+IF(OFFSET('Sanitation Data'!$H$31,0,10*ROW('Sanitation Data'!H8))="","",OFFSET('Sanitation Data'!$H$31,0,10*ROW('Sanitation Data'!H8)))</f>
        <v/>
      </c>
      <c r="DI14" s="302" t="str">
        <f ca="true">+IF(OFFSET('Sanitation Data'!$H$32,0,10*ROW('Sanitation Data'!H8))="","",OFFSET('Sanitation Data'!$H$32,0,10*ROW('Sanitation Data'!H8)))</f>
        <v/>
      </c>
      <c r="DJ14" s="302" t="str">
        <f ca="true">+IF(OFFSET('Sanitation Data'!$I$28,0,10*ROW('Sanitation Data'!I8))="","",OFFSET('Sanitation Data'!$I$28,0,10*ROW('Sanitation Data'!I8)))</f>
        <v/>
      </c>
      <c r="DK14" s="302" t="str">
        <f ca="true">+IF(OFFSET('Sanitation Data'!$I$29,0,10*ROW('Sanitation Data'!I8))="","",OFFSET('Sanitation Data'!$I$29,0,10*ROW('Sanitation Data'!I8)))</f>
        <v>Yes</v>
      </c>
      <c r="DL14" s="302" t="str">
        <f ca="true">+IF(OFFSET('Sanitation Data'!$I$30,0,10*ROW('Sanitation Data'!I8))="","",OFFSET('Sanitation Data'!$I$30,0,10*ROW('Sanitation Data'!I8)))</f>
        <v/>
      </c>
      <c r="DM14" s="302" t="str">
        <f ca="true">+IF(OFFSET('Sanitation Data'!$I$31,0,10*ROW('Sanitation Data'!I8))="","",OFFSET('Sanitation Data'!$I$31,0,10*ROW('Sanitation Data'!I8)))</f>
        <v/>
      </c>
      <c r="DN14" s="302" t="str">
        <f ca="true">+IF(OFFSET('Sanitation Data'!$I$32,0,10*ROW('Sanitation Data'!I8))="","",OFFSET('Sanitation Data'!$I$32,0,10*ROW('Sanitation Data'!I8)))</f>
        <v/>
      </c>
      <c r="DO14" s="302" t="str">
        <f ca="true">+IF(OFFSET('Hygiene Data'!$D$11,0,10*ROW('Hygiene Data'!D8))="","",OFFSET('Hygiene Data'!$D$11,0,10*ROW('Hygiene Data'!D8)))</f>
        <v/>
      </c>
      <c r="DP14" s="302" t="str">
        <f ca="true">+IF(OFFSET('Hygiene Data'!$D$12,0,10*ROW('Hygiene Data'!D8))="","",OFFSET('Hygiene Data'!$D$12,0,10*ROW('Hygiene Data'!D8)))</f>
        <v/>
      </c>
      <c r="DQ14" s="302" t="str">
        <f ca="true">+IF(OFFSET('Hygiene Data'!$D$13,0,10*ROW('Hygiene Data'!D8))="","",OFFSET('Hygiene Data'!$D$13,0,10*ROW('Hygiene Data'!D8)))</f>
        <v/>
      </c>
      <c r="DR14" s="302" t="str">
        <f ca="true">+IF(OFFSET('Hygiene Data'!$E$11,0,10*ROW('Hygiene Data'!E8))="","",OFFSET('Hygiene Data'!$E$11,0,10*ROW('Hygiene Data'!E8)))</f>
        <v/>
      </c>
      <c r="DS14" s="302" t="str">
        <f ca="true">+IF(OFFSET('Hygiene Data'!$E$12,0,10*ROW('Hygiene Data'!E8))="","",OFFSET('Hygiene Data'!$E$12,0,10*ROW('Hygiene Data'!E8)))</f>
        <v/>
      </c>
      <c r="DT14" s="302" t="str">
        <f ca="true">+IF(OFFSET('Hygiene Data'!$E$13,0,10*ROW('Hygiene Data'!E8))="","",OFFSET('Hygiene Data'!$E$13,0,10*ROW('Hygiene Data'!E8)))</f>
        <v/>
      </c>
      <c r="DU14" s="302" t="str">
        <f ca="true">+IF(OFFSET('Hygiene Data'!$F$11,0,10*ROW('Hygiene Data'!F8))="","",OFFSET('Hygiene Data'!$F$11,0,10*ROW('Hygiene Data'!F8)))</f>
        <v/>
      </c>
      <c r="DV14" s="302" t="str">
        <f ca="true">+IF(OFFSET('Hygiene Data'!$F$12,0,10*ROW('Hygiene Data'!F8))="","",OFFSET('Hygiene Data'!$F$12,0,10*ROW('Hygiene Data'!F8)))</f>
        <v/>
      </c>
      <c r="DW14" s="302" t="str">
        <f ca="true">+IF(OFFSET('Hygiene Data'!$F$13,0,10*ROW('Hygiene Data'!F8))="","",OFFSET('Hygiene Data'!$F$13,0,10*ROW('Hygiene Data'!F8)))</f>
        <v/>
      </c>
      <c r="DX14" s="302" t="str">
        <f ca="true">+IF(OFFSET('Hygiene Data'!$G$11,0,10*ROW('Hygiene Data'!G8))="","",OFFSET('Hygiene Data'!$G$11,0,10*ROW('Hygiene Data'!G8)))</f>
        <v/>
      </c>
      <c r="DY14" s="302" t="str">
        <f ca="true">+IF(OFFSET('Hygiene Data'!$G$12,0,10*ROW('Hygiene Data'!G8))="","",OFFSET('Hygiene Data'!$G$12,0,10*ROW('Hygiene Data'!G8)))</f>
        <v/>
      </c>
      <c r="DZ14" s="302" t="str">
        <f ca="true">+IF(OFFSET('Hygiene Data'!$G$13,0,10*ROW('Hygiene Data'!G8))="","",OFFSET('Hygiene Data'!$G$13,0,10*ROW('Hygiene Data'!G8)))</f>
        <v/>
      </c>
      <c r="EA14" s="302" t="str">
        <f ca="true">+IF(OFFSET('Hygiene Data'!$H$11,0,10*ROW('Hygiene Data'!H8))="","",OFFSET('Hygiene Data'!$H$11,0,10*ROW('Hygiene Data'!H8)))</f>
        <v/>
      </c>
      <c r="EB14" s="302" t="str">
        <f ca="true">+IF(OFFSET('Hygiene Data'!$H$12,0,10*ROW('Hygiene Data'!H8))="","",OFFSET('Hygiene Data'!$H$12,0,10*ROW('Hygiene Data'!H8)))</f>
        <v/>
      </c>
      <c r="EC14" s="302" t="str">
        <f ca="true">+IF(OFFSET('Hygiene Data'!$H$13,0,10*ROW('Hygiene Data'!H8))="","",OFFSET('Hygiene Data'!$H$13,0,10*ROW('Hygiene Data'!H8)))</f>
        <v/>
      </c>
      <c r="ED14" s="302" t="str">
        <f ca="true">+IF(OFFSET('Hygiene Data'!$I$11,0,10*ROW('Hygiene Data'!I8))="","",OFFSET('Hygiene Data'!$I$11,0,10*ROW('Hygiene Data'!I8)))</f>
        <v/>
      </c>
      <c r="EE14" s="302" t="str">
        <f ca="true">+IF(OFFSET('Hygiene Data'!$I$12,0,10*ROW('Hygiene Data'!I8))="","",OFFSET('Hygiene Data'!$I$12,0,10*ROW('Hygiene Data'!I8)))</f>
        <v/>
      </c>
      <c r="EF14" s="302" t="str">
        <f ca="true">+IF(OFFSET('Hygiene Data'!$I$13,0,10*ROW('Hygiene Data'!I8))="","",OFFSET('Hygiene Data'!$I$13,0,10*ROW('Hygiene Data'!I8)))</f>
        <v/>
      </c>
    </row>
    <row xmlns:x14ac="http://schemas.microsoft.com/office/spreadsheetml/2009/9/ac" r="15" x14ac:dyDescent="0.2">
      <c r="A15" s="35" t="str">
        <f ca="true">+IF(OFFSET('Water Data'!$B$2,0,10*ROW('Water Data'!E9))="","",OFFSET('Water Data'!$B$2,0,10*ROW('Water Data'!E9)))</f>
        <v>ZWE_2019_UIS</v>
      </c>
      <c r="B15" s="35" t="str">
        <f ca="true">+IF(OFFSET('Water Data'!$C$2,0,10*ROW('Water Data'!F9))="","",OFFSET('Water Data'!$C$2,0,10*ROW('Water Data'!F9)))</f>
        <v>Other</v>
      </c>
      <c r="C15" s="358">
        <f t="shared" ca="true" si="0"/>
        <v>2019</v>
      </c>
      <c r="D15" s="94"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4"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4">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67.3959688259188</v>
      </c>
      <c r="G15" s="94"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4"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4"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4"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4"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4"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4"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4"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4"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4"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4"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4">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67.621049999999997</v>
      </c>
      <c r="S15" s="94"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4"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4">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66.887669397247279</v>
      </c>
      <c r="V15" s="95"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5"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5"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5"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5">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94.549480530294701</v>
      </c>
      <c r="AA15" s="95"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5"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5"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5"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5"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5"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5"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5"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5"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5"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5"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5"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5"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5"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5"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5"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5"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5"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5"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5">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94.138810000000007</v>
      </c>
      <c r="AU15" s="95"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5"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5"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5"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5">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95.4768952586616</v>
      </c>
      <c r="AZ15" s="96"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6"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6">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72.510569570149713</v>
      </c>
      <c r="BC15" s="96"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6"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6"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6"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6"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6"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6"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6"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6"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6"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6"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6">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73.542199999999994</v>
      </c>
      <c r="BO15" s="96"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6"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6">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70.180844926435697</v>
      </c>
      <c r="BR15" s="302"/>
      <c r="BS15" s="302" t="str">
        <f ca="true">+IF(OFFSET('Water Data'!$D$27,0,10*ROW('Water Data'!D9))="","",OFFSET('Water Data'!$D$27,0,10*ROW('Water Data'!D9)))</f>
        <v/>
      </c>
      <c r="BT15" s="302" t="str">
        <f ca="true">+IF(OFFSET('Water Data'!$D$28,0,10*ROW('Water Data'!D9))="","",OFFSET('Water Data'!$D$28,0,10*ROW('Water Data'!D9)))</f>
        <v/>
      </c>
      <c r="BU15" s="302" t="str">
        <f ca="true">+IF(OFFSET('Water Data'!$D$29,0,10*ROW('Water Data'!D9))="","",OFFSET('Water Data'!$D$29,0,10*ROW('Water Data'!D9)))</f>
        <v>Yes</v>
      </c>
      <c r="BV15" s="302" t="str">
        <f ca="true">+IF(OFFSET('Water Data'!$E$27,0,10*ROW('Water Data'!E9))="","",OFFSET('Water Data'!$E$27,0,10*ROW('Water Data'!E9)))</f>
        <v/>
      </c>
      <c r="BW15" s="302" t="str">
        <f ca="true">+IF(OFFSET('Water Data'!$E$28,0,10*ROW('Water Data'!E9))="","",OFFSET('Water Data'!$E$28,0,10*ROW('Water Data'!E9)))</f>
        <v/>
      </c>
      <c r="BX15" s="302" t="str">
        <f ca="true">+IF(OFFSET('Water Data'!$E$29,0,10*ROW('Water Data'!E9))="","",OFFSET('Water Data'!$E$29,0,10*ROW('Water Data'!E9)))</f>
        <v/>
      </c>
      <c r="BY15" s="302" t="str">
        <f ca="true">+IF(OFFSET('Water Data'!$F$27,0,10*ROW('Water Data'!F9))="","",OFFSET('Water Data'!$F$27,0,10*ROW('Water Data'!F9)))</f>
        <v/>
      </c>
      <c r="BZ15" s="302" t="str">
        <f ca="true">+IF(OFFSET('Water Data'!$F$28,0,10*ROW('Water Data'!F9))="","",OFFSET('Water Data'!$F$28,0,10*ROW('Water Data'!F9)))</f>
        <v/>
      </c>
      <c r="CA15" s="302" t="str">
        <f ca="true">+IF(OFFSET('Water Data'!$F$29,0,10*ROW('Water Data'!F9))="","",OFFSET('Water Data'!$F$29,0,10*ROW('Water Data'!F9)))</f>
        <v/>
      </c>
      <c r="CB15" s="302" t="str">
        <f ca="true">+IF(OFFSET('Water Data'!$G$27,0,10*ROW('Water Data'!G9))="","",OFFSET('Water Data'!$G$27,0,10*ROW('Water Data'!G9)))</f>
        <v/>
      </c>
      <c r="CC15" s="302" t="str">
        <f ca="true">+IF(OFFSET('Water Data'!$G$28,0,10*ROW('Water Data'!G9))="","",OFFSET('Water Data'!$G$28,0,10*ROW('Water Data'!G9)))</f>
        <v/>
      </c>
      <c r="CD15" s="302" t="str">
        <f ca="true">+IF(OFFSET('Water Data'!$G$29,0,10*ROW('Water Data'!G9))="","",OFFSET('Water Data'!$G$29,0,10*ROW('Water Data'!G9)))</f>
        <v/>
      </c>
      <c r="CE15" s="302" t="str">
        <f ca="true">+IF(OFFSET('Water Data'!$H$27,0,10*ROW('Water Data'!H9))="","",OFFSET('Water Data'!$H$27,0,10*ROW('Water Data'!H9)))</f>
        <v/>
      </c>
      <c r="CF15" s="302" t="str">
        <f ca="true">+IF(OFFSET('Water Data'!$H$28,0,10*ROW('Water Data'!H9))="","",OFFSET('Water Data'!$H$28,0,10*ROW('Water Data'!H9)))</f>
        <v/>
      </c>
      <c r="CG15" s="302" t="str">
        <f ca="true">+IF(OFFSET('Water Data'!$H$29,0,10*ROW('Water Data'!H9))="","",OFFSET('Water Data'!$H$29,0,10*ROW('Water Data'!H9)))</f>
        <v>Yes</v>
      </c>
      <c r="CH15" s="302" t="str">
        <f ca="true">+IF(OFFSET('Water Data'!$I$27,0,10*ROW('Water Data'!I9))="","",OFFSET('Water Data'!$I$27,0,10*ROW('Water Data'!I9)))</f>
        <v/>
      </c>
      <c r="CI15" s="302" t="str">
        <f ca="true">+IF(OFFSET('Water Data'!$I$28,0,10*ROW('Water Data'!I9))="","",OFFSET('Water Data'!$I$28,0,10*ROW('Water Data'!I9)))</f>
        <v/>
      </c>
      <c r="CJ15" s="302" t="str">
        <f ca="true">+IF(OFFSET('Water Data'!$I$29,0,10*ROW('Water Data'!I9))="","",OFFSET('Water Data'!$I$29,0,10*ROW('Water Data'!I9)))</f>
        <v>Yes</v>
      </c>
      <c r="CK15" s="302" t="str">
        <f ca="true">+IF(OFFSET('Sanitation Data'!$D$28,0,10*ROW('Sanitation Data'!D9))="","",OFFSET('Sanitation Data'!$D$28,0,10*ROW('Sanitation Data'!D9)))</f>
        <v/>
      </c>
      <c r="CL15" s="302" t="str">
        <f ca="true">+IF(OFFSET('Sanitation Data'!$D$29,0,10*ROW('Sanitation Data'!D9))="","",OFFSET('Sanitation Data'!$D$29,0,10*ROW('Sanitation Data'!D9)))</f>
        <v/>
      </c>
      <c r="CM15" s="302" t="str">
        <f ca="true">+IF(OFFSET('Sanitation Data'!$D$30,0,10*ROW('Sanitation Data'!D9))="","",OFFSET('Sanitation Data'!$D$30,0,10*ROW('Sanitation Data'!D9)))</f>
        <v/>
      </c>
      <c r="CN15" s="302" t="str">
        <f ca="true">+IF(OFFSET('Sanitation Data'!$D$31,0,10*ROW('Sanitation Data'!D9))="","",OFFSET('Sanitation Data'!$D$31,0,10*ROW('Sanitation Data'!D9)))</f>
        <v/>
      </c>
      <c r="CO15" s="302" t="str">
        <f ca="true">+IF(OFFSET('Sanitation Data'!$D$32,0,10*ROW('Sanitation Data'!D9))="","",OFFSET('Sanitation Data'!$D$32,0,10*ROW('Sanitation Data'!D9)))</f>
        <v>Yes</v>
      </c>
      <c r="CP15" s="302" t="str">
        <f ca="true">+IF(OFFSET('Sanitation Data'!$E$28,0,10*ROW('Sanitation Data'!E9))="","",OFFSET('Sanitation Data'!$E$28,0,10*ROW('Sanitation Data'!E9)))</f>
        <v/>
      </c>
      <c r="CQ15" s="302" t="str">
        <f ca="true">+IF(OFFSET('Sanitation Data'!$E$29,0,10*ROW('Sanitation Data'!E9))="","",OFFSET('Sanitation Data'!$E$29,0,10*ROW('Sanitation Data'!E9)))</f>
        <v/>
      </c>
      <c r="CR15" s="302" t="str">
        <f ca="true">+IF(OFFSET('Sanitation Data'!$E$30,0,10*ROW('Sanitation Data'!E9))="","",OFFSET('Sanitation Data'!$E$30,0,10*ROW('Sanitation Data'!E9)))</f>
        <v/>
      </c>
      <c r="CS15" s="302" t="str">
        <f ca="true">+IF(OFFSET('Sanitation Data'!$E$31,0,10*ROW('Sanitation Data'!E9))="","",OFFSET('Sanitation Data'!$E$31,0,10*ROW('Sanitation Data'!E9)))</f>
        <v/>
      </c>
      <c r="CT15" s="302" t="str">
        <f ca="true">+IF(OFFSET('Sanitation Data'!$E$32,0,10*ROW('Sanitation Data'!E9))="","",OFFSET('Sanitation Data'!$E$32,0,10*ROW('Sanitation Data'!E9)))</f>
        <v/>
      </c>
      <c r="CU15" s="302" t="str">
        <f ca="true">+IF(OFFSET('Sanitation Data'!$F$28,0,10*ROW('Sanitation Data'!F9))="","",OFFSET('Sanitation Data'!$F$28,0,10*ROW('Sanitation Data'!F9)))</f>
        <v/>
      </c>
      <c r="CV15" s="302" t="str">
        <f ca="true">+IF(OFFSET('Sanitation Data'!$F$29,0,10*ROW('Sanitation Data'!F9))="","",OFFSET('Sanitation Data'!$F$29,0,10*ROW('Sanitation Data'!F9)))</f>
        <v/>
      </c>
      <c r="CW15" s="302" t="str">
        <f ca="true">+IF(OFFSET('Sanitation Data'!$F$30,0,10*ROW('Sanitation Data'!F9))="","",OFFSET('Sanitation Data'!$F$30,0,10*ROW('Sanitation Data'!F9)))</f>
        <v/>
      </c>
      <c r="CX15" s="302" t="str">
        <f ca="true">+IF(OFFSET('Sanitation Data'!$F$31,0,10*ROW('Sanitation Data'!F9))="","",OFFSET('Sanitation Data'!$F$31,0,10*ROW('Sanitation Data'!F9)))</f>
        <v/>
      </c>
      <c r="CY15" s="302" t="str">
        <f ca="true">+IF(OFFSET('Sanitation Data'!$F$32,0,10*ROW('Sanitation Data'!F9))="","",OFFSET('Sanitation Data'!$F$32,0,10*ROW('Sanitation Data'!F9)))</f>
        <v/>
      </c>
      <c r="CZ15" s="302" t="str">
        <f ca="true">+IF(OFFSET('Sanitation Data'!$G$28,0,10*ROW('Sanitation Data'!G9))="","",OFFSET('Sanitation Data'!$G$28,0,10*ROW('Sanitation Data'!G9)))</f>
        <v/>
      </c>
      <c r="DA15" s="302" t="str">
        <f ca="true">+IF(OFFSET('Sanitation Data'!$G$29,0,10*ROW('Sanitation Data'!G9))="","",OFFSET('Sanitation Data'!$G$29,0,10*ROW('Sanitation Data'!G9)))</f>
        <v/>
      </c>
      <c r="DB15" s="302" t="str">
        <f ca="true">+IF(OFFSET('Sanitation Data'!$G$30,0,10*ROW('Sanitation Data'!G9))="","",OFFSET('Sanitation Data'!$G$30,0,10*ROW('Sanitation Data'!G9)))</f>
        <v/>
      </c>
      <c r="DC15" s="302" t="str">
        <f ca="true">+IF(OFFSET('Sanitation Data'!$G$31,0,10*ROW('Sanitation Data'!G9))="","",OFFSET('Sanitation Data'!$G$31,0,10*ROW('Sanitation Data'!G9)))</f>
        <v/>
      </c>
      <c r="DD15" s="302" t="str">
        <f ca="true">+IF(OFFSET('Sanitation Data'!$G$32,0,10*ROW('Sanitation Data'!G9))="","",OFFSET('Sanitation Data'!$G$32,0,10*ROW('Sanitation Data'!G9)))</f>
        <v/>
      </c>
      <c r="DE15" s="302" t="str">
        <f ca="true">+IF(OFFSET('Sanitation Data'!$H$28,0,10*ROW('Sanitation Data'!H9))="","",OFFSET('Sanitation Data'!$H$28,0,10*ROW('Sanitation Data'!H9)))</f>
        <v/>
      </c>
      <c r="DF15" s="302" t="str">
        <f ca="true">+IF(OFFSET('Sanitation Data'!$H$29,0,10*ROW('Sanitation Data'!H9))="","",OFFSET('Sanitation Data'!$H$29,0,10*ROW('Sanitation Data'!H9)))</f>
        <v/>
      </c>
      <c r="DG15" s="302" t="str">
        <f ca="true">+IF(OFFSET('Sanitation Data'!$H$30,0,10*ROW('Sanitation Data'!H9))="","",OFFSET('Sanitation Data'!$H$30,0,10*ROW('Sanitation Data'!H9)))</f>
        <v/>
      </c>
      <c r="DH15" s="302" t="str">
        <f ca="true">+IF(OFFSET('Sanitation Data'!$H$31,0,10*ROW('Sanitation Data'!H9))="","",OFFSET('Sanitation Data'!$H$31,0,10*ROW('Sanitation Data'!H9)))</f>
        <v/>
      </c>
      <c r="DI15" s="302" t="str">
        <f ca="true">+IF(OFFSET('Sanitation Data'!$H$32,0,10*ROW('Sanitation Data'!H9))="","",OFFSET('Sanitation Data'!$H$32,0,10*ROW('Sanitation Data'!H9)))</f>
        <v>Yes</v>
      </c>
      <c r="DJ15" s="302" t="str">
        <f ca="true">+IF(OFFSET('Sanitation Data'!$I$28,0,10*ROW('Sanitation Data'!I9))="","",OFFSET('Sanitation Data'!$I$28,0,10*ROW('Sanitation Data'!I9)))</f>
        <v/>
      </c>
      <c r="DK15" s="302" t="str">
        <f ca="true">+IF(OFFSET('Sanitation Data'!$I$29,0,10*ROW('Sanitation Data'!I9))="","",OFFSET('Sanitation Data'!$I$29,0,10*ROW('Sanitation Data'!I9)))</f>
        <v/>
      </c>
      <c r="DL15" s="302" t="str">
        <f ca="true">+IF(OFFSET('Sanitation Data'!$I$30,0,10*ROW('Sanitation Data'!I9))="","",OFFSET('Sanitation Data'!$I$30,0,10*ROW('Sanitation Data'!I9)))</f>
        <v/>
      </c>
      <c r="DM15" s="302" t="str">
        <f ca="true">+IF(OFFSET('Sanitation Data'!$I$31,0,10*ROW('Sanitation Data'!I9))="","",OFFSET('Sanitation Data'!$I$31,0,10*ROW('Sanitation Data'!I9)))</f>
        <v/>
      </c>
      <c r="DN15" s="302" t="str">
        <f ca="true">+IF(OFFSET('Sanitation Data'!$I$32,0,10*ROW('Sanitation Data'!I9))="","",OFFSET('Sanitation Data'!$I$32,0,10*ROW('Sanitation Data'!I9)))</f>
        <v>Yes</v>
      </c>
      <c r="DO15" s="302" t="str">
        <f ca="true">+IF(OFFSET('Hygiene Data'!$D$11,0,10*ROW('Hygiene Data'!D9))="","",OFFSET('Hygiene Data'!$D$11,0,10*ROW('Hygiene Data'!D9)))</f>
        <v/>
      </c>
      <c r="DP15" s="302" t="str">
        <f ca="true">+IF(OFFSET('Hygiene Data'!$D$12,0,10*ROW('Hygiene Data'!D9))="","",OFFSET('Hygiene Data'!$D$12,0,10*ROW('Hygiene Data'!D9)))</f>
        <v/>
      </c>
      <c r="DQ15" s="302" t="str">
        <f ca="true">+IF(OFFSET('Hygiene Data'!$D$13,0,10*ROW('Hygiene Data'!D9))="","",OFFSET('Hygiene Data'!$D$13,0,10*ROW('Hygiene Data'!D9)))</f>
        <v>Yes</v>
      </c>
      <c r="DR15" s="302" t="str">
        <f ca="true">+IF(OFFSET('Hygiene Data'!$E$11,0,10*ROW('Hygiene Data'!E9))="","",OFFSET('Hygiene Data'!$E$11,0,10*ROW('Hygiene Data'!E9)))</f>
        <v/>
      </c>
      <c r="DS15" s="302" t="str">
        <f ca="true">+IF(OFFSET('Hygiene Data'!$E$12,0,10*ROW('Hygiene Data'!E9))="","",OFFSET('Hygiene Data'!$E$12,0,10*ROW('Hygiene Data'!E9)))</f>
        <v/>
      </c>
      <c r="DT15" s="302" t="str">
        <f ca="true">+IF(OFFSET('Hygiene Data'!$E$13,0,10*ROW('Hygiene Data'!E9))="","",OFFSET('Hygiene Data'!$E$13,0,10*ROW('Hygiene Data'!E9)))</f>
        <v/>
      </c>
      <c r="DU15" s="302" t="str">
        <f ca="true">+IF(OFFSET('Hygiene Data'!$F$11,0,10*ROW('Hygiene Data'!F9))="","",OFFSET('Hygiene Data'!$F$11,0,10*ROW('Hygiene Data'!F9)))</f>
        <v/>
      </c>
      <c r="DV15" s="302" t="str">
        <f ca="true">+IF(OFFSET('Hygiene Data'!$F$12,0,10*ROW('Hygiene Data'!F9))="","",OFFSET('Hygiene Data'!$F$12,0,10*ROW('Hygiene Data'!F9)))</f>
        <v/>
      </c>
      <c r="DW15" s="302" t="str">
        <f ca="true">+IF(OFFSET('Hygiene Data'!$F$13,0,10*ROW('Hygiene Data'!F9))="","",OFFSET('Hygiene Data'!$F$13,0,10*ROW('Hygiene Data'!F9)))</f>
        <v/>
      </c>
      <c r="DX15" s="302" t="str">
        <f ca="true">+IF(OFFSET('Hygiene Data'!$G$11,0,10*ROW('Hygiene Data'!G9))="","",OFFSET('Hygiene Data'!$G$11,0,10*ROW('Hygiene Data'!G9)))</f>
        <v/>
      </c>
      <c r="DY15" s="302" t="str">
        <f ca="true">+IF(OFFSET('Hygiene Data'!$G$12,0,10*ROW('Hygiene Data'!G9))="","",OFFSET('Hygiene Data'!$G$12,0,10*ROW('Hygiene Data'!G9)))</f>
        <v/>
      </c>
      <c r="DZ15" s="302" t="str">
        <f ca="true">+IF(OFFSET('Hygiene Data'!$G$13,0,10*ROW('Hygiene Data'!G9))="","",OFFSET('Hygiene Data'!$G$13,0,10*ROW('Hygiene Data'!G9)))</f>
        <v/>
      </c>
      <c r="EA15" s="302" t="str">
        <f ca="true">+IF(OFFSET('Hygiene Data'!$H$11,0,10*ROW('Hygiene Data'!H9))="","",OFFSET('Hygiene Data'!$H$11,0,10*ROW('Hygiene Data'!H9)))</f>
        <v/>
      </c>
      <c r="EB15" s="302" t="str">
        <f ca="true">+IF(OFFSET('Hygiene Data'!$H$12,0,10*ROW('Hygiene Data'!H9))="","",OFFSET('Hygiene Data'!$H$12,0,10*ROW('Hygiene Data'!H9)))</f>
        <v/>
      </c>
      <c r="EC15" s="302" t="str">
        <f ca="true">+IF(OFFSET('Hygiene Data'!$H$13,0,10*ROW('Hygiene Data'!H9))="","",OFFSET('Hygiene Data'!$H$13,0,10*ROW('Hygiene Data'!H9)))</f>
        <v>Yes</v>
      </c>
      <c r="ED15" s="302" t="str">
        <f ca="true">+IF(OFFSET('Hygiene Data'!$I$11,0,10*ROW('Hygiene Data'!I9))="","",OFFSET('Hygiene Data'!$I$11,0,10*ROW('Hygiene Data'!I9)))</f>
        <v/>
      </c>
      <c r="EE15" s="302" t="str">
        <f ca="true">+IF(OFFSET('Hygiene Data'!$I$12,0,10*ROW('Hygiene Data'!I9))="","",OFFSET('Hygiene Data'!$I$12,0,10*ROW('Hygiene Data'!I9)))</f>
        <v/>
      </c>
      <c r="EF15" s="302" t="str">
        <f ca="true">+IF(OFFSET('Hygiene Data'!$I$13,0,10*ROW('Hygiene Data'!I9))="","",OFFSET('Hygiene Data'!$I$13,0,10*ROW('Hygiene Data'!I9)))</f>
        <v>Yes</v>
      </c>
    </row>
    <row xmlns:x14ac="http://schemas.microsoft.com/office/spreadsheetml/2009/9/ac" r="16" x14ac:dyDescent="0.2">
      <c r="A16" s="35" t="str">
        <f ca="true">+IF(OFFSET('Water Data'!$B$2,0,10*ROW('Water Data'!E10))="","",OFFSET('Water Data'!$B$2,0,10*ROW('Water Data'!E10)))</f>
        <v>ZWE_2020_EMIS</v>
      </c>
      <c r="B16" s="35" t="str">
        <f ca="true">+IF(OFFSET('Water Data'!$C$2,0,10*ROW('Water Data'!F10))="","",OFFSET('Water Data'!$C$2,0,10*ROW('Water Data'!F10)))</f>
        <v>EMIS</v>
      </c>
      <c r="C16" s="358">
        <f t="shared" ca="true" si="0"/>
        <v>2020</v>
      </c>
      <c r="D16" s="94">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97.208017999590922</v>
      </c>
      <c r="E16" s="94" t="str">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[89]</v>
      </c>
      <c r="F16" s="94" t="str">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[58]</v>
      </c>
      <c r="G16" s="94"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4"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4"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4"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4"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4"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4"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4"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4"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4">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97.455133862900851</v>
      </c>
      <c r="Q16" s="94">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88.611080464842601</v>
      </c>
      <c r="R16" s="94">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57.591895000000008</v>
      </c>
      <c r="S16" s="94">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96.644295302013418</v>
      </c>
      <c r="T16" s="94" t="str">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[89]</v>
      </c>
      <c r="U16" s="94" t="str">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[59]</v>
      </c>
      <c r="V16" s="95"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5">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98.810892388171524</v>
      </c>
      <c r="X16" s="95"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5"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5"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5"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5"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5"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5"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5"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5"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5"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5"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5"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5"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5"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5">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98.768370321889691</v>
      </c>
      <c r="AM16" s="95"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5"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5"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5"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5">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98.918592996303943</v>
      </c>
      <c r="AR16" s="95"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5"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5"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5"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5">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98.66167861503304</v>
      </c>
      <c r="AW16" s="95"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5"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5"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6"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6"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6"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6"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6"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6"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6"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6"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6"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6"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6"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6"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6"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6"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6"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6"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6"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6"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302"/>
      <c r="BS16" s="302" t="str">
        <f ca="true">+IF(OFFSET('Water Data'!$D$27,0,10*ROW('Water Data'!D10))="","",OFFSET('Water Data'!$D$27,0,10*ROW('Water Data'!D10)))</f>
        <v>Yes</v>
      </c>
      <c r="BT16" s="302" t="str">
        <f ca="true">+IF(OFFSET('Water Data'!$D$28,0,10*ROW('Water Data'!D10))="","",OFFSET('Water Data'!$D$28,0,10*ROW('Water Data'!D10)))</f>
        <v>No</v>
      </c>
      <c r="BU16" s="302" t="str">
        <f ca="true">+IF(OFFSET('Water Data'!$D$29,0,10*ROW('Water Data'!D10))="","",OFFSET('Water Data'!$D$29,0,10*ROW('Water Data'!D10)))</f>
        <v>No</v>
      </c>
      <c r="BV16" s="302" t="str">
        <f ca="true">+IF(OFFSET('Water Data'!$E$27,0,10*ROW('Water Data'!E10))="","",OFFSET('Water Data'!$E$27,0,10*ROW('Water Data'!E10)))</f>
        <v/>
      </c>
      <c r="BW16" s="302" t="str">
        <f ca="true">+IF(OFFSET('Water Data'!$E$28,0,10*ROW('Water Data'!E10))="","",OFFSET('Water Data'!$E$28,0,10*ROW('Water Data'!E10)))</f>
        <v/>
      </c>
      <c r="BX16" s="302" t="str">
        <f ca="true">+IF(OFFSET('Water Data'!$E$29,0,10*ROW('Water Data'!E10))="","",OFFSET('Water Data'!$E$29,0,10*ROW('Water Data'!E10)))</f>
        <v/>
      </c>
      <c r="BY16" s="302" t="str">
        <f ca="true">+IF(OFFSET('Water Data'!$F$27,0,10*ROW('Water Data'!F10))="","",OFFSET('Water Data'!$F$27,0,10*ROW('Water Data'!F10)))</f>
        <v/>
      </c>
      <c r="BZ16" s="302" t="str">
        <f ca="true">+IF(OFFSET('Water Data'!$F$28,0,10*ROW('Water Data'!F10))="","",OFFSET('Water Data'!$F$28,0,10*ROW('Water Data'!F10)))</f>
        <v/>
      </c>
      <c r="CA16" s="302" t="str">
        <f ca="true">+IF(OFFSET('Water Data'!$F$29,0,10*ROW('Water Data'!F10))="","",OFFSET('Water Data'!$F$29,0,10*ROW('Water Data'!F10)))</f>
        <v/>
      </c>
      <c r="CB16" s="302" t="str">
        <f ca="true">+IF(OFFSET('Water Data'!$G$27,0,10*ROW('Water Data'!G10))="","",OFFSET('Water Data'!$G$27,0,10*ROW('Water Data'!G10)))</f>
        <v/>
      </c>
      <c r="CC16" s="302" t="str">
        <f ca="true">+IF(OFFSET('Water Data'!$G$28,0,10*ROW('Water Data'!G10))="","",OFFSET('Water Data'!$G$28,0,10*ROW('Water Data'!G10)))</f>
        <v/>
      </c>
      <c r="CD16" s="302" t="str">
        <f ca="true">+IF(OFFSET('Water Data'!$G$29,0,10*ROW('Water Data'!G10))="","",OFFSET('Water Data'!$G$29,0,10*ROW('Water Data'!G10)))</f>
        <v/>
      </c>
      <c r="CE16" s="302" t="str">
        <f ca="true">+IF(OFFSET('Water Data'!$H$27,0,10*ROW('Water Data'!H10))="","",OFFSET('Water Data'!$H$27,0,10*ROW('Water Data'!H10)))</f>
        <v>Yes</v>
      </c>
      <c r="CF16" s="302" t="str">
        <f ca="true">+IF(OFFSET('Water Data'!$H$28,0,10*ROW('Water Data'!H10))="","",OFFSET('Water Data'!$H$28,0,10*ROW('Water Data'!H10)))</f>
        <v>Yes</v>
      </c>
      <c r="CG16" s="302" t="str">
        <f ca="true">+IF(OFFSET('Water Data'!$H$29,0,10*ROW('Water Data'!H10))="","",OFFSET('Water Data'!$H$29,0,10*ROW('Water Data'!H10)))</f>
        <v>Yes</v>
      </c>
      <c r="CH16" s="302" t="str">
        <f ca="true">+IF(OFFSET('Water Data'!$I$27,0,10*ROW('Water Data'!I10))="","",OFFSET('Water Data'!$I$27,0,10*ROW('Water Data'!I10)))</f>
        <v>Yes</v>
      </c>
      <c r="CI16" s="302" t="str">
        <f ca="true">+IF(OFFSET('Water Data'!$I$28,0,10*ROW('Water Data'!I10))="","",OFFSET('Water Data'!$I$28,0,10*ROW('Water Data'!I10)))</f>
        <v>No</v>
      </c>
      <c r="CJ16" s="302" t="str">
        <f ca="true">+IF(OFFSET('Water Data'!$I$29,0,10*ROW('Water Data'!I10))="","",OFFSET('Water Data'!$I$29,0,10*ROW('Water Data'!I10)))</f>
        <v>No</v>
      </c>
      <c r="CK16" s="302" t="str">
        <f ca="true">+IF(OFFSET('Sanitation Data'!$D$28,0,10*ROW('Sanitation Data'!D10))="","",OFFSET('Sanitation Data'!$D$28,0,10*ROW('Sanitation Data'!D10)))</f>
        <v/>
      </c>
      <c r="CL16" s="302" t="str">
        <f ca="true">+IF(OFFSET('Sanitation Data'!$D$29,0,10*ROW('Sanitation Data'!D10))="","",OFFSET('Sanitation Data'!$D$29,0,10*ROW('Sanitation Data'!D10)))</f>
        <v>Yes</v>
      </c>
      <c r="CM16" s="302" t="str">
        <f ca="true">+IF(OFFSET('Sanitation Data'!$D$30,0,10*ROW('Sanitation Data'!D10))="","",OFFSET('Sanitation Data'!$D$30,0,10*ROW('Sanitation Data'!D10)))</f>
        <v/>
      </c>
      <c r="CN16" s="302" t="str">
        <f ca="true">+IF(OFFSET('Sanitation Data'!$D$31,0,10*ROW('Sanitation Data'!D10))="","",OFFSET('Sanitation Data'!$D$31,0,10*ROW('Sanitation Data'!D10)))</f>
        <v/>
      </c>
      <c r="CO16" s="302" t="str">
        <f ca="true">+IF(OFFSET('Sanitation Data'!$D$32,0,10*ROW('Sanitation Data'!D10))="","",OFFSET('Sanitation Data'!$D$32,0,10*ROW('Sanitation Data'!D10)))</f>
        <v/>
      </c>
      <c r="CP16" s="302" t="str">
        <f ca="true">+IF(OFFSET('Sanitation Data'!$E$28,0,10*ROW('Sanitation Data'!E10))="","",OFFSET('Sanitation Data'!$E$28,0,10*ROW('Sanitation Data'!E10)))</f>
        <v/>
      </c>
      <c r="CQ16" s="302" t="str">
        <f ca="true">+IF(OFFSET('Sanitation Data'!$E$29,0,10*ROW('Sanitation Data'!E10))="","",OFFSET('Sanitation Data'!$E$29,0,10*ROW('Sanitation Data'!E10)))</f>
        <v/>
      </c>
      <c r="CR16" s="302" t="str">
        <f ca="true">+IF(OFFSET('Sanitation Data'!$E$30,0,10*ROW('Sanitation Data'!E10))="","",OFFSET('Sanitation Data'!$E$30,0,10*ROW('Sanitation Data'!E10)))</f>
        <v/>
      </c>
      <c r="CS16" s="302" t="str">
        <f ca="true">+IF(OFFSET('Sanitation Data'!$E$31,0,10*ROW('Sanitation Data'!E10))="","",OFFSET('Sanitation Data'!$E$31,0,10*ROW('Sanitation Data'!E10)))</f>
        <v/>
      </c>
      <c r="CT16" s="302" t="str">
        <f ca="true">+IF(OFFSET('Sanitation Data'!$E$32,0,10*ROW('Sanitation Data'!E10))="","",OFFSET('Sanitation Data'!$E$32,0,10*ROW('Sanitation Data'!E10)))</f>
        <v/>
      </c>
      <c r="CU16" s="302" t="str">
        <f ca="true">+IF(OFFSET('Sanitation Data'!$F$28,0,10*ROW('Sanitation Data'!F10))="","",OFFSET('Sanitation Data'!$F$28,0,10*ROW('Sanitation Data'!F10)))</f>
        <v/>
      </c>
      <c r="CV16" s="302" t="str">
        <f ca="true">+IF(OFFSET('Sanitation Data'!$F$29,0,10*ROW('Sanitation Data'!F10))="","",OFFSET('Sanitation Data'!$F$29,0,10*ROW('Sanitation Data'!F10)))</f>
        <v/>
      </c>
      <c r="CW16" s="302" t="str">
        <f ca="true">+IF(OFFSET('Sanitation Data'!$F$30,0,10*ROW('Sanitation Data'!F10))="","",OFFSET('Sanitation Data'!$F$30,0,10*ROW('Sanitation Data'!F10)))</f>
        <v/>
      </c>
      <c r="CX16" s="302" t="str">
        <f ca="true">+IF(OFFSET('Sanitation Data'!$F$31,0,10*ROW('Sanitation Data'!F10))="","",OFFSET('Sanitation Data'!$F$31,0,10*ROW('Sanitation Data'!F10)))</f>
        <v/>
      </c>
      <c r="CY16" s="302" t="str">
        <f ca="true">+IF(OFFSET('Sanitation Data'!$F$32,0,10*ROW('Sanitation Data'!F10))="","",OFFSET('Sanitation Data'!$F$32,0,10*ROW('Sanitation Data'!F10)))</f>
        <v/>
      </c>
      <c r="CZ16" s="302" t="str">
        <f ca="true">+IF(OFFSET('Sanitation Data'!$G$28,0,10*ROW('Sanitation Data'!G10))="","",OFFSET('Sanitation Data'!$G$28,0,10*ROW('Sanitation Data'!G10)))</f>
        <v/>
      </c>
      <c r="DA16" s="302" t="str">
        <f ca="true">+IF(OFFSET('Sanitation Data'!$G$29,0,10*ROW('Sanitation Data'!G10))="","",OFFSET('Sanitation Data'!$G$29,0,10*ROW('Sanitation Data'!G10)))</f>
        <v>Yes</v>
      </c>
      <c r="DB16" s="302" t="str">
        <f ca="true">+IF(OFFSET('Sanitation Data'!$G$30,0,10*ROW('Sanitation Data'!G10))="","",OFFSET('Sanitation Data'!$G$30,0,10*ROW('Sanitation Data'!G10)))</f>
        <v/>
      </c>
      <c r="DC16" s="302" t="str">
        <f ca="true">+IF(OFFSET('Sanitation Data'!$G$31,0,10*ROW('Sanitation Data'!G10))="","",OFFSET('Sanitation Data'!$G$31,0,10*ROW('Sanitation Data'!G10)))</f>
        <v/>
      </c>
      <c r="DD16" s="302" t="str">
        <f ca="true">+IF(OFFSET('Sanitation Data'!$G$32,0,10*ROW('Sanitation Data'!G10))="","",OFFSET('Sanitation Data'!$G$32,0,10*ROW('Sanitation Data'!G10)))</f>
        <v/>
      </c>
      <c r="DE16" s="302" t="str">
        <f ca="true">+IF(OFFSET('Sanitation Data'!$H$28,0,10*ROW('Sanitation Data'!H10))="","",OFFSET('Sanitation Data'!$H$28,0,10*ROW('Sanitation Data'!H10)))</f>
        <v/>
      </c>
      <c r="DF16" s="302" t="str">
        <f ca="true">+IF(OFFSET('Sanitation Data'!$H$29,0,10*ROW('Sanitation Data'!H10))="","",OFFSET('Sanitation Data'!$H$29,0,10*ROW('Sanitation Data'!H10)))</f>
        <v>Yes</v>
      </c>
      <c r="DG16" s="302" t="str">
        <f ca="true">+IF(OFFSET('Sanitation Data'!$H$30,0,10*ROW('Sanitation Data'!H10))="","",OFFSET('Sanitation Data'!$H$30,0,10*ROW('Sanitation Data'!H10)))</f>
        <v/>
      </c>
      <c r="DH16" s="302" t="str">
        <f ca="true">+IF(OFFSET('Sanitation Data'!$H$31,0,10*ROW('Sanitation Data'!H10))="","",OFFSET('Sanitation Data'!$H$31,0,10*ROW('Sanitation Data'!H10)))</f>
        <v/>
      </c>
      <c r="DI16" s="302" t="str">
        <f ca="true">+IF(OFFSET('Sanitation Data'!$H$32,0,10*ROW('Sanitation Data'!H10))="","",OFFSET('Sanitation Data'!$H$32,0,10*ROW('Sanitation Data'!H10)))</f>
        <v/>
      </c>
      <c r="DJ16" s="302" t="str">
        <f ca="true">+IF(OFFSET('Sanitation Data'!$I$28,0,10*ROW('Sanitation Data'!I10))="","",OFFSET('Sanitation Data'!$I$28,0,10*ROW('Sanitation Data'!I10)))</f>
        <v/>
      </c>
      <c r="DK16" s="302" t="str">
        <f ca="true">+IF(OFFSET('Sanitation Data'!$I$29,0,10*ROW('Sanitation Data'!I10))="","",OFFSET('Sanitation Data'!$I$29,0,10*ROW('Sanitation Data'!I10)))</f>
        <v>Yes</v>
      </c>
      <c r="DL16" s="302" t="str">
        <f ca="true">+IF(OFFSET('Sanitation Data'!$I$30,0,10*ROW('Sanitation Data'!I10))="","",OFFSET('Sanitation Data'!$I$30,0,10*ROW('Sanitation Data'!I10)))</f>
        <v/>
      </c>
      <c r="DM16" s="302" t="str">
        <f ca="true">+IF(OFFSET('Sanitation Data'!$I$31,0,10*ROW('Sanitation Data'!I10))="","",OFFSET('Sanitation Data'!$I$31,0,10*ROW('Sanitation Data'!I10)))</f>
        <v/>
      </c>
      <c r="DN16" s="302" t="str">
        <f ca="true">+IF(OFFSET('Sanitation Data'!$I$32,0,10*ROW('Sanitation Data'!I10))="","",OFFSET('Sanitation Data'!$I$32,0,10*ROW('Sanitation Data'!I10)))</f>
        <v/>
      </c>
      <c r="DO16" s="302" t="str">
        <f ca="true">+IF(OFFSET('Hygiene Data'!$D$11,0,10*ROW('Hygiene Data'!D10))="","",OFFSET('Hygiene Data'!$D$11,0,10*ROW('Hygiene Data'!D10)))</f>
        <v/>
      </c>
      <c r="DP16" s="302" t="str">
        <f ca="true">+IF(OFFSET('Hygiene Data'!$D$12,0,10*ROW('Hygiene Data'!D10))="","",OFFSET('Hygiene Data'!$D$12,0,10*ROW('Hygiene Data'!D10)))</f>
        <v/>
      </c>
      <c r="DQ16" s="302" t="str">
        <f ca="true">+IF(OFFSET('Hygiene Data'!$D$13,0,10*ROW('Hygiene Data'!D10))="","",OFFSET('Hygiene Data'!$D$13,0,10*ROW('Hygiene Data'!D10)))</f>
        <v/>
      </c>
      <c r="DR16" s="302" t="str">
        <f ca="true">+IF(OFFSET('Hygiene Data'!$E$11,0,10*ROW('Hygiene Data'!E10))="","",OFFSET('Hygiene Data'!$E$11,0,10*ROW('Hygiene Data'!E10)))</f>
        <v/>
      </c>
      <c r="DS16" s="302" t="str">
        <f ca="true">+IF(OFFSET('Hygiene Data'!$E$12,0,10*ROW('Hygiene Data'!E10))="","",OFFSET('Hygiene Data'!$E$12,0,10*ROW('Hygiene Data'!E10)))</f>
        <v/>
      </c>
      <c r="DT16" s="302" t="str">
        <f ca="true">+IF(OFFSET('Hygiene Data'!$E$13,0,10*ROW('Hygiene Data'!E10))="","",OFFSET('Hygiene Data'!$E$13,0,10*ROW('Hygiene Data'!E10)))</f>
        <v/>
      </c>
      <c r="DU16" s="302" t="str">
        <f ca="true">+IF(OFFSET('Hygiene Data'!$F$11,0,10*ROW('Hygiene Data'!F10))="","",OFFSET('Hygiene Data'!$F$11,0,10*ROW('Hygiene Data'!F10)))</f>
        <v/>
      </c>
      <c r="DV16" s="302" t="str">
        <f ca="true">+IF(OFFSET('Hygiene Data'!$F$12,0,10*ROW('Hygiene Data'!F10))="","",OFFSET('Hygiene Data'!$F$12,0,10*ROW('Hygiene Data'!F10)))</f>
        <v/>
      </c>
      <c r="DW16" s="302" t="str">
        <f ca="true">+IF(OFFSET('Hygiene Data'!$F$13,0,10*ROW('Hygiene Data'!F10))="","",OFFSET('Hygiene Data'!$F$13,0,10*ROW('Hygiene Data'!F10)))</f>
        <v/>
      </c>
      <c r="DX16" s="302" t="str">
        <f ca="true">+IF(OFFSET('Hygiene Data'!$G$11,0,10*ROW('Hygiene Data'!G10))="","",OFFSET('Hygiene Data'!$G$11,0,10*ROW('Hygiene Data'!G10)))</f>
        <v/>
      </c>
      <c r="DY16" s="302" t="str">
        <f ca="true">+IF(OFFSET('Hygiene Data'!$G$12,0,10*ROW('Hygiene Data'!G10))="","",OFFSET('Hygiene Data'!$G$12,0,10*ROW('Hygiene Data'!G10)))</f>
        <v/>
      </c>
      <c r="DZ16" s="302" t="str">
        <f ca="true">+IF(OFFSET('Hygiene Data'!$G$13,0,10*ROW('Hygiene Data'!G10))="","",OFFSET('Hygiene Data'!$G$13,0,10*ROW('Hygiene Data'!G10)))</f>
        <v/>
      </c>
      <c r="EA16" s="302" t="str">
        <f ca="true">+IF(OFFSET('Hygiene Data'!$H$11,0,10*ROW('Hygiene Data'!H10))="","",OFFSET('Hygiene Data'!$H$11,0,10*ROW('Hygiene Data'!H10)))</f>
        <v/>
      </c>
      <c r="EB16" s="302" t="str">
        <f ca="true">+IF(OFFSET('Hygiene Data'!$H$12,0,10*ROW('Hygiene Data'!H10))="","",OFFSET('Hygiene Data'!$H$12,0,10*ROW('Hygiene Data'!H10)))</f>
        <v/>
      </c>
      <c r="EC16" s="302" t="str">
        <f ca="true">+IF(OFFSET('Hygiene Data'!$H$13,0,10*ROW('Hygiene Data'!H10))="","",OFFSET('Hygiene Data'!$H$13,0,10*ROW('Hygiene Data'!H10)))</f>
        <v/>
      </c>
      <c r="ED16" s="302" t="str">
        <f ca="true">+IF(OFFSET('Hygiene Data'!$I$11,0,10*ROW('Hygiene Data'!I10))="","",OFFSET('Hygiene Data'!$I$11,0,10*ROW('Hygiene Data'!I10)))</f>
        <v/>
      </c>
      <c r="EE16" s="302" t="str">
        <f ca="true">+IF(OFFSET('Hygiene Data'!$I$12,0,10*ROW('Hygiene Data'!I10))="","",OFFSET('Hygiene Data'!$I$12,0,10*ROW('Hygiene Data'!I10)))</f>
        <v/>
      </c>
      <c r="EF16" s="302" t="str">
        <f ca="true">+IF(OFFSET('Hygiene Data'!$I$13,0,10*ROW('Hygiene Data'!I10))="","",OFFSET('Hygiene Data'!$I$13,0,10*ROW('Hygiene Data'!I10)))</f>
        <v/>
      </c>
    </row>
    <row xmlns:x14ac="http://schemas.microsoft.com/office/spreadsheetml/2009/9/ac" r="17" x14ac:dyDescent="0.2">
      <c r="A17" s="35" t="str">
        <f ca="true">+IF(OFFSET('Water Data'!$B$2,0,10*ROW('Water Data'!E11))="","",OFFSET('Water Data'!$B$2,0,10*ROW('Water Data'!E11)))</f>
        <v>ZWE_2020_UIS</v>
      </c>
      <c r="B17" s="35" t="str">
        <f ca="true">+IF(OFFSET('Water Data'!$C$2,0,10*ROW('Water Data'!F11))="","",OFFSET('Water Data'!$C$2,0,10*ROW('Water Data'!F11)))</f>
        <v>Other</v>
      </c>
      <c r="C17" s="358">
        <f t="shared" ca="true" si="0"/>
        <v>2020</v>
      </c>
      <c r="D17" s="94"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4"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4" t="str">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[67]</v>
      </c>
      <c r="G17" s="94"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4"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4"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4"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4"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4"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4"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4"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4"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4"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4"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4" t="str">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[68]</v>
      </c>
      <c r="S17" s="94"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4"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4" t="str">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[67]</v>
      </c>
      <c r="V17" s="95"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5"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5"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5"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5">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93.407744630614886</v>
      </c>
      <c r="AA17" s="95"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5"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5"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5"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5"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5"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5"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5"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5"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5"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5"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5"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5"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5"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5"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5"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5"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5"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5"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5">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92.836129999999997</v>
      </c>
      <c r="AU17" s="95"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5"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5"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5"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5">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94.692534830567396</v>
      </c>
      <c r="AZ17" s="96"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6"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6" t="str">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[70]</v>
      </c>
      <c r="BC17" s="96"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6"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6"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6"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6"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6"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6"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6"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6"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6"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6"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6" t="str">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[68]</v>
      </c>
      <c r="BO17" s="96"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6"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6" t="str">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[75]</v>
      </c>
      <c r="BR17" s="302"/>
      <c r="BS17" s="302" t="str">
        <f ca="true">+IF(OFFSET('Water Data'!$D$27,0,10*ROW('Water Data'!D11))="","",OFFSET('Water Data'!$D$27,0,10*ROW('Water Data'!D11)))</f>
        <v/>
      </c>
      <c r="BT17" s="302" t="str">
        <f ca="true">+IF(OFFSET('Water Data'!$D$28,0,10*ROW('Water Data'!D11))="","",OFFSET('Water Data'!$D$28,0,10*ROW('Water Data'!D11)))</f>
        <v/>
      </c>
      <c r="BU17" s="302" t="str">
        <f ca="true">+IF(OFFSET('Water Data'!$D$29,0,10*ROW('Water Data'!D11))="","",OFFSET('Water Data'!$D$29,0,10*ROW('Water Data'!D11)))</f>
        <v>No</v>
      </c>
      <c r="BV17" s="302" t="str">
        <f ca="true">+IF(OFFSET('Water Data'!$E$27,0,10*ROW('Water Data'!E11))="","",OFFSET('Water Data'!$E$27,0,10*ROW('Water Data'!E11)))</f>
        <v/>
      </c>
      <c r="BW17" s="302" t="str">
        <f ca="true">+IF(OFFSET('Water Data'!$E$28,0,10*ROW('Water Data'!E11))="","",OFFSET('Water Data'!$E$28,0,10*ROW('Water Data'!E11)))</f>
        <v/>
      </c>
      <c r="BX17" s="302" t="str">
        <f ca="true">+IF(OFFSET('Water Data'!$E$29,0,10*ROW('Water Data'!E11))="","",OFFSET('Water Data'!$E$29,0,10*ROW('Water Data'!E11)))</f>
        <v/>
      </c>
      <c r="BY17" s="302" t="str">
        <f ca="true">+IF(OFFSET('Water Data'!$F$27,0,10*ROW('Water Data'!F11))="","",OFFSET('Water Data'!$F$27,0,10*ROW('Water Data'!F11)))</f>
        <v/>
      </c>
      <c r="BZ17" s="302" t="str">
        <f ca="true">+IF(OFFSET('Water Data'!$F$28,0,10*ROW('Water Data'!F11))="","",OFFSET('Water Data'!$F$28,0,10*ROW('Water Data'!F11)))</f>
        <v/>
      </c>
      <c r="CA17" s="302" t="str">
        <f ca="true">+IF(OFFSET('Water Data'!$F$29,0,10*ROW('Water Data'!F11))="","",OFFSET('Water Data'!$F$29,0,10*ROW('Water Data'!F11)))</f>
        <v/>
      </c>
      <c r="CB17" s="302" t="str">
        <f ca="true">+IF(OFFSET('Water Data'!$G$27,0,10*ROW('Water Data'!G11))="","",OFFSET('Water Data'!$G$27,0,10*ROW('Water Data'!G11)))</f>
        <v/>
      </c>
      <c r="CC17" s="302" t="str">
        <f ca="true">+IF(OFFSET('Water Data'!$G$28,0,10*ROW('Water Data'!G11))="","",OFFSET('Water Data'!$G$28,0,10*ROW('Water Data'!G11)))</f>
        <v/>
      </c>
      <c r="CD17" s="302" t="str">
        <f ca="true">+IF(OFFSET('Water Data'!$G$29,0,10*ROW('Water Data'!G11))="","",OFFSET('Water Data'!$G$29,0,10*ROW('Water Data'!G11)))</f>
        <v/>
      </c>
      <c r="CE17" s="302" t="str">
        <f ca="true">+IF(OFFSET('Water Data'!$H$27,0,10*ROW('Water Data'!H11))="","",OFFSET('Water Data'!$H$27,0,10*ROW('Water Data'!H11)))</f>
        <v/>
      </c>
      <c r="CF17" s="302" t="str">
        <f ca="true">+IF(OFFSET('Water Data'!$H$28,0,10*ROW('Water Data'!H11))="","",OFFSET('Water Data'!$H$28,0,10*ROW('Water Data'!H11)))</f>
        <v/>
      </c>
      <c r="CG17" s="302" t="str">
        <f ca="true">+IF(OFFSET('Water Data'!$H$29,0,10*ROW('Water Data'!H11))="","",OFFSET('Water Data'!$H$29,0,10*ROW('Water Data'!H11)))</f>
        <v>No</v>
      </c>
      <c r="CH17" s="302" t="str">
        <f ca="true">+IF(OFFSET('Water Data'!$I$27,0,10*ROW('Water Data'!I11))="","",OFFSET('Water Data'!$I$27,0,10*ROW('Water Data'!I11)))</f>
        <v/>
      </c>
      <c r="CI17" s="302" t="str">
        <f ca="true">+IF(OFFSET('Water Data'!$I$28,0,10*ROW('Water Data'!I11))="","",OFFSET('Water Data'!$I$28,0,10*ROW('Water Data'!I11)))</f>
        <v/>
      </c>
      <c r="CJ17" s="302" t="str">
        <f ca="true">+IF(OFFSET('Water Data'!$I$29,0,10*ROW('Water Data'!I11))="","",OFFSET('Water Data'!$I$29,0,10*ROW('Water Data'!I11)))</f>
        <v>No</v>
      </c>
      <c r="CK17" s="302" t="str">
        <f ca="true">+IF(OFFSET('Sanitation Data'!$D$28,0,10*ROW('Sanitation Data'!D11))="","",OFFSET('Sanitation Data'!$D$28,0,10*ROW('Sanitation Data'!D11)))</f>
        <v/>
      </c>
      <c r="CL17" s="302" t="str">
        <f ca="true">+IF(OFFSET('Sanitation Data'!$D$29,0,10*ROW('Sanitation Data'!D11))="","",OFFSET('Sanitation Data'!$D$29,0,10*ROW('Sanitation Data'!D11)))</f>
        <v/>
      </c>
      <c r="CM17" s="302" t="str">
        <f ca="true">+IF(OFFSET('Sanitation Data'!$D$30,0,10*ROW('Sanitation Data'!D11))="","",OFFSET('Sanitation Data'!$D$30,0,10*ROW('Sanitation Data'!D11)))</f>
        <v/>
      </c>
      <c r="CN17" s="302" t="str">
        <f ca="true">+IF(OFFSET('Sanitation Data'!$D$31,0,10*ROW('Sanitation Data'!D11))="","",OFFSET('Sanitation Data'!$D$31,0,10*ROW('Sanitation Data'!D11)))</f>
        <v/>
      </c>
      <c r="CO17" s="302" t="str">
        <f ca="true">+IF(OFFSET('Sanitation Data'!$D$32,0,10*ROW('Sanitation Data'!D11))="","",OFFSET('Sanitation Data'!$D$32,0,10*ROW('Sanitation Data'!D11)))</f>
        <v>Yes</v>
      </c>
      <c r="CP17" s="302" t="str">
        <f ca="true">+IF(OFFSET('Sanitation Data'!$E$28,0,10*ROW('Sanitation Data'!E11))="","",OFFSET('Sanitation Data'!$E$28,0,10*ROW('Sanitation Data'!E11)))</f>
        <v/>
      </c>
      <c r="CQ17" s="302" t="str">
        <f ca="true">+IF(OFFSET('Sanitation Data'!$E$29,0,10*ROW('Sanitation Data'!E11))="","",OFFSET('Sanitation Data'!$E$29,0,10*ROW('Sanitation Data'!E11)))</f>
        <v/>
      </c>
      <c r="CR17" s="302" t="str">
        <f ca="true">+IF(OFFSET('Sanitation Data'!$E$30,0,10*ROW('Sanitation Data'!E11))="","",OFFSET('Sanitation Data'!$E$30,0,10*ROW('Sanitation Data'!E11)))</f>
        <v/>
      </c>
      <c r="CS17" s="302" t="str">
        <f ca="true">+IF(OFFSET('Sanitation Data'!$E$31,0,10*ROW('Sanitation Data'!E11))="","",OFFSET('Sanitation Data'!$E$31,0,10*ROW('Sanitation Data'!E11)))</f>
        <v/>
      </c>
      <c r="CT17" s="302" t="str">
        <f ca="true">+IF(OFFSET('Sanitation Data'!$E$32,0,10*ROW('Sanitation Data'!E11))="","",OFFSET('Sanitation Data'!$E$32,0,10*ROW('Sanitation Data'!E11)))</f>
        <v/>
      </c>
      <c r="CU17" s="302" t="str">
        <f ca="true">+IF(OFFSET('Sanitation Data'!$F$28,0,10*ROW('Sanitation Data'!F11))="","",OFFSET('Sanitation Data'!$F$28,0,10*ROW('Sanitation Data'!F11)))</f>
        <v/>
      </c>
      <c r="CV17" s="302" t="str">
        <f ca="true">+IF(OFFSET('Sanitation Data'!$F$29,0,10*ROW('Sanitation Data'!F11))="","",OFFSET('Sanitation Data'!$F$29,0,10*ROW('Sanitation Data'!F11)))</f>
        <v/>
      </c>
      <c r="CW17" s="302" t="str">
        <f ca="true">+IF(OFFSET('Sanitation Data'!$F$30,0,10*ROW('Sanitation Data'!F11))="","",OFFSET('Sanitation Data'!$F$30,0,10*ROW('Sanitation Data'!F11)))</f>
        <v/>
      </c>
      <c r="CX17" s="302" t="str">
        <f ca="true">+IF(OFFSET('Sanitation Data'!$F$31,0,10*ROW('Sanitation Data'!F11))="","",OFFSET('Sanitation Data'!$F$31,0,10*ROW('Sanitation Data'!F11)))</f>
        <v/>
      </c>
      <c r="CY17" s="302" t="str">
        <f ca="true">+IF(OFFSET('Sanitation Data'!$F$32,0,10*ROW('Sanitation Data'!F11))="","",OFFSET('Sanitation Data'!$F$32,0,10*ROW('Sanitation Data'!F11)))</f>
        <v/>
      </c>
      <c r="CZ17" s="302" t="str">
        <f ca="true">+IF(OFFSET('Sanitation Data'!$G$28,0,10*ROW('Sanitation Data'!G11))="","",OFFSET('Sanitation Data'!$G$28,0,10*ROW('Sanitation Data'!G11)))</f>
        <v/>
      </c>
      <c r="DA17" s="302" t="str">
        <f ca="true">+IF(OFFSET('Sanitation Data'!$G$29,0,10*ROW('Sanitation Data'!G11))="","",OFFSET('Sanitation Data'!$G$29,0,10*ROW('Sanitation Data'!G11)))</f>
        <v/>
      </c>
      <c r="DB17" s="302" t="str">
        <f ca="true">+IF(OFFSET('Sanitation Data'!$G$30,0,10*ROW('Sanitation Data'!G11))="","",OFFSET('Sanitation Data'!$G$30,0,10*ROW('Sanitation Data'!G11)))</f>
        <v/>
      </c>
      <c r="DC17" s="302" t="str">
        <f ca="true">+IF(OFFSET('Sanitation Data'!$G$31,0,10*ROW('Sanitation Data'!G11))="","",OFFSET('Sanitation Data'!$G$31,0,10*ROW('Sanitation Data'!G11)))</f>
        <v/>
      </c>
      <c r="DD17" s="302" t="str">
        <f ca="true">+IF(OFFSET('Sanitation Data'!$G$32,0,10*ROW('Sanitation Data'!G11))="","",OFFSET('Sanitation Data'!$G$32,0,10*ROW('Sanitation Data'!G11)))</f>
        <v/>
      </c>
      <c r="DE17" s="302" t="str">
        <f ca="true">+IF(OFFSET('Sanitation Data'!$H$28,0,10*ROW('Sanitation Data'!H11))="","",OFFSET('Sanitation Data'!$H$28,0,10*ROW('Sanitation Data'!H11)))</f>
        <v/>
      </c>
      <c r="DF17" s="302" t="str">
        <f ca="true">+IF(OFFSET('Sanitation Data'!$H$29,0,10*ROW('Sanitation Data'!H11))="","",OFFSET('Sanitation Data'!$H$29,0,10*ROW('Sanitation Data'!H11)))</f>
        <v/>
      </c>
      <c r="DG17" s="302" t="str">
        <f ca="true">+IF(OFFSET('Sanitation Data'!$H$30,0,10*ROW('Sanitation Data'!H11))="","",OFFSET('Sanitation Data'!$H$30,0,10*ROW('Sanitation Data'!H11)))</f>
        <v/>
      </c>
      <c r="DH17" s="302" t="str">
        <f ca="true">+IF(OFFSET('Sanitation Data'!$H$31,0,10*ROW('Sanitation Data'!H11))="","",OFFSET('Sanitation Data'!$H$31,0,10*ROW('Sanitation Data'!H11)))</f>
        <v/>
      </c>
      <c r="DI17" s="302" t="str">
        <f ca="true">+IF(OFFSET('Sanitation Data'!$H$32,0,10*ROW('Sanitation Data'!H11))="","",OFFSET('Sanitation Data'!$H$32,0,10*ROW('Sanitation Data'!H11)))</f>
        <v>Yes</v>
      </c>
      <c r="DJ17" s="302" t="str">
        <f ca="true">+IF(OFFSET('Sanitation Data'!$I$28,0,10*ROW('Sanitation Data'!I11))="","",OFFSET('Sanitation Data'!$I$28,0,10*ROW('Sanitation Data'!I11)))</f>
        <v/>
      </c>
      <c r="DK17" s="302" t="str">
        <f ca="true">+IF(OFFSET('Sanitation Data'!$I$29,0,10*ROW('Sanitation Data'!I11))="","",OFFSET('Sanitation Data'!$I$29,0,10*ROW('Sanitation Data'!I11)))</f>
        <v/>
      </c>
      <c r="DL17" s="302" t="str">
        <f ca="true">+IF(OFFSET('Sanitation Data'!$I$30,0,10*ROW('Sanitation Data'!I11))="","",OFFSET('Sanitation Data'!$I$30,0,10*ROW('Sanitation Data'!I11)))</f>
        <v/>
      </c>
      <c r="DM17" s="302" t="str">
        <f ca="true">+IF(OFFSET('Sanitation Data'!$I$31,0,10*ROW('Sanitation Data'!I11))="","",OFFSET('Sanitation Data'!$I$31,0,10*ROW('Sanitation Data'!I11)))</f>
        <v/>
      </c>
      <c r="DN17" s="302" t="str">
        <f ca="true">+IF(OFFSET('Sanitation Data'!$I$32,0,10*ROW('Sanitation Data'!I11))="","",OFFSET('Sanitation Data'!$I$32,0,10*ROW('Sanitation Data'!I11)))</f>
        <v>Yes</v>
      </c>
      <c r="DO17" s="302" t="str">
        <f ca="true">+IF(OFFSET('Hygiene Data'!$D$11,0,10*ROW('Hygiene Data'!D11))="","",OFFSET('Hygiene Data'!$D$11,0,10*ROW('Hygiene Data'!D11)))</f>
        <v/>
      </c>
      <c r="DP17" s="302" t="str">
        <f ca="true">+IF(OFFSET('Hygiene Data'!$D$12,0,10*ROW('Hygiene Data'!D11))="","",OFFSET('Hygiene Data'!$D$12,0,10*ROW('Hygiene Data'!D11)))</f>
        <v/>
      </c>
      <c r="DQ17" s="302" t="str">
        <f ca="true">+IF(OFFSET('Hygiene Data'!$D$13,0,10*ROW('Hygiene Data'!D11))="","",OFFSET('Hygiene Data'!$D$13,0,10*ROW('Hygiene Data'!D11)))</f>
        <v>No</v>
      </c>
      <c r="DR17" s="302" t="str">
        <f ca="true">+IF(OFFSET('Hygiene Data'!$E$11,0,10*ROW('Hygiene Data'!E11))="","",OFFSET('Hygiene Data'!$E$11,0,10*ROW('Hygiene Data'!E11)))</f>
        <v/>
      </c>
      <c r="DS17" s="302" t="str">
        <f ca="true">+IF(OFFSET('Hygiene Data'!$E$12,0,10*ROW('Hygiene Data'!E11))="","",OFFSET('Hygiene Data'!$E$12,0,10*ROW('Hygiene Data'!E11)))</f>
        <v/>
      </c>
      <c r="DT17" s="302" t="str">
        <f ca="true">+IF(OFFSET('Hygiene Data'!$E$13,0,10*ROW('Hygiene Data'!E11))="","",OFFSET('Hygiene Data'!$E$13,0,10*ROW('Hygiene Data'!E11)))</f>
        <v/>
      </c>
      <c r="DU17" s="302" t="str">
        <f ca="true">+IF(OFFSET('Hygiene Data'!$F$11,0,10*ROW('Hygiene Data'!F11))="","",OFFSET('Hygiene Data'!$F$11,0,10*ROW('Hygiene Data'!F11)))</f>
        <v/>
      </c>
      <c r="DV17" s="302" t="str">
        <f ca="true">+IF(OFFSET('Hygiene Data'!$F$12,0,10*ROW('Hygiene Data'!F11))="","",OFFSET('Hygiene Data'!$F$12,0,10*ROW('Hygiene Data'!F11)))</f>
        <v/>
      </c>
      <c r="DW17" s="302" t="str">
        <f ca="true">+IF(OFFSET('Hygiene Data'!$F$13,0,10*ROW('Hygiene Data'!F11))="","",OFFSET('Hygiene Data'!$F$13,0,10*ROW('Hygiene Data'!F11)))</f>
        <v/>
      </c>
      <c r="DX17" s="302" t="str">
        <f ca="true">+IF(OFFSET('Hygiene Data'!$G$11,0,10*ROW('Hygiene Data'!G11))="","",OFFSET('Hygiene Data'!$G$11,0,10*ROW('Hygiene Data'!G11)))</f>
        <v/>
      </c>
      <c r="DY17" s="302" t="str">
        <f ca="true">+IF(OFFSET('Hygiene Data'!$G$12,0,10*ROW('Hygiene Data'!G11))="","",OFFSET('Hygiene Data'!$G$12,0,10*ROW('Hygiene Data'!G11)))</f>
        <v/>
      </c>
      <c r="DZ17" s="302" t="str">
        <f ca="true">+IF(OFFSET('Hygiene Data'!$G$13,0,10*ROW('Hygiene Data'!G11))="","",OFFSET('Hygiene Data'!$G$13,0,10*ROW('Hygiene Data'!G11)))</f>
        <v/>
      </c>
      <c r="EA17" s="302" t="str">
        <f ca="true">+IF(OFFSET('Hygiene Data'!$H$11,0,10*ROW('Hygiene Data'!H11))="","",OFFSET('Hygiene Data'!$H$11,0,10*ROW('Hygiene Data'!H11)))</f>
        <v/>
      </c>
      <c r="EB17" s="302" t="str">
        <f ca="true">+IF(OFFSET('Hygiene Data'!$H$12,0,10*ROW('Hygiene Data'!H11))="","",OFFSET('Hygiene Data'!$H$12,0,10*ROW('Hygiene Data'!H11)))</f>
        <v/>
      </c>
      <c r="EC17" s="302" t="str">
        <f ca="true">+IF(OFFSET('Hygiene Data'!$H$13,0,10*ROW('Hygiene Data'!H11))="","",OFFSET('Hygiene Data'!$H$13,0,10*ROW('Hygiene Data'!H11)))</f>
        <v>No</v>
      </c>
      <c r="ED17" s="302" t="str">
        <f ca="true">+IF(OFFSET('Hygiene Data'!$I$11,0,10*ROW('Hygiene Data'!I11))="","",OFFSET('Hygiene Data'!$I$11,0,10*ROW('Hygiene Data'!I11)))</f>
        <v/>
      </c>
      <c r="EE17" s="302" t="str">
        <f ca="true">+IF(OFFSET('Hygiene Data'!$I$12,0,10*ROW('Hygiene Data'!I11))="","",OFFSET('Hygiene Data'!$I$12,0,10*ROW('Hygiene Data'!I11)))</f>
        <v/>
      </c>
      <c r="EF17" s="302" t="str">
        <f ca="true">+IF(OFFSET('Hygiene Data'!$I$13,0,10*ROW('Hygiene Data'!I11))="","",OFFSET('Hygiene Data'!$I$13,0,10*ROW('Hygiene Data'!I11)))</f>
        <v>No</v>
      </c>
    </row>
    <row xmlns:x14ac="http://schemas.microsoft.com/office/spreadsheetml/2009/9/ac" r="18" x14ac:dyDescent="0.2">
      <c r="A18" s="35" t="str">
        <f ca="true">+IF(OFFSET('Water Data'!$B$2,0,10*ROW('Water Data'!E12))="","",OFFSET('Water Data'!$B$2,0,10*ROW('Water Data'!E12)))</f>
        <v>ZWE_2021_EMIS</v>
      </c>
      <c r="B18" s="35" t="str">
        <f ca="true">+IF(OFFSET('Water Data'!$C$2,0,10*ROW('Water Data'!F12))="","",OFFSET('Water Data'!$C$2,0,10*ROW('Water Data'!F12)))</f>
        <v>EMIS</v>
      </c>
      <c r="C18" s="358">
        <f t="shared" ca="true" si="0"/>
        <v>2021</v>
      </c>
      <c r="D18" s="94">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97.348970138957327</v>
      </c>
      <c r="E18" s="94">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90.274113038336452</v>
      </c>
      <c r="F18" s="94">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62.545936187050351</v>
      </c>
      <c r="G18" s="94"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4"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4"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4"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4"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4"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4"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4"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4"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4">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97.768676740573369</v>
      </c>
      <c r="Q18" s="94">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90.656005507696648</v>
      </c>
      <c r="R18" s="94">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63.090090000000004</v>
      </c>
      <c r="S18" s="94">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96.379647749510767</v>
      </c>
      <c r="T18" s="94">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89.392123287671225</v>
      </c>
      <c r="U18" s="94">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61.289199999999987</v>
      </c>
      <c r="V18" s="95"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5">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99.009043337990533</v>
      </c>
      <c r="X18" s="95"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5"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5"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5"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5"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5"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5"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5"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5"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5"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5"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5"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5"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5"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5">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99.148268519556211</v>
      </c>
      <c r="AM18" s="95"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5"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5"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5"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5">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99.096433711818335</v>
      </c>
      <c r="AR18" s="95"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5"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5"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5"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5">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98.486759142496851</v>
      </c>
      <c r="AW18" s="95"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5"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5"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6"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6">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92.846906474820145</v>
      </c>
      <c r="BB18" s="96">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91.516978417266188</v>
      </c>
      <c r="BC18" s="96"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6"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6"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6"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6"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6"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6"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6"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6"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6"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6">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93.14</v>
      </c>
      <c r="BN18" s="96">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91.94</v>
      </c>
      <c r="BO18" s="96"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6">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92.17</v>
      </c>
      <c r="BQ18" s="96">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90.54</v>
      </c>
      <c r="BR18" s="302"/>
      <c r="BS18" s="302" t="str">
        <f ca="true">+IF(OFFSET('Water Data'!$D$27,0,10*ROW('Water Data'!D12))="","",OFFSET('Water Data'!$D$27,0,10*ROW('Water Data'!D12)))</f>
        <v>Yes</v>
      </c>
      <c r="BT18" s="302" t="str">
        <f ca="true">+IF(OFFSET('Water Data'!$D$28,0,10*ROW('Water Data'!D12))="","",OFFSET('Water Data'!$D$28,0,10*ROW('Water Data'!D12)))</f>
        <v>Yes</v>
      </c>
      <c r="BU18" s="302" t="str">
        <f ca="true">+IF(OFFSET('Water Data'!$D$29,0,10*ROW('Water Data'!D12))="","",OFFSET('Water Data'!$D$29,0,10*ROW('Water Data'!D12)))</f>
        <v>Yes</v>
      </c>
      <c r="BV18" s="302" t="str">
        <f ca="true">+IF(OFFSET('Water Data'!$E$27,0,10*ROW('Water Data'!E12))="","",OFFSET('Water Data'!$E$27,0,10*ROW('Water Data'!E12)))</f>
        <v/>
      </c>
      <c r="BW18" s="302" t="str">
        <f ca="true">+IF(OFFSET('Water Data'!$E$28,0,10*ROW('Water Data'!E12))="","",OFFSET('Water Data'!$E$28,0,10*ROW('Water Data'!E12)))</f>
        <v/>
      </c>
      <c r="BX18" s="302" t="str">
        <f ca="true">+IF(OFFSET('Water Data'!$E$29,0,10*ROW('Water Data'!E12))="","",OFFSET('Water Data'!$E$29,0,10*ROW('Water Data'!E12)))</f>
        <v/>
      </c>
      <c r="BY18" s="302" t="str">
        <f ca="true">+IF(OFFSET('Water Data'!$F$27,0,10*ROW('Water Data'!F12))="","",OFFSET('Water Data'!$F$27,0,10*ROW('Water Data'!F12)))</f>
        <v/>
      </c>
      <c r="BZ18" s="302" t="str">
        <f ca="true">+IF(OFFSET('Water Data'!$F$28,0,10*ROW('Water Data'!F12))="","",OFFSET('Water Data'!$F$28,0,10*ROW('Water Data'!F12)))</f>
        <v/>
      </c>
      <c r="CA18" s="302" t="str">
        <f ca="true">+IF(OFFSET('Water Data'!$F$29,0,10*ROW('Water Data'!F12))="","",OFFSET('Water Data'!$F$29,0,10*ROW('Water Data'!F12)))</f>
        <v/>
      </c>
      <c r="CB18" s="302" t="str">
        <f ca="true">+IF(OFFSET('Water Data'!$G$27,0,10*ROW('Water Data'!G12))="","",OFFSET('Water Data'!$G$27,0,10*ROW('Water Data'!G12)))</f>
        <v/>
      </c>
      <c r="CC18" s="302" t="str">
        <f ca="true">+IF(OFFSET('Water Data'!$G$28,0,10*ROW('Water Data'!G12))="","",OFFSET('Water Data'!$G$28,0,10*ROW('Water Data'!G12)))</f>
        <v/>
      </c>
      <c r="CD18" s="302" t="str">
        <f ca="true">+IF(OFFSET('Water Data'!$G$29,0,10*ROW('Water Data'!G12))="","",OFFSET('Water Data'!$G$29,0,10*ROW('Water Data'!G12)))</f>
        <v/>
      </c>
      <c r="CE18" s="302" t="str">
        <f ca="true">+IF(OFFSET('Water Data'!$H$27,0,10*ROW('Water Data'!H12))="","",OFFSET('Water Data'!$H$27,0,10*ROW('Water Data'!H12)))</f>
        <v>Yes</v>
      </c>
      <c r="CF18" s="302" t="str">
        <f ca="true">+IF(OFFSET('Water Data'!$H$28,0,10*ROW('Water Data'!H12))="","",OFFSET('Water Data'!$H$28,0,10*ROW('Water Data'!H12)))</f>
        <v>Yes</v>
      </c>
      <c r="CG18" s="302" t="str">
        <f ca="true">+IF(OFFSET('Water Data'!$H$29,0,10*ROW('Water Data'!H12))="","",OFFSET('Water Data'!$H$29,0,10*ROW('Water Data'!H12)))</f>
        <v>Yes</v>
      </c>
      <c r="CH18" s="302" t="str">
        <f ca="true">+IF(OFFSET('Water Data'!$I$27,0,10*ROW('Water Data'!I12))="","",OFFSET('Water Data'!$I$27,0,10*ROW('Water Data'!I12)))</f>
        <v>Yes</v>
      </c>
      <c r="CI18" s="302" t="str">
        <f ca="true">+IF(OFFSET('Water Data'!$I$28,0,10*ROW('Water Data'!I12))="","",OFFSET('Water Data'!$I$28,0,10*ROW('Water Data'!I12)))</f>
        <v>Yes</v>
      </c>
      <c r="CJ18" s="302" t="str">
        <f ca="true">+IF(OFFSET('Water Data'!$I$29,0,10*ROW('Water Data'!I12))="","",OFFSET('Water Data'!$I$29,0,10*ROW('Water Data'!I12)))</f>
        <v>Yes</v>
      </c>
      <c r="CK18" s="302" t="str">
        <f ca="true">+IF(OFFSET('Sanitation Data'!$D$28,0,10*ROW('Sanitation Data'!D12))="","",OFFSET('Sanitation Data'!$D$28,0,10*ROW('Sanitation Data'!D12)))</f>
        <v/>
      </c>
      <c r="CL18" s="302" t="str">
        <f ca="true">+IF(OFFSET('Sanitation Data'!$D$29,0,10*ROW('Sanitation Data'!D12))="","",OFFSET('Sanitation Data'!$D$29,0,10*ROW('Sanitation Data'!D12)))</f>
        <v>Yes</v>
      </c>
      <c r="CM18" s="302" t="str">
        <f ca="true">+IF(OFFSET('Sanitation Data'!$D$30,0,10*ROW('Sanitation Data'!D12))="","",OFFSET('Sanitation Data'!$D$30,0,10*ROW('Sanitation Data'!D12)))</f>
        <v/>
      </c>
      <c r="CN18" s="302" t="str">
        <f ca="true">+IF(OFFSET('Sanitation Data'!$D$31,0,10*ROW('Sanitation Data'!D12))="","",OFFSET('Sanitation Data'!$D$31,0,10*ROW('Sanitation Data'!D12)))</f>
        <v/>
      </c>
      <c r="CO18" s="302" t="str">
        <f ca="true">+IF(OFFSET('Sanitation Data'!$D$32,0,10*ROW('Sanitation Data'!D12))="","",OFFSET('Sanitation Data'!$D$32,0,10*ROW('Sanitation Data'!D12)))</f>
        <v/>
      </c>
      <c r="CP18" s="302" t="str">
        <f ca="true">+IF(OFFSET('Sanitation Data'!$E$28,0,10*ROW('Sanitation Data'!E12))="","",OFFSET('Sanitation Data'!$E$28,0,10*ROW('Sanitation Data'!E12)))</f>
        <v/>
      </c>
      <c r="CQ18" s="302" t="str">
        <f ca="true">+IF(OFFSET('Sanitation Data'!$E$29,0,10*ROW('Sanitation Data'!E12))="","",OFFSET('Sanitation Data'!$E$29,0,10*ROW('Sanitation Data'!E12)))</f>
        <v/>
      </c>
      <c r="CR18" s="302" t="str">
        <f ca="true">+IF(OFFSET('Sanitation Data'!$E$30,0,10*ROW('Sanitation Data'!E12))="","",OFFSET('Sanitation Data'!$E$30,0,10*ROW('Sanitation Data'!E12)))</f>
        <v/>
      </c>
      <c r="CS18" s="302" t="str">
        <f ca="true">+IF(OFFSET('Sanitation Data'!$E$31,0,10*ROW('Sanitation Data'!E12))="","",OFFSET('Sanitation Data'!$E$31,0,10*ROW('Sanitation Data'!E12)))</f>
        <v/>
      </c>
      <c r="CT18" s="302" t="str">
        <f ca="true">+IF(OFFSET('Sanitation Data'!$E$32,0,10*ROW('Sanitation Data'!E12))="","",OFFSET('Sanitation Data'!$E$32,0,10*ROW('Sanitation Data'!E12)))</f>
        <v/>
      </c>
      <c r="CU18" s="302" t="str">
        <f ca="true">+IF(OFFSET('Sanitation Data'!$F$28,0,10*ROW('Sanitation Data'!F12))="","",OFFSET('Sanitation Data'!$F$28,0,10*ROW('Sanitation Data'!F12)))</f>
        <v/>
      </c>
      <c r="CV18" s="302" t="str">
        <f ca="true">+IF(OFFSET('Sanitation Data'!$F$29,0,10*ROW('Sanitation Data'!F12))="","",OFFSET('Sanitation Data'!$F$29,0,10*ROW('Sanitation Data'!F12)))</f>
        <v/>
      </c>
      <c r="CW18" s="302" t="str">
        <f ca="true">+IF(OFFSET('Sanitation Data'!$F$30,0,10*ROW('Sanitation Data'!F12))="","",OFFSET('Sanitation Data'!$F$30,0,10*ROW('Sanitation Data'!F12)))</f>
        <v/>
      </c>
      <c r="CX18" s="302" t="str">
        <f ca="true">+IF(OFFSET('Sanitation Data'!$F$31,0,10*ROW('Sanitation Data'!F12))="","",OFFSET('Sanitation Data'!$F$31,0,10*ROW('Sanitation Data'!F12)))</f>
        <v/>
      </c>
      <c r="CY18" s="302" t="str">
        <f ca="true">+IF(OFFSET('Sanitation Data'!$F$32,0,10*ROW('Sanitation Data'!F12))="","",OFFSET('Sanitation Data'!$F$32,0,10*ROW('Sanitation Data'!F12)))</f>
        <v/>
      </c>
      <c r="CZ18" s="302" t="str">
        <f ca="true">+IF(OFFSET('Sanitation Data'!$G$28,0,10*ROW('Sanitation Data'!G12))="","",OFFSET('Sanitation Data'!$G$28,0,10*ROW('Sanitation Data'!G12)))</f>
        <v/>
      </c>
      <c r="DA18" s="302" t="str">
        <f ca="true">+IF(OFFSET('Sanitation Data'!$G$29,0,10*ROW('Sanitation Data'!G12))="","",OFFSET('Sanitation Data'!$G$29,0,10*ROW('Sanitation Data'!G12)))</f>
        <v>Yes</v>
      </c>
      <c r="DB18" s="302" t="str">
        <f ca="true">+IF(OFFSET('Sanitation Data'!$G$30,0,10*ROW('Sanitation Data'!G12))="","",OFFSET('Sanitation Data'!$G$30,0,10*ROW('Sanitation Data'!G12)))</f>
        <v/>
      </c>
      <c r="DC18" s="302" t="str">
        <f ca="true">+IF(OFFSET('Sanitation Data'!$G$31,0,10*ROW('Sanitation Data'!G12))="","",OFFSET('Sanitation Data'!$G$31,0,10*ROW('Sanitation Data'!G12)))</f>
        <v/>
      </c>
      <c r="DD18" s="302" t="str">
        <f ca="true">+IF(OFFSET('Sanitation Data'!$G$32,0,10*ROW('Sanitation Data'!G12))="","",OFFSET('Sanitation Data'!$G$32,0,10*ROW('Sanitation Data'!G12)))</f>
        <v/>
      </c>
      <c r="DE18" s="302" t="str">
        <f ca="true">+IF(OFFSET('Sanitation Data'!$H$28,0,10*ROW('Sanitation Data'!H12))="","",OFFSET('Sanitation Data'!$H$28,0,10*ROW('Sanitation Data'!H12)))</f>
        <v/>
      </c>
      <c r="DF18" s="302" t="str">
        <f ca="true">+IF(OFFSET('Sanitation Data'!$H$29,0,10*ROW('Sanitation Data'!H12))="","",OFFSET('Sanitation Data'!$H$29,0,10*ROW('Sanitation Data'!H12)))</f>
        <v>Yes</v>
      </c>
      <c r="DG18" s="302" t="str">
        <f ca="true">+IF(OFFSET('Sanitation Data'!$H$30,0,10*ROW('Sanitation Data'!H12))="","",OFFSET('Sanitation Data'!$H$30,0,10*ROW('Sanitation Data'!H12)))</f>
        <v/>
      </c>
      <c r="DH18" s="302" t="str">
        <f ca="true">+IF(OFFSET('Sanitation Data'!$H$31,0,10*ROW('Sanitation Data'!H12))="","",OFFSET('Sanitation Data'!$H$31,0,10*ROW('Sanitation Data'!H12)))</f>
        <v/>
      </c>
      <c r="DI18" s="302" t="str">
        <f ca="true">+IF(OFFSET('Sanitation Data'!$H$32,0,10*ROW('Sanitation Data'!H12))="","",OFFSET('Sanitation Data'!$H$32,0,10*ROW('Sanitation Data'!H12)))</f>
        <v/>
      </c>
      <c r="DJ18" s="302" t="str">
        <f ca="true">+IF(OFFSET('Sanitation Data'!$I$28,0,10*ROW('Sanitation Data'!I12))="","",OFFSET('Sanitation Data'!$I$28,0,10*ROW('Sanitation Data'!I12)))</f>
        <v/>
      </c>
      <c r="DK18" s="302" t="str">
        <f ca="true">+IF(OFFSET('Sanitation Data'!$I$29,0,10*ROW('Sanitation Data'!I12))="","",OFFSET('Sanitation Data'!$I$29,0,10*ROW('Sanitation Data'!I12)))</f>
        <v>Yes</v>
      </c>
      <c r="DL18" s="302" t="str">
        <f ca="true">+IF(OFFSET('Sanitation Data'!$I$30,0,10*ROW('Sanitation Data'!I12))="","",OFFSET('Sanitation Data'!$I$30,0,10*ROW('Sanitation Data'!I12)))</f>
        <v/>
      </c>
      <c r="DM18" s="302" t="str">
        <f ca="true">+IF(OFFSET('Sanitation Data'!$I$31,0,10*ROW('Sanitation Data'!I12))="","",OFFSET('Sanitation Data'!$I$31,0,10*ROW('Sanitation Data'!I12)))</f>
        <v/>
      </c>
      <c r="DN18" s="302" t="str">
        <f ca="true">+IF(OFFSET('Sanitation Data'!$I$32,0,10*ROW('Sanitation Data'!I12))="","",OFFSET('Sanitation Data'!$I$32,0,10*ROW('Sanitation Data'!I12)))</f>
        <v/>
      </c>
      <c r="DO18" s="302" t="str">
        <f ca="true">+IF(OFFSET('Hygiene Data'!$D$11,0,10*ROW('Hygiene Data'!D12))="","",OFFSET('Hygiene Data'!$D$11,0,10*ROW('Hygiene Data'!D12)))</f>
        <v/>
      </c>
      <c r="DP18" s="302" t="str">
        <f ca="true">+IF(OFFSET('Hygiene Data'!$D$12,0,10*ROW('Hygiene Data'!D12))="","",OFFSET('Hygiene Data'!$D$12,0,10*ROW('Hygiene Data'!D12)))</f>
        <v>Yes</v>
      </c>
      <c r="DQ18" s="302" t="str">
        <f ca="true">+IF(OFFSET('Hygiene Data'!$D$13,0,10*ROW('Hygiene Data'!D12))="","",OFFSET('Hygiene Data'!$D$13,0,10*ROW('Hygiene Data'!D12)))</f>
        <v>Yes</v>
      </c>
      <c r="DR18" s="302" t="str">
        <f ca="true">+IF(OFFSET('Hygiene Data'!$E$11,0,10*ROW('Hygiene Data'!E12))="","",OFFSET('Hygiene Data'!$E$11,0,10*ROW('Hygiene Data'!E12)))</f>
        <v/>
      </c>
      <c r="DS18" s="302" t="str">
        <f ca="true">+IF(OFFSET('Hygiene Data'!$E$12,0,10*ROW('Hygiene Data'!E12))="","",OFFSET('Hygiene Data'!$E$12,0,10*ROW('Hygiene Data'!E12)))</f>
        <v/>
      </c>
      <c r="DT18" s="302" t="str">
        <f ca="true">+IF(OFFSET('Hygiene Data'!$E$13,0,10*ROW('Hygiene Data'!E12))="","",OFFSET('Hygiene Data'!$E$13,0,10*ROW('Hygiene Data'!E12)))</f>
        <v/>
      </c>
      <c r="DU18" s="302" t="str">
        <f ca="true">+IF(OFFSET('Hygiene Data'!$F$11,0,10*ROW('Hygiene Data'!F12))="","",OFFSET('Hygiene Data'!$F$11,0,10*ROW('Hygiene Data'!F12)))</f>
        <v/>
      </c>
      <c r="DV18" s="302" t="str">
        <f ca="true">+IF(OFFSET('Hygiene Data'!$F$12,0,10*ROW('Hygiene Data'!F12))="","",OFFSET('Hygiene Data'!$F$12,0,10*ROW('Hygiene Data'!F12)))</f>
        <v/>
      </c>
      <c r="DW18" s="302" t="str">
        <f ca="true">+IF(OFFSET('Hygiene Data'!$F$13,0,10*ROW('Hygiene Data'!F12))="","",OFFSET('Hygiene Data'!$F$13,0,10*ROW('Hygiene Data'!F12)))</f>
        <v/>
      </c>
      <c r="DX18" s="302" t="str">
        <f ca="true">+IF(OFFSET('Hygiene Data'!$G$11,0,10*ROW('Hygiene Data'!G12))="","",OFFSET('Hygiene Data'!$G$11,0,10*ROW('Hygiene Data'!G12)))</f>
        <v/>
      </c>
      <c r="DY18" s="302" t="str">
        <f ca="true">+IF(OFFSET('Hygiene Data'!$G$12,0,10*ROW('Hygiene Data'!G12))="","",OFFSET('Hygiene Data'!$G$12,0,10*ROW('Hygiene Data'!G12)))</f>
        <v/>
      </c>
      <c r="DZ18" s="302" t="str">
        <f ca="true">+IF(OFFSET('Hygiene Data'!$G$13,0,10*ROW('Hygiene Data'!G12))="","",OFFSET('Hygiene Data'!$G$13,0,10*ROW('Hygiene Data'!G12)))</f>
        <v/>
      </c>
      <c r="EA18" s="302" t="str">
        <f ca="true">+IF(OFFSET('Hygiene Data'!$H$11,0,10*ROW('Hygiene Data'!H12))="","",OFFSET('Hygiene Data'!$H$11,0,10*ROW('Hygiene Data'!H12)))</f>
        <v/>
      </c>
      <c r="EB18" s="302" t="str">
        <f ca="true">+IF(OFFSET('Hygiene Data'!$H$12,0,10*ROW('Hygiene Data'!H12))="","",OFFSET('Hygiene Data'!$H$12,0,10*ROW('Hygiene Data'!H12)))</f>
        <v>Yes</v>
      </c>
      <c r="EC18" s="302" t="str">
        <f ca="true">+IF(OFFSET('Hygiene Data'!$H$13,0,10*ROW('Hygiene Data'!H12))="","",OFFSET('Hygiene Data'!$H$13,0,10*ROW('Hygiene Data'!H12)))</f>
        <v>Yes</v>
      </c>
      <c r="ED18" s="302" t="str">
        <f ca="true">+IF(OFFSET('Hygiene Data'!$I$11,0,10*ROW('Hygiene Data'!I12))="","",OFFSET('Hygiene Data'!$I$11,0,10*ROW('Hygiene Data'!I12)))</f>
        <v/>
      </c>
      <c r="EE18" s="302" t="str">
        <f ca="true">+IF(OFFSET('Hygiene Data'!$I$12,0,10*ROW('Hygiene Data'!I12))="","",OFFSET('Hygiene Data'!$I$12,0,10*ROW('Hygiene Data'!I12)))</f>
        <v>Yes</v>
      </c>
      <c r="EF18" s="302" t="str">
        <f ca="true">+IF(OFFSET('Hygiene Data'!$I$13,0,10*ROW('Hygiene Data'!I12))="","",OFFSET('Hygiene Data'!$I$13,0,10*ROW('Hygiene Data'!I12)))</f>
        <v>Yes</v>
      </c>
    </row>
    <row xmlns:x14ac="http://schemas.microsoft.com/office/spreadsheetml/2009/9/ac" r="19" x14ac:dyDescent="0.2">
      <c r="A19" s="35" t="str">
        <f ca="true">+IF(OFFSET('Water Data'!$B$2,0,10*ROW('Water Data'!E13))="","",OFFSET('Water Data'!$B$2,0,10*ROW('Water Data'!E13)))</f>
        <v/>
      </c>
      <c r="B19" s="35" t="str">
        <f ca="true">+IF(OFFSET('Water Data'!$C$2,0,10*ROW('Water Data'!F13))="","",OFFSET('Water Data'!$C$2,0,10*ROW('Water Data'!F13)))</f>
        <v/>
      </c>
      <c r="C19" s="358" t="str">
        <f t="shared" ca="true" si="0"/>
        <v/>
      </c>
      <c r="D19" s="94"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4"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4"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4"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4"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4"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4"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4"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4"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4"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4"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4"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4"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4"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4"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4"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4"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4"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5"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5"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5"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5"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5"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5"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5"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5"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5"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5"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5"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5"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5"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5"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5"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5"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5"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5"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5"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5"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5"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5"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5"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5"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5"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5"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5"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5"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5"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5"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6"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6"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6"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6"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6"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6"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6"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6"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6"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6"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6"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6"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6"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6"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6"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6"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6"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6"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302"/>
      <c r="BS19" s="302" t="str">
        <f ca="true">+IF(OFFSET('Water Data'!$D$27,0,10*ROW('Water Data'!D13))="","",OFFSET('Water Data'!$D$27,0,10*ROW('Water Data'!D13)))</f>
        <v/>
      </c>
      <c r="BT19" s="302" t="str">
        <f ca="true">+IF(OFFSET('Water Data'!$D$28,0,10*ROW('Water Data'!D13))="","",OFFSET('Water Data'!$D$28,0,10*ROW('Water Data'!D13)))</f>
        <v/>
      </c>
      <c r="BU19" s="302" t="str">
        <f ca="true">+IF(OFFSET('Water Data'!$D$29,0,10*ROW('Water Data'!D13))="","",OFFSET('Water Data'!$D$29,0,10*ROW('Water Data'!D13)))</f>
        <v/>
      </c>
      <c r="BV19" s="302" t="str">
        <f ca="true">+IF(OFFSET('Water Data'!$E$27,0,10*ROW('Water Data'!E13))="","",OFFSET('Water Data'!$E$27,0,10*ROW('Water Data'!E13)))</f>
        <v/>
      </c>
      <c r="BW19" s="302" t="str">
        <f ca="true">+IF(OFFSET('Water Data'!$E$28,0,10*ROW('Water Data'!E13))="","",OFFSET('Water Data'!$E$28,0,10*ROW('Water Data'!E13)))</f>
        <v/>
      </c>
      <c r="BX19" s="302" t="str">
        <f ca="true">+IF(OFFSET('Water Data'!$E$29,0,10*ROW('Water Data'!E13))="","",OFFSET('Water Data'!$E$29,0,10*ROW('Water Data'!E13)))</f>
        <v/>
      </c>
      <c r="BY19" s="302" t="str">
        <f ca="true">+IF(OFFSET('Water Data'!$F$27,0,10*ROW('Water Data'!F13))="","",OFFSET('Water Data'!$F$27,0,10*ROW('Water Data'!F13)))</f>
        <v/>
      </c>
      <c r="BZ19" s="302" t="str">
        <f ca="true">+IF(OFFSET('Water Data'!$F$28,0,10*ROW('Water Data'!F13))="","",OFFSET('Water Data'!$F$28,0,10*ROW('Water Data'!F13)))</f>
        <v/>
      </c>
      <c r="CA19" s="302" t="str">
        <f ca="true">+IF(OFFSET('Water Data'!$F$29,0,10*ROW('Water Data'!F13))="","",OFFSET('Water Data'!$F$29,0,10*ROW('Water Data'!F13)))</f>
        <v/>
      </c>
      <c r="CB19" s="302" t="str">
        <f ca="true">+IF(OFFSET('Water Data'!$G$27,0,10*ROW('Water Data'!G13))="","",OFFSET('Water Data'!$G$27,0,10*ROW('Water Data'!G13)))</f>
        <v/>
      </c>
      <c r="CC19" s="302" t="str">
        <f ca="true">+IF(OFFSET('Water Data'!$G$28,0,10*ROW('Water Data'!G13))="","",OFFSET('Water Data'!$G$28,0,10*ROW('Water Data'!G13)))</f>
        <v/>
      </c>
      <c r="CD19" s="302" t="str">
        <f ca="true">+IF(OFFSET('Water Data'!$G$29,0,10*ROW('Water Data'!G13))="","",OFFSET('Water Data'!$G$29,0,10*ROW('Water Data'!G13)))</f>
        <v/>
      </c>
      <c r="CE19" s="302" t="str">
        <f ca="true">+IF(OFFSET('Water Data'!$H$27,0,10*ROW('Water Data'!H13))="","",OFFSET('Water Data'!$H$27,0,10*ROW('Water Data'!H13)))</f>
        <v/>
      </c>
      <c r="CF19" s="302" t="str">
        <f ca="true">+IF(OFFSET('Water Data'!$H$28,0,10*ROW('Water Data'!H13))="","",OFFSET('Water Data'!$H$28,0,10*ROW('Water Data'!H13)))</f>
        <v/>
      </c>
      <c r="CG19" s="302" t="str">
        <f ca="true">+IF(OFFSET('Water Data'!$H$29,0,10*ROW('Water Data'!H13))="","",OFFSET('Water Data'!$H$29,0,10*ROW('Water Data'!H13)))</f>
        <v/>
      </c>
      <c r="CH19" s="302" t="str">
        <f ca="true">+IF(OFFSET('Water Data'!$I$27,0,10*ROW('Water Data'!I13))="","",OFFSET('Water Data'!$I$27,0,10*ROW('Water Data'!I13)))</f>
        <v/>
      </c>
      <c r="CI19" s="302" t="str">
        <f ca="true">+IF(OFFSET('Water Data'!$I$28,0,10*ROW('Water Data'!I13))="","",OFFSET('Water Data'!$I$28,0,10*ROW('Water Data'!I13)))</f>
        <v/>
      </c>
      <c r="CJ19" s="302" t="str">
        <f ca="true">+IF(OFFSET('Water Data'!$I$29,0,10*ROW('Water Data'!I13))="","",OFFSET('Water Data'!$I$29,0,10*ROW('Water Data'!I13)))</f>
        <v/>
      </c>
      <c r="CK19" s="302" t="str">
        <f ca="true">+IF(OFFSET('Sanitation Data'!$D$28,0,10*ROW('Sanitation Data'!D13))="","",OFFSET('Sanitation Data'!$D$28,0,10*ROW('Sanitation Data'!D13)))</f>
        <v/>
      </c>
      <c r="CL19" s="302" t="str">
        <f ca="true">+IF(OFFSET('Sanitation Data'!$D$29,0,10*ROW('Sanitation Data'!D13))="","",OFFSET('Sanitation Data'!$D$29,0,10*ROW('Sanitation Data'!D13)))</f>
        <v/>
      </c>
      <c r="CM19" s="302" t="str">
        <f ca="true">+IF(OFFSET('Sanitation Data'!$D$30,0,10*ROW('Sanitation Data'!D13))="","",OFFSET('Sanitation Data'!$D$30,0,10*ROW('Sanitation Data'!D13)))</f>
        <v/>
      </c>
      <c r="CN19" s="302" t="str">
        <f ca="true">+IF(OFFSET('Sanitation Data'!$D$31,0,10*ROW('Sanitation Data'!D13))="","",OFFSET('Sanitation Data'!$D$31,0,10*ROW('Sanitation Data'!D13)))</f>
        <v/>
      </c>
      <c r="CO19" s="302" t="str">
        <f ca="true">+IF(OFFSET('Sanitation Data'!$D$32,0,10*ROW('Sanitation Data'!D13))="","",OFFSET('Sanitation Data'!$D$32,0,10*ROW('Sanitation Data'!D13)))</f>
        <v/>
      </c>
      <c r="CP19" s="302" t="str">
        <f ca="true">+IF(OFFSET('Sanitation Data'!$E$28,0,10*ROW('Sanitation Data'!E13))="","",OFFSET('Sanitation Data'!$E$28,0,10*ROW('Sanitation Data'!E13)))</f>
        <v/>
      </c>
      <c r="CQ19" s="302" t="str">
        <f ca="true">+IF(OFFSET('Sanitation Data'!$E$29,0,10*ROW('Sanitation Data'!E13))="","",OFFSET('Sanitation Data'!$E$29,0,10*ROW('Sanitation Data'!E13)))</f>
        <v/>
      </c>
      <c r="CR19" s="302" t="str">
        <f ca="true">+IF(OFFSET('Sanitation Data'!$E$30,0,10*ROW('Sanitation Data'!E13))="","",OFFSET('Sanitation Data'!$E$30,0,10*ROW('Sanitation Data'!E13)))</f>
        <v/>
      </c>
      <c r="CS19" s="302" t="str">
        <f ca="true">+IF(OFFSET('Sanitation Data'!$E$31,0,10*ROW('Sanitation Data'!E13))="","",OFFSET('Sanitation Data'!$E$31,0,10*ROW('Sanitation Data'!E13)))</f>
        <v/>
      </c>
      <c r="CT19" s="302" t="str">
        <f ca="true">+IF(OFFSET('Sanitation Data'!$E$32,0,10*ROW('Sanitation Data'!E13))="","",OFFSET('Sanitation Data'!$E$32,0,10*ROW('Sanitation Data'!E13)))</f>
        <v/>
      </c>
      <c r="CU19" s="302" t="str">
        <f ca="true">+IF(OFFSET('Sanitation Data'!$F$28,0,10*ROW('Sanitation Data'!F13))="","",OFFSET('Sanitation Data'!$F$28,0,10*ROW('Sanitation Data'!F13)))</f>
        <v/>
      </c>
      <c r="CV19" s="302" t="str">
        <f ca="true">+IF(OFFSET('Sanitation Data'!$F$29,0,10*ROW('Sanitation Data'!F13))="","",OFFSET('Sanitation Data'!$F$29,0,10*ROW('Sanitation Data'!F13)))</f>
        <v/>
      </c>
      <c r="CW19" s="302" t="str">
        <f ca="true">+IF(OFFSET('Sanitation Data'!$F$30,0,10*ROW('Sanitation Data'!F13))="","",OFFSET('Sanitation Data'!$F$30,0,10*ROW('Sanitation Data'!F13)))</f>
        <v/>
      </c>
      <c r="CX19" s="302" t="str">
        <f ca="true">+IF(OFFSET('Sanitation Data'!$F$31,0,10*ROW('Sanitation Data'!F13))="","",OFFSET('Sanitation Data'!$F$31,0,10*ROW('Sanitation Data'!F13)))</f>
        <v/>
      </c>
      <c r="CY19" s="302" t="str">
        <f ca="true">+IF(OFFSET('Sanitation Data'!$F$32,0,10*ROW('Sanitation Data'!F13))="","",OFFSET('Sanitation Data'!$F$32,0,10*ROW('Sanitation Data'!F13)))</f>
        <v/>
      </c>
      <c r="CZ19" s="302" t="str">
        <f ca="true">+IF(OFFSET('Sanitation Data'!$G$28,0,10*ROW('Sanitation Data'!G13))="","",OFFSET('Sanitation Data'!$G$28,0,10*ROW('Sanitation Data'!G13)))</f>
        <v/>
      </c>
      <c r="DA19" s="302" t="str">
        <f ca="true">+IF(OFFSET('Sanitation Data'!$G$29,0,10*ROW('Sanitation Data'!G13))="","",OFFSET('Sanitation Data'!$G$29,0,10*ROW('Sanitation Data'!G13)))</f>
        <v/>
      </c>
      <c r="DB19" s="302" t="str">
        <f ca="true">+IF(OFFSET('Sanitation Data'!$G$30,0,10*ROW('Sanitation Data'!G13))="","",OFFSET('Sanitation Data'!$G$30,0,10*ROW('Sanitation Data'!G13)))</f>
        <v/>
      </c>
      <c r="DC19" s="302" t="str">
        <f ca="true">+IF(OFFSET('Sanitation Data'!$G$31,0,10*ROW('Sanitation Data'!G13))="","",OFFSET('Sanitation Data'!$G$31,0,10*ROW('Sanitation Data'!G13)))</f>
        <v/>
      </c>
      <c r="DD19" s="302" t="str">
        <f ca="true">+IF(OFFSET('Sanitation Data'!$G$32,0,10*ROW('Sanitation Data'!G13))="","",OFFSET('Sanitation Data'!$G$32,0,10*ROW('Sanitation Data'!G13)))</f>
        <v/>
      </c>
      <c r="DE19" s="302" t="str">
        <f ca="true">+IF(OFFSET('Sanitation Data'!$H$28,0,10*ROW('Sanitation Data'!H13))="","",OFFSET('Sanitation Data'!$H$28,0,10*ROW('Sanitation Data'!H13)))</f>
        <v/>
      </c>
      <c r="DF19" s="302" t="str">
        <f ca="true">+IF(OFFSET('Sanitation Data'!$H$29,0,10*ROW('Sanitation Data'!H13))="","",OFFSET('Sanitation Data'!$H$29,0,10*ROW('Sanitation Data'!H13)))</f>
        <v/>
      </c>
      <c r="DG19" s="302" t="str">
        <f ca="true">+IF(OFFSET('Sanitation Data'!$H$30,0,10*ROW('Sanitation Data'!H13))="","",OFFSET('Sanitation Data'!$H$30,0,10*ROW('Sanitation Data'!H13)))</f>
        <v/>
      </c>
      <c r="DH19" s="302" t="str">
        <f ca="true">+IF(OFFSET('Sanitation Data'!$H$31,0,10*ROW('Sanitation Data'!H13))="","",OFFSET('Sanitation Data'!$H$31,0,10*ROW('Sanitation Data'!H13)))</f>
        <v/>
      </c>
      <c r="DI19" s="302" t="str">
        <f ca="true">+IF(OFFSET('Sanitation Data'!$H$32,0,10*ROW('Sanitation Data'!H13))="","",OFFSET('Sanitation Data'!$H$32,0,10*ROW('Sanitation Data'!H13)))</f>
        <v/>
      </c>
      <c r="DJ19" s="302" t="str">
        <f ca="true">+IF(OFFSET('Sanitation Data'!$I$28,0,10*ROW('Sanitation Data'!I13))="","",OFFSET('Sanitation Data'!$I$28,0,10*ROW('Sanitation Data'!I13)))</f>
        <v/>
      </c>
      <c r="DK19" s="302" t="str">
        <f ca="true">+IF(OFFSET('Sanitation Data'!$I$29,0,10*ROW('Sanitation Data'!I13))="","",OFFSET('Sanitation Data'!$I$29,0,10*ROW('Sanitation Data'!I13)))</f>
        <v/>
      </c>
      <c r="DL19" s="302" t="str">
        <f ca="true">+IF(OFFSET('Sanitation Data'!$I$30,0,10*ROW('Sanitation Data'!I13))="","",OFFSET('Sanitation Data'!$I$30,0,10*ROW('Sanitation Data'!I13)))</f>
        <v/>
      </c>
      <c r="DM19" s="302" t="str">
        <f ca="true">+IF(OFFSET('Sanitation Data'!$I$31,0,10*ROW('Sanitation Data'!I13))="","",OFFSET('Sanitation Data'!$I$31,0,10*ROW('Sanitation Data'!I13)))</f>
        <v/>
      </c>
      <c r="DN19" s="302" t="str">
        <f ca="true">+IF(OFFSET('Sanitation Data'!$I$32,0,10*ROW('Sanitation Data'!I13))="","",OFFSET('Sanitation Data'!$I$32,0,10*ROW('Sanitation Data'!I13)))</f>
        <v/>
      </c>
      <c r="DO19" s="302" t="str">
        <f ca="true">+IF(OFFSET('Hygiene Data'!$D$11,0,10*ROW('Hygiene Data'!D13))="","",OFFSET('Hygiene Data'!$D$11,0,10*ROW('Hygiene Data'!D13)))</f>
        <v/>
      </c>
      <c r="DP19" s="302" t="str">
        <f ca="true">+IF(OFFSET('Hygiene Data'!$D$12,0,10*ROW('Hygiene Data'!D13))="","",OFFSET('Hygiene Data'!$D$12,0,10*ROW('Hygiene Data'!D13)))</f>
        <v/>
      </c>
      <c r="DQ19" s="302" t="str">
        <f ca="true">+IF(OFFSET('Hygiene Data'!$D$13,0,10*ROW('Hygiene Data'!D13))="","",OFFSET('Hygiene Data'!$D$13,0,10*ROW('Hygiene Data'!D13)))</f>
        <v/>
      </c>
      <c r="DR19" s="302" t="str">
        <f ca="true">+IF(OFFSET('Hygiene Data'!$E$11,0,10*ROW('Hygiene Data'!E13))="","",OFFSET('Hygiene Data'!$E$11,0,10*ROW('Hygiene Data'!E13)))</f>
        <v/>
      </c>
      <c r="DS19" s="302" t="str">
        <f ca="true">+IF(OFFSET('Hygiene Data'!$E$12,0,10*ROW('Hygiene Data'!E13))="","",OFFSET('Hygiene Data'!$E$12,0,10*ROW('Hygiene Data'!E13)))</f>
        <v/>
      </c>
      <c r="DT19" s="302" t="str">
        <f ca="true">+IF(OFFSET('Hygiene Data'!$E$13,0,10*ROW('Hygiene Data'!E13))="","",OFFSET('Hygiene Data'!$E$13,0,10*ROW('Hygiene Data'!E13)))</f>
        <v/>
      </c>
      <c r="DU19" s="302" t="str">
        <f ca="true">+IF(OFFSET('Hygiene Data'!$F$11,0,10*ROW('Hygiene Data'!F13))="","",OFFSET('Hygiene Data'!$F$11,0,10*ROW('Hygiene Data'!F13)))</f>
        <v/>
      </c>
      <c r="DV19" s="302" t="str">
        <f ca="true">+IF(OFFSET('Hygiene Data'!$F$12,0,10*ROW('Hygiene Data'!F13))="","",OFFSET('Hygiene Data'!$F$12,0,10*ROW('Hygiene Data'!F13)))</f>
        <v/>
      </c>
      <c r="DW19" s="302" t="str">
        <f ca="true">+IF(OFFSET('Hygiene Data'!$F$13,0,10*ROW('Hygiene Data'!F13))="","",OFFSET('Hygiene Data'!$F$13,0,10*ROW('Hygiene Data'!F13)))</f>
        <v/>
      </c>
      <c r="DX19" s="302" t="str">
        <f ca="true">+IF(OFFSET('Hygiene Data'!$G$11,0,10*ROW('Hygiene Data'!G13))="","",OFFSET('Hygiene Data'!$G$11,0,10*ROW('Hygiene Data'!G13)))</f>
        <v/>
      </c>
      <c r="DY19" s="302" t="str">
        <f ca="true">+IF(OFFSET('Hygiene Data'!$G$12,0,10*ROW('Hygiene Data'!G13))="","",OFFSET('Hygiene Data'!$G$12,0,10*ROW('Hygiene Data'!G13)))</f>
        <v/>
      </c>
      <c r="DZ19" s="302" t="str">
        <f ca="true">+IF(OFFSET('Hygiene Data'!$G$13,0,10*ROW('Hygiene Data'!G13))="","",OFFSET('Hygiene Data'!$G$13,0,10*ROW('Hygiene Data'!G13)))</f>
        <v/>
      </c>
      <c r="EA19" s="302" t="str">
        <f ca="true">+IF(OFFSET('Hygiene Data'!$H$11,0,10*ROW('Hygiene Data'!H13))="","",OFFSET('Hygiene Data'!$H$11,0,10*ROW('Hygiene Data'!H13)))</f>
        <v/>
      </c>
      <c r="EB19" s="302" t="str">
        <f ca="true">+IF(OFFSET('Hygiene Data'!$H$12,0,10*ROW('Hygiene Data'!H13))="","",OFFSET('Hygiene Data'!$H$12,0,10*ROW('Hygiene Data'!H13)))</f>
        <v/>
      </c>
      <c r="EC19" s="302" t="str">
        <f ca="true">+IF(OFFSET('Hygiene Data'!$H$13,0,10*ROW('Hygiene Data'!H13))="","",OFFSET('Hygiene Data'!$H$13,0,10*ROW('Hygiene Data'!H13)))</f>
        <v/>
      </c>
      <c r="ED19" s="302" t="str">
        <f ca="true">+IF(OFFSET('Hygiene Data'!$I$11,0,10*ROW('Hygiene Data'!I13))="","",OFFSET('Hygiene Data'!$I$11,0,10*ROW('Hygiene Data'!I13)))</f>
        <v/>
      </c>
      <c r="EE19" s="302" t="str">
        <f ca="true">+IF(OFFSET('Hygiene Data'!$I$12,0,10*ROW('Hygiene Data'!I13))="","",OFFSET('Hygiene Data'!$I$12,0,10*ROW('Hygiene Data'!I13)))</f>
        <v/>
      </c>
      <c r="EF19" s="302" t="str">
        <f ca="true">+IF(OFFSET('Hygiene Data'!$I$13,0,10*ROW('Hygiene Data'!I13))="","",OFFSET('Hygiene Data'!$I$13,0,10*ROW('Hygiene Data'!I13)))</f>
        <v/>
      </c>
    </row>
    <row xmlns:x14ac="http://schemas.microsoft.com/office/spreadsheetml/2009/9/ac" r="20" x14ac:dyDescent="0.2">
      <c r="A20" s="35" t="str">
        <f ca="true">+IF(OFFSET('Water Data'!$B$2,0,10*ROW('Water Data'!E14))="","",OFFSET('Water Data'!$B$2,0,10*ROW('Water Data'!E14)))</f>
        <v/>
      </c>
      <c r="B20" s="35" t="str">
        <f ca="true">+IF(OFFSET('Water Data'!$C$2,0,10*ROW('Water Data'!F14))="","",OFFSET('Water Data'!$C$2,0,10*ROW('Water Data'!F14)))</f>
        <v/>
      </c>
      <c r="C20" s="358" t="str">
        <f t="shared" ca="true" si="0"/>
        <v/>
      </c>
      <c r="D20" s="94"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4"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4"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4"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4"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4"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4"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4"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4"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4"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4"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4"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4"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4"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4"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4"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4"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4"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5"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5"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5"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5"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5"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5"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5"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5"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5"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5"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5"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5"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5"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5"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5"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5"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5"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5"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5"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5"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5"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5"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5"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5"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5"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5"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5"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5"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5"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5"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6"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6"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6"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6"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6"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6"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6"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6"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6"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6"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6"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6"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6"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6"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6"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6"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6"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6"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302"/>
      <c r="BS20" s="302" t="str">
        <f ca="true">+IF(OFFSET('Water Data'!$D$27,0,10*ROW('Water Data'!D14))="","",OFFSET('Water Data'!$D$27,0,10*ROW('Water Data'!D14)))</f>
        <v/>
      </c>
      <c r="BT20" s="302" t="str">
        <f ca="true">+IF(OFFSET('Water Data'!$D$28,0,10*ROW('Water Data'!D14))="","",OFFSET('Water Data'!$D$28,0,10*ROW('Water Data'!D14)))</f>
        <v/>
      </c>
      <c r="BU20" s="302" t="str">
        <f ca="true">+IF(OFFSET('Water Data'!$D$29,0,10*ROW('Water Data'!D14))="","",OFFSET('Water Data'!$D$29,0,10*ROW('Water Data'!D14)))</f>
        <v/>
      </c>
      <c r="BV20" s="302" t="str">
        <f ca="true">+IF(OFFSET('Water Data'!$E$27,0,10*ROW('Water Data'!E14))="","",OFFSET('Water Data'!$E$27,0,10*ROW('Water Data'!E14)))</f>
        <v/>
      </c>
      <c r="BW20" s="302" t="str">
        <f ca="true">+IF(OFFSET('Water Data'!$E$28,0,10*ROW('Water Data'!E14))="","",OFFSET('Water Data'!$E$28,0,10*ROW('Water Data'!E14)))</f>
        <v/>
      </c>
      <c r="BX20" s="302" t="str">
        <f ca="true">+IF(OFFSET('Water Data'!$E$29,0,10*ROW('Water Data'!E14))="","",OFFSET('Water Data'!$E$29,0,10*ROW('Water Data'!E14)))</f>
        <v/>
      </c>
      <c r="BY20" s="302" t="str">
        <f ca="true">+IF(OFFSET('Water Data'!$F$27,0,10*ROW('Water Data'!F14))="","",OFFSET('Water Data'!$F$27,0,10*ROW('Water Data'!F14)))</f>
        <v/>
      </c>
      <c r="BZ20" s="302" t="str">
        <f ca="true">+IF(OFFSET('Water Data'!$F$28,0,10*ROW('Water Data'!F14))="","",OFFSET('Water Data'!$F$28,0,10*ROW('Water Data'!F14)))</f>
        <v/>
      </c>
      <c r="CA20" s="302" t="str">
        <f ca="true">+IF(OFFSET('Water Data'!$F$29,0,10*ROW('Water Data'!F14))="","",OFFSET('Water Data'!$F$29,0,10*ROW('Water Data'!F14)))</f>
        <v/>
      </c>
      <c r="CB20" s="302" t="str">
        <f ca="true">+IF(OFFSET('Water Data'!$G$27,0,10*ROW('Water Data'!G14))="","",OFFSET('Water Data'!$G$27,0,10*ROW('Water Data'!G14)))</f>
        <v/>
      </c>
      <c r="CC20" s="302" t="str">
        <f ca="true">+IF(OFFSET('Water Data'!$G$28,0,10*ROW('Water Data'!G14))="","",OFFSET('Water Data'!$G$28,0,10*ROW('Water Data'!G14)))</f>
        <v/>
      </c>
      <c r="CD20" s="302" t="str">
        <f ca="true">+IF(OFFSET('Water Data'!$G$29,0,10*ROW('Water Data'!G14))="","",OFFSET('Water Data'!$G$29,0,10*ROW('Water Data'!G14)))</f>
        <v/>
      </c>
      <c r="CE20" s="302" t="str">
        <f ca="true">+IF(OFFSET('Water Data'!$H$27,0,10*ROW('Water Data'!H14))="","",OFFSET('Water Data'!$H$27,0,10*ROW('Water Data'!H14)))</f>
        <v/>
      </c>
      <c r="CF20" s="302" t="str">
        <f ca="true">+IF(OFFSET('Water Data'!$H$28,0,10*ROW('Water Data'!H14))="","",OFFSET('Water Data'!$H$28,0,10*ROW('Water Data'!H14)))</f>
        <v/>
      </c>
      <c r="CG20" s="302" t="str">
        <f ca="true">+IF(OFFSET('Water Data'!$H$29,0,10*ROW('Water Data'!H14))="","",OFFSET('Water Data'!$H$29,0,10*ROW('Water Data'!H14)))</f>
        <v/>
      </c>
      <c r="CH20" s="302" t="str">
        <f ca="true">+IF(OFFSET('Water Data'!$I$27,0,10*ROW('Water Data'!I14))="","",OFFSET('Water Data'!$I$27,0,10*ROW('Water Data'!I14)))</f>
        <v/>
      </c>
      <c r="CI20" s="302" t="str">
        <f ca="true">+IF(OFFSET('Water Data'!$I$28,0,10*ROW('Water Data'!I14))="","",OFFSET('Water Data'!$I$28,0,10*ROW('Water Data'!I14)))</f>
        <v/>
      </c>
      <c r="CJ20" s="302" t="str">
        <f ca="true">+IF(OFFSET('Water Data'!$I$29,0,10*ROW('Water Data'!I14))="","",OFFSET('Water Data'!$I$29,0,10*ROW('Water Data'!I14)))</f>
        <v/>
      </c>
      <c r="CK20" s="302" t="str">
        <f ca="true">+IF(OFFSET('Sanitation Data'!$D$28,0,10*ROW('Sanitation Data'!D14))="","",OFFSET('Sanitation Data'!$D$28,0,10*ROW('Sanitation Data'!D14)))</f>
        <v/>
      </c>
      <c r="CL20" s="302" t="str">
        <f ca="true">+IF(OFFSET('Sanitation Data'!$D$29,0,10*ROW('Sanitation Data'!D14))="","",OFFSET('Sanitation Data'!$D$29,0,10*ROW('Sanitation Data'!D14)))</f>
        <v/>
      </c>
      <c r="CM20" s="302" t="str">
        <f ca="true">+IF(OFFSET('Sanitation Data'!$D$30,0,10*ROW('Sanitation Data'!D14))="","",OFFSET('Sanitation Data'!$D$30,0,10*ROW('Sanitation Data'!D14)))</f>
        <v/>
      </c>
      <c r="CN20" s="302" t="str">
        <f ca="true">+IF(OFFSET('Sanitation Data'!$D$31,0,10*ROW('Sanitation Data'!D14))="","",OFFSET('Sanitation Data'!$D$31,0,10*ROW('Sanitation Data'!D14)))</f>
        <v/>
      </c>
      <c r="CO20" s="302" t="str">
        <f ca="true">+IF(OFFSET('Sanitation Data'!$D$32,0,10*ROW('Sanitation Data'!D14))="","",OFFSET('Sanitation Data'!$D$32,0,10*ROW('Sanitation Data'!D14)))</f>
        <v/>
      </c>
      <c r="CP20" s="302" t="str">
        <f ca="true">+IF(OFFSET('Sanitation Data'!$E$28,0,10*ROW('Sanitation Data'!E14))="","",OFFSET('Sanitation Data'!$E$28,0,10*ROW('Sanitation Data'!E14)))</f>
        <v/>
      </c>
      <c r="CQ20" s="302" t="str">
        <f ca="true">+IF(OFFSET('Sanitation Data'!$E$29,0,10*ROW('Sanitation Data'!E14))="","",OFFSET('Sanitation Data'!$E$29,0,10*ROW('Sanitation Data'!E14)))</f>
        <v/>
      </c>
      <c r="CR20" s="302" t="str">
        <f ca="true">+IF(OFFSET('Sanitation Data'!$E$30,0,10*ROW('Sanitation Data'!E14))="","",OFFSET('Sanitation Data'!$E$30,0,10*ROW('Sanitation Data'!E14)))</f>
        <v/>
      </c>
      <c r="CS20" s="302" t="str">
        <f ca="true">+IF(OFFSET('Sanitation Data'!$E$31,0,10*ROW('Sanitation Data'!E14))="","",OFFSET('Sanitation Data'!$E$31,0,10*ROW('Sanitation Data'!E14)))</f>
        <v/>
      </c>
      <c r="CT20" s="302" t="str">
        <f ca="true">+IF(OFFSET('Sanitation Data'!$E$32,0,10*ROW('Sanitation Data'!E14))="","",OFFSET('Sanitation Data'!$E$32,0,10*ROW('Sanitation Data'!E14)))</f>
        <v/>
      </c>
      <c r="CU20" s="302" t="str">
        <f ca="true">+IF(OFFSET('Sanitation Data'!$F$28,0,10*ROW('Sanitation Data'!F14))="","",OFFSET('Sanitation Data'!$F$28,0,10*ROW('Sanitation Data'!F14)))</f>
        <v/>
      </c>
      <c r="CV20" s="302" t="str">
        <f ca="true">+IF(OFFSET('Sanitation Data'!$F$29,0,10*ROW('Sanitation Data'!F14))="","",OFFSET('Sanitation Data'!$F$29,0,10*ROW('Sanitation Data'!F14)))</f>
        <v/>
      </c>
      <c r="CW20" s="302" t="str">
        <f ca="true">+IF(OFFSET('Sanitation Data'!$F$30,0,10*ROW('Sanitation Data'!F14))="","",OFFSET('Sanitation Data'!$F$30,0,10*ROW('Sanitation Data'!F14)))</f>
        <v/>
      </c>
      <c r="CX20" s="302" t="str">
        <f ca="true">+IF(OFFSET('Sanitation Data'!$F$31,0,10*ROW('Sanitation Data'!F14))="","",OFFSET('Sanitation Data'!$F$31,0,10*ROW('Sanitation Data'!F14)))</f>
        <v/>
      </c>
      <c r="CY20" s="302" t="str">
        <f ca="true">+IF(OFFSET('Sanitation Data'!$F$32,0,10*ROW('Sanitation Data'!F14))="","",OFFSET('Sanitation Data'!$F$32,0,10*ROW('Sanitation Data'!F14)))</f>
        <v/>
      </c>
      <c r="CZ20" s="302" t="str">
        <f ca="true">+IF(OFFSET('Sanitation Data'!$G$28,0,10*ROW('Sanitation Data'!G14))="","",OFFSET('Sanitation Data'!$G$28,0,10*ROW('Sanitation Data'!G14)))</f>
        <v/>
      </c>
      <c r="DA20" s="302" t="str">
        <f ca="true">+IF(OFFSET('Sanitation Data'!$G$29,0,10*ROW('Sanitation Data'!G14))="","",OFFSET('Sanitation Data'!$G$29,0,10*ROW('Sanitation Data'!G14)))</f>
        <v/>
      </c>
      <c r="DB20" s="302" t="str">
        <f ca="true">+IF(OFFSET('Sanitation Data'!$G$30,0,10*ROW('Sanitation Data'!G14))="","",OFFSET('Sanitation Data'!$G$30,0,10*ROW('Sanitation Data'!G14)))</f>
        <v/>
      </c>
      <c r="DC20" s="302" t="str">
        <f ca="true">+IF(OFFSET('Sanitation Data'!$G$31,0,10*ROW('Sanitation Data'!G14))="","",OFFSET('Sanitation Data'!$G$31,0,10*ROW('Sanitation Data'!G14)))</f>
        <v/>
      </c>
      <c r="DD20" s="302" t="str">
        <f ca="true">+IF(OFFSET('Sanitation Data'!$G$32,0,10*ROW('Sanitation Data'!G14))="","",OFFSET('Sanitation Data'!$G$32,0,10*ROW('Sanitation Data'!G14)))</f>
        <v/>
      </c>
      <c r="DE20" s="302" t="str">
        <f ca="true">+IF(OFFSET('Sanitation Data'!$H$28,0,10*ROW('Sanitation Data'!H14))="","",OFFSET('Sanitation Data'!$H$28,0,10*ROW('Sanitation Data'!H14)))</f>
        <v/>
      </c>
      <c r="DF20" s="302" t="str">
        <f ca="true">+IF(OFFSET('Sanitation Data'!$H$29,0,10*ROW('Sanitation Data'!H14))="","",OFFSET('Sanitation Data'!$H$29,0,10*ROW('Sanitation Data'!H14)))</f>
        <v/>
      </c>
      <c r="DG20" s="302" t="str">
        <f ca="true">+IF(OFFSET('Sanitation Data'!$H$30,0,10*ROW('Sanitation Data'!H14))="","",OFFSET('Sanitation Data'!$H$30,0,10*ROW('Sanitation Data'!H14)))</f>
        <v/>
      </c>
      <c r="DH20" s="302" t="str">
        <f ca="true">+IF(OFFSET('Sanitation Data'!$H$31,0,10*ROW('Sanitation Data'!H14))="","",OFFSET('Sanitation Data'!$H$31,0,10*ROW('Sanitation Data'!H14)))</f>
        <v/>
      </c>
      <c r="DI20" s="302" t="str">
        <f ca="true">+IF(OFFSET('Sanitation Data'!$H$32,0,10*ROW('Sanitation Data'!H14))="","",OFFSET('Sanitation Data'!$H$32,0,10*ROW('Sanitation Data'!H14)))</f>
        <v/>
      </c>
      <c r="DJ20" s="302" t="str">
        <f ca="true">+IF(OFFSET('Sanitation Data'!$I$28,0,10*ROW('Sanitation Data'!I14))="","",OFFSET('Sanitation Data'!$I$28,0,10*ROW('Sanitation Data'!I14)))</f>
        <v/>
      </c>
      <c r="DK20" s="302" t="str">
        <f ca="true">+IF(OFFSET('Sanitation Data'!$I$29,0,10*ROW('Sanitation Data'!I14))="","",OFFSET('Sanitation Data'!$I$29,0,10*ROW('Sanitation Data'!I14)))</f>
        <v/>
      </c>
      <c r="DL20" s="302" t="str">
        <f ca="true">+IF(OFFSET('Sanitation Data'!$I$30,0,10*ROW('Sanitation Data'!I14))="","",OFFSET('Sanitation Data'!$I$30,0,10*ROW('Sanitation Data'!I14)))</f>
        <v/>
      </c>
      <c r="DM20" s="302" t="str">
        <f ca="true">+IF(OFFSET('Sanitation Data'!$I$31,0,10*ROW('Sanitation Data'!I14))="","",OFFSET('Sanitation Data'!$I$31,0,10*ROW('Sanitation Data'!I14)))</f>
        <v/>
      </c>
      <c r="DN20" s="302" t="str">
        <f ca="true">+IF(OFFSET('Sanitation Data'!$I$32,0,10*ROW('Sanitation Data'!I14))="","",OFFSET('Sanitation Data'!$I$32,0,10*ROW('Sanitation Data'!I14)))</f>
        <v/>
      </c>
      <c r="DO20" s="302" t="str">
        <f ca="true">+IF(OFFSET('Hygiene Data'!$D$11,0,10*ROW('Hygiene Data'!D14))="","",OFFSET('Hygiene Data'!$D$11,0,10*ROW('Hygiene Data'!D14)))</f>
        <v/>
      </c>
      <c r="DP20" s="302" t="str">
        <f ca="true">+IF(OFFSET('Hygiene Data'!$D$12,0,10*ROW('Hygiene Data'!D14))="","",OFFSET('Hygiene Data'!$D$12,0,10*ROW('Hygiene Data'!D14)))</f>
        <v/>
      </c>
      <c r="DQ20" s="302" t="str">
        <f ca="true">+IF(OFFSET('Hygiene Data'!$D$13,0,10*ROW('Hygiene Data'!D14))="","",OFFSET('Hygiene Data'!$D$13,0,10*ROW('Hygiene Data'!D14)))</f>
        <v/>
      </c>
      <c r="DR20" s="302" t="str">
        <f ca="true">+IF(OFFSET('Hygiene Data'!$E$11,0,10*ROW('Hygiene Data'!E14))="","",OFFSET('Hygiene Data'!$E$11,0,10*ROW('Hygiene Data'!E14)))</f>
        <v/>
      </c>
      <c r="DS20" s="302" t="str">
        <f ca="true">+IF(OFFSET('Hygiene Data'!$E$12,0,10*ROW('Hygiene Data'!E14))="","",OFFSET('Hygiene Data'!$E$12,0,10*ROW('Hygiene Data'!E14)))</f>
        <v/>
      </c>
      <c r="DT20" s="302" t="str">
        <f ca="true">+IF(OFFSET('Hygiene Data'!$E$13,0,10*ROW('Hygiene Data'!E14))="","",OFFSET('Hygiene Data'!$E$13,0,10*ROW('Hygiene Data'!E14)))</f>
        <v/>
      </c>
      <c r="DU20" s="302" t="str">
        <f ca="true">+IF(OFFSET('Hygiene Data'!$F$11,0,10*ROW('Hygiene Data'!F14))="","",OFFSET('Hygiene Data'!$F$11,0,10*ROW('Hygiene Data'!F14)))</f>
        <v/>
      </c>
      <c r="DV20" s="302" t="str">
        <f ca="true">+IF(OFFSET('Hygiene Data'!$F$12,0,10*ROW('Hygiene Data'!F14))="","",OFFSET('Hygiene Data'!$F$12,0,10*ROW('Hygiene Data'!F14)))</f>
        <v/>
      </c>
      <c r="DW20" s="302" t="str">
        <f ca="true">+IF(OFFSET('Hygiene Data'!$F$13,0,10*ROW('Hygiene Data'!F14))="","",OFFSET('Hygiene Data'!$F$13,0,10*ROW('Hygiene Data'!F14)))</f>
        <v/>
      </c>
      <c r="DX20" s="302" t="str">
        <f ca="true">+IF(OFFSET('Hygiene Data'!$G$11,0,10*ROW('Hygiene Data'!G14))="","",OFFSET('Hygiene Data'!$G$11,0,10*ROW('Hygiene Data'!G14)))</f>
        <v/>
      </c>
      <c r="DY20" s="302" t="str">
        <f ca="true">+IF(OFFSET('Hygiene Data'!$G$12,0,10*ROW('Hygiene Data'!G14))="","",OFFSET('Hygiene Data'!$G$12,0,10*ROW('Hygiene Data'!G14)))</f>
        <v/>
      </c>
      <c r="DZ20" s="302" t="str">
        <f ca="true">+IF(OFFSET('Hygiene Data'!$G$13,0,10*ROW('Hygiene Data'!G14))="","",OFFSET('Hygiene Data'!$G$13,0,10*ROW('Hygiene Data'!G14)))</f>
        <v/>
      </c>
      <c r="EA20" s="302" t="str">
        <f ca="true">+IF(OFFSET('Hygiene Data'!$H$11,0,10*ROW('Hygiene Data'!H14))="","",OFFSET('Hygiene Data'!$H$11,0,10*ROW('Hygiene Data'!H14)))</f>
        <v/>
      </c>
      <c r="EB20" s="302" t="str">
        <f ca="true">+IF(OFFSET('Hygiene Data'!$H$12,0,10*ROW('Hygiene Data'!H14))="","",OFFSET('Hygiene Data'!$H$12,0,10*ROW('Hygiene Data'!H14)))</f>
        <v/>
      </c>
      <c r="EC20" s="302" t="str">
        <f ca="true">+IF(OFFSET('Hygiene Data'!$H$13,0,10*ROW('Hygiene Data'!H14))="","",OFFSET('Hygiene Data'!$H$13,0,10*ROW('Hygiene Data'!H14)))</f>
        <v/>
      </c>
      <c r="ED20" s="302" t="str">
        <f ca="true">+IF(OFFSET('Hygiene Data'!$I$11,0,10*ROW('Hygiene Data'!I14))="","",OFFSET('Hygiene Data'!$I$11,0,10*ROW('Hygiene Data'!I14)))</f>
        <v/>
      </c>
      <c r="EE20" s="302" t="str">
        <f ca="true">+IF(OFFSET('Hygiene Data'!$I$12,0,10*ROW('Hygiene Data'!I14))="","",OFFSET('Hygiene Data'!$I$12,0,10*ROW('Hygiene Data'!I14)))</f>
        <v/>
      </c>
      <c r="EF20" s="302" t="str">
        <f ca="true">+IF(OFFSET('Hygiene Data'!$I$13,0,10*ROW('Hygiene Data'!I14))="","",OFFSET('Hygiene Data'!$I$13,0,10*ROW('Hygiene Data'!I14)))</f>
        <v/>
      </c>
    </row>
    <row xmlns:x14ac="http://schemas.microsoft.com/office/spreadsheetml/2009/9/ac" r="21" x14ac:dyDescent="0.2">
      <c r="A21" s="35" t="str">
        <f ca="true">+IF(OFFSET('Water Data'!$B$2,0,10*ROW('Water Data'!E15))="","",OFFSET('Water Data'!$B$2,0,10*ROW('Water Data'!E15)))</f>
        <v/>
      </c>
      <c r="B21" s="35" t="str">
        <f ca="true">+IF(OFFSET('Water Data'!$C$2,0,10*ROW('Water Data'!F15))="","",OFFSET('Water Data'!$C$2,0,10*ROW('Water Data'!F15)))</f>
        <v/>
      </c>
      <c r="C21" s="358" t="str">
        <f t="shared" ca="true" si="0"/>
        <v/>
      </c>
      <c r="D21" s="94"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4"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4"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4"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4"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4"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4"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4"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4"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4"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4"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4"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4"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4"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4"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4"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4"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4"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5"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5"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5"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5"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5"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5"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5"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5"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5"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5"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5"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5"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5"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5"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5"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5"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5"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5"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5"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5"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5"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5"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5"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5"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5"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5"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5"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5"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5"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5"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6"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6"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6"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6"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6"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6"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6"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6"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6"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6"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6"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6"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6"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6"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6"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6"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6"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6"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302"/>
      <c r="BS21" s="302" t="str">
        <f ca="true">+IF(OFFSET('Water Data'!$D$27,0,10*ROW('Water Data'!D15))="","",OFFSET('Water Data'!$D$27,0,10*ROW('Water Data'!D15)))</f>
        <v/>
      </c>
      <c r="BT21" s="302" t="str">
        <f ca="true">+IF(OFFSET('Water Data'!$D$28,0,10*ROW('Water Data'!D15))="","",OFFSET('Water Data'!$D$28,0,10*ROW('Water Data'!D15)))</f>
        <v/>
      </c>
      <c r="BU21" s="302" t="str">
        <f ca="true">+IF(OFFSET('Water Data'!$D$29,0,10*ROW('Water Data'!D15))="","",OFFSET('Water Data'!$D$29,0,10*ROW('Water Data'!D15)))</f>
        <v/>
      </c>
      <c r="BV21" s="302" t="str">
        <f ca="true">+IF(OFFSET('Water Data'!$E$27,0,10*ROW('Water Data'!E15))="","",OFFSET('Water Data'!$E$27,0,10*ROW('Water Data'!E15)))</f>
        <v/>
      </c>
      <c r="BW21" s="302" t="str">
        <f ca="true">+IF(OFFSET('Water Data'!$E$28,0,10*ROW('Water Data'!E15))="","",OFFSET('Water Data'!$E$28,0,10*ROW('Water Data'!E15)))</f>
        <v/>
      </c>
      <c r="BX21" s="302" t="str">
        <f ca="true">+IF(OFFSET('Water Data'!$E$29,0,10*ROW('Water Data'!E15))="","",OFFSET('Water Data'!$E$29,0,10*ROW('Water Data'!E15)))</f>
        <v/>
      </c>
      <c r="BY21" s="302" t="str">
        <f ca="true">+IF(OFFSET('Water Data'!$F$27,0,10*ROW('Water Data'!F15))="","",OFFSET('Water Data'!$F$27,0,10*ROW('Water Data'!F15)))</f>
        <v/>
      </c>
      <c r="BZ21" s="302" t="str">
        <f ca="true">+IF(OFFSET('Water Data'!$F$28,0,10*ROW('Water Data'!F15))="","",OFFSET('Water Data'!$F$28,0,10*ROW('Water Data'!F15)))</f>
        <v/>
      </c>
      <c r="CA21" s="302" t="str">
        <f ca="true">+IF(OFFSET('Water Data'!$F$29,0,10*ROW('Water Data'!F15))="","",OFFSET('Water Data'!$F$29,0,10*ROW('Water Data'!F15)))</f>
        <v/>
      </c>
      <c r="CB21" s="302" t="str">
        <f ca="true">+IF(OFFSET('Water Data'!$G$27,0,10*ROW('Water Data'!G15))="","",OFFSET('Water Data'!$G$27,0,10*ROW('Water Data'!G15)))</f>
        <v/>
      </c>
      <c r="CC21" s="302" t="str">
        <f ca="true">+IF(OFFSET('Water Data'!$G$28,0,10*ROW('Water Data'!G15))="","",OFFSET('Water Data'!$G$28,0,10*ROW('Water Data'!G15)))</f>
        <v/>
      </c>
      <c r="CD21" s="302" t="str">
        <f ca="true">+IF(OFFSET('Water Data'!$G$29,0,10*ROW('Water Data'!G15))="","",OFFSET('Water Data'!$G$29,0,10*ROW('Water Data'!G15)))</f>
        <v/>
      </c>
      <c r="CE21" s="302" t="str">
        <f ca="true">+IF(OFFSET('Water Data'!$H$27,0,10*ROW('Water Data'!H15))="","",OFFSET('Water Data'!$H$27,0,10*ROW('Water Data'!H15)))</f>
        <v/>
      </c>
      <c r="CF21" s="302" t="str">
        <f ca="true">+IF(OFFSET('Water Data'!$H$28,0,10*ROW('Water Data'!H15))="","",OFFSET('Water Data'!$H$28,0,10*ROW('Water Data'!H15)))</f>
        <v/>
      </c>
      <c r="CG21" s="302" t="str">
        <f ca="true">+IF(OFFSET('Water Data'!$H$29,0,10*ROW('Water Data'!H15))="","",OFFSET('Water Data'!$H$29,0,10*ROW('Water Data'!H15)))</f>
        <v/>
      </c>
      <c r="CH21" s="302" t="str">
        <f ca="true">+IF(OFFSET('Water Data'!$I$27,0,10*ROW('Water Data'!I15))="","",OFFSET('Water Data'!$I$27,0,10*ROW('Water Data'!I15)))</f>
        <v/>
      </c>
      <c r="CI21" s="302" t="str">
        <f ca="true">+IF(OFFSET('Water Data'!$I$28,0,10*ROW('Water Data'!I15))="","",OFFSET('Water Data'!$I$28,0,10*ROW('Water Data'!I15)))</f>
        <v/>
      </c>
      <c r="CJ21" s="302" t="str">
        <f ca="true">+IF(OFFSET('Water Data'!$I$29,0,10*ROW('Water Data'!I15))="","",OFFSET('Water Data'!$I$29,0,10*ROW('Water Data'!I15)))</f>
        <v/>
      </c>
      <c r="CK21" s="302" t="str">
        <f ca="true">+IF(OFFSET('Sanitation Data'!$D$28,0,10*ROW('Sanitation Data'!D15))="","",OFFSET('Sanitation Data'!$D$28,0,10*ROW('Sanitation Data'!D15)))</f>
        <v/>
      </c>
      <c r="CL21" s="302" t="str">
        <f ca="true">+IF(OFFSET('Sanitation Data'!$D$29,0,10*ROW('Sanitation Data'!D15))="","",OFFSET('Sanitation Data'!$D$29,0,10*ROW('Sanitation Data'!D15)))</f>
        <v/>
      </c>
      <c r="CM21" s="302" t="str">
        <f ca="true">+IF(OFFSET('Sanitation Data'!$D$30,0,10*ROW('Sanitation Data'!D15))="","",OFFSET('Sanitation Data'!$D$30,0,10*ROW('Sanitation Data'!D15)))</f>
        <v/>
      </c>
      <c r="CN21" s="302" t="str">
        <f ca="true">+IF(OFFSET('Sanitation Data'!$D$31,0,10*ROW('Sanitation Data'!D15))="","",OFFSET('Sanitation Data'!$D$31,0,10*ROW('Sanitation Data'!D15)))</f>
        <v/>
      </c>
      <c r="CO21" s="302" t="str">
        <f ca="true">+IF(OFFSET('Sanitation Data'!$D$32,0,10*ROW('Sanitation Data'!D15))="","",OFFSET('Sanitation Data'!$D$32,0,10*ROW('Sanitation Data'!D15)))</f>
        <v/>
      </c>
      <c r="CP21" s="302" t="str">
        <f ca="true">+IF(OFFSET('Sanitation Data'!$E$28,0,10*ROW('Sanitation Data'!E15))="","",OFFSET('Sanitation Data'!$E$28,0,10*ROW('Sanitation Data'!E15)))</f>
        <v/>
      </c>
      <c r="CQ21" s="302" t="str">
        <f ca="true">+IF(OFFSET('Sanitation Data'!$E$29,0,10*ROW('Sanitation Data'!E15))="","",OFFSET('Sanitation Data'!$E$29,0,10*ROW('Sanitation Data'!E15)))</f>
        <v/>
      </c>
      <c r="CR21" s="302" t="str">
        <f ca="true">+IF(OFFSET('Sanitation Data'!$E$30,0,10*ROW('Sanitation Data'!E15))="","",OFFSET('Sanitation Data'!$E$30,0,10*ROW('Sanitation Data'!E15)))</f>
        <v/>
      </c>
      <c r="CS21" s="302" t="str">
        <f ca="true">+IF(OFFSET('Sanitation Data'!$E$31,0,10*ROW('Sanitation Data'!E15))="","",OFFSET('Sanitation Data'!$E$31,0,10*ROW('Sanitation Data'!E15)))</f>
        <v/>
      </c>
      <c r="CT21" s="302" t="str">
        <f ca="true">+IF(OFFSET('Sanitation Data'!$E$32,0,10*ROW('Sanitation Data'!E15))="","",OFFSET('Sanitation Data'!$E$32,0,10*ROW('Sanitation Data'!E15)))</f>
        <v/>
      </c>
      <c r="CU21" s="302" t="str">
        <f ca="true">+IF(OFFSET('Sanitation Data'!$F$28,0,10*ROW('Sanitation Data'!F15))="","",OFFSET('Sanitation Data'!$F$28,0,10*ROW('Sanitation Data'!F15)))</f>
        <v/>
      </c>
      <c r="CV21" s="302" t="str">
        <f ca="true">+IF(OFFSET('Sanitation Data'!$F$29,0,10*ROW('Sanitation Data'!F15))="","",OFFSET('Sanitation Data'!$F$29,0,10*ROW('Sanitation Data'!F15)))</f>
        <v/>
      </c>
      <c r="CW21" s="302" t="str">
        <f ca="true">+IF(OFFSET('Sanitation Data'!$F$30,0,10*ROW('Sanitation Data'!F15))="","",OFFSET('Sanitation Data'!$F$30,0,10*ROW('Sanitation Data'!F15)))</f>
        <v/>
      </c>
      <c r="CX21" s="302" t="str">
        <f ca="true">+IF(OFFSET('Sanitation Data'!$F$31,0,10*ROW('Sanitation Data'!F15))="","",OFFSET('Sanitation Data'!$F$31,0,10*ROW('Sanitation Data'!F15)))</f>
        <v/>
      </c>
      <c r="CY21" s="302" t="str">
        <f ca="true">+IF(OFFSET('Sanitation Data'!$F$32,0,10*ROW('Sanitation Data'!F15))="","",OFFSET('Sanitation Data'!$F$32,0,10*ROW('Sanitation Data'!F15)))</f>
        <v/>
      </c>
      <c r="CZ21" s="302" t="str">
        <f ca="true">+IF(OFFSET('Sanitation Data'!$G$28,0,10*ROW('Sanitation Data'!G15))="","",OFFSET('Sanitation Data'!$G$28,0,10*ROW('Sanitation Data'!G15)))</f>
        <v/>
      </c>
      <c r="DA21" s="302" t="str">
        <f ca="true">+IF(OFFSET('Sanitation Data'!$G$29,0,10*ROW('Sanitation Data'!G15))="","",OFFSET('Sanitation Data'!$G$29,0,10*ROW('Sanitation Data'!G15)))</f>
        <v/>
      </c>
      <c r="DB21" s="302" t="str">
        <f ca="true">+IF(OFFSET('Sanitation Data'!$G$30,0,10*ROW('Sanitation Data'!G15))="","",OFFSET('Sanitation Data'!$G$30,0,10*ROW('Sanitation Data'!G15)))</f>
        <v/>
      </c>
      <c r="DC21" s="302" t="str">
        <f ca="true">+IF(OFFSET('Sanitation Data'!$G$31,0,10*ROW('Sanitation Data'!G15))="","",OFFSET('Sanitation Data'!$G$31,0,10*ROW('Sanitation Data'!G15)))</f>
        <v/>
      </c>
      <c r="DD21" s="302" t="str">
        <f ca="true">+IF(OFFSET('Sanitation Data'!$G$32,0,10*ROW('Sanitation Data'!G15))="","",OFFSET('Sanitation Data'!$G$32,0,10*ROW('Sanitation Data'!G15)))</f>
        <v/>
      </c>
      <c r="DE21" s="302" t="str">
        <f ca="true">+IF(OFFSET('Sanitation Data'!$H$28,0,10*ROW('Sanitation Data'!H15))="","",OFFSET('Sanitation Data'!$H$28,0,10*ROW('Sanitation Data'!H15)))</f>
        <v/>
      </c>
      <c r="DF21" s="302" t="str">
        <f ca="true">+IF(OFFSET('Sanitation Data'!$H$29,0,10*ROW('Sanitation Data'!H15))="","",OFFSET('Sanitation Data'!$H$29,0,10*ROW('Sanitation Data'!H15)))</f>
        <v/>
      </c>
      <c r="DG21" s="302" t="str">
        <f ca="true">+IF(OFFSET('Sanitation Data'!$H$30,0,10*ROW('Sanitation Data'!H15))="","",OFFSET('Sanitation Data'!$H$30,0,10*ROW('Sanitation Data'!H15)))</f>
        <v/>
      </c>
      <c r="DH21" s="302" t="str">
        <f ca="true">+IF(OFFSET('Sanitation Data'!$H$31,0,10*ROW('Sanitation Data'!H15))="","",OFFSET('Sanitation Data'!$H$31,0,10*ROW('Sanitation Data'!H15)))</f>
        <v/>
      </c>
      <c r="DI21" s="302" t="str">
        <f ca="true">+IF(OFFSET('Sanitation Data'!$H$32,0,10*ROW('Sanitation Data'!H15))="","",OFFSET('Sanitation Data'!$H$32,0,10*ROW('Sanitation Data'!H15)))</f>
        <v/>
      </c>
      <c r="DJ21" s="302" t="str">
        <f ca="true">+IF(OFFSET('Sanitation Data'!$I$28,0,10*ROW('Sanitation Data'!I15))="","",OFFSET('Sanitation Data'!$I$28,0,10*ROW('Sanitation Data'!I15)))</f>
        <v/>
      </c>
      <c r="DK21" s="302" t="str">
        <f ca="true">+IF(OFFSET('Sanitation Data'!$I$29,0,10*ROW('Sanitation Data'!I15))="","",OFFSET('Sanitation Data'!$I$29,0,10*ROW('Sanitation Data'!I15)))</f>
        <v/>
      </c>
      <c r="DL21" s="302" t="str">
        <f ca="true">+IF(OFFSET('Sanitation Data'!$I$30,0,10*ROW('Sanitation Data'!I15))="","",OFFSET('Sanitation Data'!$I$30,0,10*ROW('Sanitation Data'!I15)))</f>
        <v/>
      </c>
      <c r="DM21" s="302" t="str">
        <f ca="true">+IF(OFFSET('Sanitation Data'!$I$31,0,10*ROW('Sanitation Data'!I15))="","",OFFSET('Sanitation Data'!$I$31,0,10*ROW('Sanitation Data'!I15)))</f>
        <v/>
      </c>
      <c r="DN21" s="302" t="str">
        <f ca="true">+IF(OFFSET('Sanitation Data'!$I$32,0,10*ROW('Sanitation Data'!I15))="","",OFFSET('Sanitation Data'!$I$32,0,10*ROW('Sanitation Data'!I15)))</f>
        <v/>
      </c>
      <c r="DO21" s="302" t="str">
        <f ca="true">+IF(OFFSET('Hygiene Data'!$D$11,0,10*ROW('Hygiene Data'!D15))="","",OFFSET('Hygiene Data'!$D$11,0,10*ROW('Hygiene Data'!D15)))</f>
        <v/>
      </c>
      <c r="DP21" s="302" t="str">
        <f ca="true">+IF(OFFSET('Hygiene Data'!$D$12,0,10*ROW('Hygiene Data'!D15))="","",OFFSET('Hygiene Data'!$D$12,0,10*ROW('Hygiene Data'!D15)))</f>
        <v/>
      </c>
      <c r="DQ21" s="302" t="str">
        <f ca="true">+IF(OFFSET('Hygiene Data'!$D$13,0,10*ROW('Hygiene Data'!D15))="","",OFFSET('Hygiene Data'!$D$13,0,10*ROW('Hygiene Data'!D15)))</f>
        <v/>
      </c>
      <c r="DR21" s="302" t="str">
        <f ca="true">+IF(OFFSET('Hygiene Data'!$E$11,0,10*ROW('Hygiene Data'!E15))="","",OFFSET('Hygiene Data'!$E$11,0,10*ROW('Hygiene Data'!E15)))</f>
        <v/>
      </c>
      <c r="DS21" s="302" t="str">
        <f ca="true">+IF(OFFSET('Hygiene Data'!$E$12,0,10*ROW('Hygiene Data'!E15))="","",OFFSET('Hygiene Data'!$E$12,0,10*ROW('Hygiene Data'!E15)))</f>
        <v/>
      </c>
      <c r="DT21" s="302" t="str">
        <f ca="true">+IF(OFFSET('Hygiene Data'!$E$13,0,10*ROW('Hygiene Data'!E15))="","",OFFSET('Hygiene Data'!$E$13,0,10*ROW('Hygiene Data'!E15)))</f>
        <v/>
      </c>
      <c r="DU21" s="302" t="str">
        <f ca="true">+IF(OFFSET('Hygiene Data'!$F$11,0,10*ROW('Hygiene Data'!F15))="","",OFFSET('Hygiene Data'!$F$11,0,10*ROW('Hygiene Data'!F15)))</f>
        <v/>
      </c>
      <c r="DV21" s="302" t="str">
        <f ca="true">+IF(OFFSET('Hygiene Data'!$F$12,0,10*ROW('Hygiene Data'!F15))="","",OFFSET('Hygiene Data'!$F$12,0,10*ROW('Hygiene Data'!F15)))</f>
        <v/>
      </c>
      <c r="DW21" s="302" t="str">
        <f ca="true">+IF(OFFSET('Hygiene Data'!$F$13,0,10*ROW('Hygiene Data'!F15))="","",OFFSET('Hygiene Data'!$F$13,0,10*ROW('Hygiene Data'!F15)))</f>
        <v/>
      </c>
      <c r="DX21" s="302" t="str">
        <f ca="true">+IF(OFFSET('Hygiene Data'!$G$11,0,10*ROW('Hygiene Data'!G15))="","",OFFSET('Hygiene Data'!$G$11,0,10*ROW('Hygiene Data'!G15)))</f>
        <v/>
      </c>
      <c r="DY21" s="302" t="str">
        <f ca="true">+IF(OFFSET('Hygiene Data'!$G$12,0,10*ROW('Hygiene Data'!G15))="","",OFFSET('Hygiene Data'!$G$12,0,10*ROW('Hygiene Data'!G15)))</f>
        <v/>
      </c>
      <c r="DZ21" s="302" t="str">
        <f ca="true">+IF(OFFSET('Hygiene Data'!$G$13,0,10*ROW('Hygiene Data'!G15))="","",OFFSET('Hygiene Data'!$G$13,0,10*ROW('Hygiene Data'!G15)))</f>
        <v/>
      </c>
      <c r="EA21" s="302" t="str">
        <f ca="true">+IF(OFFSET('Hygiene Data'!$H$11,0,10*ROW('Hygiene Data'!H15))="","",OFFSET('Hygiene Data'!$H$11,0,10*ROW('Hygiene Data'!H15)))</f>
        <v/>
      </c>
      <c r="EB21" s="302" t="str">
        <f ca="true">+IF(OFFSET('Hygiene Data'!$H$12,0,10*ROW('Hygiene Data'!H15))="","",OFFSET('Hygiene Data'!$H$12,0,10*ROW('Hygiene Data'!H15)))</f>
        <v/>
      </c>
      <c r="EC21" s="302" t="str">
        <f ca="true">+IF(OFFSET('Hygiene Data'!$H$13,0,10*ROW('Hygiene Data'!H15))="","",OFFSET('Hygiene Data'!$H$13,0,10*ROW('Hygiene Data'!H15)))</f>
        <v/>
      </c>
      <c r="ED21" s="302" t="str">
        <f ca="true">+IF(OFFSET('Hygiene Data'!$I$11,0,10*ROW('Hygiene Data'!I15))="","",OFFSET('Hygiene Data'!$I$11,0,10*ROW('Hygiene Data'!I15)))</f>
        <v/>
      </c>
      <c r="EE21" s="302" t="str">
        <f ca="true">+IF(OFFSET('Hygiene Data'!$I$12,0,10*ROW('Hygiene Data'!I15))="","",OFFSET('Hygiene Data'!$I$12,0,10*ROW('Hygiene Data'!I15)))</f>
        <v/>
      </c>
      <c r="EF21" s="302" t="str">
        <f ca="true">+IF(OFFSET('Hygiene Data'!$I$13,0,10*ROW('Hygiene Data'!I15))="","",OFFSET('Hygiene Data'!$I$13,0,10*ROW('Hygiene Data'!I15)))</f>
        <v/>
      </c>
    </row>
    <row xmlns:x14ac="http://schemas.microsoft.com/office/spreadsheetml/2009/9/ac" r="22" x14ac:dyDescent="0.2">
      <c r="A22" s="35" t="str">
        <f ca="true">+IF(OFFSET('Water Data'!$B$2,0,10*ROW('Water Data'!E16))="","",OFFSET('Water Data'!$B$2,0,10*ROW('Water Data'!E16)))</f>
        <v/>
      </c>
      <c r="B22" s="35" t="str">
        <f ca="true">+IF(OFFSET('Water Data'!$C$2,0,10*ROW('Water Data'!F16))="","",OFFSET('Water Data'!$C$2,0,10*ROW('Water Data'!F16)))</f>
        <v/>
      </c>
      <c r="C22" s="358" t="str">
        <f t="shared" ca="true" si="0"/>
        <v/>
      </c>
      <c r="D22" s="94"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4"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4"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4"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4"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4"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4"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4"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4"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4"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4"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4"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4"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4"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4"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4"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4"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4"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5"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5"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5"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5"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5"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5"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5"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5"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5"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5"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5"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5"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5"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5"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5"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5"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5"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5"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5"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5"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5"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5"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5"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5"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5"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5"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5"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5"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5"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5"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6"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6"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6"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6"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6"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6"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6"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6"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6"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6"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6"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6"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6"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6"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6"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6"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6"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6"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302"/>
      <c r="BS22" s="302" t="str">
        <f ca="true">+IF(OFFSET('Water Data'!$D$27,0,10*ROW('Water Data'!D16))="","",OFFSET('Water Data'!$D$27,0,10*ROW('Water Data'!D16)))</f>
        <v/>
      </c>
      <c r="BT22" s="302" t="str">
        <f ca="true">+IF(OFFSET('Water Data'!$D$28,0,10*ROW('Water Data'!D16))="","",OFFSET('Water Data'!$D$28,0,10*ROW('Water Data'!D16)))</f>
        <v/>
      </c>
      <c r="BU22" s="302" t="str">
        <f ca="true">+IF(OFFSET('Water Data'!$D$29,0,10*ROW('Water Data'!D16))="","",OFFSET('Water Data'!$D$29,0,10*ROW('Water Data'!D16)))</f>
        <v/>
      </c>
      <c r="BV22" s="302" t="str">
        <f ca="true">+IF(OFFSET('Water Data'!$E$27,0,10*ROW('Water Data'!E16))="","",OFFSET('Water Data'!$E$27,0,10*ROW('Water Data'!E16)))</f>
        <v/>
      </c>
      <c r="BW22" s="302" t="str">
        <f ca="true">+IF(OFFSET('Water Data'!$E$28,0,10*ROW('Water Data'!E16))="","",OFFSET('Water Data'!$E$28,0,10*ROW('Water Data'!E16)))</f>
        <v/>
      </c>
      <c r="BX22" s="302" t="str">
        <f ca="true">+IF(OFFSET('Water Data'!$E$29,0,10*ROW('Water Data'!E16))="","",OFFSET('Water Data'!$E$29,0,10*ROW('Water Data'!E16)))</f>
        <v/>
      </c>
      <c r="BY22" s="302" t="str">
        <f ca="true">+IF(OFFSET('Water Data'!$F$27,0,10*ROW('Water Data'!F16))="","",OFFSET('Water Data'!$F$27,0,10*ROW('Water Data'!F16)))</f>
        <v/>
      </c>
      <c r="BZ22" s="302" t="str">
        <f ca="true">+IF(OFFSET('Water Data'!$F$28,0,10*ROW('Water Data'!F16))="","",OFFSET('Water Data'!$F$28,0,10*ROW('Water Data'!F16)))</f>
        <v/>
      </c>
      <c r="CA22" s="302" t="str">
        <f ca="true">+IF(OFFSET('Water Data'!$F$29,0,10*ROW('Water Data'!F16))="","",OFFSET('Water Data'!$F$29,0,10*ROW('Water Data'!F16)))</f>
        <v/>
      </c>
      <c r="CB22" s="302" t="str">
        <f ca="true">+IF(OFFSET('Water Data'!$G$27,0,10*ROW('Water Data'!G16))="","",OFFSET('Water Data'!$G$27,0,10*ROW('Water Data'!G16)))</f>
        <v/>
      </c>
      <c r="CC22" s="302" t="str">
        <f ca="true">+IF(OFFSET('Water Data'!$G$28,0,10*ROW('Water Data'!G16))="","",OFFSET('Water Data'!$G$28,0,10*ROW('Water Data'!G16)))</f>
        <v/>
      </c>
      <c r="CD22" s="302" t="str">
        <f ca="true">+IF(OFFSET('Water Data'!$G$29,0,10*ROW('Water Data'!G16))="","",OFFSET('Water Data'!$G$29,0,10*ROW('Water Data'!G16)))</f>
        <v/>
      </c>
      <c r="CE22" s="302" t="str">
        <f ca="true">+IF(OFFSET('Water Data'!$H$27,0,10*ROW('Water Data'!H16))="","",OFFSET('Water Data'!$H$27,0,10*ROW('Water Data'!H16)))</f>
        <v/>
      </c>
      <c r="CF22" s="302" t="str">
        <f ca="true">+IF(OFFSET('Water Data'!$H$28,0,10*ROW('Water Data'!H16))="","",OFFSET('Water Data'!$H$28,0,10*ROW('Water Data'!H16)))</f>
        <v/>
      </c>
      <c r="CG22" s="302" t="str">
        <f ca="true">+IF(OFFSET('Water Data'!$H$29,0,10*ROW('Water Data'!H16))="","",OFFSET('Water Data'!$H$29,0,10*ROW('Water Data'!H16)))</f>
        <v/>
      </c>
      <c r="CH22" s="302" t="str">
        <f ca="true">+IF(OFFSET('Water Data'!$I$27,0,10*ROW('Water Data'!I16))="","",OFFSET('Water Data'!$I$27,0,10*ROW('Water Data'!I16)))</f>
        <v/>
      </c>
      <c r="CI22" s="302" t="str">
        <f ca="true">+IF(OFFSET('Water Data'!$I$28,0,10*ROW('Water Data'!I16))="","",OFFSET('Water Data'!$I$28,0,10*ROW('Water Data'!I16)))</f>
        <v/>
      </c>
      <c r="CJ22" s="302" t="str">
        <f ca="true">+IF(OFFSET('Water Data'!$I$29,0,10*ROW('Water Data'!I16))="","",OFFSET('Water Data'!$I$29,0,10*ROW('Water Data'!I16)))</f>
        <v/>
      </c>
      <c r="CK22" s="302" t="str">
        <f ca="true">+IF(OFFSET('Sanitation Data'!$D$28,0,10*ROW('Sanitation Data'!D16))="","",OFFSET('Sanitation Data'!$D$28,0,10*ROW('Sanitation Data'!D16)))</f>
        <v/>
      </c>
      <c r="CL22" s="302" t="str">
        <f ca="true">+IF(OFFSET('Sanitation Data'!$D$29,0,10*ROW('Sanitation Data'!D16))="","",OFFSET('Sanitation Data'!$D$29,0,10*ROW('Sanitation Data'!D16)))</f>
        <v/>
      </c>
      <c r="CM22" s="302" t="str">
        <f ca="true">+IF(OFFSET('Sanitation Data'!$D$30,0,10*ROW('Sanitation Data'!D16))="","",OFFSET('Sanitation Data'!$D$30,0,10*ROW('Sanitation Data'!D16)))</f>
        <v/>
      </c>
      <c r="CN22" s="302" t="str">
        <f ca="true">+IF(OFFSET('Sanitation Data'!$D$31,0,10*ROW('Sanitation Data'!D16))="","",OFFSET('Sanitation Data'!$D$31,0,10*ROW('Sanitation Data'!D16)))</f>
        <v/>
      </c>
      <c r="CO22" s="302" t="str">
        <f ca="true">+IF(OFFSET('Sanitation Data'!$D$32,0,10*ROW('Sanitation Data'!D16))="","",OFFSET('Sanitation Data'!$D$32,0,10*ROW('Sanitation Data'!D16)))</f>
        <v/>
      </c>
      <c r="CP22" s="302" t="str">
        <f ca="true">+IF(OFFSET('Sanitation Data'!$E$28,0,10*ROW('Sanitation Data'!E16))="","",OFFSET('Sanitation Data'!$E$28,0,10*ROW('Sanitation Data'!E16)))</f>
        <v/>
      </c>
      <c r="CQ22" s="302" t="str">
        <f ca="true">+IF(OFFSET('Sanitation Data'!$E$29,0,10*ROW('Sanitation Data'!E16))="","",OFFSET('Sanitation Data'!$E$29,0,10*ROW('Sanitation Data'!E16)))</f>
        <v/>
      </c>
      <c r="CR22" s="302" t="str">
        <f ca="true">+IF(OFFSET('Sanitation Data'!$E$30,0,10*ROW('Sanitation Data'!E16))="","",OFFSET('Sanitation Data'!$E$30,0,10*ROW('Sanitation Data'!E16)))</f>
        <v/>
      </c>
      <c r="CS22" s="302" t="str">
        <f ca="true">+IF(OFFSET('Sanitation Data'!$E$31,0,10*ROW('Sanitation Data'!E16))="","",OFFSET('Sanitation Data'!$E$31,0,10*ROW('Sanitation Data'!E16)))</f>
        <v/>
      </c>
      <c r="CT22" s="302" t="str">
        <f ca="true">+IF(OFFSET('Sanitation Data'!$E$32,0,10*ROW('Sanitation Data'!E16))="","",OFFSET('Sanitation Data'!$E$32,0,10*ROW('Sanitation Data'!E16)))</f>
        <v/>
      </c>
      <c r="CU22" s="302" t="str">
        <f ca="true">+IF(OFFSET('Sanitation Data'!$F$28,0,10*ROW('Sanitation Data'!F16))="","",OFFSET('Sanitation Data'!$F$28,0,10*ROW('Sanitation Data'!F16)))</f>
        <v/>
      </c>
      <c r="CV22" s="302" t="str">
        <f ca="true">+IF(OFFSET('Sanitation Data'!$F$29,0,10*ROW('Sanitation Data'!F16))="","",OFFSET('Sanitation Data'!$F$29,0,10*ROW('Sanitation Data'!F16)))</f>
        <v/>
      </c>
      <c r="CW22" s="302" t="str">
        <f ca="true">+IF(OFFSET('Sanitation Data'!$F$30,0,10*ROW('Sanitation Data'!F16))="","",OFFSET('Sanitation Data'!$F$30,0,10*ROW('Sanitation Data'!F16)))</f>
        <v/>
      </c>
      <c r="CX22" s="302" t="str">
        <f ca="true">+IF(OFFSET('Sanitation Data'!$F$31,0,10*ROW('Sanitation Data'!F16))="","",OFFSET('Sanitation Data'!$F$31,0,10*ROW('Sanitation Data'!F16)))</f>
        <v/>
      </c>
      <c r="CY22" s="302" t="str">
        <f ca="true">+IF(OFFSET('Sanitation Data'!$F$32,0,10*ROW('Sanitation Data'!F16))="","",OFFSET('Sanitation Data'!$F$32,0,10*ROW('Sanitation Data'!F16)))</f>
        <v/>
      </c>
      <c r="CZ22" s="302" t="str">
        <f ca="true">+IF(OFFSET('Sanitation Data'!$G$28,0,10*ROW('Sanitation Data'!G16))="","",OFFSET('Sanitation Data'!$G$28,0,10*ROW('Sanitation Data'!G16)))</f>
        <v/>
      </c>
      <c r="DA22" s="302" t="str">
        <f ca="true">+IF(OFFSET('Sanitation Data'!$G$29,0,10*ROW('Sanitation Data'!G16))="","",OFFSET('Sanitation Data'!$G$29,0,10*ROW('Sanitation Data'!G16)))</f>
        <v/>
      </c>
      <c r="DB22" s="302" t="str">
        <f ca="true">+IF(OFFSET('Sanitation Data'!$G$30,0,10*ROW('Sanitation Data'!G16))="","",OFFSET('Sanitation Data'!$G$30,0,10*ROW('Sanitation Data'!G16)))</f>
        <v/>
      </c>
      <c r="DC22" s="302" t="str">
        <f ca="true">+IF(OFFSET('Sanitation Data'!$G$31,0,10*ROW('Sanitation Data'!G16))="","",OFFSET('Sanitation Data'!$G$31,0,10*ROW('Sanitation Data'!G16)))</f>
        <v/>
      </c>
      <c r="DD22" s="302" t="str">
        <f ca="true">+IF(OFFSET('Sanitation Data'!$G$32,0,10*ROW('Sanitation Data'!G16))="","",OFFSET('Sanitation Data'!$G$32,0,10*ROW('Sanitation Data'!G16)))</f>
        <v/>
      </c>
      <c r="DE22" s="302" t="str">
        <f ca="true">+IF(OFFSET('Sanitation Data'!$H$28,0,10*ROW('Sanitation Data'!H16))="","",OFFSET('Sanitation Data'!$H$28,0,10*ROW('Sanitation Data'!H16)))</f>
        <v/>
      </c>
      <c r="DF22" s="302" t="str">
        <f ca="true">+IF(OFFSET('Sanitation Data'!$H$29,0,10*ROW('Sanitation Data'!H16))="","",OFFSET('Sanitation Data'!$H$29,0,10*ROW('Sanitation Data'!H16)))</f>
        <v/>
      </c>
      <c r="DG22" s="302" t="str">
        <f ca="true">+IF(OFFSET('Sanitation Data'!$H$30,0,10*ROW('Sanitation Data'!H16))="","",OFFSET('Sanitation Data'!$H$30,0,10*ROW('Sanitation Data'!H16)))</f>
        <v/>
      </c>
      <c r="DH22" s="302" t="str">
        <f ca="true">+IF(OFFSET('Sanitation Data'!$H$31,0,10*ROW('Sanitation Data'!H16))="","",OFFSET('Sanitation Data'!$H$31,0,10*ROW('Sanitation Data'!H16)))</f>
        <v/>
      </c>
      <c r="DI22" s="302" t="str">
        <f ca="true">+IF(OFFSET('Sanitation Data'!$H$32,0,10*ROW('Sanitation Data'!H16))="","",OFFSET('Sanitation Data'!$H$32,0,10*ROW('Sanitation Data'!H16)))</f>
        <v/>
      </c>
      <c r="DJ22" s="302" t="str">
        <f ca="true">+IF(OFFSET('Sanitation Data'!$I$28,0,10*ROW('Sanitation Data'!I16))="","",OFFSET('Sanitation Data'!$I$28,0,10*ROW('Sanitation Data'!I16)))</f>
        <v/>
      </c>
      <c r="DK22" s="302" t="str">
        <f ca="true">+IF(OFFSET('Sanitation Data'!$I$29,0,10*ROW('Sanitation Data'!I16))="","",OFFSET('Sanitation Data'!$I$29,0,10*ROW('Sanitation Data'!I16)))</f>
        <v/>
      </c>
      <c r="DL22" s="302" t="str">
        <f ca="true">+IF(OFFSET('Sanitation Data'!$I$30,0,10*ROW('Sanitation Data'!I16))="","",OFFSET('Sanitation Data'!$I$30,0,10*ROW('Sanitation Data'!I16)))</f>
        <v/>
      </c>
      <c r="DM22" s="302" t="str">
        <f ca="true">+IF(OFFSET('Sanitation Data'!$I$31,0,10*ROW('Sanitation Data'!I16))="","",OFFSET('Sanitation Data'!$I$31,0,10*ROW('Sanitation Data'!I16)))</f>
        <v/>
      </c>
      <c r="DN22" s="302" t="str">
        <f ca="true">+IF(OFFSET('Sanitation Data'!$I$32,0,10*ROW('Sanitation Data'!I16))="","",OFFSET('Sanitation Data'!$I$32,0,10*ROW('Sanitation Data'!I16)))</f>
        <v/>
      </c>
      <c r="DO22" s="302" t="str">
        <f ca="true">+IF(OFFSET('Hygiene Data'!$D$11,0,10*ROW('Hygiene Data'!D16))="","",OFFSET('Hygiene Data'!$D$11,0,10*ROW('Hygiene Data'!D16)))</f>
        <v/>
      </c>
      <c r="DP22" s="302" t="str">
        <f ca="true">+IF(OFFSET('Hygiene Data'!$D$12,0,10*ROW('Hygiene Data'!D16))="","",OFFSET('Hygiene Data'!$D$12,0,10*ROW('Hygiene Data'!D16)))</f>
        <v/>
      </c>
      <c r="DQ22" s="302" t="str">
        <f ca="true">+IF(OFFSET('Hygiene Data'!$D$13,0,10*ROW('Hygiene Data'!D16))="","",OFFSET('Hygiene Data'!$D$13,0,10*ROW('Hygiene Data'!D16)))</f>
        <v/>
      </c>
      <c r="DR22" s="302" t="str">
        <f ca="true">+IF(OFFSET('Hygiene Data'!$E$11,0,10*ROW('Hygiene Data'!E16))="","",OFFSET('Hygiene Data'!$E$11,0,10*ROW('Hygiene Data'!E16)))</f>
        <v/>
      </c>
      <c r="DS22" s="302" t="str">
        <f ca="true">+IF(OFFSET('Hygiene Data'!$E$12,0,10*ROW('Hygiene Data'!E16))="","",OFFSET('Hygiene Data'!$E$12,0,10*ROW('Hygiene Data'!E16)))</f>
        <v/>
      </c>
      <c r="DT22" s="302" t="str">
        <f ca="true">+IF(OFFSET('Hygiene Data'!$E$13,0,10*ROW('Hygiene Data'!E16))="","",OFFSET('Hygiene Data'!$E$13,0,10*ROW('Hygiene Data'!E16)))</f>
        <v/>
      </c>
      <c r="DU22" s="302" t="str">
        <f ca="true">+IF(OFFSET('Hygiene Data'!$F$11,0,10*ROW('Hygiene Data'!F16))="","",OFFSET('Hygiene Data'!$F$11,0,10*ROW('Hygiene Data'!F16)))</f>
        <v/>
      </c>
      <c r="DV22" s="302" t="str">
        <f ca="true">+IF(OFFSET('Hygiene Data'!$F$12,0,10*ROW('Hygiene Data'!F16))="","",OFFSET('Hygiene Data'!$F$12,0,10*ROW('Hygiene Data'!F16)))</f>
        <v/>
      </c>
      <c r="DW22" s="302" t="str">
        <f ca="true">+IF(OFFSET('Hygiene Data'!$F$13,0,10*ROW('Hygiene Data'!F16))="","",OFFSET('Hygiene Data'!$F$13,0,10*ROW('Hygiene Data'!F16)))</f>
        <v/>
      </c>
      <c r="DX22" s="302" t="str">
        <f ca="true">+IF(OFFSET('Hygiene Data'!$G$11,0,10*ROW('Hygiene Data'!G16))="","",OFFSET('Hygiene Data'!$G$11,0,10*ROW('Hygiene Data'!G16)))</f>
        <v/>
      </c>
      <c r="DY22" s="302" t="str">
        <f ca="true">+IF(OFFSET('Hygiene Data'!$G$12,0,10*ROW('Hygiene Data'!G16))="","",OFFSET('Hygiene Data'!$G$12,0,10*ROW('Hygiene Data'!G16)))</f>
        <v/>
      </c>
      <c r="DZ22" s="302" t="str">
        <f ca="true">+IF(OFFSET('Hygiene Data'!$G$13,0,10*ROW('Hygiene Data'!G16))="","",OFFSET('Hygiene Data'!$G$13,0,10*ROW('Hygiene Data'!G16)))</f>
        <v/>
      </c>
      <c r="EA22" s="302" t="str">
        <f ca="true">+IF(OFFSET('Hygiene Data'!$H$11,0,10*ROW('Hygiene Data'!H16))="","",OFFSET('Hygiene Data'!$H$11,0,10*ROW('Hygiene Data'!H16)))</f>
        <v/>
      </c>
      <c r="EB22" s="302" t="str">
        <f ca="true">+IF(OFFSET('Hygiene Data'!$H$12,0,10*ROW('Hygiene Data'!H16))="","",OFFSET('Hygiene Data'!$H$12,0,10*ROW('Hygiene Data'!H16)))</f>
        <v/>
      </c>
      <c r="EC22" s="302" t="str">
        <f ca="true">+IF(OFFSET('Hygiene Data'!$H$13,0,10*ROW('Hygiene Data'!H16))="","",OFFSET('Hygiene Data'!$H$13,0,10*ROW('Hygiene Data'!H16)))</f>
        <v/>
      </c>
      <c r="ED22" s="302" t="str">
        <f ca="true">+IF(OFFSET('Hygiene Data'!$I$11,0,10*ROW('Hygiene Data'!I16))="","",OFFSET('Hygiene Data'!$I$11,0,10*ROW('Hygiene Data'!I16)))</f>
        <v/>
      </c>
      <c r="EE22" s="302" t="str">
        <f ca="true">+IF(OFFSET('Hygiene Data'!$I$12,0,10*ROW('Hygiene Data'!I16))="","",OFFSET('Hygiene Data'!$I$12,0,10*ROW('Hygiene Data'!I16)))</f>
        <v/>
      </c>
      <c r="EF22" s="302" t="str">
        <f ca="true">+IF(OFFSET('Hygiene Data'!$I$13,0,10*ROW('Hygiene Data'!I16))="","",OFFSET('Hygiene Data'!$I$13,0,10*ROW('Hygiene Data'!I16)))</f>
        <v/>
      </c>
    </row>
    <row xmlns:x14ac="http://schemas.microsoft.com/office/spreadsheetml/2009/9/ac" r="23" x14ac:dyDescent="0.2">
      <c r="A23" s="35" t="str">
        <f ca="true">+IF(OFFSET('Water Data'!$B$2,0,10*ROW('Water Data'!E17))="","",OFFSET('Water Data'!$B$2,0,10*ROW('Water Data'!E17)))</f>
        <v/>
      </c>
      <c r="B23" s="35" t="str">
        <f ca="true">+IF(OFFSET('Water Data'!$C$2,0,10*ROW('Water Data'!F17))="","",OFFSET('Water Data'!$C$2,0,10*ROW('Water Data'!F17)))</f>
        <v/>
      </c>
      <c r="C23" s="358" t="str">
        <f t="shared" ca="true" si="0"/>
        <v/>
      </c>
      <c r="D23" s="94"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4"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4"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4"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4"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4"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4"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4"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4"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4"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4"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4"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4"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4"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4"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4"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4"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4"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5"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5"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5"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5"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5"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5"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5"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5"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5"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5"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5"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5"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5"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5"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5"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5"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5"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5"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5"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5"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5"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5"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5"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5"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5"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5"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5"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5"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5"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5"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6"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6"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6"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6"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6"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6"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6"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6"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6"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6"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6"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6"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6"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6"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6"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6"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6"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6"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302"/>
      <c r="BS23" s="302" t="str">
        <f ca="true">+IF(OFFSET('Water Data'!$D$27,0,10*ROW('Water Data'!D17))="","",OFFSET('Water Data'!$D$27,0,10*ROW('Water Data'!D17)))</f>
        <v/>
      </c>
      <c r="BT23" s="302" t="str">
        <f ca="true">+IF(OFFSET('Water Data'!$D$28,0,10*ROW('Water Data'!D17))="","",OFFSET('Water Data'!$D$28,0,10*ROW('Water Data'!D17)))</f>
        <v/>
      </c>
      <c r="BU23" s="302" t="str">
        <f ca="true">+IF(OFFSET('Water Data'!$D$29,0,10*ROW('Water Data'!D17))="","",OFFSET('Water Data'!$D$29,0,10*ROW('Water Data'!D17)))</f>
        <v/>
      </c>
      <c r="BV23" s="302" t="str">
        <f ca="true">+IF(OFFSET('Water Data'!$E$27,0,10*ROW('Water Data'!E17))="","",OFFSET('Water Data'!$E$27,0,10*ROW('Water Data'!E17)))</f>
        <v/>
      </c>
      <c r="BW23" s="302" t="str">
        <f ca="true">+IF(OFFSET('Water Data'!$E$28,0,10*ROW('Water Data'!E17))="","",OFFSET('Water Data'!$E$28,0,10*ROW('Water Data'!E17)))</f>
        <v/>
      </c>
      <c r="BX23" s="302" t="str">
        <f ca="true">+IF(OFFSET('Water Data'!$E$29,0,10*ROW('Water Data'!E17))="","",OFFSET('Water Data'!$E$29,0,10*ROW('Water Data'!E17)))</f>
        <v/>
      </c>
      <c r="BY23" s="302" t="str">
        <f ca="true">+IF(OFFSET('Water Data'!$F$27,0,10*ROW('Water Data'!F17))="","",OFFSET('Water Data'!$F$27,0,10*ROW('Water Data'!F17)))</f>
        <v/>
      </c>
      <c r="BZ23" s="302" t="str">
        <f ca="true">+IF(OFFSET('Water Data'!$F$28,0,10*ROW('Water Data'!F17))="","",OFFSET('Water Data'!$F$28,0,10*ROW('Water Data'!F17)))</f>
        <v/>
      </c>
      <c r="CA23" s="302" t="str">
        <f ca="true">+IF(OFFSET('Water Data'!$F$29,0,10*ROW('Water Data'!F17))="","",OFFSET('Water Data'!$F$29,0,10*ROW('Water Data'!F17)))</f>
        <v/>
      </c>
      <c r="CB23" s="302" t="str">
        <f ca="true">+IF(OFFSET('Water Data'!$G$27,0,10*ROW('Water Data'!G17))="","",OFFSET('Water Data'!$G$27,0,10*ROW('Water Data'!G17)))</f>
        <v/>
      </c>
      <c r="CC23" s="302" t="str">
        <f ca="true">+IF(OFFSET('Water Data'!$G$28,0,10*ROW('Water Data'!G17))="","",OFFSET('Water Data'!$G$28,0,10*ROW('Water Data'!G17)))</f>
        <v/>
      </c>
      <c r="CD23" s="302" t="str">
        <f ca="true">+IF(OFFSET('Water Data'!$G$29,0,10*ROW('Water Data'!G17))="","",OFFSET('Water Data'!$G$29,0,10*ROW('Water Data'!G17)))</f>
        <v/>
      </c>
      <c r="CE23" s="302" t="str">
        <f ca="true">+IF(OFFSET('Water Data'!$H$27,0,10*ROW('Water Data'!H17))="","",OFFSET('Water Data'!$H$27,0,10*ROW('Water Data'!H17)))</f>
        <v/>
      </c>
      <c r="CF23" s="302" t="str">
        <f ca="true">+IF(OFFSET('Water Data'!$H$28,0,10*ROW('Water Data'!H17))="","",OFFSET('Water Data'!$H$28,0,10*ROW('Water Data'!H17)))</f>
        <v/>
      </c>
      <c r="CG23" s="302" t="str">
        <f ca="true">+IF(OFFSET('Water Data'!$H$29,0,10*ROW('Water Data'!H17))="","",OFFSET('Water Data'!$H$29,0,10*ROW('Water Data'!H17)))</f>
        <v/>
      </c>
      <c r="CH23" s="302" t="str">
        <f ca="true">+IF(OFFSET('Water Data'!$I$27,0,10*ROW('Water Data'!I17))="","",OFFSET('Water Data'!$I$27,0,10*ROW('Water Data'!I17)))</f>
        <v/>
      </c>
      <c r="CI23" s="302" t="str">
        <f ca="true">+IF(OFFSET('Water Data'!$I$28,0,10*ROW('Water Data'!I17))="","",OFFSET('Water Data'!$I$28,0,10*ROW('Water Data'!I17)))</f>
        <v/>
      </c>
      <c r="CJ23" s="302" t="str">
        <f ca="true">+IF(OFFSET('Water Data'!$I$29,0,10*ROW('Water Data'!I17))="","",OFFSET('Water Data'!$I$29,0,10*ROW('Water Data'!I17)))</f>
        <v/>
      </c>
      <c r="CK23" s="302" t="str">
        <f ca="true">+IF(OFFSET('Sanitation Data'!$D$28,0,10*ROW('Sanitation Data'!D17))="","",OFFSET('Sanitation Data'!$D$28,0,10*ROW('Sanitation Data'!D17)))</f>
        <v/>
      </c>
      <c r="CL23" s="302" t="str">
        <f ca="true">+IF(OFFSET('Sanitation Data'!$D$29,0,10*ROW('Sanitation Data'!D17))="","",OFFSET('Sanitation Data'!$D$29,0,10*ROW('Sanitation Data'!D17)))</f>
        <v/>
      </c>
      <c r="CM23" s="302" t="str">
        <f ca="true">+IF(OFFSET('Sanitation Data'!$D$30,0,10*ROW('Sanitation Data'!D17))="","",OFFSET('Sanitation Data'!$D$30,0,10*ROW('Sanitation Data'!D17)))</f>
        <v/>
      </c>
      <c r="CN23" s="302" t="str">
        <f ca="true">+IF(OFFSET('Sanitation Data'!$D$31,0,10*ROW('Sanitation Data'!D17))="","",OFFSET('Sanitation Data'!$D$31,0,10*ROW('Sanitation Data'!D17)))</f>
        <v/>
      </c>
      <c r="CO23" s="302" t="str">
        <f ca="true">+IF(OFFSET('Sanitation Data'!$D$32,0,10*ROW('Sanitation Data'!D17))="","",OFFSET('Sanitation Data'!$D$32,0,10*ROW('Sanitation Data'!D17)))</f>
        <v/>
      </c>
      <c r="CP23" s="302" t="str">
        <f ca="true">+IF(OFFSET('Sanitation Data'!$E$28,0,10*ROW('Sanitation Data'!E17))="","",OFFSET('Sanitation Data'!$E$28,0,10*ROW('Sanitation Data'!E17)))</f>
        <v/>
      </c>
      <c r="CQ23" s="302" t="str">
        <f ca="true">+IF(OFFSET('Sanitation Data'!$E$29,0,10*ROW('Sanitation Data'!E17))="","",OFFSET('Sanitation Data'!$E$29,0,10*ROW('Sanitation Data'!E17)))</f>
        <v/>
      </c>
      <c r="CR23" s="302" t="str">
        <f ca="true">+IF(OFFSET('Sanitation Data'!$E$30,0,10*ROW('Sanitation Data'!E17))="","",OFFSET('Sanitation Data'!$E$30,0,10*ROW('Sanitation Data'!E17)))</f>
        <v/>
      </c>
      <c r="CS23" s="302" t="str">
        <f ca="true">+IF(OFFSET('Sanitation Data'!$E$31,0,10*ROW('Sanitation Data'!E17))="","",OFFSET('Sanitation Data'!$E$31,0,10*ROW('Sanitation Data'!E17)))</f>
        <v/>
      </c>
      <c r="CT23" s="302" t="str">
        <f ca="true">+IF(OFFSET('Sanitation Data'!$E$32,0,10*ROW('Sanitation Data'!E17))="","",OFFSET('Sanitation Data'!$E$32,0,10*ROW('Sanitation Data'!E17)))</f>
        <v/>
      </c>
      <c r="CU23" s="302" t="str">
        <f ca="true">+IF(OFFSET('Sanitation Data'!$F$28,0,10*ROW('Sanitation Data'!F17))="","",OFFSET('Sanitation Data'!$F$28,0,10*ROW('Sanitation Data'!F17)))</f>
        <v/>
      </c>
      <c r="CV23" s="302" t="str">
        <f ca="true">+IF(OFFSET('Sanitation Data'!$F$29,0,10*ROW('Sanitation Data'!F17))="","",OFFSET('Sanitation Data'!$F$29,0,10*ROW('Sanitation Data'!F17)))</f>
        <v/>
      </c>
      <c r="CW23" s="302" t="str">
        <f ca="true">+IF(OFFSET('Sanitation Data'!$F$30,0,10*ROW('Sanitation Data'!F17))="","",OFFSET('Sanitation Data'!$F$30,0,10*ROW('Sanitation Data'!F17)))</f>
        <v/>
      </c>
      <c r="CX23" s="302" t="str">
        <f ca="true">+IF(OFFSET('Sanitation Data'!$F$31,0,10*ROW('Sanitation Data'!F17))="","",OFFSET('Sanitation Data'!$F$31,0,10*ROW('Sanitation Data'!F17)))</f>
        <v/>
      </c>
      <c r="CY23" s="302" t="str">
        <f ca="true">+IF(OFFSET('Sanitation Data'!$F$32,0,10*ROW('Sanitation Data'!F17))="","",OFFSET('Sanitation Data'!$F$32,0,10*ROW('Sanitation Data'!F17)))</f>
        <v/>
      </c>
      <c r="CZ23" s="302" t="str">
        <f ca="true">+IF(OFFSET('Sanitation Data'!$G$28,0,10*ROW('Sanitation Data'!G17))="","",OFFSET('Sanitation Data'!$G$28,0,10*ROW('Sanitation Data'!G17)))</f>
        <v/>
      </c>
      <c r="DA23" s="302" t="str">
        <f ca="true">+IF(OFFSET('Sanitation Data'!$G$29,0,10*ROW('Sanitation Data'!G17))="","",OFFSET('Sanitation Data'!$G$29,0,10*ROW('Sanitation Data'!G17)))</f>
        <v/>
      </c>
      <c r="DB23" s="302" t="str">
        <f ca="true">+IF(OFFSET('Sanitation Data'!$G$30,0,10*ROW('Sanitation Data'!G17))="","",OFFSET('Sanitation Data'!$G$30,0,10*ROW('Sanitation Data'!G17)))</f>
        <v/>
      </c>
      <c r="DC23" s="302" t="str">
        <f ca="true">+IF(OFFSET('Sanitation Data'!$G$31,0,10*ROW('Sanitation Data'!G17))="","",OFFSET('Sanitation Data'!$G$31,0,10*ROW('Sanitation Data'!G17)))</f>
        <v/>
      </c>
      <c r="DD23" s="302" t="str">
        <f ca="true">+IF(OFFSET('Sanitation Data'!$G$32,0,10*ROW('Sanitation Data'!G17))="","",OFFSET('Sanitation Data'!$G$32,0,10*ROW('Sanitation Data'!G17)))</f>
        <v/>
      </c>
      <c r="DE23" s="302" t="str">
        <f ca="true">+IF(OFFSET('Sanitation Data'!$H$28,0,10*ROW('Sanitation Data'!H17))="","",OFFSET('Sanitation Data'!$H$28,0,10*ROW('Sanitation Data'!H17)))</f>
        <v/>
      </c>
      <c r="DF23" s="302" t="str">
        <f ca="true">+IF(OFFSET('Sanitation Data'!$H$29,0,10*ROW('Sanitation Data'!H17))="","",OFFSET('Sanitation Data'!$H$29,0,10*ROW('Sanitation Data'!H17)))</f>
        <v/>
      </c>
      <c r="DG23" s="302" t="str">
        <f ca="true">+IF(OFFSET('Sanitation Data'!$H$30,0,10*ROW('Sanitation Data'!H17))="","",OFFSET('Sanitation Data'!$H$30,0,10*ROW('Sanitation Data'!H17)))</f>
        <v/>
      </c>
      <c r="DH23" s="302" t="str">
        <f ca="true">+IF(OFFSET('Sanitation Data'!$H$31,0,10*ROW('Sanitation Data'!H17))="","",OFFSET('Sanitation Data'!$H$31,0,10*ROW('Sanitation Data'!H17)))</f>
        <v/>
      </c>
      <c r="DI23" s="302" t="str">
        <f ca="true">+IF(OFFSET('Sanitation Data'!$H$32,0,10*ROW('Sanitation Data'!H17))="","",OFFSET('Sanitation Data'!$H$32,0,10*ROW('Sanitation Data'!H17)))</f>
        <v/>
      </c>
      <c r="DJ23" s="302" t="str">
        <f ca="true">+IF(OFFSET('Sanitation Data'!$I$28,0,10*ROW('Sanitation Data'!I17))="","",OFFSET('Sanitation Data'!$I$28,0,10*ROW('Sanitation Data'!I17)))</f>
        <v/>
      </c>
      <c r="DK23" s="302" t="str">
        <f ca="true">+IF(OFFSET('Sanitation Data'!$I$29,0,10*ROW('Sanitation Data'!I17))="","",OFFSET('Sanitation Data'!$I$29,0,10*ROW('Sanitation Data'!I17)))</f>
        <v/>
      </c>
      <c r="DL23" s="302" t="str">
        <f ca="true">+IF(OFFSET('Sanitation Data'!$I$30,0,10*ROW('Sanitation Data'!I17))="","",OFFSET('Sanitation Data'!$I$30,0,10*ROW('Sanitation Data'!I17)))</f>
        <v/>
      </c>
      <c r="DM23" s="302" t="str">
        <f ca="true">+IF(OFFSET('Sanitation Data'!$I$31,0,10*ROW('Sanitation Data'!I17))="","",OFFSET('Sanitation Data'!$I$31,0,10*ROW('Sanitation Data'!I17)))</f>
        <v/>
      </c>
      <c r="DN23" s="302" t="str">
        <f ca="true">+IF(OFFSET('Sanitation Data'!$I$32,0,10*ROW('Sanitation Data'!I17))="","",OFFSET('Sanitation Data'!$I$32,0,10*ROW('Sanitation Data'!I17)))</f>
        <v/>
      </c>
      <c r="DO23" s="302" t="str">
        <f ca="true">+IF(OFFSET('Hygiene Data'!$D$11,0,10*ROW('Hygiene Data'!D17))="","",OFFSET('Hygiene Data'!$D$11,0,10*ROW('Hygiene Data'!D17)))</f>
        <v/>
      </c>
      <c r="DP23" s="302" t="str">
        <f ca="true">+IF(OFFSET('Hygiene Data'!$D$12,0,10*ROW('Hygiene Data'!D17))="","",OFFSET('Hygiene Data'!$D$12,0,10*ROW('Hygiene Data'!D17)))</f>
        <v/>
      </c>
      <c r="DQ23" s="302" t="str">
        <f ca="true">+IF(OFFSET('Hygiene Data'!$D$13,0,10*ROW('Hygiene Data'!D17))="","",OFFSET('Hygiene Data'!$D$13,0,10*ROW('Hygiene Data'!D17)))</f>
        <v/>
      </c>
      <c r="DR23" s="302" t="str">
        <f ca="true">+IF(OFFSET('Hygiene Data'!$E$11,0,10*ROW('Hygiene Data'!E17))="","",OFFSET('Hygiene Data'!$E$11,0,10*ROW('Hygiene Data'!E17)))</f>
        <v/>
      </c>
      <c r="DS23" s="302" t="str">
        <f ca="true">+IF(OFFSET('Hygiene Data'!$E$12,0,10*ROW('Hygiene Data'!E17))="","",OFFSET('Hygiene Data'!$E$12,0,10*ROW('Hygiene Data'!E17)))</f>
        <v/>
      </c>
      <c r="DT23" s="302" t="str">
        <f ca="true">+IF(OFFSET('Hygiene Data'!$E$13,0,10*ROW('Hygiene Data'!E17))="","",OFFSET('Hygiene Data'!$E$13,0,10*ROW('Hygiene Data'!E17)))</f>
        <v/>
      </c>
      <c r="DU23" s="302" t="str">
        <f ca="true">+IF(OFFSET('Hygiene Data'!$F$11,0,10*ROW('Hygiene Data'!F17))="","",OFFSET('Hygiene Data'!$F$11,0,10*ROW('Hygiene Data'!F17)))</f>
        <v/>
      </c>
      <c r="DV23" s="302" t="str">
        <f ca="true">+IF(OFFSET('Hygiene Data'!$F$12,0,10*ROW('Hygiene Data'!F17))="","",OFFSET('Hygiene Data'!$F$12,0,10*ROW('Hygiene Data'!F17)))</f>
        <v/>
      </c>
      <c r="DW23" s="302" t="str">
        <f ca="true">+IF(OFFSET('Hygiene Data'!$F$13,0,10*ROW('Hygiene Data'!F17))="","",OFFSET('Hygiene Data'!$F$13,0,10*ROW('Hygiene Data'!F17)))</f>
        <v/>
      </c>
      <c r="DX23" s="302" t="str">
        <f ca="true">+IF(OFFSET('Hygiene Data'!$G$11,0,10*ROW('Hygiene Data'!G17))="","",OFFSET('Hygiene Data'!$G$11,0,10*ROW('Hygiene Data'!G17)))</f>
        <v/>
      </c>
      <c r="DY23" s="302" t="str">
        <f ca="true">+IF(OFFSET('Hygiene Data'!$G$12,0,10*ROW('Hygiene Data'!G17))="","",OFFSET('Hygiene Data'!$G$12,0,10*ROW('Hygiene Data'!G17)))</f>
        <v/>
      </c>
      <c r="DZ23" s="302" t="str">
        <f ca="true">+IF(OFFSET('Hygiene Data'!$G$13,0,10*ROW('Hygiene Data'!G17))="","",OFFSET('Hygiene Data'!$G$13,0,10*ROW('Hygiene Data'!G17)))</f>
        <v/>
      </c>
      <c r="EA23" s="302" t="str">
        <f ca="true">+IF(OFFSET('Hygiene Data'!$H$11,0,10*ROW('Hygiene Data'!H17))="","",OFFSET('Hygiene Data'!$H$11,0,10*ROW('Hygiene Data'!H17)))</f>
        <v/>
      </c>
      <c r="EB23" s="302" t="str">
        <f ca="true">+IF(OFFSET('Hygiene Data'!$H$12,0,10*ROW('Hygiene Data'!H17))="","",OFFSET('Hygiene Data'!$H$12,0,10*ROW('Hygiene Data'!H17)))</f>
        <v/>
      </c>
      <c r="EC23" s="302" t="str">
        <f ca="true">+IF(OFFSET('Hygiene Data'!$H$13,0,10*ROW('Hygiene Data'!H17))="","",OFFSET('Hygiene Data'!$H$13,0,10*ROW('Hygiene Data'!H17)))</f>
        <v/>
      </c>
      <c r="ED23" s="302" t="str">
        <f ca="true">+IF(OFFSET('Hygiene Data'!$I$11,0,10*ROW('Hygiene Data'!I17))="","",OFFSET('Hygiene Data'!$I$11,0,10*ROW('Hygiene Data'!I17)))</f>
        <v/>
      </c>
      <c r="EE23" s="302" t="str">
        <f ca="true">+IF(OFFSET('Hygiene Data'!$I$12,0,10*ROW('Hygiene Data'!I17))="","",OFFSET('Hygiene Data'!$I$12,0,10*ROW('Hygiene Data'!I17)))</f>
        <v/>
      </c>
      <c r="EF23" s="302" t="str">
        <f ca="true">+IF(OFFSET('Hygiene Data'!$I$13,0,10*ROW('Hygiene Data'!I17))="","",OFFSET('Hygiene Data'!$I$13,0,10*ROW('Hygiene Data'!I17)))</f>
        <v/>
      </c>
    </row>
    <row xmlns:x14ac="http://schemas.microsoft.com/office/spreadsheetml/2009/9/ac" r="24" x14ac:dyDescent="0.2">
      <c r="A24" s="35" t="str">
        <f ca="true">+IF(OFFSET('Water Data'!$B$2,0,10*ROW('Water Data'!E18))="","",OFFSET('Water Data'!$B$2,0,10*ROW('Water Data'!E18)))</f>
        <v/>
      </c>
      <c r="B24" s="35" t="str">
        <f ca="true">+IF(OFFSET('Water Data'!$C$2,0,10*ROW('Water Data'!F18))="","",OFFSET('Water Data'!$C$2,0,10*ROW('Water Data'!F18)))</f>
        <v/>
      </c>
      <c r="C24" s="358" t="str">
        <f t="shared" ca="true" si="0"/>
        <v/>
      </c>
      <c r="D24" s="94"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4"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4"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4"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4"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4"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4"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4"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4"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4"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4"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4"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4"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4"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4"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4"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4"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4"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5"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5"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5"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5"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5"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5"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5"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5"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5"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5"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5"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5"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5"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5"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5"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5"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5"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5"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5"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5"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5"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5"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5"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5"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5"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5"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5"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5"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5"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5"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6"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6"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6"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6"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6"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6"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6"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6"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6"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6"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6"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6"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6"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6"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6"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6"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6"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6"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302"/>
      <c r="BS24" s="302" t="str">
        <f ca="true">+IF(OFFSET('Water Data'!$D$27,0,10*ROW('Water Data'!D18))="","",OFFSET('Water Data'!$D$27,0,10*ROW('Water Data'!D18)))</f>
        <v/>
      </c>
      <c r="BT24" s="302" t="str">
        <f ca="true">+IF(OFFSET('Water Data'!$D$28,0,10*ROW('Water Data'!D18))="","",OFFSET('Water Data'!$D$28,0,10*ROW('Water Data'!D18)))</f>
        <v/>
      </c>
      <c r="BU24" s="302" t="str">
        <f ca="true">+IF(OFFSET('Water Data'!$D$29,0,10*ROW('Water Data'!D18))="","",OFFSET('Water Data'!$D$29,0,10*ROW('Water Data'!D18)))</f>
        <v/>
      </c>
      <c r="BV24" s="302" t="str">
        <f ca="true">+IF(OFFSET('Water Data'!$E$27,0,10*ROW('Water Data'!E18))="","",OFFSET('Water Data'!$E$27,0,10*ROW('Water Data'!E18)))</f>
        <v/>
      </c>
      <c r="BW24" s="302" t="str">
        <f ca="true">+IF(OFFSET('Water Data'!$E$28,0,10*ROW('Water Data'!E18))="","",OFFSET('Water Data'!$E$28,0,10*ROW('Water Data'!E18)))</f>
        <v/>
      </c>
      <c r="BX24" s="302" t="str">
        <f ca="true">+IF(OFFSET('Water Data'!$E$29,0,10*ROW('Water Data'!E18))="","",OFFSET('Water Data'!$E$29,0,10*ROW('Water Data'!E18)))</f>
        <v/>
      </c>
      <c r="BY24" s="302" t="str">
        <f ca="true">+IF(OFFSET('Water Data'!$F$27,0,10*ROW('Water Data'!F18))="","",OFFSET('Water Data'!$F$27,0,10*ROW('Water Data'!F18)))</f>
        <v/>
      </c>
      <c r="BZ24" s="302" t="str">
        <f ca="true">+IF(OFFSET('Water Data'!$F$28,0,10*ROW('Water Data'!F18))="","",OFFSET('Water Data'!$F$28,0,10*ROW('Water Data'!F18)))</f>
        <v/>
      </c>
      <c r="CA24" s="302" t="str">
        <f ca="true">+IF(OFFSET('Water Data'!$F$29,0,10*ROW('Water Data'!F18))="","",OFFSET('Water Data'!$F$29,0,10*ROW('Water Data'!F18)))</f>
        <v/>
      </c>
      <c r="CB24" s="302" t="str">
        <f ca="true">+IF(OFFSET('Water Data'!$G$27,0,10*ROW('Water Data'!G18))="","",OFFSET('Water Data'!$G$27,0,10*ROW('Water Data'!G18)))</f>
        <v/>
      </c>
      <c r="CC24" s="302" t="str">
        <f ca="true">+IF(OFFSET('Water Data'!$G$28,0,10*ROW('Water Data'!G18))="","",OFFSET('Water Data'!$G$28,0,10*ROW('Water Data'!G18)))</f>
        <v/>
      </c>
      <c r="CD24" s="302" t="str">
        <f ca="true">+IF(OFFSET('Water Data'!$G$29,0,10*ROW('Water Data'!G18))="","",OFFSET('Water Data'!$G$29,0,10*ROW('Water Data'!G18)))</f>
        <v/>
      </c>
      <c r="CE24" s="302" t="str">
        <f ca="true">+IF(OFFSET('Water Data'!$H$27,0,10*ROW('Water Data'!H18))="","",OFFSET('Water Data'!$H$27,0,10*ROW('Water Data'!H18)))</f>
        <v/>
      </c>
      <c r="CF24" s="302" t="str">
        <f ca="true">+IF(OFFSET('Water Data'!$H$28,0,10*ROW('Water Data'!H18))="","",OFFSET('Water Data'!$H$28,0,10*ROW('Water Data'!H18)))</f>
        <v/>
      </c>
      <c r="CG24" s="302" t="str">
        <f ca="true">+IF(OFFSET('Water Data'!$H$29,0,10*ROW('Water Data'!H18))="","",OFFSET('Water Data'!$H$29,0,10*ROW('Water Data'!H18)))</f>
        <v/>
      </c>
      <c r="CH24" s="302" t="str">
        <f ca="true">+IF(OFFSET('Water Data'!$I$27,0,10*ROW('Water Data'!I18))="","",OFFSET('Water Data'!$I$27,0,10*ROW('Water Data'!I18)))</f>
        <v/>
      </c>
      <c r="CI24" s="302" t="str">
        <f ca="true">+IF(OFFSET('Water Data'!$I$28,0,10*ROW('Water Data'!I18))="","",OFFSET('Water Data'!$I$28,0,10*ROW('Water Data'!I18)))</f>
        <v/>
      </c>
      <c r="CJ24" s="302" t="str">
        <f ca="true">+IF(OFFSET('Water Data'!$I$29,0,10*ROW('Water Data'!I18))="","",OFFSET('Water Data'!$I$29,0,10*ROW('Water Data'!I18)))</f>
        <v/>
      </c>
      <c r="CK24" s="302" t="str">
        <f ca="true">+IF(OFFSET('Sanitation Data'!$D$28,0,10*ROW('Sanitation Data'!D18))="","",OFFSET('Sanitation Data'!$D$28,0,10*ROW('Sanitation Data'!D18)))</f>
        <v/>
      </c>
      <c r="CL24" s="302" t="str">
        <f ca="true">+IF(OFFSET('Sanitation Data'!$D$29,0,10*ROW('Sanitation Data'!D18))="","",OFFSET('Sanitation Data'!$D$29,0,10*ROW('Sanitation Data'!D18)))</f>
        <v/>
      </c>
      <c r="CM24" s="302" t="str">
        <f ca="true">+IF(OFFSET('Sanitation Data'!$D$30,0,10*ROW('Sanitation Data'!D18))="","",OFFSET('Sanitation Data'!$D$30,0,10*ROW('Sanitation Data'!D18)))</f>
        <v/>
      </c>
      <c r="CN24" s="302" t="str">
        <f ca="true">+IF(OFFSET('Sanitation Data'!$D$31,0,10*ROW('Sanitation Data'!D18))="","",OFFSET('Sanitation Data'!$D$31,0,10*ROW('Sanitation Data'!D18)))</f>
        <v/>
      </c>
      <c r="CO24" s="302" t="str">
        <f ca="true">+IF(OFFSET('Sanitation Data'!$D$32,0,10*ROW('Sanitation Data'!D18))="","",OFFSET('Sanitation Data'!$D$32,0,10*ROW('Sanitation Data'!D18)))</f>
        <v/>
      </c>
      <c r="CP24" s="302" t="str">
        <f ca="true">+IF(OFFSET('Sanitation Data'!$E$28,0,10*ROW('Sanitation Data'!E18))="","",OFFSET('Sanitation Data'!$E$28,0,10*ROW('Sanitation Data'!E18)))</f>
        <v/>
      </c>
      <c r="CQ24" s="302" t="str">
        <f ca="true">+IF(OFFSET('Sanitation Data'!$E$29,0,10*ROW('Sanitation Data'!E18))="","",OFFSET('Sanitation Data'!$E$29,0,10*ROW('Sanitation Data'!E18)))</f>
        <v/>
      </c>
      <c r="CR24" s="302" t="str">
        <f ca="true">+IF(OFFSET('Sanitation Data'!$E$30,0,10*ROW('Sanitation Data'!E18))="","",OFFSET('Sanitation Data'!$E$30,0,10*ROW('Sanitation Data'!E18)))</f>
        <v/>
      </c>
      <c r="CS24" s="302" t="str">
        <f ca="true">+IF(OFFSET('Sanitation Data'!$E$31,0,10*ROW('Sanitation Data'!E18))="","",OFFSET('Sanitation Data'!$E$31,0,10*ROW('Sanitation Data'!E18)))</f>
        <v/>
      </c>
      <c r="CT24" s="302" t="str">
        <f ca="true">+IF(OFFSET('Sanitation Data'!$E$32,0,10*ROW('Sanitation Data'!E18))="","",OFFSET('Sanitation Data'!$E$32,0,10*ROW('Sanitation Data'!E18)))</f>
        <v/>
      </c>
      <c r="CU24" s="302" t="str">
        <f ca="true">+IF(OFFSET('Sanitation Data'!$F$28,0,10*ROW('Sanitation Data'!F18))="","",OFFSET('Sanitation Data'!$F$28,0,10*ROW('Sanitation Data'!F18)))</f>
        <v/>
      </c>
      <c r="CV24" s="302" t="str">
        <f ca="true">+IF(OFFSET('Sanitation Data'!$F$29,0,10*ROW('Sanitation Data'!F18))="","",OFFSET('Sanitation Data'!$F$29,0,10*ROW('Sanitation Data'!F18)))</f>
        <v/>
      </c>
      <c r="CW24" s="302" t="str">
        <f ca="true">+IF(OFFSET('Sanitation Data'!$F$30,0,10*ROW('Sanitation Data'!F18))="","",OFFSET('Sanitation Data'!$F$30,0,10*ROW('Sanitation Data'!F18)))</f>
        <v/>
      </c>
      <c r="CX24" s="302" t="str">
        <f ca="true">+IF(OFFSET('Sanitation Data'!$F$31,0,10*ROW('Sanitation Data'!F18))="","",OFFSET('Sanitation Data'!$F$31,0,10*ROW('Sanitation Data'!F18)))</f>
        <v/>
      </c>
      <c r="CY24" s="302" t="str">
        <f ca="true">+IF(OFFSET('Sanitation Data'!$F$32,0,10*ROW('Sanitation Data'!F18))="","",OFFSET('Sanitation Data'!$F$32,0,10*ROW('Sanitation Data'!F18)))</f>
        <v/>
      </c>
      <c r="CZ24" s="302" t="str">
        <f ca="true">+IF(OFFSET('Sanitation Data'!$G$28,0,10*ROW('Sanitation Data'!G18))="","",OFFSET('Sanitation Data'!$G$28,0,10*ROW('Sanitation Data'!G18)))</f>
        <v/>
      </c>
      <c r="DA24" s="302" t="str">
        <f ca="true">+IF(OFFSET('Sanitation Data'!$G$29,0,10*ROW('Sanitation Data'!G18))="","",OFFSET('Sanitation Data'!$G$29,0,10*ROW('Sanitation Data'!G18)))</f>
        <v/>
      </c>
      <c r="DB24" s="302" t="str">
        <f ca="true">+IF(OFFSET('Sanitation Data'!$G$30,0,10*ROW('Sanitation Data'!G18))="","",OFFSET('Sanitation Data'!$G$30,0,10*ROW('Sanitation Data'!G18)))</f>
        <v/>
      </c>
      <c r="DC24" s="302" t="str">
        <f ca="true">+IF(OFFSET('Sanitation Data'!$G$31,0,10*ROW('Sanitation Data'!G18))="","",OFFSET('Sanitation Data'!$G$31,0,10*ROW('Sanitation Data'!G18)))</f>
        <v/>
      </c>
      <c r="DD24" s="302" t="str">
        <f ca="true">+IF(OFFSET('Sanitation Data'!$G$32,0,10*ROW('Sanitation Data'!G18))="","",OFFSET('Sanitation Data'!$G$32,0,10*ROW('Sanitation Data'!G18)))</f>
        <v/>
      </c>
      <c r="DE24" s="302" t="str">
        <f ca="true">+IF(OFFSET('Sanitation Data'!$H$28,0,10*ROW('Sanitation Data'!H18))="","",OFFSET('Sanitation Data'!$H$28,0,10*ROW('Sanitation Data'!H18)))</f>
        <v/>
      </c>
      <c r="DF24" s="302" t="str">
        <f ca="true">+IF(OFFSET('Sanitation Data'!$H$29,0,10*ROW('Sanitation Data'!H18))="","",OFFSET('Sanitation Data'!$H$29,0,10*ROW('Sanitation Data'!H18)))</f>
        <v/>
      </c>
      <c r="DG24" s="302" t="str">
        <f ca="true">+IF(OFFSET('Sanitation Data'!$H$30,0,10*ROW('Sanitation Data'!H18))="","",OFFSET('Sanitation Data'!$H$30,0,10*ROW('Sanitation Data'!H18)))</f>
        <v/>
      </c>
      <c r="DH24" s="302" t="str">
        <f ca="true">+IF(OFFSET('Sanitation Data'!$H$31,0,10*ROW('Sanitation Data'!H18))="","",OFFSET('Sanitation Data'!$H$31,0,10*ROW('Sanitation Data'!H18)))</f>
        <v/>
      </c>
      <c r="DI24" s="302" t="str">
        <f ca="true">+IF(OFFSET('Sanitation Data'!$H$32,0,10*ROW('Sanitation Data'!H18))="","",OFFSET('Sanitation Data'!$H$32,0,10*ROW('Sanitation Data'!H18)))</f>
        <v/>
      </c>
      <c r="DJ24" s="302" t="str">
        <f ca="true">+IF(OFFSET('Sanitation Data'!$I$28,0,10*ROW('Sanitation Data'!I18))="","",OFFSET('Sanitation Data'!$I$28,0,10*ROW('Sanitation Data'!I18)))</f>
        <v/>
      </c>
      <c r="DK24" s="302" t="str">
        <f ca="true">+IF(OFFSET('Sanitation Data'!$I$29,0,10*ROW('Sanitation Data'!I18))="","",OFFSET('Sanitation Data'!$I$29,0,10*ROW('Sanitation Data'!I18)))</f>
        <v/>
      </c>
      <c r="DL24" s="302" t="str">
        <f ca="true">+IF(OFFSET('Sanitation Data'!$I$30,0,10*ROW('Sanitation Data'!I18))="","",OFFSET('Sanitation Data'!$I$30,0,10*ROW('Sanitation Data'!I18)))</f>
        <v/>
      </c>
      <c r="DM24" s="302" t="str">
        <f ca="true">+IF(OFFSET('Sanitation Data'!$I$31,0,10*ROW('Sanitation Data'!I18))="","",OFFSET('Sanitation Data'!$I$31,0,10*ROW('Sanitation Data'!I18)))</f>
        <v/>
      </c>
      <c r="DN24" s="302" t="str">
        <f ca="true">+IF(OFFSET('Sanitation Data'!$I$32,0,10*ROW('Sanitation Data'!I18))="","",OFFSET('Sanitation Data'!$I$32,0,10*ROW('Sanitation Data'!I18)))</f>
        <v/>
      </c>
      <c r="DO24" s="302" t="str">
        <f ca="true">+IF(OFFSET('Hygiene Data'!$D$11,0,10*ROW('Hygiene Data'!D18))="","",OFFSET('Hygiene Data'!$D$11,0,10*ROW('Hygiene Data'!D18)))</f>
        <v/>
      </c>
      <c r="DP24" s="302" t="str">
        <f ca="true">+IF(OFFSET('Hygiene Data'!$D$12,0,10*ROW('Hygiene Data'!D18))="","",OFFSET('Hygiene Data'!$D$12,0,10*ROW('Hygiene Data'!D18)))</f>
        <v/>
      </c>
      <c r="DQ24" s="302" t="str">
        <f ca="true">+IF(OFFSET('Hygiene Data'!$D$13,0,10*ROW('Hygiene Data'!D18))="","",OFFSET('Hygiene Data'!$D$13,0,10*ROW('Hygiene Data'!D18)))</f>
        <v/>
      </c>
      <c r="DR24" s="302" t="str">
        <f ca="true">+IF(OFFSET('Hygiene Data'!$E$11,0,10*ROW('Hygiene Data'!E18))="","",OFFSET('Hygiene Data'!$E$11,0,10*ROW('Hygiene Data'!E18)))</f>
        <v/>
      </c>
      <c r="DS24" s="302" t="str">
        <f ca="true">+IF(OFFSET('Hygiene Data'!$E$12,0,10*ROW('Hygiene Data'!E18))="","",OFFSET('Hygiene Data'!$E$12,0,10*ROW('Hygiene Data'!E18)))</f>
        <v/>
      </c>
      <c r="DT24" s="302" t="str">
        <f ca="true">+IF(OFFSET('Hygiene Data'!$E$13,0,10*ROW('Hygiene Data'!E18))="","",OFFSET('Hygiene Data'!$E$13,0,10*ROW('Hygiene Data'!E18)))</f>
        <v/>
      </c>
      <c r="DU24" s="302" t="str">
        <f ca="true">+IF(OFFSET('Hygiene Data'!$F$11,0,10*ROW('Hygiene Data'!F18))="","",OFFSET('Hygiene Data'!$F$11,0,10*ROW('Hygiene Data'!F18)))</f>
        <v/>
      </c>
      <c r="DV24" s="302" t="str">
        <f ca="true">+IF(OFFSET('Hygiene Data'!$F$12,0,10*ROW('Hygiene Data'!F18))="","",OFFSET('Hygiene Data'!$F$12,0,10*ROW('Hygiene Data'!F18)))</f>
        <v/>
      </c>
      <c r="DW24" s="302" t="str">
        <f ca="true">+IF(OFFSET('Hygiene Data'!$F$13,0,10*ROW('Hygiene Data'!F18))="","",OFFSET('Hygiene Data'!$F$13,0,10*ROW('Hygiene Data'!F18)))</f>
        <v/>
      </c>
      <c r="DX24" s="302" t="str">
        <f ca="true">+IF(OFFSET('Hygiene Data'!$G$11,0,10*ROW('Hygiene Data'!G18))="","",OFFSET('Hygiene Data'!$G$11,0,10*ROW('Hygiene Data'!G18)))</f>
        <v/>
      </c>
      <c r="DY24" s="302" t="str">
        <f ca="true">+IF(OFFSET('Hygiene Data'!$G$12,0,10*ROW('Hygiene Data'!G18))="","",OFFSET('Hygiene Data'!$G$12,0,10*ROW('Hygiene Data'!G18)))</f>
        <v/>
      </c>
      <c r="DZ24" s="302" t="str">
        <f ca="true">+IF(OFFSET('Hygiene Data'!$G$13,0,10*ROW('Hygiene Data'!G18))="","",OFFSET('Hygiene Data'!$G$13,0,10*ROW('Hygiene Data'!G18)))</f>
        <v/>
      </c>
      <c r="EA24" s="302" t="str">
        <f ca="true">+IF(OFFSET('Hygiene Data'!$H$11,0,10*ROW('Hygiene Data'!H18))="","",OFFSET('Hygiene Data'!$H$11,0,10*ROW('Hygiene Data'!H18)))</f>
        <v/>
      </c>
      <c r="EB24" s="302" t="str">
        <f ca="true">+IF(OFFSET('Hygiene Data'!$H$12,0,10*ROW('Hygiene Data'!H18))="","",OFFSET('Hygiene Data'!$H$12,0,10*ROW('Hygiene Data'!H18)))</f>
        <v/>
      </c>
      <c r="EC24" s="302" t="str">
        <f ca="true">+IF(OFFSET('Hygiene Data'!$H$13,0,10*ROW('Hygiene Data'!H18))="","",OFFSET('Hygiene Data'!$H$13,0,10*ROW('Hygiene Data'!H18)))</f>
        <v/>
      </c>
      <c r="ED24" s="302" t="str">
        <f ca="true">+IF(OFFSET('Hygiene Data'!$I$11,0,10*ROW('Hygiene Data'!I18))="","",OFFSET('Hygiene Data'!$I$11,0,10*ROW('Hygiene Data'!I18)))</f>
        <v/>
      </c>
      <c r="EE24" s="302" t="str">
        <f ca="true">+IF(OFFSET('Hygiene Data'!$I$12,0,10*ROW('Hygiene Data'!I18))="","",OFFSET('Hygiene Data'!$I$12,0,10*ROW('Hygiene Data'!I18)))</f>
        <v/>
      </c>
      <c r="EF24" s="302" t="str">
        <f ca="true">+IF(OFFSET('Hygiene Data'!$I$13,0,10*ROW('Hygiene Data'!I18))="","",OFFSET('Hygiene Data'!$I$13,0,10*ROW('Hygiene Data'!I18)))</f>
        <v/>
      </c>
    </row>
    <row xmlns:x14ac="http://schemas.microsoft.com/office/spreadsheetml/2009/9/ac" r="25" x14ac:dyDescent="0.2">
      <c r="A25" s="35" t="str">
        <f ca="true">+IF(OFFSET('Water Data'!$B$2,0,10*ROW('Water Data'!E19))="","",OFFSET('Water Data'!$B$2,0,10*ROW('Water Data'!E19)))</f>
        <v/>
      </c>
      <c r="B25" s="35" t="str">
        <f ca="true">+IF(OFFSET('Water Data'!$C$2,0,10*ROW('Water Data'!F19))="","",OFFSET('Water Data'!$C$2,0,10*ROW('Water Data'!F19)))</f>
        <v/>
      </c>
      <c r="C25" s="358" t="str">
        <f t="shared" ca="true" si="0"/>
        <v/>
      </c>
      <c r="D25" s="94"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4"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4"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4"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4"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4"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4"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4"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4"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4"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4"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4"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4"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4"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4"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4"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4"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4"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5"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5"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5"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5"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5"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5"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5"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5"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5"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5"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5"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5"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5"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5"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5"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5"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5"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5"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5"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5"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5"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5"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5"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5"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5"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5"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5"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5"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5"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5"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6"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6"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6"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6"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6"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6"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6"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6"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6"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6"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6"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6"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6"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6"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6"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6"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6"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6"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302"/>
      <c r="BS25" s="302" t="str">
        <f ca="true">+IF(OFFSET('Water Data'!$D$27,0,10*ROW('Water Data'!D19))="","",OFFSET('Water Data'!$D$27,0,10*ROW('Water Data'!D19)))</f>
        <v/>
      </c>
      <c r="BT25" s="302" t="str">
        <f ca="true">+IF(OFFSET('Water Data'!$D$28,0,10*ROW('Water Data'!D19))="","",OFFSET('Water Data'!$D$28,0,10*ROW('Water Data'!D19)))</f>
        <v/>
      </c>
      <c r="BU25" s="302" t="str">
        <f ca="true">+IF(OFFSET('Water Data'!$D$29,0,10*ROW('Water Data'!D19))="","",OFFSET('Water Data'!$D$29,0,10*ROW('Water Data'!D19)))</f>
        <v/>
      </c>
      <c r="BV25" s="302" t="str">
        <f ca="true">+IF(OFFSET('Water Data'!$E$27,0,10*ROW('Water Data'!E19))="","",OFFSET('Water Data'!$E$27,0,10*ROW('Water Data'!E19)))</f>
        <v/>
      </c>
      <c r="BW25" s="302" t="str">
        <f ca="true">+IF(OFFSET('Water Data'!$E$28,0,10*ROW('Water Data'!E19))="","",OFFSET('Water Data'!$E$28,0,10*ROW('Water Data'!E19)))</f>
        <v/>
      </c>
      <c r="BX25" s="302" t="str">
        <f ca="true">+IF(OFFSET('Water Data'!$E$29,0,10*ROW('Water Data'!E19))="","",OFFSET('Water Data'!$E$29,0,10*ROW('Water Data'!E19)))</f>
        <v/>
      </c>
      <c r="BY25" s="302" t="str">
        <f ca="true">+IF(OFFSET('Water Data'!$F$27,0,10*ROW('Water Data'!F19))="","",OFFSET('Water Data'!$F$27,0,10*ROW('Water Data'!F19)))</f>
        <v/>
      </c>
      <c r="BZ25" s="302" t="str">
        <f ca="true">+IF(OFFSET('Water Data'!$F$28,0,10*ROW('Water Data'!F19))="","",OFFSET('Water Data'!$F$28,0,10*ROW('Water Data'!F19)))</f>
        <v/>
      </c>
      <c r="CA25" s="302" t="str">
        <f ca="true">+IF(OFFSET('Water Data'!$F$29,0,10*ROW('Water Data'!F19))="","",OFFSET('Water Data'!$F$29,0,10*ROW('Water Data'!F19)))</f>
        <v/>
      </c>
      <c r="CB25" s="302" t="str">
        <f ca="true">+IF(OFFSET('Water Data'!$G$27,0,10*ROW('Water Data'!G19))="","",OFFSET('Water Data'!$G$27,0,10*ROW('Water Data'!G19)))</f>
        <v/>
      </c>
      <c r="CC25" s="302" t="str">
        <f ca="true">+IF(OFFSET('Water Data'!$G$28,0,10*ROW('Water Data'!G19))="","",OFFSET('Water Data'!$G$28,0,10*ROW('Water Data'!G19)))</f>
        <v/>
      </c>
      <c r="CD25" s="302" t="str">
        <f ca="true">+IF(OFFSET('Water Data'!$G$29,0,10*ROW('Water Data'!G19))="","",OFFSET('Water Data'!$G$29,0,10*ROW('Water Data'!G19)))</f>
        <v/>
      </c>
      <c r="CE25" s="302" t="str">
        <f ca="true">+IF(OFFSET('Water Data'!$H$27,0,10*ROW('Water Data'!H19))="","",OFFSET('Water Data'!$H$27,0,10*ROW('Water Data'!H19)))</f>
        <v/>
      </c>
      <c r="CF25" s="302" t="str">
        <f ca="true">+IF(OFFSET('Water Data'!$H$28,0,10*ROW('Water Data'!H19))="","",OFFSET('Water Data'!$H$28,0,10*ROW('Water Data'!H19)))</f>
        <v/>
      </c>
      <c r="CG25" s="302" t="str">
        <f ca="true">+IF(OFFSET('Water Data'!$H$29,0,10*ROW('Water Data'!H19))="","",OFFSET('Water Data'!$H$29,0,10*ROW('Water Data'!H19)))</f>
        <v/>
      </c>
      <c r="CH25" s="302" t="str">
        <f ca="true">+IF(OFFSET('Water Data'!$I$27,0,10*ROW('Water Data'!I19))="","",OFFSET('Water Data'!$I$27,0,10*ROW('Water Data'!I19)))</f>
        <v/>
      </c>
      <c r="CI25" s="302" t="str">
        <f ca="true">+IF(OFFSET('Water Data'!$I$28,0,10*ROW('Water Data'!I19))="","",OFFSET('Water Data'!$I$28,0,10*ROW('Water Data'!I19)))</f>
        <v/>
      </c>
      <c r="CJ25" s="302" t="str">
        <f ca="true">+IF(OFFSET('Water Data'!$I$29,0,10*ROW('Water Data'!I19))="","",OFFSET('Water Data'!$I$29,0,10*ROW('Water Data'!I19)))</f>
        <v/>
      </c>
      <c r="CK25" s="302" t="str">
        <f ca="true">+IF(OFFSET('Sanitation Data'!$D$28,0,10*ROW('Sanitation Data'!D19))="","",OFFSET('Sanitation Data'!$D$28,0,10*ROW('Sanitation Data'!D19)))</f>
        <v/>
      </c>
      <c r="CL25" s="302" t="str">
        <f ca="true">+IF(OFFSET('Sanitation Data'!$D$29,0,10*ROW('Sanitation Data'!D19))="","",OFFSET('Sanitation Data'!$D$29,0,10*ROW('Sanitation Data'!D19)))</f>
        <v/>
      </c>
      <c r="CM25" s="302" t="str">
        <f ca="true">+IF(OFFSET('Sanitation Data'!$D$30,0,10*ROW('Sanitation Data'!D19))="","",OFFSET('Sanitation Data'!$D$30,0,10*ROW('Sanitation Data'!D19)))</f>
        <v/>
      </c>
      <c r="CN25" s="302" t="str">
        <f ca="true">+IF(OFFSET('Sanitation Data'!$D$31,0,10*ROW('Sanitation Data'!D19))="","",OFFSET('Sanitation Data'!$D$31,0,10*ROW('Sanitation Data'!D19)))</f>
        <v/>
      </c>
      <c r="CO25" s="302" t="str">
        <f ca="true">+IF(OFFSET('Sanitation Data'!$D$32,0,10*ROW('Sanitation Data'!D19))="","",OFFSET('Sanitation Data'!$D$32,0,10*ROW('Sanitation Data'!D19)))</f>
        <v/>
      </c>
      <c r="CP25" s="302" t="str">
        <f ca="true">+IF(OFFSET('Sanitation Data'!$E$28,0,10*ROW('Sanitation Data'!E19))="","",OFFSET('Sanitation Data'!$E$28,0,10*ROW('Sanitation Data'!E19)))</f>
        <v/>
      </c>
      <c r="CQ25" s="302" t="str">
        <f ca="true">+IF(OFFSET('Sanitation Data'!$E$29,0,10*ROW('Sanitation Data'!E19))="","",OFFSET('Sanitation Data'!$E$29,0,10*ROW('Sanitation Data'!E19)))</f>
        <v/>
      </c>
      <c r="CR25" s="302" t="str">
        <f ca="true">+IF(OFFSET('Sanitation Data'!$E$30,0,10*ROW('Sanitation Data'!E19))="","",OFFSET('Sanitation Data'!$E$30,0,10*ROW('Sanitation Data'!E19)))</f>
        <v/>
      </c>
      <c r="CS25" s="302" t="str">
        <f ca="true">+IF(OFFSET('Sanitation Data'!$E$31,0,10*ROW('Sanitation Data'!E19))="","",OFFSET('Sanitation Data'!$E$31,0,10*ROW('Sanitation Data'!E19)))</f>
        <v/>
      </c>
      <c r="CT25" s="302" t="str">
        <f ca="true">+IF(OFFSET('Sanitation Data'!$E$32,0,10*ROW('Sanitation Data'!E19))="","",OFFSET('Sanitation Data'!$E$32,0,10*ROW('Sanitation Data'!E19)))</f>
        <v/>
      </c>
      <c r="CU25" s="302" t="str">
        <f ca="true">+IF(OFFSET('Sanitation Data'!$F$28,0,10*ROW('Sanitation Data'!F19))="","",OFFSET('Sanitation Data'!$F$28,0,10*ROW('Sanitation Data'!F19)))</f>
        <v/>
      </c>
      <c r="CV25" s="302" t="str">
        <f ca="true">+IF(OFFSET('Sanitation Data'!$F$29,0,10*ROW('Sanitation Data'!F19))="","",OFFSET('Sanitation Data'!$F$29,0,10*ROW('Sanitation Data'!F19)))</f>
        <v/>
      </c>
      <c r="CW25" s="302" t="str">
        <f ca="true">+IF(OFFSET('Sanitation Data'!$F$30,0,10*ROW('Sanitation Data'!F19))="","",OFFSET('Sanitation Data'!$F$30,0,10*ROW('Sanitation Data'!F19)))</f>
        <v/>
      </c>
      <c r="CX25" s="302" t="str">
        <f ca="true">+IF(OFFSET('Sanitation Data'!$F$31,0,10*ROW('Sanitation Data'!F19))="","",OFFSET('Sanitation Data'!$F$31,0,10*ROW('Sanitation Data'!F19)))</f>
        <v/>
      </c>
      <c r="CY25" s="302" t="str">
        <f ca="true">+IF(OFFSET('Sanitation Data'!$F$32,0,10*ROW('Sanitation Data'!F19))="","",OFFSET('Sanitation Data'!$F$32,0,10*ROW('Sanitation Data'!F19)))</f>
        <v/>
      </c>
      <c r="CZ25" s="302" t="str">
        <f ca="true">+IF(OFFSET('Sanitation Data'!$G$28,0,10*ROW('Sanitation Data'!G19))="","",OFFSET('Sanitation Data'!$G$28,0,10*ROW('Sanitation Data'!G19)))</f>
        <v/>
      </c>
      <c r="DA25" s="302" t="str">
        <f ca="true">+IF(OFFSET('Sanitation Data'!$G$29,0,10*ROW('Sanitation Data'!G19))="","",OFFSET('Sanitation Data'!$G$29,0,10*ROW('Sanitation Data'!G19)))</f>
        <v/>
      </c>
      <c r="DB25" s="302" t="str">
        <f ca="true">+IF(OFFSET('Sanitation Data'!$G$30,0,10*ROW('Sanitation Data'!G19))="","",OFFSET('Sanitation Data'!$G$30,0,10*ROW('Sanitation Data'!G19)))</f>
        <v/>
      </c>
      <c r="DC25" s="302" t="str">
        <f ca="true">+IF(OFFSET('Sanitation Data'!$G$31,0,10*ROW('Sanitation Data'!G19))="","",OFFSET('Sanitation Data'!$G$31,0,10*ROW('Sanitation Data'!G19)))</f>
        <v/>
      </c>
      <c r="DD25" s="302" t="str">
        <f ca="true">+IF(OFFSET('Sanitation Data'!$G$32,0,10*ROW('Sanitation Data'!G19))="","",OFFSET('Sanitation Data'!$G$32,0,10*ROW('Sanitation Data'!G19)))</f>
        <v/>
      </c>
      <c r="DE25" s="302" t="str">
        <f ca="true">+IF(OFFSET('Sanitation Data'!$H$28,0,10*ROW('Sanitation Data'!H19))="","",OFFSET('Sanitation Data'!$H$28,0,10*ROW('Sanitation Data'!H19)))</f>
        <v/>
      </c>
      <c r="DF25" s="302" t="str">
        <f ca="true">+IF(OFFSET('Sanitation Data'!$H$29,0,10*ROW('Sanitation Data'!H19))="","",OFFSET('Sanitation Data'!$H$29,0,10*ROW('Sanitation Data'!H19)))</f>
        <v/>
      </c>
      <c r="DG25" s="302" t="str">
        <f ca="true">+IF(OFFSET('Sanitation Data'!$H$30,0,10*ROW('Sanitation Data'!H19))="","",OFFSET('Sanitation Data'!$H$30,0,10*ROW('Sanitation Data'!H19)))</f>
        <v/>
      </c>
      <c r="DH25" s="302" t="str">
        <f ca="true">+IF(OFFSET('Sanitation Data'!$H$31,0,10*ROW('Sanitation Data'!H19))="","",OFFSET('Sanitation Data'!$H$31,0,10*ROW('Sanitation Data'!H19)))</f>
        <v/>
      </c>
      <c r="DI25" s="302" t="str">
        <f ca="true">+IF(OFFSET('Sanitation Data'!$H$32,0,10*ROW('Sanitation Data'!H19))="","",OFFSET('Sanitation Data'!$H$32,0,10*ROW('Sanitation Data'!H19)))</f>
        <v/>
      </c>
      <c r="DJ25" s="302" t="str">
        <f ca="true">+IF(OFFSET('Sanitation Data'!$I$28,0,10*ROW('Sanitation Data'!I19))="","",OFFSET('Sanitation Data'!$I$28,0,10*ROW('Sanitation Data'!I19)))</f>
        <v/>
      </c>
      <c r="DK25" s="302" t="str">
        <f ca="true">+IF(OFFSET('Sanitation Data'!$I$29,0,10*ROW('Sanitation Data'!I19))="","",OFFSET('Sanitation Data'!$I$29,0,10*ROW('Sanitation Data'!I19)))</f>
        <v/>
      </c>
      <c r="DL25" s="302" t="str">
        <f ca="true">+IF(OFFSET('Sanitation Data'!$I$30,0,10*ROW('Sanitation Data'!I19))="","",OFFSET('Sanitation Data'!$I$30,0,10*ROW('Sanitation Data'!I19)))</f>
        <v/>
      </c>
      <c r="DM25" s="302" t="str">
        <f ca="true">+IF(OFFSET('Sanitation Data'!$I$31,0,10*ROW('Sanitation Data'!I19))="","",OFFSET('Sanitation Data'!$I$31,0,10*ROW('Sanitation Data'!I19)))</f>
        <v/>
      </c>
      <c r="DN25" s="302" t="str">
        <f ca="true">+IF(OFFSET('Sanitation Data'!$I$32,0,10*ROW('Sanitation Data'!I19))="","",OFFSET('Sanitation Data'!$I$32,0,10*ROW('Sanitation Data'!I19)))</f>
        <v/>
      </c>
      <c r="DO25" s="302" t="str">
        <f ca="true">+IF(OFFSET('Hygiene Data'!$D$11,0,10*ROW('Hygiene Data'!D19))="","",OFFSET('Hygiene Data'!$D$11,0,10*ROW('Hygiene Data'!D19)))</f>
        <v/>
      </c>
      <c r="DP25" s="302" t="str">
        <f ca="true">+IF(OFFSET('Hygiene Data'!$D$12,0,10*ROW('Hygiene Data'!D19))="","",OFFSET('Hygiene Data'!$D$12,0,10*ROW('Hygiene Data'!D19)))</f>
        <v/>
      </c>
      <c r="DQ25" s="302" t="str">
        <f ca="true">+IF(OFFSET('Hygiene Data'!$D$13,0,10*ROW('Hygiene Data'!D19))="","",OFFSET('Hygiene Data'!$D$13,0,10*ROW('Hygiene Data'!D19)))</f>
        <v/>
      </c>
      <c r="DR25" s="302" t="str">
        <f ca="true">+IF(OFFSET('Hygiene Data'!$E$11,0,10*ROW('Hygiene Data'!E19))="","",OFFSET('Hygiene Data'!$E$11,0,10*ROW('Hygiene Data'!E19)))</f>
        <v/>
      </c>
      <c r="DS25" s="302" t="str">
        <f ca="true">+IF(OFFSET('Hygiene Data'!$E$12,0,10*ROW('Hygiene Data'!E19))="","",OFFSET('Hygiene Data'!$E$12,0,10*ROW('Hygiene Data'!E19)))</f>
        <v/>
      </c>
      <c r="DT25" s="302" t="str">
        <f ca="true">+IF(OFFSET('Hygiene Data'!$E$13,0,10*ROW('Hygiene Data'!E19))="","",OFFSET('Hygiene Data'!$E$13,0,10*ROW('Hygiene Data'!E19)))</f>
        <v/>
      </c>
      <c r="DU25" s="302" t="str">
        <f ca="true">+IF(OFFSET('Hygiene Data'!$F$11,0,10*ROW('Hygiene Data'!F19))="","",OFFSET('Hygiene Data'!$F$11,0,10*ROW('Hygiene Data'!F19)))</f>
        <v/>
      </c>
      <c r="DV25" s="302" t="str">
        <f ca="true">+IF(OFFSET('Hygiene Data'!$F$12,0,10*ROW('Hygiene Data'!F19))="","",OFFSET('Hygiene Data'!$F$12,0,10*ROW('Hygiene Data'!F19)))</f>
        <v/>
      </c>
      <c r="DW25" s="302" t="str">
        <f ca="true">+IF(OFFSET('Hygiene Data'!$F$13,0,10*ROW('Hygiene Data'!F19))="","",OFFSET('Hygiene Data'!$F$13,0,10*ROW('Hygiene Data'!F19)))</f>
        <v/>
      </c>
      <c r="DX25" s="302" t="str">
        <f ca="true">+IF(OFFSET('Hygiene Data'!$G$11,0,10*ROW('Hygiene Data'!G19))="","",OFFSET('Hygiene Data'!$G$11,0,10*ROW('Hygiene Data'!G19)))</f>
        <v/>
      </c>
      <c r="DY25" s="302" t="str">
        <f ca="true">+IF(OFFSET('Hygiene Data'!$G$12,0,10*ROW('Hygiene Data'!G19))="","",OFFSET('Hygiene Data'!$G$12,0,10*ROW('Hygiene Data'!G19)))</f>
        <v/>
      </c>
      <c r="DZ25" s="302" t="str">
        <f ca="true">+IF(OFFSET('Hygiene Data'!$G$13,0,10*ROW('Hygiene Data'!G19))="","",OFFSET('Hygiene Data'!$G$13,0,10*ROW('Hygiene Data'!G19)))</f>
        <v/>
      </c>
      <c r="EA25" s="302" t="str">
        <f ca="true">+IF(OFFSET('Hygiene Data'!$H$11,0,10*ROW('Hygiene Data'!H19))="","",OFFSET('Hygiene Data'!$H$11,0,10*ROW('Hygiene Data'!H19)))</f>
        <v/>
      </c>
      <c r="EB25" s="302" t="str">
        <f ca="true">+IF(OFFSET('Hygiene Data'!$H$12,0,10*ROW('Hygiene Data'!H19))="","",OFFSET('Hygiene Data'!$H$12,0,10*ROW('Hygiene Data'!H19)))</f>
        <v/>
      </c>
      <c r="EC25" s="302" t="str">
        <f ca="true">+IF(OFFSET('Hygiene Data'!$H$13,0,10*ROW('Hygiene Data'!H19))="","",OFFSET('Hygiene Data'!$H$13,0,10*ROW('Hygiene Data'!H19)))</f>
        <v/>
      </c>
      <c r="ED25" s="302" t="str">
        <f ca="true">+IF(OFFSET('Hygiene Data'!$I$11,0,10*ROW('Hygiene Data'!I19))="","",OFFSET('Hygiene Data'!$I$11,0,10*ROW('Hygiene Data'!I19)))</f>
        <v/>
      </c>
      <c r="EE25" s="302" t="str">
        <f ca="true">+IF(OFFSET('Hygiene Data'!$I$12,0,10*ROW('Hygiene Data'!I19))="","",OFFSET('Hygiene Data'!$I$12,0,10*ROW('Hygiene Data'!I19)))</f>
        <v/>
      </c>
      <c r="EF25" s="302" t="str">
        <f ca="true">+IF(OFFSET('Hygiene Data'!$I$13,0,10*ROW('Hygiene Data'!I19))="","",OFFSET('Hygiene Data'!$I$13,0,10*ROW('Hygiene Data'!I19)))</f>
        <v/>
      </c>
    </row>
    <row xmlns:x14ac="http://schemas.microsoft.com/office/spreadsheetml/2009/9/ac" r="26" x14ac:dyDescent="0.2">
      <c r="A26" s="35" t="str">
        <f ca="true">+IF(OFFSET('Water Data'!$B$2,0,10*ROW('Water Data'!E20))="","",OFFSET('Water Data'!$B$2,0,10*ROW('Water Data'!E20)))</f>
        <v/>
      </c>
      <c r="B26" s="35" t="str">
        <f ca="true">+IF(OFFSET('Water Data'!$C$2,0,10*ROW('Water Data'!F20))="","",OFFSET('Water Data'!$C$2,0,10*ROW('Water Data'!F20)))</f>
        <v/>
      </c>
      <c r="C26" s="358" t="str">
        <f t="shared" ca="true" si="0"/>
        <v/>
      </c>
      <c r="D26" s="94"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4"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4"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4"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4"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4"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4"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4"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4"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4"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4"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4"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4"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4"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4"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4"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4"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4"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5"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5"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5"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5"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5"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5"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5"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5"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5"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5"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5"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5"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5"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5"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5"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5"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5"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5"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5"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5"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5"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5"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5"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5"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5"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5"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5"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5"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5"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5"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6"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6"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6"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6"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6"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6"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6"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6"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6"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6"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6"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6"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6"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6"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6"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6"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6"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6"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302"/>
      <c r="BS26" s="302" t="str">
        <f ca="true">+IF(OFFSET('Water Data'!$D$27,0,10*ROW('Water Data'!D20))="","",OFFSET('Water Data'!$D$27,0,10*ROW('Water Data'!D20)))</f>
        <v/>
      </c>
      <c r="BT26" s="302" t="str">
        <f ca="true">+IF(OFFSET('Water Data'!$D$28,0,10*ROW('Water Data'!D20))="","",OFFSET('Water Data'!$D$28,0,10*ROW('Water Data'!D20)))</f>
        <v/>
      </c>
      <c r="BU26" s="302" t="str">
        <f ca="true">+IF(OFFSET('Water Data'!$D$29,0,10*ROW('Water Data'!D20))="","",OFFSET('Water Data'!$D$29,0,10*ROW('Water Data'!D20)))</f>
        <v/>
      </c>
      <c r="BV26" s="302" t="str">
        <f ca="true">+IF(OFFSET('Water Data'!$E$27,0,10*ROW('Water Data'!E20))="","",OFFSET('Water Data'!$E$27,0,10*ROW('Water Data'!E20)))</f>
        <v/>
      </c>
      <c r="BW26" s="302" t="str">
        <f ca="true">+IF(OFFSET('Water Data'!$E$28,0,10*ROW('Water Data'!E20))="","",OFFSET('Water Data'!$E$28,0,10*ROW('Water Data'!E20)))</f>
        <v/>
      </c>
      <c r="BX26" s="302" t="str">
        <f ca="true">+IF(OFFSET('Water Data'!$E$29,0,10*ROW('Water Data'!E20))="","",OFFSET('Water Data'!$E$29,0,10*ROW('Water Data'!E20)))</f>
        <v/>
      </c>
      <c r="BY26" s="302" t="str">
        <f ca="true">+IF(OFFSET('Water Data'!$F$27,0,10*ROW('Water Data'!F20))="","",OFFSET('Water Data'!$F$27,0,10*ROW('Water Data'!F20)))</f>
        <v/>
      </c>
      <c r="BZ26" s="302" t="str">
        <f ca="true">+IF(OFFSET('Water Data'!$F$28,0,10*ROW('Water Data'!F20))="","",OFFSET('Water Data'!$F$28,0,10*ROW('Water Data'!F20)))</f>
        <v/>
      </c>
      <c r="CA26" s="302" t="str">
        <f ca="true">+IF(OFFSET('Water Data'!$F$29,0,10*ROW('Water Data'!F20))="","",OFFSET('Water Data'!$F$29,0,10*ROW('Water Data'!F20)))</f>
        <v/>
      </c>
      <c r="CB26" s="302" t="str">
        <f ca="true">+IF(OFFSET('Water Data'!$G$27,0,10*ROW('Water Data'!G20))="","",OFFSET('Water Data'!$G$27,0,10*ROW('Water Data'!G20)))</f>
        <v/>
      </c>
      <c r="CC26" s="302" t="str">
        <f ca="true">+IF(OFFSET('Water Data'!$G$28,0,10*ROW('Water Data'!G20))="","",OFFSET('Water Data'!$G$28,0,10*ROW('Water Data'!G20)))</f>
        <v/>
      </c>
      <c r="CD26" s="302" t="str">
        <f ca="true">+IF(OFFSET('Water Data'!$G$29,0,10*ROW('Water Data'!G20))="","",OFFSET('Water Data'!$G$29,0,10*ROW('Water Data'!G20)))</f>
        <v/>
      </c>
      <c r="CE26" s="302" t="str">
        <f ca="true">+IF(OFFSET('Water Data'!$H$27,0,10*ROW('Water Data'!H20))="","",OFFSET('Water Data'!$H$27,0,10*ROW('Water Data'!H20)))</f>
        <v/>
      </c>
      <c r="CF26" s="302" t="str">
        <f ca="true">+IF(OFFSET('Water Data'!$H$28,0,10*ROW('Water Data'!H20))="","",OFFSET('Water Data'!$H$28,0,10*ROW('Water Data'!H20)))</f>
        <v/>
      </c>
      <c r="CG26" s="302" t="str">
        <f ca="true">+IF(OFFSET('Water Data'!$H$29,0,10*ROW('Water Data'!H20))="","",OFFSET('Water Data'!$H$29,0,10*ROW('Water Data'!H20)))</f>
        <v/>
      </c>
      <c r="CH26" s="302" t="str">
        <f ca="true">+IF(OFFSET('Water Data'!$I$27,0,10*ROW('Water Data'!I20))="","",OFFSET('Water Data'!$I$27,0,10*ROW('Water Data'!I20)))</f>
        <v/>
      </c>
      <c r="CI26" s="302" t="str">
        <f ca="true">+IF(OFFSET('Water Data'!$I$28,0,10*ROW('Water Data'!I20))="","",OFFSET('Water Data'!$I$28,0,10*ROW('Water Data'!I20)))</f>
        <v/>
      </c>
      <c r="CJ26" s="302" t="str">
        <f ca="true">+IF(OFFSET('Water Data'!$I$29,0,10*ROW('Water Data'!I20))="","",OFFSET('Water Data'!$I$29,0,10*ROW('Water Data'!I20)))</f>
        <v/>
      </c>
      <c r="CK26" s="302" t="str">
        <f ca="true">+IF(OFFSET('Sanitation Data'!$D$28,0,10*ROW('Sanitation Data'!D20))="","",OFFSET('Sanitation Data'!$D$28,0,10*ROW('Sanitation Data'!D20)))</f>
        <v/>
      </c>
      <c r="CL26" s="302" t="str">
        <f ca="true">+IF(OFFSET('Sanitation Data'!$D$29,0,10*ROW('Sanitation Data'!D20))="","",OFFSET('Sanitation Data'!$D$29,0,10*ROW('Sanitation Data'!D20)))</f>
        <v/>
      </c>
      <c r="CM26" s="302" t="str">
        <f ca="true">+IF(OFFSET('Sanitation Data'!$D$30,0,10*ROW('Sanitation Data'!D20))="","",OFFSET('Sanitation Data'!$D$30,0,10*ROW('Sanitation Data'!D20)))</f>
        <v/>
      </c>
      <c r="CN26" s="302" t="str">
        <f ca="true">+IF(OFFSET('Sanitation Data'!$D$31,0,10*ROW('Sanitation Data'!D20))="","",OFFSET('Sanitation Data'!$D$31,0,10*ROW('Sanitation Data'!D20)))</f>
        <v/>
      </c>
      <c r="CO26" s="302" t="str">
        <f ca="true">+IF(OFFSET('Sanitation Data'!$D$32,0,10*ROW('Sanitation Data'!D20))="","",OFFSET('Sanitation Data'!$D$32,0,10*ROW('Sanitation Data'!D20)))</f>
        <v/>
      </c>
      <c r="CP26" s="302" t="str">
        <f ca="true">+IF(OFFSET('Sanitation Data'!$E$28,0,10*ROW('Sanitation Data'!E20))="","",OFFSET('Sanitation Data'!$E$28,0,10*ROW('Sanitation Data'!E20)))</f>
        <v/>
      </c>
      <c r="CQ26" s="302" t="str">
        <f ca="true">+IF(OFFSET('Sanitation Data'!$E$29,0,10*ROW('Sanitation Data'!E20))="","",OFFSET('Sanitation Data'!$E$29,0,10*ROW('Sanitation Data'!E20)))</f>
        <v/>
      </c>
      <c r="CR26" s="302" t="str">
        <f ca="true">+IF(OFFSET('Sanitation Data'!$E$30,0,10*ROW('Sanitation Data'!E20))="","",OFFSET('Sanitation Data'!$E$30,0,10*ROW('Sanitation Data'!E20)))</f>
        <v/>
      </c>
      <c r="CS26" s="302" t="str">
        <f ca="true">+IF(OFFSET('Sanitation Data'!$E$31,0,10*ROW('Sanitation Data'!E20))="","",OFFSET('Sanitation Data'!$E$31,0,10*ROW('Sanitation Data'!E20)))</f>
        <v/>
      </c>
      <c r="CT26" s="302" t="str">
        <f ca="true">+IF(OFFSET('Sanitation Data'!$E$32,0,10*ROW('Sanitation Data'!E20))="","",OFFSET('Sanitation Data'!$E$32,0,10*ROW('Sanitation Data'!E20)))</f>
        <v/>
      </c>
      <c r="CU26" s="302" t="str">
        <f ca="true">+IF(OFFSET('Sanitation Data'!$F$28,0,10*ROW('Sanitation Data'!F20))="","",OFFSET('Sanitation Data'!$F$28,0,10*ROW('Sanitation Data'!F20)))</f>
        <v/>
      </c>
      <c r="CV26" s="302" t="str">
        <f ca="true">+IF(OFFSET('Sanitation Data'!$F$29,0,10*ROW('Sanitation Data'!F20))="","",OFFSET('Sanitation Data'!$F$29,0,10*ROW('Sanitation Data'!F20)))</f>
        <v/>
      </c>
      <c r="CW26" s="302" t="str">
        <f ca="true">+IF(OFFSET('Sanitation Data'!$F$30,0,10*ROW('Sanitation Data'!F20))="","",OFFSET('Sanitation Data'!$F$30,0,10*ROW('Sanitation Data'!F20)))</f>
        <v/>
      </c>
      <c r="CX26" s="302" t="str">
        <f ca="true">+IF(OFFSET('Sanitation Data'!$F$31,0,10*ROW('Sanitation Data'!F20))="","",OFFSET('Sanitation Data'!$F$31,0,10*ROW('Sanitation Data'!F20)))</f>
        <v/>
      </c>
      <c r="CY26" s="302" t="str">
        <f ca="true">+IF(OFFSET('Sanitation Data'!$F$32,0,10*ROW('Sanitation Data'!F20))="","",OFFSET('Sanitation Data'!$F$32,0,10*ROW('Sanitation Data'!F20)))</f>
        <v/>
      </c>
      <c r="CZ26" s="302" t="str">
        <f ca="true">+IF(OFFSET('Sanitation Data'!$G$28,0,10*ROW('Sanitation Data'!G20))="","",OFFSET('Sanitation Data'!$G$28,0,10*ROW('Sanitation Data'!G20)))</f>
        <v/>
      </c>
      <c r="DA26" s="302" t="str">
        <f ca="true">+IF(OFFSET('Sanitation Data'!$G$29,0,10*ROW('Sanitation Data'!G20))="","",OFFSET('Sanitation Data'!$G$29,0,10*ROW('Sanitation Data'!G20)))</f>
        <v/>
      </c>
      <c r="DB26" s="302" t="str">
        <f ca="true">+IF(OFFSET('Sanitation Data'!$G$30,0,10*ROW('Sanitation Data'!G20))="","",OFFSET('Sanitation Data'!$G$30,0,10*ROW('Sanitation Data'!G20)))</f>
        <v/>
      </c>
      <c r="DC26" s="302" t="str">
        <f ca="true">+IF(OFFSET('Sanitation Data'!$G$31,0,10*ROW('Sanitation Data'!G20))="","",OFFSET('Sanitation Data'!$G$31,0,10*ROW('Sanitation Data'!G20)))</f>
        <v/>
      </c>
      <c r="DD26" s="302" t="str">
        <f ca="true">+IF(OFFSET('Sanitation Data'!$G$32,0,10*ROW('Sanitation Data'!G20))="","",OFFSET('Sanitation Data'!$G$32,0,10*ROW('Sanitation Data'!G20)))</f>
        <v/>
      </c>
      <c r="DE26" s="302" t="str">
        <f ca="true">+IF(OFFSET('Sanitation Data'!$H$28,0,10*ROW('Sanitation Data'!H20))="","",OFFSET('Sanitation Data'!$H$28,0,10*ROW('Sanitation Data'!H20)))</f>
        <v/>
      </c>
      <c r="DF26" s="302" t="str">
        <f ca="true">+IF(OFFSET('Sanitation Data'!$H$29,0,10*ROW('Sanitation Data'!H20))="","",OFFSET('Sanitation Data'!$H$29,0,10*ROW('Sanitation Data'!H20)))</f>
        <v/>
      </c>
      <c r="DG26" s="302" t="str">
        <f ca="true">+IF(OFFSET('Sanitation Data'!$H$30,0,10*ROW('Sanitation Data'!H20))="","",OFFSET('Sanitation Data'!$H$30,0,10*ROW('Sanitation Data'!H20)))</f>
        <v/>
      </c>
      <c r="DH26" s="302" t="str">
        <f ca="true">+IF(OFFSET('Sanitation Data'!$H$31,0,10*ROW('Sanitation Data'!H20))="","",OFFSET('Sanitation Data'!$H$31,0,10*ROW('Sanitation Data'!H20)))</f>
        <v/>
      </c>
      <c r="DI26" s="302" t="str">
        <f ca="true">+IF(OFFSET('Sanitation Data'!$H$32,0,10*ROW('Sanitation Data'!H20))="","",OFFSET('Sanitation Data'!$H$32,0,10*ROW('Sanitation Data'!H20)))</f>
        <v/>
      </c>
      <c r="DJ26" s="302" t="str">
        <f ca="true">+IF(OFFSET('Sanitation Data'!$I$28,0,10*ROW('Sanitation Data'!I20))="","",OFFSET('Sanitation Data'!$I$28,0,10*ROW('Sanitation Data'!I20)))</f>
        <v/>
      </c>
      <c r="DK26" s="302" t="str">
        <f ca="true">+IF(OFFSET('Sanitation Data'!$I$29,0,10*ROW('Sanitation Data'!I20))="","",OFFSET('Sanitation Data'!$I$29,0,10*ROW('Sanitation Data'!I20)))</f>
        <v/>
      </c>
      <c r="DL26" s="302" t="str">
        <f ca="true">+IF(OFFSET('Sanitation Data'!$I$30,0,10*ROW('Sanitation Data'!I20))="","",OFFSET('Sanitation Data'!$I$30,0,10*ROW('Sanitation Data'!I20)))</f>
        <v/>
      </c>
      <c r="DM26" s="302" t="str">
        <f ca="true">+IF(OFFSET('Sanitation Data'!$I$31,0,10*ROW('Sanitation Data'!I20))="","",OFFSET('Sanitation Data'!$I$31,0,10*ROW('Sanitation Data'!I20)))</f>
        <v/>
      </c>
      <c r="DN26" s="302" t="str">
        <f ca="true">+IF(OFFSET('Sanitation Data'!$I$32,0,10*ROW('Sanitation Data'!I20))="","",OFFSET('Sanitation Data'!$I$32,0,10*ROW('Sanitation Data'!I20)))</f>
        <v/>
      </c>
      <c r="DO26" s="302" t="str">
        <f ca="true">+IF(OFFSET('Hygiene Data'!$D$11,0,10*ROW('Hygiene Data'!D20))="","",OFFSET('Hygiene Data'!$D$11,0,10*ROW('Hygiene Data'!D20)))</f>
        <v/>
      </c>
      <c r="DP26" s="302" t="str">
        <f ca="true">+IF(OFFSET('Hygiene Data'!$D$12,0,10*ROW('Hygiene Data'!D20))="","",OFFSET('Hygiene Data'!$D$12,0,10*ROW('Hygiene Data'!D20)))</f>
        <v/>
      </c>
      <c r="DQ26" s="302" t="str">
        <f ca="true">+IF(OFFSET('Hygiene Data'!$D$13,0,10*ROW('Hygiene Data'!D20))="","",OFFSET('Hygiene Data'!$D$13,0,10*ROW('Hygiene Data'!D20)))</f>
        <v/>
      </c>
      <c r="DR26" s="302" t="str">
        <f ca="true">+IF(OFFSET('Hygiene Data'!$E$11,0,10*ROW('Hygiene Data'!E20))="","",OFFSET('Hygiene Data'!$E$11,0,10*ROW('Hygiene Data'!E20)))</f>
        <v/>
      </c>
      <c r="DS26" s="302" t="str">
        <f ca="true">+IF(OFFSET('Hygiene Data'!$E$12,0,10*ROW('Hygiene Data'!E20))="","",OFFSET('Hygiene Data'!$E$12,0,10*ROW('Hygiene Data'!E20)))</f>
        <v/>
      </c>
      <c r="DT26" s="302" t="str">
        <f ca="true">+IF(OFFSET('Hygiene Data'!$E$13,0,10*ROW('Hygiene Data'!E20))="","",OFFSET('Hygiene Data'!$E$13,0,10*ROW('Hygiene Data'!E20)))</f>
        <v/>
      </c>
      <c r="DU26" s="302" t="str">
        <f ca="true">+IF(OFFSET('Hygiene Data'!$F$11,0,10*ROW('Hygiene Data'!F20))="","",OFFSET('Hygiene Data'!$F$11,0,10*ROW('Hygiene Data'!F20)))</f>
        <v/>
      </c>
      <c r="DV26" s="302" t="str">
        <f ca="true">+IF(OFFSET('Hygiene Data'!$F$12,0,10*ROW('Hygiene Data'!F20))="","",OFFSET('Hygiene Data'!$F$12,0,10*ROW('Hygiene Data'!F20)))</f>
        <v/>
      </c>
      <c r="DW26" s="302" t="str">
        <f ca="true">+IF(OFFSET('Hygiene Data'!$F$13,0,10*ROW('Hygiene Data'!F20))="","",OFFSET('Hygiene Data'!$F$13,0,10*ROW('Hygiene Data'!F20)))</f>
        <v/>
      </c>
      <c r="DX26" s="302" t="str">
        <f ca="true">+IF(OFFSET('Hygiene Data'!$G$11,0,10*ROW('Hygiene Data'!G20))="","",OFFSET('Hygiene Data'!$G$11,0,10*ROW('Hygiene Data'!G20)))</f>
        <v/>
      </c>
      <c r="DY26" s="302" t="str">
        <f ca="true">+IF(OFFSET('Hygiene Data'!$G$12,0,10*ROW('Hygiene Data'!G20))="","",OFFSET('Hygiene Data'!$G$12,0,10*ROW('Hygiene Data'!G20)))</f>
        <v/>
      </c>
      <c r="DZ26" s="302" t="str">
        <f ca="true">+IF(OFFSET('Hygiene Data'!$G$13,0,10*ROW('Hygiene Data'!G20))="","",OFFSET('Hygiene Data'!$G$13,0,10*ROW('Hygiene Data'!G20)))</f>
        <v/>
      </c>
      <c r="EA26" s="302" t="str">
        <f ca="true">+IF(OFFSET('Hygiene Data'!$H$11,0,10*ROW('Hygiene Data'!H20))="","",OFFSET('Hygiene Data'!$H$11,0,10*ROW('Hygiene Data'!H20)))</f>
        <v/>
      </c>
      <c r="EB26" s="302" t="str">
        <f ca="true">+IF(OFFSET('Hygiene Data'!$H$12,0,10*ROW('Hygiene Data'!H20))="","",OFFSET('Hygiene Data'!$H$12,0,10*ROW('Hygiene Data'!H20)))</f>
        <v/>
      </c>
      <c r="EC26" s="302" t="str">
        <f ca="true">+IF(OFFSET('Hygiene Data'!$H$13,0,10*ROW('Hygiene Data'!H20))="","",OFFSET('Hygiene Data'!$H$13,0,10*ROW('Hygiene Data'!H20)))</f>
        <v/>
      </c>
      <c r="ED26" s="302" t="str">
        <f ca="true">+IF(OFFSET('Hygiene Data'!$I$11,0,10*ROW('Hygiene Data'!I20))="","",OFFSET('Hygiene Data'!$I$11,0,10*ROW('Hygiene Data'!I20)))</f>
        <v/>
      </c>
      <c r="EE26" s="302" t="str">
        <f ca="true">+IF(OFFSET('Hygiene Data'!$I$12,0,10*ROW('Hygiene Data'!I20))="","",OFFSET('Hygiene Data'!$I$12,0,10*ROW('Hygiene Data'!I20)))</f>
        <v/>
      </c>
      <c r="EF26" s="302" t="str">
        <f ca="true">+IF(OFFSET('Hygiene Data'!$I$13,0,10*ROW('Hygiene Data'!I20))="","",OFFSET('Hygiene Data'!$I$13,0,10*ROW('Hygiene Data'!I20)))</f>
        <v/>
      </c>
    </row>
    <row xmlns:x14ac="http://schemas.microsoft.com/office/spreadsheetml/2009/9/ac" r="27" x14ac:dyDescent="0.2">
      <c r="A27" s="35" t="str">
        <f ca="true">+IF(OFFSET('Water Data'!$B$2,0,10*ROW('Water Data'!E21))="","",OFFSET('Water Data'!$B$2,0,10*ROW('Water Data'!E21)))</f>
        <v/>
      </c>
      <c r="B27" s="35" t="str">
        <f ca="true">+IF(OFFSET('Water Data'!$C$2,0,10*ROW('Water Data'!F21))="","",OFFSET('Water Data'!$C$2,0,10*ROW('Water Data'!F21)))</f>
        <v/>
      </c>
      <c r="C27" s="358" t="str">
        <f t="shared" ca="true" si="0"/>
        <v/>
      </c>
      <c r="D27" s="94"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4"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4"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4"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4"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4"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4"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4"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4"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4"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4"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4"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4"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4"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4"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4"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4"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4"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5"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5"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5"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5"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5"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5"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5"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5"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5"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5"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5"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5"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5"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5"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5"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5"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5"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5"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5"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5"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5"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5"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5"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5"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5"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5"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5"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5"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5"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5"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6"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6"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6"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6"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6"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6"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6"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6"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6"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6"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6"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6"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6"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6"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6"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6"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6"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6"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302"/>
      <c r="BS27" s="302" t="str">
        <f ca="true">+IF(OFFSET('Water Data'!$D$27,0,10*ROW('Water Data'!D21))="","",OFFSET('Water Data'!$D$27,0,10*ROW('Water Data'!D21)))</f>
        <v/>
      </c>
      <c r="BT27" s="302" t="str">
        <f ca="true">+IF(OFFSET('Water Data'!$D$28,0,10*ROW('Water Data'!D21))="","",OFFSET('Water Data'!$D$28,0,10*ROW('Water Data'!D21)))</f>
        <v/>
      </c>
      <c r="BU27" s="302" t="str">
        <f ca="true">+IF(OFFSET('Water Data'!$D$29,0,10*ROW('Water Data'!D21))="","",OFFSET('Water Data'!$D$29,0,10*ROW('Water Data'!D21)))</f>
        <v/>
      </c>
      <c r="BV27" s="302" t="str">
        <f ca="true">+IF(OFFSET('Water Data'!$E$27,0,10*ROW('Water Data'!E21))="","",OFFSET('Water Data'!$E$27,0,10*ROW('Water Data'!E21)))</f>
        <v/>
      </c>
      <c r="BW27" s="302" t="str">
        <f ca="true">+IF(OFFSET('Water Data'!$E$28,0,10*ROW('Water Data'!E21))="","",OFFSET('Water Data'!$E$28,0,10*ROW('Water Data'!E21)))</f>
        <v/>
      </c>
      <c r="BX27" s="302" t="str">
        <f ca="true">+IF(OFFSET('Water Data'!$E$29,0,10*ROW('Water Data'!E21))="","",OFFSET('Water Data'!$E$29,0,10*ROW('Water Data'!E21)))</f>
        <v/>
      </c>
      <c r="BY27" s="302" t="str">
        <f ca="true">+IF(OFFSET('Water Data'!$F$27,0,10*ROW('Water Data'!F21))="","",OFFSET('Water Data'!$F$27,0,10*ROW('Water Data'!F21)))</f>
        <v/>
      </c>
      <c r="BZ27" s="302" t="str">
        <f ca="true">+IF(OFFSET('Water Data'!$F$28,0,10*ROW('Water Data'!F21))="","",OFFSET('Water Data'!$F$28,0,10*ROW('Water Data'!F21)))</f>
        <v/>
      </c>
      <c r="CA27" s="302" t="str">
        <f ca="true">+IF(OFFSET('Water Data'!$F$29,0,10*ROW('Water Data'!F21))="","",OFFSET('Water Data'!$F$29,0,10*ROW('Water Data'!F21)))</f>
        <v/>
      </c>
      <c r="CB27" s="302" t="str">
        <f ca="true">+IF(OFFSET('Water Data'!$G$27,0,10*ROW('Water Data'!G21))="","",OFFSET('Water Data'!$G$27,0,10*ROW('Water Data'!G21)))</f>
        <v/>
      </c>
      <c r="CC27" s="302" t="str">
        <f ca="true">+IF(OFFSET('Water Data'!$G$28,0,10*ROW('Water Data'!G21))="","",OFFSET('Water Data'!$G$28,0,10*ROW('Water Data'!G21)))</f>
        <v/>
      </c>
      <c r="CD27" s="302" t="str">
        <f ca="true">+IF(OFFSET('Water Data'!$G$29,0,10*ROW('Water Data'!G21))="","",OFFSET('Water Data'!$G$29,0,10*ROW('Water Data'!G21)))</f>
        <v/>
      </c>
      <c r="CE27" s="302" t="str">
        <f ca="true">+IF(OFFSET('Water Data'!$H$27,0,10*ROW('Water Data'!H21))="","",OFFSET('Water Data'!$H$27,0,10*ROW('Water Data'!H21)))</f>
        <v/>
      </c>
      <c r="CF27" s="302" t="str">
        <f ca="true">+IF(OFFSET('Water Data'!$H$28,0,10*ROW('Water Data'!H21))="","",OFFSET('Water Data'!$H$28,0,10*ROW('Water Data'!H21)))</f>
        <v/>
      </c>
      <c r="CG27" s="302" t="str">
        <f ca="true">+IF(OFFSET('Water Data'!$H$29,0,10*ROW('Water Data'!H21))="","",OFFSET('Water Data'!$H$29,0,10*ROW('Water Data'!H21)))</f>
        <v/>
      </c>
      <c r="CH27" s="302" t="str">
        <f ca="true">+IF(OFFSET('Water Data'!$I$27,0,10*ROW('Water Data'!I21))="","",OFFSET('Water Data'!$I$27,0,10*ROW('Water Data'!I21)))</f>
        <v/>
      </c>
      <c r="CI27" s="302" t="str">
        <f ca="true">+IF(OFFSET('Water Data'!$I$28,0,10*ROW('Water Data'!I21))="","",OFFSET('Water Data'!$I$28,0,10*ROW('Water Data'!I21)))</f>
        <v/>
      </c>
      <c r="CJ27" s="302" t="str">
        <f ca="true">+IF(OFFSET('Water Data'!$I$29,0,10*ROW('Water Data'!I21))="","",OFFSET('Water Data'!$I$29,0,10*ROW('Water Data'!I21)))</f>
        <v/>
      </c>
      <c r="CK27" s="302" t="str">
        <f ca="true">+IF(OFFSET('Sanitation Data'!$D$28,0,10*ROW('Sanitation Data'!D21))="","",OFFSET('Sanitation Data'!$D$28,0,10*ROW('Sanitation Data'!D21)))</f>
        <v/>
      </c>
      <c r="CL27" s="302" t="str">
        <f ca="true">+IF(OFFSET('Sanitation Data'!$D$29,0,10*ROW('Sanitation Data'!D21))="","",OFFSET('Sanitation Data'!$D$29,0,10*ROW('Sanitation Data'!D21)))</f>
        <v/>
      </c>
      <c r="CM27" s="302" t="str">
        <f ca="true">+IF(OFFSET('Sanitation Data'!$D$30,0,10*ROW('Sanitation Data'!D21))="","",OFFSET('Sanitation Data'!$D$30,0,10*ROW('Sanitation Data'!D21)))</f>
        <v/>
      </c>
      <c r="CN27" s="302" t="str">
        <f ca="true">+IF(OFFSET('Sanitation Data'!$D$31,0,10*ROW('Sanitation Data'!D21))="","",OFFSET('Sanitation Data'!$D$31,0,10*ROW('Sanitation Data'!D21)))</f>
        <v/>
      </c>
      <c r="CO27" s="302" t="str">
        <f ca="true">+IF(OFFSET('Sanitation Data'!$D$32,0,10*ROW('Sanitation Data'!D21))="","",OFFSET('Sanitation Data'!$D$32,0,10*ROW('Sanitation Data'!D21)))</f>
        <v/>
      </c>
      <c r="CP27" s="302" t="str">
        <f ca="true">+IF(OFFSET('Sanitation Data'!$E$28,0,10*ROW('Sanitation Data'!E21))="","",OFFSET('Sanitation Data'!$E$28,0,10*ROW('Sanitation Data'!E21)))</f>
        <v/>
      </c>
      <c r="CQ27" s="302" t="str">
        <f ca="true">+IF(OFFSET('Sanitation Data'!$E$29,0,10*ROW('Sanitation Data'!E21))="","",OFFSET('Sanitation Data'!$E$29,0,10*ROW('Sanitation Data'!E21)))</f>
        <v/>
      </c>
      <c r="CR27" s="302" t="str">
        <f ca="true">+IF(OFFSET('Sanitation Data'!$E$30,0,10*ROW('Sanitation Data'!E21))="","",OFFSET('Sanitation Data'!$E$30,0,10*ROW('Sanitation Data'!E21)))</f>
        <v/>
      </c>
      <c r="CS27" s="302" t="str">
        <f ca="true">+IF(OFFSET('Sanitation Data'!$E$31,0,10*ROW('Sanitation Data'!E21))="","",OFFSET('Sanitation Data'!$E$31,0,10*ROW('Sanitation Data'!E21)))</f>
        <v/>
      </c>
      <c r="CT27" s="302" t="str">
        <f ca="true">+IF(OFFSET('Sanitation Data'!$E$32,0,10*ROW('Sanitation Data'!E21))="","",OFFSET('Sanitation Data'!$E$32,0,10*ROW('Sanitation Data'!E21)))</f>
        <v/>
      </c>
      <c r="CU27" s="302" t="str">
        <f ca="true">+IF(OFFSET('Sanitation Data'!$F$28,0,10*ROW('Sanitation Data'!F21))="","",OFFSET('Sanitation Data'!$F$28,0,10*ROW('Sanitation Data'!F21)))</f>
        <v/>
      </c>
      <c r="CV27" s="302" t="str">
        <f ca="true">+IF(OFFSET('Sanitation Data'!$F$29,0,10*ROW('Sanitation Data'!F21))="","",OFFSET('Sanitation Data'!$F$29,0,10*ROW('Sanitation Data'!F21)))</f>
        <v/>
      </c>
      <c r="CW27" s="302" t="str">
        <f ca="true">+IF(OFFSET('Sanitation Data'!$F$30,0,10*ROW('Sanitation Data'!F21))="","",OFFSET('Sanitation Data'!$F$30,0,10*ROW('Sanitation Data'!F21)))</f>
        <v/>
      </c>
      <c r="CX27" s="302" t="str">
        <f ca="true">+IF(OFFSET('Sanitation Data'!$F$31,0,10*ROW('Sanitation Data'!F21))="","",OFFSET('Sanitation Data'!$F$31,0,10*ROW('Sanitation Data'!F21)))</f>
        <v/>
      </c>
      <c r="CY27" s="302" t="str">
        <f ca="true">+IF(OFFSET('Sanitation Data'!$F$32,0,10*ROW('Sanitation Data'!F21))="","",OFFSET('Sanitation Data'!$F$32,0,10*ROW('Sanitation Data'!F21)))</f>
        <v/>
      </c>
      <c r="CZ27" s="302" t="str">
        <f ca="true">+IF(OFFSET('Sanitation Data'!$G$28,0,10*ROW('Sanitation Data'!G21))="","",OFFSET('Sanitation Data'!$G$28,0,10*ROW('Sanitation Data'!G21)))</f>
        <v/>
      </c>
      <c r="DA27" s="302" t="str">
        <f ca="true">+IF(OFFSET('Sanitation Data'!$G$29,0,10*ROW('Sanitation Data'!G21))="","",OFFSET('Sanitation Data'!$G$29,0,10*ROW('Sanitation Data'!G21)))</f>
        <v/>
      </c>
      <c r="DB27" s="302" t="str">
        <f ca="true">+IF(OFFSET('Sanitation Data'!$G$30,0,10*ROW('Sanitation Data'!G21))="","",OFFSET('Sanitation Data'!$G$30,0,10*ROW('Sanitation Data'!G21)))</f>
        <v/>
      </c>
      <c r="DC27" s="302" t="str">
        <f ca="true">+IF(OFFSET('Sanitation Data'!$G$31,0,10*ROW('Sanitation Data'!G21))="","",OFFSET('Sanitation Data'!$G$31,0,10*ROW('Sanitation Data'!G21)))</f>
        <v/>
      </c>
      <c r="DD27" s="302" t="str">
        <f ca="true">+IF(OFFSET('Sanitation Data'!$G$32,0,10*ROW('Sanitation Data'!G21))="","",OFFSET('Sanitation Data'!$G$32,0,10*ROW('Sanitation Data'!G21)))</f>
        <v/>
      </c>
      <c r="DE27" s="302" t="str">
        <f ca="true">+IF(OFFSET('Sanitation Data'!$H$28,0,10*ROW('Sanitation Data'!H21))="","",OFFSET('Sanitation Data'!$H$28,0,10*ROW('Sanitation Data'!H21)))</f>
        <v/>
      </c>
      <c r="DF27" s="302" t="str">
        <f ca="true">+IF(OFFSET('Sanitation Data'!$H$29,0,10*ROW('Sanitation Data'!H21))="","",OFFSET('Sanitation Data'!$H$29,0,10*ROW('Sanitation Data'!H21)))</f>
        <v/>
      </c>
      <c r="DG27" s="302" t="str">
        <f ca="true">+IF(OFFSET('Sanitation Data'!$H$30,0,10*ROW('Sanitation Data'!H21))="","",OFFSET('Sanitation Data'!$H$30,0,10*ROW('Sanitation Data'!H21)))</f>
        <v/>
      </c>
      <c r="DH27" s="302" t="str">
        <f ca="true">+IF(OFFSET('Sanitation Data'!$H$31,0,10*ROW('Sanitation Data'!H21))="","",OFFSET('Sanitation Data'!$H$31,0,10*ROW('Sanitation Data'!H21)))</f>
        <v/>
      </c>
      <c r="DI27" s="302" t="str">
        <f ca="true">+IF(OFFSET('Sanitation Data'!$H$32,0,10*ROW('Sanitation Data'!H21))="","",OFFSET('Sanitation Data'!$H$32,0,10*ROW('Sanitation Data'!H21)))</f>
        <v/>
      </c>
      <c r="DJ27" s="302" t="str">
        <f ca="true">+IF(OFFSET('Sanitation Data'!$I$28,0,10*ROW('Sanitation Data'!I21))="","",OFFSET('Sanitation Data'!$I$28,0,10*ROW('Sanitation Data'!I21)))</f>
        <v/>
      </c>
      <c r="DK27" s="302" t="str">
        <f ca="true">+IF(OFFSET('Sanitation Data'!$I$29,0,10*ROW('Sanitation Data'!I21))="","",OFFSET('Sanitation Data'!$I$29,0,10*ROW('Sanitation Data'!I21)))</f>
        <v/>
      </c>
      <c r="DL27" s="302" t="str">
        <f ca="true">+IF(OFFSET('Sanitation Data'!$I$30,0,10*ROW('Sanitation Data'!I21))="","",OFFSET('Sanitation Data'!$I$30,0,10*ROW('Sanitation Data'!I21)))</f>
        <v/>
      </c>
      <c r="DM27" s="302" t="str">
        <f ca="true">+IF(OFFSET('Sanitation Data'!$I$31,0,10*ROW('Sanitation Data'!I21))="","",OFFSET('Sanitation Data'!$I$31,0,10*ROW('Sanitation Data'!I21)))</f>
        <v/>
      </c>
      <c r="DN27" s="302" t="str">
        <f ca="true">+IF(OFFSET('Sanitation Data'!$I$32,0,10*ROW('Sanitation Data'!I21))="","",OFFSET('Sanitation Data'!$I$32,0,10*ROW('Sanitation Data'!I21)))</f>
        <v/>
      </c>
      <c r="DO27" s="302" t="str">
        <f ca="true">+IF(OFFSET('Hygiene Data'!$D$11,0,10*ROW('Hygiene Data'!D21))="","",OFFSET('Hygiene Data'!$D$11,0,10*ROW('Hygiene Data'!D21)))</f>
        <v/>
      </c>
      <c r="DP27" s="302" t="str">
        <f ca="true">+IF(OFFSET('Hygiene Data'!$D$12,0,10*ROW('Hygiene Data'!D21))="","",OFFSET('Hygiene Data'!$D$12,0,10*ROW('Hygiene Data'!D21)))</f>
        <v/>
      </c>
      <c r="DQ27" s="302" t="str">
        <f ca="true">+IF(OFFSET('Hygiene Data'!$D$13,0,10*ROW('Hygiene Data'!D21))="","",OFFSET('Hygiene Data'!$D$13,0,10*ROW('Hygiene Data'!D21)))</f>
        <v/>
      </c>
      <c r="DR27" s="302" t="str">
        <f ca="true">+IF(OFFSET('Hygiene Data'!$E$11,0,10*ROW('Hygiene Data'!E21))="","",OFFSET('Hygiene Data'!$E$11,0,10*ROW('Hygiene Data'!E21)))</f>
        <v/>
      </c>
      <c r="DS27" s="302" t="str">
        <f ca="true">+IF(OFFSET('Hygiene Data'!$E$12,0,10*ROW('Hygiene Data'!E21))="","",OFFSET('Hygiene Data'!$E$12,0,10*ROW('Hygiene Data'!E21)))</f>
        <v/>
      </c>
      <c r="DT27" s="302" t="str">
        <f ca="true">+IF(OFFSET('Hygiene Data'!$E$13,0,10*ROW('Hygiene Data'!E21))="","",OFFSET('Hygiene Data'!$E$13,0,10*ROW('Hygiene Data'!E21)))</f>
        <v/>
      </c>
      <c r="DU27" s="302" t="str">
        <f ca="true">+IF(OFFSET('Hygiene Data'!$F$11,0,10*ROW('Hygiene Data'!F21))="","",OFFSET('Hygiene Data'!$F$11,0,10*ROW('Hygiene Data'!F21)))</f>
        <v/>
      </c>
      <c r="DV27" s="302" t="str">
        <f ca="true">+IF(OFFSET('Hygiene Data'!$F$12,0,10*ROW('Hygiene Data'!F21))="","",OFFSET('Hygiene Data'!$F$12,0,10*ROW('Hygiene Data'!F21)))</f>
        <v/>
      </c>
      <c r="DW27" s="302" t="str">
        <f ca="true">+IF(OFFSET('Hygiene Data'!$F$13,0,10*ROW('Hygiene Data'!F21))="","",OFFSET('Hygiene Data'!$F$13,0,10*ROW('Hygiene Data'!F21)))</f>
        <v/>
      </c>
      <c r="DX27" s="302" t="str">
        <f ca="true">+IF(OFFSET('Hygiene Data'!$G$11,0,10*ROW('Hygiene Data'!G21))="","",OFFSET('Hygiene Data'!$G$11,0,10*ROW('Hygiene Data'!G21)))</f>
        <v/>
      </c>
      <c r="DY27" s="302" t="str">
        <f ca="true">+IF(OFFSET('Hygiene Data'!$G$12,0,10*ROW('Hygiene Data'!G21))="","",OFFSET('Hygiene Data'!$G$12,0,10*ROW('Hygiene Data'!G21)))</f>
        <v/>
      </c>
      <c r="DZ27" s="302" t="str">
        <f ca="true">+IF(OFFSET('Hygiene Data'!$G$13,0,10*ROW('Hygiene Data'!G21))="","",OFFSET('Hygiene Data'!$G$13,0,10*ROW('Hygiene Data'!G21)))</f>
        <v/>
      </c>
      <c r="EA27" s="302" t="str">
        <f ca="true">+IF(OFFSET('Hygiene Data'!$H$11,0,10*ROW('Hygiene Data'!H21))="","",OFFSET('Hygiene Data'!$H$11,0,10*ROW('Hygiene Data'!H21)))</f>
        <v/>
      </c>
      <c r="EB27" s="302" t="str">
        <f ca="true">+IF(OFFSET('Hygiene Data'!$H$12,0,10*ROW('Hygiene Data'!H21))="","",OFFSET('Hygiene Data'!$H$12,0,10*ROW('Hygiene Data'!H21)))</f>
        <v/>
      </c>
      <c r="EC27" s="302" t="str">
        <f ca="true">+IF(OFFSET('Hygiene Data'!$H$13,0,10*ROW('Hygiene Data'!H21))="","",OFFSET('Hygiene Data'!$H$13,0,10*ROW('Hygiene Data'!H21)))</f>
        <v/>
      </c>
      <c r="ED27" s="302" t="str">
        <f ca="true">+IF(OFFSET('Hygiene Data'!$I$11,0,10*ROW('Hygiene Data'!I21))="","",OFFSET('Hygiene Data'!$I$11,0,10*ROW('Hygiene Data'!I21)))</f>
        <v/>
      </c>
      <c r="EE27" s="302" t="str">
        <f ca="true">+IF(OFFSET('Hygiene Data'!$I$12,0,10*ROW('Hygiene Data'!I21))="","",OFFSET('Hygiene Data'!$I$12,0,10*ROW('Hygiene Data'!I21)))</f>
        <v/>
      </c>
      <c r="EF27" s="302" t="str">
        <f ca="true">+IF(OFFSET('Hygiene Data'!$I$13,0,10*ROW('Hygiene Data'!I21))="","",OFFSET('Hygiene Data'!$I$13,0,10*ROW('Hygiene Data'!I21)))</f>
        <v/>
      </c>
    </row>
    <row xmlns:x14ac="http://schemas.microsoft.com/office/spreadsheetml/2009/9/ac" r="28" x14ac:dyDescent="0.2">
      <c r="A28" s="35" t="str">
        <f ca="true">+IF(OFFSET('Water Data'!$B$2,0,10*ROW('Water Data'!E22))="","",OFFSET('Water Data'!$B$2,0,10*ROW('Water Data'!E22)))</f>
        <v/>
      </c>
      <c r="B28" s="35" t="str">
        <f ca="true">+IF(OFFSET('Water Data'!$C$2,0,10*ROW('Water Data'!F22))="","",OFFSET('Water Data'!$C$2,0,10*ROW('Water Data'!F22)))</f>
        <v/>
      </c>
      <c r="C28" s="358" t="str">
        <f t="shared" ca="true" si="0"/>
        <v/>
      </c>
      <c r="D28" s="94"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4"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4"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4"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4"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4"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4"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4"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4"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4"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4"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4"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4"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4"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4"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4"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4"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4"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5"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5"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5"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5"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5"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5"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5"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5"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5"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5"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5"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5"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5"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5"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5"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5"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5"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5"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5"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5"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5"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5"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5"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5"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5"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5"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5"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5"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5"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5"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6"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6"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6"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6"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6"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6"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6"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6"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6"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6"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6"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6"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6"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6"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6"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6"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6"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6"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302"/>
      <c r="BS28" s="302" t="str">
        <f ca="true">+IF(OFFSET('Water Data'!$D$27,0,10*ROW('Water Data'!D22))="","",OFFSET('Water Data'!$D$27,0,10*ROW('Water Data'!D22)))</f>
        <v/>
      </c>
      <c r="BT28" s="302" t="str">
        <f ca="true">+IF(OFFSET('Water Data'!$D$28,0,10*ROW('Water Data'!D22))="","",OFFSET('Water Data'!$D$28,0,10*ROW('Water Data'!D22)))</f>
        <v/>
      </c>
      <c r="BU28" s="302" t="str">
        <f ca="true">+IF(OFFSET('Water Data'!$D$29,0,10*ROW('Water Data'!D22))="","",OFFSET('Water Data'!$D$29,0,10*ROW('Water Data'!D22)))</f>
        <v/>
      </c>
      <c r="BV28" s="302" t="str">
        <f ca="true">+IF(OFFSET('Water Data'!$E$27,0,10*ROW('Water Data'!E22))="","",OFFSET('Water Data'!$E$27,0,10*ROW('Water Data'!E22)))</f>
        <v/>
      </c>
      <c r="BW28" s="302" t="str">
        <f ca="true">+IF(OFFSET('Water Data'!$E$28,0,10*ROW('Water Data'!E22))="","",OFFSET('Water Data'!$E$28,0,10*ROW('Water Data'!E22)))</f>
        <v/>
      </c>
      <c r="BX28" s="302" t="str">
        <f ca="true">+IF(OFFSET('Water Data'!$E$29,0,10*ROW('Water Data'!E22))="","",OFFSET('Water Data'!$E$29,0,10*ROW('Water Data'!E22)))</f>
        <v/>
      </c>
      <c r="BY28" s="302" t="str">
        <f ca="true">+IF(OFFSET('Water Data'!$F$27,0,10*ROW('Water Data'!F22))="","",OFFSET('Water Data'!$F$27,0,10*ROW('Water Data'!F22)))</f>
        <v/>
      </c>
      <c r="BZ28" s="302" t="str">
        <f ca="true">+IF(OFFSET('Water Data'!$F$28,0,10*ROW('Water Data'!F22))="","",OFFSET('Water Data'!$F$28,0,10*ROW('Water Data'!F22)))</f>
        <v/>
      </c>
      <c r="CA28" s="302" t="str">
        <f ca="true">+IF(OFFSET('Water Data'!$F$29,0,10*ROW('Water Data'!F22))="","",OFFSET('Water Data'!$F$29,0,10*ROW('Water Data'!F22)))</f>
        <v/>
      </c>
      <c r="CB28" s="302" t="str">
        <f ca="true">+IF(OFFSET('Water Data'!$G$27,0,10*ROW('Water Data'!G22))="","",OFFSET('Water Data'!$G$27,0,10*ROW('Water Data'!G22)))</f>
        <v/>
      </c>
      <c r="CC28" s="302" t="str">
        <f ca="true">+IF(OFFSET('Water Data'!$G$28,0,10*ROW('Water Data'!G22))="","",OFFSET('Water Data'!$G$28,0,10*ROW('Water Data'!G22)))</f>
        <v/>
      </c>
      <c r="CD28" s="302" t="str">
        <f ca="true">+IF(OFFSET('Water Data'!$G$29,0,10*ROW('Water Data'!G22))="","",OFFSET('Water Data'!$G$29,0,10*ROW('Water Data'!G22)))</f>
        <v/>
      </c>
      <c r="CE28" s="302" t="str">
        <f ca="true">+IF(OFFSET('Water Data'!$H$27,0,10*ROW('Water Data'!H22))="","",OFFSET('Water Data'!$H$27,0,10*ROW('Water Data'!H22)))</f>
        <v/>
      </c>
      <c r="CF28" s="302" t="str">
        <f ca="true">+IF(OFFSET('Water Data'!$H$28,0,10*ROW('Water Data'!H22))="","",OFFSET('Water Data'!$H$28,0,10*ROW('Water Data'!H22)))</f>
        <v/>
      </c>
      <c r="CG28" s="302" t="str">
        <f ca="true">+IF(OFFSET('Water Data'!$H$29,0,10*ROW('Water Data'!H22))="","",OFFSET('Water Data'!$H$29,0,10*ROW('Water Data'!H22)))</f>
        <v/>
      </c>
      <c r="CH28" s="302" t="str">
        <f ca="true">+IF(OFFSET('Water Data'!$I$27,0,10*ROW('Water Data'!I22))="","",OFFSET('Water Data'!$I$27,0,10*ROW('Water Data'!I22)))</f>
        <v/>
      </c>
      <c r="CI28" s="302" t="str">
        <f ca="true">+IF(OFFSET('Water Data'!$I$28,0,10*ROW('Water Data'!I22))="","",OFFSET('Water Data'!$I$28,0,10*ROW('Water Data'!I22)))</f>
        <v/>
      </c>
      <c r="CJ28" s="302" t="str">
        <f ca="true">+IF(OFFSET('Water Data'!$I$29,0,10*ROW('Water Data'!I22))="","",OFFSET('Water Data'!$I$29,0,10*ROW('Water Data'!I22)))</f>
        <v/>
      </c>
      <c r="CK28" s="302" t="str">
        <f ca="true">+IF(OFFSET('Sanitation Data'!$D$28,0,10*ROW('Sanitation Data'!D22))="","",OFFSET('Sanitation Data'!$D$28,0,10*ROW('Sanitation Data'!D22)))</f>
        <v/>
      </c>
      <c r="CL28" s="302" t="str">
        <f ca="true">+IF(OFFSET('Sanitation Data'!$D$29,0,10*ROW('Sanitation Data'!D22))="","",OFFSET('Sanitation Data'!$D$29,0,10*ROW('Sanitation Data'!D22)))</f>
        <v/>
      </c>
      <c r="CM28" s="302" t="str">
        <f ca="true">+IF(OFFSET('Sanitation Data'!$D$30,0,10*ROW('Sanitation Data'!D22))="","",OFFSET('Sanitation Data'!$D$30,0,10*ROW('Sanitation Data'!D22)))</f>
        <v/>
      </c>
      <c r="CN28" s="302" t="str">
        <f ca="true">+IF(OFFSET('Sanitation Data'!$D$31,0,10*ROW('Sanitation Data'!D22))="","",OFFSET('Sanitation Data'!$D$31,0,10*ROW('Sanitation Data'!D22)))</f>
        <v/>
      </c>
      <c r="CO28" s="302" t="str">
        <f ca="true">+IF(OFFSET('Sanitation Data'!$D$32,0,10*ROW('Sanitation Data'!D22))="","",OFFSET('Sanitation Data'!$D$32,0,10*ROW('Sanitation Data'!D22)))</f>
        <v/>
      </c>
      <c r="CP28" s="302" t="str">
        <f ca="true">+IF(OFFSET('Sanitation Data'!$E$28,0,10*ROW('Sanitation Data'!E22))="","",OFFSET('Sanitation Data'!$E$28,0,10*ROW('Sanitation Data'!E22)))</f>
        <v/>
      </c>
      <c r="CQ28" s="302" t="str">
        <f ca="true">+IF(OFFSET('Sanitation Data'!$E$29,0,10*ROW('Sanitation Data'!E22))="","",OFFSET('Sanitation Data'!$E$29,0,10*ROW('Sanitation Data'!E22)))</f>
        <v/>
      </c>
      <c r="CR28" s="302" t="str">
        <f ca="true">+IF(OFFSET('Sanitation Data'!$E$30,0,10*ROW('Sanitation Data'!E22))="","",OFFSET('Sanitation Data'!$E$30,0,10*ROW('Sanitation Data'!E22)))</f>
        <v/>
      </c>
      <c r="CS28" s="302" t="str">
        <f ca="true">+IF(OFFSET('Sanitation Data'!$E$31,0,10*ROW('Sanitation Data'!E22))="","",OFFSET('Sanitation Data'!$E$31,0,10*ROW('Sanitation Data'!E22)))</f>
        <v/>
      </c>
      <c r="CT28" s="302" t="str">
        <f ca="true">+IF(OFFSET('Sanitation Data'!$E$32,0,10*ROW('Sanitation Data'!E22))="","",OFFSET('Sanitation Data'!$E$32,0,10*ROW('Sanitation Data'!E22)))</f>
        <v/>
      </c>
      <c r="CU28" s="302" t="str">
        <f ca="true">+IF(OFFSET('Sanitation Data'!$F$28,0,10*ROW('Sanitation Data'!F22))="","",OFFSET('Sanitation Data'!$F$28,0,10*ROW('Sanitation Data'!F22)))</f>
        <v/>
      </c>
      <c r="CV28" s="302" t="str">
        <f ca="true">+IF(OFFSET('Sanitation Data'!$F$29,0,10*ROW('Sanitation Data'!F22))="","",OFFSET('Sanitation Data'!$F$29,0,10*ROW('Sanitation Data'!F22)))</f>
        <v/>
      </c>
      <c r="CW28" s="302" t="str">
        <f ca="true">+IF(OFFSET('Sanitation Data'!$F$30,0,10*ROW('Sanitation Data'!F22))="","",OFFSET('Sanitation Data'!$F$30,0,10*ROW('Sanitation Data'!F22)))</f>
        <v/>
      </c>
      <c r="CX28" s="302" t="str">
        <f ca="true">+IF(OFFSET('Sanitation Data'!$F$31,0,10*ROW('Sanitation Data'!F22))="","",OFFSET('Sanitation Data'!$F$31,0,10*ROW('Sanitation Data'!F22)))</f>
        <v/>
      </c>
      <c r="CY28" s="302" t="str">
        <f ca="true">+IF(OFFSET('Sanitation Data'!$F$32,0,10*ROW('Sanitation Data'!F22))="","",OFFSET('Sanitation Data'!$F$32,0,10*ROW('Sanitation Data'!F22)))</f>
        <v/>
      </c>
      <c r="CZ28" s="302" t="str">
        <f ca="true">+IF(OFFSET('Sanitation Data'!$G$28,0,10*ROW('Sanitation Data'!G22))="","",OFFSET('Sanitation Data'!$G$28,0,10*ROW('Sanitation Data'!G22)))</f>
        <v/>
      </c>
      <c r="DA28" s="302" t="str">
        <f ca="true">+IF(OFFSET('Sanitation Data'!$G$29,0,10*ROW('Sanitation Data'!G22))="","",OFFSET('Sanitation Data'!$G$29,0,10*ROW('Sanitation Data'!G22)))</f>
        <v/>
      </c>
      <c r="DB28" s="302" t="str">
        <f ca="true">+IF(OFFSET('Sanitation Data'!$G$30,0,10*ROW('Sanitation Data'!G22))="","",OFFSET('Sanitation Data'!$G$30,0,10*ROW('Sanitation Data'!G22)))</f>
        <v/>
      </c>
      <c r="DC28" s="302" t="str">
        <f ca="true">+IF(OFFSET('Sanitation Data'!$G$31,0,10*ROW('Sanitation Data'!G22))="","",OFFSET('Sanitation Data'!$G$31,0,10*ROW('Sanitation Data'!G22)))</f>
        <v/>
      </c>
      <c r="DD28" s="302" t="str">
        <f ca="true">+IF(OFFSET('Sanitation Data'!$G$32,0,10*ROW('Sanitation Data'!G22))="","",OFFSET('Sanitation Data'!$G$32,0,10*ROW('Sanitation Data'!G22)))</f>
        <v/>
      </c>
      <c r="DE28" s="302" t="str">
        <f ca="true">+IF(OFFSET('Sanitation Data'!$H$28,0,10*ROW('Sanitation Data'!H22))="","",OFFSET('Sanitation Data'!$H$28,0,10*ROW('Sanitation Data'!H22)))</f>
        <v/>
      </c>
      <c r="DF28" s="302" t="str">
        <f ca="true">+IF(OFFSET('Sanitation Data'!$H$29,0,10*ROW('Sanitation Data'!H22))="","",OFFSET('Sanitation Data'!$H$29,0,10*ROW('Sanitation Data'!H22)))</f>
        <v/>
      </c>
      <c r="DG28" s="302" t="str">
        <f ca="true">+IF(OFFSET('Sanitation Data'!$H$30,0,10*ROW('Sanitation Data'!H22))="","",OFFSET('Sanitation Data'!$H$30,0,10*ROW('Sanitation Data'!H22)))</f>
        <v/>
      </c>
      <c r="DH28" s="302" t="str">
        <f ca="true">+IF(OFFSET('Sanitation Data'!$H$31,0,10*ROW('Sanitation Data'!H22))="","",OFFSET('Sanitation Data'!$H$31,0,10*ROW('Sanitation Data'!H22)))</f>
        <v/>
      </c>
      <c r="DI28" s="302" t="str">
        <f ca="true">+IF(OFFSET('Sanitation Data'!$H$32,0,10*ROW('Sanitation Data'!H22))="","",OFFSET('Sanitation Data'!$H$32,0,10*ROW('Sanitation Data'!H22)))</f>
        <v/>
      </c>
      <c r="DJ28" s="302" t="str">
        <f ca="true">+IF(OFFSET('Sanitation Data'!$I$28,0,10*ROW('Sanitation Data'!I22))="","",OFFSET('Sanitation Data'!$I$28,0,10*ROW('Sanitation Data'!I22)))</f>
        <v/>
      </c>
      <c r="DK28" s="302" t="str">
        <f ca="true">+IF(OFFSET('Sanitation Data'!$I$29,0,10*ROW('Sanitation Data'!I22))="","",OFFSET('Sanitation Data'!$I$29,0,10*ROW('Sanitation Data'!I22)))</f>
        <v/>
      </c>
      <c r="DL28" s="302" t="str">
        <f ca="true">+IF(OFFSET('Sanitation Data'!$I$30,0,10*ROW('Sanitation Data'!I22))="","",OFFSET('Sanitation Data'!$I$30,0,10*ROW('Sanitation Data'!I22)))</f>
        <v/>
      </c>
      <c r="DM28" s="302" t="str">
        <f ca="true">+IF(OFFSET('Sanitation Data'!$I$31,0,10*ROW('Sanitation Data'!I22))="","",OFFSET('Sanitation Data'!$I$31,0,10*ROW('Sanitation Data'!I22)))</f>
        <v/>
      </c>
      <c r="DN28" s="302" t="str">
        <f ca="true">+IF(OFFSET('Sanitation Data'!$I$32,0,10*ROW('Sanitation Data'!I22))="","",OFFSET('Sanitation Data'!$I$32,0,10*ROW('Sanitation Data'!I22)))</f>
        <v/>
      </c>
      <c r="DO28" s="302" t="str">
        <f ca="true">+IF(OFFSET('Hygiene Data'!$D$11,0,10*ROW('Hygiene Data'!D22))="","",OFFSET('Hygiene Data'!$D$11,0,10*ROW('Hygiene Data'!D22)))</f>
        <v/>
      </c>
      <c r="DP28" s="302" t="str">
        <f ca="true">+IF(OFFSET('Hygiene Data'!$D$12,0,10*ROW('Hygiene Data'!D22))="","",OFFSET('Hygiene Data'!$D$12,0,10*ROW('Hygiene Data'!D22)))</f>
        <v/>
      </c>
      <c r="DQ28" s="302" t="str">
        <f ca="true">+IF(OFFSET('Hygiene Data'!$D$13,0,10*ROW('Hygiene Data'!D22))="","",OFFSET('Hygiene Data'!$D$13,0,10*ROW('Hygiene Data'!D22)))</f>
        <v/>
      </c>
      <c r="DR28" s="302" t="str">
        <f ca="true">+IF(OFFSET('Hygiene Data'!$E$11,0,10*ROW('Hygiene Data'!E22))="","",OFFSET('Hygiene Data'!$E$11,0,10*ROW('Hygiene Data'!E22)))</f>
        <v/>
      </c>
      <c r="DS28" s="302" t="str">
        <f ca="true">+IF(OFFSET('Hygiene Data'!$E$12,0,10*ROW('Hygiene Data'!E22))="","",OFFSET('Hygiene Data'!$E$12,0,10*ROW('Hygiene Data'!E22)))</f>
        <v/>
      </c>
      <c r="DT28" s="302" t="str">
        <f ca="true">+IF(OFFSET('Hygiene Data'!$E$13,0,10*ROW('Hygiene Data'!E22))="","",OFFSET('Hygiene Data'!$E$13,0,10*ROW('Hygiene Data'!E22)))</f>
        <v/>
      </c>
      <c r="DU28" s="302" t="str">
        <f ca="true">+IF(OFFSET('Hygiene Data'!$F$11,0,10*ROW('Hygiene Data'!F22))="","",OFFSET('Hygiene Data'!$F$11,0,10*ROW('Hygiene Data'!F22)))</f>
        <v/>
      </c>
      <c r="DV28" s="302" t="str">
        <f ca="true">+IF(OFFSET('Hygiene Data'!$F$12,0,10*ROW('Hygiene Data'!F22))="","",OFFSET('Hygiene Data'!$F$12,0,10*ROW('Hygiene Data'!F22)))</f>
        <v/>
      </c>
      <c r="DW28" s="302" t="str">
        <f ca="true">+IF(OFFSET('Hygiene Data'!$F$13,0,10*ROW('Hygiene Data'!F22))="","",OFFSET('Hygiene Data'!$F$13,0,10*ROW('Hygiene Data'!F22)))</f>
        <v/>
      </c>
      <c r="DX28" s="302" t="str">
        <f ca="true">+IF(OFFSET('Hygiene Data'!$G$11,0,10*ROW('Hygiene Data'!G22))="","",OFFSET('Hygiene Data'!$G$11,0,10*ROW('Hygiene Data'!G22)))</f>
        <v/>
      </c>
      <c r="DY28" s="302" t="str">
        <f ca="true">+IF(OFFSET('Hygiene Data'!$G$12,0,10*ROW('Hygiene Data'!G22))="","",OFFSET('Hygiene Data'!$G$12,0,10*ROW('Hygiene Data'!G22)))</f>
        <v/>
      </c>
      <c r="DZ28" s="302" t="str">
        <f ca="true">+IF(OFFSET('Hygiene Data'!$G$13,0,10*ROW('Hygiene Data'!G22))="","",OFFSET('Hygiene Data'!$G$13,0,10*ROW('Hygiene Data'!G22)))</f>
        <v/>
      </c>
      <c r="EA28" s="302" t="str">
        <f ca="true">+IF(OFFSET('Hygiene Data'!$H$11,0,10*ROW('Hygiene Data'!H22))="","",OFFSET('Hygiene Data'!$H$11,0,10*ROW('Hygiene Data'!H22)))</f>
        <v/>
      </c>
      <c r="EB28" s="302" t="str">
        <f ca="true">+IF(OFFSET('Hygiene Data'!$H$12,0,10*ROW('Hygiene Data'!H22))="","",OFFSET('Hygiene Data'!$H$12,0,10*ROW('Hygiene Data'!H22)))</f>
        <v/>
      </c>
      <c r="EC28" s="302" t="str">
        <f ca="true">+IF(OFFSET('Hygiene Data'!$H$13,0,10*ROW('Hygiene Data'!H22))="","",OFFSET('Hygiene Data'!$H$13,0,10*ROW('Hygiene Data'!H22)))</f>
        <v/>
      </c>
      <c r="ED28" s="302" t="str">
        <f ca="true">+IF(OFFSET('Hygiene Data'!$I$11,0,10*ROW('Hygiene Data'!I22))="","",OFFSET('Hygiene Data'!$I$11,0,10*ROW('Hygiene Data'!I22)))</f>
        <v/>
      </c>
      <c r="EE28" s="302" t="str">
        <f ca="true">+IF(OFFSET('Hygiene Data'!$I$12,0,10*ROW('Hygiene Data'!I22))="","",OFFSET('Hygiene Data'!$I$12,0,10*ROW('Hygiene Data'!I22)))</f>
        <v/>
      </c>
      <c r="EF28" s="302" t="str">
        <f ca="true">+IF(OFFSET('Hygiene Data'!$I$13,0,10*ROW('Hygiene Data'!I22))="","",OFFSET('Hygiene Data'!$I$13,0,10*ROW('Hygiene Data'!I22)))</f>
        <v/>
      </c>
    </row>
    <row xmlns:x14ac="http://schemas.microsoft.com/office/spreadsheetml/2009/9/ac" r="29" x14ac:dyDescent="0.2">
      <c r="A29" s="35" t="str">
        <f ca="true">+IF(OFFSET('Water Data'!$B$2,0,10*ROW('Water Data'!E23))="","",OFFSET('Water Data'!$B$2,0,10*ROW('Water Data'!E23)))</f>
        <v/>
      </c>
      <c r="B29" s="35" t="str">
        <f ca="true">+IF(OFFSET('Water Data'!$C$2,0,10*ROW('Water Data'!F23))="","",OFFSET('Water Data'!$C$2,0,10*ROW('Water Data'!F23)))</f>
        <v/>
      </c>
      <c r="C29" s="358" t="str">
        <f t="shared" ca="true" si="0"/>
        <v/>
      </c>
      <c r="D29" s="94"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4"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4"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4"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4"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4"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4"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4"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4"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4"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4"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4"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4"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4"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4"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4"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4"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4"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5"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5"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5"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5"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5"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5"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5"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5"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5"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5"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5"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5"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5"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5"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5"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5"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5"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5"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5"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5"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5"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5"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5"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5"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5"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5"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5"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5"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5"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5"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6"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6"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6"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6"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6"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6"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6"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6"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6"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6"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6"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6"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6"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6"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6"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6"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6"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6"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302"/>
      <c r="BS29" s="302" t="str">
        <f ca="true">+IF(OFFSET('Water Data'!$D$27,0,10*ROW('Water Data'!D23))="","",OFFSET('Water Data'!$D$27,0,10*ROW('Water Data'!D23)))</f>
        <v/>
      </c>
      <c r="BT29" s="302" t="str">
        <f ca="true">+IF(OFFSET('Water Data'!$D$28,0,10*ROW('Water Data'!D23))="","",OFFSET('Water Data'!$D$28,0,10*ROW('Water Data'!D23)))</f>
        <v/>
      </c>
      <c r="BU29" s="302" t="str">
        <f ca="true">+IF(OFFSET('Water Data'!$D$29,0,10*ROW('Water Data'!D23))="","",OFFSET('Water Data'!$D$29,0,10*ROW('Water Data'!D23)))</f>
        <v/>
      </c>
      <c r="BV29" s="302" t="str">
        <f ca="true">+IF(OFFSET('Water Data'!$E$27,0,10*ROW('Water Data'!E23))="","",OFFSET('Water Data'!$E$27,0,10*ROW('Water Data'!E23)))</f>
        <v/>
      </c>
      <c r="BW29" s="302" t="str">
        <f ca="true">+IF(OFFSET('Water Data'!$E$28,0,10*ROW('Water Data'!E23))="","",OFFSET('Water Data'!$E$28,0,10*ROW('Water Data'!E23)))</f>
        <v/>
      </c>
      <c r="BX29" s="302" t="str">
        <f ca="true">+IF(OFFSET('Water Data'!$E$29,0,10*ROW('Water Data'!E23))="","",OFFSET('Water Data'!$E$29,0,10*ROW('Water Data'!E23)))</f>
        <v/>
      </c>
      <c r="BY29" s="302" t="str">
        <f ca="true">+IF(OFFSET('Water Data'!$F$27,0,10*ROW('Water Data'!F23))="","",OFFSET('Water Data'!$F$27,0,10*ROW('Water Data'!F23)))</f>
        <v/>
      </c>
      <c r="BZ29" s="302" t="str">
        <f ca="true">+IF(OFFSET('Water Data'!$F$28,0,10*ROW('Water Data'!F23))="","",OFFSET('Water Data'!$F$28,0,10*ROW('Water Data'!F23)))</f>
        <v/>
      </c>
      <c r="CA29" s="302" t="str">
        <f ca="true">+IF(OFFSET('Water Data'!$F$29,0,10*ROW('Water Data'!F23))="","",OFFSET('Water Data'!$F$29,0,10*ROW('Water Data'!F23)))</f>
        <v/>
      </c>
      <c r="CB29" s="302" t="str">
        <f ca="true">+IF(OFFSET('Water Data'!$G$27,0,10*ROW('Water Data'!G23))="","",OFFSET('Water Data'!$G$27,0,10*ROW('Water Data'!G23)))</f>
        <v/>
      </c>
      <c r="CC29" s="302" t="str">
        <f ca="true">+IF(OFFSET('Water Data'!$G$28,0,10*ROW('Water Data'!G23))="","",OFFSET('Water Data'!$G$28,0,10*ROW('Water Data'!G23)))</f>
        <v/>
      </c>
      <c r="CD29" s="302" t="str">
        <f ca="true">+IF(OFFSET('Water Data'!$G$29,0,10*ROW('Water Data'!G23))="","",OFFSET('Water Data'!$G$29,0,10*ROW('Water Data'!G23)))</f>
        <v/>
      </c>
      <c r="CE29" s="302" t="str">
        <f ca="true">+IF(OFFSET('Water Data'!$H$27,0,10*ROW('Water Data'!H23))="","",OFFSET('Water Data'!$H$27,0,10*ROW('Water Data'!H23)))</f>
        <v/>
      </c>
      <c r="CF29" s="302" t="str">
        <f ca="true">+IF(OFFSET('Water Data'!$H$28,0,10*ROW('Water Data'!H23))="","",OFFSET('Water Data'!$H$28,0,10*ROW('Water Data'!H23)))</f>
        <v/>
      </c>
      <c r="CG29" s="302" t="str">
        <f ca="true">+IF(OFFSET('Water Data'!$H$29,0,10*ROW('Water Data'!H23))="","",OFFSET('Water Data'!$H$29,0,10*ROW('Water Data'!H23)))</f>
        <v/>
      </c>
      <c r="CH29" s="302" t="str">
        <f ca="true">+IF(OFFSET('Water Data'!$I$27,0,10*ROW('Water Data'!I23))="","",OFFSET('Water Data'!$I$27,0,10*ROW('Water Data'!I23)))</f>
        <v/>
      </c>
      <c r="CI29" s="302" t="str">
        <f ca="true">+IF(OFFSET('Water Data'!$I$28,0,10*ROW('Water Data'!I23))="","",OFFSET('Water Data'!$I$28,0,10*ROW('Water Data'!I23)))</f>
        <v/>
      </c>
      <c r="CJ29" s="302" t="str">
        <f ca="true">+IF(OFFSET('Water Data'!$I$29,0,10*ROW('Water Data'!I23))="","",OFFSET('Water Data'!$I$29,0,10*ROW('Water Data'!I23)))</f>
        <v/>
      </c>
      <c r="CK29" s="302" t="str">
        <f ca="true">+IF(OFFSET('Sanitation Data'!$D$28,0,10*ROW('Sanitation Data'!D23))="","",OFFSET('Sanitation Data'!$D$28,0,10*ROW('Sanitation Data'!D23)))</f>
        <v/>
      </c>
      <c r="CL29" s="302" t="str">
        <f ca="true">+IF(OFFSET('Sanitation Data'!$D$29,0,10*ROW('Sanitation Data'!D23))="","",OFFSET('Sanitation Data'!$D$29,0,10*ROW('Sanitation Data'!D23)))</f>
        <v/>
      </c>
      <c r="CM29" s="302" t="str">
        <f ca="true">+IF(OFFSET('Sanitation Data'!$D$30,0,10*ROW('Sanitation Data'!D23))="","",OFFSET('Sanitation Data'!$D$30,0,10*ROW('Sanitation Data'!D23)))</f>
        <v/>
      </c>
      <c r="CN29" s="302" t="str">
        <f ca="true">+IF(OFFSET('Sanitation Data'!$D$31,0,10*ROW('Sanitation Data'!D23))="","",OFFSET('Sanitation Data'!$D$31,0,10*ROW('Sanitation Data'!D23)))</f>
        <v/>
      </c>
      <c r="CO29" s="302" t="str">
        <f ca="true">+IF(OFFSET('Sanitation Data'!$D$32,0,10*ROW('Sanitation Data'!D23))="","",OFFSET('Sanitation Data'!$D$32,0,10*ROW('Sanitation Data'!D23)))</f>
        <v/>
      </c>
      <c r="CP29" s="302" t="str">
        <f ca="true">+IF(OFFSET('Sanitation Data'!$E$28,0,10*ROW('Sanitation Data'!E23))="","",OFFSET('Sanitation Data'!$E$28,0,10*ROW('Sanitation Data'!E23)))</f>
        <v/>
      </c>
      <c r="CQ29" s="302" t="str">
        <f ca="true">+IF(OFFSET('Sanitation Data'!$E$29,0,10*ROW('Sanitation Data'!E23))="","",OFFSET('Sanitation Data'!$E$29,0,10*ROW('Sanitation Data'!E23)))</f>
        <v/>
      </c>
      <c r="CR29" s="302" t="str">
        <f ca="true">+IF(OFFSET('Sanitation Data'!$E$30,0,10*ROW('Sanitation Data'!E23))="","",OFFSET('Sanitation Data'!$E$30,0,10*ROW('Sanitation Data'!E23)))</f>
        <v/>
      </c>
      <c r="CS29" s="302" t="str">
        <f ca="true">+IF(OFFSET('Sanitation Data'!$E$31,0,10*ROW('Sanitation Data'!E23))="","",OFFSET('Sanitation Data'!$E$31,0,10*ROW('Sanitation Data'!E23)))</f>
        <v/>
      </c>
      <c r="CT29" s="302" t="str">
        <f ca="true">+IF(OFFSET('Sanitation Data'!$E$32,0,10*ROW('Sanitation Data'!E23))="","",OFFSET('Sanitation Data'!$E$32,0,10*ROW('Sanitation Data'!E23)))</f>
        <v/>
      </c>
      <c r="CU29" s="302" t="str">
        <f ca="true">+IF(OFFSET('Sanitation Data'!$F$28,0,10*ROW('Sanitation Data'!F23))="","",OFFSET('Sanitation Data'!$F$28,0,10*ROW('Sanitation Data'!F23)))</f>
        <v/>
      </c>
      <c r="CV29" s="302" t="str">
        <f ca="true">+IF(OFFSET('Sanitation Data'!$F$29,0,10*ROW('Sanitation Data'!F23))="","",OFFSET('Sanitation Data'!$F$29,0,10*ROW('Sanitation Data'!F23)))</f>
        <v/>
      </c>
      <c r="CW29" s="302" t="str">
        <f ca="true">+IF(OFFSET('Sanitation Data'!$F$30,0,10*ROW('Sanitation Data'!F23))="","",OFFSET('Sanitation Data'!$F$30,0,10*ROW('Sanitation Data'!F23)))</f>
        <v/>
      </c>
      <c r="CX29" s="302" t="str">
        <f ca="true">+IF(OFFSET('Sanitation Data'!$F$31,0,10*ROW('Sanitation Data'!F23))="","",OFFSET('Sanitation Data'!$F$31,0,10*ROW('Sanitation Data'!F23)))</f>
        <v/>
      </c>
      <c r="CY29" s="302" t="str">
        <f ca="true">+IF(OFFSET('Sanitation Data'!$F$32,0,10*ROW('Sanitation Data'!F23))="","",OFFSET('Sanitation Data'!$F$32,0,10*ROW('Sanitation Data'!F23)))</f>
        <v/>
      </c>
      <c r="CZ29" s="302" t="str">
        <f ca="true">+IF(OFFSET('Sanitation Data'!$G$28,0,10*ROW('Sanitation Data'!G23))="","",OFFSET('Sanitation Data'!$G$28,0,10*ROW('Sanitation Data'!G23)))</f>
        <v/>
      </c>
      <c r="DA29" s="302" t="str">
        <f ca="true">+IF(OFFSET('Sanitation Data'!$G$29,0,10*ROW('Sanitation Data'!G23))="","",OFFSET('Sanitation Data'!$G$29,0,10*ROW('Sanitation Data'!G23)))</f>
        <v/>
      </c>
      <c r="DB29" s="302" t="str">
        <f ca="true">+IF(OFFSET('Sanitation Data'!$G$30,0,10*ROW('Sanitation Data'!G23))="","",OFFSET('Sanitation Data'!$G$30,0,10*ROW('Sanitation Data'!G23)))</f>
        <v/>
      </c>
      <c r="DC29" s="302" t="str">
        <f ca="true">+IF(OFFSET('Sanitation Data'!$G$31,0,10*ROW('Sanitation Data'!G23))="","",OFFSET('Sanitation Data'!$G$31,0,10*ROW('Sanitation Data'!G23)))</f>
        <v/>
      </c>
      <c r="DD29" s="302" t="str">
        <f ca="true">+IF(OFFSET('Sanitation Data'!$G$32,0,10*ROW('Sanitation Data'!G23))="","",OFFSET('Sanitation Data'!$G$32,0,10*ROW('Sanitation Data'!G23)))</f>
        <v/>
      </c>
      <c r="DE29" s="302" t="str">
        <f ca="true">+IF(OFFSET('Sanitation Data'!$H$28,0,10*ROW('Sanitation Data'!H23))="","",OFFSET('Sanitation Data'!$H$28,0,10*ROW('Sanitation Data'!H23)))</f>
        <v/>
      </c>
      <c r="DF29" s="302" t="str">
        <f ca="true">+IF(OFFSET('Sanitation Data'!$H$29,0,10*ROW('Sanitation Data'!H23))="","",OFFSET('Sanitation Data'!$H$29,0,10*ROW('Sanitation Data'!H23)))</f>
        <v/>
      </c>
      <c r="DG29" s="302" t="str">
        <f ca="true">+IF(OFFSET('Sanitation Data'!$H$30,0,10*ROW('Sanitation Data'!H23))="","",OFFSET('Sanitation Data'!$H$30,0,10*ROW('Sanitation Data'!H23)))</f>
        <v/>
      </c>
      <c r="DH29" s="302" t="str">
        <f ca="true">+IF(OFFSET('Sanitation Data'!$H$31,0,10*ROW('Sanitation Data'!H23))="","",OFFSET('Sanitation Data'!$H$31,0,10*ROW('Sanitation Data'!H23)))</f>
        <v/>
      </c>
      <c r="DI29" s="302" t="str">
        <f ca="true">+IF(OFFSET('Sanitation Data'!$H$32,0,10*ROW('Sanitation Data'!H23))="","",OFFSET('Sanitation Data'!$H$32,0,10*ROW('Sanitation Data'!H23)))</f>
        <v/>
      </c>
      <c r="DJ29" s="302" t="str">
        <f ca="true">+IF(OFFSET('Sanitation Data'!$I$28,0,10*ROW('Sanitation Data'!I23))="","",OFFSET('Sanitation Data'!$I$28,0,10*ROW('Sanitation Data'!I23)))</f>
        <v/>
      </c>
      <c r="DK29" s="302" t="str">
        <f ca="true">+IF(OFFSET('Sanitation Data'!$I$29,0,10*ROW('Sanitation Data'!I23))="","",OFFSET('Sanitation Data'!$I$29,0,10*ROW('Sanitation Data'!I23)))</f>
        <v/>
      </c>
      <c r="DL29" s="302" t="str">
        <f ca="true">+IF(OFFSET('Sanitation Data'!$I$30,0,10*ROW('Sanitation Data'!I23))="","",OFFSET('Sanitation Data'!$I$30,0,10*ROW('Sanitation Data'!I23)))</f>
        <v/>
      </c>
      <c r="DM29" s="302" t="str">
        <f ca="true">+IF(OFFSET('Sanitation Data'!$I$31,0,10*ROW('Sanitation Data'!I23))="","",OFFSET('Sanitation Data'!$I$31,0,10*ROW('Sanitation Data'!I23)))</f>
        <v/>
      </c>
      <c r="DN29" s="302" t="str">
        <f ca="true">+IF(OFFSET('Sanitation Data'!$I$32,0,10*ROW('Sanitation Data'!I23))="","",OFFSET('Sanitation Data'!$I$32,0,10*ROW('Sanitation Data'!I23)))</f>
        <v/>
      </c>
      <c r="DO29" s="302" t="str">
        <f ca="true">+IF(OFFSET('Hygiene Data'!$D$11,0,10*ROW('Hygiene Data'!D23))="","",OFFSET('Hygiene Data'!$D$11,0,10*ROW('Hygiene Data'!D23)))</f>
        <v/>
      </c>
      <c r="DP29" s="302" t="str">
        <f ca="true">+IF(OFFSET('Hygiene Data'!$D$12,0,10*ROW('Hygiene Data'!D23))="","",OFFSET('Hygiene Data'!$D$12,0,10*ROW('Hygiene Data'!D23)))</f>
        <v/>
      </c>
      <c r="DQ29" s="302" t="str">
        <f ca="true">+IF(OFFSET('Hygiene Data'!$D$13,0,10*ROW('Hygiene Data'!D23))="","",OFFSET('Hygiene Data'!$D$13,0,10*ROW('Hygiene Data'!D23)))</f>
        <v/>
      </c>
      <c r="DR29" s="302" t="str">
        <f ca="true">+IF(OFFSET('Hygiene Data'!$E$11,0,10*ROW('Hygiene Data'!E23))="","",OFFSET('Hygiene Data'!$E$11,0,10*ROW('Hygiene Data'!E23)))</f>
        <v/>
      </c>
      <c r="DS29" s="302" t="str">
        <f ca="true">+IF(OFFSET('Hygiene Data'!$E$12,0,10*ROW('Hygiene Data'!E23))="","",OFFSET('Hygiene Data'!$E$12,0,10*ROW('Hygiene Data'!E23)))</f>
        <v/>
      </c>
      <c r="DT29" s="302" t="str">
        <f ca="true">+IF(OFFSET('Hygiene Data'!$E$13,0,10*ROW('Hygiene Data'!E23))="","",OFFSET('Hygiene Data'!$E$13,0,10*ROW('Hygiene Data'!E23)))</f>
        <v/>
      </c>
      <c r="DU29" s="302" t="str">
        <f ca="true">+IF(OFFSET('Hygiene Data'!$F$11,0,10*ROW('Hygiene Data'!F23))="","",OFFSET('Hygiene Data'!$F$11,0,10*ROW('Hygiene Data'!F23)))</f>
        <v/>
      </c>
      <c r="DV29" s="302" t="str">
        <f ca="true">+IF(OFFSET('Hygiene Data'!$F$12,0,10*ROW('Hygiene Data'!F23))="","",OFFSET('Hygiene Data'!$F$12,0,10*ROW('Hygiene Data'!F23)))</f>
        <v/>
      </c>
      <c r="DW29" s="302" t="str">
        <f ca="true">+IF(OFFSET('Hygiene Data'!$F$13,0,10*ROW('Hygiene Data'!F23))="","",OFFSET('Hygiene Data'!$F$13,0,10*ROW('Hygiene Data'!F23)))</f>
        <v/>
      </c>
      <c r="DX29" s="302" t="str">
        <f ca="true">+IF(OFFSET('Hygiene Data'!$G$11,0,10*ROW('Hygiene Data'!G23))="","",OFFSET('Hygiene Data'!$G$11,0,10*ROW('Hygiene Data'!G23)))</f>
        <v/>
      </c>
      <c r="DY29" s="302" t="str">
        <f ca="true">+IF(OFFSET('Hygiene Data'!$G$12,0,10*ROW('Hygiene Data'!G23))="","",OFFSET('Hygiene Data'!$G$12,0,10*ROW('Hygiene Data'!G23)))</f>
        <v/>
      </c>
      <c r="DZ29" s="302" t="str">
        <f ca="true">+IF(OFFSET('Hygiene Data'!$G$13,0,10*ROW('Hygiene Data'!G23))="","",OFFSET('Hygiene Data'!$G$13,0,10*ROW('Hygiene Data'!G23)))</f>
        <v/>
      </c>
      <c r="EA29" s="302" t="str">
        <f ca="true">+IF(OFFSET('Hygiene Data'!$H$11,0,10*ROW('Hygiene Data'!H23))="","",OFFSET('Hygiene Data'!$H$11,0,10*ROW('Hygiene Data'!H23)))</f>
        <v/>
      </c>
      <c r="EB29" s="302" t="str">
        <f ca="true">+IF(OFFSET('Hygiene Data'!$H$12,0,10*ROW('Hygiene Data'!H23))="","",OFFSET('Hygiene Data'!$H$12,0,10*ROW('Hygiene Data'!H23)))</f>
        <v/>
      </c>
      <c r="EC29" s="302" t="str">
        <f ca="true">+IF(OFFSET('Hygiene Data'!$H$13,0,10*ROW('Hygiene Data'!H23))="","",OFFSET('Hygiene Data'!$H$13,0,10*ROW('Hygiene Data'!H23)))</f>
        <v/>
      </c>
      <c r="ED29" s="302" t="str">
        <f ca="true">+IF(OFFSET('Hygiene Data'!$I$11,0,10*ROW('Hygiene Data'!I23))="","",OFFSET('Hygiene Data'!$I$11,0,10*ROW('Hygiene Data'!I23)))</f>
        <v/>
      </c>
      <c r="EE29" s="302" t="str">
        <f ca="true">+IF(OFFSET('Hygiene Data'!$I$12,0,10*ROW('Hygiene Data'!I23))="","",OFFSET('Hygiene Data'!$I$12,0,10*ROW('Hygiene Data'!I23)))</f>
        <v/>
      </c>
      <c r="EF29" s="302" t="str">
        <f ca="true">+IF(OFFSET('Hygiene Data'!$I$13,0,10*ROW('Hygiene Data'!I23))="","",OFFSET('Hygiene Data'!$I$13,0,10*ROW('Hygiene Data'!I23)))</f>
        <v/>
      </c>
    </row>
    <row xmlns:x14ac="http://schemas.microsoft.com/office/spreadsheetml/2009/9/ac" r="30" x14ac:dyDescent="0.2">
      <c r="A30" s="35" t="str">
        <f ca="true">+IF(OFFSET('Water Data'!$B$2,0,10*ROW('Water Data'!E24))="","",OFFSET('Water Data'!$B$2,0,10*ROW('Water Data'!E24)))</f>
        <v/>
      </c>
      <c r="B30" s="35" t="str">
        <f ca="true">+IF(OFFSET('Water Data'!$C$2,0,10*ROW('Water Data'!F24))="","",OFFSET('Water Data'!$C$2,0,10*ROW('Water Data'!F24)))</f>
        <v/>
      </c>
      <c r="C30" s="358" t="str">
        <f t="shared" ca="true" si="0"/>
        <v/>
      </c>
      <c r="D30" s="94"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4"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4"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4"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4"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4"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4"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4"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4"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4"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4"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4"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4"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4"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4"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4"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4"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4"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5"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5"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5"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5"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5"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5"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5"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5"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5"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5"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5"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5"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5"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5"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5"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5"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5"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5"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5"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5"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5"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5"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5"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5"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5"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5"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5"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5"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5"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5"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6"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6"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6"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6"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6"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6"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6"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6"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6"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6"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6"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6"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6"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6"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6"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6"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6"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6"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302"/>
      <c r="BS30" s="302" t="str">
        <f ca="true">+IF(OFFSET('Water Data'!$D$27,0,10*ROW('Water Data'!D24))="","",OFFSET('Water Data'!$D$27,0,10*ROW('Water Data'!D24)))</f>
        <v/>
      </c>
      <c r="BT30" s="302" t="str">
        <f ca="true">+IF(OFFSET('Water Data'!$D$28,0,10*ROW('Water Data'!D24))="","",OFFSET('Water Data'!$D$28,0,10*ROW('Water Data'!D24)))</f>
        <v/>
      </c>
      <c r="BU30" s="302" t="str">
        <f ca="true">+IF(OFFSET('Water Data'!$D$29,0,10*ROW('Water Data'!D24))="","",OFFSET('Water Data'!$D$29,0,10*ROW('Water Data'!D24)))</f>
        <v/>
      </c>
      <c r="BV30" s="302" t="str">
        <f ca="true">+IF(OFFSET('Water Data'!$E$27,0,10*ROW('Water Data'!E24))="","",OFFSET('Water Data'!$E$27,0,10*ROW('Water Data'!E24)))</f>
        <v/>
      </c>
      <c r="BW30" s="302" t="str">
        <f ca="true">+IF(OFFSET('Water Data'!$E$28,0,10*ROW('Water Data'!E24))="","",OFFSET('Water Data'!$E$28,0,10*ROW('Water Data'!E24)))</f>
        <v/>
      </c>
      <c r="BX30" s="302" t="str">
        <f ca="true">+IF(OFFSET('Water Data'!$E$29,0,10*ROW('Water Data'!E24))="","",OFFSET('Water Data'!$E$29,0,10*ROW('Water Data'!E24)))</f>
        <v/>
      </c>
      <c r="BY30" s="302" t="str">
        <f ca="true">+IF(OFFSET('Water Data'!$F$27,0,10*ROW('Water Data'!F24))="","",OFFSET('Water Data'!$F$27,0,10*ROW('Water Data'!F24)))</f>
        <v/>
      </c>
      <c r="BZ30" s="302" t="str">
        <f ca="true">+IF(OFFSET('Water Data'!$F$28,0,10*ROW('Water Data'!F24))="","",OFFSET('Water Data'!$F$28,0,10*ROW('Water Data'!F24)))</f>
        <v/>
      </c>
      <c r="CA30" s="302" t="str">
        <f ca="true">+IF(OFFSET('Water Data'!$F$29,0,10*ROW('Water Data'!F24))="","",OFFSET('Water Data'!$F$29,0,10*ROW('Water Data'!F24)))</f>
        <v/>
      </c>
      <c r="CB30" s="302" t="str">
        <f ca="true">+IF(OFFSET('Water Data'!$G$27,0,10*ROW('Water Data'!G24))="","",OFFSET('Water Data'!$G$27,0,10*ROW('Water Data'!G24)))</f>
        <v/>
      </c>
      <c r="CC30" s="302" t="str">
        <f ca="true">+IF(OFFSET('Water Data'!$G$28,0,10*ROW('Water Data'!G24))="","",OFFSET('Water Data'!$G$28,0,10*ROW('Water Data'!G24)))</f>
        <v/>
      </c>
      <c r="CD30" s="302" t="str">
        <f ca="true">+IF(OFFSET('Water Data'!$G$29,0,10*ROW('Water Data'!G24))="","",OFFSET('Water Data'!$G$29,0,10*ROW('Water Data'!G24)))</f>
        <v/>
      </c>
      <c r="CE30" s="302" t="str">
        <f ca="true">+IF(OFFSET('Water Data'!$H$27,0,10*ROW('Water Data'!H24))="","",OFFSET('Water Data'!$H$27,0,10*ROW('Water Data'!H24)))</f>
        <v/>
      </c>
      <c r="CF30" s="302" t="str">
        <f ca="true">+IF(OFFSET('Water Data'!$H$28,0,10*ROW('Water Data'!H24))="","",OFFSET('Water Data'!$H$28,0,10*ROW('Water Data'!H24)))</f>
        <v/>
      </c>
      <c r="CG30" s="302" t="str">
        <f ca="true">+IF(OFFSET('Water Data'!$H$29,0,10*ROW('Water Data'!H24))="","",OFFSET('Water Data'!$H$29,0,10*ROW('Water Data'!H24)))</f>
        <v/>
      </c>
      <c r="CH30" s="302" t="str">
        <f ca="true">+IF(OFFSET('Water Data'!$I$27,0,10*ROW('Water Data'!I24))="","",OFFSET('Water Data'!$I$27,0,10*ROW('Water Data'!I24)))</f>
        <v/>
      </c>
      <c r="CI30" s="302" t="str">
        <f ca="true">+IF(OFFSET('Water Data'!$I$28,0,10*ROW('Water Data'!I24))="","",OFFSET('Water Data'!$I$28,0,10*ROW('Water Data'!I24)))</f>
        <v/>
      </c>
      <c r="CJ30" s="302" t="str">
        <f ca="true">+IF(OFFSET('Water Data'!$I$29,0,10*ROW('Water Data'!I24))="","",OFFSET('Water Data'!$I$29,0,10*ROW('Water Data'!I24)))</f>
        <v/>
      </c>
      <c r="CK30" s="302" t="str">
        <f ca="true">+IF(OFFSET('Sanitation Data'!$D$28,0,10*ROW('Sanitation Data'!D24))="","",OFFSET('Sanitation Data'!$D$28,0,10*ROW('Sanitation Data'!D24)))</f>
        <v/>
      </c>
      <c r="CL30" s="302" t="str">
        <f ca="true">+IF(OFFSET('Sanitation Data'!$D$29,0,10*ROW('Sanitation Data'!D24))="","",OFFSET('Sanitation Data'!$D$29,0,10*ROW('Sanitation Data'!D24)))</f>
        <v/>
      </c>
      <c r="CM30" s="302" t="str">
        <f ca="true">+IF(OFFSET('Sanitation Data'!$D$30,0,10*ROW('Sanitation Data'!D24))="","",OFFSET('Sanitation Data'!$D$30,0,10*ROW('Sanitation Data'!D24)))</f>
        <v/>
      </c>
      <c r="CN30" s="302" t="str">
        <f ca="true">+IF(OFFSET('Sanitation Data'!$D$31,0,10*ROW('Sanitation Data'!D24))="","",OFFSET('Sanitation Data'!$D$31,0,10*ROW('Sanitation Data'!D24)))</f>
        <v/>
      </c>
      <c r="CO30" s="302" t="str">
        <f ca="true">+IF(OFFSET('Sanitation Data'!$D$32,0,10*ROW('Sanitation Data'!D24))="","",OFFSET('Sanitation Data'!$D$32,0,10*ROW('Sanitation Data'!D24)))</f>
        <v/>
      </c>
      <c r="CP30" s="302" t="str">
        <f ca="true">+IF(OFFSET('Sanitation Data'!$E$28,0,10*ROW('Sanitation Data'!E24))="","",OFFSET('Sanitation Data'!$E$28,0,10*ROW('Sanitation Data'!E24)))</f>
        <v/>
      </c>
      <c r="CQ30" s="302" t="str">
        <f ca="true">+IF(OFFSET('Sanitation Data'!$E$29,0,10*ROW('Sanitation Data'!E24))="","",OFFSET('Sanitation Data'!$E$29,0,10*ROW('Sanitation Data'!E24)))</f>
        <v/>
      </c>
      <c r="CR30" s="302" t="str">
        <f ca="true">+IF(OFFSET('Sanitation Data'!$E$30,0,10*ROW('Sanitation Data'!E24))="","",OFFSET('Sanitation Data'!$E$30,0,10*ROW('Sanitation Data'!E24)))</f>
        <v/>
      </c>
      <c r="CS30" s="302" t="str">
        <f ca="true">+IF(OFFSET('Sanitation Data'!$E$31,0,10*ROW('Sanitation Data'!E24))="","",OFFSET('Sanitation Data'!$E$31,0,10*ROW('Sanitation Data'!E24)))</f>
        <v/>
      </c>
      <c r="CT30" s="302" t="str">
        <f ca="true">+IF(OFFSET('Sanitation Data'!$E$32,0,10*ROW('Sanitation Data'!E24))="","",OFFSET('Sanitation Data'!$E$32,0,10*ROW('Sanitation Data'!E24)))</f>
        <v/>
      </c>
      <c r="CU30" s="302" t="str">
        <f ca="true">+IF(OFFSET('Sanitation Data'!$F$28,0,10*ROW('Sanitation Data'!F24))="","",OFFSET('Sanitation Data'!$F$28,0,10*ROW('Sanitation Data'!F24)))</f>
        <v/>
      </c>
      <c r="CV30" s="302" t="str">
        <f ca="true">+IF(OFFSET('Sanitation Data'!$F$29,0,10*ROW('Sanitation Data'!F24))="","",OFFSET('Sanitation Data'!$F$29,0,10*ROW('Sanitation Data'!F24)))</f>
        <v/>
      </c>
      <c r="CW30" s="302" t="str">
        <f ca="true">+IF(OFFSET('Sanitation Data'!$F$30,0,10*ROW('Sanitation Data'!F24))="","",OFFSET('Sanitation Data'!$F$30,0,10*ROW('Sanitation Data'!F24)))</f>
        <v/>
      </c>
      <c r="CX30" s="302" t="str">
        <f ca="true">+IF(OFFSET('Sanitation Data'!$F$31,0,10*ROW('Sanitation Data'!F24))="","",OFFSET('Sanitation Data'!$F$31,0,10*ROW('Sanitation Data'!F24)))</f>
        <v/>
      </c>
      <c r="CY30" s="302" t="str">
        <f ca="true">+IF(OFFSET('Sanitation Data'!$F$32,0,10*ROW('Sanitation Data'!F24))="","",OFFSET('Sanitation Data'!$F$32,0,10*ROW('Sanitation Data'!F24)))</f>
        <v/>
      </c>
      <c r="CZ30" s="302" t="str">
        <f ca="true">+IF(OFFSET('Sanitation Data'!$G$28,0,10*ROW('Sanitation Data'!G24))="","",OFFSET('Sanitation Data'!$G$28,0,10*ROW('Sanitation Data'!G24)))</f>
        <v/>
      </c>
      <c r="DA30" s="302" t="str">
        <f ca="true">+IF(OFFSET('Sanitation Data'!$G$29,0,10*ROW('Sanitation Data'!G24))="","",OFFSET('Sanitation Data'!$G$29,0,10*ROW('Sanitation Data'!G24)))</f>
        <v/>
      </c>
      <c r="DB30" s="302" t="str">
        <f ca="true">+IF(OFFSET('Sanitation Data'!$G$30,0,10*ROW('Sanitation Data'!G24))="","",OFFSET('Sanitation Data'!$G$30,0,10*ROW('Sanitation Data'!G24)))</f>
        <v/>
      </c>
      <c r="DC30" s="302" t="str">
        <f ca="true">+IF(OFFSET('Sanitation Data'!$G$31,0,10*ROW('Sanitation Data'!G24))="","",OFFSET('Sanitation Data'!$G$31,0,10*ROW('Sanitation Data'!G24)))</f>
        <v/>
      </c>
      <c r="DD30" s="302" t="str">
        <f ca="true">+IF(OFFSET('Sanitation Data'!$G$32,0,10*ROW('Sanitation Data'!G24))="","",OFFSET('Sanitation Data'!$G$32,0,10*ROW('Sanitation Data'!G24)))</f>
        <v/>
      </c>
      <c r="DE30" s="302" t="str">
        <f ca="true">+IF(OFFSET('Sanitation Data'!$H$28,0,10*ROW('Sanitation Data'!H24))="","",OFFSET('Sanitation Data'!$H$28,0,10*ROW('Sanitation Data'!H24)))</f>
        <v/>
      </c>
      <c r="DF30" s="302" t="str">
        <f ca="true">+IF(OFFSET('Sanitation Data'!$H$29,0,10*ROW('Sanitation Data'!H24))="","",OFFSET('Sanitation Data'!$H$29,0,10*ROW('Sanitation Data'!H24)))</f>
        <v/>
      </c>
      <c r="DG30" s="302" t="str">
        <f ca="true">+IF(OFFSET('Sanitation Data'!$H$30,0,10*ROW('Sanitation Data'!H24))="","",OFFSET('Sanitation Data'!$H$30,0,10*ROW('Sanitation Data'!H24)))</f>
        <v/>
      </c>
      <c r="DH30" s="302" t="str">
        <f ca="true">+IF(OFFSET('Sanitation Data'!$H$31,0,10*ROW('Sanitation Data'!H24))="","",OFFSET('Sanitation Data'!$H$31,0,10*ROW('Sanitation Data'!H24)))</f>
        <v/>
      </c>
      <c r="DI30" s="302" t="str">
        <f ca="true">+IF(OFFSET('Sanitation Data'!$H$32,0,10*ROW('Sanitation Data'!H24))="","",OFFSET('Sanitation Data'!$H$32,0,10*ROW('Sanitation Data'!H24)))</f>
        <v/>
      </c>
      <c r="DJ30" s="302" t="str">
        <f ca="true">+IF(OFFSET('Sanitation Data'!$I$28,0,10*ROW('Sanitation Data'!I24))="","",OFFSET('Sanitation Data'!$I$28,0,10*ROW('Sanitation Data'!I24)))</f>
        <v/>
      </c>
      <c r="DK30" s="302" t="str">
        <f ca="true">+IF(OFFSET('Sanitation Data'!$I$29,0,10*ROW('Sanitation Data'!I24))="","",OFFSET('Sanitation Data'!$I$29,0,10*ROW('Sanitation Data'!I24)))</f>
        <v/>
      </c>
      <c r="DL30" s="302" t="str">
        <f ca="true">+IF(OFFSET('Sanitation Data'!$I$30,0,10*ROW('Sanitation Data'!I24))="","",OFFSET('Sanitation Data'!$I$30,0,10*ROW('Sanitation Data'!I24)))</f>
        <v/>
      </c>
      <c r="DM30" s="302" t="str">
        <f ca="true">+IF(OFFSET('Sanitation Data'!$I$31,0,10*ROW('Sanitation Data'!I24))="","",OFFSET('Sanitation Data'!$I$31,0,10*ROW('Sanitation Data'!I24)))</f>
        <v/>
      </c>
      <c r="DN30" s="302" t="str">
        <f ca="true">+IF(OFFSET('Sanitation Data'!$I$32,0,10*ROW('Sanitation Data'!I24))="","",OFFSET('Sanitation Data'!$I$32,0,10*ROW('Sanitation Data'!I24)))</f>
        <v/>
      </c>
      <c r="DO30" s="302" t="str">
        <f ca="true">+IF(OFFSET('Hygiene Data'!$D$11,0,10*ROW('Hygiene Data'!D24))="","",OFFSET('Hygiene Data'!$D$11,0,10*ROW('Hygiene Data'!D24)))</f>
        <v/>
      </c>
      <c r="DP30" s="302" t="str">
        <f ca="true">+IF(OFFSET('Hygiene Data'!$D$12,0,10*ROW('Hygiene Data'!D24))="","",OFFSET('Hygiene Data'!$D$12,0,10*ROW('Hygiene Data'!D24)))</f>
        <v/>
      </c>
      <c r="DQ30" s="302" t="str">
        <f ca="true">+IF(OFFSET('Hygiene Data'!$D$13,0,10*ROW('Hygiene Data'!D24))="","",OFFSET('Hygiene Data'!$D$13,0,10*ROW('Hygiene Data'!D24)))</f>
        <v/>
      </c>
      <c r="DR30" s="302" t="str">
        <f ca="true">+IF(OFFSET('Hygiene Data'!$E$11,0,10*ROW('Hygiene Data'!E24))="","",OFFSET('Hygiene Data'!$E$11,0,10*ROW('Hygiene Data'!E24)))</f>
        <v/>
      </c>
      <c r="DS30" s="302" t="str">
        <f ca="true">+IF(OFFSET('Hygiene Data'!$E$12,0,10*ROW('Hygiene Data'!E24))="","",OFFSET('Hygiene Data'!$E$12,0,10*ROW('Hygiene Data'!E24)))</f>
        <v/>
      </c>
      <c r="DT30" s="302" t="str">
        <f ca="true">+IF(OFFSET('Hygiene Data'!$E$13,0,10*ROW('Hygiene Data'!E24))="","",OFFSET('Hygiene Data'!$E$13,0,10*ROW('Hygiene Data'!E24)))</f>
        <v/>
      </c>
      <c r="DU30" s="302" t="str">
        <f ca="true">+IF(OFFSET('Hygiene Data'!$F$11,0,10*ROW('Hygiene Data'!F24))="","",OFFSET('Hygiene Data'!$F$11,0,10*ROW('Hygiene Data'!F24)))</f>
        <v/>
      </c>
      <c r="DV30" s="302" t="str">
        <f ca="true">+IF(OFFSET('Hygiene Data'!$F$12,0,10*ROW('Hygiene Data'!F24))="","",OFFSET('Hygiene Data'!$F$12,0,10*ROW('Hygiene Data'!F24)))</f>
        <v/>
      </c>
      <c r="DW30" s="302" t="str">
        <f ca="true">+IF(OFFSET('Hygiene Data'!$F$13,0,10*ROW('Hygiene Data'!F24))="","",OFFSET('Hygiene Data'!$F$13,0,10*ROW('Hygiene Data'!F24)))</f>
        <v/>
      </c>
      <c r="DX30" s="302" t="str">
        <f ca="true">+IF(OFFSET('Hygiene Data'!$G$11,0,10*ROW('Hygiene Data'!G24))="","",OFFSET('Hygiene Data'!$G$11,0,10*ROW('Hygiene Data'!G24)))</f>
        <v/>
      </c>
      <c r="DY30" s="302" t="str">
        <f ca="true">+IF(OFFSET('Hygiene Data'!$G$12,0,10*ROW('Hygiene Data'!G24))="","",OFFSET('Hygiene Data'!$G$12,0,10*ROW('Hygiene Data'!G24)))</f>
        <v/>
      </c>
      <c r="DZ30" s="302" t="str">
        <f ca="true">+IF(OFFSET('Hygiene Data'!$G$13,0,10*ROW('Hygiene Data'!G24))="","",OFFSET('Hygiene Data'!$G$13,0,10*ROW('Hygiene Data'!G24)))</f>
        <v/>
      </c>
      <c r="EA30" s="302" t="str">
        <f ca="true">+IF(OFFSET('Hygiene Data'!$H$11,0,10*ROW('Hygiene Data'!H24))="","",OFFSET('Hygiene Data'!$H$11,0,10*ROW('Hygiene Data'!H24)))</f>
        <v/>
      </c>
      <c r="EB30" s="302" t="str">
        <f ca="true">+IF(OFFSET('Hygiene Data'!$H$12,0,10*ROW('Hygiene Data'!H24))="","",OFFSET('Hygiene Data'!$H$12,0,10*ROW('Hygiene Data'!H24)))</f>
        <v/>
      </c>
      <c r="EC30" s="302" t="str">
        <f ca="true">+IF(OFFSET('Hygiene Data'!$H$13,0,10*ROW('Hygiene Data'!H24))="","",OFFSET('Hygiene Data'!$H$13,0,10*ROW('Hygiene Data'!H24)))</f>
        <v/>
      </c>
      <c r="ED30" s="302" t="str">
        <f ca="true">+IF(OFFSET('Hygiene Data'!$I$11,0,10*ROW('Hygiene Data'!I24))="","",OFFSET('Hygiene Data'!$I$11,0,10*ROW('Hygiene Data'!I24)))</f>
        <v/>
      </c>
      <c r="EE30" s="302" t="str">
        <f ca="true">+IF(OFFSET('Hygiene Data'!$I$12,0,10*ROW('Hygiene Data'!I24))="","",OFFSET('Hygiene Data'!$I$12,0,10*ROW('Hygiene Data'!I24)))</f>
        <v/>
      </c>
      <c r="EF30" s="302" t="str">
        <f ca="true">+IF(OFFSET('Hygiene Data'!$I$13,0,10*ROW('Hygiene Data'!I24))="","",OFFSET('Hygiene Data'!$I$13,0,10*ROW('Hygiene Data'!I24)))</f>
        <v/>
      </c>
    </row>
    <row xmlns:x14ac="http://schemas.microsoft.com/office/spreadsheetml/2009/9/ac" r="31" x14ac:dyDescent="0.2">
      <c r="A31" s="35" t="str">
        <f ca="true">+IF(OFFSET('Water Data'!$B$2,0,10*ROW('Water Data'!E25))="","",OFFSET('Water Data'!$B$2,0,10*ROW('Water Data'!E25)))</f>
        <v/>
      </c>
      <c r="B31" s="35" t="str">
        <f ca="true">+IF(OFFSET('Water Data'!$C$2,0,10*ROW('Water Data'!F25))="","",OFFSET('Water Data'!$C$2,0,10*ROW('Water Data'!F25)))</f>
        <v/>
      </c>
      <c r="C31" s="358" t="str">
        <f t="shared" ca="true" si="0"/>
        <v/>
      </c>
      <c r="D31" s="94"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4"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4"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4"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4"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4"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4"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4"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4"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4"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4"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4"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4"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4"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4"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4"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4"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4"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5"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5"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5"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5"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5"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5"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5"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5"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5"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5"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5"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5"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5"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5"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5"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5"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5"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5"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5"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5"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5"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5"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5"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5"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5"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5"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5"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5"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5"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5"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6"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6"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6"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6"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6"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6"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6"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6"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6"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6"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6"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6"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6"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6"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6"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6"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6"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6"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302"/>
      <c r="BS31" s="302" t="str">
        <f ca="true">+IF(OFFSET('Water Data'!$D$27,0,10*ROW('Water Data'!D25))="","",OFFSET('Water Data'!$D$27,0,10*ROW('Water Data'!D25)))</f>
        <v/>
      </c>
      <c r="BT31" s="302" t="str">
        <f ca="true">+IF(OFFSET('Water Data'!$D$28,0,10*ROW('Water Data'!D25))="","",OFFSET('Water Data'!$D$28,0,10*ROW('Water Data'!D25)))</f>
        <v/>
      </c>
      <c r="BU31" s="302" t="str">
        <f ca="true">+IF(OFFSET('Water Data'!$D$29,0,10*ROW('Water Data'!D25))="","",OFFSET('Water Data'!$D$29,0,10*ROW('Water Data'!D25)))</f>
        <v/>
      </c>
      <c r="BV31" s="302" t="str">
        <f ca="true">+IF(OFFSET('Water Data'!$E$27,0,10*ROW('Water Data'!E25))="","",OFFSET('Water Data'!$E$27,0,10*ROW('Water Data'!E25)))</f>
        <v/>
      </c>
      <c r="BW31" s="302" t="str">
        <f ca="true">+IF(OFFSET('Water Data'!$E$28,0,10*ROW('Water Data'!E25))="","",OFFSET('Water Data'!$E$28,0,10*ROW('Water Data'!E25)))</f>
        <v/>
      </c>
      <c r="BX31" s="302" t="str">
        <f ca="true">+IF(OFFSET('Water Data'!$E$29,0,10*ROW('Water Data'!E25))="","",OFFSET('Water Data'!$E$29,0,10*ROW('Water Data'!E25)))</f>
        <v/>
      </c>
      <c r="BY31" s="302" t="str">
        <f ca="true">+IF(OFFSET('Water Data'!$F$27,0,10*ROW('Water Data'!F25))="","",OFFSET('Water Data'!$F$27,0,10*ROW('Water Data'!F25)))</f>
        <v/>
      </c>
      <c r="BZ31" s="302" t="str">
        <f ca="true">+IF(OFFSET('Water Data'!$F$28,0,10*ROW('Water Data'!F25))="","",OFFSET('Water Data'!$F$28,0,10*ROW('Water Data'!F25)))</f>
        <v/>
      </c>
      <c r="CA31" s="302" t="str">
        <f ca="true">+IF(OFFSET('Water Data'!$F$29,0,10*ROW('Water Data'!F25))="","",OFFSET('Water Data'!$F$29,0,10*ROW('Water Data'!F25)))</f>
        <v/>
      </c>
      <c r="CB31" s="302" t="str">
        <f ca="true">+IF(OFFSET('Water Data'!$G$27,0,10*ROW('Water Data'!G25))="","",OFFSET('Water Data'!$G$27,0,10*ROW('Water Data'!G25)))</f>
        <v/>
      </c>
      <c r="CC31" s="302" t="str">
        <f ca="true">+IF(OFFSET('Water Data'!$G$28,0,10*ROW('Water Data'!G25))="","",OFFSET('Water Data'!$G$28,0,10*ROW('Water Data'!G25)))</f>
        <v/>
      </c>
      <c r="CD31" s="302" t="str">
        <f ca="true">+IF(OFFSET('Water Data'!$G$29,0,10*ROW('Water Data'!G25))="","",OFFSET('Water Data'!$G$29,0,10*ROW('Water Data'!G25)))</f>
        <v/>
      </c>
      <c r="CE31" s="302" t="str">
        <f ca="true">+IF(OFFSET('Water Data'!$H$27,0,10*ROW('Water Data'!H25))="","",OFFSET('Water Data'!$H$27,0,10*ROW('Water Data'!H25)))</f>
        <v/>
      </c>
      <c r="CF31" s="302" t="str">
        <f ca="true">+IF(OFFSET('Water Data'!$H$28,0,10*ROW('Water Data'!H25))="","",OFFSET('Water Data'!$H$28,0,10*ROW('Water Data'!H25)))</f>
        <v/>
      </c>
      <c r="CG31" s="302" t="str">
        <f ca="true">+IF(OFFSET('Water Data'!$H$29,0,10*ROW('Water Data'!H25))="","",OFFSET('Water Data'!$H$29,0,10*ROW('Water Data'!H25)))</f>
        <v/>
      </c>
      <c r="CH31" s="302" t="str">
        <f ca="true">+IF(OFFSET('Water Data'!$I$27,0,10*ROW('Water Data'!I25))="","",OFFSET('Water Data'!$I$27,0,10*ROW('Water Data'!I25)))</f>
        <v/>
      </c>
      <c r="CI31" s="302" t="str">
        <f ca="true">+IF(OFFSET('Water Data'!$I$28,0,10*ROW('Water Data'!I25))="","",OFFSET('Water Data'!$I$28,0,10*ROW('Water Data'!I25)))</f>
        <v/>
      </c>
      <c r="CJ31" s="302" t="str">
        <f ca="true">+IF(OFFSET('Water Data'!$I$29,0,10*ROW('Water Data'!I25))="","",OFFSET('Water Data'!$I$29,0,10*ROW('Water Data'!I25)))</f>
        <v/>
      </c>
      <c r="CK31" s="302" t="str">
        <f ca="true">+IF(OFFSET('Sanitation Data'!$D$28,0,10*ROW('Sanitation Data'!D25))="","",OFFSET('Sanitation Data'!$D$28,0,10*ROW('Sanitation Data'!D25)))</f>
        <v/>
      </c>
      <c r="CL31" s="302" t="str">
        <f ca="true">+IF(OFFSET('Sanitation Data'!$D$29,0,10*ROW('Sanitation Data'!D25))="","",OFFSET('Sanitation Data'!$D$29,0,10*ROW('Sanitation Data'!D25)))</f>
        <v/>
      </c>
      <c r="CM31" s="302" t="str">
        <f ca="true">+IF(OFFSET('Sanitation Data'!$D$30,0,10*ROW('Sanitation Data'!D25))="","",OFFSET('Sanitation Data'!$D$30,0,10*ROW('Sanitation Data'!D25)))</f>
        <v/>
      </c>
      <c r="CN31" s="302" t="str">
        <f ca="true">+IF(OFFSET('Sanitation Data'!$D$31,0,10*ROW('Sanitation Data'!D25))="","",OFFSET('Sanitation Data'!$D$31,0,10*ROW('Sanitation Data'!D25)))</f>
        <v/>
      </c>
      <c r="CO31" s="302" t="str">
        <f ca="true">+IF(OFFSET('Sanitation Data'!$D$32,0,10*ROW('Sanitation Data'!D25))="","",OFFSET('Sanitation Data'!$D$32,0,10*ROW('Sanitation Data'!D25)))</f>
        <v/>
      </c>
      <c r="CP31" s="302" t="str">
        <f ca="true">+IF(OFFSET('Sanitation Data'!$E$28,0,10*ROW('Sanitation Data'!E25))="","",OFFSET('Sanitation Data'!$E$28,0,10*ROW('Sanitation Data'!E25)))</f>
        <v/>
      </c>
      <c r="CQ31" s="302" t="str">
        <f ca="true">+IF(OFFSET('Sanitation Data'!$E$29,0,10*ROW('Sanitation Data'!E25))="","",OFFSET('Sanitation Data'!$E$29,0,10*ROW('Sanitation Data'!E25)))</f>
        <v/>
      </c>
      <c r="CR31" s="302" t="str">
        <f ca="true">+IF(OFFSET('Sanitation Data'!$E$30,0,10*ROW('Sanitation Data'!E25))="","",OFFSET('Sanitation Data'!$E$30,0,10*ROW('Sanitation Data'!E25)))</f>
        <v/>
      </c>
      <c r="CS31" s="302" t="str">
        <f ca="true">+IF(OFFSET('Sanitation Data'!$E$31,0,10*ROW('Sanitation Data'!E25))="","",OFFSET('Sanitation Data'!$E$31,0,10*ROW('Sanitation Data'!E25)))</f>
        <v/>
      </c>
      <c r="CT31" s="302" t="str">
        <f ca="true">+IF(OFFSET('Sanitation Data'!$E$32,0,10*ROW('Sanitation Data'!E25))="","",OFFSET('Sanitation Data'!$E$32,0,10*ROW('Sanitation Data'!E25)))</f>
        <v/>
      </c>
      <c r="CU31" s="302" t="str">
        <f ca="true">+IF(OFFSET('Sanitation Data'!$F$28,0,10*ROW('Sanitation Data'!F25))="","",OFFSET('Sanitation Data'!$F$28,0,10*ROW('Sanitation Data'!F25)))</f>
        <v/>
      </c>
      <c r="CV31" s="302" t="str">
        <f ca="true">+IF(OFFSET('Sanitation Data'!$F$29,0,10*ROW('Sanitation Data'!F25))="","",OFFSET('Sanitation Data'!$F$29,0,10*ROW('Sanitation Data'!F25)))</f>
        <v/>
      </c>
      <c r="CW31" s="302" t="str">
        <f ca="true">+IF(OFFSET('Sanitation Data'!$F$30,0,10*ROW('Sanitation Data'!F25))="","",OFFSET('Sanitation Data'!$F$30,0,10*ROW('Sanitation Data'!F25)))</f>
        <v/>
      </c>
      <c r="CX31" s="302" t="str">
        <f ca="true">+IF(OFFSET('Sanitation Data'!$F$31,0,10*ROW('Sanitation Data'!F25))="","",OFFSET('Sanitation Data'!$F$31,0,10*ROW('Sanitation Data'!F25)))</f>
        <v/>
      </c>
      <c r="CY31" s="302" t="str">
        <f ca="true">+IF(OFFSET('Sanitation Data'!$F$32,0,10*ROW('Sanitation Data'!F25))="","",OFFSET('Sanitation Data'!$F$32,0,10*ROW('Sanitation Data'!F25)))</f>
        <v/>
      </c>
      <c r="CZ31" s="302" t="str">
        <f ca="true">+IF(OFFSET('Sanitation Data'!$G$28,0,10*ROW('Sanitation Data'!G25))="","",OFFSET('Sanitation Data'!$G$28,0,10*ROW('Sanitation Data'!G25)))</f>
        <v/>
      </c>
      <c r="DA31" s="302" t="str">
        <f ca="true">+IF(OFFSET('Sanitation Data'!$G$29,0,10*ROW('Sanitation Data'!G25))="","",OFFSET('Sanitation Data'!$G$29,0,10*ROW('Sanitation Data'!G25)))</f>
        <v/>
      </c>
      <c r="DB31" s="302" t="str">
        <f ca="true">+IF(OFFSET('Sanitation Data'!$G$30,0,10*ROW('Sanitation Data'!G25))="","",OFFSET('Sanitation Data'!$G$30,0,10*ROW('Sanitation Data'!G25)))</f>
        <v/>
      </c>
      <c r="DC31" s="302" t="str">
        <f ca="true">+IF(OFFSET('Sanitation Data'!$G$31,0,10*ROW('Sanitation Data'!G25))="","",OFFSET('Sanitation Data'!$G$31,0,10*ROW('Sanitation Data'!G25)))</f>
        <v/>
      </c>
      <c r="DD31" s="302" t="str">
        <f ca="true">+IF(OFFSET('Sanitation Data'!$G$32,0,10*ROW('Sanitation Data'!G25))="","",OFFSET('Sanitation Data'!$G$32,0,10*ROW('Sanitation Data'!G25)))</f>
        <v/>
      </c>
      <c r="DE31" s="302" t="str">
        <f ca="true">+IF(OFFSET('Sanitation Data'!$H$28,0,10*ROW('Sanitation Data'!H25))="","",OFFSET('Sanitation Data'!$H$28,0,10*ROW('Sanitation Data'!H25)))</f>
        <v/>
      </c>
      <c r="DF31" s="302" t="str">
        <f ca="true">+IF(OFFSET('Sanitation Data'!$H$29,0,10*ROW('Sanitation Data'!H25))="","",OFFSET('Sanitation Data'!$H$29,0,10*ROW('Sanitation Data'!H25)))</f>
        <v/>
      </c>
      <c r="DG31" s="302" t="str">
        <f ca="true">+IF(OFFSET('Sanitation Data'!$H$30,0,10*ROW('Sanitation Data'!H25))="","",OFFSET('Sanitation Data'!$H$30,0,10*ROW('Sanitation Data'!H25)))</f>
        <v/>
      </c>
      <c r="DH31" s="302" t="str">
        <f ca="true">+IF(OFFSET('Sanitation Data'!$H$31,0,10*ROW('Sanitation Data'!H25))="","",OFFSET('Sanitation Data'!$H$31,0,10*ROW('Sanitation Data'!H25)))</f>
        <v/>
      </c>
      <c r="DI31" s="302" t="str">
        <f ca="true">+IF(OFFSET('Sanitation Data'!$H$32,0,10*ROW('Sanitation Data'!H25))="","",OFFSET('Sanitation Data'!$H$32,0,10*ROW('Sanitation Data'!H25)))</f>
        <v/>
      </c>
      <c r="DJ31" s="302" t="str">
        <f ca="true">+IF(OFFSET('Sanitation Data'!$I$28,0,10*ROW('Sanitation Data'!I25))="","",OFFSET('Sanitation Data'!$I$28,0,10*ROW('Sanitation Data'!I25)))</f>
        <v/>
      </c>
      <c r="DK31" s="302" t="str">
        <f ca="true">+IF(OFFSET('Sanitation Data'!$I$29,0,10*ROW('Sanitation Data'!I25))="","",OFFSET('Sanitation Data'!$I$29,0,10*ROW('Sanitation Data'!I25)))</f>
        <v/>
      </c>
      <c r="DL31" s="302" t="str">
        <f ca="true">+IF(OFFSET('Sanitation Data'!$I$30,0,10*ROW('Sanitation Data'!I25))="","",OFFSET('Sanitation Data'!$I$30,0,10*ROW('Sanitation Data'!I25)))</f>
        <v/>
      </c>
      <c r="DM31" s="302" t="str">
        <f ca="true">+IF(OFFSET('Sanitation Data'!$I$31,0,10*ROW('Sanitation Data'!I25))="","",OFFSET('Sanitation Data'!$I$31,0,10*ROW('Sanitation Data'!I25)))</f>
        <v/>
      </c>
      <c r="DN31" s="302" t="str">
        <f ca="true">+IF(OFFSET('Sanitation Data'!$I$32,0,10*ROW('Sanitation Data'!I25))="","",OFFSET('Sanitation Data'!$I$32,0,10*ROW('Sanitation Data'!I25)))</f>
        <v/>
      </c>
      <c r="DO31" s="302" t="str">
        <f ca="true">+IF(OFFSET('Hygiene Data'!$D$11,0,10*ROW('Hygiene Data'!D25))="","",OFFSET('Hygiene Data'!$D$11,0,10*ROW('Hygiene Data'!D25)))</f>
        <v/>
      </c>
      <c r="DP31" s="302" t="str">
        <f ca="true">+IF(OFFSET('Hygiene Data'!$D$12,0,10*ROW('Hygiene Data'!D25))="","",OFFSET('Hygiene Data'!$D$12,0,10*ROW('Hygiene Data'!D25)))</f>
        <v/>
      </c>
      <c r="DQ31" s="302" t="str">
        <f ca="true">+IF(OFFSET('Hygiene Data'!$D$13,0,10*ROW('Hygiene Data'!D25))="","",OFFSET('Hygiene Data'!$D$13,0,10*ROW('Hygiene Data'!D25)))</f>
        <v/>
      </c>
      <c r="DR31" s="302" t="str">
        <f ca="true">+IF(OFFSET('Hygiene Data'!$E$11,0,10*ROW('Hygiene Data'!E25))="","",OFFSET('Hygiene Data'!$E$11,0,10*ROW('Hygiene Data'!E25)))</f>
        <v/>
      </c>
      <c r="DS31" s="302" t="str">
        <f ca="true">+IF(OFFSET('Hygiene Data'!$E$12,0,10*ROW('Hygiene Data'!E25))="","",OFFSET('Hygiene Data'!$E$12,0,10*ROW('Hygiene Data'!E25)))</f>
        <v/>
      </c>
      <c r="DT31" s="302" t="str">
        <f ca="true">+IF(OFFSET('Hygiene Data'!$E$13,0,10*ROW('Hygiene Data'!E25))="","",OFFSET('Hygiene Data'!$E$13,0,10*ROW('Hygiene Data'!E25)))</f>
        <v/>
      </c>
      <c r="DU31" s="302" t="str">
        <f ca="true">+IF(OFFSET('Hygiene Data'!$F$11,0,10*ROW('Hygiene Data'!F25))="","",OFFSET('Hygiene Data'!$F$11,0,10*ROW('Hygiene Data'!F25)))</f>
        <v/>
      </c>
      <c r="DV31" s="302" t="str">
        <f ca="true">+IF(OFFSET('Hygiene Data'!$F$12,0,10*ROW('Hygiene Data'!F25))="","",OFFSET('Hygiene Data'!$F$12,0,10*ROW('Hygiene Data'!F25)))</f>
        <v/>
      </c>
      <c r="DW31" s="302" t="str">
        <f ca="true">+IF(OFFSET('Hygiene Data'!$F$13,0,10*ROW('Hygiene Data'!F25))="","",OFFSET('Hygiene Data'!$F$13,0,10*ROW('Hygiene Data'!F25)))</f>
        <v/>
      </c>
      <c r="DX31" s="302" t="str">
        <f ca="true">+IF(OFFSET('Hygiene Data'!$G$11,0,10*ROW('Hygiene Data'!G25))="","",OFFSET('Hygiene Data'!$G$11,0,10*ROW('Hygiene Data'!G25)))</f>
        <v/>
      </c>
      <c r="DY31" s="302" t="str">
        <f ca="true">+IF(OFFSET('Hygiene Data'!$G$12,0,10*ROW('Hygiene Data'!G25))="","",OFFSET('Hygiene Data'!$G$12,0,10*ROW('Hygiene Data'!G25)))</f>
        <v/>
      </c>
      <c r="DZ31" s="302" t="str">
        <f ca="true">+IF(OFFSET('Hygiene Data'!$G$13,0,10*ROW('Hygiene Data'!G25))="","",OFFSET('Hygiene Data'!$G$13,0,10*ROW('Hygiene Data'!G25)))</f>
        <v/>
      </c>
      <c r="EA31" s="302" t="str">
        <f ca="true">+IF(OFFSET('Hygiene Data'!$H$11,0,10*ROW('Hygiene Data'!H25))="","",OFFSET('Hygiene Data'!$H$11,0,10*ROW('Hygiene Data'!H25)))</f>
        <v/>
      </c>
      <c r="EB31" s="302" t="str">
        <f ca="true">+IF(OFFSET('Hygiene Data'!$H$12,0,10*ROW('Hygiene Data'!H25))="","",OFFSET('Hygiene Data'!$H$12,0,10*ROW('Hygiene Data'!H25)))</f>
        <v/>
      </c>
      <c r="EC31" s="302" t="str">
        <f ca="true">+IF(OFFSET('Hygiene Data'!$H$13,0,10*ROW('Hygiene Data'!H25))="","",OFFSET('Hygiene Data'!$H$13,0,10*ROW('Hygiene Data'!H25)))</f>
        <v/>
      </c>
      <c r="ED31" s="302" t="str">
        <f ca="true">+IF(OFFSET('Hygiene Data'!$I$11,0,10*ROW('Hygiene Data'!I25))="","",OFFSET('Hygiene Data'!$I$11,0,10*ROW('Hygiene Data'!I25)))</f>
        <v/>
      </c>
      <c r="EE31" s="302" t="str">
        <f ca="true">+IF(OFFSET('Hygiene Data'!$I$12,0,10*ROW('Hygiene Data'!I25))="","",OFFSET('Hygiene Data'!$I$12,0,10*ROW('Hygiene Data'!I25)))</f>
        <v/>
      </c>
      <c r="EF31" s="302" t="str">
        <f ca="true">+IF(OFFSET('Hygiene Data'!$I$13,0,10*ROW('Hygiene Data'!I25))="","",OFFSET('Hygiene Data'!$I$13,0,10*ROW('Hygiene Data'!I25)))</f>
        <v/>
      </c>
    </row>
    <row xmlns:x14ac="http://schemas.microsoft.com/office/spreadsheetml/2009/9/ac" r="32" x14ac:dyDescent="0.2">
      <c r="A32" s="35" t="str">
        <f ca="true">+IF(OFFSET('Water Data'!$B$2,0,10*ROW('Water Data'!E26))="","",OFFSET('Water Data'!$B$2,0,10*ROW('Water Data'!E26)))</f>
        <v/>
      </c>
      <c r="B32" s="35" t="str">
        <f ca="true">+IF(OFFSET('Water Data'!$C$2,0,10*ROW('Water Data'!F26))="","",OFFSET('Water Data'!$C$2,0,10*ROW('Water Data'!F26)))</f>
        <v/>
      </c>
      <c r="C32" s="358" t="str">
        <f t="shared" ca="true" si="0"/>
        <v/>
      </c>
      <c r="D32" s="94"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4"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4"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4"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4"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4"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4"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4"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4"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4"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4"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4"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4"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4"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4"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4"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4"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4"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5"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5"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5"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5"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5"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5"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5"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5"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5"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5"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5"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5"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5"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5"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5"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5"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5"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5"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5"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5"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5"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5"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5"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5"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5"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5"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5"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5"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5"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5"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6"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6"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6"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6"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6"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6"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6"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6"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6"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6"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6"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6"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6"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6"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6"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6"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6"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6"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302"/>
      <c r="BS32" s="302" t="str">
        <f ca="true">+IF(OFFSET('Water Data'!$D$27,0,10*ROW('Water Data'!D26))="","",OFFSET('Water Data'!$D$27,0,10*ROW('Water Data'!D26)))</f>
        <v/>
      </c>
      <c r="BT32" s="302" t="str">
        <f ca="true">+IF(OFFSET('Water Data'!$D$28,0,10*ROW('Water Data'!D26))="","",OFFSET('Water Data'!$D$28,0,10*ROW('Water Data'!D26)))</f>
        <v/>
      </c>
      <c r="BU32" s="302" t="str">
        <f ca="true">+IF(OFFSET('Water Data'!$D$29,0,10*ROW('Water Data'!D26))="","",OFFSET('Water Data'!$D$29,0,10*ROW('Water Data'!D26)))</f>
        <v/>
      </c>
      <c r="BV32" s="302" t="str">
        <f ca="true">+IF(OFFSET('Water Data'!$E$27,0,10*ROW('Water Data'!E26))="","",OFFSET('Water Data'!$E$27,0,10*ROW('Water Data'!E26)))</f>
        <v/>
      </c>
      <c r="BW32" s="302" t="str">
        <f ca="true">+IF(OFFSET('Water Data'!$E$28,0,10*ROW('Water Data'!E26))="","",OFFSET('Water Data'!$E$28,0,10*ROW('Water Data'!E26)))</f>
        <v/>
      </c>
      <c r="BX32" s="302" t="str">
        <f ca="true">+IF(OFFSET('Water Data'!$E$29,0,10*ROW('Water Data'!E26))="","",OFFSET('Water Data'!$E$29,0,10*ROW('Water Data'!E26)))</f>
        <v/>
      </c>
      <c r="BY32" s="302" t="str">
        <f ca="true">+IF(OFFSET('Water Data'!$F$27,0,10*ROW('Water Data'!F26))="","",OFFSET('Water Data'!$F$27,0,10*ROW('Water Data'!F26)))</f>
        <v/>
      </c>
      <c r="BZ32" s="302" t="str">
        <f ca="true">+IF(OFFSET('Water Data'!$F$28,0,10*ROW('Water Data'!F26))="","",OFFSET('Water Data'!$F$28,0,10*ROW('Water Data'!F26)))</f>
        <v/>
      </c>
      <c r="CA32" s="302" t="str">
        <f ca="true">+IF(OFFSET('Water Data'!$F$29,0,10*ROW('Water Data'!F26))="","",OFFSET('Water Data'!$F$29,0,10*ROW('Water Data'!F26)))</f>
        <v/>
      </c>
      <c r="CB32" s="302" t="str">
        <f ca="true">+IF(OFFSET('Water Data'!$G$27,0,10*ROW('Water Data'!G26))="","",OFFSET('Water Data'!$G$27,0,10*ROW('Water Data'!G26)))</f>
        <v/>
      </c>
      <c r="CC32" s="302" t="str">
        <f ca="true">+IF(OFFSET('Water Data'!$G$28,0,10*ROW('Water Data'!G26))="","",OFFSET('Water Data'!$G$28,0,10*ROW('Water Data'!G26)))</f>
        <v/>
      </c>
      <c r="CD32" s="302" t="str">
        <f ca="true">+IF(OFFSET('Water Data'!$G$29,0,10*ROW('Water Data'!G26))="","",OFFSET('Water Data'!$G$29,0,10*ROW('Water Data'!G26)))</f>
        <v/>
      </c>
      <c r="CE32" s="302" t="str">
        <f ca="true">+IF(OFFSET('Water Data'!$H$27,0,10*ROW('Water Data'!H26))="","",OFFSET('Water Data'!$H$27,0,10*ROW('Water Data'!H26)))</f>
        <v/>
      </c>
      <c r="CF32" s="302" t="str">
        <f ca="true">+IF(OFFSET('Water Data'!$H$28,0,10*ROW('Water Data'!H26))="","",OFFSET('Water Data'!$H$28,0,10*ROW('Water Data'!H26)))</f>
        <v/>
      </c>
      <c r="CG32" s="302" t="str">
        <f ca="true">+IF(OFFSET('Water Data'!$H$29,0,10*ROW('Water Data'!H26))="","",OFFSET('Water Data'!$H$29,0,10*ROW('Water Data'!H26)))</f>
        <v/>
      </c>
      <c r="CH32" s="302" t="str">
        <f ca="true">+IF(OFFSET('Water Data'!$I$27,0,10*ROW('Water Data'!I26))="","",OFFSET('Water Data'!$I$27,0,10*ROW('Water Data'!I26)))</f>
        <v/>
      </c>
      <c r="CI32" s="302" t="str">
        <f ca="true">+IF(OFFSET('Water Data'!$I$28,0,10*ROW('Water Data'!I26))="","",OFFSET('Water Data'!$I$28,0,10*ROW('Water Data'!I26)))</f>
        <v/>
      </c>
      <c r="CJ32" s="302" t="str">
        <f ca="true">+IF(OFFSET('Water Data'!$I$29,0,10*ROW('Water Data'!I26))="","",OFFSET('Water Data'!$I$29,0,10*ROW('Water Data'!I26)))</f>
        <v/>
      </c>
      <c r="CK32" s="302" t="str">
        <f ca="true">+IF(OFFSET('Sanitation Data'!$D$28,0,10*ROW('Sanitation Data'!D26))="","",OFFSET('Sanitation Data'!$D$28,0,10*ROW('Sanitation Data'!D26)))</f>
        <v/>
      </c>
      <c r="CL32" s="302" t="str">
        <f ca="true">+IF(OFFSET('Sanitation Data'!$D$29,0,10*ROW('Sanitation Data'!D26))="","",OFFSET('Sanitation Data'!$D$29,0,10*ROW('Sanitation Data'!D26)))</f>
        <v/>
      </c>
      <c r="CM32" s="302" t="str">
        <f ca="true">+IF(OFFSET('Sanitation Data'!$D$30,0,10*ROW('Sanitation Data'!D26))="","",OFFSET('Sanitation Data'!$D$30,0,10*ROW('Sanitation Data'!D26)))</f>
        <v/>
      </c>
      <c r="CN32" s="302" t="str">
        <f ca="true">+IF(OFFSET('Sanitation Data'!$D$31,0,10*ROW('Sanitation Data'!D26))="","",OFFSET('Sanitation Data'!$D$31,0,10*ROW('Sanitation Data'!D26)))</f>
        <v/>
      </c>
      <c r="CO32" s="302" t="str">
        <f ca="true">+IF(OFFSET('Sanitation Data'!$D$32,0,10*ROW('Sanitation Data'!D26))="","",OFFSET('Sanitation Data'!$D$32,0,10*ROW('Sanitation Data'!D26)))</f>
        <v/>
      </c>
      <c r="CP32" s="302" t="str">
        <f ca="true">+IF(OFFSET('Sanitation Data'!$E$28,0,10*ROW('Sanitation Data'!E26))="","",OFFSET('Sanitation Data'!$E$28,0,10*ROW('Sanitation Data'!E26)))</f>
        <v/>
      </c>
      <c r="CQ32" s="302" t="str">
        <f ca="true">+IF(OFFSET('Sanitation Data'!$E$29,0,10*ROW('Sanitation Data'!E26))="","",OFFSET('Sanitation Data'!$E$29,0,10*ROW('Sanitation Data'!E26)))</f>
        <v/>
      </c>
      <c r="CR32" s="302" t="str">
        <f ca="true">+IF(OFFSET('Sanitation Data'!$E$30,0,10*ROW('Sanitation Data'!E26))="","",OFFSET('Sanitation Data'!$E$30,0,10*ROW('Sanitation Data'!E26)))</f>
        <v/>
      </c>
      <c r="CS32" s="302" t="str">
        <f ca="true">+IF(OFFSET('Sanitation Data'!$E$31,0,10*ROW('Sanitation Data'!E26))="","",OFFSET('Sanitation Data'!$E$31,0,10*ROW('Sanitation Data'!E26)))</f>
        <v/>
      </c>
      <c r="CT32" s="302" t="str">
        <f ca="true">+IF(OFFSET('Sanitation Data'!$E$32,0,10*ROW('Sanitation Data'!E26))="","",OFFSET('Sanitation Data'!$E$32,0,10*ROW('Sanitation Data'!E26)))</f>
        <v/>
      </c>
      <c r="CU32" s="302" t="str">
        <f ca="true">+IF(OFFSET('Sanitation Data'!$F$28,0,10*ROW('Sanitation Data'!F26))="","",OFFSET('Sanitation Data'!$F$28,0,10*ROW('Sanitation Data'!F26)))</f>
        <v/>
      </c>
      <c r="CV32" s="302" t="str">
        <f ca="true">+IF(OFFSET('Sanitation Data'!$F$29,0,10*ROW('Sanitation Data'!F26))="","",OFFSET('Sanitation Data'!$F$29,0,10*ROW('Sanitation Data'!F26)))</f>
        <v/>
      </c>
      <c r="CW32" s="302" t="str">
        <f ca="true">+IF(OFFSET('Sanitation Data'!$F$30,0,10*ROW('Sanitation Data'!F26))="","",OFFSET('Sanitation Data'!$F$30,0,10*ROW('Sanitation Data'!F26)))</f>
        <v/>
      </c>
      <c r="CX32" s="302" t="str">
        <f ca="true">+IF(OFFSET('Sanitation Data'!$F$31,0,10*ROW('Sanitation Data'!F26))="","",OFFSET('Sanitation Data'!$F$31,0,10*ROW('Sanitation Data'!F26)))</f>
        <v/>
      </c>
      <c r="CY32" s="302" t="str">
        <f ca="true">+IF(OFFSET('Sanitation Data'!$F$32,0,10*ROW('Sanitation Data'!F26))="","",OFFSET('Sanitation Data'!$F$32,0,10*ROW('Sanitation Data'!F26)))</f>
        <v/>
      </c>
      <c r="CZ32" s="302" t="str">
        <f ca="true">+IF(OFFSET('Sanitation Data'!$G$28,0,10*ROW('Sanitation Data'!G26))="","",OFFSET('Sanitation Data'!$G$28,0,10*ROW('Sanitation Data'!G26)))</f>
        <v/>
      </c>
      <c r="DA32" s="302" t="str">
        <f ca="true">+IF(OFFSET('Sanitation Data'!$G$29,0,10*ROW('Sanitation Data'!G26))="","",OFFSET('Sanitation Data'!$G$29,0,10*ROW('Sanitation Data'!G26)))</f>
        <v/>
      </c>
      <c r="DB32" s="302" t="str">
        <f ca="true">+IF(OFFSET('Sanitation Data'!$G$30,0,10*ROW('Sanitation Data'!G26))="","",OFFSET('Sanitation Data'!$G$30,0,10*ROW('Sanitation Data'!G26)))</f>
        <v/>
      </c>
      <c r="DC32" s="302" t="str">
        <f ca="true">+IF(OFFSET('Sanitation Data'!$G$31,0,10*ROW('Sanitation Data'!G26))="","",OFFSET('Sanitation Data'!$G$31,0,10*ROW('Sanitation Data'!G26)))</f>
        <v/>
      </c>
      <c r="DD32" s="302" t="str">
        <f ca="true">+IF(OFFSET('Sanitation Data'!$G$32,0,10*ROW('Sanitation Data'!G26))="","",OFFSET('Sanitation Data'!$G$32,0,10*ROW('Sanitation Data'!G26)))</f>
        <v/>
      </c>
      <c r="DE32" s="302" t="str">
        <f ca="true">+IF(OFFSET('Sanitation Data'!$H$28,0,10*ROW('Sanitation Data'!H26))="","",OFFSET('Sanitation Data'!$H$28,0,10*ROW('Sanitation Data'!H26)))</f>
        <v/>
      </c>
      <c r="DF32" s="302" t="str">
        <f ca="true">+IF(OFFSET('Sanitation Data'!$H$29,0,10*ROW('Sanitation Data'!H26))="","",OFFSET('Sanitation Data'!$H$29,0,10*ROW('Sanitation Data'!H26)))</f>
        <v/>
      </c>
      <c r="DG32" s="302" t="str">
        <f ca="true">+IF(OFFSET('Sanitation Data'!$H$30,0,10*ROW('Sanitation Data'!H26))="","",OFFSET('Sanitation Data'!$H$30,0,10*ROW('Sanitation Data'!H26)))</f>
        <v/>
      </c>
      <c r="DH32" s="302" t="str">
        <f ca="true">+IF(OFFSET('Sanitation Data'!$H$31,0,10*ROW('Sanitation Data'!H26))="","",OFFSET('Sanitation Data'!$H$31,0,10*ROW('Sanitation Data'!H26)))</f>
        <v/>
      </c>
      <c r="DI32" s="302" t="str">
        <f ca="true">+IF(OFFSET('Sanitation Data'!$H$32,0,10*ROW('Sanitation Data'!H26))="","",OFFSET('Sanitation Data'!$H$32,0,10*ROW('Sanitation Data'!H26)))</f>
        <v/>
      </c>
      <c r="DJ32" s="302" t="str">
        <f ca="true">+IF(OFFSET('Sanitation Data'!$I$28,0,10*ROW('Sanitation Data'!I26))="","",OFFSET('Sanitation Data'!$I$28,0,10*ROW('Sanitation Data'!I26)))</f>
        <v/>
      </c>
      <c r="DK32" s="302" t="str">
        <f ca="true">+IF(OFFSET('Sanitation Data'!$I$29,0,10*ROW('Sanitation Data'!I26))="","",OFFSET('Sanitation Data'!$I$29,0,10*ROW('Sanitation Data'!I26)))</f>
        <v/>
      </c>
      <c r="DL32" s="302" t="str">
        <f ca="true">+IF(OFFSET('Sanitation Data'!$I$30,0,10*ROW('Sanitation Data'!I26))="","",OFFSET('Sanitation Data'!$I$30,0,10*ROW('Sanitation Data'!I26)))</f>
        <v/>
      </c>
      <c r="DM32" s="302" t="str">
        <f ca="true">+IF(OFFSET('Sanitation Data'!$I$31,0,10*ROW('Sanitation Data'!I26))="","",OFFSET('Sanitation Data'!$I$31,0,10*ROW('Sanitation Data'!I26)))</f>
        <v/>
      </c>
      <c r="DN32" s="302" t="str">
        <f ca="true">+IF(OFFSET('Sanitation Data'!$I$32,0,10*ROW('Sanitation Data'!I26))="","",OFFSET('Sanitation Data'!$I$32,0,10*ROW('Sanitation Data'!I26)))</f>
        <v/>
      </c>
      <c r="DO32" s="302" t="str">
        <f ca="true">+IF(OFFSET('Hygiene Data'!$D$11,0,10*ROW('Hygiene Data'!D26))="","",OFFSET('Hygiene Data'!$D$11,0,10*ROW('Hygiene Data'!D26)))</f>
        <v/>
      </c>
      <c r="DP32" s="302" t="str">
        <f ca="true">+IF(OFFSET('Hygiene Data'!$D$12,0,10*ROW('Hygiene Data'!D26))="","",OFFSET('Hygiene Data'!$D$12,0,10*ROW('Hygiene Data'!D26)))</f>
        <v/>
      </c>
      <c r="DQ32" s="302" t="str">
        <f ca="true">+IF(OFFSET('Hygiene Data'!$D$13,0,10*ROW('Hygiene Data'!D26))="","",OFFSET('Hygiene Data'!$D$13,0,10*ROW('Hygiene Data'!D26)))</f>
        <v/>
      </c>
      <c r="DR32" s="302" t="str">
        <f ca="true">+IF(OFFSET('Hygiene Data'!$E$11,0,10*ROW('Hygiene Data'!E26))="","",OFFSET('Hygiene Data'!$E$11,0,10*ROW('Hygiene Data'!E26)))</f>
        <v/>
      </c>
      <c r="DS32" s="302" t="str">
        <f ca="true">+IF(OFFSET('Hygiene Data'!$E$12,0,10*ROW('Hygiene Data'!E26))="","",OFFSET('Hygiene Data'!$E$12,0,10*ROW('Hygiene Data'!E26)))</f>
        <v/>
      </c>
      <c r="DT32" s="302" t="str">
        <f ca="true">+IF(OFFSET('Hygiene Data'!$E$13,0,10*ROW('Hygiene Data'!E26))="","",OFFSET('Hygiene Data'!$E$13,0,10*ROW('Hygiene Data'!E26)))</f>
        <v/>
      </c>
      <c r="DU32" s="302" t="str">
        <f ca="true">+IF(OFFSET('Hygiene Data'!$F$11,0,10*ROW('Hygiene Data'!F26))="","",OFFSET('Hygiene Data'!$F$11,0,10*ROW('Hygiene Data'!F26)))</f>
        <v/>
      </c>
      <c r="DV32" s="302" t="str">
        <f ca="true">+IF(OFFSET('Hygiene Data'!$F$12,0,10*ROW('Hygiene Data'!F26))="","",OFFSET('Hygiene Data'!$F$12,0,10*ROW('Hygiene Data'!F26)))</f>
        <v/>
      </c>
      <c r="DW32" s="302" t="str">
        <f ca="true">+IF(OFFSET('Hygiene Data'!$F$13,0,10*ROW('Hygiene Data'!F26))="","",OFFSET('Hygiene Data'!$F$13,0,10*ROW('Hygiene Data'!F26)))</f>
        <v/>
      </c>
      <c r="DX32" s="302" t="str">
        <f ca="true">+IF(OFFSET('Hygiene Data'!$G$11,0,10*ROW('Hygiene Data'!G26))="","",OFFSET('Hygiene Data'!$G$11,0,10*ROW('Hygiene Data'!G26)))</f>
        <v/>
      </c>
      <c r="DY32" s="302" t="str">
        <f ca="true">+IF(OFFSET('Hygiene Data'!$G$12,0,10*ROW('Hygiene Data'!G26))="","",OFFSET('Hygiene Data'!$G$12,0,10*ROW('Hygiene Data'!G26)))</f>
        <v/>
      </c>
      <c r="DZ32" s="302" t="str">
        <f ca="true">+IF(OFFSET('Hygiene Data'!$G$13,0,10*ROW('Hygiene Data'!G26))="","",OFFSET('Hygiene Data'!$G$13,0,10*ROW('Hygiene Data'!G26)))</f>
        <v/>
      </c>
      <c r="EA32" s="302" t="str">
        <f ca="true">+IF(OFFSET('Hygiene Data'!$H$11,0,10*ROW('Hygiene Data'!H26))="","",OFFSET('Hygiene Data'!$H$11,0,10*ROW('Hygiene Data'!H26)))</f>
        <v/>
      </c>
      <c r="EB32" s="302" t="str">
        <f ca="true">+IF(OFFSET('Hygiene Data'!$H$12,0,10*ROW('Hygiene Data'!H26))="","",OFFSET('Hygiene Data'!$H$12,0,10*ROW('Hygiene Data'!H26)))</f>
        <v/>
      </c>
      <c r="EC32" s="302" t="str">
        <f ca="true">+IF(OFFSET('Hygiene Data'!$H$13,0,10*ROW('Hygiene Data'!H26))="","",OFFSET('Hygiene Data'!$H$13,0,10*ROW('Hygiene Data'!H26)))</f>
        <v/>
      </c>
      <c r="ED32" s="302" t="str">
        <f ca="true">+IF(OFFSET('Hygiene Data'!$I$11,0,10*ROW('Hygiene Data'!I26))="","",OFFSET('Hygiene Data'!$I$11,0,10*ROW('Hygiene Data'!I26)))</f>
        <v/>
      </c>
      <c r="EE32" s="302" t="str">
        <f ca="true">+IF(OFFSET('Hygiene Data'!$I$12,0,10*ROW('Hygiene Data'!I26))="","",OFFSET('Hygiene Data'!$I$12,0,10*ROW('Hygiene Data'!I26)))</f>
        <v/>
      </c>
      <c r="EF32" s="302" t="str">
        <f ca="true">+IF(OFFSET('Hygiene Data'!$I$13,0,10*ROW('Hygiene Data'!I26))="","",OFFSET('Hygiene Data'!$I$13,0,10*ROW('Hygiene Data'!I26)))</f>
        <v/>
      </c>
    </row>
    <row xmlns:x14ac="http://schemas.microsoft.com/office/spreadsheetml/2009/9/ac" r="33" x14ac:dyDescent="0.2">
      <c r="A33" s="35" t="str">
        <f ca="true">+IF(OFFSET('Water Data'!$B$2,0,10*ROW('Water Data'!E27))="","",OFFSET('Water Data'!$B$2,0,10*ROW('Water Data'!E27)))</f>
        <v/>
      </c>
      <c r="B33" s="35" t="str">
        <f ca="true">+IF(OFFSET('Water Data'!$C$2,0,10*ROW('Water Data'!F27))="","",OFFSET('Water Data'!$C$2,0,10*ROW('Water Data'!F27)))</f>
        <v/>
      </c>
      <c r="C33" s="358" t="str">
        <f t="shared" ca="true" si="0"/>
        <v/>
      </c>
      <c r="D33" s="94"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4"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4"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4"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4"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4"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4"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4"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4"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4"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4"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4"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4"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4"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4"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4"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4"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4"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5"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5"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5"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5"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5"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5"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5"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5"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5"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5"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5"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5"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5"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5"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5"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5"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5"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5"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5"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5"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5"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5"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5"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5"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5"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5"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5"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5"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5"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5"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6"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6"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6"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6"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6"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6"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6"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6"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6"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6"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6"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6"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6"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6"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6"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6"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6"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6"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302"/>
      <c r="BS33" s="302" t="str">
        <f ca="true">+IF(OFFSET('Water Data'!$D$27,0,10*ROW('Water Data'!D27))="","",OFFSET('Water Data'!$D$27,0,10*ROW('Water Data'!D27)))</f>
        <v/>
      </c>
      <c r="BT33" s="302" t="str">
        <f ca="true">+IF(OFFSET('Water Data'!$D$28,0,10*ROW('Water Data'!D27))="","",OFFSET('Water Data'!$D$28,0,10*ROW('Water Data'!D27)))</f>
        <v/>
      </c>
      <c r="BU33" s="302" t="str">
        <f ca="true">+IF(OFFSET('Water Data'!$D$29,0,10*ROW('Water Data'!D27))="","",OFFSET('Water Data'!$D$29,0,10*ROW('Water Data'!D27)))</f>
        <v/>
      </c>
      <c r="BV33" s="302" t="str">
        <f ca="true">+IF(OFFSET('Water Data'!$E$27,0,10*ROW('Water Data'!E27))="","",OFFSET('Water Data'!$E$27,0,10*ROW('Water Data'!E27)))</f>
        <v/>
      </c>
      <c r="BW33" s="302" t="str">
        <f ca="true">+IF(OFFSET('Water Data'!$E$28,0,10*ROW('Water Data'!E27))="","",OFFSET('Water Data'!$E$28,0,10*ROW('Water Data'!E27)))</f>
        <v/>
      </c>
      <c r="BX33" s="302" t="str">
        <f ca="true">+IF(OFFSET('Water Data'!$E$29,0,10*ROW('Water Data'!E27))="","",OFFSET('Water Data'!$E$29,0,10*ROW('Water Data'!E27)))</f>
        <v/>
      </c>
      <c r="BY33" s="302" t="str">
        <f ca="true">+IF(OFFSET('Water Data'!$F$27,0,10*ROW('Water Data'!F27))="","",OFFSET('Water Data'!$F$27,0,10*ROW('Water Data'!F27)))</f>
        <v/>
      </c>
      <c r="BZ33" s="302" t="str">
        <f ca="true">+IF(OFFSET('Water Data'!$F$28,0,10*ROW('Water Data'!F27))="","",OFFSET('Water Data'!$F$28,0,10*ROW('Water Data'!F27)))</f>
        <v/>
      </c>
      <c r="CA33" s="302" t="str">
        <f ca="true">+IF(OFFSET('Water Data'!$F$29,0,10*ROW('Water Data'!F27))="","",OFFSET('Water Data'!$F$29,0,10*ROW('Water Data'!F27)))</f>
        <v/>
      </c>
      <c r="CB33" s="302" t="str">
        <f ca="true">+IF(OFFSET('Water Data'!$G$27,0,10*ROW('Water Data'!G27))="","",OFFSET('Water Data'!$G$27,0,10*ROW('Water Data'!G27)))</f>
        <v/>
      </c>
      <c r="CC33" s="302" t="str">
        <f ca="true">+IF(OFFSET('Water Data'!$G$28,0,10*ROW('Water Data'!G27))="","",OFFSET('Water Data'!$G$28,0,10*ROW('Water Data'!G27)))</f>
        <v/>
      </c>
      <c r="CD33" s="302" t="str">
        <f ca="true">+IF(OFFSET('Water Data'!$G$29,0,10*ROW('Water Data'!G27))="","",OFFSET('Water Data'!$G$29,0,10*ROW('Water Data'!G27)))</f>
        <v/>
      </c>
      <c r="CE33" s="302" t="str">
        <f ca="true">+IF(OFFSET('Water Data'!$H$27,0,10*ROW('Water Data'!H27))="","",OFFSET('Water Data'!$H$27,0,10*ROW('Water Data'!H27)))</f>
        <v/>
      </c>
      <c r="CF33" s="302" t="str">
        <f ca="true">+IF(OFFSET('Water Data'!$H$28,0,10*ROW('Water Data'!H27))="","",OFFSET('Water Data'!$H$28,0,10*ROW('Water Data'!H27)))</f>
        <v/>
      </c>
      <c r="CG33" s="302" t="str">
        <f ca="true">+IF(OFFSET('Water Data'!$H$29,0,10*ROW('Water Data'!H27))="","",OFFSET('Water Data'!$H$29,0,10*ROW('Water Data'!H27)))</f>
        <v/>
      </c>
      <c r="CH33" s="302" t="str">
        <f ca="true">+IF(OFFSET('Water Data'!$I$27,0,10*ROW('Water Data'!I27))="","",OFFSET('Water Data'!$I$27,0,10*ROW('Water Data'!I27)))</f>
        <v/>
      </c>
      <c r="CI33" s="302" t="str">
        <f ca="true">+IF(OFFSET('Water Data'!$I$28,0,10*ROW('Water Data'!I27))="","",OFFSET('Water Data'!$I$28,0,10*ROW('Water Data'!I27)))</f>
        <v/>
      </c>
      <c r="CJ33" s="302" t="str">
        <f ca="true">+IF(OFFSET('Water Data'!$I$29,0,10*ROW('Water Data'!I27))="","",OFFSET('Water Data'!$I$29,0,10*ROW('Water Data'!I27)))</f>
        <v/>
      </c>
      <c r="CK33" s="302" t="str">
        <f ca="true">+IF(OFFSET('Sanitation Data'!$D$28,0,10*ROW('Sanitation Data'!D27))="","",OFFSET('Sanitation Data'!$D$28,0,10*ROW('Sanitation Data'!D27)))</f>
        <v/>
      </c>
      <c r="CL33" s="302" t="str">
        <f ca="true">+IF(OFFSET('Sanitation Data'!$D$29,0,10*ROW('Sanitation Data'!D27))="","",OFFSET('Sanitation Data'!$D$29,0,10*ROW('Sanitation Data'!D27)))</f>
        <v/>
      </c>
      <c r="CM33" s="302" t="str">
        <f ca="true">+IF(OFFSET('Sanitation Data'!$D$30,0,10*ROW('Sanitation Data'!D27))="","",OFFSET('Sanitation Data'!$D$30,0,10*ROW('Sanitation Data'!D27)))</f>
        <v/>
      </c>
      <c r="CN33" s="302" t="str">
        <f ca="true">+IF(OFFSET('Sanitation Data'!$D$31,0,10*ROW('Sanitation Data'!D27))="","",OFFSET('Sanitation Data'!$D$31,0,10*ROW('Sanitation Data'!D27)))</f>
        <v/>
      </c>
      <c r="CO33" s="302" t="str">
        <f ca="true">+IF(OFFSET('Sanitation Data'!$D$32,0,10*ROW('Sanitation Data'!D27))="","",OFFSET('Sanitation Data'!$D$32,0,10*ROW('Sanitation Data'!D27)))</f>
        <v/>
      </c>
      <c r="CP33" s="302" t="str">
        <f ca="true">+IF(OFFSET('Sanitation Data'!$E$28,0,10*ROW('Sanitation Data'!E27))="","",OFFSET('Sanitation Data'!$E$28,0,10*ROW('Sanitation Data'!E27)))</f>
        <v/>
      </c>
      <c r="CQ33" s="302" t="str">
        <f ca="true">+IF(OFFSET('Sanitation Data'!$E$29,0,10*ROW('Sanitation Data'!E27))="","",OFFSET('Sanitation Data'!$E$29,0,10*ROW('Sanitation Data'!E27)))</f>
        <v/>
      </c>
      <c r="CR33" s="302" t="str">
        <f ca="true">+IF(OFFSET('Sanitation Data'!$E$30,0,10*ROW('Sanitation Data'!E27))="","",OFFSET('Sanitation Data'!$E$30,0,10*ROW('Sanitation Data'!E27)))</f>
        <v/>
      </c>
      <c r="CS33" s="302" t="str">
        <f ca="true">+IF(OFFSET('Sanitation Data'!$E$31,0,10*ROW('Sanitation Data'!E27))="","",OFFSET('Sanitation Data'!$E$31,0,10*ROW('Sanitation Data'!E27)))</f>
        <v/>
      </c>
      <c r="CT33" s="302" t="str">
        <f ca="true">+IF(OFFSET('Sanitation Data'!$E$32,0,10*ROW('Sanitation Data'!E27))="","",OFFSET('Sanitation Data'!$E$32,0,10*ROW('Sanitation Data'!E27)))</f>
        <v/>
      </c>
      <c r="CU33" s="302" t="str">
        <f ca="true">+IF(OFFSET('Sanitation Data'!$F$28,0,10*ROW('Sanitation Data'!F27))="","",OFFSET('Sanitation Data'!$F$28,0,10*ROW('Sanitation Data'!F27)))</f>
        <v/>
      </c>
      <c r="CV33" s="302" t="str">
        <f ca="true">+IF(OFFSET('Sanitation Data'!$F$29,0,10*ROW('Sanitation Data'!F27))="","",OFFSET('Sanitation Data'!$F$29,0,10*ROW('Sanitation Data'!F27)))</f>
        <v/>
      </c>
      <c r="CW33" s="302" t="str">
        <f ca="true">+IF(OFFSET('Sanitation Data'!$F$30,0,10*ROW('Sanitation Data'!F27))="","",OFFSET('Sanitation Data'!$F$30,0,10*ROW('Sanitation Data'!F27)))</f>
        <v/>
      </c>
      <c r="CX33" s="302" t="str">
        <f ca="true">+IF(OFFSET('Sanitation Data'!$F$31,0,10*ROW('Sanitation Data'!F27))="","",OFFSET('Sanitation Data'!$F$31,0,10*ROW('Sanitation Data'!F27)))</f>
        <v/>
      </c>
      <c r="CY33" s="302" t="str">
        <f ca="true">+IF(OFFSET('Sanitation Data'!$F$32,0,10*ROW('Sanitation Data'!F27))="","",OFFSET('Sanitation Data'!$F$32,0,10*ROW('Sanitation Data'!F27)))</f>
        <v/>
      </c>
      <c r="CZ33" s="302" t="str">
        <f ca="true">+IF(OFFSET('Sanitation Data'!$G$28,0,10*ROW('Sanitation Data'!G27))="","",OFFSET('Sanitation Data'!$G$28,0,10*ROW('Sanitation Data'!G27)))</f>
        <v/>
      </c>
      <c r="DA33" s="302" t="str">
        <f ca="true">+IF(OFFSET('Sanitation Data'!$G$29,0,10*ROW('Sanitation Data'!G27))="","",OFFSET('Sanitation Data'!$G$29,0,10*ROW('Sanitation Data'!G27)))</f>
        <v/>
      </c>
      <c r="DB33" s="302" t="str">
        <f ca="true">+IF(OFFSET('Sanitation Data'!$G$30,0,10*ROW('Sanitation Data'!G27))="","",OFFSET('Sanitation Data'!$G$30,0,10*ROW('Sanitation Data'!G27)))</f>
        <v/>
      </c>
      <c r="DC33" s="302" t="str">
        <f ca="true">+IF(OFFSET('Sanitation Data'!$G$31,0,10*ROW('Sanitation Data'!G27))="","",OFFSET('Sanitation Data'!$G$31,0,10*ROW('Sanitation Data'!G27)))</f>
        <v/>
      </c>
      <c r="DD33" s="302" t="str">
        <f ca="true">+IF(OFFSET('Sanitation Data'!$G$32,0,10*ROW('Sanitation Data'!G27))="","",OFFSET('Sanitation Data'!$G$32,0,10*ROW('Sanitation Data'!G27)))</f>
        <v/>
      </c>
      <c r="DE33" s="302" t="str">
        <f ca="true">+IF(OFFSET('Sanitation Data'!$H$28,0,10*ROW('Sanitation Data'!H27))="","",OFFSET('Sanitation Data'!$H$28,0,10*ROW('Sanitation Data'!H27)))</f>
        <v/>
      </c>
      <c r="DF33" s="302" t="str">
        <f ca="true">+IF(OFFSET('Sanitation Data'!$H$29,0,10*ROW('Sanitation Data'!H27))="","",OFFSET('Sanitation Data'!$H$29,0,10*ROW('Sanitation Data'!H27)))</f>
        <v/>
      </c>
      <c r="DG33" s="302" t="str">
        <f ca="true">+IF(OFFSET('Sanitation Data'!$H$30,0,10*ROW('Sanitation Data'!H27))="","",OFFSET('Sanitation Data'!$H$30,0,10*ROW('Sanitation Data'!H27)))</f>
        <v/>
      </c>
      <c r="DH33" s="302" t="str">
        <f ca="true">+IF(OFFSET('Sanitation Data'!$H$31,0,10*ROW('Sanitation Data'!H27))="","",OFFSET('Sanitation Data'!$H$31,0,10*ROW('Sanitation Data'!H27)))</f>
        <v/>
      </c>
      <c r="DI33" s="302" t="str">
        <f ca="true">+IF(OFFSET('Sanitation Data'!$H$32,0,10*ROW('Sanitation Data'!H27))="","",OFFSET('Sanitation Data'!$H$32,0,10*ROW('Sanitation Data'!H27)))</f>
        <v/>
      </c>
      <c r="DJ33" s="302" t="str">
        <f ca="true">+IF(OFFSET('Sanitation Data'!$I$28,0,10*ROW('Sanitation Data'!I27))="","",OFFSET('Sanitation Data'!$I$28,0,10*ROW('Sanitation Data'!I27)))</f>
        <v/>
      </c>
      <c r="DK33" s="302" t="str">
        <f ca="true">+IF(OFFSET('Sanitation Data'!$I$29,0,10*ROW('Sanitation Data'!I27))="","",OFFSET('Sanitation Data'!$I$29,0,10*ROW('Sanitation Data'!I27)))</f>
        <v/>
      </c>
      <c r="DL33" s="302" t="str">
        <f ca="true">+IF(OFFSET('Sanitation Data'!$I$30,0,10*ROW('Sanitation Data'!I27))="","",OFFSET('Sanitation Data'!$I$30,0,10*ROW('Sanitation Data'!I27)))</f>
        <v/>
      </c>
      <c r="DM33" s="302" t="str">
        <f ca="true">+IF(OFFSET('Sanitation Data'!$I$31,0,10*ROW('Sanitation Data'!I27))="","",OFFSET('Sanitation Data'!$I$31,0,10*ROW('Sanitation Data'!I27)))</f>
        <v/>
      </c>
      <c r="DN33" s="302" t="str">
        <f ca="true">+IF(OFFSET('Sanitation Data'!$I$32,0,10*ROW('Sanitation Data'!I27))="","",OFFSET('Sanitation Data'!$I$32,0,10*ROW('Sanitation Data'!I27)))</f>
        <v/>
      </c>
      <c r="DO33" s="302" t="str">
        <f ca="true">+IF(OFFSET('Hygiene Data'!$D$11,0,10*ROW('Hygiene Data'!D27))="","",OFFSET('Hygiene Data'!$D$11,0,10*ROW('Hygiene Data'!D27)))</f>
        <v/>
      </c>
      <c r="DP33" s="302" t="str">
        <f ca="true">+IF(OFFSET('Hygiene Data'!$D$12,0,10*ROW('Hygiene Data'!D27))="","",OFFSET('Hygiene Data'!$D$12,0,10*ROW('Hygiene Data'!D27)))</f>
        <v/>
      </c>
      <c r="DQ33" s="302" t="str">
        <f ca="true">+IF(OFFSET('Hygiene Data'!$D$13,0,10*ROW('Hygiene Data'!D27))="","",OFFSET('Hygiene Data'!$D$13,0,10*ROW('Hygiene Data'!D27)))</f>
        <v/>
      </c>
      <c r="DR33" s="302" t="str">
        <f ca="true">+IF(OFFSET('Hygiene Data'!$E$11,0,10*ROW('Hygiene Data'!E27))="","",OFFSET('Hygiene Data'!$E$11,0,10*ROW('Hygiene Data'!E27)))</f>
        <v/>
      </c>
      <c r="DS33" s="302" t="str">
        <f ca="true">+IF(OFFSET('Hygiene Data'!$E$12,0,10*ROW('Hygiene Data'!E27))="","",OFFSET('Hygiene Data'!$E$12,0,10*ROW('Hygiene Data'!E27)))</f>
        <v/>
      </c>
      <c r="DT33" s="302" t="str">
        <f ca="true">+IF(OFFSET('Hygiene Data'!$E$13,0,10*ROW('Hygiene Data'!E27))="","",OFFSET('Hygiene Data'!$E$13,0,10*ROW('Hygiene Data'!E27)))</f>
        <v/>
      </c>
      <c r="DU33" s="302" t="str">
        <f ca="true">+IF(OFFSET('Hygiene Data'!$F$11,0,10*ROW('Hygiene Data'!F27))="","",OFFSET('Hygiene Data'!$F$11,0,10*ROW('Hygiene Data'!F27)))</f>
        <v/>
      </c>
      <c r="DV33" s="302" t="str">
        <f ca="true">+IF(OFFSET('Hygiene Data'!$F$12,0,10*ROW('Hygiene Data'!F27))="","",OFFSET('Hygiene Data'!$F$12,0,10*ROW('Hygiene Data'!F27)))</f>
        <v/>
      </c>
      <c r="DW33" s="302" t="str">
        <f ca="true">+IF(OFFSET('Hygiene Data'!$F$13,0,10*ROW('Hygiene Data'!F27))="","",OFFSET('Hygiene Data'!$F$13,0,10*ROW('Hygiene Data'!F27)))</f>
        <v/>
      </c>
      <c r="DX33" s="302" t="str">
        <f ca="true">+IF(OFFSET('Hygiene Data'!$G$11,0,10*ROW('Hygiene Data'!G27))="","",OFFSET('Hygiene Data'!$G$11,0,10*ROW('Hygiene Data'!G27)))</f>
        <v/>
      </c>
      <c r="DY33" s="302" t="str">
        <f ca="true">+IF(OFFSET('Hygiene Data'!$G$12,0,10*ROW('Hygiene Data'!G27))="","",OFFSET('Hygiene Data'!$G$12,0,10*ROW('Hygiene Data'!G27)))</f>
        <v/>
      </c>
      <c r="DZ33" s="302" t="str">
        <f ca="true">+IF(OFFSET('Hygiene Data'!$G$13,0,10*ROW('Hygiene Data'!G27))="","",OFFSET('Hygiene Data'!$G$13,0,10*ROW('Hygiene Data'!G27)))</f>
        <v/>
      </c>
      <c r="EA33" s="302" t="str">
        <f ca="true">+IF(OFFSET('Hygiene Data'!$H$11,0,10*ROW('Hygiene Data'!H27))="","",OFFSET('Hygiene Data'!$H$11,0,10*ROW('Hygiene Data'!H27)))</f>
        <v/>
      </c>
      <c r="EB33" s="302" t="str">
        <f ca="true">+IF(OFFSET('Hygiene Data'!$H$12,0,10*ROW('Hygiene Data'!H27))="","",OFFSET('Hygiene Data'!$H$12,0,10*ROW('Hygiene Data'!H27)))</f>
        <v/>
      </c>
      <c r="EC33" s="302" t="str">
        <f ca="true">+IF(OFFSET('Hygiene Data'!$H$13,0,10*ROW('Hygiene Data'!H27))="","",OFFSET('Hygiene Data'!$H$13,0,10*ROW('Hygiene Data'!H27)))</f>
        <v/>
      </c>
      <c r="ED33" s="302" t="str">
        <f ca="true">+IF(OFFSET('Hygiene Data'!$I$11,0,10*ROW('Hygiene Data'!I27))="","",OFFSET('Hygiene Data'!$I$11,0,10*ROW('Hygiene Data'!I27)))</f>
        <v/>
      </c>
      <c r="EE33" s="302" t="str">
        <f ca="true">+IF(OFFSET('Hygiene Data'!$I$12,0,10*ROW('Hygiene Data'!I27))="","",OFFSET('Hygiene Data'!$I$12,0,10*ROW('Hygiene Data'!I27)))</f>
        <v/>
      </c>
      <c r="EF33" s="302" t="str">
        <f ca="true">+IF(OFFSET('Hygiene Data'!$I$13,0,10*ROW('Hygiene Data'!I27))="","",OFFSET('Hygiene Data'!$I$13,0,10*ROW('Hygiene Data'!I27)))</f>
        <v/>
      </c>
    </row>
    <row xmlns:x14ac="http://schemas.microsoft.com/office/spreadsheetml/2009/9/ac" r="34" x14ac:dyDescent="0.2">
      <c r="A34" s="35" t="str">
        <f ca="true">+IF(OFFSET('Water Data'!$B$2,0,10*ROW('Water Data'!E28))="","",OFFSET('Water Data'!$B$2,0,10*ROW('Water Data'!E28)))</f>
        <v/>
      </c>
      <c r="B34" s="35" t="str">
        <f ca="true">+IF(OFFSET('Water Data'!$C$2,0,10*ROW('Water Data'!F28))="","",OFFSET('Water Data'!$C$2,0,10*ROW('Water Data'!F28)))</f>
        <v/>
      </c>
      <c r="C34" s="358" t="str">
        <f t="shared" ca="true" si="0"/>
        <v/>
      </c>
      <c r="D34" s="94"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4"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4"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4"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4"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4"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4"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4"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4"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4"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4"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4"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4"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4"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4"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4"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4"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4"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5"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5"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5"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5"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5"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5"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5"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5"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5"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5"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5"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5"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5"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5"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5"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5"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5"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5"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5"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5"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5"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5"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5"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5"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5"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5"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5"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5"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5"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5"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6"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6"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6"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6"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6"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6"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6"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6"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6"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6"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6"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6"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6"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6"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6"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6"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6"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6"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302"/>
      <c r="BS34" s="302" t="str">
        <f ca="true">+IF(OFFSET('Water Data'!$D$27,0,10*ROW('Water Data'!D28))="","",OFFSET('Water Data'!$D$27,0,10*ROW('Water Data'!D28)))</f>
        <v/>
      </c>
      <c r="BT34" s="302" t="str">
        <f ca="true">+IF(OFFSET('Water Data'!$D$28,0,10*ROW('Water Data'!D28))="","",OFFSET('Water Data'!$D$28,0,10*ROW('Water Data'!D28)))</f>
        <v/>
      </c>
      <c r="BU34" s="302" t="str">
        <f ca="true">+IF(OFFSET('Water Data'!$D$29,0,10*ROW('Water Data'!D28))="","",OFFSET('Water Data'!$D$29,0,10*ROW('Water Data'!D28)))</f>
        <v/>
      </c>
      <c r="BV34" s="302" t="str">
        <f ca="true">+IF(OFFSET('Water Data'!$E$27,0,10*ROW('Water Data'!E28))="","",OFFSET('Water Data'!$E$27,0,10*ROW('Water Data'!E28)))</f>
        <v/>
      </c>
      <c r="BW34" s="302" t="str">
        <f ca="true">+IF(OFFSET('Water Data'!$E$28,0,10*ROW('Water Data'!E28))="","",OFFSET('Water Data'!$E$28,0,10*ROW('Water Data'!E28)))</f>
        <v/>
      </c>
      <c r="BX34" s="302" t="str">
        <f ca="true">+IF(OFFSET('Water Data'!$E$29,0,10*ROW('Water Data'!E28))="","",OFFSET('Water Data'!$E$29,0,10*ROW('Water Data'!E28)))</f>
        <v/>
      </c>
      <c r="BY34" s="302" t="str">
        <f ca="true">+IF(OFFSET('Water Data'!$F$27,0,10*ROW('Water Data'!F28))="","",OFFSET('Water Data'!$F$27,0,10*ROW('Water Data'!F28)))</f>
        <v/>
      </c>
      <c r="BZ34" s="302" t="str">
        <f ca="true">+IF(OFFSET('Water Data'!$F$28,0,10*ROW('Water Data'!F28))="","",OFFSET('Water Data'!$F$28,0,10*ROW('Water Data'!F28)))</f>
        <v/>
      </c>
      <c r="CA34" s="302" t="str">
        <f ca="true">+IF(OFFSET('Water Data'!$F$29,0,10*ROW('Water Data'!F28))="","",OFFSET('Water Data'!$F$29,0,10*ROW('Water Data'!F28)))</f>
        <v/>
      </c>
      <c r="CB34" s="302" t="str">
        <f ca="true">+IF(OFFSET('Water Data'!$G$27,0,10*ROW('Water Data'!G28))="","",OFFSET('Water Data'!$G$27,0,10*ROW('Water Data'!G28)))</f>
        <v/>
      </c>
      <c r="CC34" s="302" t="str">
        <f ca="true">+IF(OFFSET('Water Data'!$G$28,0,10*ROW('Water Data'!G28))="","",OFFSET('Water Data'!$G$28,0,10*ROW('Water Data'!G28)))</f>
        <v/>
      </c>
      <c r="CD34" s="302" t="str">
        <f ca="true">+IF(OFFSET('Water Data'!$G$29,0,10*ROW('Water Data'!G28))="","",OFFSET('Water Data'!$G$29,0,10*ROW('Water Data'!G28)))</f>
        <v/>
      </c>
      <c r="CE34" s="302" t="str">
        <f ca="true">+IF(OFFSET('Water Data'!$H$27,0,10*ROW('Water Data'!H28))="","",OFFSET('Water Data'!$H$27,0,10*ROW('Water Data'!H28)))</f>
        <v/>
      </c>
      <c r="CF34" s="302" t="str">
        <f ca="true">+IF(OFFSET('Water Data'!$H$28,0,10*ROW('Water Data'!H28))="","",OFFSET('Water Data'!$H$28,0,10*ROW('Water Data'!H28)))</f>
        <v/>
      </c>
      <c r="CG34" s="302" t="str">
        <f ca="true">+IF(OFFSET('Water Data'!$H$29,0,10*ROW('Water Data'!H28))="","",OFFSET('Water Data'!$H$29,0,10*ROW('Water Data'!H28)))</f>
        <v/>
      </c>
      <c r="CH34" s="302" t="str">
        <f ca="true">+IF(OFFSET('Water Data'!$I$27,0,10*ROW('Water Data'!I28))="","",OFFSET('Water Data'!$I$27,0,10*ROW('Water Data'!I28)))</f>
        <v/>
      </c>
      <c r="CI34" s="302" t="str">
        <f ca="true">+IF(OFFSET('Water Data'!$I$28,0,10*ROW('Water Data'!I28))="","",OFFSET('Water Data'!$I$28,0,10*ROW('Water Data'!I28)))</f>
        <v/>
      </c>
      <c r="CJ34" s="302" t="str">
        <f ca="true">+IF(OFFSET('Water Data'!$I$29,0,10*ROW('Water Data'!I28))="","",OFFSET('Water Data'!$I$29,0,10*ROW('Water Data'!I28)))</f>
        <v/>
      </c>
      <c r="CK34" s="302" t="str">
        <f ca="true">+IF(OFFSET('Sanitation Data'!$D$28,0,10*ROW('Sanitation Data'!D28))="","",OFFSET('Sanitation Data'!$D$28,0,10*ROW('Sanitation Data'!D28)))</f>
        <v/>
      </c>
      <c r="CL34" s="302" t="str">
        <f ca="true">+IF(OFFSET('Sanitation Data'!$D$29,0,10*ROW('Sanitation Data'!D28))="","",OFFSET('Sanitation Data'!$D$29,0,10*ROW('Sanitation Data'!D28)))</f>
        <v/>
      </c>
      <c r="CM34" s="302" t="str">
        <f ca="true">+IF(OFFSET('Sanitation Data'!$D$30,0,10*ROW('Sanitation Data'!D28))="","",OFFSET('Sanitation Data'!$D$30,0,10*ROW('Sanitation Data'!D28)))</f>
        <v/>
      </c>
      <c r="CN34" s="302" t="str">
        <f ca="true">+IF(OFFSET('Sanitation Data'!$D$31,0,10*ROW('Sanitation Data'!D28))="","",OFFSET('Sanitation Data'!$D$31,0,10*ROW('Sanitation Data'!D28)))</f>
        <v/>
      </c>
      <c r="CO34" s="302" t="str">
        <f ca="true">+IF(OFFSET('Sanitation Data'!$D$32,0,10*ROW('Sanitation Data'!D28))="","",OFFSET('Sanitation Data'!$D$32,0,10*ROW('Sanitation Data'!D28)))</f>
        <v/>
      </c>
      <c r="CP34" s="302" t="str">
        <f ca="true">+IF(OFFSET('Sanitation Data'!$E$28,0,10*ROW('Sanitation Data'!E28))="","",OFFSET('Sanitation Data'!$E$28,0,10*ROW('Sanitation Data'!E28)))</f>
        <v/>
      </c>
      <c r="CQ34" s="302" t="str">
        <f ca="true">+IF(OFFSET('Sanitation Data'!$E$29,0,10*ROW('Sanitation Data'!E28))="","",OFFSET('Sanitation Data'!$E$29,0,10*ROW('Sanitation Data'!E28)))</f>
        <v/>
      </c>
      <c r="CR34" s="302" t="str">
        <f ca="true">+IF(OFFSET('Sanitation Data'!$E$30,0,10*ROW('Sanitation Data'!E28))="","",OFFSET('Sanitation Data'!$E$30,0,10*ROW('Sanitation Data'!E28)))</f>
        <v/>
      </c>
      <c r="CS34" s="302" t="str">
        <f ca="true">+IF(OFFSET('Sanitation Data'!$E$31,0,10*ROW('Sanitation Data'!E28))="","",OFFSET('Sanitation Data'!$E$31,0,10*ROW('Sanitation Data'!E28)))</f>
        <v/>
      </c>
      <c r="CT34" s="302" t="str">
        <f ca="true">+IF(OFFSET('Sanitation Data'!$E$32,0,10*ROW('Sanitation Data'!E28))="","",OFFSET('Sanitation Data'!$E$32,0,10*ROW('Sanitation Data'!E28)))</f>
        <v/>
      </c>
      <c r="CU34" s="302" t="str">
        <f ca="true">+IF(OFFSET('Sanitation Data'!$F$28,0,10*ROW('Sanitation Data'!F28))="","",OFFSET('Sanitation Data'!$F$28,0,10*ROW('Sanitation Data'!F28)))</f>
        <v/>
      </c>
      <c r="CV34" s="302" t="str">
        <f ca="true">+IF(OFFSET('Sanitation Data'!$F$29,0,10*ROW('Sanitation Data'!F28))="","",OFFSET('Sanitation Data'!$F$29,0,10*ROW('Sanitation Data'!F28)))</f>
        <v/>
      </c>
      <c r="CW34" s="302" t="str">
        <f ca="true">+IF(OFFSET('Sanitation Data'!$F$30,0,10*ROW('Sanitation Data'!F28))="","",OFFSET('Sanitation Data'!$F$30,0,10*ROW('Sanitation Data'!F28)))</f>
        <v/>
      </c>
      <c r="CX34" s="302" t="str">
        <f ca="true">+IF(OFFSET('Sanitation Data'!$F$31,0,10*ROW('Sanitation Data'!F28))="","",OFFSET('Sanitation Data'!$F$31,0,10*ROW('Sanitation Data'!F28)))</f>
        <v/>
      </c>
      <c r="CY34" s="302" t="str">
        <f ca="true">+IF(OFFSET('Sanitation Data'!$F$32,0,10*ROW('Sanitation Data'!F28))="","",OFFSET('Sanitation Data'!$F$32,0,10*ROW('Sanitation Data'!F28)))</f>
        <v/>
      </c>
      <c r="CZ34" s="302" t="str">
        <f ca="true">+IF(OFFSET('Sanitation Data'!$G$28,0,10*ROW('Sanitation Data'!G28))="","",OFFSET('Sanitation Data'!$G$28,0,10*ROW('Sanitation Data'!G28)))</f>
        <v/>
      </c>
      <c r="DA34" s="302" t="str">
        <f ca="true">+IF(OFFSET('Sanitation Data'!$G$29,0,10*ROW('Sanitation Data'!G28))="","",OFFSET('Sanitation Data'!$G$29,0,10*ROW('Sanitation Data'!G28)))</f>
        <v/>
      </c>
      <c r="DB34" s="302" t="str">
        <f ca="true">+IF(OFFSET('Sanitation Data'!$G$30,0,10*ROW('Sanitation Data'!G28))="","",OFFSET('Sanitation Data'!$G$30,0,10*ROW('Sanitation Data'!G28)))</f>
        <v/>
      </c>
      <c r="DC34" s="302" t="str">
        <f ca="true">+IF(OFFSET('Sanitation Data'!$G$31,0,10*ROW('Sanitation Data'!G28))="","",OFFSET('Sanitation Data'!$G$31,0,10*ROW('Sanitation Data'!G28)))</f>
        <v/>
      </c>
      <c r="DD34" s="302" t="str">
        <f ca="true">+IF(OFFSET('Sanitation Data'!$G$32,0,10*ROW('Sanitation Data'!G28))="","",OFFSET('Sanitation Data'!$G$32,0,10*ROW('Sanitation Data'!G28)))</f>
        <v/>
      </c>
      <c r="DE34" s="302" t="str">
        <f ca="true">+IF(OFFSET('Sanitation Data'!$H$28,0,10*ROW('Sanitation Data'!H28))="","",OFFSET('Sanitation Data'!$H$28,0,10*ROW('Sanitation Data'!H28)))</f>
        <v/>
      </c>
      <c r="DF34" s="302" t="str">
        <f ca="true">+IF(OFFSET('Sanitation Data'!$H$29,0,10*ROW('Sanitation Data'!H28))="","",OFFSET('Sanitation Data'!$H$29,0,10*ROW('Sanitation Data'!H28)))</f>
        <v/>
      </c>
      <c r="DG34" s="302" t="str">
        <f ca="true">+IF(OFFSET('Sanitation Data'!$H$30,0,10*ROW('Sanitation Data'!H28))="","",OFFSET('Sanitation Data'!$H$30,0,10*ROW('Sanitation Data'!H28)))</f>
        <v/>
      </c>
      <c r="DH34" s="302" t="str">
        <f ca="true">+IF(OFFSET('Sanitation Data'!$H$31,0,10*ROW('Sanitation Data'!H28))="","",OFFSET('Sanitation Data'!$H$31,0,10*ROW('Sanitation Data'!H28)))</f>
        <v/>
      </c>
      <c r="DI34" s="302" t="str">
        <f ca="true">+IF(OFFSET('Sanitation Data'!$H$32,0,10*ROW('Sanitation Data'!H28))="","",OFFSET('Sanitation Data'!$H$32,0,10*ROW('Sanitation Data'!H28)))</f>
        <v/>
      </c>
      <c r="DJ34" s="302" t="str">
        <f ca="true">+IF(OFFSET('Sanitation Data'!$I$28,0,10*ROW('Sanitation Data'!I28))="","",OFFSET('Sanitation Data'!$I$28,0,10*ROW('Sanitation Data'!I28)))</f>
        <v/>
      </c>
      <c r="DK34" s="302" t="str">
        <f ca="true">+IF(OFFSET('Sanitation Data'!$I$29,0,10*ROW('Sanitation Data'!I28))="","",OFFSET('Sanitation Data'!$I$29,0,10*ROW('Sanitation Data'!I28)))</f>
        <v/>
      </c>
      <c r="DL34" s="302" t="str">
        <f ca="true">+IF(OFFSET('Sanitation Data'!$I$30,0,10*ROW('Sanitation Data'!I28))="","",OFFSET('Sanitation Data'!$I$30,0,10*ROW('Sanitation Data'!I28)))</f>
        <v/>
      </c>
      <c r="DM34" s="302" t="str">
        <f ca="true">+IF(OFFSET('Sanitation Data'!$I$31,0,10*ROW('Sanitation Data'!I28))="","",OFFSET('Sanitation Data'!$I$31,0,10*ROW('Sanitation Data'!I28)))</f>
        <v/>
      </c>
      <c r="DN34" s="302" t="str">
        <f ca="true">+IF(OFFSET('Sanitation Data'!$I$32,0,10*ROW('Sanitation Data'!I28))="","",OFFSET('Sanitation Data'!$I$32,0,10*ROW('Sanitation Data'!I28)))</f>
        <v/>
      </c>
      <c r="DO34" s="302" t="str">
        <f ca="true">+IF(OFFSET('Hygiene Data'!$D$11,0,10*ROW('Hygiene Data'!D28))="","",OFFSET('Hygiene Data'!$D$11,0,10*ROW('Hygiene Data'!D28)))</f>
        <v/>
      </c>
      <c r="DP34" s="302" t="str">
        <f ca="true">+IF(OFFSET('Hygiene Data'!$D$12,0,10*ROW('Hygiene Data'!D28))="","",OFFSET('Hygiene Data'!$D$12,0,10*ROW('Hygiene Data'!D28)))</f>
        <v/>
      </c>
      <c r="DQ34" s="302" t="str">
        <f ca="true">+IF(OFFSET('Hygiene Data'!$D$13,0,10*ROW('Hygiene Data'!D28))="","",OFFSET('Hygiene Data'!$D$13,0,10*ROW('Hygiene Data'!D28)))</f>
        <v/>
      </c>
      <c r="DR34" s="302" t="str">
        <f ca="true">+IF(OFFSET('Hygiene Data'!$E$11,0,10*ROW('Hygiene Data'!E28))="","",OFFSET('Hygiene Data'!$E$11,0,10*ROW('Hygiene Data'!E28)))</f>
        <v/>
      </c>
      <c r="DS34" s="302" t="str">
        <f ca="true">+IF(OFFSET('Hygiene Data'!$E$12,0,10*ROW('Hygiene Data'!E28))="","",OFFSET('Hygiene Data'!$E$12,0,10*ROW('Hygiene Data'!E28)))</f>
        <v/>
      </c>
      <c r="DT34" s="302" t="str">
        <f ca="true">+IF(OFFSET('Hygiene Data'!$E$13,0,10*ROW('Hygiene Data'!E28))="","",OFFSET('Hygiene Data'!$E$13,0,10*ROW('Hygiene Data'!E28)))</f>
        <v/>
      </c>
      <c r="DU34" s="302" t="str">
        <f ca="true">+IF(OFFSET('Hygiene Data'!$F$11,0,10*ROW('Hygiene Data'!F28))="","",OFFSET('Hygiene Data'!$F$11,0,10*ROW('Hygiene Data'!F28)))</f>
        <v/>
      </c>
      <c r="DV34" s="302" t="str">
        <f ca="true">+IF(OFFSET('Hygiene Data'!$F$12,0,10*ROW('Hygiene Data'!F28))="","",OFFSET('Hygiene Data'!$F$12,0,10*ROW('Hygiene Data'!F28)))</f>
        <v/>
      </c>
      <c r="DW34" s="302" t="str">
        <f ca="true">+IF(OFFSET('Hygiene Data'!$F$13,0,10*ROW('Hygiene Data'!F28))="","",OFFSET('Hygiene Data'!$F$13,0,10*ROW('Hygiene Data'!F28)))</f>
        <v/>
      </c>
      <c r="DX34" s="302" t="str">
        <f ca="true">+IF(OFFSET('Hygiene Data'!$G$11,0,10*ROW('Hygiene Data'!G28))="","",OFFSET('Hygiene Data'!$G$11,0,10*ROW('Hygiene Data'!G28)))</f>
        <v/>
      </c>
      <c r="DY34" s="302" t="str">
        <f ca="true">+IF(OFFSET('Hygiene Data'!$G$12,0,10*ROW('Hygiene Data'!G28))="","",OFFSET('Hygiene Data'!$G$12,0,10*ROW('Hygiene Data'!G28)))</f>
        <v/>
      </c>
      <c r="DZ34" s="302" t="str">
        <f ca="true">+IF(OFFSET('Hygiene Data'!$G$13,0,10*ROW('Hygiene Data'!G28))="","",OFFSET('Hygiene Data'!$G$13,0,10*ROW('Hygiene Data'!G28)))</f>
        <v/>
      </c>
      <c r="EA34" s="302" t="str">
        <f ca="true">+IF(OFFSET('Hygiene Data'!$H$11,0,10*ROW('Hygiene Data'!H28))="","",OFFSET('Hygiene Data'!$H$11,0,10*ROW('Hygiene Data'!H28)))</f>
        <v/>
      </c>
      <c r="EB34" s="302" t="str">
        <f ca="true">+IF(OFFSET('Hygiene Data'!$H$12,0,10*ROW('Hygiene Data'!H28))="","",OFFSET('Hygiene Data'!$H$12,0,10*ROW('Hygiene Data'!H28)))</f>
        <v/>
      </c>
      <c r="EC34" s="302" t="str">
        <f ca="true">+IF(OFFSET('Hygiene Data'!$H$13,0,10*ROW('Hygiene Data'!H28))="","",OFFSET('Hygiene Data'!$H$13,0,10*ROW('Hygiene Data'!H28)))</f>
        <v/>
      </c>
      <c r="ED34" s="302" t="str">
        <f ca="true">+IF(OFFSET('Hygiene Data'!$I$11,0,10*ROW('Hygiene Data'!I28))="","",OFFSET('Hygiene Data'!$I$11,0,10*ROW('Hygiene Data'!I28)))</f>
        <v/>
      </c>
      <c r="EE34" s="302" t="str">
        <f ca="true">+IF(OFFSET('Hygiene Data'!$I$12,0,10*ROW('Hygiene Data'!I28))="","",OFFSET('Hygiene Data'!$I$12,0,10*ROW('Hygiene Data'!I28)))</f>
        <v/>
      </c>
      <c r="EF34" s="302" t="str">
        <f ca="true">+IF(OFFSET('Hygiene Data'!$I$13,0,10*ROW('Hygiene Data'!I28))="","",OFFSET('Hygiene Data'!$I$13,0,10*ROW('Hygiene Data'!I28)))</f>
        <v/>
      </c>
    </row>
    <row xmlns:x14ac="http://schemas.microsoft.com/office/spreadsheetml/2009/9/ac" r="35" x14ac:dyDescent="0.2">
      <c r="A35" s="35" t="str">
        <f ca="true">+IF(OFFSET('Water Data'!$B$2,0,10*ROW('Water Data'!E29))="","",OFFSET('Water Data'!$B$2,0,10*ROW('Water Data'!E29)))</f>
        <v/>
      </c>
      <c r="B35" s="35" t="str">
        <f ca="true">+IF(OFFSET('Water Data'!$C$2,0,10*ROW('Water Data'!F29))="","",OFFSET('Water Data'!$C$2,0,10*ROW('Water Data'!F29)))</f>
        <v/>
      </c>
      <c r="C35" s="358" t="str">
        <f t="shared" ca="true" si="0"/>
        <v/>
      </c>
      <c r="D35" s="94"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4"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4"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4"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4"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4"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4"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4"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4"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4"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4"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4"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4"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4"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4"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4"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4"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4"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5"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5"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5"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5"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5"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5"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5"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5"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5"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5"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5"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5"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5"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5"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5"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5"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5"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5"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5"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5"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5"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5"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5"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5"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5"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5"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5"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5"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5"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5"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6"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6"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6"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6"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6"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6"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6"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6"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6"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6"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6"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6"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6"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6"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6"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6"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6"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6"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302"/>
      <c r="BS35" s="302" t="str">
        <f ca="true">+IF(OFFSET('Water Data'!$D$27,0,10*ROW('Water Data'!D29))="","",OFFSET('Water Data'!$D$27,0,10*ROW('Water Data'!D29)))</f>
        <v/>
      </c>
      <c r="BT35" s="302" t="str">
        <f ca="true">+IF(OFFSET('Water Data'!$D$28,0,10*ROW('Water Data'!D29))="","",OFFSET('Water Data'!$D$28,0,10*ROW('Water Data'!D29)))</f>
        <v/>
      </c>
      <c r="BU35" s="302" t="str">
        <f ca="true">+IF(OFFSET('Water Data'!$D$29,0,10*ROW('Water Data'!D29))="","",OFFSET('Water Data'!$D$29,0,10*ROW('Water Data'!D29)))</f>
        <v/>
      </c>
      <c r="BV35" s="302" t="str">
        <f ca="true">+IF(OFFSET('Water Data'!$E$27,0,10*ROW('Water Data'!E29))="","",OFFSET('Water Data'!$E$27,0,10*ROW('Water Data'!E29)))</f>
        <v/>
      </c>
      <c r="BW35" s="302" t="str">
        <f ca="true">+IF(OFFSET('Water Data'!$E$28,0,10*ROW('Water Data'!E29))="","",OFFSET('Water Data'!$E$28,0,10*ROW('Water Data'!E29)))</f>
        <v/>
      </c>
      <c r="BX35" s="302" t="str">
        <f ca="true">+IF(OFFSET('Water Data'!$E$29,0,10*ROW('Water Data'!E29))="","",OFFSET('Water Data'!$E$29,0,10*ROW('Water Data'!E29)))</f>
        <v/>
      </c>
      <c r="BY35" s="302" t="str">
        <f ca="true">+IF(OFFSET('Water Data'!$F$27,0,10*ROW('Water Data'!F29))="","",OFFSET('Water Data'!$F$27,0,10*ROW('Water Data'!F29)))</f>
        <v/>
      </c>
      <c r="BZ35" s="302" t="str">
        <f ca="true">+IF(OFFSET('Water Data'!$F$28,0,10*ROW('Water Data'!F29))="","",OFFSET('Water Data'!$F$28,0,10*ROW('Water Data'!F29)))</f>
        <v/>
      </c>
      <c r="CA35" s="302" t="str">
        <f ca="true">+IF(OFFSET('Water Data'!$F$29,0,10*ROW('Water Data'!F29))="","",OFFSET('Water Data'!$F$29,0,10*ROW('Water Data'!F29)))</f>
        <v/>
      </c>
      <c r="CB35" s="302" t="str">
        <f ca="true">+IF(OFFSET('Water Data'!$G$27,0,10*ROW('Water Data'!G29))="","",OFFSET('Water Data'!$G$27,0,10*ROW('Water Data'!G29)))</f>
        <v/>
      </c>
      <c r="CC35" s="302" t="str">
        <f ca="true">+IF(OFFSET('Water Data'!$G$28,0,10*ROW('Water Data'!G29))="","",OFFSET('Water Data'!$G$28,0,10*ROW('Water Data'!G29)))</f>
        <v/>
      </c>
      <c r="CD35" s="302" t="str">
        <f ca="true">+IF(OFFSET('Water Data'!$G$29,0,10*ROW('Water Data'!G29))="","",OFFSET('Water Data'!$G$29,0,10*ROW('Water Data'!G29)))</f>
        <v/>
      </c>
      <c r="CE35" s="302" t="str">
        <f ca="true">+IF(OFFSET('Water Data'!$H$27,0,10*ROW('Water Data'!H29))="","",OFFSET('Water Data'!$H$27,0,10*ROW('Water Data'!H29)))</f>
        <v/>
      </c>
      <c r="CF35" s="302" t="str">
        <f ca="true">+IF(OFFSET('Water Data'!$H$28,0,10*ROW('Water Data'!H29))="","",OFFSET('Water Data'!$H$28,0,10*ROW('Water Data'!H29)))</f>
        <v/>
      </c>
      <c r="CG35" s="302" t="str">
        <f ca="true">+IF(OFFSET('Water Data'!$H$29,0,10*ROW('Water Data'!H29))="","",OFFSET('Water Data'!$H$29,0,10*ROW('Water Data'!H29)))</f>
        <v/>
      </c>
      <c r="CH35" s="302" t="str">
        <f ca="true">+IF(OFFSET('Water Data'!$I$27,0,10*ROW('Water Data'!I29))="","",OFFSET('Water Data'!$I$27,0,10*ROW('Water Data'!I29)))</f>
        <v/>
      </c>
      <c r="CI35" s="302" t="str">
        <f ca="true">+IF(OFFSET('Water Data'!$I$28,0,10*ROW('Water Data'!I29))="","",OFFSET('Water Data'!$I$28,0,10*ROW('Water Data'!I29)))</f>
        <v/>
      </c>
      <c r="CJ35" s="302" t="str">
        <f ca="true">+IF(OFFSET('Water Data'!$I$29,0,10*ROW('Water Data'!I29))="","",OFFSET('Water Data'!$I$29,0,10*ROW('Water Data'!I29)))</f>
        <v/>
      </c>
      <c r="CK35" s="302" t="str">
        <f ca="true">+IF(OFFSET('Sanitation Data'!$D$28,0,10*ROW('Sanitation Data'!D29))="","",OFFSET('Sanitation Data'!$D$28,0,10*ROW('Sanitation Data'!D29)))</f>
        <v/>
      </c>
      <c r="CL35" s="302" t="str">
        <f ca="true">+IF(OFFSET('Sanitation Data'!$D$29,0,10*ROW('Sanitation Data'!D29))="","",OFFSET('Sanitation Data'!$D$29,0,10*ROW('Sanitation Data'!D29)))</f>
        <v/>
      </c>
      <c r="CM35" s="302" t="str">
        <f ca="true">+IF(OFFSET('Sanitation Data'!$D$30,0,10*ROW('Sanitation Data'!D29))="","",OFFSET('Sanitation Data'!$D$30,0,10*ROW('Sanitation Data'!D29)))</f>
        <v/>
      </c>
      <c r="CN35" s="302" t="str">
        <f ca="true">+IF(OFFSET('Sanitation Data'!$D$31,0,10*ROW('Sanitation Data'!D29))="","",OFFSET('Sanitation Data'!$D$31,0,10*ROW('Sanitation Data'!D29)))</f>
        <v/>
      </c>
      <c r="CO35" s="302" t="str">
        <f ca="true">+IF(OFFSET('Sanitation Data'!$D$32,0,10*ROW('Sanitation Data'!D29))="","",OFFSET('Sanitation Data'!$D$32,0,10*ROW('Sanitation Data'!D29)))</f>
        <v/>
      </c>
      <c r="CP35" s="302" t="str">
        <f ca="true">+IF(OFFSET('Sanitation Data'!$E$28,0,10*ROW('Sanitation Data'!E29))="","",OFFSET('Sanitation Data'!$E$28,0,10*ROW('Sanitation Data'!E29)))</f>
        <v/>
      </c>
      <c r="CQ35" s="302" t="str">
        <f ca="true">+IF(OFFSET('Sanitation Data'!$E$29,0,10*ROW('Sanitation Data'!E29))="","",OFFSET('Sanitation Data'!$E$29,0,10*ROW('Sanitation Data'!E29)))</f>
        <v/>
      </c>
      <c r="CR35" s="302" t="str">
        <f ca="true">+IF(OFFSET('Sanitation Data'!$E$30,0,10*ROW('Sanitation Data'!E29))="","",OFFSET('Sanitation Data'!$E$30,0,10*ROW('Sanitation Data'!E29)))</f>
        <v/>
      </c>
      <c r="CS35" s="302" t="str">
        <f ca="true">+IF(OFFSET('Sanitation Data'!$E$31,0,10*ROW('Sanitation Data'!E29))="","",OFFSET('Sanitation Data'!$E$31,0,10*ROW('Sanitation Data'!E29)))</f>
        <v/>
      </c>
      <c r="CT35" s="302" t="str">
        <f ca="true">+IF(OFFSET('Sanitation Data'!$E$32,0,10*ROW('Sanitation Data'!E29))="","",OFFSET('Sanitation Data'!$E$32,0,10*ROW('Sanitation Data'!E29)))</f>
        <v/>
      </c>
      <c r="CU35" s="302" t="str">
        <f ca="true">+IF(OFFSET('Sanitation Data'!$F$28,0,10*ROW('Sanitation Data'!F29))="","",OFFSET('Sanitation Data'!$F$28,0,10*ROW('Sanitation Data'!F29)))</f>
        <v/>
      </c>
      <c r="CV35" s="302" t="str">
        <f ca="true">+IF(OFFSET('Sanitation Data'!$F$29,0,10*ROW('Sanitation Data'!F29))="","",OFFSET('Sanitation Data'!$F$29,0,10*ROW('Sanitation Data'!F29)))</f>
        <v/>
      </c>
      <c r="CW35" s="302" t="str">
        <f ca="true">+IF(OFFSET('Sanitation Data'!$F$30,0,10*ROW('Sanitation Data'!F29))="","",OFFSET('Sanitation Data'!$F$30,0,10*ROW('Sanitation Data'!F29)))</f>
        <v/>
      </c>
      <c r="CX35" s="302" t="str">
        <f ca="true">+IF(OFFSET('Sanitation Data'!$F$31,0,10*ROW('Sanitation Data'!F29))="","",OFFSET('Sanitation Data'!$F$31,0,10*ROW('Sanitation Data'!F29)))</f>
        <v/>
      </c>
      <c r="CY35" s="302" t="str">
        <f ca="true">+IF(OFFSET('Sanitation Data'!$F$32,0,10*ROW('Sanitation Data'!F29))="","",OFFSET('Sanitation Data'!$F$32,0,10*ROW('Sanitation Data'!F29)))</f>
        <v/>
      </c>
      <c r="CZ35" s="302" t="str">
        <f ca="true">+IF(OFFSET('Sanitation Data'!$G$28,0,10*ROW('Sanitation Data'!G29))="","",OFFSET('Sanitation Data'!$G$28,0,10*ROW('Sanitation Data'!G29)))</f>
        <v/>
      </c>
      <c r="DA35" s="302" t="str">
        <f ca="true">+IF(OFFSET('Sanitation Data'!$G$29,0,10*ROW('Sanitation Data'!G29))="","",OFFSET('Sanitation Data'!$G$29,0,10*ROW('Sanitation Data'!G29)))</f>
        <v/>
      </c>
      <c r="DB35" s="302" t="str">
        <f ca="true">+IF(OFFSET('Sanitation Data'!$G$30,0,10*ROW('Sanitation Data'!G29))="","",OFFSET('Sanitation Data'!$G$30,0,10*ROW('Sanitation Data'!G29)))</f>
        <v/>
      </c>
      <c r="DC35" s="302" t="str">
        <f ca="true">+IF(OFFSET('Sanitation Data'!$G$31,0,10*ROW('Sanitation Data'!G29))="","",OFFSET('Sanitation Data'!$G$31,0,10*ROW('Sanitation Data'!G29)))</f>
        <v/>
      </c>
      <c r="DD35" s="302" t="str">
        <f ca="true">+IF(OFFSET('Sanitation Data'!$G$32,0,10*ROW('Sanitation Data'!G29))="","",OFFSET('Sanitation Data'!$G$32,0,10*ROW('Sanitation Data'!G29)))</f>
        <v/>
      </c>
      <c r="DE35" s="302" t="str">
        <f ca="true">+IF(OFFSET('Sanitation Data'!$H$28,0,10*ROW('Sanitation Data'!H29))="","",OFFSET('Sanitation Data'!$H$28,0,10*ROW('Sanitation Data'!H29)))</f>
        <v/>
      </c>
      <c r="DF35" s="302" t="str">
        <f ca="true">+IF(OFFSET('Sanitation Data'!$H$29,0,10*ROW('Sanitation Data'!H29))="","",OFFSET('Sanitation Data'!$H$29,0,10*ROW('Sanitation Data'!H29)))</f>
        <v/>
      </c>
      <c r="DG35" s="302" t="str">
        <f ca="true">+IF(OFFSET('Sanitation Data'!$H$30,0,10*ROW('Sanitation Data'!H29))="","",OFFSET('Sanitation Data'!$H$30,0,10*ROW('Sanitation Data'!H29)))</f>
        <v/>
      </c>
      <c r="DH35" s="302" t="str">
        <f ca="true">+IF(OFFSET('Sanitation Data'!$H$31,0,10*ROW('Sanitation Data'!H29))="","",OFFSET('Sanitation Data'!$H$31,0,10*ROW('Sanitation Data'!H29)))</f>
        <v/>
      </c>
      <c r="DI35" s="302" t="str">
        <f ca="true">+IF(OFFSET('Sanitation Data'!$H$32,0,10*ROW('Sanitation Data'!H29))="","",OFFSET('Sanitation Data'!$H$32,0,10*ROW('Sanitation Data'!H29)))</f>
        <v/>
      </c>
      <c r="DJ35" s="302" t="str">
        <f ca="true">+IF(OFFSET('Sanitation Data'!$I$28,0,10*ROW('Sanitation Data'!I29))="","",OFFSET('Sanitation Data'!$I$28,0,10*ROW('Sanitation Data'!I29)))</f>
        <v/>
      </c>
      <c r="DK35" s="302" t="str">
        <f ca="true">+IF(OFFSET('Sanitation Data'!$I$29,0,10*ROW('Sanitation Data'!I29))="","",OFFSET('Sanitation Data'!$I$29,0,10*ROW('Sanitation Data'!I29)))</f>
        <v/>
      </c>
      <c r="DL35" s="302" t="str">
        <f ca="true">+IF(OFFSET('Sanitation Data'!$I$30,0,10*ROW('Sanitation Data'!I29))="","",OFFSET('Sanitation Data'!$I$30,0,10*ROW('Sanitation Data'!I29)))</f>
        <v/>
      </c>
      <c r="DM35" s="302" t="str">
        <f ca="true">+IF(OFFSET('Sanitation Data'!$I$31,0,10*ROW('Sanitation Data'!I29))="","",OFFSET('Sanitation Data'!$I$31,0,10*ROW('Sanitation Data'!I29)))</f>
        <v/>
      </c>
      <c r="DN35" s="302" t="str">
        <f ca="true">+IF(OFFSET('Sanitation Data'!$I$32,0,10*ROW('Sanitation Data'!I29))="","",OFFSET('Sanitation Data'!$I$32,0,10*ROW('Sanitation Data'!I29)))</f>
        <v/>
      </c>
      <c r="DO35" s="302" t="str">
        <f ca="true">+IF(OFFSET('Hygiene Data'!$D$11,0,10*ROW('Hygiene Data'!D29))="","",OFFSET('Hygiene Data'!$D$11,0,10*ROW('Hygiene Data'!D29)))</f>
        <v/>
      </c>
      <c r="DP35" s="302" t="str">
        <f ca="true">+IF(OFFSET('Hygiene Data'!$D$12,0,10*ROW('Hygiene Data'!D29))="","",OFFSET('Hygiene Data'!$D$12,0,10*ROW('Hygiene Data'!D29)))</f>
        <v/>
      </c>
      <c r="DQ35" s="302" t="str">
        <f ca="true">+IF(OFFSET('Hygiene Data'!$D$13,0,10*ROW('Hygiene Data'!D29))="","",OFFSET('Hygiene Data'!$D$13,0,10*ROW('Hygiene Data'!D29)))</f>
        <v/>
      </c>
      <c r="DR35" s="302" t="str">
        <f ca="true">+IF(OFFSET('Hygiene Data'!$E$11,0,10*ROW('Hygiene Data'!E29))="","",OFFSET('Hygiene Data'!$E$11,0,10*ROW('Hygiene Data'!E29)))</f>
        <v/>
      </c>
      <c r="DS35" s="302" t="str">
        <f ca="true">+IF(OFFSET('Hygiene Data'!$E$12,0,10*ROW('Hygiene Data'!E29))="","",OFFSET('Hygiene Data'!$E$12,0,10*ROW('Hygiene Data'!E29)))</f>
        <v/>
      </c>
      <c r="DT35" s="302" t="str">
        <f ca="true">+IF(OFFSET('Hygiene Data'!$E$13,0,10*ROW('Hygiene Data'!E29))="","",OFFSET('Hygiene Data'!$E$13,0,10*ROW('Hygiene Data'!E29)))</f>
        <v/>
      </c>
      <c r="DU35" s="302" t="str">
        <f ca="true">+IF(OFFSET('Hygiene Data'!$F$11,0,10*ROW('Hygiene Data'!F29))="","",OFFSET('Hygiene Data'!$F$11,0,10*ROW('Hygiene Data'!F29)))</f>
        <v/>
      </c>
      <c r="DV35" s="302" t="str">
        <f ca="true">+IF(OFFSET('Hygiene Data'!$F$12,0,10*ROW('Hygiene Data'!F29))="","",OFFSET('Hygiene Data'!$F$12,0,10*ROW('Hygiene Data'!F29)))</f>
        <v/>
      </c>
      <c r="DW35" s="302" t="str">
        <f ca="true">+IF(OFFSET('Hygiene Data'!$F$13,0,10*ROW('Hygiene Data'!F29))="","",OFFSET('Hygiene Data'!$F$13,0,10*ROW('Hygiene Data'!F29)))</f>
        <v/>
      </c>
      <c r="DX35" s="302" t="str">
        <f ca="true">+IF(OFFSET('Hygiene Data'!$G$11,0,10*ROW('Hygiene Data'!G29))="","",OFFSET('Hygiene Data'!$G$11,0,10*ROW('Hygiene Data'!G29)))</f>
        <v/>
      </c>
      <c r="DY35" s="302" t="str">
        <f ca="true">+IF(OFFSET('Hygiene Data'!$G$12,0,10*ROW('Hygiene Data'!G29))="","",OFFSET('Hygiene Data'!$G$12,0,10*ROW('Hygiene Data'!G29)))</f>
        <v/>
      </c>
      <c r="DZ35" s="302" t="str">
        <f ca="true">+IF(OFFSET('Hygiene Data'!$G$13,0,10*ROW('Hygiene Data'!G29))="","",OFFSET('Hygiene Data'!$G$13,0,10*ROW('Hygiene Data'!G29)))</f>
        <v/>
      </c>
      <c r="EA35" s="302" t="str">
        <f ca="true">+IF(OFFSET('Hygiene Data'!$H$11,0,10*ROW('Hygiene Data'!H29))="","",OFFSET('Hygiene Data'!$H$11,0,10*ROW('Hygiene Data'!H29)))</f>
        <v/>
      </c>
      <c r="EB35" s="302" t="str">
        <f ca="true">+IF(OFFSET('Hygiene Data'!$H$12,0,10*ROW('Hygiene Data'!H29))="","",OFFSET('Hygiene Data'!$H$12,0,10*ROW('Hygiene Data'!H29)))</f>
        <v/>
      </c>
      <c r="EC35" s="302" t="str">
        <f ca="true">+IF(OFFSET('Hygiene Data'!$H$13,0,10*ROW('Hygiene Data'!H29))="","",OFFSET('Hygiene Data'!$H$13,0,10*ROW('Hygiene Data'!H29)))</f>
        <v/>
      </c>
      <c r="ED35" s="302" t="str">
        <f ca="true">+IF(OFFSET('Hygiene Data'!$I$11,0,10*ROW('Hygiene Data'!I29))="","",OFFSET('Hygiene Data'!$I$11,0,10*ROW('Hygiene Data'!I29)))</f>
        <v/>
      </c>
      <c r="EE35" s="302" t="str">
        <f ca="true">+IF(OFFSET('Hygiene Data'!$I$12,0,10*ROW('Hygiene Data'!I29))="","",OFFSET('Hygiene Data'!$I$12,0,10*ROW('Hygiene Data'!I29)))</f>
        <v/>
      </c>
      <c r="EF35" s="302" t="str">
        <f ca="true">+IF(OFFSET('Hygiene Data'!$I$13,0,10*ROW('Hygiene Data'!I29))="","",OFFSET('Hygiene Data'!$I$13,0,10*ROW('Hygiene Data'!I29)))</f>
        <v/>
      </c>
    </row>
    <row xmlns:x14ac="http://schemas.microsoft.com/office/spreadsheetml/2009/9/ac" r="36" x14ac:dyDescent="0.2">
      <c r="A36" s="35" t="str">
        <f ca="true">+IF(OFFSET('Water Data'!$B$2,0,10*ROW('Water Data'!E30))="","",OFFSET('Water Data'!$B$2,0,10*ROW('Water Data'!E30)))</f>
        <v/>
      </c>
      <c r="B36" s="35" t="str">
        <f ca="true">+IF(OFFSET('Water Data'!$C$2,0,10*ROW('Water Data'!F30))="","",OFFSET('Water Data'!$C$2,0,10*ROW('Water Data'!F30)))</f>
        <v/>
      </c>
      <c r="C36" s="358" t="str">
        <f t="shared" ca="true" si="0"/>
        <v/>
      </c>
      <c r="D36" s="94"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4"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4"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4"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4"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4"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4"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4"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4"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4"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4"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4"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4"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4"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4"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4"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4"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4"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5"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5"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5"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5"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5"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5"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5"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5"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5"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5"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5"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5"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5"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5"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5"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5"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5"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5"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5"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5"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5"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5"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5"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5"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5"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5"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5"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5"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5"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5"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6"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6"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6"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6"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6"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6"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6"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6"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6"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6"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6"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6"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6"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6"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6"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6"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6"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6"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302"/>
      <c r="BS36" s="302" t="str">
        <f ca="true">+IF(OFFSET('Water Data'!$D$27,0,10*ROW('Water Data'!D30))="","",OFFSET('Water Data'!$D$27,0,10*ROW('Water Data'!D30)))</f>
        <v/>
      </c>
      <c r="BT36" s="302" t="str">
        <f ca="true">+IF(OFFSET('Water Data'!$D$28,0,10*ROW('Water Data'!D30))="","",OFFSET('Water Data'!$D$28,0,10*ROW('Water Data'!D30)))</f>
        <v/>
      </c>
      <c r="BU36" s="302" t="str">
        <f ca="true">+IF(OFFSET('Water Data'!$D$29,0,10*ROW('Water Data'!D30))="","",OFFSET('Water Data'!$D$29,0,10*ROW('Water Data'!D30)))</f>
        <v/>
      </c>
      <c r="BV36" s="302" t="str">
        <f ca="true">+IF(OFFSET('Water Data'!$E$27,0,10*ROW('Water Data'!E30))="","",OFFSET('Water Data'!$E$27,0,10*ROW('Water Data'!E30)))</f>
        <v/>
      </c>
      <c r="BW36" s="302" t="str">
        <f ca="true">+IF(OFFSET('Water Data'!$E$28,0,10*ROW('Water Data'!E30))="","",OFFSET('Water Data'!$E$28,0,10*ROW('Water Data'!E30)))</f>
        <v/>
      </c>
      <c r="BX36" s="302" t="str">
        <f ca="true">+IF(OFFSET('Water Data'!$E$29,0,10*ROW('Water Data'!E30))="","",OFFSET('Water Data'!$E$29,0,10*ROW('Water Data'!E30)))</f>
        <v/>
      </c>
      <c r="BY36" s="302" t="str">
        <f ca="true">+IF(OFFSET('Water Data'!$F$27,0,10*ROW('Water Data'!F30))="","",OFFSET('Water Data'!$F$27,0,10*ROW('Water Data'!F30)))</f>
        <v/>
      </c>
      <c r="BZ36" s="302" t="str">
        <f ca="true">+IF(OFFSET('Water Data'!$F$28,0,10*ROW('Water Data'!F30))="","",OFFSET('Water Data'!$F$28,0,10*ROW('Water Data'!F30)))</f>
        <v/>
      </c>
      <c r="CA36" s="302" t="str">
        <f ca="true">+IF(OFFSET('Water Data'!$F$29,0,10*ROW('Water Data'!F30))="","",OFFSET('Water Data'!$F$29,0,10*ROW('Water Data'!F30)))</f>
        <v/>
      </c>
      <c r="CB36" s="302" t="str">
        <f ca="true">+IF(OFFSET('Water Data'!$G$27,0,10*ROW('Water Data'!G30))="","",OFFSET('Water Data'!$G$27,0,10*ROW('Water Data'!G30)))</f>
        <v/>
      </c>
      <c r="CC36" s="302" t="str">
        <f ca="true">+IF(OFFSET('Water Data'!$G$28,0,10*ROW('Water Data'!G30))="","",OFFSET('Water Data'!$G$28,0,10*ROW('Water Data'!G30)))</f>
        <v/>
      </c>
      <c r="CD36" s="302" t="str">
        <f ca="true">+IF(OFFSET('Water Data'!$G$29,0,10*ROW('Water Data'!G30))="","",OFFSET('Water Data'!$G$29,0,10*ROW('Water Data'!G30)))</f>
        <v/>
      </c>
      <c r="CE36" s="302" t="str">
        <f ca="true">+IF(OFFSET('Water Data'!$H$27,0,10*ROW('Water Data'!H30))="","",OFFSET('Water Data'!$H$27,0,10*ROW('Water Data'!H30)))</f>
        <v/>
      </c>
      <c r="CF36" s="302" t="str">
        <f ca="true">+IF(OFFSET('Water Data'!$H$28,0,10*ROW('Water Data'!H30))="","",OFFSET('Water Data'!$H$28,0,10*ROW('Water Data'!H30)))</f>
        <v/>
      </c>
      <c r="CG36" s="302" t="str">
        <f ca="true">+IF(OFFSET('Water Data'!$H$29,0,10*ROW('Water Data'!H30))="","",OFFSET('Water Data'!$H$29,0,10*ROW('Water Data'!H30)))</f>
        <v/>
      </c>
      <c r="CH36" s="302" t="str">
        <f ca="true">+IF(OFFSET('Water Data'!$I$27,0,10*ROW('Water Data'!I30))="","",OFFSET('Water Data'!$I$27,0,10*ROW('Water Data'!I30)))</f>
        <v/>
      </c>
      <c r="CI36" s="302" t="str">
        <f ca="true">+IF(OFFSET('Water Data'!$I$28,0,10*ROW('Water Data'!I30))="","",OFFSET('Water Data'!$I$28,0,10*ROW('Water Data'!I30)))</f>
        <v/>
      </c>
      <c r="CJ36" s="302" t="str">
        <f ca="true">+IF(OFFSET('Water Data'!$I$29,0,10*ROW('Water Data'!I30))="","",OFFSET('Water Data'!$I$29,0,10*ROW('Water Data'!I30)))</f>
        <v/>
      </c>
      <c r="CK36" s="302" t="str">
        <f ca="true">+IF(OFFSET('Sanitation Data'!$D$28,0,10*ROW('Sanitation Data'!D30))="","",OFFSET('Sanitation Data'!$D$28,0,10*ROW('Sanitation Data'!D30)))</f>
        <v/>
      </c>
      <c r="CL36" s="302" t="str">
        <f ca="true">+IF(OFFSET('Sanitation Data'!$D$29,0,10*ROW('Sanitation Data'!D30))="","",OFFSET('Sanitation Data'!$D$29,0,10*ROW('Sanitation Data'!D30)))</f>
        <v/>
      </c>
      <c r="CM36" s="302" t="str">
        <f ca="true">+IF(OFFSET('Sanitation Data'!$D$30,0,10*ROW('Sanitation Data'!D30))="","",OFFSET('Sanitation Data'!$D$30,0,10*ROW('Sanitation Data'!D30)))</f>
        <v/>
      </c>
      <c r="CN36" s="302" t="str">
        <f ca="true">+IF(OFFSET('Sanitation Data'!$D$31,0,10*ROW('Sanitation Data'!D30))="","",OFFSET('Sanitation Data'!$D$31,0,10*ROW('Sanitation Data'!D30)))</f>
        <v/>
      </c>
      <c r="CO36" s="302" t="str">
        <f ca="true">+IF(OFFSET('Sanitation Data'!$D$32,0,10*ROW('Sanitation Data'!D30))="","",OFFSET('Sanitation Data'!$D$32,0,10*ROW('Sanitation Data'!D30)))</f>
        <v/>
      </c>
      <c r="CP36" s="302" t="str">
        <f ca="true">+IF(OFFSET('Sanitation Data'!$E$28,0,10*ROW('Sanitation Data'!E30))="","",OFFSET('Sanitation Data'!$E$28,0,10*ROW('Sanitation Data'!E30)))</f>
        <v/>
      </c>
      <c r="CQ36" s="302" t="str">
        <f ca="true">+IF(OFFSET('Sanitation Data'!$E$29,0,10*ROW('Sanitation Data'!E30))="","",OFFSET('Sanitation Data'!$E$29,0,10*ROW('Sanitation Data'!E30)))</f>
        <v/>
      </c>
      <c r="CR36" s="302" t="str">
        <f ca="true">+IF(OFFSET('Sanitation Data'!$E$30,0,10*ROW('Sanitation Data'!E30))="","",OFFSET('Sanitation Data'!$E$30,0,10*ROW('Sanitation Data'!E30)))</f>
        <v/>
      </c>
      <c r="CS36" s="302" t="str">
        <f ca="true">+IF(OFFSET('Sanitation Data'!$E$31,0,10*ROW('Sanitation Data'!E30))="","",OFFSET('Sanitation Data'!$E$31,0,10*ROW('Sanitation Data'!E30)))</f>
        <v/>
      </c>
      <c r="CT36" s="302" t="str">
        <f ca="true">+IF(OFFSET('Sanitation Data'!$E$32,0,10*ROW('Sanitation Data'!E30))="","",OFFSET('Sanitation Data'!$E$32,0,10*ROW('Sanitation Data'!E30)))</f>
        <v/>
      </c>
      <c r="CU36" s="302" t="str">
        <f ca="true">+IF(OFFSET('Sanitation Data'!$F$28,0,10*ROW('Sanitation Data'!F30))="","",OFFSET('Sanitation Data'!$F$28,0,10*ROW('Sanitation Data'!F30)))</f>
        <v/>
      </c>
      <c r="CV36" s="302" t="str">
        <f ca="true">+IF(OFFSET('Sanitation Data'!$F$29,0,10*ROW('Sanitation Data'!F30))="","",OFFSET('Sanitation Data'!$F$29,0,10*ROW('Sanitation Data'!F30)))</f>
        <v/>
      </c>
      <c r="CW36" s="302" t="str">
        <f ca="true">+IF(OFFSET('Sanitation Data'!$F$30,0,10*ROW('Sanitation Data'!F30))="","",OFFSET('Sanitation Data'!$F$30,0,10*ROW('Sanitation Data'!F30)))</f>
        <v/>
      </c>
      <c r="CX36" s="302" t="str">
        <f ca="true">+IF(OFFSET('Sanitation Data'!$F$31,0,10*ROW('Sanitation Data'!F30))="","",OFFSET('Sanitation Data'!$F$31,0,10*ROW('Sanitation Data'!F30)))</f>
        <v/>
      </c>
      <c r="CY36" s="302" t="str">
        <f ca="true">+IF(OFFSET('Sanitation Data'!$F$32,0,10*ROW('Sanitation Data'!F30))="","",OFFSET('Sanitation Data'!$F$32,0,10*ROW('Sanitation Data'!F30)))</f>
        <v/>
      </c>
      <c r="CZ36" s="302" t="str">
        <f ca="true">+IF(OFFSET('Sanitation Data'!$G$28,0,10*ROW('Sanitation Data'!G30))="","",OFFSET('Sanitation Data'!$G$28,0,10*ROW('Sanitation Data'!G30)))</f>
        <v/>
      </c>
      <c r="DA36" s="302" t="str">
        <f ca="true">+IF(OFFSET('Sanitation Data'!$G$29,0,10*ROW('Sanitation Data'!G30))="","",OFFSET('Sanitation Data'!$G$29,0,10*ROW('Sanitation Data'!G30)))</f>
        <v/>
      </c>
      <c r="DB36" s="302" t="str">
        <f ca="true">+IF(OFFSET('Sanitation Data'!$G$30,0,10*ROW('Sanitation Data'!G30))="","",OFFSET('Sanitation Data'!$G$30,0,10*ROW('Sanitation Data'!G30)))</f>
        <v/>
      </c>
      <c r="DC36" s="302" t="str">
        <f ca="true">+IF(OFFSET('Sanitation Data'!$G$31,0,10*ROW('Sanitation Data'!G30))="","",OFFSET('Sanitation Data'!$G$31,0,10*ROW('Sanitation Data'!G30)))</f>
        <v/>
      </c>
      <c r="DD36" s="302" t="str">
        <f ca="true">+IF(OFFSET('Sanitation Data'!$G$32,0,10*ROW('Sanitation Data'!G30))="","",OFFSET('Sanitation Data'!$G$32,0,10*ROW('Sanitation Data'!G30)))</f>
        <v/>
      </c>
      <c r="DE36" s="302" t="str">
        <f ca="true">+IF(OFFSET('Sanitation Data'!$H$28,0,10*ROW('Sanitation Data'!H30))="","",OFFSET('Sanitation Data'!$H$28,0,10*ROW('Sanitation Data'!H30)))</f>
        <v/>
      </c>
      <c r="DF36" s="302" t="str">
        <f ca="true">+IF(OFFSET('Sanitation Data'!$H$29,0,10*ROW('Sanitation Data'!H30))="","",OFFSET('Sanitation Data'!$H$29,0,10*ROW('Sanitation Data'!H30)))</f>
        <v/>
      </c>
      <c r="DG36" s="302" t="str">
        <f ca="true">+IF(OFFSET('Sanitation Data'!$H$30,0,10*ROW('Sanitation Data'!H30))="","",OFFSET('Sanitation Data'!$H$30,0,10*ROW('Sanitation Data'!H30)))</f>
        <v/>
      </c>
      <c r="DH36" s="302" t="str">
        <f ca="true">+IF(OFFSET('Sanitation Data'!$H$31,0,10*ROW('Sanitation Data'!H30))="","",OFFSET('Sanitation Data'!$H$31,0,10*ROW('Sanitation Data'!H30)))</f>
        <v/>
      </c>
      <c r="DI36" s="302" t="str">
        <f ca="true">+IF(OFFSET('Sanitation Data'!$H$32,0,10*ROW('Sanitation Data'!H30))="","",OFFSET('Sanitation Data'!$H$32,0,10*ROW('Sanitation Data'!H30)))</f>
        <v/>
      </c>
      <c r="DJ36" s="302" t="str">
        <f ca="true">+IF(OFFSET('Sanitation Data'!$I$28,0,10*ROW('Sanitation Data'!I30))="","",OFFSET('Sanitation Data'!$I$28,0,10*ROW('Sanitation Data'!I30)))</f>
        <v/>
      </c>
      <c r="DK36" s="302" t="str">
        <f ca="true">+IF(OFFSET('Sanitation Data'!$I$29,0,10*ROW('Sanitation Data'!I30))="","",OFFSET('Sanitation Data'!$I$29,0,10*ROW('Sanitation Data'!I30)))</f>
        <v/>
      </c>
      <c r="DL36" s="302" t="str">
        <f ca="true">+IF(OFFSET('Sanitation Data'!$I$30,0,10*ROW('Sanitation Data'!I30))="","",OFFSET('Sanitation Data'!$I$30,0,10*ROW('Sanitation Data'!I30)))</f>
        <v/>
      </c>
      <c r="DM36" s="302" t="str">
        <f ca="true">+IF(OFFSET('Sanitation Data'!$I$31,0,10*ROW('Sanitation Data'!I30))="","",OFFSET('Sanitation Data'!$I$31,0,10*ROW('Sanitation Data'!I30)))</f>
        <v/>
      </c>
      <c r="DN36" s="302" t="str">
        <f ca="true">+IF(OFFSET('Sanitation Data'!$I$32,0,10*ROW('Sanitation Data'!I30))="","",OFFSET('Sanitation Data'!$I$32,0,10*ROW('Sanitation Data'!I30)))</f>
        <v/>
      </c>
      <c r="DO36" s="302" t="str">
        <f ca="true">+IF(OFFSET('Hygiene Data'!$D$11,0,10*ROW('Hygiene Data'!D30))="","",OFFSET('Hygiene Data'!$D$11,0,10*ROW('Hygiene Data'!D30)))</f>
        <v/>
      </c>
      <c r="DP36" s="302" t="str">
        <f ca="true">+IF(OFFSET('Hygiene Data'!$D$12,0,10*ROW('Hygiene Data'!D30))="","",OFFSET('Hygiene Data'!$D$12,0,10*ROW('Hygiene Data'!D30)))</f>
        <v/>
      </c>
      <c r="DQ36" s="302" t="str">
        <f ca="true">+IF(OFFSET('Hygiene Data'!$D$13,0,10*ROW('Hygiene Data'!D30))="","",OFFSET('Hygiene Data'!$D$13,0,10*ROW('Hygiene Data'!D30)))</f>
        <v/>
      </c>
      <c r="DR36" s="302" t="str">
        <f ca="true">+IF(OFFSET('Hygiene Data'!$E$11,0,10*ROW('Hygiene Data'!E30))="","",OFFSET('Hygiene Data'!$E$11,0,10*ROW('Hygiene Data'!E30)))</f>
        <v/>
      </c>
      <c r="DS36" s="302" t="str">
        <f ca="true">+IF(OFFSET('Hygiene Data'!$E$12,0,10*ROW('Hygiene Data'!E30))="","",OFFSET('Hygiene Data'!$E$12,0,10*ROW('Hygiene Data'!E30)))</f>
        <v/>
      </c>
      <c r="DT36" s="302" t="str">
        <f ca="true">+IF(OFFSET('Hygiene Data'!$E$13,0,10*ROW('Hygiene Data'!E30))="","",OFFSET('Hygiene Data'!$E$13,0,10*ROW('Hygiene Data'!E30)))</f>
        <v/>
      </c>
      <c r="DU36" s="302" t="str">
        <f ca="true">+IF(OFFSET('Hygiene Data'!$F$11,0,10*ROW('Hygiene Data'!F30))="","",OFFSET('Hygiene Data'!$F$11,0,10*ROW('Hygiene Data'!F30)))</f>
        <v/>
      </c>
      <c r="DV36" s="302" t="str">
        <f ca="true">+IF(OFFSET('Hygiene Data'!$F$12,0,10*ROW('Hygiene Data'!F30))="","",OFFSET('Hygiene Data'!$F$12,0,10*ROW('Hygiene Data'!F30)))</f>
        <v/>
      </c>
      <c r="DW36" s="302" t="str">
        <f ca="true">+IF(OFFSET('Hygiene Data'!$F$13,0,10*ROW('Hygiene Data'!F30))="","",OFFSET('Hygiene Data'!$F$13,0,10*ROW('Hygiene Data'!F30)))</f>
        <v/>
      </c>
      <c r="DX36" s="302" t="str">
        <f ca="true">+IF(OFFSET('Hygiene Data'!$G$11,0,10*ROW('Hygiene Data'!G30))="","",OFFSET('Hygiene Data'!$G$11,0,10*ROW('Hygiene Data'!G30)))</f>
        <v/>
      </c>
      <c r="DY36" s="302" t="str">
        <f ca="true">+IF(OFFSET('Hygiene Data'!$G$12,0,10*ROW('Hygiene Data'!G30))="","",OFFSET('Hygiene Data'!$G$12,0,10*ROW('Hygiene Data'!G30)))</f>
        <v/>
      </c>
      <c r="DZ36" s="302" t="str">
        <f ca="true">+IF(OFFSET('Hygiene Data'!$G$13,0,10*ROW('Hygiene Data'!G30))="","",OFFSET('Hygiene Data'!$G$13,0,10*ROW('Hygiene Data'!G30)))</f>
        <v/>
      </c>
      <c r="EA36" s="302" t="str">
        <f ca="true">+IF(OFFSET('Hygiene Data'!$H$11,0,10*ROW('Hygiene Data'!H30))="","",OFFSET('Hygiene Data'!$H$11,0,10*ROW('Hygiene Data'!H30)))</f>
        <v/>
      </c>
      <c r="EB36" s="302" t="str">
        <f ca="true">+IF(OFFSET('Hygiene Data'!$H$12,0,10*ROW('Hygiene Data'!H30))="","",OFFSET('Hygiene Data'!$H$12,0,10*ROW('Hygiene Data'!H30)))</f>
        <v/>
      </c>
      <c r="EC36" s="302" t="str">
        <f ca="true">+IF(OFFSET('Hygiene Data'!$H$13,0,10*ROW('Hygiene Data'!H30))="","",OFFSET('Hygiene Data'!$H$13,0,10*ROW('Hygiene Data'!H30)))</f>
        <v/>
      </c>
      <c r="ED36" s="302" t="str">
        <f ca="true">+IF(OFFSET('Hygiene Data'!$I$11,0,10*ROW('Hygiene Data'!I30))="","",OFFSET('Hygiene Data'!$I$11,0,10*ROW('Hygiene Data'!I30)))</f>
        <v/>
      </c>
      <c r="EE36" s="302" t="str">
        <f ca="true">+IF(OFFSET('Hygiene Data'!$I$12,0,10*ROW('Hygiene Data'!I30))="","",OFFSET('Hygiene Data'!$I$12,0,10*ROW('Hygiene Data'!I30)))</f>
        <v/>
      </c>
      <c r="EF36" s="302" t="str">
        <f ca="true">+IF(OFFSET('Hygiene Data'!$I$13,0,10*ROW('Hygiene Data'!I30))="","",OFFSET('Hygiene Data'!$I$13,0,10*ROW('Hygiene Data'!I30)))</f>
        <v/>
      </c>
    </row>
    <row xmlns:x14ac="http://schemas.microsoft.com/office/spreadsheetml/2009/9/ac" r="37" x14ac:dyDescent="0.2">
      <c r="A37" s="35" t="str">
        <f ca="true">+IF(OFFSET('Water Data'!$B$2,0,10*ROW('Water Data'!E31))="","",OFFSET('Water Data'!$B$2,0,10*ROW('Water Data'!E31)))</f>
        <v/>
      </c>
      <c r="B37" s="35" t="str">
        <f ca="true">+IF(OFFSET('Water Data'!$C$2,0,10*ROW('Water Data'!F31))="","",OFFSET('Water Data'!$C$2,0,10*ROW('Water Data'!F31)))</f>
        <v/>
      </c>
      <c r="C37" s="358" t="str">
        <f t="shared" ca="true" si="0"/>
        <v/>
      </c>
      <c r="D37" s="94"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4"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4"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4"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4"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4"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4"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4"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4"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4"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4"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4"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4"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4"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4"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4"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4"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4"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5"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5"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5"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5"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5"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5"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5"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5"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5"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5"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5"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5"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5"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5"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5"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5"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5"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5"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5"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5"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5"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5"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5"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5"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5"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5"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5"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5"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5"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5"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6"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6"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6"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6"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6"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6"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6"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6"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6"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6"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6"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6"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6"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6"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6"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6"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6"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6"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302"/>
      <c r="BS37" s="302" t="str">
        <f ca="true">+IF(OFFSET('Water Data'!$D$27,0,10*ROW('Water Data'!D31))="","",OFFSET('Water Data'!$D$27,0,10*ROW('Water Data'!D31)))</f>
        <v/>
      </c>
      <c r="BT37" s="302" t="str">
        <f ca="true">+IF(OFFSET('Water Data'!$D$28,0,10*ROW('Water Data'!D31))="","",OFFSET('Water Data'!$D$28,0,10*ROW('Water Data'!D31)))</f>
        <v/>
      </c>
      <c r="BU37" s="302" t="str">
        <f ca="true">+IF(OFFSET('Water Data'!$D$29,0,10*ROW('Water Data'!D31))="","",OFFSET('Water Data'!$D$29,0,10*ROW('Water Data'!D31)))</f>
        <v/>
      </c>
      <c r="BV37" s="302" t="str">
        <f ca="true">+IF(OFFSET('Water Data'!$E$27,0,10*ROW('Water Data'!E31))="","",OFFSET('Water Data'!$E$27,0,10*ROW('Water Data'!E31)))</f>
        <v/>
      </c>
      <c r="BW37" s="302" t="str">
        <f ca="true">+IF(OFFSET('Water Data'!$E$28,0,10*ROW('Water Data'!E31))="","",OFFSET('Water Data'!$E$28,0,10*ROW('Water Data'!E31)))</f>
        <v/>
      </c>
      <c r="BX37" s="302" t="str">
        <f ca="true">+IF(OFFSET('Water Data'!$E$29,0,10*ROW('Water Data'!E31))="","",OFFSET('Water Data'!$E$29,0,10*ROW('Water Data'!E31)))</f>
        <v/>
      </c>
      <c r="BY37" s="302" t="str">
        <f ca="true">+IF(OFFSET('Water Data'!$F$27,0,10*ROW('Water Data'!F31))="","",OFFSET('Water Data'!$F$27,0,10*ROW('Water Data'!F31)))</f>
        <v/>
      </c>
      <c r="BZ37" s="302" t="str">
        <f ca="true">+IF(OFFSET('Water Data'!$F$28,0,10*ROW('Water Data'!F31))="","",OFFSET('Water Data'!$F$28,0,10*ROW('Water Data'!F31)))</f>
        <v/>
      </c>
      <c r="CA37" s="302" t="str">
        <f ca="true">+IF(OFFSET('Water Data'!$F$29,0,10*ROW('Water Data'!F31))="","",OFFSET('Water Data'!$F$29,0,10*ROW('Water Data'!F31)))</f>
        <v/>
      </c>
      <c r="CB37" s="302" t="str">
        <f ca="true">+IF(OFFSET('Water Data'!$G$27,0,10*ROW('Water Data'!G31))="","",OFFSET('Water Data'!$G$27,0,10*ROW('Water Data'!G31)))</f>
        <v/>
      </c>
      <c r="CC37" s="302" t="str">
        <f ca="true">+IF(OFFSET('Water Data'!$G$28,0,10*ROW('Water Data'!G31))="","",OFFSET('Water Data'!$G$28,0,10*ROW('Water Data'!G31)))</f>
        <v/>
      </c>
      <c r="CD37" s="302" t="str">
        <f ca="true">+IF(OFFSET('Water Data'!$G$29,0,10*ROW('Water Data'!G31))="","",OFFSET('Water Data'!$G$29,0,10*ROW('Water Data'!G31)))</f>
        <v/>
      </c>
      <c r="CE37" s="302" t="str">
        <f ca="true">+IF(OFFSET('Water Data'!$H$27,0,10*ROW('Water Data'!H31))="","",OFFSET('Water Data'!$H$27,0,10*ROW('Water Data'!H31)))</f>
        <v/>
      </c>
      <c r="CF37" s="302" t="str">
        <f ca="true">+IF(OFFSET('Water Data'!$H$28,0,10*ROW('Water Data'!H31))="","",OFFSET('Water Data'!$H$28,0,10*ROW('Water Data'!H31)))</f>
        <v/>
      </c>
      <c r="CG37" s="302" t="str">
        <f ca="true">+IF(OFFSET('Water Data'!$H$29,0,10*ROW('Water Data'!H31))="","",OFFSET('Water Data'!$H$29,0,10*ROW('Water Data'!H31)))</f>
        <v/>
      </c>
      <c r="CH37" s="302" t="str">
        <f ca="true">+IF(OFFSET('Water Data'!$I$27,0,10*ROW('Water Data'!I31))="","",OFFSET('Water Data'!$I$27,0,10*ROW('Water Data'!I31)))</f>
        <v/>
      </c>
      <c r="CI37" s="302" t="str">
        <f ca="true">+IF(OFFSET('Water Data'!$I$28,0,10*ROW('Water Data'!I31))="","",OFFSET('Water Data'!$I$28,0,10*ROW('Water Data'!I31)))</f>
        <v/>
      </c>
      <c r="CJ37" s="302" t="str">
        <f ca="true">+IF(OFFSET('Water Data'!$I$29,0,10*ROW('Water Data'!I31))="","",OFFSET('Water Data'!$I$29,0,10*ROW('Water Data'!I31)))</f>
        <v/>
      </c>
      <c r="CK37" s="302" t="str">
        <f ca="true">+IF(OFFSET('Sanitation Data'!$D$28,0,10*ROW('Sanitation Data'!D31))="","",OFFSET('Sanitation Data'!$D$28,0,10*ROW('Sanitation Data'!D31)))</f>
        <v/>
      </c>
      <c r="CL37" s="302" t="str">
        <f ca="true">+IF(OFFSET('Sanitation Data'!$D$29,0,10*ROW('Sanitation Data'!D31))="","",OFFSET('Sanitation Data'!$D$29,0,10*ROW('Sanitation Data'!D31)))</f>
        <v/>
      </c>
      <c r="CM37" s="302" t="str">
        <f ca="true">+IF(OFFSET('Sanitation Data'!$D$30,0,10*ROW('Sanitation Data'!D31))="","",OFFSET('Sanitation Data'!$D$30,0,10*ROW('Sanitation Data'!D31)))</f>
        <v/>
      </c>
      <c r="CN37" s="302" t="str">
        <f ca="true">+IF(OFFSET('Sanitation Data'!$D$31,0,10*ROW('Sanitation Data'!D31))="","",OFFSET('Sanitation Data'!$D$31,0,10*ROW('Sanitation Data'!D31)))</f>
        <v/>
      </c>
      <c r="CO37" s="302" t="str">
        <f ca="true">+IF(OFFSET('Sanitation Data'!$D$32,0,10*ROW('Sanitation Data'!D31))="","",OFFSET('Sanitation Data'!$D$32,0,10*ROW('Sanitation Data'!D31)))</f>
        <v/>
      </c>
      <c r="CP37" s="302" t="str">
        <f ca="true">+IF(OFFSET('Sanitation Data'!$E$28,0,10*ROW('Sanitation Data'!E31))="","",OFFSET('Sanitation Data'!$E$28,0,10*ROW('Sanitation Data'!E31)))</f>
        <v/>
      </c>
      <c r="CQ37" s="302" t="str">
        <f ca="true">+IF(OFFSET('Sanitation Data'!$E$29,0,10*ROW('Sanitation Data'!E31))="","",OFFSET('Sanitation Data'!$E$29,0,10*ROW('Sanitation Data'!E31)))</f>
        <v/>
      </c>
      <c r="CR37" s="302" t="str">
        <f ca="true">+IF(OFFSET('Sanitation Data'!$E$30,0,10*ROW('Sanitation Data'!E31))="","",OFFSET('Sanitation Data'!$E$30,0,10*ROW('Sanitation Data'!E31)))</f>
        <v/>
      </c>
      <c r="CS37" s="302" t="str">
        <f ca="true">+IF(OFFSET('Sanitation Data'!$E$31,0,10*ROW('Sanitation Data'!E31))="","",OFFSET('Sanitation Data'!$E$31,0,10*ROW('Sanitation Data'!E31)))</f>
        <v/>
      </c>
      <c r="CT37" s="302" t="str">
        <f ca="true">+IF(OFFSET('Sanitation Data'!$E$32,0,10*ROW('Sanitation Data'!E31))="","",OFFSET('Sanitation Data'!$E$32,0,10*ROW('Sanitation Data'!E31)))</f>
        <v/>
      </c>
      <c r="CU37" s="302" t="str">
        <f ca="true">+IF(OFFSET('Sanitation Data'!$F$28,0,10*ROW('Sanitation Data'!F31))="","",OFFSET('Sanitation Data'!$F$28,0,10*ROW('Sanitation Data'!F31)))</f>
        <v/>
      </c>
      <c r="CV37" s="302" t="str">
        <f ca="true">+IF(OFFSET('Sanitation Data'!$F$29,0,10*ROW('Sanitation Data'!F31))="","",OFFSET('Sanitation Data'!$F$29,0,10*ROW('Sanitation Data'!F31)))</f>
        <v/>
      </c>
      <c r="CW37" s="302" t="str">
        <f ca="true">+IF(OFFSET('Sanitation Data'!$F$30,0,10*ROW('Sanitation Data'!F31))="","",OFFSET('Sanitation Data'!$F$30,0,10*ROW('Sanitation Data'!F31)))</f>
        <v/>
      </c>
      <c r="CX37" s="302" t="str">
        <f ca="true">+IF(OFFSET('Sanitation Data'!$F$31,0,10*ROW('Sanitation Data'!F31))="","",OFFSET('Sanitation Data'!$F$31,0,10*ROW('Sanitation Data'!F31)))</f>
        <v/>
      </c>
      <c r="CY37" s="302" t="str">
        <f ca="true">+IF(OFFSET('Sanitation Data'!$F$32,0,10*ROW('Sanitation Data'!F31))="","",OFFSET('Sanitation Data'!$F$32,0,10*ROW('Sanitation Data'!F31)))</f>
        <v/>
      </c>
      <c r="CZ37" s="302" t="str">
        <f ca="true">+IF(OFFSET('Sanitation Data'!$G$28,0,10*ROW('Sanitation Data'!G31))="","",OFFSET('Sanitation Data'!$G$28,0,10*ROW('Sanitation Data'!G31)))</f>
        <v/>
      </c>
      <c r="DA37" s="302" t="str">
        <f ca="true">+IF(OFFSET('Sanitation Data'!$G$29,0,10*ROW('Sanitation Data'!G31))="","",OFFSET('Sanitation Data'!$G$29,0,10*ROW('Sanitation Data'!G31)))</f>
        <v/>
      </c>
      <c r="DB37" s="302" t="str">
        <f ca="true">+IF(OFFSET('Sanitation Data'!$G$30,0,10*ROW('Sanitation Data'!G31))="","",OFFSET('Sanitation Data'!$G$30,0,10*ROW('Sanitation Data'!G31)))</f>
        <v/>
      </c>
      <c r="DC37" s="302" t="str">
        <f ca="true">+IF(OFFSET('Sanitation Data'!$G$31,0,10*ROW('Sanitation Data'!G31))="","",OFFSET('Sanitation Data'!$G$31,0,10*ROW('Sanitation Data'!G31)))</f>
        <v/>
      </c>
      <c r="DD37" s="302" t="str">
        <f ca="true">+IF(OFFSET('Sanitation Data'!$G$32,0,10*ROW('Sanitation Data'!G31))="","",OFFSET('Sanitation Data'!$G$32,0,10*ROW('Sanitation Data'!G31)))</f>
        <v/>
      </c>
      <c r="DE37" s="302" t="str">
        <f ca="true">+IF(OFFSET('Sanitation Data'!$H$28,0,10*ROW('Sanitation Data'!H31))="","",OFFSET('Sanitation Data'!$H$28,0,10*ROW('Sanitation Data'!H31)))</f>
        <v/>
      </c>
      <c r="DF37" s="302" t="str">
        <f ca="true">+IF(OFFSET('Sanitation Data'!$H$29,0,10*ROW('Sanitation Data'!H31))="","",OFFSET('Sanitation Data'!$H$29,0,10*ROW('Sanitation Data'!H31)))</f>
        <v/>
      </c>
      <c r="DG37" s="302" t="str">
        <f ca="true">+IF(OFFSET('Sanitation Data'!$H$30,0,10*ROW('Sanitation Data'!H31))="","",OFFSET('Sanitation Data'!$H$30,0,10*ROW('Sanitation Data'!H31)))</f>
        <v/>
      </c>
      <c r="DH37" s="302" t="str">
        <f ca="true">+IF(OFFSET('Sanitation Data'!$H$31,0,10*ROW('Sanitation Data'!H31))="","",OFFSET('Sanitation Data'!$H$31,0,10*ROW('Sanitation Data'!H31)))</f>
        <v/>
      </c>
      <c r="DI37" s="302" t="str">
        <f ca="true">+IF(OFFSET('Sanitation Data'!$H$32,0,10*ROW('Sanitation Data'!H31))="","",OFFSET('Sanitation Data'!$H$32,0,10*ROW('Sanitation Data'!H31)))</f>
        <v/>
      </c>
      <c r="DJ37" s="302" t="str">
        <f ca="true">+IF(OFFSET('Sanitation Data'!$I$28,0,10*ROW('Sanitation Data'!I31))="","",OFFSET('Sanitation Data'!$I$28,0,10*ROW('Sanitation Data'!I31)))</f>
        <v/>
      </c>
      <c r="DK37" s="302" t="str">
        <f ca="true">+IF(OFFSET('Sanitation Data'!$I$29,0,10*ROW('Sanitation Data'!I31))="","",OFFSET('Sanitation Data'!$I$29,0,10*ROW('Sanitation Data'!I31)))</f>
        <v/>
      </c>
      <c r="DL37" s="302" t="str">
        <f ca="true">+IF(OFFSET('Sanitation Data'!$I$30,0,10*ROW('Sanitation Data'!I31))="","",OFFSET('Sanitation Data'!$I$30,0,10*ROW('Sanitation Data'!I31)))</f>
        <v/>
      </c>
      <c r="DM37" s="302" t="str">
        <f ca="true">+IF(OFFSET('Sanitation Data'!$I$31,0,10*ROW('Sanitation Data'!I31))="","",OFFSET('Sanitation Data'!$I$31,0,10*ROW('Sanitation Data'!I31)))</f>
        <v/>
      </c>
      <c r="DN37" s="302" t="str">
        <f ca="true">+IF(OFFSET('Sanitation Data'!$I$32,0,10*ROW('Sanitation Data'!I31))="","",OFFSET('Sanitation Data'!$I$32,0,10*ROW('Sanitation Data'!I31)))</f>
        <v/>
      </c>
      <c r="DO37" s="302" t="str">
        <f ca="true">+IF(OFFSET('Hygiene Data'!$D$11,0,10*ROW('Hygiene Data'!D31))="","",OFFSET('Hygiene Data'!$D$11,0,10*ROW('Hygiene Data'!D31)))</f>
        <v/>
      </c>
      <c r="DP37" s="302" t="str">
        <f ca="true">+IF(OFFSET('Hygiene Data'!$D$12,0,10*ROW('Hygiene Data'!D31))="","",OFFSET('Hygiene Data'!$D$12,0,10*ROW('Hygiene Data'!D31)))</f>
        <v/>
      </c>
      <c r="DQ37" s="302" t="str">
        <f ca="true">+IF(OFFSET('Hygiene Data'!$D$13,0,10*ROW('Hygiene Data'!D31))="","",OFFSET('Hygiene Data'!$D$13,0,10*ROW('Hygiene Data'!D31)))</f>
        <v/>
      </c>
      <c r="DR37" s="302" t="str">
        <f ca="true">+IF(OFFSET('Hygiene Data'!$E$11,0,10*ROW('Hygiene Data'!E31))="","",OFFSET('Hygiene Data'!$E$11,0,10*ROW('Hygiene Data'!E31)))</f>
        <v/>
      </c>
      <c r="DS37" s="302" t="str">
        <f ca="true">+IF(OFFSET('Hygiene Data'!$E$12,0,10*ROW('Hygiene Data'!E31))="","",OFFSET('Hygiene Data'!$E$12,0,10*ROW('Hygiene Data'!E31)))</f>
        <v/>
      </c>
      <c r="DT37" s="302" t="str">
        <f ca="true">+IF(OFFSET('Hygiene Data'!$E$13,0,10*ROW('Hygiene Data'!E31))="","",OFFSET('Hygiene Data'!$E$13,0,10*ROW('Hygiene Data'!E31)))</f>
        <v/>
      </c>
      <c r="DU37" s="302" t="str">
        <f ca="true">+IF(OFFSET('Hygiene Data'!$F$11,0,10*ROW('Hygiene Data'!F31))="","",OFFSET('Hygiene Data'!$F$11,0,10*ROW('Hygiene Data'!F31)))</f>
        <v/>
      </c>
      <c r="DV37" s="302" t="str">
        <f ca="true">+IF(OFFSET('Hygiene Data'!$F$12,0,10*ROW('Hygiene Data'!F31))="","",OFFSET('Hygiene Data'!$F$12,0,10*ROW('Hygiene Data'!F31)))</f>
        <v/>
      </c>
      <c r="DW37" s="302" t="str">
        <f ca="true">+IF(OFFSET('Hygiene Data'!$F$13,0,10*ROW('Hygiene Data'!F31))="","",OFFSET('Hygiene Data'!$F$13,0,10*ROW('Hygiene Data'!F31)))</f>
        <v/>
      </c>
      <c r="DX37" s="302" t="str">
        <f ca="true">+IF(OFFSET('Hygiene Data'!$G$11,0,10*ROW('Hygiene Data'!G31))="","",OFFSET('Hygiene Data'!$G$11,0,10*ROW('Hygiene Data'!G31)))</f>
        <v/>
      </c>
      <c r="DY37" s="302" t="str">
        <f ca="true">+IF(OFFSET('Hygiene Data'!$G$12,0,10*ROW('Hygiene Data'!G31))="","",OFFSET('Hygiene Data'!$G$12,0,10*ROW('Hygiene Data'!G31)))</f>
        <v/>
      </c>
      <c r="DZ37" s="302" t="str">
        <f ca="true">+IF(OFFSET('Hygiene Data'!$G$13,0,10*ROW('Hygiene Data'!G31))="","",OFFSET('Hygiene Data'!$G$13,0,10*ROW('Hygiene Data'!G31)))</f>
        <v/>
      </c>
      <c r="EA37" s="302" t="str">
        <f ca="true">+IF(OFFSET('Hygiene Data'!$H$11,0,10*ROW('Hygiene Data'!H31))="","",OFFSET('Hygiene Data'!$H$11,0,10*ROW('Hygiene Data'!H31)))</f>
        <v/>
      </c>
      <c r="EB37" s="302" t="str">
        <f ca="true">+IF(OFFSET('Hygiene Data'!$H$12,0,10*ROW('Hygiene Data'!H31))="","",OFFSET('Hygiene Data'!$H$12,0,10*ROW('Hygiene Data'!H31)))</f>
        <v/>
      </c>
      <c r="EC37" s="302" t="str">
        <f ca="true">+IF(OFFSET('Hygiene Data'!$H$13,0,10*ROW('Hygiene Data'!H31))="","",OFFSET('Hygiene Data'!$H$13,0,10*ROW('Hygiene Data'!H31)))</f>
        <v/>
      </c>
      <c r="ED37" s="302" t="str">
        <f ca="true">+IF(OFFSET('Hygiene Data'!$I$11,0,10*ROW('Hygiene Data'!I31))="","",OFFSET('Hygiene Data'!$I$11,0,10*ROW('Hygiene Data'!I31)))</f>
        <v/>
      </c>
      <c r="EE37" s="302" t="str">
        <f ca="true">+IF(OFFSET('Hygiene Data'!$I$12,0,10*ROW('Hygiene Data'!I31))="","",OFFSET('Hygiene Data'!$I$12,0,10*ROW('Hygiene Data'!I31)))</f>
        <v/>
      </c>
      <c r="EF37" s="302" t="str">
        <f ca="true">+IF(OFFSET('Hygiene Data'!$I$13,0,10*ROW('Hygiene Data'!I31))="","",OFFSET('Hygiene Data'!$I$13,0,10*ROW('Hygiene Data'!I31)))</f>
        <v/>
      </c>
    </row>
    <row xmlns:x14ac="http://schemas.microsoft.com/office/spreadsheetml/2009/9/ac" r="38" x14ac:dyDescent="0.2">
      <c r="A38" s="35" t="str">
        <f ca="true">+IF(OFFSET('Water Data'!$B$2,0,10*ROW('Water Data'!E32))="","",OFFSET('Water Data'!$B$2,0,10*ROW('Water Data'!E32)))</f>
        <v/>
      </c>
      <c r="B38" s="35" t="str">
        <f ca="true">+IF(OFFSET('Water Data'!$C$2,0,10*ROW('Water Data'!F32))="","",OFFSET('Water Data'!$C$2,0,10*ROW('Water Data'!F32)))</f>
        <v/>
      </c>
      <c r="C38" s="358" t="str">
        <f t="shared" ca="true" si="0"/>
        <v/>
      </c>
      <c r="D38" s="94"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4"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4"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4"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4"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4"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4"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4"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4"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4"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4"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4"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4"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4"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4"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4"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4"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4"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5"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5"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5"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5"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5"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5"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5"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5"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5"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5"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5"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5"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5"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5"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5"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5"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5"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5"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5"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5"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5"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5"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5"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5"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5"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5"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5"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5"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5"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5"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6"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6"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6"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6"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6"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6"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6"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6"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6"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6"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6"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6"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6"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6"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6"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6"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6"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6"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302"/>
      <c r="BS38" s="302" t="str">
        <f ca="true">+IF(OFFSET('Water Data'!$D$27,0,10*ROW('Water Data'!D32))="","",OFFSET('Water Data'!$D$27,0,10*ROW('Water Data'!D32)))</f>
        <v/>
      </c>
      <c r="BT38" s="302" t="str">
        <f ca="true">+IF(OFFSET('Water Data'!$D$28,0,10*ROW('Water Data'!D32))="","",OFFSET('Water Data'!$D$28,0,10*ROW('Water Data'!D32)))</f>
        <v/>
      </c>
      <c r="BU38" s="302" t="str">
        <f ca="true">+IF(OFFSET('Water Data'!$D$29,0,10*ROW('Water Data'!D32))="","",OFFSET('Water Data'!$D$29,0,10*ROW('Water Data'!D32)))</f>
        <v/>
      </c>
      <c r="BV38" s="302" t="str">
        <f ca="true">+IF(OFFSET('Water Data'!$E$27,0,10*ROW('Water Data'!E32))="","",OFFSET('Water Data'!$E$27,0,10*ROW('Water Data'!E32)))</f>
        <v/>
      </c>
      <c r="BW38" s="302" t="str">
        <f ca="true">+IF(OFFSET('Water Data'!$E$28,0,10*ROW('Water Data'!E32))="","",OFFSET('Water Data'!$E$28,0,10*ROW('Water Data'!E32)))</f>
        <v/>
      </c>
      <c r="BX38" s="302" t="str">
        <f ca="true">+IF(OFFSET('Water Data'!$E$29,0,10*ROW('Water Data'!E32))="","",OFFSET('Water Data'!$E$29,0,10*ROW('Water Data'!E32)))</f>
        <v/>
      </c>
      <c r="BY38" s="302" t="str">
        <f ca="true">+IF(OFFSET('Water Data'!$F$27,0,10*ROW('Water Data'!F32))="","",OFFSET('Water Data'!$F$27,0,10*ROW('Water Data'!F32)))</f>
        <v/>
      </c>
      <c r="BZ38" s="302" t="str">
        <f ca="true">+IF(OFFSET('Water Data'!$F$28,0,10*ROW('Water Data'!F32))="","",OFFSET('Water Data'!$F$28,0,10*ROW('Water Data'!F32)))</f>
        <v/>
      </c>
      <c r="CA38" s="302" t="str">
        <f ca="true">+IF(OFFSET('Water Data'!$F$29,0,10*ROW('Water Data'!F32))="","",OFFSET('Water Data'!$F$29,0,10*ROW('Water Data'!F32)))</f>
        <v/>
      </c>
      <c r="CB38" s="302" t="str">
        <f ca="true">+IF(OFFSET('Water Data'!$G$27,0,10*ROW('Water Data'!G32))="","",OFFSET('Water Data'!$G$27,0,10*ROW('Water Data'!G32)))</f>
        <v/>
      </c>
      <c r="CC38" s="302" t="str">
        <f ca="true">+IF(OFFSET('Water Data'!$G$28,0,10*ROW('Water Data'!G32))="","",OFFSET('Water Data'!$G$28,0,10*ROW('Water Data'!G32)))</f>
        <v/>
      </c>
      <c r="CD38" s="302" t="str">
        <f ca="true">+IF(OFFSET('Water Data'!$G$29,0,10*ROW('Water Data'!G32))="","",OFFSET('Water Data'!$G$29,0,10*ROW('Water Data'!G32)))</f>
        <v/>
      </c>
      <c r="CE38" s="302" t="str">
        <f ca="true">+IF(OFFSET('Water Data'!$H$27,0,10*ROW('Water Data'!H32))="","",OFFSET('Water Data'!$H$27,0,10*ROW('Water Data'!H32)))</f>
        <v/>
      </c>
      <c r="CF38" s="302" t="str">
        <f ca="true">+IF(OFFSET('Water Data'!$H$28,0,10*ROW('Water Data'!H32))="","",OFFSET('Water Data'!$H$28,0,10*ROW('Water Data'!H32)))</f>
        <v/>
      </c>
      <c r="CG38" s="302" t="str">
        <f ca="true">+IF(OFFSET('Water Data'!$H$29,0,10*ROW('Water Data'!H32))="","",OFFSET('Water Data'!$H$29,0,10*ROW('Water Data'!H32)))</f>
        <v/>
      </c>
      <c r="CH38" s="302" t="str">
        <f ca="true">+IF(OFFSET('Water Data'!$I$27,0,10*ROW('Water Data'!I32))="","",OFFSET('Water Data'!$I$27,0,10*ROW('Water Data'!I32)))</f>
        <v/>
      </c>
      <c r="CI38" s="302" t="str">
        <f ca="true">+IF(OFFSET('Water Data'!$I$28,0,10*ROW('Water Data'!I32))="","",OFFSET('Water Data'!$I$28,0,10*ROW('Water Data'!I32)))</f>
        <v/>
      </c>
      <c r="CJ38" s="302" t="str">
        <f ca="true">+IF(OFFSET('Water Data'!$I$29,0,10*ROW('Water Data'!I32))="","",OFFSET('Water Data'!$I$29,0,10*ROW('Water Data'!I32)))</f>
        <v/>
      </c>
      <c r="CK38" s="302" t="str">
        <f ca="true">+IF(OFFSET('Sanitation Data'!$D$28,0,10*ROW('Sanitation Data'!D32))="","",OFFSET('Sanitation Data'!$D$28,0,10*ROW('Sanitation Data'!D32)))</f>
        <v/>
      </c>
      <c r="CL38" s="302" t="str">
        <f ca="true">+IF(OFFSET('Sanitation Data'!$D$29,0,10*ROW('Sanitation Data'!D32))="","",OFFSET('Sanitation Data'!$D$29,0,10*ROW('Sanitation Data'!D32)))</f>
        <v/>
      </c>
      <c r="CM38" s="302" t="str">
        <f ca="true">+IF(OFFSET('Sanitation Data'!$D$30,0,10*ROW('Sanitation Data'!D32))="","",OFFSET('Sanitation Data'!$D$30,0,10*ROW('Sanitation Data'!D32)))</f>
        <v/>
      </c>
      <c r="CN38" s="302" t="str">
        <f ca="true">+IF(OFFSET('Sanitation Data'!$D$31,0,10*ROW('Sanitation Data'!D32))="","",OFFSET('Sanitation Data'!$D$31,0,10*ROW('Sanitation Data'!D32)))</f>
        <v/>
      </c>
      <c r="CO38" s="302" t="str">
        <f ca="true">+IF(OFFSET('Sanitation Data'!$D$32,0,10*ROW('Sanitation Data'!D32))="","",OFFSET('Sanitation Data'!$D$32,0,10*ROW('Sanitation Data'!D32)))</f>
        <v/>
      </c>
      <c r="CP38" s="302" t="str">
        <f ca="true">+IF(OFFSET('Sanitation Data'!$E$28,0,10*ROW('Sanitation Data'!E32))="","",OFFSET('Sanitation Data'!$E$28,0,10*ROW('Sanitation Data'!E32)))</f>
        <v/>
      </c>
      <c r="CQ38" s="302" t="str">
        <f ca="true">+IF(OFFSET('Sanitation Data'!$E$29,0,10*ROW('Sanitation Data'!E32))="","",OFFSET('Sanitation Data'!$E$29,0,10*ROW('Sanitation Data'!E32)))</f>
        <v/>
      </c>
      <c r="CR38" s="302" t="str">
        <f ca="true">+IF(OFFSET('Sanitation Data'!$E$30,0,10*ROW('Sanitation Data'!E32))="","",OFFSET('Sanitation Data'!$E$30,0,10*ROW('Sanitation Data'!E32)))</f>
        <v/>
      </c>
      <c r="CS38" s="302" t="str">
        <f ca="true">+IF(OFFSET('Sanitation Data'!$E$31,0,10*ROW('Sanitation Data'!E32))="","",OFFSET('Sanitation Data'!$E$31,0,10*ROW('Sanitation Data'!E32)))</f>
        <v/>
      </c>
      <c r="CT38" s="302" t="str">
        <f ca="true">+IF(OFFSET('Sanitation Data'!$E$32,0,10*ROW('Sanitation Data'!E32))="","",OFFSET('Sanitation Data'!$E$32,0,10*ROW('Sanitation Data'!E32)))</f>
        <v/>
      </c>
      <c r="CU38" s="302" t="str">
        <f ca="true">+IF(OFFSET('Sanitation Data'!$F$28,0,10*ROW('Sanitation Data'!F32))="","",OFFSET('Sanitation Data'!$F$28,0,10*ROW('Sanitation Data'!F32)))</f>
        <v/>
      </c>
      <c r="CV38" s="302" t="str">
        <f ca="true">+IF(OFFSET('Sanitation Data'!$F$29,0,10*ROW('Sanitation Data'!F32))="","",OFFSET('Sanitation Data'!$F$29,0,10*ROW('Sanitation Data'!F32)))</f>
        <v/>
      </c>
      <c r="CW38" s="302" t="str">
        <f ca="true">+IF(OFFSET('Sanitation Data'!$F$30,0,10*ROW('Sanitation Data'!F32))="","",OFFSET('Sanitation Data'!$F$30,0,10*ROW('Sanitation Data'!F32)))</f>
        <v/>
      </c>
      <c r="CX38" s="302" t="str">
        <f ca="true">+IF(OFFSET('Sanitation Data'!$F$31,0,10*ROW('Sanitation Data'!F32))="","",OFFSET('Sanitation Data'!$F$31,0,10*ROW('Sanitation Data'!F32)))</f>
        <v/>
      </c>
      <c r="CY38" s="302" t="str">
        <f ca="true">+IF(OFFSET('Sanitation Data'!$F$32,0,10*ROW('Sanitation Data'!F32))="","",OFFSET('Sanitation Data'!$F$32,0,10*ROW('Sanitation Data'!F32)))</f>
        <v/>
      </c>
      <c r="CZ38" s="302" t="str">
        <f ca="true">+IF(OFFSET('Sanitation Data'!$G$28,0,10*ROW('Sanitation Data'!G32))="","",OFFSET('Sanitation Data'!$G$28,0,10*ROW('Sanitation Data'!G32)))</f>
        <v/>
      </c>
      <c r="DA38" s="302" t="str">
        <f ca="true">+IF(OFFSET('Sanitation Data'!$G$29,0,10*ROW('Sanitation Data'!G32))="","",OFFSET('Sanitation Data'!$G$29,0,10*ROW('Sanitation Data'!G32)))</f>
        <v/>
      </c>
      <c r="DB38" s="302" t="str">
        <f ca="true">+IF(OFFSET('Sanitation Data'!$G$30,0,10*ROW('Sanitation Data'!G32))="","",OFFSET('Sanitation Data'!$G$30,0,10*ROW('Sanitation Data'!G32)))</f>
        <v/>
      </c>
      <c r="DC38" s="302" t="str">
        <f ca="true">+IF(OFFSET('Sanitation Data'!$G$31,0,10*ROW('Sanitation Data'!G32))="","",OFFSET('Sanitation Data'!$G$31,0,10*ROW('Sanitation Data'!G32)))</f>
        <v/>
      </c>
      <c r="DD38" s="302" t="str">
        <f ca="true">+IF(OFFSET('Sanitation Data'!$G$32,0,10*ROW('Sanitation Data'!G32))="","",OFFSET('Sanitation Data'!$G$32,0,10*ROW('Sanitation Data'!G32)))</f>
        <v/>
      </c>
      <c r="DE38" s="302" t="str">
        <f ca="true">+IF(OFFSET('Sanitation Data'!$H$28,0,10*ROW('Sanitation Data'!H32))="","",OFFSET('Sanitation Data'!$H$28,0,10*ROW('Sanitation Data'!H32)))</f>
        <v/>
      </c>
      <c r="DF38" s="302" t="str">
        <f ca="true">+IF(OFFSET('Sanitation Data'!$H$29,0,10*ROW('Sanitation Data'!H32))="","",OFFSET('Sanitation Data'!$H$29,0,10*ROW('Sanitation Data'!H32)))</f>
        <v/>
      </c>
      <c r="DG38" s="302" t="str">
        <f ca="true">+IF(OFFSET('Sanitation Data'!$H$30,0,10*ROW('Sanitation Data'!H32))="","",OFFSET('Sanitation Data'!$H$30,0,10*ROW('Sanitation Data'!H32)))</f>
        <v/>
      </c>
      <c r="DH38" s="302" t="str">
        <f ca="true">+IF(OFFSET('Sanitation Data'!$H$31,0,10*ROW('Sanitation Data'!H32))="","",OFFSET('Sanitation Data'!$H$31,0,10*ROW('Sanitation Data'!H32)))</f>
        <v/>
      </c>
      <c r="DI38" s="302" t="str">
        <f ca="true">+IF(OFFSET('Sanitation Data'!$H$32,0,10*ROW('Sanitation Data'!H32))="","",OFFSET('Sanitation Data'!$H$32,0,10*ROW('Sanitation Data'!H32)))</f>
        <v/>
      </c>
      <c r="DJ38" s="302" t="str">
        <f ca="true">+IF(OFFSET('Sanitation Data'!$I$28,0,10*ROW('Sanitation Data'!I32))="","",OFFSET('Sanitation Data'!$I$28,0,10*ROW('Sanitation Data'!I32)))</f>
        <v/>
      </c>
      <c r="DK38" s="302" t="str">
        <f ca="true">+IF(OFFSET('Sanitation Data'!$I$29,0,10*ROW('Sanitation Data'!I32))="","",OFFSET('Sanitation Data'!$I$29,0,10*ROW('Sanitation Data'!I32)))</f>
        <v/>
      </c>
      <c r="DL38" s="302" t="str">
        <f ca="true">+IF(OFFSET('Sanitation Data'!$I$30,0,10*ROW('Sanitation Data'!I32))="","",OFFSET('Sanitation Data'!$I$30,0,10*ROW('Sanitation Data'!I32)))</f>
        <v/>
      </c>
      <c r="DM38" s="302" t="str">
        <f ca="true">+IF(OFFSET('Sanitation Data'!$I$31,0,10*ROW('Sanitation Data'!I32))="","",OFFSET('Sanitation Data'!$I$31,0,10*ROW('Sanitation Data'!I32)))</f>
        <v/>
      </c>
      <c r="DN38" s="302" t="str">
        <f ca="true">+IF(OFFSET('Sanitation Data'!$I$32,0,10*ROW('Sanitation Data'!I32))="","",OFFSET('Sanitation Data'!$I$32,0,10*ROW('Sanitation Data'!I32)))</f>
        <v/>
      </c>
      <c r="DO38" s="302" t="str">
        <f ca="true">+IF(OFFSET('Hygiene Data'!$D$11,0,10*ROW('Hygiene Data'!D32))="","",OFFSET('Hygiene Data'!$D$11,0,10*ROW('Hygiene Data'!D32)))</f>
        <v/>
      </c>
      <c r="DP38" s="302" t="str">
        <f ca="true">+IF(OFFSET('Hygiene Data'!$D$12,0,10*ROW('Hygiene Data'!D32))="","",OFFSET('Hygiene Data'!$D$12,0,10*ROW('Hygiene Data'!D32)))</f>
        <v/>
      </c>
      <c r="DQ38" s="302" t="str">
        <f ca="true">+IF(OFFSET('Hygiene Data'!$D$13,0,10*ROW('Hygiene Data'!D32))="","",OFFSET('Hygiene Data'!$D$13,0,10*ROW('Hygiene Data'!D32)))</f>
        <v/>
      </c>
      <c r="DR38" s="302" t="str">
        <f ca="true">+IF(OFFSET('Hygiene Data'!$E$11,0,10*ROW('Hygiene Data'!E32))="","",OFFSET('Hygiene Data'!$E$11,0,10*ROW('Hygiene Data'!E32)))</f>
        <v/>
      </c>
      <c r="DS38" s="302" t="str">
        <f ca="true">+IF(OFFSET('Hygiene Data'!$E$12,0,10*ROW('Hygiene Data'!E32))="","",OFFSET('Hygiene Data'!$E$12,0,10*ROW('Hygiene Data'!E32)))</f>
        <v/>
      </c>
      <c r="DT38" s="302" t="str">
        <f ca="true">+IF(OFFSET('Hygiene Data'!$E$13,0,10*ROW('Hygiene Data'!E32))="","",OFFSET('Hygiene Data'!$E$13,0,10*ROW('Hygiene Data'!E32)))</f>
        <v/>
      </c>
      <c r="DU38" s="302" t="str">
        <f ca="true">+IF(OFFSET('Hygiene Data'!$F$11,0,10*ROW('Hygiene Data'!F32))="","",OFFSET('Hygiene Data'!$F$11,0,10*ROW('Hygiene Data'!F32)))</f>
        <v/>
      </c>
      <c r="DV38" s="302" t="str">
        <f ca="true">+IF(OFFSET('Hygiene Data'!$F$12,0,10*ROW('Hygiene Data'!F32))="","",OFFSET('Hygiene Data'!$F$12,0,10*ROW('Hygiene Data'!F32)))</f>
        <v/>
      </c>
      <c r="DW38" s="302" t="str">
        <f ca="true">+IF(OFFSET('Hygiene Data'!$F$13,0,10*ROW('Hygiene Data'!F32))="","",OFFSET('Hygiene Data'!$F$13,0,10*ROW('Hygiene Data'!F32)))</f>
        <v/>
      </c>
      <c r="DX38" s="302" t="str">
        <f ca="true">+IF(OFFSET('Hygiene Data'!$G$11,0,10*ROW('Hygiene Data'!G32))="","",OFFSET('Hygiene Data'!$G$11,0,10*ROW('Hygiene Data'!G32)))</f>
        <v/>
      </c>
      <c r="DY38" s="302" t="str">
        <f ca="true">+IF(OFFSET('Hygiene Data'!$G$12,0,10*ROW('Hygiene Data'!G32))="","",OFFSET('Hygiene Data'!$G$12,0,10*ROW('Hygiene Data'!G32)))</f>
        <v/>
      </c>
      <c r="DZ38" s="302" t="str">
        <f ca="true">+IF(OFFSET('Hygiene Data'!$G$13,0,10*ROW('Hygiene Data'!G32))="","",OFFSET('Hygiene Data'!$G$13,0,10*ROW('Hygiene Data'!G32)))</f>
        <v/>
      </c>
      <c r="EA38" s="302" t="str">
        <f ca="true">+IF(OFFSET('Hygiene Data'!$H$11,0,10*ROW('Hygiene Data'!H32))="","",OFFSET('Hygiene Data'!$H$11,0,10*ROW('Hygiene Data'!H32)))</f>
        <v/>
      </c>
      <c r="EB38" s="302" t="str">
        <f ca="true">+IF(OFFSET('Hygiene Data'!$H$12,0,10*ROW('Hygiene Data'!H32))="","",OFFSET('Hygiene Data'!$H$12,0,10*ROW('Hygiene Data'!H32)))</f>
        <v/>
      </c>
      <c r="EC38" s="302" t="str">
        <f ca="true">+IF(OFFSET('Hygiene Data'!$H$13,0,10*ROW('Hygiene Data'!H32))="","",OFFSET('Hygiene Data'!$H$13,0,10*ROW('Hygiene Data'!H32)))</f>
        <v/>
      </c>
      <c r="ED38" s="302" t="str">
        <f ca="true">+IF(OFFSET('Hygiene Data'!$I$11,0,10*ROW('Hygiene Data'!I32))="","",OFFSET('Hygiene Data'!$I$11,0,10*ROW('Hygiene Data'!I32)))</f>
        <v/>
      </c>
      <c r="EE38" s="302" t="str">
        <f ca="true">+IF(OFFSET('Hygiene Data'!$I$12,0,10*ROW('Hygiene Data'!I32))="","",OFFSET('Hygiene Data'!$I$12,0,10*ROW('Hygiene Data'!I32)))</f>
        <v/>
      </c>
      <c r="EF38" s="302" t="str">
        <f ca="true">+IF(OFFSET('Hygiene Data'!$I$13,0,10*ROW('Hygiene Data'!I32))="","",OFFSET('Hygiene Data'!$I$13,0,10*ROW('Hygiene Data'!I32)))</f>
        <v/>
      </c>
    </row>
    <row xmlns:x14ac="http://schemas.microsoft.com/office/spreadsheetml/2009/9/ac" r="39" x14ac:dyDescent="0.2">
      <c r="A39" s="35" t="str">
        <f ca="true">+IF(OFFSET('Water Data'!$B$2,0,10*ROW('Water Data'!E33))="","",OFFSET('Water Data'!$B$2,0,10*ROW('Water Data'!E33)))</f>
        <v/>
      </c>
      <c r="B39" s="35" t="str">
        <f ca="true">+IF(OFFSET('Water Data'!$C$2,0,10*ROW('Water Data'!F33))="","",OFFSET('Water Data'!$C$2,0,10*ROW('Water Data'!F33)))</f>
        <v/>
      </c>
      <c r="C39" s="358" t="str">
        <f t="shared" ca="true" si="0"/>
        <v/>
      </c>
      <c r="D39" s="94"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4"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4"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4"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4"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4"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4"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4"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4"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4"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4"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4"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4"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4"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4"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4"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4"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4"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5"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5"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5"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5"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5"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5"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5"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5"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5"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5"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5"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5"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5"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5"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5"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5"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5"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5"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5"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5"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5"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5"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5"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5"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5"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5"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5"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5"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5"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5"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6"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6"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6"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6"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6"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6"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6"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6"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6"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6"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6"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6"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6"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6"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6"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6"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6"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6"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302"/>
      <c r="BS39" s="302" t="str">
        <f ca="true">+IF(OFFSET('Water Data'!$D$27,0,10*ROW('Water Data'!D33))="","",OFFSET('Water Data'!$D$27,0,10*ROW('Water Data'!D33)))</f>
        <v/>
      </c>
      <c r="BT39" s="302" t="str">
        <f ca="true">+IF(OFFSET('Water Data'!$D$28,0,10*ROW('Water Data'!D33))="","",OFFSET('Water Data'!$D$28,0,10*ROW('Water Data'!D33)))</f>
        <v/>
      </c>
      <c r="BU39" s="302" t="str">
        <f ca="true">+IF(OFFSET('Water Data'!$D$29,0,10*ROW('Water Data'!D33))="","",OFFSET('Water Data'!$D$29,0,10*ROW('Water Data'!D33)))</f>
        <v/>
      </c>
      <c r="BV39" s="302" t="str">
        <f ca="true">+IF(OFFSET('Water Data'!$E$27,0,10*ROW('Water Data'!E33))="","",OFFSET('Water Data'!$E$27,0,10*ROW('Water Data'!E33)))</f>
        <v/>
      </c>
      <c r="BW39" s="302" t="str">
        <f ca="true">+IF(OFFSET('Water Data'!$E$28,0,10*ROW('Water Data'!E33))="","",OFFSET('Water Data'!$E$28,0,10*ROW('Water Data'!E33)))</f>
        <v/>
      </c>
      <c r="BX39" s="302" t="str">
        <f ca="true">+IF(OFFSET('Water Data'!$E$29,0,10*ROW('Water Data'!E33))="","",OFFSET('Water Data'!$E$29,0,10*ROW('Water Data'!E33)))</f>
        <v/>
      </c>
      <c r="BY39" s="302" t="str">
        <f ca="true">+IF(OFFSET('Water Data'!$F$27,0,10*ROW('Water Data'!F33))="","",OFFSET('Water Data'!$F$27,0,10*ROW('Water Data'!F33)))</f>
        <v/>
      </c>
      <c r="BZ39" s="302" t="str">
        <f ca="true">+IF(OFFSET('Water Data'!$F$28,0,10*ROW('Water Data'!F33))="","",OFFSET('Water Data'!$F$28,0,10*ROW('Water Data'!F33)))</f>
        <v/>
      </c>
      <c r="CA39" s="302" t="str">
        <f ca="true">+IF(OFFSET('Water Data'!$F$29,0,10*ROW('Water Data'!F33))="","",OFFSET('Water Data'!$F$29,0,10*ROW('Water Data'!F33)))</f>
        <v/>
      </c>
      <c r="CB39" s="302" t="str">
        <f ca="true">+IF(OFFSET('Water Data'!$G$27,0,10*ROW('Water Data'!G33))="","",OFFSET('Water Data'!$G$27,0,10*ROW('Water Data'!G33)))</f>
        <v/>
      </c>
      <c r="CC39" s="302" t="str">
        <f ca="true">+IF(OFFSET('Water Data'!$G$28,0,10*ROW('Water Data'!G33))="","",OFFSET('Water Data'!$G$28,0,10*ROW('Water Data'!G33)))</f>
        <v/>
      </c>
      <c r="CD39" s="302" t="str">
        <f ca="true">+IF(OFFSET('Water Data'!$G$29,0,10*ROW('Water Data'!G33))="","",OFFSET('Water Data'!$G$29,0,10*ROW('Water Data'!G33)))</f>
        <v/>
      </c>
      <c r="CE39" s="302" t="str">
        <f ca="true">+IF(OFFSET('Water Data'!$H$27,0,10*ROW('Water Data'!H33))="","",OFFSET('Water Data'!$H$27,0,10*ROW('Water Data'!H33)))</f>
        <v/>
      </c>
      <c r="CF39" s="302" t="str">
        <f ca="true">+IF(OFFSET('Water Data'!$H$28,0,10*ROW('Water Data'!H33))="","",OFFSET('Water Data'!$H$28,0,10*ROW('Water Data'!H33)))</f>
        <v/>
      </c>
      <c r="CG39" s="302" t="str">
        <f ca="true">+IF(OFFSET('Water Data'!$H$29,0,10*ROW('Water Data'!H33))="","",OFFSET('Water Data'!$H$29,0,10*ROW('Water Data'!H33)))</f>
        <v/>
      </c>
      <c r="CH39" s="302" t="str">
        <f ca="true">+IF(OFFSET('Water Data'!$I$27,0,10*ROW('Water Data'!I33))="","",OFFSET('Water Data'!$I$27,0,10*ROW('Water Data'!I33)))</f>
        <v/>
      </c>
      <c r="CI39" s="302" t="str">
        <f ca="true">+IF(OFFSET('Water Data'!$I$28,0,10*ROW('Water Data'!I33))="","",OFFSET('Water Data'!$I$28,0,10*ROW('Water Data'!I33)))</f>
        <v/>
      </c>
      <c r="CJ39" s="302" t="str">
        <f ca="true">+IF(OFFSET('Water Data'!$I$29,0,10*ROW('Water Data'!I33))="","",OFFSET('Water Data'!$I$29,0,10*ROW('Water Data'!I33)))</f>
        <v/>
      </c>
      <c r="CK39" s="302" t="str">
        <f ca="true">+IF(OFFSET('Sanitation Data'!$D$28,0,10*ROW('Sanitation Data'!D33))="","",OFFSET('Sanitation Data'!$D$28,0,10*ROW('Sanitation Data'!D33)))</f>
        <v/>
      </c>
      <c r="CL39" s="302" t="str">
        <f ca="true">+IF(OFFSET('Sanitation Data'!$D$29,0,10*ROW('Sanitation Data'!D33))="","",OFFSET('Sanitation Data'!$D$29,0,10*ROW('Sanitation Data'!D33)))</f>
        <v/>
      </c>
      <c r="CM39" s="302" t="str">
        <f ca="true">+IF(OFFSET('Sanitation Data'!$D$30,0,10*ROW('Sanitation Data'!D33))="","",OFFSET('Sanitation Data'!$D$30,0,10*ROW('Sanitation Data'!D33)))</f>
        <v/>
      </c>
      <c r="CN39" s="302" t="str">
        <f ca="true">+IF(OFFSET('Sanitation Data'!$D$31,0,10*ROW('Sanitation Data'!D33))="","",OFFSET('Sanitation Data'!$D$31,0,10*ROW('Sanitation Data'!D33)))</f>
        <v/>
      </c>
      <c r="CO39" s="302" t="str">
        <f ca="true">+IF(OFFSET('Sanitation Data'!$D$32,0,10*ROW('Sanitation Data'!D33))="","",OFFSET('Sanitation Data'!$D$32,0,10*ROW('Sanitation Data'!D33)))</f>
        <v/>
      </c>
      <c r="CP39" s="302" t="str">
        <f ca="true">+IF(OFFSET('Sanitation Data'!$E$28,0,10*ROW('Sanitation Data'!E33))="","",OFFSET('Sanitation Data'!$E$28,0,10*ROW('Sanitation Data'!E33)))</f>
        <v/>
      </c>
      <c r="CQ39" s="302" t="str">
        <f ca="true">+IF(OFFSET('Sanitation Data'!$E$29,0,10*ROW('Sanitation Data'!E33))="","",OFFSET('Sanitation Data'!$E$29,0,10*ROW('Sanitation Data'!E33)))</f>
        <v/>
      </c>
      <c r="CR39" s="302" t="str">
        <f ca="true">+IF(OFFSET('Sanitation Data'!$E$30,0,10*ROW('Sanitation Data'!E33))="","",OFFSET('Sanitation Data'!$E$30,0,10*ROW('Sanitation Data'!E33)))</f>
        <v/>
      </c>
      <c r="CS39" s="302" t="str">
        <f ca="true">+IF(OFFSET('Sanitation Data'!$E$31,0,10*ROW('Sanitation Data'!E33))="","",OFFSET('Sanitation Data'!$E$31,0,10*ROW('Sanitation Data'!E33)))</f>
        <v/>
      </c>
      <c r="CT39" s="302" t="str">
        <f ca="true">+IF(OFFSET('Sanitation Data'!$E$32,0,10*ROW('Sanitation Data'!E33))="","",OFFSET('Sanitation Data'!$E$32,0,10*ROW('Sanitation Data'!E33)))</f>
        <v/>
      </c>
      <c r="CU39" s="302" t="str">
        <f ca="true">+IF(OFFSET('Sanitation Data'!$F$28,0,10*ROW('Sanitation Data'!F33))="","",OFFSET('Sanitation Data'!$F$28,0,10*ROW('Sanitation Data'!F33)))</f>
        <v/>
      </c>
      <c r="CV39" s="302" t="str">
        <f ca="true">+IF(OFFSET('Sanitation Data'!$F$29,0,10*ROW('Sanitation Data'!F33))="","",OFFSET('Sanitation Data'!$F$29,0,10*ROW('Sanitation Data'!F33)))</f>
        <v/>
      </c>
      <c r="CW39" s="302" t="str">
        <f ca="true">+IF(OFFSET('Sanitation Data'!$F$30,0,10*ROW('Sanitation Data'!F33))="","",OFFSET('Sanitation Data'!$F$30,0,10*ROW('Sanitation Data'!F33)))</f>
        <v/>
      </c>
      <c r="CX39" s="302" t="str">
        <f ca="true">+IF(OFFSET('Sanitation Data'!$F$31,0,10*ROW('Sanitation Data'!F33))="","",OFFSET('Sanitation Data'!$F$31,0,10*ROW('Sanitation Data'!F33)))</f>
        <v/>
      </c>
      <c r="CY39" s="302" t="str">
        <f ca="true">+IF(OFFSET('Sanitation Data'!$F$32,0,10*ROW('Sanitation Data'!F33))="","",OFFSET('Sanitation Data'!$F$32,0,10*ROW('Sanitation Data'!F33)))</f>
        <v/>
      </c>
      <c r="CZ39" s="302" t="str">
        <f ca="true">+IF(OFFSET('Sanitation Data'!$G$28,0,10*ROW('Sanitation Data'!G33))="","",OFFSET('Sanitation Data'!$G$28,0,10*ROW('Sanitation Data'!G33)))</f>
        <v/>
      </c>
      <c r="DA39" s="302" t="str">
        <f ca="true">+IF(OFFSET('Sanitation Data'!$G$29,0,10*ROW('Sanitation Data'!G33))="","",OFFSET('Sanitation Data'!$G$29,0,10*ROW('Sanitation Data'!G33)))</f>
        <v/>
      </c>
      <c r="DB39" s="302" t="str">
        <f ca="true">+IF(OFFSET('Sanitation Data'!$G$30,0,10*ROW('Sanitation Data'!G33))="","",OFFSET('Sanitation Data'!$G$30,0,10*ROW('Sanitation Data'!G33)))</f>
        <v/>
      </c>
      <c r="DC39" s="302" t="str">
        <f ca="true">+IF(OFFSET('Sanitation Data'!$G$31,0,10*ROW('Sanitation Data'!G33))="","",OFFSET('Sanitation Data'!$G$31,0,10*ROW('Sanitation Data'!G33)))</f>
        <v/>
      </c>
      <c r="DD39" s="302" t="str">
        <f ca="true">+IF(OFFSET('Sanitation Data'!$G$32,0,10*ROW('Sanitation Data'!G33))="","",OFFSET('Sanitation Data'!$G$32,0,10*ROW('Sanitation Data'!G33)))</f>
        <v/>
      </c>
      <c r="DE39" s="302" t="str">
        <f ca="true">+IF(OFFSET('Sanitation Data'!$H$28,0,10*ROW('Sanitation Data'!H33))="","",OFFSET('Sanitation Data'!$H$28,0,10*ROW('Sanitation Data'!H33)))</f>
        <v/>
      </c>
      <c r="DF39" s="302" t="str">
        <f ca="true">+IF(OFFSET('Sanitation Data'!$H$29,0,10*ROW('Sanitation Data'!H33))="","",OFFSET('Sanitation Data'!$H$29,0,10*ROW('Sanitation Data'!H33)))</f>
        <v/>
      </c>
      <c r="DG39" s="302" t="str">
        <f ca="true">+IF(OFFSET('Sanitation Data'!$H$30,0,10*ROW('Sanitation Data'!H33))="","",OFFSET('Sanitation Data'!$H$30,0,10*ROW('Sanitation Data'!H33)))</f>
        <v/>
      </c>
      <c r="DH39" s="302" t="str">
        <f ca="true">+IF(OFFSET('Sanitation Data'!$H$31,0,10*ROW('Sanitation Data'!H33))="","",OFFSET('Sanitation Data'!$H$31,0,10*ROW('Sanitation Data'!H33)))</f>
        <v/>
      </c>
      <c r="DI39" s="302" t="str">
        <f ca="true">+IF(OFFSET('Sanitation Data'!$H$32,0,10*ROW('Sanitation Data'!H33))="","",OFFSET('Sanitation Data'!$H$32,0,10*ROW('Sanitation Data'!H33)))</f>
        <v/>
      </c>
      <c r="DJ39" s="302" t="str">
        <f ca="true">+IF(OFFSET('Sanitation Data'!$I$28,0,10*ROW('Sanitation Data'!I33))="","",OFFSET('Sanitation Data'!$I$28,0,10*ROW('Sanitation Data'!I33)))</f>
        <v/>
      </c>
      <c r="DK39" s="302" t="str">
        <f ca="true">+IF(OFFSET('Sanitation Data'!$I$29,0,10*ROW('Sanitation Data'!I33))="","",OFFSET('Sanitation Data'!$I$29,0,10*ROW('Sanitation Data'!I33)))</f>
        <v/>
      </c>
      <c r="DL39" s="302" t="str">
        <f ca="true">+IF(OFFSET('Sanitation Data'!$I$30,0,10*ROW('Sanitation Data'!I33))="","",OFFSET('Sanitation Data'!$I$30,0,10*ROW('Sanitation Data'!I33)))</f>
        <v/>
      </c>
      <c r="DM39" s="302" t="str">
        <f ca="true">+IF(OFFSET('Sanitation Data'!$I$31,0,10*ROW('Sanitation Data'!I33))="","",OFFSET('Sanitation Data'!$I$31,0,10*ROW('Sanitation Data'!I33)))</f>
        <v/>
      </c>
      <c r="DN39" s="302" t="str">
        <f ca="true">+IF(OFFSET('Sanitation Data'!$I$32,0,10*ROW('Sanitation Data'!I33))="","",OFFSET('Sanitation Data'!$I$32,0,10*ROW('Sanitation Data'!I33)))</f>
        <v/>
      </c>
      <c r="DO39" s="302" t="str">
        <f ca="true">+IF(OFFSET('Hygiene Data'!$D$11,0,10*ROW('Hygiene Data'!D33))="","",OFFSET('Hygiene Data'!$D$11,0,10*ROW('Hygiene Data'!D33)))</f>
        <v/>
      </c>
      <c r="DP39" s="302" t="str">
        <f ca="true">+IF(OFFSET('Hygiene Data'!$D$12,0,10*ROW('Hygiene Data'!D33))="","",OFFSET('Hygiene Data'!$D$12,0,10*ROW('Hygiene Data'!D33)))</f>
        <v/>
      </c>
      <c r="DQ39" s="302" t="str">
        <f ca="true">+IF(OFFSET('Hygiene Data'!$D$13,0,10*ROW('Hygiene Data'!D33))="","",OFFSET('Hygiene Data'!$D$13,0,10*ROW('Hygiene Data'!D33)))</f>
        <v/>
      </c>
      <c r="DR39" s="302" t="str">
        <f ca="true">+IF(OFFSET('Hygiene Data'!$E$11,0,10*ROW('Hygiene Data'!E33))="","",OFFSET('Hygiene Data'!$E$11,0,10*ROW('Hygiene Data'!E33)))</f>
        <v/>
      </c>
      <c r="DS39" s="302" t="str">
        <f ca="true">+IF(OFFSET('Hygiene Data'!$E$12,0,10*ROW('Hygiene Data'!E33))="","",OFFSET('Hygiene Data'!$E$12,0,10*ROW('Hygiene Data'!E33)))</f>
        <v/>
      </c>
      <c r="DT39" s="302" t="str">
        <f ca="true">+IF(OFFSET('Hygiene Data'!$E$13,0,10*ROW('Hygiene Data'!E33))="","",OFFSET('Hygiene Data'!$E$13,0,10*ROW('Hygiene Data'!E33)))</f>
        <v/>
      </c>
      <c r="DU39" s="302" t="str">
        <f ca="true">+IF(OFFSET('Hygiene Data'!$F$11,0,10*ROW('Hygiene Data'!F33))="","",OFFSET('Hygiene Data'!$F$11,0,10*ROW('Hygiene Data'!F33)))</f>
        <v/>
      </c>
      <c r="DV39" s="302" t="str">
        <f ca="true">+IF(OFFSET('Hygiene Data'!$F$12,0,10*ROW('Hygiene Data'!F33))="","",OFFSET('Hygiene Data'!$F$12,0,10*ROW('Hygiene Data'!F33)))</f>
        <v/>
      </c>
      <c r="DW39" s="302" t="str">
        <f ca="true">+IF(OFFSET('Hygiene Data'!$F$13,0,10*ROW('Hygiene Data'!F33))="","",OFFSET('Hygiene Data'!$F$13,0,10*ROW('Hygiene Data'!F33)))</f>
        <v/>
      </c>
      <c r="DX39" s="302" t="str">
        <f ca="true">+IF(OFFSET('Hygiene Data'!$G$11,0,10*ROW('Hygiene Data'!G33))="","",OFFSET('Hygiene Data'!$G$11,0,10*ROW('Hygiene Data'!G33)))</f>
        <v/>
      </c>
      <c r="DY39" s="302" t="str">
        <f ca="true">+IF(OFFSET('Hygiene Data'!$G$12,0,10*ROW('Hygiene Data'!G33))="","",OFFSET('Hygiene Data'!$G$12,0,10*ROW('Hygiene Data'!G33)))</f>
        <v/>
      </c>
      <c r="DZ39" s="302" t="str">
        <f ca="true">+IF(OFFSET('Hygiene Data'!$G$13,0,10*ROW('Hygiene Data'!G33))="","",OFFSET('Hygiene Data'!$G$13,0,10*ROW('Hygiene Data'!G33)))</f>
        <v/>
      </c>
      <c r="EA39" s="302" t="str">
        <f ca="true">+IF(OFFSET('Hygiene Data'!$H$11,0,10*ROW('Hygiene Data'!H33))="","",OFFSET('Hygiene Data'!$H$11,0,10*ROW('Hygiene Data'!H33)))</f>
        <v/>
      </c>
      <c r="EB39" s="302" t="str">
        <f ca="true">+IF(OFFSET('Hygiene Data'!$H$12,0,10*ROW('Hygiene Data'!H33))="","",OFFSET('Hygiene Data'!$H$12,0,10*ROW('Hygiene Data'!H33)))</f>
        <v/>
      </c>
      <c r="EC39" s="302" t="str">
        <f ca="true">+IF(OFFSET('Hygiene Data'!$H$13,0,10*ROW('Hygiene Data'!H33))="","",OFFSET('Hygiene Data'!$H$13,0,10*ROW('Hygiene Data'!H33)))</f>
        <v/>
      </c>
      <c r="ED39" s="302" t="str">
        <f ca="true">+IF(OFFSET('Hygiene Data'!$I$11,0,10*ROW('Hygiene Data'!I33))="","",OFFSET('Hygiene Data'!$I$11,0,10*ROW('Hygiene Data'!I33)))</f>
        <v/>
      </c>
      <c r="EE39" s="302" t="str">
        <f ca="true">+IF(OFFSET('Hygiene Data'!$I$12,0,10*ROW('Hygiene Data'!I33))="","",OFFSET('Hygiene Data'!$I$12,0,10*ROW('Hygiene Data'!I33)))</f>
        <v/>
      </c>
      <c r="EF39" s="302" t="str">
        <f ca="true">+IF(OFFSET('Hygiene Data'!$I$13,0,10*ROW('Hygiene Data'!I33))="","",OFFSET('Hygiene Data'!$I$13,0,10*ROW('Hygiene Data'!I33)))</f>
        <v/>
      </c>
    </row>
    <row xmlns:x14ac="http://schemas.microsoft.com/office/spreadsheetml/2009/9/ac" r="40" x14ac:dyDescent="0.2">
      <c r="A40" s="35" t="str">
        <f ca="true">+IF(OFFSET('Water Data'!$B$2,0,10*ROW('Water Data'!E34))="","",OFFSET('Water Data'!$B$2,0,10*ROW('Water Data'!E34)))</f>
        <v/>
      </c>
      <c r="B40" s="35" t="str">
        <f ca="true">+IF(OFFSET('Water Data'!$C$2,0,10*ROW('Water Data'!F34))="","",OFFSET('Water Data'!$C$2,0,10*ROW('Water Data'!F34)))</f>
        <v/>
      </c>
      <c r="C40" s="358" t="str">
        <f t="shared" ca="true" si="0"/>
        <v/>
      </c>
      <c r="D40" s="94"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4"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4"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4"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4"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4"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4"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4"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4"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4"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4"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4"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4"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4"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4"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4"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4"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4"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5"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5"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5"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5"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5"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5"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5"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5"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5"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5"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5"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5"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5"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5"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5"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5"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5"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5"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5"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5"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5"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5"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5"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5"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5"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5"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5"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5"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5"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5"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6"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6"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6"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6"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6"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6"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6"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6"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6"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6"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6"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6"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6"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6"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6"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6"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6"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6"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302"/>
      <c r="BS40" s="302" t="str">
        <f ca="true">+IF(OFFSET('Water Data'!$D$27,0,10*ROW('Water Data'!D34))="","",OFFSET('Water Data'!$D$27,0,10*ROW('Water Data'!D34)))</f>
        <v/>
      </c>
      <c r="BT40" s="302" t="str">
        <f ca="true">+IF(OFFSET('Water Data'!$D$28,0,10*ROW('Water Data'!D34))="","",OFFSET('Water Data'!$D$28,0,10*ROW('Water Data'!D34)))</f>
        <v/>
      </c>
      <c r="BU40" s="302" t="str">
        <f ca="true">+IF(OFFSET('Water Data'!$D$29,0,10*ROW('Water Data'!D34))="","",OFFSET('Water Data'!$D$29,0,10*ROW('Water Data'!D34)))</f>
        <v/>
      </c>
      <c r="BV40" s="302" t="str">
        <f ca="true">+IF(OFFSET('Water Data'!$E$27,0,10*ROW('Water Data'!E34))="","",OFFSET('Water Data'!$E$27,0,10*ROW('Water Data'!E34)))</f>
        <v/>
      </c>
      <c r="BW40" s="302" t="str">
        <f ca="true">+IF(OFFSET('Water Data'!$E$28,0,10*ROW('Water Data'!E34))="","",OFFSET('Water Data'!$E$28,0,10*ROW('Water Data'!E34)))</f>
        <v/>
      </c>
      <c r="BX40" s="302" t="str">
        <f ca="true">+IF(OFFSET('Water Data'!$E$29,0,10*ROW('Water Data'!E34))="","",OFFSET('Water Data'!$E$29,0,10*ROW('Water Data'!E34)))</f>
        <v/>
      </c>
      <c r="BY40" s="302" t="str">
        <f ca="true">+IF(OFFSET('Water Data'!$F$27,0,10*ROW('Water Data'!F34))="","",OFFSET('Water Data'!$F$27,0,10*ROW('Water Data'!F34)))</f>
        <v/>
      </c>
      <c r="BZ40" s="302" t="str">
        <f ca="true">+IF(OFFSET('Water Data'!$F$28,0,10*ROW('Water Data'!F34))="","",OFFSET('Water Data'!$F$28,0,10*ROW('Water Data'!F34)))</f>
        <v/>
      </c>
      <c r="CA40" s="302" t="str">
        <f ca="true">+IF(OFFSET('Water Data'!$F$29,0,10*ROW('Water Data'!F34))="","",OFFSET('Water Data'!$F$29,0,10*ROW('Water Data'!F34)))</f>
        <v/>
      </c>
      <c r="CB40" s="302" t="str">
        <f ca="true">+IF(OFFSET('Water Data'!$G$27,0,10*ROW('Water Data'!G34))="","",OFFSET('Water Data'!$G$27,0,10*ROW('Water Data'!G34)))</f>
        <v/>
      </c>
      <c r="CC40" s="302" t="str">
        <f ca="true">+IF(OFFSET('Water Data'!$G$28,0,10*ROW('Water Data'!G34))="","",OFFSET('Water Data'!$G$28,0,10*ROW('Water Data'!G34)))</f>
        <v/>
      </c>
      <c r="CD40" s="302" t="str">
        <f ca="true">+IF(OFFSET('Water Data'!$G$29,0,10*ROW('Water Data'!G34))="","",OFFSET('Water Data'!$G$29,0,10*ROW('Water Data'!G34)))</f>
        <v/>
      </c>
      <c r="CE40" s="302" t="str">
        <f ca="true">+IF(OFFSET('Water Data'!$H$27,0,10*ROW('Water Data'!H34))="","",OFFSET('Water Data'!$H$27,0,10*ROW('Water Data'!H34)))</f>
        <v/>
      </c>
      <c r="CF40" s="302" t="str">
        <f ca="true">+IF(OFFSET('Water Data'!$H$28,0,10*ROW('Water Data'!H34))="","",OFFSET('Water Data'!$H$28,0,10*ROW('Water Data'!H34)))</f>
        <v/>
      </c>
      <c r="CG40" s="302" t="str">
        <f ca="true">+IF(OFFSET('Water Data'!$H$29,0,10*ROW('Water Data'!H34))="","",OFFSET('Water Data'!$H$29,0,10*ROW('Water Data'!H34)))</f>
        <v/>
      </c>
      <c r="CH40" s="302" t="str">
        <f ca="true">+IF(OFFSET('Water Data'!$I$27,0,10*ROW('Water Data'!I34))="","",OFFSET('Water Data'!$I$27,0,10*ROW('Water Data'!I34)))</f>
        <v/>
      </c>
      <c r="CI40" s="302" t="str">
        <f ca="true">+IF(OFFSET('Water Data'!$I$28,0,10*ROW('Water Data'!I34))="","",OFFSET('Water Data'!$I$28,0,10*ROW('Water Data'!I34)))</f>
        <v/>
      </c>
      <c r="CJ40" s="302" t="str">
        <f ca="true">+IF(OFFSET('Water Data'!$I$29,0,10*ROW('Water Data'!I34))="","",OFFSET('Water Data'!$I$29,0,10*ROW('Water Data'!I34)))</f>
        <v/>
      </c>
      <c r="CK40" s="302" t="str">
        <f ca="true">+IF(OFFSET('Sanitation Data'!$D$28,0,10*ROW('Sanitation Data'!D34))="","",OFFSET('Sanitation Data'!$D$28,0,10*ROW('Sanitation Data'!D34)))</f>
        <v/>
      </c>
      <c r="CL40" s="302" t="str">
        <f ca="true">+IF(OFFSET('Sanitation Data'!$D$29,0,10*ROW('Sanitation Data'!D34))="","",OFFSET('Sanitation Data'!$D$29,0,10*ROW('Sanitation Data'!D34)))</f>
        <v/>
      </c>
      <c r="CM40" s="302" t="str">
        <f ca="true">+IF(OFFSET('Sanitation Data'!$D$30,0,10*ROW('Sanitation Data'!D34))="","",OFFSET('Sanitation Data'!$D$30,0,10*ROW('Sanitation Data'!D34)))</f>
        <v/>
      </c>
      <c r="CN40" s="302" t="str">
        <f ca="true">+IF(OFFSET('Sanitation Data'!$D$31,0,10*ROW('Sanitation Data'!D34))="","",OFFSET('Sanitation Data'!$D$31,0,10*ROW('Sanitation Data'!D34)))</f>
        <v/>
      </c>
      <c r="CO40" s="302" t="str">
        <f ca="true">+IF(OFFSET('Sanitation Data'!$D$32,0,10*ROW('Sanitation Data'!D34))="","",OFFSET('Sanitation Data'!$D$32,0,10*ROW('Sanitation Data'!D34)))</f>
        <v/>
      </c>
      <c r="CP40" s="302" t="str">
        <f ca="true">+IF(OFFSET('Sanitation Data'!$E$28,0,10*ROW('Sanitation Data'!E34))="","",OFFSET('Sanitation Data'!$E$28,0,10*ROW('Sanitation Data'!E34)))</f>
        <v/>
      </c>
      <c r="CQ40" s="302" t="str">
        <f ca="true">+IF(OFFSET('Sanitation Data'!$E$29,0,10*ROW('Sanitation Data'!E34))="","",OFFSET('Sanitation Data'!$E$29,0,10*ROW('Sanitation Data'!E34)))</f>
        <v/>
      </c>
      <c r="CR40" s="302" t="str">
        <f ca="true">+IF(OFFSET('Sanitation Data'!$E$30,0,10*ROW('Sanitation Data'!E34))="","",OFFSET('Sanitation Data'!$E$30,0,10*ROW('Sanitation Data'!E34)))</f>
        <v/>
      </c>
      <c r="CS40" s="302" t="str">
        <f ca="true">+IF(OFFSET('Sanitation Data'!$E$31,0,10*ROW('Sanitation Data'!E34))="","",OFFSET('Sanitation Data'!$E$31,0,10*ROW('Sanitation Data'!E34)))</f>
        <v/>
      </c>
      <c r="CT40" s="302" t="str">
        <f ca="true">+IF(OFFSET('Sanitation Data'!$E$32,0,10*ROW('Sanitation Data'!E34))="","",OFFSET('Sanitation Data'!$E$32,0,10*ROW('Sanitation Data'!E34)))</f>
        <v/>
      </c>
      <c r="CU40" s="302" t="str">
        <f ca="true">+IF(OFFSET('Sanitation Data'!$F$28,0,10*ROW('Sanitation Data'!F34))="","",OFFSET('Sanitation Data'!$F$28,0,10*ROW('Sanitation Data'!F34)))</f>
        <v/>
      </c>
      <c r="CV40" s="302" t="str">
        <f ca="true">+IF(OFFSET('Sanitation Data'!$F$29,0,10*ROW('Sanitation Data'!F34))="","",OFFSET('Sanitation Data'!$F$29,0,10*ROW('Sanitation Data'!F34)))</f>
        <v/>
      </c>
      <c r="CW40" s="302" t="str">
        <f ca="true">+IF(OFFSET('Sanitation Data'!$F$30,0,10*ROW('Sanitation Data'!F34))="","",OFFSET('Sanitation Data'!$F$30,0,10*ROW('Sanitation Data'!F34)))</f>
        <v/>
      </c>
      <c r="CX40" s="302" t="str">
        <f ca="true">+IF(OFFSET('Sanitation Data'!$F$31,0,10*ROW('Sanitation Data'!F34))="","",OFFSET('Sanitation Data'!$F$31,0,10*ROW('Sanitation Data'!F34)))</f>
        <v/>
      </c>
      <c r="CY40" s="302" t="str">
        <f ca="true">+IF(OFFSET('Sanitation Data'!$F$32,0,10*ROW('Sanitation Data'!F34))="","",OFFSET('Sanitation Data'!$F$32,0,10*ROW('Sanitation Data'!F34)))</f>
        <v/>
      </c>
      <c r="CZ40" s="302" t="str">
        <f ca="true">+IF(OFFSET('Sanitation Data'!$G$28,0,10*ROW('Sanitation Data'!G34))="","",OFFSET('Sanitation Data'!$G$28,0,10*ROW('Sanitation Data'!G34)))</f>
        <v/>
      </c>
      <c r="DA40" s="302" t="str">
        <f ca="true">+IF(OFFSET('Sanitation Data'!$G$29,0,10*ROW('Sanitation Data'!G34))="","",OFFSET('Sanitation Data'!$G$29,0,10*ROW('Sanitation Data'!G34)))</f>
        <v/>
      </c>
      <c r="DB40" s="302" t="str">
        <f ca="true">+IF(OFFSET('Sanitation Data'!$G$30,0,10*ROW('Sanitation Data'!G34))="","",OFFSET('Sanitation Data'!$G$30,0,10*ROW('Sanitation Data'!G34)))</f>
        <v/>
      </c>
      <c r="DC40" s="302" t="str">
        <f ca="true">+IF(OFFSET('Sanitation Data'!$G$31,0,10*ROW('Sanitation Data'!G34))="","",OFFSET('Sanitation Data'!$G$31,0,10*ROW('Sanitation Data'!G34)))</f>
        <v/>
      </c>
      <c r="DD40" s="302" t="str">
        <f ca="true">+IF(OFFSET('Sanitation Data'!$G$32,0,10*ROW('Sanitation Data'!G34))="","",OFFSET('Sanitation Data'!$G$32,0,10*ROW('Sanitation Data'!G34)))</f>
        <v/>
      </c>
      <c r="DE40" s="302" t="str">
        <f ca="true">+IF(OFFSET('Sanitation Data'!$H$28,0,10*ROW('Sanitation Data'!H34))="","",OFFSET('Sanitation Data'!$H$28,0,10*ROW('Sanitation Data'!H34)))</f>
        <v/>
      </c>
      <c r="DF40" s="302" t="str">
        <f ca="true">+IF(OFFSET('Sanitation Data'!$H$29,0,10*ROW('Sanitation Data'!H34))="","",OFFSET('Sanitation Data'!$H$29,0,10*ROW('Sanitation Data'!H34)))</f>
        <v/>
      </c>
      <c r="DG40" s="302" t="str">
        <f ca="true">+IF(OFFSET('Sanitation Data'!$H$30,0,10*ROW('Sanitation Data'!H34))="","",OFFSET('Sanitation Data'!$H$30,0,10*ROW('Sanitation Data'!H34)))</f>
        <v/>
      </c>
      <c r="DH40" s="302" t="str">
        <f ca="true">+IF(OFFSET('Sanitation Data'!$H$31,0,10*ROW('Sanitation Data'!H34))="","",OFFSET('Sanitation Data'!$H$31,0,10*ROW('Sanitation Data'!H34)))</f>
        <v/>
      </c>
      <c r="DI40" s="302" t="str">
        <f ca="true">+IF(OFFSET('Sanitation Data'!$H$32,0,10*ROW('Sanitation Data'!H34))="","",OFFSET('Sanitation Data'!$H$32,0,10*ROW('Sanitation Data'!H34)))</f>
        <v/>
      </c>
      <c r="DJ40" s="302" t="str">
        <f ca="true">+IF(OFFSET('Sanitation Data'!$I$28,0,10*ROW('Sanitation Data'!I34))="","",OFFSET('Sanitation Data'!$I$28,0,10*ROW('Sanitation Data'!I34)))</f>
        <v/>
      </c>
      <c r="DK40" s="302" t="str">
        <f ca="true">+IF(OFFSET('Sanitation Data'!$I$29,0,10*ROW('Sanitation Data'!I34))="","",OFFSET('Sanitation Data'!$I$29,0,10*ROW('Sanitation Data'!I34)))</f>
        <v/>
      </c>
      <c r="DL40" s="302" t="str">
        <f ca="true">+IF(OFFSET('Sanitation Data'!$I$30,0,10*ROW('Sanitation Data'!I34))="","",OFFSET('Sanitation Data'!$I$30,0,10*ROW('Sanitation Data'!I34)))</f>
        <v/>
      </c>
      <c r="DM40" s="302" t="str">
        <f ca="true">+IF(OFFSET('Sanitation Data'!$I$31,0,10*ROW('Sanitation Data'!I34))="","",OFFSET('Sanitation Data'!$I$31,0,10*ROW('Sanitation Data'!I34)))</f>
        <v/>
      </c>
      <c r="DN40" s="302" t="str">
        <f ca="true">+IF(OFFSET('Sanitation Data'!$I$32,0,10*ROW('Sanitation Data'!I34))="","",OFFSET('Sanitation Data'!$I$32,0,10*ROW('Sanitation Data'!I34)))</f>
        <v/>
      </c>
      <c r="DO40" s="302" t="str">
        <f ca="true">+IF(OFFSET('Hygiene Data'!$D$11,0,10*ROW('Hygiene Data'!D34))="","",OFFSET('Hygiene Data'!$D$11,0,10*ROW('Hygiene Data'!D34)))</f>
        <v/>
      </c>
      <c r="DP40" s="302" t="str">
        <f ca="true">+IF(OFFSET('Hygiene Data'!$D$12,0,10*ROW('Hygiene Data'!D34))="","",OFFSET('Hygiene Data'!$D$12,0,10*ROW('Hygiene Data'!D34)))</f>
        <v/>
      </c>
      <c r="DQ40" s="302" t="str">
        <f ca="true">+IF(OFFSET('Hygiene Data'!$D$13,0,10*ROW('Hygiene Data'!D34))="","",OFFSET('Hygiene Data'!$D$13,0,10*ROW('Hygiene Data'!D34)))</f>
        <v/>
      </c>
      <c r="DR40" s="302" t="str">
        <f ca="true">+IF(OFFSET('Hygiene Data'!$E$11,0,10*ROW('Hygiene Data'!E34))="","",OFFSET('Hygiene Data'!$E$11,0,10*ROW('Hygiene Data'!E34)))</f>
        <v/>
      </c>
      <c r="DS40" s="302" t="str">
        <f ca="true">+IF(OFFSET('Hygiene Data'!$E$12,0,10*ROW('Hygiene Data'!E34))="","",OFFSET('Hygiene Data'!$E$12,0,10*ROW('Hygiene Data'!E34)))</f>
        <v/>
      </c>
      <c r="DT40" s="302" t="str">
        <f ca="true">+IF(OFFSET('Hygiene Data'!$E$13,0,10*ROW('Hygiene Data'!E34))="","",OFFSET('Hygiene Data'!$E$13,0,10*ROW('Hygiene Data'!E34)))</f>
        <v/>
      </c>
      <c r="DU40" s="302" t="str">
        <f ca="true">+IF(OFFSET('Hygiene Data'!$F$11,0,10*ROW('Hygiene Data'!F34))="","",OFFSET('Hygiene Data'!$F$11,0,10*ROW('Hygiene Data'!F34)))</f>
        <v/>
      </c>
      <c r="DV40" s="302" t="str">
        <f ca="true">+IF(OFFSET('Hygiene Data'!$F$12,0,10*ROW('Hygiene Data'!F34))="","",OFFSET('Hygiene Data'!$F$12,0,10*ROW('Hygiene Data'!F34)))</f>
        <v/>
      </c>
      <c r="DW40" s="302" t="str">
        <f ca="true">+IF(OFFSET('Hygiene Data'!$F$13,0,10*ROW('Hygiene Data'!F34))="","",OFFSET('Hygiene Data'!$F$13,0,10*ROW('Hygiene Data'!F34)))</f>
        <v/>
      </c>
      <c r="DX40" s="302" t="str">
        <f ca="true">+IF(OFFSET('Hygiene Data'!$G$11,0,10*ROW('Hygiene Data'!G34))="","",OFFSET('Hygiene Data'!$G$11,0,10*ROW('Hygiene Data'!G34)))</f>
        <v/>
      </c>
      <c r="DY40" s="302" t="str">
        <f ca="true">+IF(OFFSET('Hygiene Data'!$G$12,0,10*ROW('Hygiene Data'!G34))="","",OFFSET('Hygiene Data'!$G$12,0,10*ROW('Hygiene Data'!G34)))</f>
        <v/>
      </c>
      <c r="DZ40" s="302" t="str">
        <f ca="true">+IF(OFFSET('Hygiene Data'!$G$13,0,10*ROW('Hygiene Data'!G34))="","",OFFSET('Hygiene Data'!$G$13,0,10*ROW('Hygiene Data'!G34)))</f>
        <v/>
      </c>
      <c r="EA40" s="302" t="str">
        <f ca="true">+IF(OFFSET('Hygiene Data'!$H$11,0,10*ROW('Hygiene Data'!H34))="","",OFFSET('Hygiene Data'!$H$11,0,10*ROW('Hygiene Data'!H34)))</f>
        <v/>
      </c>
      <c r="EB40" s="302" t="str">
        <f ca="true">+IF(OFFSET('Hygiene Data'!$H$12,0,10*ROW('Hygiene Data'!H34))="","",OFFSET('Hygiene Data'!$H$12,0,10*ROW('Hygiene Data'!H34)))</f>
        <v/>
      </c>
      <c r="EC40" s="302" t="str">
        <f ca="true">+IF(OFFSET('Hygiene Data'!$H$13,0,10*ROW('Hygiene Data'!H34))="","",OFFSET('Hygiene Data'!$H$13,0,10*ROW('Hygiene Data'!H34)))</f>
        <v/>
      </c>
      <c r="ED40" s="302" t="str">
        <f ca="true">+IF(OFFSET('Hygiene Data'!$I$11,0,10*ROW('Hygiene Data'!I34))="","",OFFSET('Hygiene Data'!$I$11,0,10*ROW('Hygiene Data'!I34)))</f>
        <v/>
      </c>
      <c r="EE40" s="302" t="str">
        <f ca="true">+IF(OFFSET('Hygiene Data'!$I$12,0,10*ROW('Hygiene Data'!I34))="","",OFFSET('Hygiene Data'!$I$12,0,10*ROW('Hygiene Data'!I34)))</f>
        <v/>
      </c>
      <c r="EF40" s="302" t="str">
        <f ca="true">+IF(OFFSET('Hygiene Data'!$I$13,0,10*ROW('Hygiene Data'!I34))="","",OFFSET('Hygiene Data'!$I$13,0,10*ROW('Hygiene Data'!I34)))</f>
        <v/>
      </c>
    </row>
    <row xmlns:x14ac="http://schemas.microsoft.com/office/spreadsheetml/2009/9/ac" r="41" x14ac:dyDescent="0.2">
      <c r="A41" s="35" t="str">
        <f ca="true">+IF(OFFSET('Water Data'!$B$2,0,10*ROW('Water Data'!E35))="","",OFFSET('Water Data'!$B$2,0,10*ROW('Water Data'!E35)))</f>
        <v/>
      </c>
      <c r="B41" s="35" t="str">
        <f ca="true">+IF(OFFSET('Water Data'!$C$2,0,10*ROW('Water Data'!F35))="","",OFFSET('Water Data'!$C$2,0,10*ROW('Water Data'!F35)))</f>
        <v/>
      </c>
      <c r="C41" s="358" t="str">
        <f t="shared" ca="true" si="0"/>
        <v/>
      </c>
      <c r="D41" s="94"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4"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4"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4"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4"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4"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4"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4"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4"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4"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4"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4"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4"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4"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4"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4"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4"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4"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5"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5"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5"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5"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5"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5"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5"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5"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5"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5"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5"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5"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5"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5"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5"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5"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5"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5"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5"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5"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5"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5"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5"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5"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5"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5"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5"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5"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5"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5"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6"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6"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6"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6"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6"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6"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6"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6"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6"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6"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6"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6"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6"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6"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6"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6"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6"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6"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302"/>
      <c r="BS41" s="302" t="str">
        <f ca="true">+IF(OFFSET('Water Data'!$D$27,0,10*ROW('Water Data'!D35))="","",OFFSET('Water Data'!$D$27,0,10*ROW('Water Data'!D35)))</f>
        <v/>
      </c>
      <c r="BT41" s="302" t="str">
        <f ca="true">+IF(OFFSET('Water Data'!$D$28,0,10*ROW('Water Data'!D35))="","",OFFSET('Water Data'!$D$28,0,10*ROW('Water Data'!D35)))</f>
        <v/>
      </c>
      <c r="BU41" s="302" t="str">
        <f ca="true">+IF(OFFSET('Water Data'!$D$29,0,10*ROW('Water Data'!D35))="","",OFFSET('Water Data'!$D$29,0,10*ROW('Water Data'!D35)))</f>
        <v/>
      </c>
      <c r="BV41" s="302" t="str">
        <f ca="true">+IF(OFFSET('Water Data'!$E$27,0,10*ROW('Water Data'!E35))="","",OFFSET('Water Data'!$E$27,0,10*ROW('Water Data'!E35)))</f>
        <v/>
      </c>
      <c r="BW41" s="302" t="str">
        <f ca="true">+IF(OFFSET('Water Data'!$E$28,0,10*ROW('Water Data'!E35))="","",OFFSET('Water Data'!$E$28,0,10*ROW('Water Data'!E35)))</f>
        <v/>
      </c>
      <c r="BX41" s="302" t="str">
        <f ca="true">+IF(OFFSET('Water Data'!$E$29,0,10*ROW('Water Data'!E35))="","",OFFSET('Water Data'!$E$29,0,10*ROW('Water Data'!E35)))</f>
        <v/>
      </c>
      <c r="BY41" s="302" t="str">
        <f ca="true">+IF(OFFSET('Water Data'!$F$27,0,10*ROW('Water Data'!F35))="","",OFFSET('Water Data'!$F$27,0,10*ROW('Water Data'!F35)))</f>
        <v/>
      </c>
      <c r="BZ41" s="302" t="str">
        <f ca="true">+IF(OFFSET('Water Data'!$F$28,0,10*ROW('Water Data'!F35))="","",OFFSET('Water Data'!$F$28,0,10*ROW('Water Data'!F35)))</f>
        <v/>
      </c>
      <c r="CA41" s="302" t="str">
        <f ca="true">+IF(OFFSET('Water Data'!$F$29,0,10*ROW('Water Data'!F35))="","",OFFSET('Water Data'!$F$29,0,10*ROW('Water Data'!F35)))</f>
        <v/>
      </c>
      <c r="CB41" s="302" t="str">
        <f ca="true">+IF(OFFSET('Water Data'!$G$27,0,10*ROW('Water Data'!G35))="","",OFFSET('Water Data'!$G$27,0,10*ROW('Water Data'!G35)))</f>
        <v/>
      </c>
      <c r="CC41" s="302" t="str">
        <f ca="true">+IF(OFFSET('Water Data'!$G$28,0,10*ROW('Water Data'!G35))="","",OFFSET('Water Data'!$G$28,0,10*ROW('Water Data'!G35)))</f>
        <v/>
      </c>
      <c r="CD41" s="302" t="str">
        <f ca="true">+IF(OFFSET('Water Data'!$G$29,0,10*ROW('Water Data'!G35))="","",OFFSET('Water Data'!$G$29,0,10*ROW('Water Data'!G35)))</f>
        <v/>
      </c>
      <c r="CE41" s="302" t="str">
        <f ca="true">+IF(OFFSET('Water Data'!$H$27,0,10*ROW('Water Data'!H35))="","",OFFSET('Water Data'!$H$27,0,10*ROW('Water Data'!H35)))</f>
        <v/>
      </c>
      <c r="CF41" s="302" t="str">
        <f ca="true">+IF(OFFSET('Water Data'!$H$28,0,10*ROW('Water Data'!H35))="","",OFFSET('Water Data'!$H$28,0,10*ROW('Water Data'!H35)))</f>
        <v/>
      </c>
      <c r="CG41" s="302" t="str">
        <f ca="true">+IF(OFFSET('Water Data'!$H$29,0,10*ROW('Water Data'!H35))="","",OFFSET('Water Data'!$H$29,0,10*ROW('Water Data'!H35)))</f>
        <v/>
      </c>
      <c r="CH41" s="302" t="str">
        <f ca="true">+IF(OFFSET('Water Data'!$I$27,0,10*ROW('Water Data'!I35))="","",OFFSET('Water Data'!$I$27,0,10*ROW('Water Data'!I35)))</f>
        <v/>
      </c>
      <c r="CI41" s="302" t="str">
        <f ca="true">+IF(OFFSET('Water Data'!$I$28,0,10*ROW('Water Data'!I35))="","",OFFSET('Water Data'!$I$28,0,10*ROW('Water Data'!I35)))</f>
        <v/>
      </c>
      <c r="CJ41" s="302" t="str">
        <f ca="true">+IF(OFFSET('Water Data'!$I$29,0,10*ROW('Water Data'!I35))="","",OFFSET('Water Data'!$I$29,0,10*ROW('Water Data'!I35)))</f>
        <v/>
      </c>
      <c r="CK41" s="302" t="str">
        <f ca="true">+IF(OFFSET('Sanitation Data'!$D$28,0,10*ROW('Sanitation Data'!D35))="","",OFFSET('Sanitation Data'!$D$28,0,10*ROW('Sanitation Data'!D35)))</f>
        <v/>
      </c>
      <c r="CL41" s="302" t="str">
        <f ca="true">+IF(OFFSET('Sanitation Data'!$D$29,0,10*ROW('Sanitation Data'!D35))="","",OFFSET('Sanitation Data'!$D$29,0,10*ROW('Sanitation Data'!D35)))</f>
        <v/>
      </c>
      <c r="CM41" s="302" t="str">
        <f ca="true">+IF(OFFSET('Sanitation Data'!$D$30,0,10*ROW('Sanitation Data'!D35))="","",OFFSET('Sanitation Data'!$D$30,0,10*ROW('Sanitation Data'!D35)))</f>
        <v/>
      </c>
      <c r="CN41" s="302" t="str">
        <f ca="true">+IF(OFFSET('Sanitation Data'!$D$31,0,10*ROW('Sanitation Data'!D35))="","",OFFSET('Sanitation Data'!$D$31,0,10*ROW('Sanitation Data'!D35)))</f>
        <v/>
      </c>
      <c r="CO41" s="302" t="str">
        <f ca="true">+IF(OFFSET('Sanitation Data'!$D$32,0,10*ROW('Sanitation Data'!D35))="","",OFFSET('Sanitation Data'!$D$32,0,10*ROW('Sanitation Data'!D35)))</f>
        <v/>
      </c>
      <c r="CP41" s="302" t="str">
        <f ca="true">+IF(OFFSET('Sanitation Data'!$E$28,0,10*ROW('Sanitation Data'!E35))="","",OFFSET('Sanitation Data'!$E$28,0,10*ROW('Sanitation Data'!E35)))</f>
        <v/>
      </c>
      <c r="CQ41" s="302" t="str">
        <f ca="true">+IF(OFFSET('Sanitation Data'!$E$29,0,10*ROW('Sanitation Data'!E35))="","",OFFSET('Sanitation Data'!$E$29,0,10*ROW('Sanitation Data'!E35)))</f>
        <v/>
      </c>
      <c r="CR41" s="302" t="str">
        <f ca="true">+IF(OFFSET('Sanitation Data'!$E$30,0,10*ROW('Sanitation Data'!E35))="","",OFFSET('Sanitation Data'!$E$30,0,10*ROW('Sanitation Data'!E35)))</f>
        <v/>
      </c>
      <c r="CS41" s="302" t="str">
        <f ca="true">+IF(OFFSET('Sanitation Data'!$E$31,0,10*ROW('Sanitation Data'!E35))="","",OFFSET('Sanitation Data'!$E$31,0,10*ROW('Sanitation Data'!E35)))</f>
        <v/>
      </c>
      <c r="CT41" s="302" t="str">
        <f ca="true">+IF(OFFSET('Sanitation Data'!$E$32,0,10*ROW('Sanitation Data'!E35))="","",OFFSET('Sanitation Data'!$E$32,0,10*ROW('Sanitation Data'!E35)))</f>
        <v/>
      </c>
      <c r="CU41" s="302" t="str">
        <f ca="true">+IF(OFFSET('Sanitation Data'!$F$28,0,10*ROW('Sanitation Data'!F35))="","",OFFSET('Sanitation Data'!$F$28,0,10*ROW('Sanitation Data'!F35)))</f>
        <v/>
      </c>
      <c r="CV41" s="302" t="str">
        <f ca="true">+IF(OFFSET('Sanitation Data'!$F$29,0,10*ROW('Sanitation Data'!F35))="","",OFFSET('Sanitation Data'!$F$29,0,10*ROW('Sanitation Data'!F35)))</f>
        <v/>
      </c>
      <c r="CW41" s="302" t="str">
        <f ca="true">+IF(OFFSET('Sanitation Data'!$F$30,0,10*ROW('Sanitation Data'!F35))="","",OFFSET('Sanitation Data'!$F$30,0,10*ROW('Sanitation Data'!F35)))</f>
        <v/>
      </c>
      <c r="CX41" s="302" t="str">
        <f ca="true">+IF(OFFSET('Sanitation Data'!$F$31,0,10*ROW('Sanitation Data'!F35))="","",OFFSET('Sanitation Data'!$F$31,0,10*ROW('Sanitation Data'!F35)))</f>
        <v/>
      </c>
      <c r="CY41" s="302" t="str">
        <f ca="true">+IF(OFFSET('Sanitation Data'!$F$32,0,10*ROW('Sanitation Data'!F35))="","",OFFSET('Sanitation Data'!$F$32,0,10*ROW('Sanitation Data'!F35)))</f>
        <v/>
      </c>
      <c r="CZ41" s="302" t="str">
        <f ca="true">+IF(OFFSET('Sanitation Data'!$G$28,0,10*ROW('Sanitation Data'!G35))="","",OFFSET('Sanitation Data'!$G$28,0,10*ROW('Sanitation Data'!G35)))</f>
        <v/>
      </c>
      <c r="DA41" s="302" t="str">
        <f ca="true">+IF(OFFSET('Sanitation Data'!$G$29,0,10*ROW('Sanitation Data'!G35))="","",OFFSET('Sanitation Data'!$G$29,0,10*ROW('Sanitation Data'!G35)))</f>
        <v/>
      </c>
      <c r="DB41" s="302" t="str">
        <f ca="true">+IF(OFFSET('Sanitation Data'!$G$30,0,10*ROW('Sanitation Data'!G35))="","",OFFSET('Sanitation Data'!$G$30,0,10*ROW('Sanitation Data'!G35)))</f>
        <v/>
      </c>
      <c r="DC41" s="302" t="str">
        <f ca="true">+IF(OFFSET('Sanitation Data'!$G$31,0,10*ROW('Sanitation Data'!G35))="","",OFFSET('Sanitation Data'!$G$31,0,10*ROW('Sanitation Data'!G35)))</f>
        <v/>
      </c>
      <c r="DD41" s="302" t="str">
        <f ca="true">+IF(OFFSET('Sanitation Data'!$G$32,0,10*ROW('Sanitation Data'!G35))="","",OFFSET('Sanitation Data'!$G$32,0,10*ROW('Sanitation Data'!G35)))</f>
        <v/>
      </c>
      <c r="DE41" s="302" t="str">
        <f ca="true">+IF(OFFSET('Sanitation Data'!$H$28,0,10*ROW('Sanitation Data'!H35))="","",OFFSET('Sanitation Data'!$H$28,0,10*ROW('Sanitation Data'!H35)))</f>
        <v/>
      </c>
      <c r="DF41" s="302" t="str">
        <f ca="true">+IF(OFFSET('Sanitation Data'!$H$29,0,10*ROW('Sanitation Data'!H35))="","",OFFSET('Sanitation Data'!$H$29,0,10*ROW('Sanitation Data'!H35)))</f>
        <v/>
      </c>
      <c r="DG41" s="302" t="str">
        <f ca="true">+IF(OFFSET('Sanitation Data'!$H$30,0,10*ROW('Sanitation Data'!H35))="","",OFFSET('Sanitation Data'!$H$30,0,10*ROW('Sanitation Data'!H35)))</f>
        <v/>
      </c>
      <c r="DH41" s="302" t="str">
        <f ca="true">+IF(OFFSET('Sanitation Data'!$H$31,0,10*ROW('Sanitation Data'!H35))="","",OFFSET('Sanitation Data'!$H$31,0,10*ROW('Sanitation Data'!H35)))</f>
        <v/>
      </c>
      <c r="DI41" s="302" t="str">
        <f ca="true">+IF(OFFSET('Sanitation Data'!$H$32,0,10*ROW('Sanitation Data'!H35))="","",OFFSET('Sanitation Data'!$H$32,0,10*ROW('Sanitation Data'!H35)))</f>
        <v/>
      </c>
      <c r="DJ41" s="302" t="str">
        <f ca="true">+IF(OFFSET('Sanitation Data'!$I$28,0,10*ROW('Sanitation Data'!I35))="","",OFFSET('Sanitation Data'!$I$28,0,10*ROW('Sanitation Data'!I35)))</f>
        <v/>
      </c>
      <c r="DK41" s="302" t="str">
        <f ca="true">+IF(OFFSET('Sanitation Data'!$I$29,0,10*ROW('Sanitation Data'!I35))="","",OFFSET('Sanitation Data'!$I$29,0,10*ROW('Sanitation Data'!I35)))</f>
        <v/>
      </c>
      <c r="DL41" s="302" t="str">
        <f ca="true">+IF(OFFSET('Sanitation Data'!$I$30,0,10*ROW('Sanitation Data'!I35))="","",OFFSET('Sanitation Data'!$I$30,0,10*ROW('Sanitation Data'!I35)))</f>
        <v/>
      </c>
      <c r="DM41" s="302" t="str">
        <f ca="true">+IF(OFFSET('Sanitation Data'!$I$31,0,10*ROW('Sanitation Data'!I35))="","",OFFSET('Sanitation Data'!$I$31,0,10*ROW('Sanitation Data'!I35)))</f>
        <v/>
      </c>
      <c r="DN41" s="302" t="str">
        <f ca="true">+IF(OFFSET('Sanitation Data'!$I$32,0,10*ROW('Sanitation Data'!I35))="","",OFFSET('Sanitation Data'!$I$32,0,10*ROW('Sanitation Data'!I35)))</f>
        <v/>
      </c>
      <c r="DO41" s="302" t="str">
        <f ca="true">+IF(OFFSET('Hygiene Data'!$D$11,0,10*ROW('Hygiene Data'!D35))="","",OFFSET('Hygiene Data'!$D$11,0,10*ROW('Hygiene Data'!D35)))</f>
        <v/>
      </c>
      <c r="DP41" s="302" t="str">
        <f ca="true">+IF(OFFSET('Hygiene Data'!$D$12,0,10*ROW('Hygiene Data'!D35))="","",OFFSET('Hygiene Data'!$D$12,0,10*ROW('Hygiene Data'!D35)))</f>
        <v/>
      </c>
      <c r="DQ41" s="302" t="str">
        <f ca="true">+IF(OFFSET('Hygiene Data'!$D$13,0,10*ROW('Hygiene Data'!D35))="","",OFFSET('Hygiene Data'!$D$13,0,10*ROW('Hygiene Data'!D35)))</f>
        <v/>
      </c>
      <c r="DR41" s="302" t="str">
        <f ca="true">+IF(OFFSET('Hygiene Data'!$E$11,0,10*ROW('Hygiene Data'!E35))="","",OFFSET('Hygiene Data'!$E$11,0,10*ROW('Hygiene Data'!E35)))</f>
        <v/>
      </c>
      <c r="DS41" s="302" t="str">
        <f ca="true">+IF(OFFSET('Hygiene Data'!$E$12,0,10*ROW('Hygiene Data'!E35))="","",OFFSET('Hygiene Data'!$E$12,0,10*ROW('Hygiene Data'!E35)))</f>
        <v/>
      </c>
      <c r="DT41" s="302" t="str">
        <f ca="true">+IF(OFFSET('Hygiene Data'!$E$13,0,10*ROW('Hygiene Data'!E35))="","",OFFSET('Hygiene Data'!$E$13,0,10*ROW('Hygiene Data'!E35)))</f>
        <v/>
      </c>
      <c r="DU41" s="302" t="str">
        <f ca="true">+IF(OFFSET('Hygiene Data'!$F$11,0,10*ROW('Hygiene Data'!F35))="","",OFFSET('Hygiene Data'!$F$11,0,10*ROW('Hygiene Data'!F35)))</f>
        <v/>
      </c>
      <c r="DV41" s="302" t="str">
        <f ca="true">+IF(OFFSET('Hygiene Data'!$F$12,0,10*ROW('Hygiene Data'!F35))="","",OFFSET('Hygiene Data'!$F$12,0,10*ROW('Hygiene Data'!F35)))</f>
        <v/>
      </c>
      <c r="DW41" s="302" t="str">
        <f ca="true">+IF(OFFSET('Hygiene Data'!$F$13,0,10*ROW('Hygiene Data'!F35))="","",OFFSET('Hygiene Data'!$F$13,0,10*ROW('Hygiene Data'!F35)))</f>
        <v/>
      </c>
      <c r="DX41" s="302" t="str">
        <f ca="true">+IF(OFFSET('Hygiene Data'!$G$11,0,10*ROW('Hygiene Data'!G35))="","",OFFSET('Hygiene Data'!$G$11,0,10*ROW('Hygiene Data'!G35)))</f>
        <v/>
      </c>
      <c r="DY41" s="302" t="str">
        <f ca="true">+IF(OFFSET('Hygiene Data'!$G$12,0,10*ROW('Hygiene Data'!G35))="","",OFFSET('Hygiene Data'!$G$12,0,10*ROW('Hygiene Data'!G35)))</f>
        <v/>
      </c>
      <c r="DZ41" s="302" t="str">
        <f ca="true">+IF(OFFSET('Hygiene Data'!$G$13,0,10*ROW('Hygiene Data'!G35))="","",OFFSET('Hygiene Data'!$G$13,0,10*ROW('Hygiene Data'!G35)))</f>
        <v/>
      </c>
      <c r="EA41" s="302" t="str">
        <f ca="true">+IF(OFFSET('Hygiene Data'!$H$11,0,10*ROW('Hygiene Data'!H35))="","",OFFSET('Hygiene Data'!$H$11,0,10*ROW('Hygiene Data'!H35)))</f>
        <v/>
      </c>
      <c r="EB41" s="302" t="str">
        <f ca="true">+IF(OFFSET('Hygiene Data'!$H$12,0,10*ROW('Hygiene Data'!H35))="","",OFFSET('Hygiene Data'!$H$12,0,10*ROW('Hygiene Data'!H35)))</f>
        <v/>
      </c>
      <c r="EC41" s="302" t="str">
        <f ca="true">+IF(OFFSET('Hygiene Data'!$H$13,0,10*ROW('Hygiene Data'!H35))="","",OFFSET('Hygiene Data'!$H$13,0,10*ROW('Hygiene Data'!H35)))</f>
        <v/>
      </c>
      <c r="ED41" s="302" t="str">
        <f ca="true">+IF(OFFSET('Hygiene Data'!$I$11,0,10*ROW('Hygiene Data'!I35))="","",OFFSET('Hygiene Data'!$I$11,0,10*ROW('Hygiene Data'!I35)))</f>
        <v/>
      </c>
      <c r="EE41" s="302" t="str">
        <f ca="true">+IF(OFFSET('Hygiene Data'!$I$12,0,10*ROW('Hygiene Data'!I35))="","",OFFSET('Hygiene Data'!$I$12,0,10*ROW('Hygiene Data'!I35)))</f>
        <v/>
      </c>
      <c r="EF41" s="302" t="str">
        <f ca="true">+IF(OFFSET('Hygiene Data'!$I$13,0,10*ROW('Hygiene Data'!I35))="","",OFFSET('Hygiene Data'!$I$13,0,10*ROW('Hygiene Data'!I35)))</f>
        <v/>
      </c>
    </row>
    <row xmlns:x14ac="http://schemas.microsoft.com/office/spreadsheetml/2009/9/ac" r="42" x14ac:dyDescent="0.2">
      <c r="A42" s="35" t="str">
        <f ca="true">+IF(OFFSET('Water Data'!$B$2,0,10*ROW('Water Data'!E36))="","",OFFSET('Water Data'!$B$2,0,10*ROW('Water Data'!E36)))</f>
        <v/>
      </c>
      <c r="B42" s="35" t="str">
        <f ca="true">+IF(OFFSET('Water Data'!$C$2,0,10*ROW('Water Data'!F36))="","",OFFSET('Water Data'!$C$2,0,10*ROW('Water Data'!F36)))</f>
        <v/>
      </c>
      <c r="C42" s="358" t="str">
        <f t="shared" ca="true" si="0"/>
        <v/>
      </c>
      <c r="D42" s="94"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4"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4"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4"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4"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4"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4"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4"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4"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4"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4"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4"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4"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4"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4"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4"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4"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4"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5"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5"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5"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5"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5"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5"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5"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5"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5"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5"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5"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5"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5"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5"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5"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5"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5"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5"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5"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5"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5"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5"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5"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5"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5"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5"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5"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5"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5"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5"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6"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6"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6"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6"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6"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6"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6"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6"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6"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6"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6"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6"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6"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6"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6"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6"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6"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6"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302"/>
      <c r="BS42" s="302" t="str">
        <f ca="true">+IF(OFFSET('Water Data'!$D$27,0,10*ROW('Water Data'!D36))="","",OFFSET('Water Data'!$D$27,0,10*ROW('Water Data'!D36)))</f>
        <v/>
      </c>
      <c r="BT42" s="302" t="str">
        <f ca="true">+IF(OFFSET('Water Data'!$D$28,0,10*ROW('Water Data'!D36))="","",OFFSET('Water Data'!$D$28,0,10*ROW('Water Data'!D36)))</f>
        <v/>
      </c>
      <c r="BU42" s="302" t="str">
        <f ca="true">+IF(OFFSET('Water Data'!$D$29,0,10*ROW('Water Data'!D36))="","",OFFSET('Water Data'!$D$29,0,10*ROW('Water Data'!D36)))</f>
        <v/>
      </c>
      <c r="BV42" s="302" t="str">
        <f ca="true">+IF(OFFSET('Water Data'!$E$27,0,10*ROW('Water Data'!E36))="","",OFFSET('Water Data'!$E$27,0,10*ROW('Water Data'!E36)))</f>
        <v/>
      </c>
      <c r="BW42" s="302" t="str">
        <f ca="true">+IF(OFFSET('Water Data'!$E$28,0,10*ROW('Water Data'!E36))="","",OFFSET('Water Data'!$E$28,0,10*ROW('Water Data'!E36)))</f>
        <v/>
      </c>
      <c r="BX42" s="302" t="str">
        <f ca="true">+IF(OFFSET('Water Data'!$E$29,0,10*ROW('Water Data'!E36))="","",OFFSET('Water Data'!$E$29,0,10*ROW('Water Data'!E36)))</f>
        <v/>
      </c>
      <c r="BY42" s="302" t="str">
        <f ca="true">+IF(OFFSET('Water Data'!$F$27,0,10*ROW('Water Data'!F36))="","",OFFSET('Water Data'!$F$27,0,10*ROW('Water Data'!F36)))</f>
        <v/>
      </c>
      <c r="BZ42" s="302" t="str">
        <f ca="true">+IF(OFFSET('Water Data'!$F$28,0,10*ROW('Water Data'!F36))="","",OFFSET('Water Data'!$F$28,0,10*ROW('Water Data'!F36)))</f>
        <v/>
      </c>
      <c r="CA42" s="302" t="str">
        <f ca="true">+IF(OFFSET('Water Data'!$F$29,0,10*ROW('Water Data'!F36))="","",OFFSET('Water Data'!$F$29,0,10*ROW('Water Data'!F36)))</f>
        <v/>
      </c>
      <c r="CB42" s="302" t="str">
        <f ca="true">+IF(OFFSET('Water Data'!$G$27,0,10*ROW('Water Data'!G36))="","",OFFSET('Water Data'!$G$27,0,10*ROW('Water Data'!G36)))</f>
        <v/>
      </c>
      <c r="CC42" s="302" t="str">
        <f ca="true">+IF(OFFSET('Water Data'!$G$28,0,10*ROW('Water Data'!G36))="","",OFFSET('Water Data'!$G$28,0,10*ROW('Water Data'!G36)))</f>
        <v/>
      </c>
      <c r="CD42" s="302" t="str">
        <f ca="true">+IF(OFFSET('Water Data'!$G$29,0,10*ROW('Water Data'!G36))="","",OFFSET('Water Data'!$G$29,0,10*ROW('Water Data'!G36)))</f>
        <v/>
      </c>
      <c r="CE42" s="302" t="str">
        <f ca="true">+IF(OFFSET('Water Data'!$H$27,0,10*ROW('Water Data'!H36))="","",OFFSET('Water Data'!$H$27,0,10*ROW('Water Data'!H36)))</f>
        <v/>
      </c>
      <c r="CF42" s="302" t="str">
        <f ca="true">+IF(OFFSET('Water Data'!$H$28,0,10*ROW('Water Data'!H36))="","",OFFSET('Water Data'!$H$28,0,10*ROW('Water Data'!H36)))</f>
        <v/>
      </c>
      <c r="CG42" s="302" t="str">
        <f ca="true">+IF(OFFSET('Water Data'!$H$29,0,10*ROW('Water Data'!H36))="","",OFFSET('Water Data'!$H$29,0,10*ROW('Water Data'!H36)))</f>
        <v/>
      </c>
      <c r="CH42" s="302" t="str">
        <f ca="true">+IF(OFFSET('Water Data'!$I$27,0,10*ROW('Water Data'!I36))="","",OFFSET('Water Data'!$I$27,0,10*ROW('Water Data'!I36)))</f>
        <v/>
      </c>
      <c r="CI42" s="302" t="str">
        <f ca="true">+IF(OFFSET('Water Data'!$I$28,0,10*ROW('Water Data'!I36))="","",OFFSET('Water Data'!$I$28,0,10*ROW('Water Data'!I36)))</f>
        <v/>
      </c>
      <c r="CJ42" s="302" t="str">
        <f ca="true">+IF(OFFSET('Water Data'!$I$29,0,10*ROW('Water Data'!I36))="","",OFFSET('Water Data'!$I$29,0,10*ROW('Water Data'!I36)))</f>
        <v/>
      </c>
      <c r="CK42" s="302" t="str">
        <f ca="true">+IF(OFFSET('Sanitation Data'!$D$28,0,10*ROW('Sanitation Data'!D36))="","",OFFSET('Sanitation Data'!$D$28,0,10*ROW('Sanitation Data'!D36)))</f>
        <v/>
      </c>
      <c r="CL42" s="302" t="str">
        <f ca="true">+IF(OFFSET('Sanitation Data'!$D$29,0,10*ROW('Sanitation Data'!D36))="","",OFFSET('Sanitation Data'!$D$29,0,10*ROW('Sanitation Data'!D36)))</f>
        <v/>
      </c>
      <c r="CM42" s="302" t="str">
        <f ca="true">+IF(OFFSET('Sanitation Data'!$D$30,0,10*ROW('Sanitation Data'!D36))="","",OFFSET('Sanitation Data'!$D$30,0,10*ROW('Sanitation Data'!D36)))</f>
        <v/>
      </c>
      <c r="CN42" s="302" t="str">
        <f ca="true">+IF(OFFSET('Sanitation Data'!$D$31,0,10*ROW('Sanitation Data'!D36))="","",OFFSET('Sanitation Data'!$D$31,0,10*ROW('Sanitation Data'!D36)))</f>
        <v/>
      </c>
      <c r="CO42" s="302" t="str">
        <f ca="true">+IF(OFFSET('Sanitation Data'!$D$32,0,10*ROW('Sanitation Data'!D36))="","",OFFSET('Sanitation Data'!$D$32,0,10*ROW('Sanitation Data'!D36)))</f>
        <v/>
      </c>
      <c r="CP42" s="302" t="str">
        <f ca="true">+IF(OFFSET('Sanitation Data'!$E$28,0,10*ROW('Sanitation Data'!E36))="","",OFFSET('Sanitation Data'!$E$28,0,10*ROW('Sanitation Data'!E36)))</f>
        <v/>
      </c>
      <c r="CQ42" s="302" t="str">
        <f ca="true">+IF(OFFSET('Sanitation Data'!$E$29,0,10*ROW('Sanitation Data'!E36))="","",OFFSET('Sanitation Data'!$E$29,0,10*ROW('Sanitation Data'!E36)))</f>
        <v/>
      </c>
      <c r="CR42" s="302" t="str">
        <f ca="true">+IF(OFFSET('Sanitation Data'!$E$30,0,10*ROW('Sanitation Data'!E36))="","",OFFSET('Sanitation Data'!$E$30,0,10*ROW('Sanitation Data'!E36)))</f>
        <v/>
      </c>
      <c r="CS42" s="302" t="str">
        <f ca="true">+IF(OFFSET('Sanitation Data'!$E$31,0,10*ROW('Sanitation Data'!E36))="","",OFFSET('Sanitation Data'!$E$31,0,10*ROW('Sanitation Data'!E36)))</f>
        <v/>
      </c>
      <c r="CT42" s="302" t="str">
        <f ca="true">+IF(OFFSET('Sanitation Data'!$E$32,0,10*ROW('Sanitation Data'!E36))="","",OFFSET('Sanitation Data'!$E$32,0,10*ROW('Sanitation Data'!E36)))</f>
        <v/>
      </c>
      <c r="CU42" s="302" t="str">
        <f ca="true">+IF(OFFSET('Sanitation Data'!$F$28,0,10*ROW('Sanitation Data'!F36))="","",OFFSET('Sanitation Data'!$F$28,0,10*ROW('Sanitation Data'!F36)))</f>
        <v/>
      </c>
      <c r="CV42" s="302" t="str">
        <f ca="true">+IF(OFFSET('Sanitation Data'!$F$29,0,10*ROW('Sanitation Data'!F36))="","",OFFSET('Sanitation Data'!$F$29,0,10*ROW('Sanitation Data'!F36)))</f>
        <v/>
      </c>
      <c r="CW42" s="302" t="str">
        <f ca="true">+IF(OFFSET('Sanitation Data'!$F$30,0,10*ROW('Sanitation Data'!F36))="","",OFFSET('Sanitation Data'!$F$30,0,10*ROW('Sanitation Data'!F36)))</f>
        <v/>
      </c>
      <c r="CX42" s="302" t="str">
        <f ca="true">+IF(OFFSET('Sanitation Data'!$F$31,0,10*ROW('Sanitation Data'!F36))="","",OFFSET('Sanitation Data'!$F$31,0,10*ROW('Sanitation Data'!F36)))</f>
        <v/>
      </c>
      <c r="CY42" s="302" t="str">
        <f ca="true">+IF(OFFSET('Sanitation Data'!$F$32,0,10*ROW('Sanitation Data'!F36))="","",OFFSET('Sanitation Data'!$F$32,0,10*ROW('Sanitation Data'!F36)))</f>
        <v/>
      </c>
      <c r="CZ42" s="302" t="str">
        <f ca="true">+IF(OFFSET('Sanitation Data'!$G$28,0,10*ROW('Sanitation Data'!G36))="","",OFFSET('Sanitation Data'!$G$28,0,10*ROW('Sanitation Data'!G36)))</f>
        <v/>
      </c>
      <c r="DA42" s="302" t="str">
        <f ca="true">+IF(OFFSET('Sanitation Data'!$G$29,0,10*ROW('Sanitation Data'!G36))="","",OFFSET('Sanitation Data'!$G$29,0,10*ROW('Sanitation Data'!G36)))</f>
        <v/>
      </c>
      <c r="DB42" s="302" t="str">
        <f ca="true">+IF(OFFSET('Sanitation Data'!$G$30,0,10*ROW('Sanitation Data'!G36))="","",OFFSET('Sanitation Data'!$G$30,0,10*ROW('Sanitation Data'!G36)))</f>
        <v/>
      </c>
      <c r="DC42" s="302" t="str">
        <f ca="true">+IF(OFFSET('Sanitation Data'!$G$31,0,10*ROW('Sanitation Data'!G36))="","",OFFSET('Sanitation Data'!$G$31,0,10*ROW('Sanitation Data'!G36)))</f>
        <v/>
      </c>
      <c r="DD42" s="302" t="str">
        <f ca="true">+IF(OFFSET('Sanitation Data'!$G$32,0,10*ROW('Sanitation Data'!G36))="","",OFFSET('Sanitation Data'!$G$32,0,10*ROW('Sanitation Data'!G36)))</f>
        <v/>
      </c>
      <c r="DE42" s="302" t="str">
        <f ca="true">+IF(OFFSET('Sanitation Data'!$H$28,0,10*ROW('Sanitation Data'!H36))="","",OFFSET('Sanitation Data'!$H$28,0,10*ROW('Sanitation Data'!H36)))</f>
        <v/>
      </c>
      <c r="DF42" s="302" t="str">
        <f ca="true">+IF(OFFSET('Sanitation Data'!$H$29,0,10*ROW('Sanitation Data'!H36))="","",OFFSET('Sanitation Data'!$H$29,0,10*ROW('Sanitation Data'!H36)))</f>
        <v/>
      </c>
      <c r="DG42" s="302" t="str">
        <f ca="true">+IF(OFFSET('Sanitation Data'!$H$30,0,10*ROW('Sanitation Data'!H36))="","",OFFSET('Sanitation Data'!$H$30,0,10*ROW('Sanitation Data'!H36)))</f>
        <v/>
      </c>
      <c r="DH42" s="302" t="str">
        <f ca="true">+IF(OFFSET('Sanitation Data'!$H$31,0,10*ROW('Sanitation Data'!H36))="","",OFFSET('Sanitation Data'!$H$31,0,10*ROW('Sanitation Data'!H36)))</f>
        <v/>
      </c>
      <c r="DI42" s="302" t="str">
        <f ca="true">+IF(OFFSET('Sanitation Data'!$H$32,0,10*ROW('Sanitation Data'!H36))="","",OFFSET('Sanitation Data'!$H$32,0,10*ROW('Sanitation Data'!H36)))</f>
        <v/>
      </c>
      <c r="DJ42" s="302" t="str">
        <f ca="true">+IF(OFFSET('Sanitation Data'!$I$28,0,10*ROW('Sanitation Data'!I36))="","",OFFSET('Sanitation Data'!$I$28,0,10*ROW('Sanitation Data'!I36)))</f>
        <v/>
      </c>
      <c r="DK42" s="302" t="str">
        <f ca="true">+IF(OFFSET('Sanitation Data'!$I$29,0,10*ROW('Sanitation Data'!I36))="","",OFFSET('Sanitation Data'!$I$29,0,10*ROW('Sanitation Data'!I36)))</f>
        <v/>
      </c>
      <c r="DL42" s="302" t="str">
        <f ca="true">+IF(OFFSET('Sanitation Data'!$I$30,0,10*ROW('Sanitation Data'!I36))="","",OFFSET('Sanitation Data'!$I$30,0,10*ROW('Sanitation Data'!I36)))</f>
        <v/>
      </c>
      <c r="DM42" s="302" t="str">
        <f ca="true">+IF(OFFSET('Sanitation Data'!$I$31,0,10*ROW('Sanitation Data'!I36))="","",OFFSET('Sanitation Data'!$I$31,0,10*ROW('Sanitation Data'!I36)))</f>
        <v/>
      </c>
      <c r="DN42" s="302" t="str">
        <f ca="true">+IF(OFFSET('Sanitation Data'!$I$32,0,10*ROW('Sanitation Data'!I36))="","",OFFSET('Sanitation Data'!$I$32,0,10*ROW('Sanitation Data'!I36)))</f>
        <v/>
      </c>
      <c r="DO42" s="302" t="str">
        <f ca="true">+IF(OFFSET('Hygiene Data'!$D$11,0,10*ROW('Hygiene Data'!D36))="","",OFFSET('Hygiene Data'!$D$11,0,10*ROW('Hygiene Data'!D36)))</f>
        <v/>
      </c>
      <c r="DP42" s="302" t="str">
        <f ca="true">+IF(OFFSET('Hygiene Data'!$D$12,0,10*ROW('Hygiene Data'!D36))="","",OFFSET('Hygiene Data'!$D$12,0,10*ROW('Hygiene Data'!D36)))</f>
        <v/>
      </c>
      <c r="DQ42" s="302" t="str">
        <f ca="true">+IF(OFFSET('Hygiene Data'!$D$13,0,10*ROW('Hygiene Data'!D36))="","",OFFSET('Hygiene Data'!$D$13,0,10*ROW('Hygiene Data'!D36)))</f>
        <v/>
      </c>
      <c r="DR42" s="302" t="str">
        <f ca="true">+IF(OFFSET('Hygiene Data'!$E$11,0,10*ROW('Hygiene Data'!E36))="","",OFFSET('Hygiene Data'!$E$11,0,10*ROW('Hygiene Data'!E36)))</f>
        <v/>
      </c>
      <c r="DS42" s="302" t="str">
        <f ca="true">+IF(OFFSET('Hygiene Data'!$E$12,0,10*ROW('Hygiene Data'!E36))="","",OFFSET('Hygiene Data'!$E$12,0,10*ROW('Hygiene Data'!E36)))</f>
        <v/>
      </c>
      <c r="DT42" s="302" t="str">
        <f ca="true">+IF(OFFSET('Hygiene Data'!$E$13,0,10*ROW('Hygiene Data'!E36))="","",OFFSET('Hygiene Data'!$E$13,0,10*ROW('Hygiene Data'!E36)))</f>
        <v/>
      </c>
      <c r="DU42" s="302" t="str">
        <f ca="true">+IF(OFFSET('Hygiene Data'!$F$11,0,10*ROW('Hygiene Data'!F36))="","",OFFSET('Hygiene Data'!$F$11,0,10*ROW('Hygiene Data'!F36)))</f>
        <v/>
      </c>
      <c r="DV42" s="302" t="str">
        <f ca="true">+IF(OFFSET('Hygiene Data'!$F$12,0,10*ROW('Hygiene Data'!F36))="","",OFFSET('Hygiene Data'!$F$12,0,10*ROW('Hygiene Data'!F36)))</f>
        <v/>
      </c>
      <c r="DW42" s="302" t="str">
        <f ca="true">+IF(OFFSET('Hygiene Data'!$F$13,0,10*ROW('Hygiene Data'!F36))="","",OFFSET('Hygiene Data'!$F$13,0,10*ROW('Hygiene Data'!F36)))</f>
        <v/>
      </c>
      <c r="DX42" s="302" t="str">
        <f ca="true">+IF(OFFSET('Hygiene Data'!$G$11,0,10*ROW('Hygiene Data'!G36))="","",OFFSET('Hygiene Data'!$G$11,0,10*ROW('Hygiene Data'!G36)))</f>
        <v/>
      </c>
      <c r="DY42" s="302" t="str">
        <f ca="true">+IF(OFFSET('Hygiene Data'!$G$12,0,10*ROW('Hygiene Data'!G36))="","",OFFSET('Hygiene Data'!$G$12,0,10*ROW('Hygiene Data'!G36)))</f>
        <v/>
      </c>
      <c r="DZ42" s="302" t="str">
        <f ca="true">+IF(OFFSET('Hygiene Data'!$G$13,0,10*ROW('Hygiene Data'!G36))="","",OFFSET('Hygiene Data'!$G$13,0,10*ROW('Hygiene Data'!G36)))</f>
        <v/>
      </c>
      <c r="EA42" s="302" t="str">
        <f ca="true">+IF(OFFSET('Hygiene Data'!$H$11,0,10*ROW('Hygiene Data'!H36))="","",OFFSET('Hygiene Data'!$H$11,0,10*ROW('Hygiene Data'!H36)))</f>
        <v/>
      </c>
      <c r="EB42" s="302" t="str">
        <f ca="true">+IF(OFFSET('Hygiene Data'!$H$12,0,10*ROW('Hygiene Data'!H36))="","",OFFSET('Hygiene Data'!$H$12,0,10*ROW('Hygiene Data'!H36)))</f>
        <v/>
      </c>
      <c r="EC42" s="302" t="str">
        <f ca="true">+IF(OFFSET('Hygiene Data'!$H$13,0,10*ROW('Hygiene Data'!H36))="","",OFFSET('Hygiene Data'!$H$13,0,10*ROW('Hygiene Data'!H36)))</f>
        <v/>
      </c>
      <c r="ED42" s="302" t="str">
        <f ca="true">+IF(OFFSET('Hygiene Data'!$I$11,0,10*ROW('Hygiene Data'!I36))="","",OFFSET('Hygiene Data'!$I$11,0,10*ROW('Hygiene Data'!I36)))</f>
        <v/>
      </c>
      <c r="EE42" s="302" t="str">
        <f ca="true">+IF(OFFSET('Hygiene Data'!$I$12,0,10*ROW('Hygiene Data'!I36))="","",OFFSET('Hygiene Data'!$I$12,0,10*ROW('Hygiene Data'!I36)))</f>
        <v/>
      </c>
      <c r="EF42" s="302" t="str">
        <f ca="true">+IF(OFFSET('Hygiene Data'!$I$13,0,10*ROW('Hygiene Data'!I36))="","",OFFSET('Hygiene Data'!$I$13,0,10*ROW('Hygiene Data'!I36)))</f>
        <v/>
      </c>
    </row>
    <row xmlns:x14ac="http://schemas.microsoft.com/office/spreadsheetml/2009/9/ac" r="43" x14ac:dyDescent="0.2">
      <c r="A43" s="35" t="str">
        <f ca="true">+IF(OFFSET('Water Data'!$B$2,0,10*ROW('Water Data'!E37))="","",OFFSET('Water Data'!$B$2,0,10*ROW('Water Data'!E37)))</f>
        <v/>
      </c>
      <c r="B43" s="35" t="str">
        <f ca="true">+IF(OFFSET('Water Data'!$C$2,0,10*ROW('Water Data'!F37))="","",OFFSET('Water Data'!$C$2,0,10*ROW('Water Data'!F37)))</f>
        <v/>
      </c>
      <c r="C43" s="358" t="str">
        <f t="shared" ca="true" si="0"/>
        <v/>
      </c>
      <c r="D43" s="94"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4"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4"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4"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4"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4"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4"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4"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4"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4"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4"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4"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4"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4"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4"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4"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4"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4"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5"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5"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5"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5"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5"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5"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5"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5"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5"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5"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5"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5"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5"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5"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5"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5"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5"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5"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5"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5"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5"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5"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5"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5"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5"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5"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5"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5"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5"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5"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6"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6"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6"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6"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6"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6"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6"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6"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6"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6"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6"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6"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6"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6"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6"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6"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6"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6"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302"/>
      <c r="BS43" s="302" t="str">
        <f ca="true">+IF(OFFSET('Water Data'!$D$27,0,10*ROW('Water Data'!D37))="","",OFFSET('Water Data'!$D$27,0,10*ROW('Water Data'!D37)))</f>
        <v/>
      </c>
      <c r="BT43" s="302" t="str">
        <f ca="true">+IF(OFFSET('Water Data'!$D$28,0,10*ROW('Water Data'!D37))="","",OFFSET('Water Data'!$D$28,0,10*ROW('Water Data'!D37)))</f>
        <v/>
      </c>
      <c r="BU43" s="302" t="str">
        <f ca="true">+IF(OFFSET('Water Data'!$D$29,0,10*ROW('Water Data'!D37))="","",OFFSET('Water Data'!$D$29,0,10*ROW('Water Data'!D37)))</f>
        <v/>
      </c>
      <c r="BV43" s="302" t="str">
        <f ca="true">+IF(OFFSET('Water Data'!$E$27,0,10*ROW('Water Data'!E37))="","",OFFSET('Water Data'!$E$27,0,10*ROW('Water Data'!E37)))</f>
        <v/>
      </c>
      <c r="BW43" s="302" t="str">
        <f ca="true">+IF(OFFSET('Water Data'!$E$28,0,10*ROW('Water Data'!E37))="","",OFFSET('Water Data'!$E$28,0,10*ROW('Water Data'!E37)))</f>
        <v/>
      </c>
      <c r="BX43" s="302" t="str">
        <f ca="true">+IF(OFFSET('Water Data'!$E$29,0,10*ROW('Water Data'!E37))="","",OFFSET('Water Data'!$E$29,0,10*ROW('Water Data'!E37)))</f>
        <v/>
      </c>
      <c r="BY43" s="302" t="str">
        <f ca="true">+IF(OFFSET('Water Data'!$F$27,0,10*ROW('Water Data'!F37))="","",OFFSET('Water Data'!$F$27,0,10*ROW('Water Data'!F37)))</f>
        <v/>
      </c>
      <c r="BZ43" s="302" t="str">
        <f ca="true">+IF(OFFSET('Water Data'!$F$28,0,10*ROW('Water Data'!F37))="","",OFFSET('Water Data'!$F$28,0,10*ROW('Water Data'!F37)))</f>
        <v/>
      </c>
      <c r="CA43" s="302" t="str">
        <f ca="true">+IF(OFFSET('Water Data'!$F$29,0,10*ROW('Water Data'!F37))="","",OFFSET('Water Data'!$F$29,0,10*ROW('Water Data'!F37)))</f>
        <v/>
      </c>
      <c r="CB43" s="302" t="str">
        <f ca="true">+IF(OFFSET('Water Data'!$G$27,0,10*ROW('Water Data'!G37))="","",OFFSET('Water Data'!$G$27,0,10*ROW('Water Data'!G37)))</f>
        <v/>
      </c>
      <c r="CC43" s="302" t="str">
        <f ca="true">+IF(OFFSET('Water Data'!$G$28,0,10*ROW('Water Data'!G37))="","",OFFSET('Water Data'!$G$28,0,10*ROW('Water Data'!G37)))</f>
        <v/>
      </c>
      <c r="CD43" s="302" t="str">
        <f ca="true">+IF(OFFSET('Water Data'!$G$29,0,10*ROW('Water Data'!G37))="","",OFFSET('Water Data'!$G$29,0,10*ROW('Water Data'!G37)))</f>
        <v/>
      </c>
      <c r="CE43" s="302" t="str">
        <f ca="true">+IF(OFFSET('Water Data'!$H$27,0,10*ROW('Water Data'!H37))="","",OFFSET('Water Data'!$H$27,0,10*ROW('Water Data'!H37)))</f>
        <v/>
      </c>
      <c r="CF43" s="302" t="str">
        <f ca="true">+IF(OFFSET('Water Data'!$H$28,0,10*ROW('Water Data'!H37))="","",OFFSET('Water Data'!$H$28,0,10*ROW('Water Data'!H37)))</f>
        <v/>
      </c>
      <c r="CG43" s="302" t="str">
        <f ca="true">+IF(OFFSET('Water Data'!$H$29,0,10*ROW('Water Data'!H37))="","",OFFSET('Water Data'!$H$29,0,10*ROW('Water Data'!H37)))</f>
        <v/>
      </c>
      <c r="CH43" s="302" t="str">
        <f ca="true">+IF(OFFSET('Water Data'!$I$27,0,10*ROW('Water Data'!I37))="","",OFFSET('Water Data'!$I$27,0,10*ROW('Water Data'!I37)))</f>
        <v/>
      </c>
      <c r="CI43" s="302" t="str">
        <f ca="true">+IF(OFFSET('Water Data'!$I$28,0,10*ROW('Water Data'!I37))="","",OFFSET('Water Data'!$I$28,0,10*ROW('Water Data'!I37)))</f>
        <v/>
      </c>
      <c r="CJ43" s="302" t="str">
        <f ca="true">+IF(OFFSET('Water Data'!$I$29,0,10*ROW('Water Data'!I37))="","",OFFSET('Water Data'!$I$29,0,10*ROW('Water Data'!I37)))</f>
        <v/>
      </c>
      <c r="CK43" s="302" t="str">
        <f ca="true">+IF(OFFSET('Sanitation Data'!$D$28,0,10*ROW('Sanitation Data'!D37))="","",OFFSET('Sanitation Data'!$D$28,0,10*ROW('Sanitation Data'!D37)))</f>
        <v/>
      </c>
      <c r="CL43" s="302" t="str">
        <f ca="true">+IF(OFFSET('Sanitation Data'!$D$29,0,10*ROW('Sanitation Data'!D37))="","",OFFSET('Sanitation Data'!$D$29,0,10*ROW('Sanitation Data'!D37)))</f>
        <v/>
      </c>
      <c r="CM43" s="302" t="str">
        <f ca="true">+IF(OFFSET('Sanitation Data'!$D$30,0,10*ROW('Sanitation Data'!D37))="","",OFFSET('Sanitation Data'!$D$30,0,10*ROW('Sanitation Data'!D37)))</f>
        <v/>
      </c>
      <c r="CN43" s="302" t="str">
        <f ca="true">+IF(OFFSET('Sanitation Data'!$D$31,0,10*ROW('Sanitation Data'!D37))="","",OFFSET('Sanitation Data'!$D$31,0,10*ROW('Sanitation Data'!D37)))</f>
        <v/>
      </c>
      <c r="CO43" s="302" t="str">
        <f ca="true">+IF(OFFSET('Sanitation Data'!$D$32,0,10*ROW('Sanitation Data'!D37))="","",OFFSET('Sanitation Data'!$D$32,0,10*ROW('Sanitation Data'!D37)))</f>
        <v/>
      </c>
      <c r="CP43" s="302" t="str">
        <f ca="true">+IF(OFFSET('Sanitation Data'!$E$28,0,10*ROW('Sanitation Data'!E37))="","",OFFSET('Sanitation Data'!$E$28,0,10*ROW('Sanitation Data'!E37)))</f>
        <v/>
      </c>
      <c r="CQ43" s="302" t="str">
        <f ca="true">+IF(OFFSET('Sanitation Data'!$E$29,0,10*ROW('Sanitation Data'!E37))="","",OFFSET('Sanitation Data'!$E$29,0,10*ROW('Sanitation Data'!E37)))</f>
        <v/>
      </c>
      <c r="CR43" s="302" t="str">
        <f ca="true">+IF(OFFSET('Sanitation Data'!$E$30,0,10*ROW('Sanitation Data'!E37))="","",OFFSET('Sanitation Data'!$E$30,0,10*ROW('Sanitation Data'!E37)))</f>
        <v/>
      </c>
      <c r="CS43" s="302" t="str">
        <f ca="true">+IF(OFFSET('Sanitation Data'!$E$31,0,10*ROW('Sanitation Data'!E37))="","",OFFSET('Sanitation Data'!$E$31,0,10*ROW('Sanitation Data'!E37)))</f>
        <v/>
      </c>
      <c r="CT43" s="302" t="str">
        <f ca="true">+IF(OFFSET('Sanitation Data'!$E$32,0,10*ROW('Sanitation Data'!E37))="","",OFFSET('Sanitation Data'!$E$32,0,10*ROW('Sanitation Data'!E37)))</f>
        <v/>
      </c>
      <c r="CU43" s="302" t="str">
        <f ca="true">+IF(OFFSET('Sanitation Data'!$F$28,0,10*ROW('Sanitation Data'!F37))="","",OFFSET('Sanitation Data'!$F$28,0,10*ROW('Sanitation Data'!F37)))</f>
        <v/>
      </c>
      <c r="CV43" s="302" t="str">
        <f ca="true">+IF(OFFSET('Sanitation Data'!$F$29,0,10*ROW('Sanitation Data'!F37))="","",OFFSET('Sanitation Data'!$F$29,0,10*ROW('Sanitation Data'!F37)))</f>
        <v/>
      </c>
      <c r="CW43" s="302" t="str">
        <f ca="true">+IF(OFFSET('Sanitation Data'!$F$30,0,10*ROW('Sanitation Data'!F37))="","",OFFSET('Sanitation Data'!$F$30,0,10*ROW('Sanitation Data'!F37)))</f>
        <v/>
      </c>
      <c r="CX43" s="302" t="str">
        <f ca="true">+IF(OFFSET('Sanitation Data'!$F$31,0,10*ROW('Sanitation Data'!F37))="","",OFFSET('Sanitation Data'!$F$31,0,10*ROW('Sanitation Data'!F37)))</f>
        <v/>
      </c>
      <c r="CY43" s="302" t="str">
        <f ca="true">+IF(OFFSET('Sanitation Data'!$F$32,0,10*ROW('Sanitation Data'!F37))="","",OFFSET('Sanitation Data'!$F$32,0,10*ROW('Sanitation Data'!F37)))</f>
        <v/>
      </c>
      <c r="CZ43" s="302" t="str">
        <f ca="true">+IF(OFFSET('Sanitation Data'!$G$28,0,10*ROW('Sanitation Data'!G37))="","",OFFSET('Sanitation Data'!$G$28,0,10*ROW('Sanitation Data'!G37)))</f>
        <v/>
      </c>
      <c r="DA43" s="302" t="str">
        <f ca="true">+IF(OFFSET('Sanitation Data'!$G$29,0,10*ROW('Sanitation Data'!G37))="","",OFFSET('Sanitation Data'!$G$29,0,10*ROW('Sanitation Data'!G37)))</f>
        <v/>
      </c>
      <c r="DB43" s="302" t="str">
        <f ca="true">+IF(OFFSET('Sanitation Data'!$G$30,0,10*ROW('Sanitation Data'!G37))="","",OFFSET('Sanitation Data'!$G$30,0,10*ROW('Sanitation Data'!G37)))</f>
        <v/>
      </c>
      <c r="DC43" s="302" t="str">
        <f ca="true">+IF(OFFSET('Sanitation Data'!$G$31,0,10*ROW('Sanitation Data'!G37))="","",OFFSET('Sanitation Data'!$G$31,0,10*ROW('Sanitation Data'!G37)))</f>
        <v/>
      </c>
      <c r="DD43" s="302" t="str">
        <f ca="true">+IF(OFFSET('Sanitation Data'!$G$32,0,10*ROW('Sanitation Data'!G37))="","",OFFSET('Sanitation Data'!$G$32,0,10*ROW('Sanitation Data'!G37)))</f>
        <v/>
      </c>
      <c r="DE43" s="302" t="str">
        <f ca="true">+IF(OFFSET('Sanitation Data'!$H$28,0,10*ROW('Sanitation Data'!H37))="","",OFFSET('Sanitation Data'!$H$28,0,10*ROW('Sanitation Data'!H37)))</f>
        <v/>
      </c>
      <c r="DF43" s="302" t="str">
        <f ca="true">+IF(OFFSET('Sanitation Data'!$H$29,0,10*ROW('Sanitation Data'!H37))="","",OFFSET('Sanitation Data'!$H$29,0,10*ROW('Sanitation Data'!H37)))</f>
        <v/>
      </c>
      <c r="DG43" s="302" t="str">
        <f ca="true">+IF(OFFSET('Sanitation Data'!$H$30,0,10*ROW('Sanitation Data'!H37))="","",OFFSET('Sanitation Data'!$H$30,0,10*ROW('Sanitation Data'!H37)))</f>
        <v/>
      </c>
      <c r="DH43" s="302" t="str">
        <f ca="true">+IF(OFFSET('Sanitation Data'!$H$31,0,10*ROW('Sanitation Data'!H37))="","",OFFSET('Sanitation Data'!$H$31,0,10*ROW('Sanitation Data'!H37)))</f>
        <v/>
      </c>
      <c r="DI43" s="302" t="str">
        <f ca="true">+IF(OFFSET('Sanitation Data'!$H$32,0,10*ROW('Sanitation Data'!H37))="","",OFFSET('Sanitation Data'!$H$32,0,10*ROW('Sanitation Data'!H37)))</f>
        <v/>
      </c>
      <c r="DJ43" s="302" t="str">
        <f ca="true">+IF(OFFSET('Sanitation Data'!$I$28,0,10*ROW('Sanitation Data'!I37))="","",OFFSET('Sanitation Data'!$I$28,0,10*ROW('Sanitation Data'!I37)))</f>
        <v/>
      </c>
      <c r="DK43" s="302" t="str">
        <f ca="true">+IF(OFFSET('Sanitation Data'!$I$29,0,10*ROW('Sanitation Data'!I37))="","",OFFSET('Sanitation Data'!$I$29,0,10*ROW('Sanitation Data'!I37)))</f>
        <v/>
      </c>
      <c r="DL43" s="302" t="str">
        <f ca="true">+IF(OFFSET('Sanitation Data'!$I$30,0,10*ROW('Sanitation Data'!I37))="","",OFFSET('Sanitation Data'!$I$30,0,10*ROW('Sanitation Data'!I37)))</f>
        <v/>
      </c>
      <c r="DM43" s="302" t="str">
        <f ca="true">+IF(OFFSET('Sanitation Data'!$I$31,0,10*ROW('Sanitation Data'!I37))="","",OFFSET('Sanitation Data'!$I$31,0,10*ROW('Sanitation Data'!I37)))</f>
        <v/>
      </c>
      <c r="DN43" s="302" t="str">
        <f ca="true">+IF(OFFSET('Sanitation Data'!$I$32,0,10*ROW('Sanitation Data'!I37))="","",OFFSET('Sanitation Data'!$I$32,0,10*ROW('Sanitation Data'!I37)))</f>
        <v/>
      </c>
      <c r="DO43" s="302" t="str">
        <f ca="true">+IF(OFFSET('Hygiene Data'!$D$11,0,10*ROW('Hygiene Data'!D37))="","",OFFSET('Hygiene Data'!$D$11,0,10*ROW('Hygiene Data'!D37)))</f>
        <v/>
      </c>
      <c r="DP43" s="302" t="str">
        <f ca="true">+IF(OFFSET('Hygiene Data'!$D$12,0,10*ROW('Hygiene Data'!D37))="","",OFFSET('Hygiene Data'!$D$12,0,10*ROW('Hygiene Data'!D37)))</f>
        <v/>
      </c>
      <c r="DQ43" s="302" t="str">
        <f ca="true">+IF(OFFSET('Hygiene Data'!$D$13,0,10*ROW('Hygiene Data'!D37))="","",OFFSET('Hygiene Data'!$D$13,0,10*ROW('Hygiene Data'!D37)))</f>
        <v/>
      </c>
      <c r="DR43" s="302" t="str">
        <f ca="true">+IF(OFFSET('Hygiene Data'!$E$11,0,10*ROW('Hygiene Data'!E37))="","",OFFSET('Hygiene Data'!$E$11,0,10*ROW('Hygiene Data'!E37)))</f>
        <v/>
      </c>
      <c r="DS43" s="302" t="str">
        <f ca="true">+IF(OFFSET('Hygiene Data'!$E$12,0,10*ROW('Hygiene Data'!E37))="","",OFFSET('Hygiene Data'!$E$12,0,10*ROW('Hygiene Data'!E37)))</f>
        <v/>
      </c>
      <c r="DT43" s="302" t="str">
        <f ca="true">+IF(OFFSET('Hygiene Data'!$E$13,0,10*ROW('Hygiene Data'!E37))="","",OFFSET('Hygiene Data'!$E$13,0,10*ROW('Hygiene Data'!E37)))</f>
        <v/>
      </c>
      <c r="DU43" s="302" t="str">
        <f ca="true">+IF(OFFSET('Hygiene Data'!$F$11,0,10*ROW('Hygiene Data'!F37))="","",OFFSET('Hygiene Data'!$F$11,0,10*ROW('Hygiene Data'!F37)))</f>
        <v/>
      </c>
      <c r="DV43" s="302" t="str">
        <f ca="true">+IF(OFFSET('Hygiene Data'!$F$12,0,10*ROW('Hygiene Data'!F37))="","",OFFSET('Hygiene Data'!$F$12,0,10*ROW('Hygiene Data'!F37)))</f>
        <v/>
      </c>
      <c r="DW43" s="302" t="str">
        <f ca="true">+IF(OFFSET('Hygiene Data'!$F$13,0,10*ROW('Hygiene Data'!F37))="","",OFFSET('Hygiene Data'!$F$13,0,10*ROW('Hygiene Data'!F37)))</f>
        <v/>
      </c>
      <c r="DX43" s="302" t="str">
        <f ca="true">+IF(OFFSET('Hygiene Data'!$G$11,0,10*ROW('Hygiene Data'!G37))="","",OFFSET('Hygiene Data'!$G$11,0,10*ROW('Hygiene Data'!G37)))</f>
        <v/>
      </c>
      <c r="DY43" s="302" t="str">
        <f ca="true">+IF(OFFSET('Hygiene Data'!$G$12,0,10*ROW('Hygiene Data'!G37))="","",OFFSET('Hygiene Data'!$G$12,0,10*ROW('Hygiene Data'!G37)))</f>
        <v/>
      </c>
      <c r="DZ43" s="302" t="str">
        <f ca="true">+IF(OFFSET('Hygiene Data'!$G$13,0,10*ROW('Hygiene Data'!G37))="","",OFFSET('Hygiene Data'!$G$13,0,10*ROW('Hygiene Data'!G37)))</f>
        <v/>
      </c>
      <c r="EA43" s="302" t="str">
        <f ca="true">+IF(OFFSET('Hygiene Data'!$H$11,0,10*ROW('Hygiene Data'!H37))="","",OFFSET('Hygiene Data'!$H$11,0,10*ROW('Hygiene Data'!H37)))</f>
        <v/>
      </c>
      <c r="EB43" s="302" t="str">
        <f ca="true">+IF(OFFSET('Hygiene Data'!$H$12,0,10*ROW('Hygiene Data'!H37))="","",OFFSET('Hygiene Data'!$H$12,0,10*ROW('Hygiene Data'!H37)))</f>
        <v/>
      </c>
      <c r="EC43" s="302" t="str">
        <f ca="true">+IF(OFFSET('Hygiene Data'!$H$13,0,10*ROW('Hygiene Data'!H37))="","",OFFSET('Hygiene Data'!$H$13,0,10*ROW('Hygiene Data'!H37)))</f>
        <v/>
      </c>
      <c r="ED43" s="302" t="str">
        <f ca="true">+IF(OFFSET('Hygiene Data'!$I$11,0,10*ROW('Hygiene Data'!I37))="","",OFFSET('Hygiene Data'!$I$11,0,10*ROW('Hygiene Data'!I37)))</f>
        <v/>
      </c>
      <c r="EE43" s="302" t="str">
        <f ca="true">+IF(OFFSET('Hygiene Data'!$I$12,0,10*ROW('Hygiene Data'!I37))="","",OFFSET('Hygiene Data'!$I$12,0,10*ROW('Hygiene Data'!I37)))</f>
        <v/>
      </c>
      <c r="EF43" s="302" t="str">
        <f ca="true">+IF(OFFSET('Hygiene Data'!$I$13,0,10*ROW('Hygiene Data'!I37))="","",OFFSET('Hygiene Data'!$I$13,0,10*ROW('Hygiene Data'!I37)))</f>
        <v/>
      </c>
    </row>
    <row xmlns:x14ac="http://schemas.microsoft.com/office/spreadsheetml/2009/9/ac" r="44" x14ac:dyDescent="0.2">
      <c r="A44" s="35" t="str">
        <f ca="true">+IF(OFFSET('Water Data'!$B$2,0,10*ROW('Water Data'!E38))="","",OFFSET('Water Data'!$B$2,0,10*ROW('Water Data'!E38)))</f>
        <v/>
      </c>
      <c r="B44" s="35" t="str">
        <f ca="true">+IF(OFFSET('Water Data'!$C$2,0,10*ROW('Water Data'!F38))="","",OFFSET('Water Data'!$C$2,0,10*ROW('Water Data'!F38)))</f>
        <v/>
      </c>
      <c r="C44" s="358" t="str">
        <f t="shared" ca="true" si="0"/>
        <v/>
      </c>
      <c r="D44" s="94"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4"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4"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4"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4"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4"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4"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4"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4"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4"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4"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4"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4"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4"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4"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4"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4"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4"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5"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5"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5"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5"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5"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5"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5"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5"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5"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5"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5"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5"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5"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5"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5"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5"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5"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5"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5"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5"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5"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5"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5"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5"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5"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5"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5"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5"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5"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5"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6"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6"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6"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6"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6"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6"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6"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6"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6"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6"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6"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6"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6"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6"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6"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6"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6"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6"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302"/>
      <c r="BS44" s="302" t="str">
        <f ca="true">+IF(OFFSET('Water Data'!$D$27,0,10*ROW('Water Data'!D38))="","",OFFSET('Water Data'!$D$27,0,10*ROW('Water Data'!D38)))</f>
        <v/>
      </c>
      <c r="BT44" s="302" t="str">
        <f ca="true">+IF(OFFSET('Water Data'!$D$28,0,10*ROW('Water Data'!D38))="","",OFFSET('Water Data'!$D$28,0,10*ROW('Water Data'!D38)))</f>
        <v/>
      </c>
      <c r="BU44" s="302" t="str">
        <f ca="true">+IF(OFFSET('Water Data'!$D$29,0,10*ROW('Water Data'!D38))="","",OFFSET('Water Data'!$D$29,0,10*ROW('Water Data'!D38)))</f>
        <v/>
      </c>
      <c r="BV44" s="302" t="str">
        <f ca="true">+IF(OFFSET('Water Data'!$E$27,0,10*ROW('Water Data'!E38))="","",OFFSET('Water Data'!$E$27,0,10*ROW('Water Data'!E38)))</f>
        <v/>
      </c>
      <c r="BW44" s="302" t="str">
        <f ca="true">+IF(OFFSET('Water Data'!$E$28,0,10*ROW('Water Data'!E38))="","",OFFSET('Water Data'!$E$28,0,10*ROW('Water Data'!E38)))</f>
        <v/>
      </c>
      <c r="BX44" s="302" t="str">
        <f ca="true">+IF(OFFSET('Water Data'!$E$29,0,10*ROW('Water Data'!E38))="","",OFFSET('Water Data'!$E$29,0,10*ROW('Water Data'!E38)))</f>
        <v/>
      </c>
      <c r="BY44" s="302" t="str">
        <f ca="true">+IF(OFFSET('Water Data'!$F$27,0,10*ROW('Water Data'!F38))="","",OFFSET('Water Data'!$F$27,0,10*ROW('Water Data'!F38)))</f>
        <v/>
      </c>
      <c r="BZ44" s="302" t="str">
        <f ca="true">+IF(OFFSET('Water Data'!$F$28,0,10*ROW('Water Data'!F38))="","",OFFSET('Water Data'!$F$28,0,10*ROW('Water Data'!F38)))</f>
        <v/>
      </c>
      <c r="CA44" s="302" t="str">
        <f ca="true">+IF(OFFSET('Water Data'!$F$29,0,10*ROW('Water Data'!F38))="","",OFFSET('Water Data'!$F$29,0,10*ROW('Water Data'!F38)))</f>
        <v/>
      </c>
      <c r="CB44" s="302" t="str">
        <f ca="true">+IF(OFFSET('Water Data'!$G$27,0,10*ROW('Water Data'!G38))="","",OFFSET('Water Data'!$G$27,0,10*ROW('Water Data'!G38)))</f>
        <v/>
      </c>
      <c r="CC44" s="302" t="str">
        <f ca="true">+IF(OFFSET('Water Data'!$G$28,0,10*ROW('Water Data'!G38))="","",OFFSET('Water Data'!$G$28,0,10*ROW('Water Data'!G38)))</f>
        <v/>
      </c>
      <c r="CD44" s="302" t="str">
        <f ca="true">+IF(OFFSET('Water Data'!$G$29,0,10*ROW('Water Data'!G38))="","",OFFSET('Water Data'!$G$29,0,10*ROW('Water Data'!G38)))</f>
        <v/>
      </c>
      <c r="CE44" s="302" t="str">
        <f ca="true">+IF(OFFSET('Water Data'!$H$27,0,10*ROW('Water Data'!H38))="","",OFFSET('Water Data'!$H$27,0,10*ROW('Water Data'!H38)))</f>
        <v/>
      </c>
      <c r="CF44" s="302" t="str">
        <f ca="true">+IF(OFFSET('Water Data'!$H$28,0,10*ROW('Water Data'!H38))="","",OFFSET('Water Data'!$H$28,0,10*ROW('Water Data'!H38)))</f>
        <v/>
      </c>
      <c r="CG44" s="302" t="str">
        <f ca="true">+IF(OFFSET('Water Data'!$H$29,0,10*ROW('Water Data'!H38))="","",OFFSET('Water Data'!$H$29,0,10*ROW('Water Data'!H38)))</f>
        <v/>
      </c>
      <c r="CH44" s="302" t="str">
        <f ca="true">+IF(OFFSET('Water Data'!$I$27,0,10*ROW('Water Data'!I38))="","",OFFSET('Water Data'!$I$27,0,10*ROW('Water Data'!I38)))</f>
        <v/>
      </c>
      <c r="CI44" s="302" t="str">
        <f ca="true">+IF(OFFSET('Water Data'!$I$28,0,10*ROW('Water Data'!I38))="","",OFFSET('Water Data'!$I$28,0,10*ROW('Water Data'!I38)))</f>
        <v/>
      </c>
      <c r="CJ44" s="302" t="str">
        <f ca="true">+IF(OFFSET('Water Data'!$I$29,0,10*ROW('Water Data'!I38))="","",OFFSET('Water Data'!$I$29,0,10*ROW('Water Data'!I38)))</f>
        <v/>
      </c>
      <c r="CK44" s="302" t="str">
        <f ca="true">+IF(OFFSET('Sanitation Data'!$D$28,0,10*ROW('Sanitation Data'!D38))="","",OFFSET('Sanitation Data'!$D$28,0,10*ROW('Sanitation Data'!D38)))</f>
        <v/>
      </c>
      <c r="CL44" s="302" t="str">
        <f ca="true">+IF(OFFSET('Sanitation Data'!$D$29,0,10*ROW('Sanitation Data'!D38))="","",OFFSET('Sanitation Data'!$D$29,0,10*ROW('Sanitation Data'!D38)))</f>
        <v/>
      </c>
      <c r="CM44" s="302" t="str">
        <f ca="true">+IF(OFFSET('Sanitation Data'!$D$30,0,10*ROW('Sanitation Data'!D38))="","",OFFSET('Sanitation Data'!$D$30,0,10*ROW('Sanitation Data'!D38)))</f>
        <v/>
      </c>
      <c r="CN44" s="302" t="str">
        <f ca="true">+IF(OFFSET('Sanitation Data'!$D$31,0,10*ROW('Sanitation Data'!D38))="","",OFFSET('Sanitation Data'!$D$31,0,10*ROW('Sanitation Data'!D38)))</f>
        <v/>
      </c>
      <c r="CO44" s="302" t="str">
        <f ca="true">+IF(OFFSET('Sanitation Data'!$D$32,0,10*ROW('Sanitation Data'!D38))="","",OFFSET('Sanitation Data'!$D$32,0,10*ROW('Sanitation Data'!D38)))</f>
        <v/>
      </c>
      <c r="CP44" s="302" t="str">
        <f ca="true">+IF(OFFSET('Sanitation Data'!$E$28,0,10*ROW('Sanitation Data'!E38))="","",OFFSET('Sanitation Data'!$E$28,0,10*ROW('Sanitation Data'!E38)))</f>
        <v/>
      </c>
      <c r="CQ44" s="302" t="str">
        <f ca="true">+IF(OFFSET('Sanitation Data'!$E$29,0,10*ROW('Sanitation Data'!E38))="","",OFFSET('Sanitation Data'!$E$29,0,10*ROW('Sanitation Data'!E38)))</f>
        <v/>
      </c>
      <c r="CR44" s="302" t="str">
        <f ca="true">+IF(OFFSET('Sanitation Data'!$E$30,0,10*ROW('Sanitation Data'!E38))="","",OFFSET('Sanitation Data'!$E$30,0,10*ROW('Sanitation Data'!E38)))</f>
        <v/>
      </c>
      <c r="CS44" s="302" t="str">
        <f ca="true">+IF(OFFSET('Sanitation Data'!$E$31,0,10*ROW('Sanitation Data'!E38))="","",OFFSET('Sanitation Data'!$E$31,0,10*ROW('Sanitation Data'!E38)))</f>
        <v/>
      </c>
      <c r="CT44" s="302" t="str">
        <f ca="true">+IF(OFFSET('Sanitation Data'!$E$32,0,10*ROW('Sanitation Data'!E38))="","",OFFSET('Sanitation Data'!$E$32,0,10*ROW('Sanitation Data'!E38)))</f>
        <v/>
      </c>
      <c r="CU44" s="302" t="str">
        <f ca="true">+IF(OFFSET('Sanitation Data'!$F$28,0,10*ROW('Sanitation Data'!F38))="","",OFFSET('Sanitation Data'!$F$28,0,10*ROW('Sanitation Data'!F38)))</f>
        <v/>
      </c>
      <c r="CV44" s="302" t="str">
        <f ca="true">+IF(OFFSET('Sanitation Data'!$F$29,0,10*ROW('Sanitation Data'!F38))="","",OFFSET('Sanitation Data'!$F$29,0,10*ROW('Sanitation Data'!F38)))</f>
        <v/>
      </c>
      <c r="CW44" s="302" t="str">
        <f ca="true">+IF(OFFSET('Sanitation Data'!$F$30,0,10*ROW('Sanitation Data'!F38))="","",OFFSET('Sanitation Data'!$F$30,0,10*ROW('Sanitation Data'!F38)))</f>
        <v/>
      </c>
      <c r="CX44" s="302" t="str">
        <f ca="true">+IF(OFFSET('Sanitation Data'!$F$31,0,10*ROW('Sanitation Data'!F38))="","",OFFSET('Sanitation Data'!$F$31,0,10*ROW('Sanitation Data'!F38)))</f>
        <v/>
      </c>
      <c r="CY44" s="302" t="str">
        <f ca="true">+IF(OFFSET('Sanitation Data'!$F$32,0,10*ROW('Sanitation Data'!F38))="","",OFFSET('Sanitation Data'!$F$32,0,10*ROW('Sanitation Data'!F38)))</f>
        <v/>
      </c>
      <c r="CZ44" s="302" t="str">
        <f ca="true">+IF(OFFSET('Sanitation Data'!$G$28,0,10*ROW('Sanitation Data'!G38))="","",OFFSET('Sanitation Data'!$G$28,0,10*ROW('Sanitation Data'!G38)))</f>
        <v/>
      </c>
      <c r="DA44" s="302" t="str">
        <f ca="true">+IF(OFFSET('Sanitation Data'!$G$29,0,10*ROW('Sanitation Data'!G38))="","",OFFSET('Sanitation Data'!$G$29,0,10*ROW('Sanitation Data'!G38)))</f>
        <v/>
      </c>
      <c r="DB44" s="302" t="str">
        <f ca="true">+IF(OFFSET('Sanitation Data'!$G$30,0,10*ROW('Sanitation Data'!G38))="","",OFFSET('Sanitation Data'!$G$30,0,10*ROW('Sanitation Data'!G38)))</f>
        <v/>
      </c>
      <c r="DC44" s="302" t="str">
        <f ca="true">+IF(OFFSET('Sanitation Data'!$G$31,0,10*ROW('Sanitation Data'!G38))="","",OFFSET('Sanitation Data'!$G$31,0,10*ROW('Sanitation Data'!G38)))</f>
        <v/>
      </c>
      <c r="DD44" s="302" t="str">
        <f ca="true">+IF(OFFSET('Sanitation Data'!$G$32,0,10*ROW('Sanitation Data'!G38))="","",OFFSET('Sanitation Data'!$G$32,0,10*ROW('Sanitation Data'!G38)))</f>
        <v/>
      </c>
      <c r="DE44" s="302" t="str">
        <f ca="true">+IF(OFFSET('Sanitation Data'!$H$28,0,10*ROW('Sanitation Data'!H38))="","",OFFSET('Sanitation Data'!$H$28,0,10*ROW('Sanitation Data'!H38)))</f>
        <v/>
      </c>
      <c r="DF44" s="302" t="str">
        <f ca="true">+IF(OFFSET('Sanitation Data'!$H$29,0,10*ROW('Sanitation Data'!H38))="","",OFFSET('Sanitation Data'!$H$29,0,10*ROW('Sanitation Data'!H38)))</f>
        <v/>
      </c>
      <c r="DG44" s="302" t="str">
        <f ca="true">+IF(OFFSET('Sanitation Data'!$H$30,0,10*ROW('Sanitation Data'!H38))="","",OFFSET('Sanitation Data'!$H$30,0,10*ROW('Sanitation Data'!H38)))</f>
        <v/>
      </c>
      <c r="DH44" s="302" t="str">
        <f ca="true">+IF(OFFSET('Sanitation Data'!$H$31,0,10*ROW('Sanitation Data'!H38))="","",OFFSET('Sanitation Data'!$H$31,0,10*ROW('Sanitation Data'!H38)))</f>
        <v/>
      </c>
      <c r="DI44" s="302" t="str">
        <f ca="true">+IF(OFFSET('Sanitation Data'!$H$32,0,10*ROW('Sanitation Data'!H38))="","",OFFSET('Sanitation Data'!$H$32,0,10*ROW('Sanitation Data'!H38)))</f>
        <v/>
      </c>
      <c r="DJ44" s="302" t="str">
        <f ca="true">+IF(OFFSET('Sanitation Data'!$I$28,0,10*ROW('Sanitation Data'!I38))="","",OFFSET('Sanitation Data'!$I$28,0,10*ROW('Sanitation Data'!I38)))</f>
        <v/>
      </c>
      <c r="DK44" s="302" t="str">
        <f ca="true">+IF(OFFSET('Sanitation Data'!$I$29,0,10*ROW('Sanitation Data'!I38))="","",OFFSET('Sanitation Data'!$I$29,0,10*ROW('Sanitation Data'!I38)))</f>
        <v/>
      </c>
      <c r="DL44" s="302" t="str">
        <f ca="true">+IF(OFFSET('Sanitation Data'!$I$30,0,10*ROW('Sanitation Data'!I38))="","",OFFSET('Sanitation Data'!$I$30,0,10*ROW('Sanitation Data'!I38)))</f>
        <v/>
      </c>
      <c r="DM44" s="302" t="str">
        <f ca="true">+IF(OFFSET('Sanitation Data'!$I$31,0,10*ROW('Sanitation Data'!I38))="","",OFFSET('Sanitation Data'!$I$31,0,10*ROW('Sanitation Data'!I38)))</f>
        <v/>
      </c>
      <c r="DN44" s="302" t="str">
        <f ca="true">+IF(OFFSET('Sanitation Data'!$I$32,0,10*ROW('Sanitation Data'!I38))="","",OFFSET('Sanitation Data'!$I$32,0,10*ROW('Sanitation Data'!I38)))</f>
        <v/>
      </c>
      <c r="DO44" s="302" t="str">
        <f ca="true">+IF(OFFSET('Hygiene Data'!$D$11,0,10*ROW('Hygiene Data'!D38))="","",OFFSET('Hygiene Data'!$D$11,0,10*ROW('Hygiene Data'!D38)))</f>
        <v/>
      </c>
      <c r="DP44" s="302" t="str">
        <f ca="true">+IF(OFFSET('Hygiene Data'!$D$12,0,10*ROW('Hygiene Data'!D38))="","",OFFSET('Hygiene Data'!$D$12,0,10*ROW('Hygiene Data'!D38)))</f>
        <v/>
      </c>
      <c r="DQ44" s="302" t="str">
        <f ca="true">+IF(OFFSET('Hygiene Data'!$D$13,0,10*ROW('Hygiene Data'!D38))="","",OFFSET('Hygiene Data'!$D$13,0,10*ROW('Hygiene Data'!D38)))</f>
        <v/>
      </c>
      <c r="DR44" s="302" t="str">
        <f ca="true">+IF(OFFSET('Hygiene Data'!$E$11,0,10*ROW('Hygiene Data'!E38))="","",OFFSET('Hygiene Data'!$E$11,0,10*ROW('Hygiene Data'!E38)))</f>
        <v/>
      </c>
      <c r="DS44" s="302" t="str">
        <f ca="true">+IF(OFFSET('Hygiene Data'!$E$12,0,10*ROW('Hygiene Data'!E38))="","",OFFSET('Hygiene Data'!$E$12,0,10*ROW('Hygiene Data'!E38)))</f>
        <v/>
      </c>
      <c r="DT44" s="302" t="str">
        <f ca="true">+IF(OFFSET('Hygiene Data'!$E$13,0,10*ROW('Hygiene Data'!E38))="","",OFFSET('Hygiene Data'!$E$13,0,10*ROW('Hygiene Data'!E38)))</f>
        <v/>
      </c>
      <c r="DU44" s="302" t="str">
        <f ca="true">+IF(OFFSET('Hygiene Data'!$F$11,0,10*ROW('Hygiene Data'!F38))="","",OFFSET('Hygiene Data'!$F$11,0,10*ROW('Hygiene Data'!F38)))</f>
        <v/>
      </c>
      <c r="DV44" s="302" t="str">
        <f ca="true">+IF(OFFSET('Hygiene Data'!$F$12,0,10*ROW('Hygiene Data'!F38))="","",OFFSET('Hygiene Data'!$F$12,0,10*ROW('Hygiene Data'!F38)))</f>
        <v/>
      </c>
      <c r="DW44" s="302" t="str">
        <f ca="true">+IF(OFFSET('Hygiene Data'!$F$13,0,10*ROW('Hygiene Data'!F38))="","",OFFSET('Hygiene Data'!$F$13,0,10*ROW('Hygiene Data'!F38)))</f>
        <v/>
      </c>
      <c r="DX44" s="302" t="str">
        <f ca="true">+IF(OFFSET('Hygiene Data'!$G$11,0,10*ROW('Hygiene Data'!G38))="","",OFFSET('Hygiene Data'!$G$11,0,10*ROW('Hygiene Data'!G38)))</f>
        <v/>
      </c>
      <c r="DY44" s="302" t="str">
        <f ca="true">+IF(OFFSET('Hygiene Data'!$G$12,0,10*ROW('Hygiene Data'!G38))="","",OFFSET('Hygiene Data'!$G$12,0,10*ROW('Hygiene Data'!G38)))</f>
        <v/>
      </c>
      <c r="DZ44" s="302" t="str">
        <f ca="true">+IF(OFFSET('Hygiene Data'!$G$13,0,10*ROW('Hygiene Data'!G38))="","",OFFSET('Hygiene Data'!$G$13,0,10*ROW('Hygiene Data'!G38)))</f>
        <v/>
      </c>
      <c r="EA44" s="302" t="str">
        <f ca="true">+IF(OFFSET('Hygiene Data'!$H$11,0,10*ROW('Hygiene Data'!H38))="","",OFFSET('Hygiene Data'!$H$11,0,10*ROW('Hygiene Data'!H38)))</f>
        <v/>
      </c>
      <c r="EB44" s="302" t="str">
        <f ca="true">+IF(OFFSET('Hygiene Data'!$H$12,0,10*ROW('Hygiene Data'!H38))="","",OFFSET('Hygiene Data'!$H$12,0,10*ROW('Hygiene Data'!H38)))</f>
        <v/>
      </c>
      <c r="EC44" s="302" t="str">
        <f ca="true">+IF(OFFSET('Hygiene Data'!$H$13,0,10*ROW('Hygiene Data'!H38))="","",OFFSET('Hygiene Data'!$H$13,0,10*ROW('Hygiene Data'!H38)))</f>
        <v/>
      </c>
      <c r="ED44" s="302" t="str">
        <f ca="true">+IF(OFFSET('Hygiene Data'!$I$11,0,10*ROW('Hygiene Data'!I38))="","",OFFSET('Hygiene Data'!$I$11,0,10*ROW('Hygiene Data'!I38)))</f>
        <v/>
      </c>
      <c r="EE44" s="302" t="str">
        <f ca="true">+IF(OFFSET('Hygiene Data'!$I$12,0,10*ROW('Hygiene Data'!I38))="","",OFFSET('Hygiene Data'!$I$12,0,10*ROW('Hygiene Data'!I38)))</f>
        <v/>
      </c>
      <c r="EF44" s="302" t="str">
        <f ca="true">+IF(OFFSET('Hygiene Data'!$I$13,0,10*ROW('Hygiene Data'!I38))="","",OFFSET('Hygiene Data'!$I$13,0,10*ROW('Hygiene Data'!I38)))</f>
        <v/>
      </c>
    </row>
    <row xmlns:x14ac="http://schemas.microsoft.com/office/spreadsheetml/2009/9/ac" r="45" x14ac:dyDescent="0.2">
      <c r="A45" s="35" t="str">
        <f ca="true">+IF(OFFSET('Water Data'!$B$2,0,10*ROW('Water Data'!E39))="","",OFFSET('Water Data'!$B$2,0,10*ROW('Water Data'!E39)))</f>
        <v/>
      </c>
      <c r="B45" s="35" t="str">
        <f ca="true">+IF(OFFSET('Water Data'!$C$2,0,10*ROW('Water Data'!F39))="","",OFFSET('Water Data'!$C$2,0,10*ROW('Water Data'!F39)))</f>
        <v/>
      </c>
      <c r="C45" s="358" t="str">
        <f t="shared" ca="true" si="0"/>
        <v/>
      </c>
      <c r="D45" s="94"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4"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4"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4"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4"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4"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4"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4"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4"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4"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4"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4"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4"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4"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4"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4"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4"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4"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5"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5"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5"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5"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5"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5"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5"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5"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5"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5"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5"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5"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5"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5"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5"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5"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5"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5"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5"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5"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5"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5"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5"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5"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5"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5"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5"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5"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5"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5"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6"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6"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6"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6"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6"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6"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6"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6"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6"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6"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6"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6"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6"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6"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6"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6"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6"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6"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302"/>
      <c r="BS45" s="302" t="str">
        <f ca="true">+IF(OFFSET('Water Data'!$D$27,0,10*ROW('Water Data'!D39))="","",OFFSET('Water Data'!$D$27,0,10*ROW('Water Data'!D39)))</f>
        <v/>
      </c>
      <c r="BT45" s="302" t="str">
        <f ca="true">+IF(OFFSET('Water Data'!$D$28,0,10*ROW('Water Data'!D39))="","",OFFSET('Water Data'!$D$28,0,10*ROW('Water Data'!D39)))</f>
        <v/>
      </c>
      <c r="BU45" s="302" t="str">
        <f ca="true">+IF(OFFSET('Water Data'!$D$29,0,10*ROW('Water Data'!D39))="","",OFFSET('Water Data'!$D$29,0,10*ROW('Water Data'!D39)))</f>
        <v/>
      </c>
      <c r="BV45" s="302" t="str">
        <f ca="true">+IF(OFFSET('Water Data'!$E$27,0,10*ROW('Water Data'!E39))="","",OFFSET('Water Data'!$E$27,0,10*ROW('Water Data'!E39)))</f>
        <v/>
      </c>
      <c r="BW45" s="302" t="str">
        <f ca="true">+IF(OFFSET('Water Data'!$E$28,0,10*ROW('Water Data'!E39))="","",OFFSET('Water Data'!$E$28,0,10*ROW('Water Data'!E39)))</f>
        <v/>
      </c>
      <c r="BX45" s="302" t="str">
        <f ca="true">+IF(OFFSET('Water Data'!$E$29,0,10*ROW('Water Data'!E39))="","",OFFSET('Water Data'!$E$29,0,10*ROW('Water Data'!E39)))</f>
        <v/>
      </c>
      <c r="BY45" s="302" t="str">
        <f ca="true">+IF(OFFSET('Water Data'!$F$27,0,10*ROW('Water Data'!F39))="","",OFFSET('Water Data'!$F$27,0,10*ROW('Water Data'!F39)))</f>
        <v/>
      </c>
      <c r="BZ45" s="302" t="str">
        <f ca="true">+IF(OFFSET('Water Data'!$F$28,0,10*ROW('Water Data'!F39))="","",OFFSET('Water Data'!$F$28,0,10*ROW('Water Data'!F39)))</f>
        <v/>
      </c>
      <c r="CA45" s="302" t="str">
        <f ca="true">+IF(OFFSET('Water Data'!$F$29,0,10*ROW('Water Data'!F39))="","",OFFSET('Water Data'!$F$29,0,10*ROW('Water Data'!F39)))</f>
        <v/>
      </c>
      <c r="CB45" s="302" t="str">
        <f ca="true">+IF(OFFSET('Water Data'!$G$27,0,10*ROW('Water Data'!G39))="","",OFFSET('Water Data'!$G$27,0,10*ROW('Water Data'!G39)))</f>
        <v/>
      </c>
      <c r="CC45" s="302" t="str">
        <f ca="true">+IF(OFFSET('Water Data'!$G$28,0,10*ROW('Water Data'!G39))="","",OFFSET('Water Data'!$G$28,0,10*ROW('Water Data'!G39)))</f>
        <v/>
      </c>
      <c r="CD45" s="302" t="str">
        <f ca="true">+IF(OFFSET('Water Data'!$G$29,0,10*ROW('Water Data'!G39))="","",OFFSET('Water Data'!$G$29,0,10*ROW('Water Data'!G39)))</f>
        <v/>
      </c>
      <c r="CE45" s="302" t="str">
        <f ca="true">+IF(OFFSET('Water Data'!$H$27,0,10*ROW('Water Data'!H39))="","",OFFSET('Water Data'!$H$27,0,10*ROW('Water Data'!H39)))</f>
        <v/>
      </c>
      <c r="CF45" s="302" t="str">
        <f ca="true">+IF(OFFSET('Water Data'!$H$28,0,10*ROW('Water Data'!H39))="","",OFFSET('Water Data'!$H$28,0,10*ROW('Water Data'!H39)))</f>
        <v/>
      </c>
      <c r="CG45" s="302" t="str">
        <f ca="true">+IF(OFFSET('Water Data'!$H$29,0,10*ROW('Water Data'!H39))="","",OFFSET('Water Data'!$H$29,0,10*ROW('Water Data'!H39)))</f>
        <v/>
      </c>
      <c r="CH45" s="302" t="str">
        <f ca="true">+IF(OFFSET('Water Data'!$I$27,0,10*ROW('Water Data'!I39))="","",OFFSET('Water Data'!$I$27,0,10*ROW('Water Data'!I39)))</f>
        <v/>
      </c>
      <c r="CI45" s="302" t="str">
        <f ca="true">+IF(OFFSET('Water Data'!$I$28,0,10*ROW('Water Data'!I39))="","",OFFSET('Water Data'!$I$28,0,10*ROW('Water Data'!I39)))</f>
        <v/>
      </c>
      <c r="CJ45" s="302" t="str">
        <f ca="true">+IF(OFFSET('Water Data'!$I$29,0,10*ROW('Water Data'!I39))="","",OFFSET('Water Data'!$I$29,0,10*ROW('Water Data'!I39)))</f>
        <v/>
      </c>
      <c r="CK45" s="302" t="str">
        <f ca="true">+IF(OFFSET('Sanitation Data'!$D$28,0,10*ROW('Sanitation Data'!D39))="","",OFFSET('Sanitation Data'!$D$28,0,10*ROW('Sanitation Data'!D39)))</f>
        <v/>
      </c>
      <c r="CL45" s="302" t="str">
        <f ca="true">+IF(OFFSET('Sanitation Data'!$D$29,0,10*ROW('Sanitation Data'!D39))="","",OFFSET('Sanitation Data'!$D$29,0,10*ROW('Sanitation Data'!D39)))</f>
        <v/>
      </c>
      <c r="CM45" s="302" t="str">
        <f ca="true">+IF(OFFSET('Sanitation Data'!$D$30,0,10*ROW('Sanitation Data'!D39))="","",OFFSET('Sanitation Data'!$D$30,0,10*ROW('Sanitation Data'!D39)))</f>
        <v/>
      </c>
      <c r="CN45" s="302" t="str">
        <f ca="true">+IF(OFFSET('Sanitation Data'!$D$31,0,10*ROW('Sanitation Data'!D39))="","",OFFSET('Sanitation Data'!$D$31,0,10*ROW('Sanitation Data'!D39)))</f>
        <v/>
      </c>
      <c r="CO45" s="302" t="str">
        <f ca="true">+IF(OFFSET('Sanitation Data'!$D$32,0,10*ROW('Sanitation Data'!D39))="","",OFFSET('Sanitation Data'!$D$32,0,10*ROW('Sanitation Data'!D39)))</f>
        <v/>
      </c>
      <c r="CP45" s="302" t="str">
        <f ca="true">+IF(OFFSET('Sanitation Data'!$E$28,0,10*ROW('Sanitation Data'!E39))="","",OFFSET('Sanitation Data'!$E$28,0,10*ROW('Sanitation Data'!E39)))</f>
        <v/>
      </c>
      <c r="CQ45" s="302" t="str">
        <f ca="true">+IF(OFFSET('Sanitation Data'!$E$29,0,10*ROW('Sanitation Data'!E39))="","",OFFSET('Sanitation Data'!$E$29,0,10*ROW('Sanitation Data'!E39)))</f>
        <v/>
      </c>
      <c r="CR45" s="302" t="str">
        <f ca="true">+IF(OFFSET('Sanitation Data'!$E$30,0,10*ROW('Sanitation Data'!E39))="","",OFFSET('Sanitation Data'!$E$30,0,10*ROW('Sanitation Data'!E39)))</f>
        <v/>
      </c>
      <c r="CS45" s="302" t="str">
        <f ca="true">+IF(OFFSET('Sanitation Data'!$E$31,0,10*ROW('Sanitation Data'!E39))="","",OFFSET('Sanitation Data'!$E$31,0,10*ROW('Sanitation Data'!E39)))</f>
        <v/>
      </c>
      <c r="CT45" s="302" t="str">
        <f ca="true">+IF(OFFSET('Sanitation Data'!$E$32,0,10*ROW('Sanitation Data'!E39))="","",OFFSET('Sanitation Data'!$E$32,0,10*ROW('Sanitation Data'!E39)))</f>
        <v/>
      </c>
      <c r="CU45" s="302" t="str">
        <f ca="true">+IF(OFFSET('Sanitation Data'!$F$28,0,10*ROW('Sanitation Data'!F39))="","",OFFSET('Sanitation Data'!$F$28,0,10*ROW('Sanitation Data'!F39)))</f>
        <v/>
      </c>
      <c r="CV45" s="302" t="str">
        <f ca="true">+IF(OFFSET('Sanitation Data'!$F$29,0,10*ROW('Sanitation Data'!F39))="","",OFFSET('Sanitation Data'!$F$29,0,10*ROW('Sanitation Data'!F39)))</f>
        <v/>
      </c>
      <c r="CW45" s="302" t="str">
        <f ca="true">+IF(OFFSET('Sanitation Data'!$F$30,0,10*ROW('Sanitation Data'!F39))="","",OFFSET('Sanitation Data'!$F$30,0,10*ROW('Sanitation Data'!F39)))</f>
        <v/>
      </c>
      <c r="CX45" s="302" t="str">
        <f ca="true">+IF(OFFSET('Sanitation Data'!$F$31,0,10*ROW('Sanitation Data'!F39))="","",OFFSET('Sanitation Data'!$F$31,0,10*ROW('Sanitation Data'!F39)))</f>
        <v/>
      </c>
      <c r="CY45" s="302" t="str">
        <f ca="true">+IF(OFFSET('Sanitation Data'!$F$32,0,10*ROW('Sanitation Data'!F39))="","",OFFSET('Sanitation Data'!$F$32,0,10*ROW('Sanitation Data'!F39)))</f>
        <v/>
      </c>
      <c r="CZ45" s="302" t="str">
        <f ca="true">+IF(OFFSET('Sanitation Data'!$G$28,0,10*ROW('Sanitation Data'!G39))="","",OFFSET('Sanitation Data'!$G$28,0,10*ROW('Sanitation Data'!G39)))</f>
        <v/>
      </c>
      <c r="DA45" s="302" t="str">
        <f ca="true">+IF(OFFSET('Sanitation Data'!$G$29,0,10*ROW('Sanitation Data'!G39))="","",OFFSET('Sanitation Data'!$G$29,0,10*ROW('Sanitation Data'!G39)))</f>
        <v/>
      </c>
      <c r="DB45" s="302" t="str">
        <f ca="true">+IF(OFFSET('Sanitation Data'!$G$30,0,10*ROW('Sanitation Data'!G39))="","",OFFSET('Sanitation Data'!$G$30,0,10*ROW('Sanitation Data'!G39)))</f>
        <v/>
      </c>
      <c r="DC45" s="302" t="str">
        <f ca="true">+IF(OFFSET('Sanitation Data'!$G$31,0,10*ROW('Sanitation Data'!G39))="","",OFFSET('Sanitation Data'!$G$31,0,10*ROW('Sanitation Data'!G39)))</f>
        <v/>
      </c>
      <c r="DD45" s="302" t="str">
        <f ca="true">+IF(OFFSET('Sanitation Data'!$G$32,0,10*ROW('Sanitation Data'!G39))="","",OFFSET('Sanitation Data'!$G$32,0,10*ROW('Sanitation Data'!G39)))</f>
        <v/>
      </c>
      <c r="DE45" s="302" t="str">
        <f ca="true">+IF(OFFSET('Sanitation Data'!$H$28,0,10*ROW('Sanitation Data'!H39))="","",OFFSET('Sanitation Data'!$H$28,0,10*ROW('Sanitation Data'!H39)))</f>
        <v/>
      </c>
      <c r="DF45" s="302" t="str">
        <f ca="true">+IF(OFFSET('Sanitation Data'!$H$29,0,10*ROW('Sanitation Data'!H39))="","",OFFSET('Sanitation Data'!$H$29,0,10*ROW('Sanitation Data'!H39)))</f>
        <v/>
      </c>
      <c r="DG45" s="302" t="str">
        <f ca="true">+IF(OFFSET('Sanitation Data'!$H$30,0,10*ROW('Sanitation Data'!H39))="","",OFFSET('Sanitation Data'!$H$30,0,10*ROW('Sanitation Data'!H39)))</f>
        <v/>
      </c>
      <c r="DH45" s="302" t="str">
        <f ca="true">+IF(OFFSET('Sanitation Data'!$H$31,0,10*ROW('Sanitation Data'!H39))="","",OFFSET('Sanitation Data'!$H$31,0,10*ROW('Sanitation Data'!H39)))</f>
        <v/>
      </c>
      <c r="DI45" s="302" t="str">
        <f ca="true">+IF(OFFSET('Sanitation Data'!$H$32,0,10*ROW('Sanitation Data'!H39))="","",OFFSET('Sanitation Data'!$H$32,0,10*ROW('Sanitation Data'!H39)))</f>
        <v/>
      </c>
      <c r="DJ45" s="302" t="str">
        <f ca="true">+IF(OFFSET('Sanitation Data'!$I$28,0,10*ROW('Sanitation Data'!I39))="","",OFFSET('Sanitation Data'!$I$28,0,10*ROW('Sanitation Data'!I39)))</f>
        <v/>
      </c>
      <c r="DK45" s="302" t="str">
        <f ca="true">+IF(OFFSET('Sanitation Data'!$I$29,0,10*ROW('Sanitation Data'!I39))="","",OFFSET('Sanitation Data'!$I$29,0,10*ROW('Sanitation Data'!I39)))</f>
        <v/>
      </c>
      <c r="DL45" s="302" t="str">
        <f ca="true">+IF(OFFSET('Sanitation Data'!$I$30,0,10*ROW('Sanitation Data'!I39))="","",OFFSET('Sanitation Data'!$I$30,0,10*ROW('Sanitation Data'!I39)))</f>
        <v/>
      </c>
      <c r="DM45" s="302" t="str">
        <f ca="true">+IF(OFFSET('Sanitation Data'!$I$31,0,10*ROW('Sanitation Data'!I39))="","",OFFSET('Sanitation Data'!$I$31,0,10*ROW('Sanitation Data'!I39)))</f>
        <v/>
      </c>
      <c r="DN45" s="302" t="str">
        <f ca="true">+IF(OFFSET('Sanitation Data'!$I$32,0,10*ROW('Sanitation Data'!I39))="","",OFFSET('Sanitation Data'!$I$32,0,10*ROW('Sanitation Data'!I39)))</f>
        <v/>
      </c>
      <c r="DO45" s="302" t="str">
        <f ca="true">+IF(OFFSET('Hygiene Data'!$D$11,0,10*ROW('Hygiene Data'!D39))="","",OFFSET('Hygiene Data'!$D$11,0,10*ROW('Hygiene Data'!D39)))</f>
        <v/>
      </c>
      <c r="DP45" s="302" t="str">
        <f ca="true">+IF(OFFSET('Hygiene Data'!$D$12,0,10*ROW('Hygiene Data'!D39))="","",OFFSET('Hygiene Data'!$D$12,0,10*ROW('Hygiene Data'!D39)))</f>
        <v/>
      </c>
      <c r="DQ45" s="302" t="str">
        <f ca="true">+IF(OFFSET('Hygiene Data'!$D$13,0,10*ROW('Hygiene Data'!D39))="","",OFFSET('Hygiene Data'!$D$13,0,10*ROW('Hygiene Data'!D39)))</f>
        <v/>
      </c>
      <c r="DR45" s="302" t="str">
        <f ca="true">+IF(OFFSET('Hygiene Data'!$E$11,0,10*ROW('Hygiene Data'!E39))="","",OFFSET('Hygiene Data'!$E$11,0,10*ROW('Hygiene Data'!E39)))</f>
        <v/>
      </c>
      <c r="DS45" s="302" t="str">
        <f ca="true">+IF(OFFSET('Hygiene Data'!$E$12,0,10*ROW('Hygiene Data'!E39))="","",OFFSET('Hygiene Data'!$E$12,0,10*ROW('Hygiene Data'!E39)))</f>
        <v/>
      </c>
      <c r="DT45" s="302" t="str">
        <f ca="true">+IF(OFFSET('Hygiene Data'!$E$13,0,10*ROW('Hygiene Data'!E39))="","",OFFSET('Hygiene Data'!$E$13,0,10*ROW('Hygiene Data'!E39)))</f>
        <v/>
      </c>
      <c r="DU45" s="302" t="str">
        <f ca="true">+IF(OFFSET('Hygiene Data'!$F$11,0,10*ROW('Hygiene Data'!F39))="","",OFFSET('Hygiene Data'!$F$11,0,10*ROW('Hygiene Data'!F39)))</f>
        <v/>
      </c>
      <c r="DV45" s="302" t="str">
        <f ca="true">+IF(OFFSET('Hygiene Data'!$F$12,0,10*ROW('Hygiene Data'!F39))="","",OFFSET('Hygiene Data'!$F$12,0,10*ROW('Hygiene Data'!F39)))</f>
        <v/>
      </c>
      <c r="DW45" s="302" t="str">
        <f ca="true">+IF(OFFSET('Hygiene Data'!$F$13,0,10*ROW('Hygiene Data'!F39))="","",OFFSET('Hygiene Data'!$F$13,0,10*ROW('Hygiene Data'!F39)))</f>
        <v/>
      </c>
      <c r="DX45" s="302" t="str">
        <f ca="true">+IF(OFFSET('Hygiene Data'!$G$11,0,10*ROW('Hygiene Data'!G39))="","",OFFSET('Hygiene Data'!$G$11,0,10*ROW('Hygiene Data'!G39)))</f>
        <v/>
      </c>
      <c r="DY45" s="302" t="str">
        <f ca="true">+IF(OFFSET('Hygiene Data'!$G$12,0,10*ROW('Hygiene Data'!G39))="","",OFFSET('Hygiene Data'!$G$12,0,10*ROW('Hygiene Data'!G39)))</f>
        <v/>
      </c>
      <c r="DZ45" s="302" t="str">
        <f ca="true">+IF(OFFSET('Hygiene Data'!$G$13,0,10*ROW('Hygiene Data'!G39))="","",OFFSET('Hygiene Data'!$G$13,0,10*ROW('Hygiene Data'!G39)))</f>
        <v/>
      </c>
      <c r="EA45" s="302" t="str">
        <f ca="true">+IF(OFFSET('Hygiene Data'!$H$11,0,10*ROW('Hygiene Data'!H39))="","",OFFSET('Hygiene Data'!$H$11,0,10*ROW('Hygiene Data'!H39)))</f>
        <v/>
      </c>
      <c r="EB45" s="302" t="str">
        <f ca="true">+IF(OFFSET('Hygiene Data'!$H$12,0,10*ROW('Hygiene Data'!H39))="","",OFFSET('Hygiene Data'!$H$12,0,10*ROW('Hygiene Data'!H39)))</f>
        <v/>
      </c>
      <c r="EC45" s="302" t="str">
        <f ca="true">+IF(OFFSET('Hygiene Data'!$H$13,0,10*ROW('Hygiene Data'!H39))="","",OFFSET('Hygiene Data'!$H$13,0,10*ROW('Hygiene Data'!H39)))</f>
        <v/>
      </c>
      <c r="ED45" s="302" t="str">
        <f ca="true">+IF(OFFSET('Hygiene Data'!$I$11,0,10*ROW('Hygiene Data'!I39))="","",OFFSET('Hygiene Data'!$I$11,0,10*ROW('Hygiene Data'!I39)))</f>
        <v/>
      </c>
      <c r="EE45" s="302" t="str">
        <f ca="true">+IF(OFFSET('Hygiene Data'!$I$12,0,10*ROW('Hygiene Data'!I39))="","",OFFSET('Hygiene Data'!$I$12,0,10*ROW('Hygiene Data'!I39)))</f>
        <v/>
      </c>
      <c r="EF45" s="302" t="str">
        <f ca="true">+IF(OFFSET('Hygiene Data'!$I$13,0,10*ROW('Hygiene Data'!I39))="","",OFFSET('Hygiene Data'!$I$13,0,10*ROW('Hygiene Data'!I39)))</f>
        <v/>
      </c>
    </row>
    <row xmlns:x14ac="http://schemas.microsoft.com/office/spreadsheetml/2009/9/ac" r="46" x14ac:dyDescent="0.2">
      <c r="A46" s="35" t="str">
        <f ca="true">+IF(OFFSET('Water Data'!$B$2,0,10*ROW('Water Data'!E40))="","",OFFSET('Water Data'!$B$2,0,10*ROW('Water Data'!E40)))</f>
        <v/>
      </c>
      <c r="B46" s="35" t="str">
        <f ca="true">+IF(OFFSET('Water Data'!$C$2,0,10*ROW('Water Data'!F40))="","",OFFSET('Water Data'!$C$2,0,10*ROW('Water Data'!F40)))</f>
        <v/>
      </c>
      <c r="C46" s="358" t="str">
        <f t="shared" ca="true" si="0"/>
        <v/>
      </c>
      <c r="D46" s="94"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4"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4"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4"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4"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4"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4"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4"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4"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4"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4"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4"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4"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4"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4"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4"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4"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4"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5"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5"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5"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5"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5"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5"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5"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5"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5"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5"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5"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5"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5"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5"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5"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5"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5"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5"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5"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5"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5"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5"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5"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5"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5"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5"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5"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5"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5"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5"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6"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6"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6"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6"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6"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6"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6"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6"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6"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6"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6"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6"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6"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6"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6"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6"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6"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6"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302"/>
      <c r="BS46" s="302" t="str">
        <f ca="true">+IF(OFFSET('Water Data'!$D$27,0,10*ROW('Water Data'!D40))="","",OFFSET('Water Data'!$D$27,0,10*ROW('Water Data'!D40)))</f>
        <v/>
      </c>
      <c r="BT46" s="302" t="str">
        <f ca="true">+IF(OFFSET('Water Data'!$D$28,0,10*ROW('Water Data'!D40))="","",OFFSET('Water Data'!$D$28,0,10*ROW('Water Data'!D40)))</f>
        <v/>
      </c>
      <c r="BU46" s="302" t="str">
        <f ca="true">+IF(OFFSET('Water Data'!$D$29,0,10*ROW('Water Data'!D40))="","",OFFSET('Water Data'!$D$29,0,10*ROW('Water Data'!D40)))</f>
        <v/>
      </c>
      <c r="BV46" s="302" t="str">
        <f ca="true">+IF(OFFSET('Water Data'!$E$27,0,10*ROW('Water Data'!E40))="","",OFFSET('Water Data'!$E$27,0,10*ROW('Water Data'!E40)))</f>
        <v/>
      </c>
      <c r="BW46" s="302" t="str">
        <f ca="true">+IF(OFFSET('Water Data'!$E$28,0,10*ROW('Water Data'!E40))="","",OFFSET('Water Data'!$E$28,0,10*ROW('Water Data'!E40)))</f>
        <v/>
      </c>
      <c r="BX46" s="302" t="str">
        <f ca="true">+IF(OFFSET('Water Data'!$E$29,0,10*ROW('Water Data'!E40))="","",OFFSET('Water Data'!$E$29,0,10*ROW('Water Data'!E40)))</f>
        <v/>
      </c>
      <c r="BY46" s="302" t="str">
        <f ca="true">+IF(OFFSET('Water Data'!$F$27,0,10*ROW('Water Data'!F40))="","",OFFSET('Water Data'!$F$27,0,10*ROW('Water Data'!F40)))</f>
        <v/>
      </c>
      <c r="BZ46" s="302" t="str">
        <f ca="true">+IF(OFFSET('Water Data'!$F$28,0,10*ROW('Water Data'!F40))="","",OFFSET('Water Data'!$F$28,0,10*ROW('Water Data'!F40)))</f>
        <v/>
      </c>
      <c r="CA46" s="302" t="str">
        <f ca="true">+IF(OFFSET('Water Data'!$F$29,0,10*ROW('Water Data'!F40))="","",OFFSET('Water Data'!$F$29,0,10*ROW('Water Data'!F40)))</f>
        <v/>
      </c>
      <c r="CB46" s="302" t="str">
        <f ca="true">+IF(OFFSET('Water Data'!$G$27,0,10*ROW('Water Data'!G40))="","",OFFSET('Water Data'!$G$27,0,10*ROW('Water Data'!G40)))</f>
        <v/>
      </c>
      <c r="CC46" s="302" t="str">
        <f ca="true">+IF(OFFSET('Water Data'!$G$28,0,10*ROW('Water Data'!G40))="","",OFFSET('Water Data'!$G$28,0,10*ROW('Water Data'!G40)))</f>
        <v/>
      </c>
      <c r="CD46" s="302" t="str">
        <f ca="true">+IF(OFFSET('Water Data'!$G$29,0,10*ROW('Water Data'!G40))="","",OFFSET('Water Data'!$G$29,0,10*ROW('Water Data'!G40)))</f>
        <v/>
      </c>
      <c r="CE46" s="302" t="str">
        <f ca="true">+IF(OFFSET('Water Data'!$H$27,0,10*ROW('Water Data'!H40))="","",OFFSET('Water Data'!$H$27,0,10*ROW('Water Data'!H40)))</f>
        <v/>
      </c>
      <c r="CF46" s="302" t="str">
        <f ca="true">+IF(OFFSET('Water Data'!$H$28,0,10*ROW('Water Data'!H40))="","",OFFSET('Water Data'!$H$28,0,10*ROW('Water Data'!H40)))</f>
        <v/>
      </c>
      <c r="CG46" s="302" t="str">
        <f ca="true">+IF(OFFSET('Water Data'!$H$29,0,10*ROW('Water Data'!H40))="","",OFFSET('Water Data'!$H$29,0,10*ROW('Water Data'!H40)))</f>
        <v/>
      </c>
      <c r="CH46" s="302" t="str">
        <f ca="true">+IF(OFFSET('Water Data'!$I$27,0,10*ROW('Water Data'!I40))="","",OFFSET('Water Data'!$I$27,0,10*ROW('Water Data'!I40)))</f>
        <v/>
      </c>
      <c r="CI46" s="302" t="str">
        <f ca="true">+IF(OFFSET('Water Data'!$I$28,0,10*ROW('Water Data'!I40))="","",OFFSET('Water Data'!$I$28,0,10*ROW('Water Data'!I40)))</f>
        <v/>
      </c>
      <c r="CJ46" s="302" t="str">
        <f ca="true">+IF(OFFSET('Water Data'!$I$29,0,10*ROW('Water Data'!I40))="","",OFFSET('Water Data'!$I$29,0,10*ROW('Water Data'!I40)))</f>
        <v/>
      </c>
      <c r="CK46" s="302" t="str">
        <f ca="true">+IF(OFFSET('Sanitation Data'!$D$28,0,10*ROW('Sanitation Data'!D40))="","",OFFSET('Sanitation Data'!$D$28,0,10*ROW('Sanitation Data'!D40)))</f>
        <v/>
      </c>
      <c r="CL46" s="302" t="str">
        <f ca="true">+IF(OFFSET('Sanitation Data'!$D$29,0,10*ROW('Sanitation Data'!D40))="","",OFFSET('Sanitation Data'!$D$29,0,10*ROW('Sanitation Data'!D40)))</f>
        <v/>
      </c>
      <c r="CM46" s="302" t="str">
        <f ca="true">+IF(OFFSET('Sanitation Data'!$D$30,0,10*ROW('Sanitation Data'!D40))="","",OFFSET('Sanitation Data'!$D$30,0,10*ROW('Sanitation Data'!D40)))</f>
        <v/>
      </c>
      <c r="CN46" s="302" t="str">
        <f ca="true">+IF(OFFSET('Sanitation Data'!$D$31,0,10*ROW('Sanitation Data'!D40))="","",OFFSET('Sanitation Data'!$D$31,0,10*ROW('Sanitation Data'!D40)))</f>
        <v/>
      </c>
      <c r="CO46" s="302" t="str">
        <f ca="true">+IF(OFFSET('Sanitation Data'!$D$32,0,10*ROW('Sanitation Data'!D40))="","",OFFSET('Sanitation Data'!$D$32,0,10*ROW('Sanitation Data'!D40)))</f>
        <v/>
      </c>
      <c r="CP46" s="302" t="str">
        <f ca="true">+IF(OFFSET('Sanitation Data'!$E$28,0,10*ROW('Sanitation Data'!E40))="","",OFFSET('Sanitation Data'!$E$28,0,10*ROW('Sanitation Data'!E40)))</f>
        <v/>
      </c>
      <c r="CQ46" s="302" t="str">
        <f ca="true">+IF(OFFSET('Sanitation Data'!$E$29,0,10*ROW('Sanitation Data'!E40))="","",OFFSET('Sanitation Data'!$E$29,0,10*ROW('Sanitation Data'!E40)))</f>
        <v/>
      </c>
      <c r="CR46" s="302" t="str">
        <f ca="true">+IF(OFFSET('Sanitation Data'!$E$30,0,10*ROW('Sanitation Data'!E40))="","",OFFSET('Sanitation Data'!$E$30,0,10*ROW('Sanitation Data'!E40)))</f>
        <v/>
      </c>
      <c r="CS46" s="302" t="str">
        <f ca="true">+IF(OFFSET('Sanitation Data'!$E$31,0,10*ROW('Sanitation Data'!E40))="","",OFFSET('Sanitation Data'!$E$31,0,10*ROW('Sanitation Data'!E40)))</f>
        <v/>
      </c>
      <c r="CT46" s="302" t="str">
        <f ca="true">+IF(OFFSET('Sanitation Data'!$E$32,0,10*ROW('Sanitation Data'!E40))="","",OFFSET('Sanitation Data'!$E$32,0,10*ROW('Sanitation Data'!E40)))</f>
        <v/>
      </c>
      <c r="CU46" s="302" t="str">
        <f ca="true">+IF(OFFSET('Sanitation Data'!$F$28,0,10*ROW('Sanitation Data'!F40))="","",OFFSET('Sanitation Data'!$F$28,0,10*ROW('Sanitation Data'!F40)))</f>
        <v/>
      </c>
      <c r="CV46" s="302" t="str">
        <f ca="true">+IF(OFFSET('Sanitation Data'!$F$29,0,10*ROW('Sanitation Data'!F40))="","",OFFSET('Sanitation Data'!$F$29,0,10*ROW('Sanitation Data'!F40)))</f>
        <v/>
      </c>
      <c r="CW46" s="302" t="str">
        <f ca="true">+IF(OFFSET('Sanitation Data'!$F$30,0,10*ROW('Sanitation Data'!F40))="","",OFFSET('Sanitation Data'!$F$30,0,10*ROW('Sanitation Data'!F40)))</f>
        <v/>
      </c>
      <c r="CX46" s="302" t="str">
        <f ca="true">+IF(OFFSET('Sanitation Data'!$F$31,0,10*ROW('Sanitation Data'!F40))="","",OFFSET('Sanitation Data'!$F$31,0,10*ROW('Sanitation Data'!F40)))</f>
        <v/>
      </c>
      <c r="CY46" s="302" t="str">
        <f ca="true">+IF(OFFSET('Sanitation Data'!$F$32,0,10*ROW('Sanitation Data'!F40))="","",OFFSET('Sanitation Data'!$F$32,0,10*ROW('Sanitation Data'!F40)))</f>
        <v/>
      </c>
      <c r="CZ46" s="302" t="str">
        <f ca="true">+IF(OFFSET('Sanitation Data'!$G$28,0,10*ROW('Sanitation Data'!G40))="","",OFFSET('Sanitation Data'!$G$28,0,10*ROW('Sanitation Data'!G40)))</f>
        <v/>
      </c>
      <c r="DA46" s="302" t="str">
        <f ca="true">+IF(OFFSET('Sanitation Data'!$G$29,0,10*ROW('Sanitation Data'!G40))="","",OFFSET('Sanitation Data'!$G$29,0,10*ROW('Sanitation Data'!G40)))</f>
        <v/>
      </c>
      <c r="DB46" s="302" t="str">
        <f ca="true">+IF(OFFSET('Sanitation Data'!$G$30,0,10*ROW('Sanitation Data'!G40))="","",OFFSET('Sanitation Data'!$G$30,0,10*ROW('Sanitation Data'!G40)))</f>
        <v/>
      </c>
      <c r="DC46" s="302" t="str">
        <f ca="true">+IF(OFFSET('Sanitation Data'!$G$31,0,10*ROW('Sanitation Data'!G40))="","",OFFSET('Sanitation Data'!$G$31,0,10*ROW('Sanitation Data'!G40)))</f>
        <v/>
      </c>
      <c r="DD46" s="302" t="str">
        <f ca="true">+IF(OFFSET('Sanitation Data'!$G$32,0,10*ROW('Sanitation Data'!G40))="","",OFFSET('Sanitation Data'!$G$32,0,10*ROW('Sanitation Data'!G40)))</f>
        <v/>
      </c>
      <c r="DE46" s="302" t="str">
        <f ca="true">+IF(OFFSET('Sanitation Data'!$H$28,0,10*ROW('Sanitation Data'!H40))="","",OFFSET('Sanitation Data'!$H$28,0,10*ROW('Sanitation Data'!H40)))</f>
        <v/>
      </c>
      <c r="DF46" s="302" t="str">
        <f ca="true">+IF(OFFSET('Sanitation Data'!$H$29,0,10*ROW('Sanitation Data'!H40))="","",OFFSET('Sanitation Data'!$H$29,0,10*ROW('Sanitation Data'!H40)))</f>
        <v/>
      </c>
      <c r="DG46" s="302" t="str">
        <f ca="true">+IF(OFFSET('Sanitation Data'!$H$30,0,10*ROW('Sanitation Data'!H40))="","",OFFSET('Sanitation Data'!$H$30,0,10*ROW('Sanitation Data'!H40)))</f>
        <v/>
      </c>
      <c r="DH46" s="302" t="str">
        <f ca="true">+IF(OFFSET('Sanitation Data'!$H$31,0,10*ROW('Sanitation Data'!H40))="","",OFFSET('Sanitation Data'!$H$31,0,10*ROW('Sanitation Data'!H40)))</f>
        <v/>
      </c>
      <c r="DI46" s="302" t="str">
        <f ca="true">+IF(OFFSET('Sanitation Data'!$H$32,0,10*ROW('Sanitation Data'!H40))="","",OFFSET('Sanitation Data'!$H$32,0,10*ROW('Sanitation Data'!H40)))</f>
        <v/>
      </c>
      <c r="DJ46" s="302" t="str">
        <f ca="true">+IF(OFFSET('Sanitation Data'!$I$28,0,10*ROW('Sanitation Data'!I40))="","",OFFSET('Sanitation Data'!$I$28,0,10*ROW('Sanitation Data'!I40)))</f>
        <v/>
      </c>
      <c r="DK46" s="302" t="str">
        <f ca="true">+IF(OFFSET('Sanitation Data'!$I$29,0,10*ROW('Sanitation Data'!I40))="","",OFFSET('Sanitation Data'!$I$29,0,10*ROW('Sanitation Data'!I40)))</f>
        <v/>
      </c>
      <c r="DL46" s="302" t="str">
        <f ca="true">+IF(OFFSET('Sanitation Data'!$I$30,0,10*ROW('Sanitation Data'!I40))="","",OFFSET('Sanitation Data'!$I$30,0,10*ROW('Sanitation Data'!I40)))</f>
        <v/>
      </c>
      <c r="DM46" s="302" t="str">
        <f ca="true">+IF(OFFSET('Sanitation Data'!$I$31,0,10*ROW('Sanitation Data'!I40))="","",OFFSET('Sanitation Data'!$I$31,0,10*ROW('Sanitation Data'!I40)))</f>
        <v/>
      </c>
      <c r="DN46" s="302" t="str">
        <f ca="true">+IF(OFFSET('Sanitation Data'!$I$32,0,10*ROW('Sanitation Data'!I40))="","",OFFSET('Sanitation Data'!$I$32,0,10*ROW('Sanitation Data'!I40)))</f>
        <v/>
      </c>
      <c r="DO46" s="302" t="str">
        <f ca="true">+IF(OFFSET('Hygiene Data'!$D$11,0,10*ROW('Hygiene Data'!D40))="","",OFFSET('Hygiene Data'!$D$11,0,10*ROW('Hygiene Data'!D40)))</f>
        <v/>
      </c>
      <c r="DP46" s="302" t="str">
        <f ca="true">+IF(OFFSET('Hygiene Data'!$D$12,0,10*ROW('Hygiene Data'!D40))="","",OFFSET('Hygiene Data'!$D$12,0,10*ROW('Hygiene Data'!D40)))</f>
        <v/>
      </c>
      <c r="DQ46" s="302" t="str">
        <f ca="true">+IF(OFFSET('Hygiene Data'!$D$13,0,10*ROW('Hygiene Data'!D40))="","",OFFSET('Hygiene Data'!$D$13,0,10*ROW('Hygiene Data'!D40)))</f>
        <v/>
      </c>
      <c r="DR46" s="302" t="str">
        <f ca="true">+IF(OFFSET('Hygiene Data'!$E$11,0,10*ROW('Hygiene Data'!E40))="","",OFFSET('Hygiene Data'!$E$11,0,10*ROW('Hygiene Data'!E40)))</f>
        <v/>
      </c>
      <c r="DS46" s="302" t="str">
        <f ca="true">+IF(OFFSET('Hygiene Data'!$E$12,0,10*ROW('Hygiene Data'!E40))="","",OFFSET('Hygiene Data'!$E$12,0,10*ROW('Hygiene Data'!E40)))</f>
        <v/>
      </c>
      <c r="DT46" s="302" t="str">
        <f ca="true">+IF(OFFSET('Hygiene Data'!$E$13,0,10*ROW('Hygiene Data'!E40))="","",OFFSET('Hygiene Data'!$E$13,0,10*ROW('Hygiene Data'!E40)))</f>
        <v/>
      </c>
      <c r="DU46" s="302" t="str">
        <f ca="true">+IF(OFFSET('Hygiene Data'!$F$11,0,10*ROW('Hygiene Data'!F40))="","",OFFSET('Hygiene Data'!$F$11,0,10*ROW('Hygiene Data'!F40)))</f>
        <v/>
      </c>
      <c r="DV46" s="302" t="str">
        <f ca="true">+IF(OFFSET('Hygiene Data'!$F$12,0,10*ROW('Hygiene Data'!F40))="","",OFFSET('Hygiene Data'!$F$12,0,10*ROW('Hygiene Data'!F40)))</f>
        <v/>
      </c>
      <c r="DW46" s="302" t="str">
        <f ca="true">+IF(OFFSET('Hygiene Data'!$F$13,0,10*ROW('Hygiene Data'!F40))="","",OFFSET('Hygiene Data'!$F$13,0,10*ROW('Hygiene Data'!F40)))</f>
        <v/>
      </c>
      <c r="DX46" s="302" t="str">
        <f ca="true">+IF(OFFSET('Hygiene Data'!$G$11,0,10*ROW('Hygiene Data'!G40))="","",OFFSET('Hygiene Data'!$G$11,0,10*ROW('Hygiene Data'!G40)))</f>
        <v/>
      </c>
      <c r="DY46" s="302" t="str">
        <f ca="true">+IF(OFFSET('Hygiene Data'!$G$12,0,10*ROW('Hygiene Data'!G40))="","",OFFSET('Hygiene Data'!$G$12,0,10*ROW('Hygiene Data'!G40)))</f>
        <v/>
      </c>
      <c r="DZ46" s="302" t="str">
        <f ca="true">+IF(OFFSET('Hygiene Data'!$G$13,0,10*ROW('Hygiene Data'!G40))="","",OFFSET('Hygiene Data'!$G$13,0,10*ROW('Hygiene Data'!G40)))</f>
        <v/>
      </c>
      <c r="EA46" s="302" t="str">
        <f ca="true">+IF(OFFSET('Hygiene Data'!$H$11,0,10*ROW('Hygiene Data'!H40))="","",OFFSET('Hygiene Data'!$H$11,0,10*ROW('Hygiene Data'!H40)))</f>
        <v/>
      </c>
      <c r="EB46" s="302" t="str">
        <f ca="true">+IF(OFFSET('Hygiene Data'!$H$12,0,10*ROW('Hygiene Data'!H40))="","",OFFSET('Hygiene Data'!$H$12,0,10*ROW('Hygiene Data'!H40)))</f>
        <v/>
      </c>
      <c r="EC46" s="302" t="str">
        <f ca="true">+IF(OFFSET('Hygiene Data'!$H$13,0,10*ROW('Hygiene Data'!H40))="","",OFFSET('Hygiene Data'!$H$13,0,10*ROW('Hygiene Data'!H40)))</f>
        <v/>
      </c>
      <c r="ED46" s="302" t="str">
        <f ca="true">+IF(OFFSET('Hygiene Data'!$I$11,0,10*ROW('Hygiene Data'!I40))="","",OFFSET('Hygiene Data'!$I$11,0,10*ROW('Hygiene Data'!I40)))</f>
        <v/>
      </c>
      <c r="EE46" s="302" t="str">
        <f ca="true">+IF(OFFSET('Hygiene Data'!$I$12,0,10*ROW('Hygiene Data'!I40))="","",OFFSET('Hygiene Data'!$I$12,0,10*ROW('Hygiene Data'!I40)))</f>
        <v/>
      </c>
      <c r="EF46" s="302" t="str">
        <f ca="true">+IF(OFFSET('Hygiene Data'!$I$13,0,10*ROW('Hygiene Data'!I40))="","",OFFSET('Hygiene Data'!$I$13,0,10*ROW('Hygiene Data'!I40)))</f>
        <v/>
      </c>
    </row>
    <row xmlns:x14ac="http://schemas.microsoft.com/office/spreadsheetml/2009/9/ac" r="47" x14ac:dyDescent="0.2">
      <c r="A47" s="35" t="str">
        <f ca="true">+IF(OFFSET('Water Data'!$B$2,0,10*ROW('Water Data'!E41))="","",OFFSET('Water Data'!$B$2,0,10*ROW('Water Data'!E41)))</f>
        <v/>
      </c>
      <c r="B47" s="35" t="str">
        <f ca="true">+IF(OFFSET('Water Data'!$C$2,0,10*ROW('Water Data'!F41))="","",OFFSET('Water Data'!$C$2,0,10*ROW('Water Data'!F41)))</f>
        <v/>
      </c>
      <c r="C47" s="358" t="str">
        <f t="shared" ca="true" si="0"/>
        <v/>
      </c>
      <c r="D47" s="94"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4"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4"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4"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4"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4"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4"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4"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4"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4"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4"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4"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4"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4"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4"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4"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4"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4"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5"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5"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5"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5"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5"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5"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5"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5"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5"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5"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5"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5"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5"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5"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5"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5"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5"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5"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5"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5"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5"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5"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5"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5"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5"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5"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5"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5"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5"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5"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6"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6"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6"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6"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6"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6"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6"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6"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6"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6"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6"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6"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6"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6"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6"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6"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6"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6"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302"/>
      <c r="BS47" s="302" t="str">
        <f ca="true">+IF(OFFSET('Water Data'!$D$27,0,10*ROW('Water Data'!D41))="","",OFFSET('Water Data'!$D$27,0,10*ROW('Water Data'!D41)))</f>
        <v/>
      </c>
      <c r="BT47" s="302" t="str">
        <f ca="true">+IF(OFFSET('Water Data'!$D$28,0,10*ROW('Water Data'!D41))="","",OFFSET('Water Data'!$D$28,0,10*ROW('Water Data'!D41)))</f>
        <v/>
      </c>
      <c r="BU47" s="302" t="str">
        <f ca="true">+IF(OFFSET('Water Data'!$D$29,0,10*ROW('Water Data'!D41))="","",OFFSET('Water Data'!$D$29,0,10*ROW('Water Data'!D41)))</f>
        <v/>
      </c>
      <c r="BV47" s="302" t="str">
        <f ca="true">+IF(OFFSET('Water Data'!$E$27,0,10*ROW('Water Data'!E41))="","",OFFSET('Water Data'!$E$27,0,10*ROW('Water Data'!E41)))</f>
        <v/>
      </c>
      <c r="BW47" s="302" t="str">
        <f ca="true">+IF(OFFSET('Water Data'!$E$28,0,10*ROW('Water Data'!E41))="","",OFFSET('Water Data'!$E$28,0,10*ROW('Water Data'!E41)))</f>
        <v/>
      </c>
      <c r="BX47" s="302" t="str">
        <f ca="true">+IF(OFFSET('Water Data'!$E$29,0,10*ROW('Water Data'!E41))="","",OFFSET('Water Data'!$E$29,0,10*ROW('Water Data'!E41)))</f>
        <v/>
      </c>
      <c r="BY47" s="302" t="str">
        <f ca="true">+IF(OFFSET('Water Data'!$F$27,0,10*ROW('Water Data'!F41))="","",OFFSET('Water Data'!$F$27,0,10*ROW('Water Data'!F41)))</f>
        <v/>
      </c>
      <c r="BZ47" s="302" t="str">
        <f ca="true">+IF(OFFSET('Water Data'!$F$28,0,10*ROW('Water Data'!F41))="","",OFFSET('Water Data'!$F$28,0,10*ROW('Water Data'!F41)))</f>
        <v/>
      </c>
      <c r="CA47" s="302" t="str">
        <f ca="true">+IF(OFFSET('Water Data'!$F$29,0,10*ROW('Water Data'!F41))="","",OFFSET('Water Data'!$F$29,0,10*ROW('Water Data'!F41)))</f>
        <v/>
      </c>
      <c r="CB47" s="302" t="str">
        <f ca="true">+IF(OFFSET('Water Data'!$G$27,0,10*ROW('Water Data'!G41))="","",OFFSET('Water Data'!$G$27,0,10*ROW('Water Data'!G41)))</f>
        <v/>
      </c>
      <c r="CC47" s="302" t="str">
        <f ca="true">+IF(OFFSET('Water Data'!$G$28,0,10*ROW('Water Data'!G41))="","",OFFSET('Water Data'!$G$28,0,10*ROW('Water Data'!G41)))</f>
        <v/>
      </c>
      <c r="CD47" s="302" t="str">
        <f ca="true">+IF(OFFSET('Water Data'!$G$29,0,10*ROW('Water Data'!G41))="","",OFFSET('Water Data'!$G$29,0,10*ROW('Water Data'!G41)))</f>
        <v/>
      </c>
      <c r="CE47" s="302" t="str">
        <f ca="true">+IF(OFFSET('Water Data'!$H$27,0,10*ROW('Water Data'!H41))="","",OFFSET('Water Data'!$H$27,0,10*ROW('Water Data'!H41)))</f>
        <v/>
      </c>
      <c r="CF47" s="302" t="str">
        <f ca="true">+IF(OFFSET('Water Data'!$H$28,0,10*ROW('Water Data'!H41))="","",OFFSET('Water Data'!$H$28,0,10*ROW('Water Data'!H41)))</f>
        <v/>
      </c>
      <c r="CG47" s="302" t="str">
        <f ca="true">+IF(OFFSET('Water Data'!$H$29,0,10*ROW('Water Data'!H41))="","",OFFSET('Water Data'!$H$29,0,10*ROW('Water Data'!H41)))</f>
        <v/>
      </c>
      <c r="CH47" s="302" t="str">
        <f ca="true">+IF(OFFSET('Water Data'!$I$27,0,10*ROW('Water Data'!I41))="","",OFFSET('Water Data'!$I$27,0,10*ROW('Water Data'!I41)))</f>
        <v/>
      </c>
      <c r="CI47" s="302" t="str">
        <f ca="true">+IF(OFFSET('Water Data'!$I$28,0,10*ROW('Water Data'!I41))="","",OFFSET('Water Data'!$I$28,0,10*ROW('Water Data'!I41)))</f>
        <v/>
      </c>
      <c r="CJ47" s="302" t="str">
        <f ca="true">+IF(OFFSET('Water Data'!$I$29,0,10*ROW('Water Data'!I41))="","",OFFSET('Water Data'!$I$29,0,10*ROW('Water Data'!I41)))</f>
        <v/>
      </c>
      <c r="CK47" s="302" t="str">
        <f ca="true">+IF(OFFSET('Sanitation Data'!$D$28,0,10*ROW('Sanitation Data'!D41))="","",OFFSET('Sanitation Data'!$D$28,0,10*ROW('Sanitation Data'!D41)))</f>
        <v/>
      </c>
      <c r="CL47" s="302" t="str">
        <f ca="true">+IF(OFFSET('Sanitation Data'!$D$29,0,10*ROW('Sanitation Data'!D41))="","",OFFSET('Sanitation Data'!$D$29,0,10*ROW('Sanitation Data'!D41)))</f>
        <v/>
      </c>
      <c r="CM47" s="302" t="str">
        <f ca="true">+IF(OFFSET('Sanitation Data'!$D$30,0,10*ROW('Sanitation Data'!D41))="","",OFFSET('Sanitation Data'!$D$30,0,10*ROW('Sanitation Data'!D41)))</f>
        <v/>
      </c>
      <c r="CN47" s="302" t="str">
        <f ca="true">+IF(OFFSET('Sanitation Data'!$D$31,0,10*ROW('Sanitation Data'!D41))="","",OFFSET('Sanitation Data'!$D$31,0,10*ROW('Sanitation Data'!D41)))</f>
        <v/>
      </c>
      <c r="CO47" s="302" t="str">
        <f ca="true">+IF(OFFSET('Sanitation Data'!$D$32,0,10*ROW('Sanitation Data'!D41))="","",OFFSET('Sanitation Data'!$D$32,0,10*ROW('Sanitation Data'!D41)))</f>
        <v/>
      </c>
      <c r="CP47" s="302" t="str">
        <f ca="true">+IF(OFFSET('Sanitation Data'!$E$28,0,10*ROW('Sanitation Data'!E41))="","",OFFSET('Sanitation Data'!$E$28,0,10*ROW('Sanitation Data'!E41)))</f>
        <v/>
      </c>
      <c r="CQ47" s="302" t="str">
        <f ca="true">+IF(OFFSET('Sanitation Data'!$E$29,0,10*ROW('Sanitation Data'!E41))="","",OFFSET('Sanitation Data'!$E$29,0,10*ROW('Sanitation Data'!E41)))</f>
        <v/>
      </c>
      <c r="CR47" s="302" t="str">
        <f ca="true">+IF(OFFSET('Sanitation Data'!$E$30,0,10*ROW('Sanitation Data'!E41))="","",OFFSET('Sanitation Data'!$E$30,0,10*ROW('Sanitation Data'!E41)))</f>
        <v/>
      </c>
      <c r="CS47" s="302" t="str">
        <f ca="true">+IF(OFFSET('Sanitation Data'!$E$31,0,10*ROW('Sanitation Data'!E41))="","",OFFSET('Sanitation Data'!$E$31,0,10*ROW('Sanitation Data'!E41)))</f>
        <v/>
      </c>
      <c r="CT47" s="302" t="str">
        <f ca="true">+IF(OFFSET('Sanitation Data'!$E$32,0,10*ROW('Sanitation Data'!E41))="","",OFFSET('Sanitation Data'!$E$32,0,10*ROW('Sanitation Data'!E41)))</f>
        <v/>
      </c>
      <c r="CU47" s="302" t="str">
        <f ca="true">+IF(OFFSET('Sanitation Data'!$F$28,0,10*ROW('Sanitation Data'!F41))="","",OFFSET('Sanitation Data'!$F$28,0,10*ROW('Sanitation Data'!F41)))</f>
        <v/>
      </c>
      <c r="CV47" s="302" t="str">
        <f ca="true">+IF(OFFSET('Sanitation Data'!$F$29,0,10*ROW('Sanitation Data'!F41))="","",OFFSET('Sanitation Data'!$F$29,0,10*ROW('Sanitation Data'!F41)))</f>
        <v/>
      </c>
      <c r="CW47" s="302" t="str">
        <f ca="true">+IF(OFFSET('Sanitation Data'!$F$30,0,10*ROW('Sanitation Data'!F41))="","",OFFSET('Sanitation Data'!$F$30,0,10*ROW('Sanitation Data'!F41)))</f>
        <v/>
      </c>
      <c r="CX47" s="302" t="str">
        <f ca="true">+IF(OFFSET('Sanitation Data'!$F$31,0,10*ROW('Sanitation Data'!F41))="","",OFFSET('Sanitation Data'!$F$31,0,10*ROW('Sanitation Data'!F41)))</f>
        <v/>
      </c>
      <c r="CY47" s="302" t="str">
        <f ca="true">+IF(OFFSET('Sanitation Data'!$F$32,0,10*ROW('Sanitation Data'!F41))="","",OFFSET('Sanitation Data'!$F$32,0,10*ROW('Sanitation Data'!F41)))</f>
        <v/>
      </c>
      <c r="CZ47" s="302" t="str">
        <f ca="true">+IF(OFFSET('Sanitation Data'!$G$28,0,10*ROW('Sanitation Data'!G41))="","",OFFSET('Sanitation Data'!$G$28,0,10*ROW('Sanitation Data'!G41)))</f>
        <v/>
      </c>
      <c r="DA47" s="302" t="str">
        <f ca="true">+IF(OFFSET('Sanitation Data'!$G$29,0,10*ROW('Sanitation Data'!G41))="","",OFFSET('Sanitation Data'!$G$29,0,10*ROW('Sanitation Data'!G41)))</f>
        <v/>
      </c>
      <c r="DB47" s="302" t="str">
        <f ca="true">+IF(OFFSET('Sanitation Data'!$G$30,0,10*ROW('Sanitation Data'!G41))="","",OFFSET('Sanitation Data'!$G$30,0,10*ROW('Sanitation Data'!G41)))</f>
        <v/>
      </c>
      <c r="DC47" s="302" t="str">
        <f ca="true">+IF(OFFSET('Sanitation Data'!$G$31,0,10*ROW('Sanitation Data'!G41))="","",OFFSET('Sanitation Data'!$G$31,0,10*ROW('Sanitation Data'!G41)))</f>
        <v/>
      </c>
      <c r="DD47" s="302" t="str">
        <f ca="true">+IF(OFFSET('Sanitation Data'!$G$32,0,10*ROW('Sanitation Data'!G41))="","",OFFSET('Sanitation Data'!$G$32,0,10*ROW('Sanitation Data'!G41)))</f>
        <v/>
      </c>
      <c r="DE47" s="302" t="str">
        <f ca="true">+IF(OFFSET('Sanitation Data'!$H$28,0,10*ROW('Sanitation Data'!H41))="","",OFFSET('Sanitation Data'!$H$28,0,10*ROW('Sanitation Data'!H41)))</f>
        <v/>
      </c>
      <c r="DF47" s="302" t="str">
        <f ca="true">+IF(OFFSET('Sanitation Data'!$H$29,0,10*ROW('Sanitation Data'!H41))="","",OFFSET('Sanitation Data'!$H$29,0,10*ROW('Sanitation Data'!H41)))</f>
        <v/>
      </c>
      <c r="DG47" s="302" t="str">
        <f ca="true">+IF(OFFSET('Sanitation Data'!$H$30,0,10*ROW('Sanitation Data'!H41))="","",OFFSET('Sanitation Data'!$H$30,0,10*ROW('Sanitation Data'!H41)))</f>
        <v/>
      </c>
      <c r="DH47" s="302" t="str">
        <f ca="true">+IF(OFFSET('Sanitation Data'!$H$31,0,10*ROW('Sanitation Data'!H41))="","",OFFSET('Sanitation Data'!$H$31,0,10*ROW('Sanitation Data'!H41)))</f>
        <v/>
      </c>
      <c r="DI47" s="302" t="str">
        <f ca="true">+IF(OFFSET('Sanitation Data'!$H$32,0,10*ROW('Sanitation Data'!H41))="","",OFFSET('Sanitation Data'!$H$32,0,10*ROW('Sanitation Data'!H41)))</f>
        <v/>
      </c>
      <c r="DJ47" s="302" t="str">
        <f ca="true">+IF(OFFSET('Sanitation Data'!$I$28,0,10*ROW('Sanitation Data'!I41))="","",OFFSET('Sanitation Data'!$I$28,0,10*ROW('Sanitation Data'!I41)))</f>
        <v/>
      </c>
      <c r="DK47" s="302" t="str">
        <f ca="true">+IF(OFFSET('Sanitation Data'!$I$29,0,10*ROW('Sanitation Data'!I41))="","",OFFSET('Sanitation Data'!$I$29,0,10*ROW('Sanitation Data'!I41)))</f>
        <v/>
      </c>
      <c r="DL47" s="302" t="str">
        <f ca="true">+IF(OFFSET('Sanitation Data'!$I$30,0,10*ROW('Sanitation Data'!I41))="","",OFFSET('Sanitation Data'!$I$30,0,10*ROW('Sanitation Data'!I41)))</f>
        <v/>
      </c>
      <c r="DM47" s="302" t="str">
        <f ca="true">+IF(OFFSET('Sanitation Data'!$I$31,0,10*ROW('Sanitation Data'!I41))="","",OFFSET('Sanitation Data'!$I$31,0,10*ROW('Sanitation Data'!I41)))</f>
        <v/>
      </c>
      <c r="DN47" s="302" t="str">
        <f ca="true">+IF(OFFSET('Sanitation Data'!$I$32,0,10*ROW('Sanitation Data'!I41))="","",OFFSET('Sanitation Data'!$I$32,0,10*ROW('Sanitation Data'!I41)))</f>
        <v/>
      </c>
      <c r="DO47" s="302" t="str">
        <f ca="true">+IF(OFFSET('Hygiene Data'!$D$11,0,10*ROW('Hygiene Data'!D41))="","",OFFSET('Hygiene Data'!$D$11,0,10*ROW('Hygiene Data'!D41)))</f>
        <v/>
      </c>
      <c r="DP47" s="302" t="str">
        <f ca="true">+IF(OFFSET('Hygiene Data'!$D$12,0,10*ROW('Hygiene Data'!D41))="","",OFFSET('Hygiene Data'!$D$12,0,10*ROW('Hygiene Data'!D41)))</f>
        <v/>
      </c>
      <c r="DQ47" s="302" t="str">
        <f ca="true">+IF(OFFSET('Hygiene Data'!$D$13,0,10*ROW('Hygiene Data'!D41))="","",OFFSET('Hygiene Data'!$D$13,0,10*ROW('Hygiene Data'!D41)))</f>
        <v/>
      </c>
      <c r="DR47" s="302" t="str">
        <f ca="true">+IF(OFFSET('Hygiene Data'!$E$11,0,10*ROW('Hygiene Data'!E41))="","",OFFSET('Hygiene Data'!$E$11,0,10*ROW('Hygiene Data'!E41)))</f>
        <v/>
      </c>
      <c r="DS47" s="302" t="str">
        <f ca="true">+IF(OFFSET('Hygiene Data'!$E$12,0,10*ROW('Hygiene Data'!E41))="","",OFFSET('Hygiene Data'!$E$12,0,10*ROW('Hygiene Data'!E41)))</f>
        <v/>
      </c>
      <c r="DT47" s="302" t="str">
        <f ca="true">+IF(OFFSET('Hygiene Data'!$E$13,0,10*ROW('Hygiene Data'!E41))="","",OFFSET('Hygiene Data'!$E$13,0,10*ROW('Hygiene Data'!E41)))</f>
        <v/>
      </c>
      <c r="DU47" s="302" t="str">
        <f ca="true">+IF(OFFSET('Hygiene Data'!$F$11,0,10*ROW('Hygiene Data'!F41))="","",OFFSET('Hygiene Data'!$F$11,0,10*ROW('Hygiene Data'!F41)))</f>
        <v/>
      </c>
      <c r="DV47" s="302" t="str">
        <f ca="true">+IF(OFFSET('Hygiene Data'!$F$12,0,10*ROW('Hygiene Data'!F41))="","",OFFSET('Hygiene Data'!$F$12,0,10*ROW('Hygiene Data'!F41)))</f>
        <v/>
      </c>
      <c r="DW47" s="302" t="str">
        <f ca="true">+IF(OFFSET('Hygiene Data'!$F$13,0,10*ROW('Hygiene Data'!F41))="","",OFFSET('Hygiene Data'!$F$13,0,10*ROW('Hygiene Data'!F41)))</f>
        <v/>
      </c>
      <c r="DX47" s="302" t="str">
        <f ca="true">+IF(OFFSET('Hygiene Data'!$G$11,0,10*ROW('Hygiene Data'!G41))="","",OFFSET('Hygiene Data'!$G$11,0,10*ROW('Hygiene Data'!G41)))</f>
        <v/>
      </c>
      <c r="DY47" s="302" t="str">
        <f ca="true">+IF(OFFSET('Hygiene Data'!$G$12,0,10*ROW('Hygiene Data'!G41))="","",OFFSET('Hygiene Data'!$G$12,0,10*ROW('Hygiene Data'!G41)))</f>
        <v/>
      </c>
      <c r="DZ47" s="302" t="str">
        <f ca="true">+IF(OFFSET('Hygiene Data'!$G$13,0,10*ROW('Hygiene Data'!G41))="","",OFFSET('Hygiene Data'!$G$13,0,10*ROW('Hygiene Data'!G41)))</f>
        <v/>
      </c>
      <c r="EA47" s="302" t="str">
        <f ca="true">+IF(OFFSET('Hygiene Data'!$H$11,0,10*ROW('Hygiene Data'!H41))="","",OFFSET('Hygiene Data'!$H$11,0,10*ROW('Hygiene Data'!H41)))</f>
        <v/>
      </c>
      <c r="EB47" s="302" t="str">
        <f ca="true">+IF(OFFSET('Hygiene Data'!$H$12,0,10*ROW('Hygiene Data'!H41))="","",OFFSET('Hygiene Data'!$H$12,0,10*ROW('Hygiene Data'!H41)))</f>
        <v/>
      </c>
      <c r="EC47" s="302" t="str">
        <f ca="true">+IF(OFFSET('Hygiene Data'!$H$13,0,10*ROW('Hygiene Data'!H41))="","",OFFSET('Hygiene Data'!$H$13,0,10*ROW('Hygiene Data'!H41)))</f>
        <v/>
      </c>
      <c r="ED47" s="302" t="str">
        <f ca="true">+IF(OFFSET('Hygiene Data'!$I$11,0,10*ROW('Hygiene Data'!I41))="","",OFFSET('Hygiene Data'!$I$11,0,10*ROW('Hygiene Data'!I41)))</f>
        <v/>
      </c>
      <c r="EE47" s="302" t="str">
        <f ca="true">+IF(OFFSET('Hygiene Data'!$I$12,0,10*ROW('Hygiene Data'!I41))="","",OFFSET('Hygiene Data'!$I$12,0,10*ROW('Hygiene Data'!I41)))</f>
        <v/>
      </c>
      <c r="EF47" s="302" t="str">
        <f ca="true">+IF(OFFSET('Hygiene Data'!$I$13,0,10*ROW('Hygiene Data'!I41))="","",OFFSET('Hygiene Data'!$I$13,0,10*ROW('Hygiene Data'!I41)))</f>
        <v/>
      </c>
    </row>
    <row xmlns:x14ac="http://schemas.microsoft.com/office/spreadsheetml/2009/9/ac" r="48" x14ac:dyDescent="0.2">
      <c r="A48" s="35" t="str">
        <f ca="true">+IF(OFFSET('Water Data'!$B$2,0,10*ROW('Water Data'!E42))="","",OFFSET('Water Data'!$B$2,0,10*ROW('Water Data'!E42)))</f>
        <v/>
      </c>
      <c r="B48" s="35" t="str">
        <f ca="true">+IF(OFFSET('Water Data'!$C$2,0,10*ROW('Water Data'!F42))="","",OFFSET('Water Data'!$C$2,0,10*ROW('Water Data'!F42)))</f>
        <v/>
      </c>
      <c r="C48" s="358" t="str">
        <f t="shared" ca="true" si="0"/>
        <v/>
      </c>
      <c r="D48" s="94"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4"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4"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4"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4"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4"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4"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4"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4"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4"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4"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4"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4"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4"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4"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4"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4"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4"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5"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5"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5"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5"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5"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5"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5"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5"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5"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5"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5"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5"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5"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5"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5"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5"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5"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5"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5"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5"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5"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5"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5"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5"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5"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5"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5"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5"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5"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5"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6"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6"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6"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6"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6"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6"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6"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6"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6"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6"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6"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6"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6"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6"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6"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6"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6"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6"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302"/>
      <c r="BS48" s="302" t="str">
        <f ca="true">+IF(OFFSET('Water Data'!$D$27,0,10*ROW('Water Data'!D42))="","",OFFSET('Water Data'!$D$27,0,10*ROW('Water Data'!D42)))</f>
        <v/>
      </c>
      <c r="BT48" s="302" t="str">
        <f ca="true">+IF(OFFSET('Water Data'!$D$28,0,10*ROW('Water Data'!D42))="","",OFFSET('Water Data'!$D$28,0,10*ROW('Water Data'!D42)))</f>
        <v/>
      </c>
      <c r="BU48" s="302" t="str">
        <f ca="true">+IF(OFFSET('Water Data'!$D$29,0,10*ROW('Water Data'!D42))="","",OFFSET('Water Data'!$D$29,0,10*ROW('Water Data'!D42)))</f>
        <v/>
      </c>
      <c r="BV48" s="302" t="str">
        <f ca="true">+IF(OFFSET('Water Data'!$E$27,0,10*ROW('Water Data'!E42))="","",OFFSET('Water Data'!$E$27,0,10*ROW('Water Data'!E42)))</f>
        <v/>
      </c>
      <c r="BW48" s="302" t="str">
        <f ca="true">+IF(OFFSET('Water Data'!$E$28,0,10*ROW('Water Data'!E42))="","",OFFSET('Water Data'!$E$28,0,10*ROW('Water Data'!E42)))</f>
        <v/>
      </c>
      <c r="BX48" s="302" t="str">
        <f ca="true">+IF(OFFSET('Water Data'!$E$29,0,10*ROW('Water Data'!E42))="","",OFFSET('Water Data'!$E$29,0,10*ROW('Water Data'!E42)))</f>
        <v/>
      </c>
      <c r="BY48" s="302" t="str">
        <f ca="true">+IF(OFFSET('Water Data'!$F$27,0,10*ROW('Water Data'!F42))="","",OFFSET('Water Data'!$F$27,0,10*ROW('Water Data'!F42)))</f>
        <v/>
      </c>
      <c r="BZ48" s="302" t="str">
        <f ca="true">+IF(OFFSET('Water Data'!$F$28,0,10*ROW('Water Data'!F42))="","",OFFSET('Water Data'!$F$28,0,10*ROW('Water Data'!F42)))</f>
        <v/>
      </c>
      <c r="CA48" s="302" t="str">
        <f ca="true">+IF(OFFSET('Water Data'!$F$29,0,10*ROW('Water Data'!F42))="","",OFFSET('Water Data'!$F$29,0,10*ROW('Water Data'!F42)))</f>
        <v/>
      </c>
      <c r="CB48" s="302" t="str">
        <f ca="true">+IF(OFFSET('Water Data'!$G$27,0,10*ROW('Water Data'!G42))="","",OFFSET('Water Data'!$G$27,0,10*ROW('Water Data'!G42)))</f>
        <v/>
      </c>
      <c r="CC48" s="302" t="str">
        <f ca="true">+IF(OFFSET('Water Data'!$G$28,0,10*ROW('Water Data'!G42))="","",OFFSET('Water Data'!$G$28,0,10*ROW('Water Data'!G42)))</f>
        <v/>
      </c>
      <c r="CD48" s="302" t="str">
        <f ca="true">+IF(OFFSET('Water Data'!$G$29,0,10*ROW('Water Data'!G42))="","",OFFSET('Water Data'!$G$29,0,10*ROW('Water Data'!G42)))</f>
        <v/>
      </c>
      <c r="CE48" s="302" t="str">
        <f ca="true">+IF(OFFSET('Water Data'!$H$27,0,10*ROW('Water Data'!H42))="","",OFFSET('Water Data'!$H$27,0,10*ROW('Water Data'!H42)))</f>
        <v/>
      </c>
      <c r="CF48" s="302" t="str">
        <f ca="true">+IF(OFFSET('Water Data'!$H$28,0,10*ROW('Water Data'!H42))="","",OFFSET('Water Data'!$H$28,0,10*ROW('Water Data'!H42)))</f>
        <v/>
      </c>
      <c r="CG48" s="302" t="str">
        <f ca="true">+IF(OFFSET('Water Data'!$H$29,0,10*ROW('Water Data'!H42))="","",OFFSET('Water Data'!$H$29,0,10*ROW('Water Data'!H42)))</f>
        <v/>
      </c>
      <c r="CH48" s="302" t="str">
        <f ca="true">+IF(OFFSET('Water Data'!$I$27,0,10*ROW('Water Data'!I42))="","",OFFSET('Water Data'!$I$27,0,10*ROW('Water Data'!I42)))</f>
        <v/>
      </c>
      <c r="CI48" s="302" t="str">
        <f ca="true">+IF(OFFSET('Water Data'!$I$28,0,10*ROW('Water Data'!I42))="","",OFFSET('Water Data'!$I$28,0,10*ROW('Water Data'!I42)))</f>
        <v/>
      </c>
      <c r="CJ48" s="302" t="str">
        <f ca="true">+IF(OFFSET('Water Data'!$I$29,0,10*ROW('Water Data'!I42))="","",OFFSET('Water Data'!$I$29,0,10*ROW('Water Data'!I42)))</f>
        <v/>
      </c>
      <c r="CK48" s="302" t="str">
        <f ca="true">+IF(OFFSET('Sanitation Data'!$D$28,0,10*ROW('Sanitation Data'!D42))="","",OFFSET('Sanitation Data'!$D$28,0,10*ROW('Sanitation Data'!D42)))</f>
        <v/>
      </c>
      <c r="CL48" s="302" t="str">
        <f ca="true">+IF(OFFSET('Sanitation Data'!$D$29,0,10*ROW('Sanitation Data'!D42))="","",OFFSET('Sanitation Data'!$D$29,0,10*ROW('Sanitation Data'!D42)))</f>
        <v/>
      </c>
      <c r="CM48" s="302" t="str">
        <f ca="true">+IF(OFFSET('Sanitation Data'!$D$30,0,10*ROW('Sanitation Data'!D42))="","",OFFSET('Sanitation Data'!$D$30,0,10*ROW('Sanitation Data'!D42)))</f>
        <v/>
      </c>
      <c r="CN48" s="302" t="str">
        <f ca="true">+IF(OFFSET('Sanitation Data'!$D$31,0,10*ROW('Sanitation Data'!D42))="","",OFFSET('Sanitation Data'!$D$31,0,10*ROW('Sanitation Data'!D42)))</f>
        <v/>
      </c>
      <c r="CO48" s="302" t="str">
        <f ca="true">+IF(OFFSET('Sanitation Data'!$D$32,0,10*ROW('Sanitation Data'!D42))="","",OFFSET('Sanitation Data'!$D$32,0,10*ROW('Sanitation Data'!D42)))</f>
        <v/>
      </c>
      <c r="CP48" s="302" t="str">
        <f ca="true">+IF(OFFSET('Sanitation Data'!$E$28,0,10*ROW('Sanitation Data'!E42))="","",OFFSET('Sanitation Data'!$E$28,0,10*ROW('Sanitation Data'!E42)))</f>
        <v/>
      </c>
      <c r="CQ48" s="302" t="str">
        <f ca="true">+IF(OFFSET('Sanitation Data'!$E$29,0,10*ROW('Sanitation Data'!E42))="","",OFFSET('Sanitation Data'!$E$29,0,10*ROW('Sanitation Data'!E42)))</f>
        <v/>
      </c>
      <c r="CR48" s="302" t="str">
        <f ca="true">+IF(OFFSET('Sanitation Data'!$E$30,0,10*ROW('Sanitation Data'!E42))="","",OFFSET('Sanitation Data'!$E$30,0,10*ROW('Sanitation Data'!E42)))</f>
        <v/>
      </c>
      <c r="CS48" s="302" t="str">
        <f ca="true">+IF(OFFSET('Sanitation Data'!$E$31,0,10*ROW('Sanitation Data'!E42))="","",OFFSET('Sanitation Data'!$E$31,0,10*ROW('Sanitation Data'!E42)))</f>
        <v/>
      </c>
      <c r="CT48" s="302" t="str">
        <f ca="true">+IF(OFFSET('Sanitation Data'!$E$32,0,10*ROW('Sanitation Data'!E42))="","",OFFSET('Sanitation Data'!$E$32,0,10*ROW('Sanitation Data'!E42)))</f>
        <v/>
      </c>
      <c r="CU48" s="302" t="str">
        <f ca="true">+IF(OFFSET('Sanitation Data'!$F$28,0,10*ROW('Sanitation Data'!F42))="","",OFFSET('Sanitation Data'!$F$28,0,10*ROW('Sanitation Data'!F42)))</f>
        <v/>
      </c>
      <c r="CV48" s="302" t="str">
        <f ca="true">+IF(OFFSET('Sanitation Data'!$F$29,0,10*ROW('Sanitation Data'!F42))="","",OFFSET('Sanitation Data'!$F$29,0,10*ROW('Sanitation Data'!F42)))</f>
        <v/>
      </c>
      <c r="CW48" s="302" t="str">
        <f ca="true">+IF(OFFSET('Sanitation Data'!$F$30,0,10*ROW('Sanitation Data'!F42))="","",OFFSET('Sanitation Data'!$F$30,0,10*ROW('Sanitation Data'!F42)))</f>
        <v/>
      </c>
      <c r="CX48" s="302" t="str">
        <f ca="true">+IF(OFFSET('Sanitation Data'!$F$31,0,10*ROW('Sanitation Data'!F42))="","",OFFSET('Sanitation Data'!$F$31,0,10*ROW('Sanitation Data'!F42)))</f>
        <v/>
      </c>
      <c r="CY48" s="302" t="str">
        <f ca="true">+IF(OFFSET('Sanitation Data'!$F$32,0,10*ROW('Sanitation Data'!F42))="","",OFFSET('Sanitation Data'!$F$32,0,10*ROW('Sanitation Data'!F42)))</f>
        <v/>
      </c>
      <c r="CZ48" s="302" t="str">
        <f ca="true">+IF(OFFSET('Sanitation Data'!$G$28,0,10*ROW('Sanitation Data'!G42))="","",OFFSET('Sanitation Data'!$G$28,0,10*ROW('Sanitation Data'!G42)))</f>
        <v/>
      </c>
      <c r="DA48" s="302" t="str">
        <f ca="true">+IF(OFFSET('Sanitation Data'!$G$29,0,10*ROW('Sanitation Data'!G42))="","",OFFSET('Sanitation Data'!$G$29,0,10*ROW('Sanitation Data'!G42)))</f>
        <v/>
      </c>
      <c r="DB48" s="302" t="str">
        <f ca="true">+IF(OFFSET('Sanitation Data'!$G$30,0,10*ROW('Sanitation Data'!G42))="","",OFFSET('Sanitation Data'!$G$30,0,10*ROW('Sanitation Data'!G42)))</f>
        <v/>
      </c>
      <c r="DC48" s="302" t="str">
        <f ca="true">+IF(OFFSET('Sanitation Data'!$G$31,0,10*ROW('Sanitation Data'!G42))="","",OFFSET('Sanitation Data'!$G$31,0,10*ROW('Sanitation Data'!G42)))</f>
        <v/>
      </c>
      <c r="DD48" s="302" t="str">
        <f ca="true">+IF(OFFSET('Sanitation Data'!$G$32,0,10*ROW('Sanitation Data'!G42))="","",OFFSET('Sanitation Data'!$G$32,0,10*ROW('Sanitation Data'!G42)))</f>
        <v/>
      </c>
      <c r="DE48" s="302" t="str">
        <f ca="true">+IF(OFFSET('Sanitation Data'!$H$28,0,10*ROW('Sanitation Data'!H42))="","",OFFSET('Sanitation Data'!$H$28,0,10*ROW('Sanitation Data'!H42)))</f>
        <v/>
      </c>
      <c r="DF48" s="302" t="str">
        <f ca="true">+IF(OFFSET('Sanitation Data'!$H$29,0,10*ROW('Sanitation Data'!H42))="","",OFFSET('Sanitation Data'!$H$29,0,10*ROW('Sanitation Data'!H42)))</f>
        <v/>
      </c>
      <c r="DG48" s="302" t="str">
        <f ca="true">+IF(OFFSET('Sanitation Data'!$H$30,0,10*ROW('Sanitation Data'!H42))="","",OFFSET('Sanitation Data'!$H$30,0,10*ROW('Sanitation Data'!H42)))</f>
        <v/>
      </c>
      <c r="DH48" s="302" t="str">
        <f ca="true">+IF(OFFSET('Sanitation Data'!$H$31,0,10*ROW('Sanitation Data'!H42))="","",OFFSET('Sanitation Data'!$H$31,0,10*ROW('Sanitation Data'!H42)))</f>
        <v/>
      </c>
      <c r="DI48" s="302" t="str">
        <f ca="true">+IF(OFFSET('Sanitation Data'!$H$32,0,10*ROW('Sanitation Data'!H42))="","",OFFSET('Sanitation Data'!$H$32,0,10*ROW('Sanitation Data'!H42)))</f>
        <v/>
      </c>
      <c r="DJ48" s="302" t="str">
        <f ca="true">+IF(OFFSET('Sanitation Data'!$I$28,0,10*ROW('Sanitation Data'!I42))="","",OFFSET('Sanitation Data'!$I$28,0,10*ROW('Sanitation Data'!I42)))</f>
        <v/>
      </c>
      <c r="DK48" s="302" t="str">
        <f ca="true">+IF(OFFSET('Sanitation Data'!$I$29,0,10*ROW('Sanitation Data'!I42))="","",OFFSET('Sanitation Data'!$I$29,0,10*ROW('Sanitation Data'!I42)))</f>
        <v/>
      </c>
      <c r="DL48" s="302" t="str">
        <f ca="true">+IF(OFFSET('Sanitation Data'!$I$30,0,10*ROW('Sanitation Data'!I42))="","",OFFSET('Sanitation Data'!$I$30,0,10*ROW('Sanitation Data'!I42)))</f>
        <v/>
      </c>
      <c r="DM48" s="302" t="str">
        <f ca="true">+IF(OFFSET('Sanitation Data'!$I$31,0,10*ROW('Sanitation Data'!I42))="","",OFFSET('Sanitation Data'!$I$31,0,10*ROW('Sanitation Data'!I42)))</f>
        <v/>
      </c>
      <c r="DN48" s="302" t="str">
        <f ca="true">+IF(OFFSET('Sanitation Data'!$I$32,0,10*ROW('Sanitation Data'!I42))="","",OFFSET('Sanitation Data'!$I$32,0,10*ROW('Sanitation Data'!I42)))</f>
        <v/>
      </c>
      <c r="DO48" s="302" t="str">
        <f ca="true">+IF(OFFSET('Hygiene Data'!$D$11,0,10*ROW('Hygiene Data'!D42))="","",OFFSET('Hygiene Data'!$D$11,0,10*ROW('Hygiene Data'!D42)))</f>
        <v/>
      </c>
      <c r="DP48" s="302" t="str">
        <f ca="true">+IF(OFFSET('Hygiene Data'!$D$12,0,10*ROW('Hygiene Data'!D42))="","",OFFSET('Hygiene Data'!$D$12,0,10*ROW('Hygiene Data'!D42)))</f>
        <v/>
      </c>
      <c r="DQ48" s="302" t="str">
        <f ca="true">+IF(OFFSET('Hygiene Data'!$D$13,0,10*ROW('Hygiene Data'!D42))="","",OFFSET('Hygiene Data'!$D$13,0,10*ROW('Hygiene Data'!D42)))</f>
        <v/>
      </c>
      <c r="DR48" s="302" t="str">
        <f ca="true">+IF(OFFSET('Hygiene Data'!$E$11,0,10*ROW('Hygiene Data'!E42))="","",OFFSET('Hygiene Data'!$E$11,0,10*ROW('Hygiene Data'!E42)))</f>
        <v/>
      </c>
      <c r="DS48" s="302" t="str">
        <f ca="true">+IF(OFFSET('Hygiene Data'!$E$12,0,10*ROW('Hygiene Data'!E42))="","",OFFSET('Hygiene Data'!$E$12,0,10*ROW('Hygiene Data'!E42)))</f>
        <v/>
      </c>
      <c r="DT48" s="302" t="str">
        <f ca="true">+IF(OFFSET('Hygiene Data'!$E$13,0,10*ROW('Hygiene Data'!E42))="","",OFFSET('Hygiene Data'!$E$13,0,10*ROW('Hygiene Data'!E42)))</f>
        <v/>
      </c>
      <c r="DU48" s="302" t="str">
        <f ca="true">+IF(OFFSET('Hygiene Data'!$F$11,0,10*ROW('Hygiene Data'!F42))="","",OFFSET('Hygiene Data'!$F$11,0,10*ROW('Hygiene Data'!F42)))</f>
        <v/>
      </c>
      <c r="DV48" s="302" t="str">
        <f ca="true">+IF(OFFSET('Hygiene Data'!$F$12,0,10*ROW('Hygiene Data'!F42))="","",OFFSET('Hygiene Data'!$F$12,0,10*ROW('Hygiene Data'!F42)))</f>
        <v/>
      </c>
      <c r="DW48" s="302" t="str">
        <f ca="true">+IF(OFFSET('Hygiene Data'!$F$13,0,10*ROW('Hygiene Data'!F42))="","",OFFSET('Hygiene Data'!$F$13,0,10*ROW('Hygiene Data'!F42)))</f>
        <v/>
      </c>
      <c r="DX48" s="302" t="str">
        <f ca="true">+IF(OFFSET('Hygiene Data'!$G$11,0,10*ROW('Hygiene Data'!G42))="","",OFFSET('Hygiene Data'!$G$11,0,10*ROW('Hygiene Data'!G42)))</f>
        <v/>
      </c>
      <c r="DY48" s="302" t="str">
        <f ca="true">+IF(OFFSET('Hygiene Data'!$G$12,0,10*ROW('Hygiene Data'!G42))="","",OFFSET('Hygiene Data'!$G$12,0,10*ROW('Hygiene Data'!G42)))</f>
        <v/>
      </c>
      <c r="DZ48" s="302" t="str">
        <f ca="true">+IF(OFFSET('Hygiene Data'!$G$13,0,10*ROW('Hygiene Data'!G42))="","",OFFSET('Hygiene Data'!$G$13,0,10*ROW('Hygiene Data'!G42)))</f>
        <v/>
      </c>
      <c r="EA48" s="302" t="str">
        <f ca="true">+IF(OFFSET('Hygiene Data'!$H$11,0,10*ROW('Hygiene Data'!H42))="","",OFFSET('Hygiene Data'!$H$11,0,10*ROW('Hygiene Data'!H42)))</f>
        <v/>
      </c>
      <c r="EB48" s="302" t="str">
        <f ca="true">+IF(OFFSET('Hygiene Data'!$H$12,0,10*ROW('Hygiene Data'!H42))="","",OFFSET('Hygiene Data'!$H$12,0,10*ROW('Hygiene Data'!H42)))</f>
        <v/>
      </c>
      <c r="EC48" s="302" t="str">
        <f ca="true">+IF(OFFSET('Hygiene Data'!$H$13,0,10*ROW('Hygiene Data'!H42))="","",OFFSET('Hygiene Data'!$H$13,0,10*ROW('Hygiene Data'!H42)))</f>
        <v/>
      </c>
      <c r="ED48" s="302" t="str">
        <f ca="true">+IF(OFFSET('Hygiene Data'!$I$11,0,10*ROW('Hygiene Data'!I42))="","",OFFSET('Hygiene Data'!$I$11,0,10*ROW('Hygiene Data'!I42)))</f>
        <v/>
      </c>
      <c r="EE48" s="302" t="str">
        <f ca="true">+IF(OFFSET('Hygiene Data'!$I$12,0,10*ROW('Hygiene Data'!I42))="","",OFFSET('Hygiene Data'!$I$12,0,10*ROW('Hygiene Data'!I42)))</f>
        <v/>
      </c>
      <c r="EF48" s="302" t="str">
        <f ca="true">+IF(OFFSET('Hygiene Data'!$I$13,0,10*ROW('Hygiene Data'!I42))="","",OFFSET('Hygiene Data'!$I$13,0,10*ROW('Hygiene Data'!I42)))</f>
        <v/>
      </c>
    </row>
    <row xmlns:x14ac="http://schemas.microsoft.com/office/spreadsheetml/2009/9/ac" r="49" x14ac:dyDescent="0.2">
      <c r="A49" s="35" t="str">
        <f ca="true">+IF(OFFSET('Water Data'!$B$2,0,10*ROW('Water Data'!E43))="","",OFFSET('Water Data'!$B$2,0,10*ROW('Water Data'!E43)))</f>
        <v/>
      </c>
      <c r="B49" s="35" t="str">
        <f ca="true">+IF(OFFSET('Water Data'!$C$2,0,10*ROW('Water Data'!F43))="","",OFFSET('Water Data'!$C$2,0,10*ROW('Water Data'!F43)))</f>
        <v/>
      </c>
      <c r="C49" s="358" t="str">
        <f t="shared" ca="true" si="0"/>
        <v/>
      </c>
      <c r="D49" s="94"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4"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4"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4"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4"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4"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4"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4"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4"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4"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4"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4"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4"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4"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4"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4"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4"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4"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5"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5"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5"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5"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5"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5"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5"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5"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5"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5"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5"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5"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5"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5"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5"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5"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5"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5"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5"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5"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5"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5"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5"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5"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5"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5"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5"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5"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5"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5"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6"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6"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6"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6"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6"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6"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6"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6"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6"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6"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6"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6"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6"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6"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6"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6"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6"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6"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302"/>
      <c r="BS49" s="302" t="str">
        <f ca="true">+IF(OFFSET('Water Data'!$D$27,0,10*ROW('Water Data'!D43))="","",OFFSET('Water Data'!$D$27,0,10*ROW('Water Data'!D43)))</f>
        <v/>
      </c>
      <c r="BT49" s="302" t="str">
        <f ca="true">+IF(OFFSET('Water Data'!$D$28,0,10*ROW('Water Data'!D43))="","",OFFSET('Water Data'!$D$28,0,10*ROW('Water Data'!D43)))</f>
        <v/>
      </c>
      <c r="BU49" s="302" t="str">
        <f ca="true">+IF(OFFSET('Water Data'!$D$29,0,10*ROW('Water Data'!D43))="","",OFFSET('Water Data'!$D$29,0,10*ROW('Water Data'!D43)))</f>
        <v/>
      </c>
      <c r="BV49" s="302" t="str">
        <f ca="true">+IF(OFFSET('Water Data'!$E$27,0,10*ROW('Water Data'!E43))="","",OFFSET('Water Data'!$E$27,0,10*ROW('Water Data'!E43)))</f>
        <v/>
      </c>
      <c r="BW49" s="302" t="str">
        <f ca="true">+IF(OFFSET('Water Data'!$E$28,0,10*ROW('Water Data'!E43))="","",OFFSET('Water Data'!$E$28,0,10*ROW('Water Data'!E43)))</f>
        <v/>
      </c>
      <c r="BX49" s="302" t="str">
        <f ca="true">+IF(OFFSET('Water Data'!$E$29,0,10*ROW('Water Data'!E43))="","",OFFSET('Water Data'!$E$29,0,10*ROW('Water Data'!E43)))</f>
        <v/>
      </c>
      <c r="BY49" s="302" t="str">
        <f ca="true">+IF(OFFSET('Water Data'!$F$27,0,10*ROW('Water Data'!F43))="","",OFFSET('Water Data'!$F$27,0,10*ROW('Water Data'!F43)))</f>
        <v/>
      </c>
      <c r="BZ49" s="302" t="str">
        <f ca="true">+IF(OFFSET('Water Data'!$F$28,0,10*ROW('Water Data'!F43))="","",OFFSET('Water Data'!$F$28,0,10*ROW('Water Data'!F43)))</f>
        <v/>
      </c>
      <c r="CA49" s="302" t="str">
        <f ca="true">+IF(OFFSET('Water Data'!$F$29,0,10*ROW('Water Data'!F43))="","",OFFSET('Water Data'!$F$29,0,10*ROW('Water Data'!F43)))</f>
        <v/>
      </c>
      <c r="CB49" s="302" t="str">
        <f ca="true">+IF(OFFSET('Water Data'!$G$27,0,10*ROW('Water Data'!G43))="","",OFFSET('Water Data'!$G$27,0,10*ROW('Water Data'!G43)))</f>
        <v/>
      </c>
      <c r="CC49" s="302" t="str">
        <f ca="true">+IF(OFFSET('Water Data'!$G$28,0,10*ROW('Water Data'!G43))="","",OFFSET('Water Data'!$G$28,0,10*ROW('Water Data'!G43)))</f>
        <v/>
      </c>
      <c r="CD49" s="302" t="str">
        <f ca="true">+IF(OFFSET('Water Data'!$G$29,0,10*ROW('Water Data'!G43))="","",OFFSET('Water Data'!$G$29,0,10*ROW('Water Data'!G43)))</f>
        <v/>
      </c>
      <c r="CE49" s="302" t="str">
        <f ca="true">+IF(OFFSET('Water Data'!$H$27,0,10*ROW('Water Data'!H43))="","",OFFSET('Water Data'!$H$27,0,10*ROW('Water Data'!H43)))</f>
        <v/>
      </c>
      <c r="CF49" s="302" t="str">
        <f ca="true">+IF(OFFSET('Water Data'!$H$28,0,10*ROW('Water Data'!H43))="","",OFFSET('Water Data'!$H$28,0,10*ROW('Water Data'!H43)))</f>
        <v/>
      </c>
      <c r="CG49" s="302" t="str">
        <f ca="true">+IF(OFFSET('Water Data'!$H$29,0,10*ROW('Water Data'!H43))="","",OFFSET('Water Data'!$H$29,0,10*ROW('Water Data'!H43)))</f>
        <v/>
      </c>
      <c r="CH49" s="302" t="str">
        <f ca="true">+IF(OFFSET('Water Data'!$I$27,0,10*ROW('Water Data'!I43))="","",OFFSET('Water Data'!$I$27,0,10*ROW('Water Data'!I43)))</f>
        <v/>
      </c>
      <c r="CI49" s="302" t="str">
        <f ca="true">+IF(OFFSET('Water Data'!$I$28,0,10*ROW('Water Data'!I43))="","",OFFSET('Water Data'!$I$28,0,10*ROW('Water Data'!I43)))</f>
        <v/>
      </c>
      <c r="CJ49" s="302" t="str">
        <f ca="true">+IF(OFFSET('Water Data'!$I$29,0,10*ROW('Water Data'!I43))="","",OFFSET('Water Data'!$I$29,0,10*ROW('Water Data'!I43)))</f>
        <v/>
      </c>
      <c r="CK49" s="302" t="str">
        <f ca="true">+IF(OFFSET('Sanitation Data'!$D$28,0,10*ROW('Sanitation Data'!D43))="","",OFFSET('Sanitation Data'!$D$28,0,10*ROW('Sanitation Data'!D43)))</f>
        <v/>
      </c>
      <c r="CL49" s="302" t="str">
        <f ca="true">+IF(OFFSET('Sanitation Data'!$D$29,0,10*ROW('Sanitation Data'!D43))="","",OFFSET('Sanitation Data'!$D$29,0,10*ROW('Sanitation Data'!D43)))</f>
        <v/>
      </c>
      <c r="CM49" s="302" t="str">
        <f ca="true">+IF(OFFSET('Sanitation Data'!$D$30,0,10*ROW('Sanitation Data'!D43))="","",OFFSET('Sanitation Data'!$D$30,0,10*ROW('Sanitation Data'!D43)))</f>
        <v/>
      </c>
      <c r="CN49" s="302" t="str">
        <f ca="true">+IF(OFFSET('Sanitation Data'!$D$31,0,10*ROW('Sanitation Data'!D43))="","",OFFSET('Sanitation Data'!$D$31,0,10*ROW('Sanitation Data'!D43)))</f>
        <v/>
      </c>
      <c r="CO49" s="302" t="str">
        <f ca="true">+IF(OFFSET('Sanitation Data'!$D$32,0,10*ROW('Sanitation Data'!D43))="","",OFFSET('Sanitation Data'!$D$32,0,10*ROW('Sanitation Data'!D43)))</f>
        <v/>
      </c>
      <c r="CP49" s="302" t="str">
        <f ca="true">+IF(OFFSET('Sanitation Data'!$E$28,0,10*ROW('Sanitation Data'!E43))="","",OFFSET('Sanitation Data'!$E$28,0,10*ROW('Sanitation Data'!E43)))</f>
        <v/>
      </c>
      <c r="CQ49" s="302" t="str">
        <f ca="true">+IF(OFFSET('Sanitation Data'!$E$29,0,10*ROW('Sanitation Data'!E43))="","",OFFSET('Sanitation Data'!$E$29,0,10*ROW('Sanitation Data'!E43)))</f>
        <v/>
      </c>
      <c r="CR49" s="302" t="str">
        <f ca="true">+IF(OFFSET('Sanitation Data'!$E$30,0,10*ROW('Sanitation Data'!E43))="","",OFFSET('Sanitation Data'!$E$30,0,10*ROW('Sanitation Data'!E43)))</f>
        <v/>
      </c>
      <c r="CS49" s="302" t="str">
        <f ca="true">+IF(OFFSET('Sanitation Data'!$E$31,0,10*ROW('Sanitation Data'!E43))="","",OFFSET('Sanitation Data'!$E$31,0,10*ROW('Sanitation Data'!E43)))</f>
        <v/>
      </c>
      <c r="CT49" s="302" t="str">
        <f ca="true">+IF(OFFSET('Sanitation Data'!$E$32,0,10*ROW('Sanitation Data'!E43))="","",OFFSET('Sanitation Data'!$E$32,0,10*ROW('Sanitation Data'!E43)))</f>
        <v/>
      </c>
      <c r="CU49" s="302" t="str">
        <f ca="true">+IF(OFFSET('Sanitation Data'!$F$28,0,10*ROW('Sanitation Data'!F43))="","",OFFSET('Sanitation Data'!$F$28,0,10*ROW('Sanitation Data'!F43)))</f>
        <v/>
      </c>
      <c r="CV49" s="302" t="str">
        <f ca="true">+IF(OFFSET('Sanitation Data'!$F$29,0,10*ROW('Sanitation Data'!F43))="","",OFFSET('Sanitation Data'!$F$29,0,10*ROW('Sanitation Data'!F43)))</f>
        <v/>
      </c>
      <c r="CW49" s="302" t="str">
        <f ca="true">+IF(OFFSET('Sanitation Data'!$F$30,0,10*ROW('Sanitation Data'!F43))="","",OFFSET('Sanitation Data'!$F$30,0,10*ROW('Sanitation Data'!F43)))</f>
        <v/>
      </c>
      <c r="CX49" s="302" t="str">
        <f ca="true">+IF(OFFSET('Sanitation Data'!$F$31,0,10*ROW('Sanitation Data'!F43))="","",OFFSET('Sanitation Data'!$F$31,0,10*ROW('Sanitation Data'!F43)))</f>
        <v/>
      </c>
      <c r="CY49" s="302" t="str">
        <f ca="true">+IF(OFFSET('Sanitation Data'!$F$32,0,10*ROW('Sanitation Data'!F43))="","",OFFSET('Sanitation Data'!$F$32,0,10*ROW('Sanitation Data'!F43)))</f>
        <v/>
      </c>
      <c r="CZ49" s="302" t="str">
        <f ca="true">+IF(OFFSET('Sanitation Data'!$G$28,0,10*ROW('Sanitation Data'!G43))="","",OFFSET('Sanitation Data'!$G$28,0,10*ROW('Sanitation Data'!G43)))</f>
        <v/>
      </c>
      <c r="DA49" s="302" t="str">
        <f ca="true">+IF(OFFSET('Sanitation Data'!$G$29,0,10*ROW('Sanitation Data'!G43))="","",OFFSET('Sanitation Data'!$G$29,0,10*ROW('Sanitation Data'!G43)))</f>
        <v/>
      </c>
      <c r="DB49" s="302" t="str">
        <f ca="true">+IF(OFFSET('Sanitation Data'!$G$30,0,10*ROW('Sanitation Data'!G43))="","",OFFSET('Sanitation Data'!$G$30,0,10*ROW('Sanitation Data'!G43)))</f>
        <v/>
      </c>
      <c r="DC49" s="302" t="str">
        <f ca="true">+IF(OFFSET('Sanitation Data'!$G$31,0,10*ROW('Sanitation Data'!G43))="","",OFFSET('Sanitation Data'!$G$31,0,10*ROW('Sanitation Data'!G43)))</f>
        <v/>
      </c>
      <c r="DD49" s="302" t="str">
        <f ca="true">+IF(OFFSET('Sanitation Data'!$G$32,0,10*ROW('Sanitation Data'!G43))="","",OFFSET('Sanitation Data'!$G$32,0,10*ROW('Sanitation Data'!G43)))</f>
        <v/>
      </c>
      <c r="DE49" s="302" t="str">
        <f ca="true">+IF(OFFSET('Sanitation Data'!$H$28,0,10*ROW('Sanitation Data'!H43))="","",OFFSET('Sanitation Data'!$H$28,0,10*ROW('Sanitation Data'!H43)))</f>
        <v/>
      </c>
      <c r="DF49" s="302" t="str">
        <f ca="true">+IF(OFFSET('Sanitation Data'!$H$29,0,10*ROW('Sanitation Data'!H43))="","",OFFSET('Sanitation Data'!$H$29,0,10*ROW('Sanitation Data'!H43)))</f>
        <v/>
      </c>
      <c r="DG49" s="302" t="str">
        <f ca="true">+IF(OFFSET('Sanitation Data'!$H$30,0,10*ROW('Sanitation Data'!H43))="","",OFFSET('Sanitation Data'!$H$30,0,10*ROW('Sanitation Data'!H43)))</f>
        <v/>
      </c>
      <c r="DH49" s="302" t="str">
        <f ca="true">+IF(OFFSET('Sanitation Data'!$H$31,0,10*ROW('Sanitation Data'!H43))="","",OFFSET('Sanitation Data'!$H$31,0,10*ROW('Sanitation Data'!H43)))</f>
        <v/>
      </c>
      <c r="DI49" s="302" t="str">
        <f ca="true">+IF(OFFSET('Sanitation Data'!$H$32,0,10*ROW('Sanitation Data'!H43))="","",OFFSET('Sanitation Data'!$H$32,0,10*ROW('Sanitation Data'!H43)))</f>
        <v/>
      </c>
      <c r="DJ49" s="302" t="str">
        <f ca="true">+IF(OFFSET('Sanitation Data'!$I$28,0,10*ROW('Sanitation Data'!I43))="","",OFFSET('Sanitation Data'!$I$28,0,10*ROW('Sanitation Data'!I43)))</f>
        <v/>
      </c>
      <c r="DK49" s="302" t="str">
        <f ca="true">+IF(OFFSET('Sanitation Data'!$I$29,0,10*ROW('Sanitation Data'!I43))="","",OFFSET('Sanitation Data'!$I$29,0,10*ROW('Sanitation Data'!I43)))</f>
        <v/>
      </c>
      <c r="DL49" s="302" t="str">
        <f ca="true">+IF(OFFSET('Sanitation Data'!$I$30,0,10*ROW('Sanitation Data'!I43))="","",OFFSET('Sanitation Data'!$I$30,0,10*ROW('Sanitation Data'!I43)))</f>
        <v/>
      </c>
      <c r="DM49" s="302" t="str">
        <f ca="true">+IF(OFFSET('Sanitation Data'!$I$31,0,10*ROW('Sanitation Data'!I43))="","",OFFSET('Sanitation Data'!$I$31,0,10*ROW('Sanitation Data'!I43)))</f>
        <v/>
      </c>
      <c r="DN49" s="302" t="str">
        <f ca="true">+IF(OFFSET('Sanitation Data'!$I$32,0,10*ROW('Sanitation Data'!I43))="","",OFFSET('Sanitation Data'!$I$32,0,10*ROW('Sanitation Data'!I43)))</f>
        <v/>
      </c>
      <c r="DO49" s="302" t="str">
        <f ca="true">+IF(OFFSET('Hygiene Data'!$D$11,0,10*ROW('Hygiene Data'!D43))="","",OFFSET('Hygiene Data'!$D$11,0,10*ROW('Hygiene Data'!D43)))</f>
        <v/>
      </c>
      <c r="DP49" s="302" t="str">
        <f ca="true">+IF(OFFSET('Hygiene Data'!$D$12,0,10*ROW('Hygiene Data'!D43))="","",OFFSET('Hygiene Data'!$D$12,0,10*ROW('Hygiene Data'!D43)))</f>
        <v/>
      </c>
      <c r="DQ49" s="302" t="str">
        <f ca="true">+IF(OFFSET('Hygiene Data'!$D$13,0,10*ROW('Hygiene Data'!D43))="","",OFFSET('Hygiene Data'!$D$13,0,10*ROW('Hygiene Data'!D43)))</f>
        <v/>
      </c>
      <c r="DR49" s="302" t="str">
        <f ca="true">+IF(OFFSET('Hygiene Data'!$E$11,0,10*ROW('Hygiene Data'!E43))="","",OFFSET('Hygiene Data'!$E$11,0,10*ROW('Hygiene Data'!E43)))</f>
        <v/>
      </c>
      <c r="DS49" s="302" t="str">
        <f ca="true">+IF(OFFSET('Hygiene Data'!$E$12,0,10*ROW('Hygiene Data'!E43))="","",OFFSET('Hygiene Data'!$E$12,0,10*ROW('Hygiene Data'!E43)))</f>
        <v/>
      </c>
      <c r="DT49" s="302" t="str">
        <f ca="true">+IF(OFFSET('Hygiene Data'!$E$13,0,10*ROW('Hygiene Data'!E43))="","",OFFSET('Hygiene Data'!$E$13,0,10*ROW('Hygiene Data'!E43)))</f>
        <v/>
      </c>
      <c r="DU49" s="302" t="str">
        <f ca="true">+IF(OFFSET('Hygiene Data'!$F$11,0,10*ROW('Hygiene Data'!F43))="","",OFFSET('Hygiene Data'!$F$11,0,10*ROW('Hygiene Data'!F43)))</f>
        <v/>
      </c>
      <c r="DV49" s="302" t="str">
        <f ca="true">+IF(OFFSET('Hygiene Data'!$F$12,0,10*ROW('Hygiene Data'!F43))="","",OFFSET('Hygiene Data'!$F$12,0,10*ROW('Hygiene Data'!F43)))</f>
        <v/>
      </c>
      <c r="DW49" s="302" t="str">
        <f ca="true">+IF(OFFSET('Hygiene Data'!$F$13,0,10*ROW('Hygiene Data'!F43))="","",OFFSET('Hygiene Data'!$F$13,0,10*ROW('Hygiene Data'!F43)))</f>
        <v/>
      </c>
      <c r="DX49" s="302" t="str">
        <f ca="true">+IF(OFFSET('Hygiene Data'!$G$11,0,10*ROW('Hygiene Data'!G43))="","",OFFSET('Hygiene Data'!$G$11,0,10*ROW('Hygiene Data'!G43)))</f>
        <v/>
      </c>
      <c r="DY49" s="302" t="str">
        <f ca="true">+IF(OFFSET('Hygiene Data'!$G$12,0,10*ROW('Hygiene Data'!G43))="","",OFFSET('Hygiene Data'!$G$12,0,10*ROW('Hygiene Data'!G43)))</f>
        <v/>
      </c>
      <c r="DZ49" s="302" t="str">
        <f ca="true">+IF(OFFSET('Hygiene Data'!$G$13,0,10*ROW('Hygiene Data'!G43))="","",OFFSET('Hygiene Data'!$G$13,0,10*ROW('Hygiene Data'!G43)))</f>
        <v/>
      </c>
      <c r="EA49" s="302" t="str">
        <f ca="true">+IF(OFFSET('Hygiene Data'!$H$11,0,10*ROW('Hygiene Data'!H43))="","",OFFSET('Hygiene Data'!$H$11,0,10*ROW('Hygiene Data'!H43)))</f>
        <v/>
      </c>
      <c r="EB49" s="302" t="str">
        <f ca="true">+IF(OFFSET('Hygiene Data'!$H$12,0,10*ROW('Hygiene Data'!H43))="","",OFFSET('Hygiene Data'!$H$12,0,10*ROW('Hygiene Data'!H43)))</f>
        <v/>
      </c>
      <c r="EC49" s="302" t="str">
        <f ca="true">+IF(OFFSET('Hygiene Data'!$H$13,0,10*ROW('Hygiene Data'!H43))="","",OFFSET('Hygiene Data'!$H$13,0,10*ROW('Hygiene Data'!H43)))</f>
        <v/>
      </c>
      <c r="ED49" s="302" t="str">
        <f ca="true">+IF(OFFSET('Hygiene Data'!$I$11,0,10*ROW('Hygiene Data'!I43))="","",OFFSET('Hygiene Data'!$I$11,0,10*ROW('Hygiene Data'!I43)))</f>
        <v/>
      </c>
      <c r="EE49" s="302" t="str">
        <f ca="true">+IF(OFFSET('Hygiene Data'!$I$12,0,10*ROW('Hygiene Data'!I43))="","",OFFSET('Hygiene Data'!$I$12,0,10*ROW('Hygiene Data'!I43)))</f>
        <v/>
      </c>
      <c r="EF49" s="302" t="str">
        <f ca="true">+IF(OFFSET('Hygiene Data'!$I$13,0,10*ROW('Hygiene Data'!I43))="","",OFFSET('Hygiene Data'!$I$13,0,10*ROW('Hygiene Data'!I43)))</f>
        <v/>
      </c>
    </row>
    <row xmlns:x14ac="http://schemas.microsoft.com/office/spreadsheetml/2009/9/ac" r="50" x14ac:dyDescent="0.2">
      <c r="A50" s="35" t="str">
        <f ca="true">+IF(OFFSET('Water Data'!$B$2,0,10*ROW('Water Data'!E44))="","",OFFSET('Water Data'!$B$2,0,10*ROW('Water Data'!E44)))</f>
        <v/>
      </c>
      <c r="B50" s="35" t="str">
        <f ca="true">+IF(OFFSET('Water Data'!$C$2,0,10*ROW('Water Data'!F44))="","",OFFSET('Water Data'!$C$2,0,10*ROW('Water Data'!F44)))</f>
        <v/>
      </c>
      <c r="C50" s="358" t="str">
        <f t="shared" ca="true" si="0"/>
        <v/>
      </c>
      <c r="D50" s="94"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4"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4"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4"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4"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4"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4"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4"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4"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4"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4"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4"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4"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4"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4"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4"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4"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4"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5"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5"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5"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5"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5"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5"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5"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5"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5"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5"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5"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5"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5"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5"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5"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5"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5"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5"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5"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5"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5"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5"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5"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5"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5"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5"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5"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5"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5"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5"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6"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6"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6"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6"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6"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6"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6"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6"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6"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6"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6"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6"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6"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6"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6"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6"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6"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6"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302"/>
      <c r="BS50" s="302" t="str">
        <f ca="true">+IF(OFFSET('Water Data'!$D$27,0,10*ROW('Water Data'!D44))="","",OFFSET('Water Data'!$D$27,0,10*ROW('Water Data'!D44)))</f>
        <v/>
      </c>
      <c r="BT50" s="302" t="str">
        <f ca="true">+IF(OFFSET('Water Data'!$D$28,0,10*ROW('Water Data'!D44))="","",OFFSET('Water Data'!$D$28,0,10*ROW('Water Data'!D44)))</f>
        <v/>
      </c>
      <c r="BU50" s="302" t="str">
        <f ca="true">+IF(OFFSET('Water Data'!$D$29,0,10*ROW('Water Data'!D44))="","",OFFSET('Water Data'!$D$29,0,10*ROW('Water Data'!D44)))</f>
        <v/>
      </c>
      <c r="BV50" s="302" t="str">
        <f ca="true">+IF(OFFSET('Water Data'!$E$27,0,10*ROW('Water Data'!E44))="","",OFFSET('Water Data'!$E$27,0,10*ROW('Water Data'!E44)))</f>
        <v/>
      </c>
      <c r="BW50" s="302" t="str">
        <f ca="true">+IF(OFFSET('Water Data'!$E$28,0,10*ROW('Water Data'!E44))="","",OFFSET('Water Data'!$E$28,0,10*ROW('Water Data'!E44)))</f>
        <v/>
      </c>
      <c r="BX50" s="302" t="str">
        <f ca="true">+IF(OFFSET('Water Data'!$E$29,0,10*ROW('Water Data'!E44))="","",OFFSET('Water Data'!$E$29,0,10*ROW('Water Data'!E44)))</f>
        <v/>
      </c>
      <c r="BY50" s="302" t="str">
        <f ca="true">+IF(OFFSET('Water Data'!$F$27,0,10*ROW('Water Data'!F44))="","",OFFSET('Water Data'!$F$27,0,10*ROW('Water Data'!F44)))</f>
        <v/>
      </c>
      <c r="BZ50" s="302" t="str">
        <f ca="true">+IF(OFFSET('Water Data'!$F$28,0,10*ROW('Water Data'!F44))="","",OFFSET('Water Data'!$F$28,0,10*ROW('Water Data'!F44)))</f>
        <v/>
      </c>
      <c r="CA50" s="302" t="str">
        <f ca="true">+IF(OFFSET('Water Data'!$F$29,0,10*ROW('Water Data'!F44))="","",OFFSET('Water Data'!$F$29,0,10*ROW('Water Data'!F44)))</f>
        <v/>
      </c>
      <c r="CB50" s="302" t="str">
        <f ca="true">+IF(OFFSET('Water Data'!$G$27,0,10*ROW('Water Data'!G44))="","",OFFSET('Water Data'!$G$27,0,10*ROW('Water Data'!G44)))</f>
        <v/>
      </c>
      <c r="CC50" s="302" t="str">
        <f ca="true">+IF(OFFSET('Water Data'!$G$28,0,10*ROW('Water Data'!G44))="","",OFFSET('Water Data'!$G$28,0,10*ROW('Water Data'!G44)))</f>
        <v/>
      </c>
      <c r="CD50" s="302" t="str">
        <f ca="true">+IF(OFFSET('Water Data'!$G$29,0,10*ROW('Water Data'!G44))="","",OFFSET('Water Data'!$G$29,0,10*ROW('Water Data'!G44)))</f>
        <v/>
      </c>
      <c r="CE50" s="302" t="str">
        <f ca="true">+IF(OFFSET('Water Data'!$H$27,0,10*ROW('Water Data'!H44))="","",OFFSET('Water Data'!$H$27,0,10*ROW('Water Data'!H44)))</f>
        <v/>
      </c>
      <c r="CF50" s="302" t="str">
        <f ca="true">+IF(OFFSET('Water Data'!$H$28,0,10*ROW('Water Data'!H44))="","",OFFSET('Water Data'!$H$28,0,10*ROW('Water Data'!H44)))</f>
        <v/>
      </c>
      <c r="CG50" s="302" t="str">
        <f ca="true">+IF(OFFSET('Water Data'!$H$29,0,10*ROW('Water Data'!H44))="","",OFFSET('Water Data'!$H$29,0,10*ROW('Water Data'!H44)))</f>
        <v/>
      </c>
      <c r="CH50" s="302" t="str">
        <f ca="true">+IF(OFFSET('Water Data'!$I$27,0,10*ROW('Water Data'!I44))="","",OFFSET('Water Data'!$I$27,0,10*ROW('Water Data'!I44)))</f>
        <v/>
      </c>
      <c r="CI50" s="302" t="str">
        <f ca="true">+IF(OFFSET('Water Data'!$I$28,0,10*ROW('Water Data'!I44))="","",OFFSET('Water Data'!$I$28,0,10*ROW('Water Data'!I44)))</f>
        <v/>
      </c>
      <c r="CJ50" s="302" t="str">
        <f ca="true">+IF(OFFSET('Water Data'!$I$29,0,10*ROW('Water Data'!I44))="","",OFFSET('Water Data'!$I$29,0,10*ROW('Water Data'!I44)))</f>
        <v/>
      </c>
      <c r="CK50" s="302" t="str">
        <f ca="true">+IF(OFFSET('Sanitation Data'!$D$28,0,10*ROW('Sanitation Data'!D44))="","",OFFSET('Sanitation Data'!$D$28,0,10*ROW('Sanitation Data'!D44)))</f>
        <v/>
      </c>
      <c r="CL50" s="302" t="str">
        <f ca="true">+IF(OFFSET('Sanitation Data'!$D$29,0,10*ROW('Sanitation Data'!D44))="","",OFFSET('Sanitation Data'!$D$29,0,10*ROW('Sanitation Data'!D44)))</f>
        <v/>
      </c>
      <c r="CM50" s="302" t="str">
        <f ca="true">+IF(OFFSET('Sanitation Data'!$D$30,0,10*ROW('Sanitation Data'!D44))="","",OFFSET('Sanitation Data'!$D$30,0,10*ROW('Sanitation Data'!D44)))</f>
        <v/>
      </c>
      <c r="CN50" s="302" t="str">
        <f ca="true">+IF(OFFSET('Sanitation Data'!$D$31,0,10*ROW('Sanitation Data'!D44))="","",OFFSET('Sanitation Data'!$D$31,0,10*ROW('Sanitation Data'!D44)))</f>
        <v/>
      </c>
      <c r="CO50" s="302" t="str">
        <f ca="true">+IF(OFFSET('Sanitation Data'!$D$32,0,10*ROW('Sanitation Data'!D44))="","",OFFSET('Sanitation Data'!$D$32,0,10*ROW('Sanitation Data'!D44)))</f>
        <v/>
      </c>
      <c r="CP50" s="302" t="str">
        <f ca="true">+IF(OFFSET('Sanitation Data'!$E$28,0,10*ROW('Sanitation Data'!E44))="","",OFFSET('Sanitation Data'!$E$28,0,10*ROW('Sanitation Data'!E44)))</f>
        <v/>
      </c>
      <c r="CQ50" s="302" t="str">
        <f ca="true">+IF(OFFSET('Sanitation Data'!$E$29,0,10*ROW('Sanitation Data'!E44))="","",OFFSET('Sanitation Data'!$E$29,0,10*ROW('Sanitation Data'!E44)))</f>
        <v/>
      </c>
      <c r="CR50" s="302" t="str">
        <f ca="true">+IF(OFFSET('Sanitation Data'!$E$30,0,10*ROW('Sanitation Data'!E44))="","",OFFSET('Sanitation Data'!$E$30,0,10*ROW('Sanitation Data'!E44)))</f>
        <v/>
      </c>
      <c r="CS50" s="302" t="str">
        <f ca="true">+IF(OFFSET('Sanitation Data'!$E$31,0,10*ROW('Sanitation Data'!E44))="","",OFFSET('Sanitation Data'!$E$31,0,10*ROW('Sanitation Data'!E44)))</f>
        <v/>
      </c>
      <c r="CT50" s="302" t="str">
        <f ca="true">+IF(OFFSET('Sanitation Data'!$E$32,0,10*ROW('Sanitation Data'!E44))="","",OFFSET('Sanitation Data'!$E$32,0,10*ROW('Sanitation Data'!E44)))</f>
        <v/>
      </c>
      <c r="CU50" s="302" t="str">
        <f ca="true">+IF(OFFSET('Sanitation Data'!$F$28,0,10*ROW('Sanitation Data'!F44))="","",OFFSET('Sanitation Data'!$F$28,0,10*ROW('Sanitation Data'!F44)))</f>
        <v/>
      </c>
      <c r="CV50" s="302" t="str">
        <f ca="true">+IF(OFFSET('Sanitation Data'!$F$29,0,10*ROW('Sanitation Data'!F44))="","",OFFSET('Sanitation Data'!$F$29,0,10*ROW('Sanitation Data'!F44)))</f>
        <v/>
      </c>
      <c r="CW50" s="302" t="str">
        <f ca="true">+IF(OFFSET('Sanitation Data'!$F$30,0,10*ROW('Sanitation Data'!F44))="","",OFFSET('Sanitation Data'!$F$30,0,10*ROW('Sanitation Data'!F44)))</f>
        <v/>
      </c>
      <c r="CX50" s="302" t="str">
        <f ca="true">+IF(OFFSET('Sanitation Data'!$F$31,0,10*ROW('Sanitation Data'!F44))="","",OFFSET('Sanitation Data'!$F$31,0,10*ROW('Sanitation Data'!F44)))</f>
        <v/>
      </c>
      <c r="CY50" s="302" t="str">
        <f ca="true">+IF(OFFSET('Sanitation Data'!$F$32,0,10*ROW('Sanitation Data'!F44))="","",OFFSET('Sanitation Data'!$F$32,0,10*ROW('Sanitation Data'!F44)))</f>
        <v/>
      </c>
      <c r="CZ50" s="302" t="str">
        <f ca="true">+IF(OFFSET('Sanitation Data'!$G$28,0,10*ROW('Sanitation Data'!G44))="","",OFFSET('Sanitation Data'!$G$28,0,10*ROW('Sanitation Data'!G44)))</f>
        <v/>
      </c>
      <c r="DA50" s="302" t="str">
        <f ca="true">+IF(OFFSET('Sanitation Data'!$G$29,0,10*ROW('Sanitation Data'!G44))="","",OFFSET('Sanitation Data'!$G$29,0,10*ROW('Sanitation Data'!G44)))</f>
        <v/>
      </c>
      <c r="DB50" s="302" t="str">
        <f ca="true">+IF(OFFSET('Sanitation Data'!$G$30,0,10*ROW('Sanitation Data'!G44))="","",OFFSET('Sanitation Data'!$G$30,0,10*ROW('Sanitation Data'!G44)))</f>
        <v/>
      </c>
      <c r="DC50" s="302" t="str">
        <f ca="true">+IF(OFFSET('Sanitation Data'!$G$31,0,10*ROW('Sanitation Data'!G44))="","",OFFSET('Sanitation Data'!$G$31,0,10*ROW('Sanitation Data'!G44)))</f>
        <v/>
      </c>
      <c r="DD50" s="302" t="str">
        <f ca="true">+IF(OFFSET('Sanitation Data'!$G$32,0,10*ROW('Sanitation Data'!G44))="","",OFFSET('Sanitation Data'!$G$32,0,10*ROW('Sanitation Data'!G44)))</f>
        <v/>
      </c>
      <c r="DE50" s="302" t="str">
        <f ca="true">+IF(OFFSET('Sanitation Data'!$H$28,0,10*ROW('Sanitation Data'!H44))="","",OFFSET('Sanitation Data'!$H$28,0,10*ROW('Sanitation Data'!H44)))</f>
        <v/>
      </c>
      <c r="DF50" s="302" t="str">
        <f ca="true">+IF(OFFSET('Sanitation Data'!$H$29,0,10*ROW('Sanitation Data'!H44))="","",OFFSET('Sanitation Data'!$H$29,0,10*ROW('Sanitation Data'!H44)))</f>
        <v/>
      </c>
      <c r="DG50" s="302" t="str">
        <f ca="true">+IF(OFFSET('Sanitation Data'!$H$30,0,10*ROW('Sanitation Data'!H44))="","",OFFSET('Sanitation Data'!$H$30,0,10*ROW('Sanitation Data'!H44)))</f>
        <v/>
      </c>
      <c r="DH50" s="302" t="str">
        <f ca="true">+IF(OFFSET('Sanitation Data'!$H$31,0,10*ROW('Sanitation Data'!H44))="","",OFFSET('Sanitation Data'!$H$31,0,10*ROW('Sanitation Data'!H44)))</f>
        <v/>
      </c>
      <c r="DI50" s="302" t="str">
        <f ca="true">+IF(OFFSET('Sanitation Data'!$H$32,0,10*ROW('Sanitation Data'!H44))="","",OFFSET('Sanitation Data'!$H$32,0,10*ROW('Sanitation Data'!H44)))</f>
        <v/>
      </c>
      <c r="DJ50" s="302" t="str">
        <f ca="true">+IF(OFFSET('Sanitation Data'!$I$28,0,10*ROW('Sanitation Data'!I44))="","",OFFSET('Sanitation Data'!$I$28,0,10*ROW('Sanitation Data'!I44)))</f>
        <v/>
      </c>
      <c r="DK50" s="302" t="str">
        <f ca="true">+IF(OFFSET('Sanitation Data'!$I$29,0,10*ROW('Sanitation Data'!I44))="","",OFFSET('Sanitation Data'!$I$29,0,10*ROW('Sanitation Data'!I44)))</f>
        <v/>
      </c>
      <c r="DL50" s="302" t="str">
        <f ca="true">+IF(OFFSET('Sanitation Data'!$I$30,0,10*ROW('Sanitation Data'!I44))="","",OFFSET('Sanitation Data'!$I$30,0,10*ROW('Sanitation Data'!I44)))</f>
        <v/>
      </c>
      <c r="DM50" s="302" t="str">
        <f ca="true">+IF(OFFSET('Sanitation Data'!$I$31,0,10*ROW('Sanitation Data'!I44))="","",OFFSET('Sanitation Data'!$I$31,0,10*ROW('Sanitation Data'!I44)))</f>
        <v/>
      </c>
      <c r="DN50" s="302" t="str">
        <f ca="true">+IF(OFFSET('Sanitation Data'!$I$32,0,10*ROW('Sanitation Data'!I44))="","",OFFSET('Sanitation Data'!$I$32,0,10*ROW('Sanitation Data'!I44)))</f>
        <v/>
      </c>
      <c r="DO50" s="302" t="str">
        <f ca="true">+IF(OFFSET('Hygiene Data'!$D$11,0,10*ROW('Hygiene Data'!D44))="","",OFFSET('Hygiene Data'!$D$11,0,10*ROW('Hygiene Data'!D44)))</f>
        <v/>
      </c>
      <c r="DP50" s="302" t="str">
        <f ca="true">+IF(OFFSET('Hygiene Data'!$D$12,0,10*ROW('Hygiene Data'!D44))="","",OFFSET('Hygiene Data'!$D$12,0,10*ROW('Hygiene Data'!D44)))</f>
        <v/>
      </c>
      <c r="DQ50" s="302" t="str">
        <f ca="true">+IF(OFFSET('Hygiene Data'!$D$13,0,10*ROW('Hygiene Data'!D44))="","",OFFSET('Hygiene Data'!$D$13,0,10*ROW('Hygiene Data'!D44)))</f>
        <v/>
      </c>
      <c r="DR50" s="302" t="str">
        <f ca="true">+IF(OFFSET('Hygiene Data'!$E$11,0,10*ROW('Hygiene Data'!E44))="","",OFFSET('Hygiene Data'!$E$11,0,10*ROW('Hygiene Data'!E44)))</f>
        <v/>
      </c>
      <c r="DS50" s="302" t="str">
        <f ca="true">+IF(OFFSET('Hygiene Data'!$E$12,0,10*ROW('Hygiene Data'!E44))="","",OFFSET('Hygiene Data'!$E$12,0,10*ROW('Hygiene Data'!E44)))</f>
        <v/>
      </c>
      <c r="DT50" s="302" t="str">
        <f ca="true">+IF(OFFSET('Hygiene Data'!$E$13,0,10*ROW('Hygiene Data'!E44))="","",OFFSET('Hygiene Data'!$E$13,0,10*ROW('Hygiene Data'!E44)))</f>
        <v/>
      </c>
      <c r="DU50" s="302" t="str">
        <f ca="true">+IF(OFFSET('Hygiene Data'!$F$11,0,10*ROW('Hygiene Data'!F44))="","",OFFSET('Hygiene Data'!$F$11,0,10*ROW('Hygiene Data'!F44)))</f>
        <v/>
      </c>
      <c r="DV50" s="302" t="str">
        <f ca="true">+IF(OFFSET('Hygiene Data'!$F$12,0,10*ROW('Hygiene Data'!F44))="","",OFFSET('Hygiene Data'!$F$12,0,10*ROW('Hygiene Data'!F44)))</f>
        <v/>
      </c>
      <c r="DW50" s="302" t="str">
        <f ca="true">+IF(OFFSET('Hygiene Data'!$F$13,0,10*ROW('Hygiene Data'!F44))="","",OFFSET('Hygiene Data'!$F$13,0,10*ROW('Hygiene Data'!F44)))</f>
        <v/>
      </c>
      <c r="DX50" s="302" t="str">
        <f ca="true">+IF(OFFSET('Hygiene Data'!$G$11,0,10*ROW('Hygiene Data'!G44))="","",OFFSET('Hygiene Data'!$G$11,0,10*ROW('Hygiene Data'!G44)))</f>
        <v/>
      </c>
      <c r="DY50" s="302" t="str">
        <f ca="true">+IF(OFFSET('Hygiene Data'!$G$12,0,10*ROW('Hygiene Data'!G44))="","",OFFSET('Hygiene Data'!$G$12,0,10*ROW('Hygiene Data'!G44)))</f>
        <v/>
      </c>
      <c r="DZ50" s="302" t="str">
        <f ca="true">+IF(OFFSET('Hygiene Data'!$G$13,0,10*ROW('Hygiene Data'!G44))="","",OFFSET('Hygiene Data'!$G$13,0,10*ROW('Hygiene Data'!G44)))</f>
        <v/>
      </c>
      <c r="EA50" s="302" t="str">
        <f ca="true">+IF(OFFSET('Hygiene Data'!$H$11,0,10*ROW('Hygiene Data'!H44))="","",OFFSET('Hygiene Data'!$H$11,0,10*ROW('Hygiene Data'!H44)))</f>
        <v/>
      </c>
      <c r="EB50" s="302" t="str">
        <f ca="true">+IF(OFFSET('Hygiene Data'!$H$12,0,10*ROW('Hygiene Data'!H44))="","",OFFSET('Hygiene Data'!$H$12,0,10*ROW('Hygiene Data'!H44)))</f>
        <v/>
      </c>
      <c r="EC50" s="302" t="str">
        <f ca="true">+IF(OFFSET('Hygiene Data'!$H$13,0,10*ROW('Hygiene Data'!H44))="","",OFFSET('Hygiene Data'!$H$13,0,10*ROW('Hygiene Data'!H44)))</f>
        <v/>
      </c>
      <c r="ED50" s="302" t="str">
        <f ca="true">+IF(OFFSET('Hygiene Data'!$I$11,0,10*ROW('Hygiene Data'!I44))="","",OFFSET('Hygiene Data'!$I$11,0,10*ROW('Hygiene Data'!I44)))</f>
        <v/>
      </c>
      <c r="EE50" s="302" t="str">
        <f ca="true">+IF(OFFSET('Hygiene Data'!$I$12,0,10*ROW('Hygiene Data'!I44))="","",OFFSET('Hygiene Data'!$I$12,0,10*ROW('Hygiene Data'!I44)))</f>
        <v/>
      </c>
      <c r="EF50" s="302" t="str">
        <f ca="true">+IF(OFFSET('Hygiene Data'!$I$13,0,10*ROW('Hygiene Data'!I44))="","",OFFSET('Hygiene Data'!$I$13,0,10*ROW('Hygiene Data'!I44)))</f>
        <v/>
      </c>
    </row>
    <row xmlns:x14ac="http://schemas.microsoft.com/office/spreadsheetml/2009/9/ac" r="51" x14ac:dyDescent="0.2">
      <c r="A51" s="35" t="str">
        <f ca="true">+IF(OFFSET('Water Data'!$B$2,0,10*ROW('Water Data'!E45))="","",OFFSET('Water Data'!$B$2,0,10*ROW('Water Data'!E45)))</f>
        <v/>
      </c>
      <c r="B51" s="35" t="str">
        <f ca="true">+IF(OFFSET('Water Data'!$C$2,0,10*ROW('Water Data'!F45))="","",OFFSET('Water Data'!$C$2,0,10*ROW('Water Data'!F45)))</f>
        <v/>
      </c>
      <c r="C51" s="358" t="str">
        <f t="shared" ca="true" si="0"/>
        <v/>
      </c>
      <c r="D51" s="94"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4"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4"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4"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4"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4"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4"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4"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4"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4"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4"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4"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4"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4"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4"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4"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4"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4"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5"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5"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5"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5"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5"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5"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5"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5"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5"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5"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5"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5"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5"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5"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5"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5"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5"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5"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5"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5"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5"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5"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5"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5"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5"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5"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5"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5"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5"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5"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6"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6"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6"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6"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6"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6"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6"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6"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6"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6"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6"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6"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6"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6"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6"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6"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6"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6"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302"/>
      <c r="BS51" s="302" t="str">
        <f ca="true">+IF(OFFSET('Water Data'!$D$27,0,10*ROW('Water Data'!D45))="","",OFFSET('Water Data'!$D$27,0,10*ROW('Water Data'!D45)))</f>
        <v/>
      </c>
      <c r="BT51" s="302" t="str">
        <f ca="true">+IF(OFFSET('Water Data'!$D$28,0,10*ROW('Water Data'!D45))="","",OFFSET('Water Data'!$D$28,0,10*ROW('Water Data'!D45)))</f>
        <v/>
      </c>
      <c r="BU51" s="302" t="str">
        <f ca="true">+IF(OFFSET('Water Data'!$D$29,0,10*ROW('Water Data'!D45))="","",OFFSET('Water Data'!$D$29,0,10*ROW('Water Data'!D45)))</f>
        <v/>
      </c>
      <c r="BV51" s="302" t="str">
        <f ca="true">+IF(OFFSET('Water Data'!$E$27,0,10*ROW('Water Data'!E45))="","",OFFSET('Water Data'!$E$27,0,10*ROW('Water Data'!E45)))</f>
        <v/>
      </c>
      <c r="BW51" s="302" t="str">
        <f ca="true">+IF(OFFSET('Water Data'!$E$28,0,10*ROW('Water Data'!E45))="","",OFFSET('Water Data'!$E$28,0,10*ROW('Water Data'!E45)))</f>
        <v/>
      </c>
      <c r="BX51" s="302" t="str">
        <f ca="true">+IF(OFFSET('Water Data'!$E$29,0,10*ROW('Water Data'!E45))="","",OFFSET('Water Data'!$E$29,0,10*ROW('Water Data'!E45)))</f>
        <v/>
      </c>
      <c r="BY51" s="302" t="str">
        <f ca="true">+IF(OFFSET('Water Data'!$F$27,0,10*ROW('Water Data'!F45))="","",OFFSET('Water Data'!$F$27,0,10*ROW('Water Data'!F45)))</f>
        <v/>
      </c>
      <c r="BZ51" s="302" t="str">
        <f ca="true">+IF(OFFSET('Water Data'!$F$28,0,10*ROW('Water Data'!F45))="","",OFFSET('Water Data'!$F$28,0,10*ROW('Water Data'!F45)))</f>
        <v/>
      </c>
      <c r="CA51" s="302" t="str">
        <f ca="true">+IF(OFFSET('Water Data'!$F$29,0,10*ROW('Water Data'!F45))="","",OFFSET('Water Data'!$F$29,0,10*ROW('Water Data'!F45)))</f>
        <v/>
      </c>
      <c r="CB51" s="302" t="str">
        <f ca="true">+IF(OFFSET('Water Data'!$G$27,0,10*ROW('Water Data'!G45))="","",OFFSET('Water Data'!$G$27,0,10*ROW('Water Data'!G45)))</f>
        <v/>
      </c>
      <c r="CC51" s="302" t="str">
        <f ca="true">+IF(OFFSET('Water Data'!$G$28,0,10*ROW('Water Data'!G45))="","",OFFSET('Water Data'!$G$28,0,10*ROW('Water Data'!G45)))</f>
        <v/>
      </c>
      <c r="CD51" s="302" t="str">
        <f ca="true">+IF(OFFSET('Water Data'!$G$29,0,10*ROW('Water Data'!G45))="","",OFFSET('Water Data'!$G$29,0,10*ROW('Water Data'!G45)))</f>
        <v/>
      </c>
      <c r="CE51" s="302" t="str">
        <f ca="true">+IF(OFFSET('Water Data'!$H$27,0,10*ROW('Water Data'!H45))="","",OFFSET('Water Data'!$H$27,0,10*ROW('Water Data'!H45)))</f>
        <v/>
      </c>
      <c r="CF51" s="302" t="str">
        <f ca="true">+IF(OFFSET('Water Data'!$H$28,0,10*ROW('Water Data'!H45))="","",OFFSET('Water Data'!$H$28,0,10*ROW('Water Data'!H45)))</f>
        <v/>
      </c>
      <c r="CG51" s="302" t="str">
        <f ca="true">+IF(OFFSET('Water Data'!$H$29,0,10*ROW('Water Data'!H45))="","",OFFSET('Water Data'!$H$29,0,10*ROW('Water Data'!H45)))</f>
        <v/>
      </c>
      <c r="CH51" s="302" t="str">
        <f ca="true">+IF(OFFSET('Water Data'!$I$27,0,10*ROW('Water Data'!I45))="","",OFFSET('Water Data'!$I$27,0,10*ROW('Water Data'!I45)))</f>
        <v/>
      </c>
      <c r="CI51" s="302" t="str">
        <f ca="true">+IF(OFFSET('Water Data'!$I$28,0,10*ROW('Water Data'!I45))="","",OFFSET('Water Data'!$I$28,0,10*ROW('Water Data'!I45)))</f>
        <v/>
      </c>
      <c r="CJ51" s="302" t="str">
        <f ca="true">+IF(OFFSET('Water Data'!$I$29,0,10*ROW('Water Data'!I45))="","",OFFSET('Water Data'!$I$29,0,10*ROW('Water Data'!I45)))</f>
        <v/>
      </c>
      <c r="CK51" s="302" t="str">
        <f ca="true">+IF(OFFSET('Sanitation Data'!$D$28,0,10*ROW('Sanitation Data'!D45))="","",OFFSET('Sanitation Data'!$D$28,0,10*ROW('Sanitation Data'!D45)))</f>
        <v/>
      </c>
      <c r="CL51" s="302" t="str">
        <f ca="true">+IF(OFFSET('Sanitation Data'!$D$29,0,10*ROW('Sanitation Data'!D45))="","",OFFSET('Sanitation Data'!$D$29,0,10*ROW('Sanitation Data'!D45)))</f>
        <v/>
      </c>
      <c r="CM51" s="302" t="str">
        <f ca="true">+IF(OFFSET('Sanitation Data'!$D$30,0,10*ROW('Sanitation Data'!D45))="","",OFFSET('Sanitation Data'!$D$30,0,10*ROW('Sanitation Data'!D45)))</f>
        <v/>
      </c>
      <c r="CN51" s="302" t="str">
        <f ca="true">+IF(OFFSET('Sanitation Data'!$D$31,0,10*ROW('Sanitation Data'!D45))="","",OFFSET('Sanitation Data'!$D$31,0,10*ROW('Sanitation Data'!D45)))</f>
        <v/>
      </c>
      <c r="CO51" s="302" t="str">
        <f ca="true">+IF(OFFSET('Sanitation Data'!$D$32,0,10*ROW('Sanitation Data'!D45))="","",OFFSET('Sanitation Data'!$D$32,0,10*ROW('Sanitation Data'!D45)))</f>
        <v/>
      </c>
      <c r="CP51" s="302" t="str">
        <f ca="true">+IF(OFFSET('Sanitation Data'!$E$28,0,10*ROW('Sanitation Data'!E45))="","",OFFSET('Sanitation Data'!$E$28,0,10*ROW('Sanitation Data'!E45)))</f>
        <v/>
      </c>
      <c r="CQ51" s="302" t="str">
        <f ca="true">+IF(OFFSET('Sanitation Data'!$E$29,0,10*ROW('Sanitation Data'!E45))="","",OFFSET('Sanitation Data'!$E$29,0,10*ROW('Sanitation Data'!E45)))</f>
        <v/>
      </c>
      <c r="CR51" s="302" t="str">
        <f ca="true">+IF(OFFSET('Sanitation Data'!$E$30,0,10*ROW('Sanitation Data'!E45))="","",OFFSET('Sanitation Data'!$E$30,0,10*ROW('Sanitation Data'!E45)))</f>
        <v/>
      </c>
      <c r="CS51" s="302" t="str">
        <f ca="true">+IF(OFFSET('Sanitation Data'!$E$31,0,10*ROW('Sanitation Data'!E45))="","",OFFSET('Sanitation Data'!$E$31,0,10*ROW('Sanitation Data'!E45)))</f>
        <v/>
      </c>
      <c r="CT51" s="302" t="str">
        <f ca="true">+IF(OFFSET('Sanitation Data'!$E$32,0,10*ROW('Sanitation Data'!E45))="","",OFFSET('Sanitation Data'!$E$32,0,10*ROW('Sanitation Data'!E45)))</f>
        <v/>
      </c>
      <c r="CU51" s="302" t="str">
        <f ca="true">+IF(OFFSET('Sanitation Data'!$F$28,0,10*ROW('Sanitation Data'!F45))="","",OFFSET('Sanitation Data'!$F$28,0,10*ROW('Sanitation Data'!F45)))</f>
        <v/>
      </c>
      <c r="CV51" s="302" t="str">
        <f ca="true">+IF(OFFSET('Sanitation Data'!$F$29,0,10*ROW('Sanitation Data'!F45))="","",OFFSET('Sanitation Data'!$F$29,0,10*ROW('Sanitation Data'!F45)))</f>
        <v/>
      </c>
      <c r="CW51" s="302" t="str">
        <f ca="true">+IF(OFFSET('Sanitation Data'!$F$30,0,10*ROW('Sanitation Data'!F45))="","",OFFSET('Sanitation Data'!$F$30,0,10*ROW('Sanitation Data'!F45)))</f>
        <v/>
      </c>
      <c r="CX51" s="302" t="str">
        <f ca="true">+IF(OFFSET('Sanitation Data'!$F$31,0,10*ROW('Sanitation Data'!F45))="","",OFFSET('Sanitation Data'!$F$31,0,10*ROW('Sanitation Data'!F45)))</f>
        <v/>
      </c>
      <c r="CY51" s="302" t="str">
        <f ca="true">+IF(OFFSET('Sanitation Data'!$F$32,0,10*ROW('Sanitation Data'!F45))="","",OFFSET('Sanitation Data'!$F$32,0,10*ROW('Sanitation Data'!F45)))</f>
        <v/>
      </c>
      <c r="CZ51" s="302" t="str">
        <f ca="true">+IF(OFFSET('Sanitation Data'!$G$28,0,10*ROW('Sanitation Data'!G45))="","",OFFSET('Sanitation Data'!$G$28,0,10*ROW('Sanitation Data'!G45)))</f>
        <v/>
      </c>
      <c r="DA51" s="302" t="str">
        <f ca="true">+IF(OFFSET('Sanitation Data'!$G$29,0,10*ROW('Sanitation Data'!G45))="","",OFFSET('Sanitation Data'!$G$29,0,10*ROW('Sanitation Data'!G45)))</f>
        <v/>
      </c>
      <c r="DB51" s="302" t="str">
        <f ca="true">+IF(OFFSET('Sanitation Data'!$G$30,0,10*ROW('Sanitation Data'!G45))="","",OFFSET('Sanitation Data'!$G$30,0,10*ROW('Sanitation Data'!G45)))</f>
        <v/>
      </c>
      <c r="DC51" s="302" t="str">
        <f ca="true">+IF(OFFSET('Sanitation Data'!$G$31,0,10*ROW('Sanitation Data'!G45))="","",OFFSET('Sanitation Data'!$G$31,0,10*ROW('Sanitation Data'!G45)))</f>
        <v/>
      </c>
      <c r="DD51" s="302" t="str">
        <f ca="true">+IF(OFFSET('Sanitation Data'!$G$32,0,10*ROW('Sanitation Data'!G45))="","",OFFSET('Sanitation Data'!$G$32,0,10*ROW('Sanitation Data'!G45)))</f>
        <v/>
      </c>
      <c r="DE51" s="302" t="str">
        <f ca="true">+IF(OFFSET('Sanitation Data'!$H$28,0,10*ROW('Sanitation Data'!H45))="","",OFFSET('Sanitation Data'!$H$28,0,10*ROW('Sanitation Data'!H45)))</f>
        <v/>
      </c>
      <c r="DF51" s="302" t="str">
        <f ca="true">+IF(OFFSET('Sanitation Data'!$H$29,0,10*ROW('Sanitation Data'!H45))="","",OFFSET('Sanitation Data'!$H$29,0,10*ROW('Sanitation Data'!H45)))</f>
        <v/>
      </c>
      <c r="DG51" s="302" t="str">
        <f ca="true">+IF(OFFSET('Sanitation Data'!$H$30,0,10*ROW('Sanitation Data'!H45))="","",OFFSET('Sanitation Data'!$H$30,0,10*ROW('Sanitation Data'!H45)))</f>
        <v/>
      </c>
      <c r="DH51" s="302" t="str">
        <f ca="true">+IF(OFFSET('Sanitation Data'!$H$31,0,10*ROW('Sanitation Data'!H45))="","",OFFSET('Sanitation Data'!$H$31,0,10*ROW('Sanitation Data'!H45)))</f>
        <v/>
      </c>
      <c r="DI51" s="302" t="str">
        <f ca="true">+IF(OFFSET('Sanitation Data'!$H$32,0,10*ROW('Sanitation Data'!H45))="","",OFFSET('Sanitation Data'!$H$32,0,10*ROW('Sanitation Data'!H45)))</f>
        <v/>
      </c>
      <c r="DJ51" s="302" t="str">
        <f ca="true">+IF(OFFSET('Sanitation Data'!$I$28,0,10*ROW('Sanitation Data'!I45))="","",OFFSET('Sanitation Data'!$I$28,0,10*ROW('Sanitation Data'!I45)))</f>
        <v/>
      </c>
      <c r="DK51" s="302" t="str">
        <f ca="true">+IF(OFFSET('Sanitation Data'!$I$29,0,10*ROW('Sanitation Data'!I45))="","",OFFSET('Sanitation Data'!$I$29,0,10*ROW('Sanitation Data'!I45)))</f>
        <v/>
      </c>
      <c r="DL51" s="302" t="str">
        <f ca="true">+IF(OFFSET('Sanitation Data'!$I$30,0,10*ROW('Sanitation Data'!I45))="","",OFFSET('Sanitation Data'!$I$30,0,10*ROW('Sanitation Data'!I45)))</f>
        <v/>
      </c>
      <c r="DM51" s="302" t="str">
        <f ca="true">+IF(OFFSET('Sanitation Data'!$I$31,0,10*ROW('Sanitation Data'!I45))="","",OFFSET('Sanitation Data'!$I$31,0,10*ROW('Sanitation Data'!I45)))</f>
        <v/>
      </c>
      <c r="DN51" s="302" t="str">
        <f ca="true">+IF(OFFSET('Sanitation Data'!$I$32,0,10*ROW('Sanitation Data'!I45))="","",OFFSET('Sanitation Data'!$I$32,0,10*ROW('Sanitation Data'!I45)))</f>
        <v/>
      </c>
      <c r="DO51" s="302" t="str">
        <f ca="true">+IF(OFFSET('Hygiene Data'!$D$11,0,10*ROW('Hygiene Data'!D45))="","",OFFSET('Hygiene Data'!$D$11,0,10*ROW('Hygiene Data'!D45)))</f>
        <v/>
      </c>
      <c r="DP51" s="302" t="str">
        <f ca="true">+IF(OFFSET('Hygiene Data'!$D$12,0,10*ROW('Hygiene Data'!D45))="","",OFFSET('Hygiene Data'!$D$12,0,10*ROW('Hygiene Data'!D45)))</f>
        <v/>
      </c>
      <c r="DQ51" s="302" t="str">
        <f ca="true">+IF(OFFSET('Hygiene Data'!$D$13,0,10*ROW('Hygiene Data'!D45))="","",OFFSET('Hygiene Data'!$D$13,0,10*ROW('Hygiene Data'!D45)))</f>
        <v/>
      </c>
      <c r="DR51" s="302" t="str">
        <f ca="true">+IF(OFFSET('Hygiene Data'!$E$11,0,10*ROW('Hygiene Data'!E45))="","",OFFSET('Hygiene Data'!$E$11,0,10*ROW('Hygiene Data'!E45)))</f>
        <v/>
      </c>
      <c r="DS51" s="302" t="str">
        <f ca="true">+IF(OFFSET('Hygiene Data'!$E$12,0,10*ROW('Hygiene Data'!E45))="","",OFFSET('Hygiene Data'!$E$12,0,10*ROW('Hygiene Data'!E45)))</f>
        <v/>
      </c>
      <c r="DT51" s="302" t="str">
        <f ca="true">+IF(OFFSET('Hygiene Data'!$E$13,0,10*ROW('Hygiene Data'!E45))="","",OFFSET('Hygiene Data'!$E$13,0,10*ROW('Hygiene Data'!E45)))</f>
        <v/>
      </c>
      <c r="DU51" s="302" t="str">
        <f ca="true">+IF(OFFSET('Hygiene Data'!$F$11,0,10*ROW('Hygiene Data'!F45))="","",OFFSET('Hygiene Data'!$F$11,0,10*ROW('Hygiene Data'!F45)))</f>
        <v/>
      </c>
      <c r="DV51" s="302" t="str">
        <f ca="true">+IF(OFFSET('Hygiene Data'!$F$12,0,10*ROW('Hygiene Data'!F45))="","",OFFSET('Hygiene Data'!$F$12,0,10*ROW('Hygiene Data'!F45)))</f>
        <v/>
      </c>
      <c r="DW51" s="302" t="str">
        <f ca="true">+IF(OFFSET('Hygiene Data'!$F$13,0,10*ROW('Hygiene Data'!F45))="","",OFFSET('Hygiene Data'!$F$13,0,10*ROW('Hygiene Data'!F45)))</f>
        <v/>
      </c>
      <c r="DX51" s="302" t="str">
        <f ca="true">+IF(OFFSET('Hygiene Data'!$G$11,0,10*ROW('Hygiene Data'!G45))="","",OFFSET('Hygiene Data'!$G$11,0,10*ROW('Hygiene Data'!G45)))</f>
        <v/>
      </c>
      <c r="DY51" s="302" t="str">
        <f ca="true">+IF(OFFSET('Hygiene Data'!$G$12,0,10*ROW('Hygiene Data'!G45))="","",OFFSET('Hygiene Data'!$G$12,0,10*ROW('Hygiene Data'!G45)))</f>
        <v/>
      </c>
      <c r="DZ51" s="302" t="str">
        <f ca="true">+IF(OFFSET('Hygiene Data'!$G$13,0,10*ROW('Hygiene Data'!G45))="","",OFFSET('Hygiene Data'!$G$13,0,10*ROW('Hygiene Data'!G45)))</f>
        <v/>
      </c>
      <c r="EA51" s="302" t="str">
        <f ca="true">+IF(OFFSET('Hygiene Data'!$H$11,0,10*ROW('Hygiene Data'!H45))="","",OFFSET('Hygiene Data'!$H$11,0,10*ROW('Hygiene Data'!H45)))</f>
        <v/>
      </c>
      <c r="EB51" s="302" t="str">
        <f ca="true">+IF(OFFSET('Hygiene Data'!$H$12,0,10*ROW('Hygiene Data'!H45))="","",OFFSET('Hygiene Data'!$H$12,0,10*ROW('Hygiene Data'!H45)))</f>
        <v/>
      </c>
      <c r="EC51" s="302" t="str">
        <f ca="true">+IF(OFFSET('Hygiene Data'!$H$13,0,10*ROW('Hygiene Data'!H45))="","",OFFSET('Hygiene Data'!$H$13,0,10*ROW('Hygiene Data'!H45)))</f>
        <v/>
      </c>
      <c r="ED51" s="302" t="str">
        <f ca="true">+IF(OFFSET('Hygiene Data'!$I$11,0,10*ROW('Hygiene Data'!I45))="","",OFFSET('Hygiene Data'!$I$11,0,10*ROW('Hygiene Data'!I45)))</f>
        <v/>
      </c>
      <c r="EE51" s="302" t="str">
        <f ca="true">+IF(OFFSET('Hygiene Data'!$I$12,0,10*ROW('Hygiene Data'!I45))="","",OFFSET('Hygiene Data'!$I$12,0,10*ROW('Hygiene Data'!I45)))</f>
        <v/>
      </c>
      <c r="EF51" s="302" t="str">
        <f ca="true">+IF(OFFSET('Hygiene Data'!$I$13,0,10*ROW('Hygiene Data'!I45))="","",OFFSET('Hygiene Data'!$I$13,0,10*ROW('Hygiene Data'!I45)))</f>
        <v/>
      </c>
    </row>
    <row xmlns:x14ac="http://schemas.microsoft.com/office/spreadsheetml/2009/9/ac" r="52" x14ac:dyDescent="0.2">
      <c r="A52" s="35" t="str">
        <f ca="true">+IF(OFFSET('Water Data'!$B$2,0,10*ROW('Water Data'!E46))="","",OFFSET('Water Data'!$B$2,0,10*ROW('Water Data'!E46)))</f>
        <v/>
      </c>
      <c r="B52" s="35" t="str">
        <f ca="true">+IF(OFFSET('Water Data'!$C$2,0,10*ROW('Water Data'!F46))="","",OFFSET('Water Data'!$C$2,0,10*ROW('Water Data'!F46)))</f>
        <v/>
      </c>
      <c r="C52" s="358" t="str">
        <f t="shared" ca="true" si="0"/>
        <v/>
      </c>
      <c r="D52" s="94"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4"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4"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4"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4"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4"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4"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4"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4"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4"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4"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4"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4"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4"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4"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4"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4"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4"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5"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5"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5"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5"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5"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5"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5"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5"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5"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5"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5"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5"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5"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5"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5"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5"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5"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5"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5"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5"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5"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5"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5"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5"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5"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5"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5"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5"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5"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5"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6"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6"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6"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6"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6"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6"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6"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6"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6"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6"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6"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6"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6"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6"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6"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6"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6"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6"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302"/>
      <c r="BS52" s="302" t="str">
        <f ca="true">+IF(OFFSET('Water Data'!$D$27,0,10*ROW('Water Data'!D46))="","",OFFSET('Water Data'!$D$27,0,10*ROW('Water Data'!D46)))</f>
        <v/>
      </c>
      <c r="BT52" s="302" t="str">
        <f ca="true">+IF(OFFSET('Water Data'!$D$28,0,10*ROW('Water Data'!D46))="","",OFFSET('Water Data'!$D$28,0,10*ROW('Water Data'!D46)))</f>
        <v/>
      </c>
      <c r="BU52" s="302" t="str">
        <f ca="true">+IF(OFFSET('Water Data'!$D$29,0,10*ROW('Water Data'!D46))="","",OFFSET('Water Data'!$D$29,0,10*ROW('Water Data'!D46)))</f>
        <v/>
      </c>
      <c r="BV52" s="302" t="str">
        <f ca="true">+IF(OFFSET('Water Data'!$E$27,0,10*ROW('Water Data'!E46))="","",OFFSET('Water Data'!$E$27,0,10*ROW('Water Data'!E46)))</f>
        <v/>
      </c>
      <c r="BW52" s="302" t="str">
        <f ca="true">+IF(OFFSET('Water Data'!$E$28,0,10*ROW('Water Data'!E46))="","",OFFSET('Water Data'!$E$28,0,10*ROW('Water Data'!E46)))</f>
        <v/>
      </c>
      <c r="BX52" s="302" t="str">
        <f ca="true">+IF(OFFSET('Water Data'!$E$29,0,10*ROW('Water Data'!E46))="","",OFFSET('Water Data'!$E$29,0,10*ROW('Water Data'!E46)))</f>
        <v/>
      </c>
      <c r="BY52" s="302" t="str">
        <f ca="true">+IF(OFFSET('Water Data'!$F$27,0,10*ROW('Water Data'!F46))="","",OFFSET('Water Data'!$F$27,0,10*ROW('Water Data'!F46)))</f>
        <v/>
      </c>
      <c r="BZ52" s="302" t="str">
        <f ca="true">+IF(OFFSET('Water Data'!$F$28,0,10*ROW('Water Data'!F46))="","",OFFSET('Water Data'!$F$28,0,10*ROW('Water Data'!F46)))</f>
        <v/>
      </c>
      <c r="CA52" s="302" t="str">
        <f ca="true">+IF(OFFSET('Water Data'!$F$29,0,10*ROW('Water Data'!F46))="","",OFFSET('Water Data'!$F$29,0,10*ROW('Water Data'!F46)))</f>
        <v/>
      </c>
      <c r="CB52" s="302" t="str">
        <f ca="true">+IF(OFFSET('Water Data'!$G$27,0,10*ROW('Water Data'!G46))="","",OFFSET('Water Data'!$G$27,0,10*ROW('Water Data'!G46)))</f>
        <v/>
      </c>
      <c r="CC52" s="302" t="str">
        <f ca="true">+IF(OFFSET('Water Data'!$G$28,0,10*ROW('Water Data'!G46))="","",OFFSET('Water Data'!$G$28,0,10*ROW('Water Data'!G46)))</f>
        <v/>
      </c>
      <c r="CD52" s="302" t="str">
        <f ca="true">+IF(OFFSET('Water Data'!$G$29,0,10*ROW('Water Data'!G46))="","",OFFSET('Water Data'!$G$29,0,10*ROW('Water Data'!G46)))</f>
        <v/>
      </c>
      <c r="CE52" s="302" t="str">
        <f ca="true">+IF(OFFSET('Water Data'!$H$27,0,10*ROW('Water Data'!H46))="","",OFFSET('Water Data'!$H$27,0,10*ROW('Water Data'!H46)))</f>
        <v/>
      </c>
      <c r="CF52" s="302" t="str">
        <f ca="true">+IF(OFFSET('Water Data'!$H$28,0,10*ROW('Water Data'!H46))="","",OFFSET('Water Data'!$H$28,0,10*ROW('Water Data'!H46)))</f>
        <v/>
      </c>
      <c r="CG52" s="302" t="str">
        <f ca="true">+IF(OFFSET('Water Data'!$H$29,0,10*ROW('Water Data'!H46))="","",OFFSET('Water Data'!$H$29,0,10*ROW('Water Data'!H46)))</f>
        <v/>
      </c>
      <c r="CH52" s="302" t="str">
        <f ca="true">+IF(OFFSET('Water Data'!$I$27,0,10*ROW('Water Data'!I46))="","",OFFSET('Water Data'!$I$27,0,10*ROW('Water Data'!I46)))</f>
        <v/>
      </c>
      <c r="CI52" s="302" t="str">
        <f ca="true">+IF(OFFSET('Water Data'!$I$28,0,10*ROW('Water Data'!I46))="","",OFFSET('Water Data'!$I$28,0,10*ROW('Water Data'!I46)))</f>
        <v/>
      </c>
      <c r="CJ52" s="302" t="str">
        <f ca="true">+IF(OFFSET('Water Data'!$I$29,0,10*ROW('Water Data'!I46))="","",OFFSET('Water Data'!$I$29,0,10*ROW('Water Data'!I46)))</f>
        <v/>
      </c>
      <c r="CK52" s="302" t="str">
        <f ca="true">+IF(OFFSET('Sanitation Data'!$D$28,0,10*ROW('Sanitation Data'!D46))="","",OFFSET('Sanitation Data'!$D$28,0,10*ROW('Sanitation Data'!D46)))</f>
        <v/>
      </c>
      <c r="CL52" s="302" t="str">
        <f ca="true">+IF(OFFSET('Sanitation Data'!$D$29,0,10*ROW('Sanitation Data'!D46))="","",OFFSET('Sanitation Data'!$D$29,0,10*ROW('Sanitation Data'!D46)))</f>
        <v/>
      </c>
      <c r="CM52" s="302" t="str">
        <f ca="true">+IF(OFFSET('Sanitation Data'!$D$30,0,10*ROW('Sanitation Data'!D46))="","",OFFSET('Sanitation Data'!$D$30,0,10*ROW('Sanitation Data'!D46)))</f>
        <v/>
      </c>
      <c r="CN52" s="302" t="str">
        <f ca="true">+IF(OFFSET('Sanitation Data'!$D$31,0,10*ROW('Sanitation Data'!D46))="","",OFFSET('Sanitation Data'!$D$31,0,10*ROW('Sanitation Data'!D46)))</f>
        <v/>
      </c>
      <c r="CO52" s="302" t="str">
        <f ca="true">+IF(OFFSET('Sanitation Data'!$D$32,0,10*ROW('Sanitation Data'!D46))="","",OFFSET('Sanitation Data'!$D$32,0,10*ROW('Sanitation Data'!D46)))</f>
        <v/>
      </c>
      <c r="CP52" s="302" t="str">
        <f ca="true">+IF(OFFSET('Sanitation Data'!$E$28,0,10*ROW('Sanitation Data'!E46))="","",OFFSET('Sanitation Data'!$E$28,0,10*ROW('Sanitation Data'!E46)))</f>
        <v/>
      </c>
      <c r="CQ52" s="302" t="str">
        <f ca="true">+IF(OFFSET('Sanitation Data'!$E$29,0,10*ROW('Sanitation Data'!E46))="","",OFFSET('Sanitation Data'!$E$29,0,10*ROW('Sanitation Data'!E46)))</f>
        <v/>
      </c>
      <c r="CR52" s="302" t="str">
        <f ca="true">+IF(OFFSET('Sanitation Data'!$E$30,0,10*ROW('Sanitation Data'!E46))="","",OFFSET('Sanitation Data'!$E$30,0,10*ROW('Sanitation Data'!E46)))</f>
        <v/>
      </c>
      <c r="CS52" s="302" t="str">
        <f ca="true">+IF(OFFSET('Sanitation Data'!$E$31,0,10*ROW('Sanitation Data'!E46))="","",OFFSET('Sanitation Data'!$E$31,0,10*ROW('Sanitation Data'!E46)))</f>
        <v/>
      </c>
      <c r="CT52" s="302" t="str">
        <f ca="true">+IF(OFFSET('Sanitation Data'!$E$32,0,10*ROW('Sanitation Data'!E46))="","",OFFSET('Sanitation Data'!$E$32,0,10*ROW('Sanitation Data'!E46)))</f>
        <v/>
      </c>
      <c r="CU52" s="302" t="str">
        <f ca="true">+IF(OFFSET('Sanitation Data'!$F$28,0,10*ROW('Sanitation Data'!F46))="","",OFFSET('Sanitation Data'!$F$28,0,10*ROW('Sanitation Data'!F46)))</f>
        <v/>
      </c>
      <c r="CV52" s="302" t="str">
        <f ca="true">+IF(OFFSET('Sanitation Data'!$F$29,0,10*ROW('Sanitation Data'!F46))="","",OFFSET('Sanitation Data'!$F$29,0,10*ROW('Sanitation Data'!F46)))</f>
        <v/>
      </c>
      <c r="CW52" s="302" t="str">
        <f ca="true">+IF(OFFSET('Sanitation Data'!$F$30,0,10*ROW('Sanitation Data'!F46))="","",OFFSET('Sanitation Data'!$F$30,0,10*ROW('Sanitation Data'!F46)))</f>
        <v/>
      </c>
      <c r="CX52" s="302" t="str">
        <f ca="true">+IF(OFFSET('Sanitation Data'!$F$31,0,10*ROW('Sanitation Data'!F46))="","",OFFSET('Sanitation Data'!$F$31,0,10*ROW('Sanitation Data'!F46)))</f>
        <v/>
      </c>
      <c r="CY52" s="302" t="str">
        <f ca="true">+IF(OFFSET('Sanitation Data'!$F$32,0,10*ROW('Sanitation Data'!F46))="","",OFFSET('Sanitation Data'!$F$32,0,10*ROW('Sanitation Data'!F46)))</f>
        <v/>
      </c>
      <c r="CZ52" s="302" t="str">
        <f ca="true">+IF(OFFSET('Sanitation Data'!$G$28,0,10*ROW('Sanitation Data'!G46))="","",OFFSET('Sanitation Data'!$G$28,0,10*ROW('Sanitation Data'!G46)))</f>
        <v/>
      </c>
      <c r="DA52" s="302" t="str">
        <f ca="true">+IF(OFFSET('Sanitation Data'!$G$29,0,10*ROW('Sanitation Data'!G46))="","",OFFSET('Sanitation Data'!$G$29,0,10*ROW('Sanitation Data'!G46)))</f>
        <v/>
      </c>
      <c r="DB52" s="302" t="str">
        <f ca="true">+IF(OFFSET('Sanitation Data'!$G$30,0,10*ROW('Sanitation Data'!G46))="","",OFFSET('Sanitation Data'!$G$30,0,10*ROW('Sanitation Data'!G46)))</f>
        <v/>
      </c>
      <c r="DC52" s="302" t="str">
        <f ca="true">+IF(OFFSET('Sanitation Data'!$G$31,0,10*ROW('Sanitation Data'!G46))="","",OFFSET('Sanitation Data'!$G$31,0,10*ROW('Sanitation Data'!G46)))</f>
        <v/>
      </c>
      <c r="DD52" s="302" t="str">
        <f ca="true">+IF(OFFSET('Sanitation Data'!$G$32,0,10*ROW('Sanitation Data'!G46))="","",OFFSET('Sanitation Data'!$G$32,0,10*ROW('Sanitation Data'!G46)))</f>
        <v/>
      </c>
      <c r="DE52" s="302" t="str">
        <f ca="true">+IF(OFFSET('Sanitation Data'!$H$28,0,10*ROW('Sanitation Data'!H46))="","",OFFSET('Sanitation Data'!$H$28,0,10*ROW('Sanitation Data'!H46)))</f>
        <v/>
      </c>
      <c r="DF52" s="302" t="str">
        <f ca="true">+IF(OFFSET('Sanitation Data'!$H$29,0,10*ROW('Sanitation Data'!H46))="","",OFFSET('Sanitation Data'!$H$29,0,10*ROW('Sanitation Data'!H46)))</f>
        <v/>
      </c>
      <c r="DG52" s="302" t="str">
        <f ca="true">+IF(OFFSET('Sanitation Data'!$H$30,0,10*ROW('Sanitation Data'!H46))="","",OFFSET('Sanitation Data'!$H$30,0,10*ROW('Sanitation Data'!H46)))</f>
        <v/>
      </c>
      <c r="DH52" s="302" t="str">
        <f ca="true">+IF(OFFSET('Sanitation Data'!$H$31,0,10*ROW('Sanitation Data'!H46))="","",OFFSET('Sanitation Data'!$H$31,0,10*ROW('Sanitation Data'!H46)))</f>
        <v/>
      </c>
      <c r="DI52" s="302" t="str">
        <f ca="true">+IF(OFFSET('Sanitation Data'!$H$32,0,10*ROW('Sanitation Data'!H46))="","",OFFSET('Sanitation Data'!$H$32,0,10*ROW('Sanitation Data'!H46)))</f>
        <v/>
      </c>
      <c r="DJ52" s="302" t="str">
        <f ca="true">+IF(OFFSET('Sanitation Data'!$I$28,0,10*ROW('Sanitation Data'!I46))="","",OFFSET('Sanitation Data'!$I$28,0,10*ROW('Sanitation Data'!I46)))</f>
        <v/>
      </c>
      <c r="DK52" s="302" t="str">
        <f ca="true">+IF(OFFSET('Sanitation Data'!$I$29,0,10*ROW('Sanitation Data'!I46))="","",OFFSET('Sanitation Data'!$I$29,0,10*ROW('Sanitation Data'!I46)))</f>
        <v/>
      </c>
      <c r="DL52" s="302" t="str">
        <f ca="true">+IF(OFFSET('Sanitation Data'!$I$30,0,10*ROW('Sanitation Data'!I46))="","",OFFSET('Sanitation Data'!$I$30,0,10*ROW('Sanitation Data'!I46)))</f>
        <v/>
      </c>
      <c r="DM52" s="302" t="str">
        <f ca="true">+IF(OFFSET('Sanitation Data'!$I$31,0,10*ROW('Sanitation Data'!I46))="","",OFFSET('Sanitation Data'!$I$31,0,10*ROW('Sanitation Data'!I46)))</f>
        <v/>
      </c>
      <c r="DN52" s="302" t="str">
        <f ca="true">+IF(OFFSET('Sanitation Data'!$I$32,0,10*ROW('Sanitation Data'!I46))="","",OFFSET('Sanitation Data'!$I$32,0,10*ROW('Sanitation Data'!I46)))</f>
        <v/>
      </c>
      <c r="DO52" s="302" t="str">
        <f ca="true">+IF(OFFSET('Hygiene Data'!$D$11,0,10*ROW('Hygiene Data'!D46))="","",OFFSET('Hygiene Data'!$D$11,0,10*ROW('Hygiene Data'!D46)))</f>
        <v/>
      </c>
      <c r="DP52" s="302" t="str">
        <f ca="true">+IF(OFFSET('Hygiene Data'!$D$12,0,10*ROW('Hygiene Data'!D46))="","",OFFSET('Hygiene Data'!$D$12,0,10*ROW('Hygiene Data'!D46)))</f>
        <v/>
      </c>
      <c r="DQ52" s="302" t="str">
        <f ca="true">+IF(OFFSET('Hygiene Data'!$D$13,0,10*ROW('Hygiene Data'!D46))="","",OFFSET('Hygiene Data'!$D$13,0,10*ROW('Hygiene Data'!D46)))</f>
        <v/>
      </c>
      <c r="DR52" s="302" t="str">
        <f ca="true">+IF(OFFSET('Hygiene Data'!$E$11,0,10*ROW('Hygiene Data'!E46))="","",OFFSET('Hygiene Data'!$E$11,0,10*ROW('Hygiene Data'!E46)))</f>
        <v/>
      </c>
      <c r="DS52" s="302" t="str">
        <f ca="true">+IF(OFFSET('Hygiene Data'!$E$12,0,10*ROW('Hygiene Data'!E46))="","",OFFSET('Hygiene Data'!$E$12,0,10*ROW('Hygiene Data'!E46)))</f>
        <v/>
      </c>
      <c r="DT52" s="302" t="str">
        <f ca="true">+IF(OFFSET('Hygiene Data'!$E$13,0,10*ROW('Hygiene Data'!E46))="","",OFFSET('Hygiene Data'!$E$13,0,10*ROW('Hygiene Data'!E46)))</f>
        <v/>
      </c>
      <c r="DU52" s="302" t="str">
        <f ca="true">+IF(OFFSET('Hygiene Data'!$F$11,0,10*ROW('Hygiene Data'!F46))="","",OFFSET('Hygiene Data'!$F$11,0,10*ROW('Hygiene Data'!F46)))</f>
        <v/>
      </c>
      <c r="DV52" s="302" t="str">
        <f ca="true">+IF(OFFSET('Hygiene Data'!$F$12,0,10*ROW('Hygiene Data'!F46))="","",OFFSET('Hygiene Data'!$F$12,0,10*ROW('Hygiene Data'!F46)))</f>
        <v/>
      </c>
      <c r="DW52" s="302" t="str">
        <f ca="true">+IF(OFFSET('Hygiene Data'!$F$13,0,10*ROW('Hygiene Data'!F46))="","",OFFSET('Hygiene Data'!$F$13,0,10*ROW('Hygiene Data'!F46)))</f>
        <v/>
      </c>
      <c r="DX52" s="302" t="str">
        <f ca="true">+IF(OFFSET('Hygiene Data'!$G$11,0,10*ROW('Hygiene Data'!G46))="","",OFFSET('Hygiene Data'!$G$11,0,10*ROW('Hygiene Data'!G46)))</f>
        <v/>
      </c>
      <c r="DY52" s="302" t="str">
        <f ca="true">+IF(OFFSET('Hygiene Data'!$G$12,0,10*ROW('Hygiene Data'!G46))="","",OFFSET('Hygiene Data'!$G$12,0,10*ROW('Hygiene Data'!G46)))</f>
        <v/>
      </c>
      <c r="DZ52" s="302" t="str">
        <f ca="true">+IF(OFFSET('Hygiene Data'!$G$13,0,10*ROW('Hygiene Data'!G46))="","",OFFSET('Hygiene Data'!$G$13,0,10*ROW('Hygiene Data'!G46)))</f>
        <v/>
      </c>
      <c r="EA52" s="302" t="str">
        <f ca="true">+IF(OFFSET('Hygiene Data'!$H$11,0,10*ROW('Hygiene Data'!H46))="","",OFFSET('Hygiene Data'!$H$11,0,10*ROW('Hygiene Data'!H46)))</f>
        <v/>
      </c>
      <c r="EB52" s="302" t="str">
        <f ca="true">+IF(OFFSET('Hygiene Data'!$H$12,0,10*ROW('Hygiene Data'!H46))="","",OFFSET('Hygiene Data'!$H$12,0,10*ROW('Hygiene Data'!H46)))</f>
        <v/>
      </c>
      <c r="EC52" s="302" t="str">
        <f ca="true">+IF(OFFSET('Hygiene Data'!$H$13,0,10*ROW('Hygiene Data'!H46))="","",OFFSET('Hygiene Data'!$H$13,0,10*ROW('Hygiene Data'!H46)))</f>
        <v/>
      </c>
      <c r="ED52" s="302" t="str">
        <f ca="true">+IF(OFFSET('Hygiene Data'!$I$11,0,10*ROW('Hygiene Data'!I46))="","",OFFSET('Hygiene Data'!$I$11,0,10*ROW('Hygiene Data'!I46)))</f>
        <v/>
      </c>
      <c r="EE52" s="302" t="str">
        <f ca="true">+IF(OFFSET('Hygiene Data'!$I$12,0,10*ROW('Hygiene Data'!I46))="","",OFFSET('Hygiene Data'!$I$12,0,10*ROW('Hygiene Data'!I46)))</f>
        <v/>
      </c>
      <c r="EF52" s="302" t="str">
        <f ca="true">+IF(OFFSET('Hygiene Data'!$I$13,0,10*ROW('Hygiene Data'!I46))="","",OFFSET('Hygiene Data'!$I$13,0,10*ROW('Hygiene Data'!I46)))</f>
        <v/>
      </c>
    </row>
    <row xmlns:x14ac="http://schemas.microsoft.com/office/spreadsheetml/2009/9/ac" r="53" x14ac:dyDescent="0.2">
      <c r="A53" s="35" t="str">
        <f ca="true">+IF(OFFSET('Water Data'!$B$2,0,10*ROW('Water Data'!E47))="","",OFFSET('Water Data'!$B$2,0,10*ROW('Water Data'!E47)))</f>
        <v/>
      </c>
      <c r="B53" s="35" t="str">
        <f ca="true">+IF(OFFSET('Water Data'!$C$2,0,10*ROW('Water Data'!F47))="","",OFFSET('Water Data'!$C$2,0,10*ROW('Water Data'!F47)))</f>
        <v/>
      </c>
      <c r="C53" s="358" t="str">
        <f t="shared" ca="true" si="0"/>
        <v/>
      </c>
      <c r="D53" s="94"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4"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4"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4"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4"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4"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4"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4"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4"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4"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4"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4"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4"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4"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4"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4"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4"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4"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5"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5"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5"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5"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5"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5"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5"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5"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5"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5"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5"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5"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5"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5"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5"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5"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5"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5"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5"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5"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5"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5"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5"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5"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5"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5"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5"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5"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5"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5"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6"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6"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6"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6"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6"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6"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6"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6"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6"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6"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6"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6"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6"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6"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6"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6"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6"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6"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302"/>
      <c r="BS53" s="302" t="str">
        <f ca="true">+IF(OFFSET('Water Data'!$D$27,0,10*ROW('Water Data'!D47))="","",OFFSET('Water Data'!$D$27,0,10*ROW('Water Data'!D47)))</f>
        <v/>
      </c>
      <c r="BT53" s="302" t="str">
        <f ca="true">+IF(OFFSET('Water Data'!$D$28,0,10*ROW('Water Data'!D47))="","",OFFSET('Water Data'!$D$28,0,10*ROW('Water Data'!D47)))</f>
        <v/>
      </c>
      <c r="BU53" s="302" t="str">
        <f ca="true">+IF(OFFSET('Water Data'!$D$29,0,10*ROW('Water Data'!D47))="","",OFFSET('Water Data'!$D$29,0,10*ROW('Water Data'!D47)))</f>
        <v/>
      </c>
      <c r="BV53" s="302" t="str">
        <f ca="true">+IF(OFFSET('Water Data'!$E$27,0,10*ROW('Water Data'!E47))="","",OFFSET('Water Data'!$E$27,0,10*ROW('Water Data'!E47)))</f>
        <v/>
      </c>
      <c r="BW53" s="302" t="str">
        <f ca="true">+IF(OFFSET('Water Data'!$E$28,0,10*ROW('Water Data'!E47))="","",OFFSET('Water Data'!$E$28,0,10*ROW('Water Data'!E47)))</f>
        <v/>
      </c>
      <c r="BX53" s="302" t="str">
        <f ca="true">+IF(OFFSET('Water Data'!$E$29,0,10*ROW('Water Data'!E47))="","",OFFSET('Water Data'!$E$29,0,10*ROW('Water Data'!E47)))</f>
        <v/>
      </c>
      <c r="BY53" s="302" t="str">
        <f ca="true">+IF(OFFSET('Water Data'!$F$27,0,10*ROW('Water Data'!F47))="","",OFFSET('Water Data'!$F$27,0,10*ROW('Water Data'!F47)))</f>
        <v/>
      </c>
      <c r="BZ53" s="302" t="str">
        <f ca="true">+IF(OFFSET('Water Data'!$F$28,0,10*ROW('Water Data'!F47))="","",OFFSET('Water Data'!$F$28,0,10*ROW('Water Data'!F47)))</f>
        <v/>
      </c>
      <c r="CA53" s="302" t="str">
        <f ca="true">+IF(OFFSET('Water Data'!$F$29,0,10*ROW('Water Data'!F47))="","",OFFSET('Water Data'!$F$29,0,10*ROW('Water Data'!F47)))</f>
        <v/>
      </c>
      <c r="CB53" s="302" t="str">
        <f ca="true">+IF(OFFSET('Water Data'!$G$27,0,10*ROW('Water Data'!G47))="","",OFFSET('Water Data'!$G$27,0,10*ROW('Water Data'!G47)))</f>
        <v/>
      </c>
      <c r="CC53" s="302" t="str">
        <f ca="true">+IF(OFFSET('Water Data'!$G$28,0,10*ROW('Water Data'!G47))="","",OFFSET('Water Data'!$G$28,0,10*ROW('Water Data'!G47)))</f>
        <v/>
      </c>
      <c r="CD53" s="302" t="str">
        <f ca="true">+IF(OFFSET('Water Data'!$G$29,0,10*ROW('Water Data'!G47))="","",OFFSET('Water Data'!$G$29,0,10*ROW('Water Data'!G47)))</f>
        <v/>
      </c>
      <c r="CE53" s="302" t="str">
        <f ca="true">+IF(OFFSET('Water Data'!$H$27,0,10*ROW('Water Data'!H47))="","",OFFSET('Water Data'!$H$27,0,10*ROW('Water Data'!H47)))</f>
        <v/>
      </c>
      <c r="CF53" s="302" t="str">
        <f ca="true">+IF(OFFSET('Water Data'!$H$28,0,10*ROW('Water Data'!H47))="","",OFFSET('Water Data'!$H$28,0,10*ROW('Water Data'!H47)))</f>
        <v/>
      </c>
      <c r="CG53" s="302" t="str">
        <f ca="true">+IF(OFFSET('Water Data'!$H$29,0,10*ROW('Water Data'!H47))="","",OFFSET('Water Data'!$H$29,0,10*ROW('Water Data'!H47)))</f>
        <v/>
      </c>
      <c r="CH53" s="302" t="str">
        <f ca="true">+IF(OFFSET('Water Data'!$I$27,0,10*ROW('Water Data'!I47))="","",OFFSET('Water Data'!$I$27,0,10*ROW('Water Data'!I47)))</f>
        <v/>
      </c>
      <c r="CI53" s="302" t="str">
        <f ca="true">+IF(OFFSET('Water Data'!$I$28,0,10*ROW('Water Data'!I47))="","",OFFSET('Water Data'!$I$28,0,10*ROW('Water Data'!I47)))</f>
        <v/>
      </c>
      <c r="CJ53" s="302" t="str">
        <f ca="true">+IF(OFFSET('Water Data'!$I$29,0,10*ROW('Water Data'!I47))="","",OFFSET('Water Data'!$I$29,0,10*ROW('Water Data'!I47)))</f>
        <v/>
      </c>
      <c r="CK53" s="302" t="str">
        <f ca="true">+IF(OFFSET('Sanitation Data'!$D$28,0,10*ROW('Sanitation Data'!D47))="","",OFFSET('Sanitation Data'!$D$28,0,10*ROW('Sanitation Data'!D47)))</f>
        <v/>
      </c>
      <c r="CL53" s="302" t="str">
        <f ca="true">+IF(OFFSET('Sanitation Data'!$D$29,0,10*ROW('Sanitation Data'!D47))="","",OFFSET('Sanitation Data'!$D$29,0,10*ROW('Sanitation Data'!D47)))</f>
        <v/>
      </c>
      <c r="CM53" s="302" t="str">
        <f ca="true">+IF(OFFSET('Sanitation Data'!$D$30,0,10*ROW('Sanitation Data'!D47))="","",OFFSET('Sanitation Data'!$D$30,0,10*ROW('Sanitation Data'!D47)))</f>
        <v/>
      </c>
      <c r="CN53" s="302" t="str">
        <f ca="true">+IF(OFFSET('Sanitation Data'!$D$31,0,10*ROW('Sanitation Data'!D47))="","",OFFSET('Sanitation Data'!$D$31,0,10*ROW('Sanitation Data'!D47)))</f>
        <v/>
      </c>
      <c r="CO53" s="302" t="str">
        <f ca="true">+IF(OFFSET('Sanitation Data'!$D$32,0,10*ROW('Sanitation Data'!D47))="","",OFFSET('Sanitation Data'!$D$32,0,10*ROW('Sanitation Data'!D47)))</f>
        <v/>
      </c>
      <c r="CP53" s="302" t="str">
        <f ca="true">+IF(OFFSET('Sanitation Data'!$E$28,0,10*ROW('Sanitation Data'!E47))="","",OFFSET('Sanitation Data'!$E$28,0,10*ROW('Sanitation Data'!E47)))</f>
        <v/>
      </c>
      <c r="CQ53" s="302" t="str">
        <f ca="true">+IF(OFFSET('Sanitation Data'!$E$29,0,10*ROW('Sanitation Data'!E47))="","",OFFSET('Sanitation Data'!$E$29,0,10*ROW('Sanitation Data'!E47)))</f>
        <v/>
      </c>
      <c r="CR53" s="302" t="str">
        <f ca="true">+IF(OFFSET('Sanitation Data'!$E$30,0,10*ROW('Sanitation Data'!E47))="","",OFFSET('Sanitation Data'!$E$30,0,10*ROW('Sanitation Data'!E47)))</f>
        <v/>
      </c>
      <c r="CS53" s="302" t="str">
        <f ca="true">+IF(OFFSET('Sanitation Data'!$E$31,0,10*ROW('Sanitation Data'!E47))="","",OFFSET('Sanitation Data'!$E$31,0,10*ROW('Sanitation Data'!E47)))</f>
        <v/>
      </c>
      <c r="CT53" s="302" t="str">
        <f ca="true">+IF(OFFSET('Sanitation Data'!$E$32,0,10*ROW('Sanitation Data'!E47))="","",OFFSET('Sanitation Data'!$E$32,0,10*ROW('Sanitation Data'!E47)))</f>
        <v/>
      </c>
      <c r="CU53" s="302" t="str">
        <f ca="true">+IF(OFFSET('Sanitation Data'!$F$28,0,10*ROW('Sanitation Data'!F47))="","",OFFSET('Sanitation Data'!$F$28,0,10*ROW('Sanitation Data'!F47)))</f>
        <v/>
      </c>
      <c r="CV53" s="302" t="str">
        <f ca="true">+IF(OFFSET('Sanitation Data'!$F$29,0,10*ROW('Sanitation Data'!F47))="","",OFFSET('Sanitation Data'!$F$29,0,10*ROW('Sanitation Data'!F47)))</f>
        <v/>
      </c>
      <c r="CW53" s="302" t="str">
        <f ca="true">+IF(OFFSET('Sanitation Data'!$F$30,0,10*ROW('Sanitation Data'!F47))="","",OFFSET('Sanitation Data'!$F$30,0,10*ROW('Sanitation Data'!F47)))</f>
        <v/>
      </c>
      <c r="CX53" s="302" t="str">
        <f ca="true">+IF(OFFSET('Sanitation Data'!$F$31,0,10*ROW('Sanitation Data'!F47))="","",OFFSET('Sanitation Data'!$F$31,0,10*ROW('Sanitation Data'!F47)))</f>
        <v/>
      </c>
      <c r="CY53" s="302" t="str">
        <f ca="true">+IF(OFFSET('Sanitation Data'!$F$32,0,10*ROW('Sanitation Data'!F47))="","",OFFSET('Sanitation Data'!$F$32,0,10*ROW('Sanitation Data'!F47)))</f>
        <v/>
      </c>
      <c r="CZ53" s="302" t="str">
        <f ca="true">+IF(OFFSET('Sanitation Data'!$G$28,0,10*ROW('Sanitation Data'!G47))="","",OFFSET('Sanitation Data'!$G$28,0,10*ROW('Sanitation Data'!G47)))</f>
        <v/>
      </c>
      <c r="DA53" s="302" t="str">
        <f ca="true">+IF(OFFSET('Sanitation Data'!$G$29,0,10*ROW('Sanitation Data'!G47))="","",OFFSET('Sanitation Data'!$G$29,0,10*ROW('Sanitation Data'!G47)))</f>
        <v/>
      </c>
      <c r="DB53" s="302" t="str">
        <f ca="true">+IF(OFFSET('Sanitation Data'!$G$30,0,10*ROW('Sanitation Data'!G47))="","",OFFSET('Sanitation Data'!$G$30,0,10*ROW('Sanitation Data'!G47)))</f>
        <v/>
      </c>
      <c r="DC53" s="302" t="str">
        <f ca="true">+IF(OFFSET('Sanitation Data'!$G$31,0,10*ROW('Sanitation Data'!G47))="","",OFFSET('Sanitation Data'!$G$31,0,10*ROW('Sanitation Data'!G47)))</f>
        <v/>
      </c>
      <c r="DD53" s="302" t="str">
        <f ca="true">+IF(OFFSET('Sanitation Data'!$G$32,0,10*ROW('Sanitation Data'!G47))="","",OFFSET('Sanitation Data'!$G$32,0,10*ROW('Sanitation Data'!G47)))</f>
        <v/>
      </c>
      <c r="DE53" s="302" t="str">
        <f ca="true">+IF(OFFSET('Sanitation Data'!$H$28,0,10*ROW('Sanitation Data'!H47))="","",OFFSET('Sanitation Data'!$H$28,0,10*ROW('Sanitation Data'!H47)))</f>
        <v/>
      </c>
      <c r="DF53" s="302" t="str">
        <f ca="true">+IF(OFFSET('Sanitation Data'!$H$29,0,10*ROW('Sanitation Data'!H47))="","",OFFSET('Sanitation Data'!$H$29,0,10*ROW('Sanitation Data'!H47)))</f>
        <v/>
      </c>
      <c r="DG53" s="302" t="str">
        <f ca="true">+IF(OFFSET('Sanitation Data'!$H$30,0,10*ROW('Sanitation Data'!H47))="","",OFFSET('Sanitation Data'!$H$30,0,10*ROW('Sanitation Data'!H47)))</f>
        <v/>
      </c>
      <c r="DH53" s="302" t="str">
        <f ca="true">+IF(OFFSET('Sanitation Data'!$H$31,0,10*ROW('Sanitation Data'!H47))="","",OFFSET('Sanitation Data'!$H$31,0,10*ROW('Sanitation Data'!H47)))</f>
        <v/>
      </c>
      <c r="DI53" s="302" t="str">
        <f ca="true">+IF(OFFSET('Sanitation Data'!$H$32,0,10*ROW('Sanitation Data'!H47))="","",OFFSET('Sanitation Data'!$H$32,0,10*ROW('Sanitation Data'!H47)))</f>
        <v/>
      </c>
      <c r="DJ53" s="302" t="str">
        <f ca="true">+IF(OFFSET('Sanitation Data'!$I$28,0,10*ROW('Sanitation Data'!I47))="","",OFFSET('Sanitation Data'!$I$28,0,10*ROW('Sanitation Data'!I47)))</f>
        <v/>
      </c>
      <c r="DK53" s="302" t="str">
        <f ca="true">+IF(OFFSET('Sanitation Data'!$I$29,0,10*ROW('Sanitation Data'!I47))="","",OFFSET('Sanitation Data'!$I$29,0,10*ROW('Sanitation Data'!I47)))</f>
        <v/>
      </c>
      <c r="DL53" s="302" t="str">
        <f ca="true">+IF(OFFSET('Sanitation Data'!$I$30,0,10*ROW('Sanitation Data'!I47))="","",OFFSET('Sanitation Data'!$I$30,0,10*ROW('Sanitation Data'!I47)))</f>
        <v/>
      </c>
      <c r="DM53" s="302" t="str">
        <f ca="true">+IF(OFFSET('Sanitation Data'!$I$31,0,10*ROW('Sanitation Data'!I47))="","",OFFSET('Sanitation Data'!$I$31,0,10*ROW('Sanitation Data'!I47)))</f>
        <v/>
      </c>
      <c r="DN53" s="302" t="str">
        <f ca="true">+IF(OFFSET('Sanitation Data'!$I$32,0,10*ROW('Sanitation Data'!I47))="","",OFFSET('Sanitation Data'!$I$32,0,10*ROW('Sanitation Data'!I47)))</f>
        <v/>
      </c>
      <c r="DO53" s="302" t="str">
        <f ca="true">+IF(OFFSET('Hygiene Data'!$D$11,0,10*ROW('Hygiene Data'!D47))="","",OFFSET('Hygiene Data'!$D$11,0,10*ROW('Hygiene Data'!D47)))</f>
        <v/>
      </c>
      <c r="DP53" s="302" t="str">
        <f ca="true">+IF(OFFSET('Hygiene Data'!$D$12,0,10*ROW('Hygiene Data'!D47))="","",OFFSET('Hygiene Data'!$D$12,0,10*ROW('Hygiene Data'!D47)))</f>
        <v/>
      </c>
      <c r="DQ53" s="302" t="str">
        <f ca="true">+IF(OFFSET('Hygiene Data'!$D$13,0,10*ROW('Hygiene Data'!D47))="","",OFFSET('Hygiene Data'!$D$13,0,10*ROW('Hygiene Data'!D47)))</f>
        <v/>
      </c>
      <c r="DR53" s="302" t="str">
        <f ca="true">+IF(OFFSET('Hygiene Data'!$E$11,0,10*ROW('Hygiene Data'!E47))="","",OFFSET('Hygiene Data'!$E$11,0,10*ROW('Hygiene Data'!E47)))</f>
        <v/>
      </c>
      <c r="DS53" s="302" t="str">
        <f ca="true">+IF(OFFSET('Hygiene Data'!$E$12,0,10*ROW('Hygiene Data'!E47))="","",OFFSET('Hygiene Data'!$E$12,0,10*ROW('Hygiene Data'!E47)))</f>
        <v/>
      </c>
      <c r="DT53" s="302" t="str">
        <f ca="true">+IF(OFFSET('Hygiene Data'!$E$13,0,10*ROW('Hygiene Data'!E47))="","",OFFSET('Hygiene Data'!$E$13,0,10*ROW('Hygiene Data'!E47)))</f>
        <v/>
      </c>
      <c r="DU53" s="302" t="str">
        <f ca="true">+IF(OFFSET('Hygiene Data'!$F$11,0,10*ROW('Hygiene Data'!F47))="","",OFFSET('Hygiene Data'!$F$11,0,10*ROW('Hygiene Data'!F47)))</f>
        <v/>
      </c>
      <c r="DV53" s="302" t="str">
        <f ca="true">+IF(OFFSET('Hygiene Data'!$F$12,0,10*ROW('Hygiene Data'!F47))="","",OFFSET('Hygiene Data'!$F$12,0,10*ROW('Hygiene Data'!F47)))</f>
        <v/>
      </c>
      <c r="DW53" s="302" t="str">
        <f ca="true">+IF(OFFSET('Hygiene Data'!$F$13,0,10*ROW('Hygiene Data'!F47))="","",OFFSET('Hygiene Data'!$F$13,0,10*ROW('Hygiene Data'!F47)))</f>
        <v/>
      </c>
      <c r="DX53" s="302" t="str">
        <f ca="true">+IF(OFFSET('Hygiene Data'!$G$11,0,10*ROW('Hygiene Data'!G47))="","",OFFSET('Hygiene Data'!$G$11,0,10*ROW('Hygiene Data'!G47)))</f>
        <v/>
      </c>
      <c r="DY53" s="302" t="str">
        <f ca="true">+IF(OFFSET('Hygiene Data'!$G$12,0,10*ROW('Hygiene Data'!G47))="","",OFFSET('Hygiene Data'!$G$12,0,10*ROW('Hygiene Data'!G47)))</f>
        <v/>
      </c>
      <c r="DZ53" s="302" t="str">
        <f ca="true">+IF(OFFSET('Hygiene Data'!$G$13,0,10*ROW('Hygiene Data'!G47))="","",OFFSET('Hygiene Data'!$G$13,0,10*ROW('Hygiene Data'!G47)))</f>
        <v/>
      </c>
      <c r="EA53" s="302" t="str">
        <f ca="true">+IF(OFFSET('Hygiene Data'!$H$11,0,10*ROW('Hygiene Data'!H47))="","",OFFSET('Hygiene Data'!$H$11,0,10*ROW('Hygiene Data'!H47)))</f>
        <v/>
      </c>
      <c r="EB53" s="302" t="str">
        <f ca="true">+IF(OFFSET('Hygiene Data'!$H$12,0,10*ROW('Hygiene Data'!H47))="","",OFFSET('Hygiene Data'!$H$12,0,10*ROW('Hygiene Data'!H47)))</f>
        <v/>
      </c>
      <c r="EC53" s="302" t="str">
        <f ca="true">+IF(OFFSET('Hygiene Data'!$H$13,0,10*ROW('Hygiene Data'!H47))="","",OFFSET('Hygiene Data'!$H$13,0,10*ROW('Hygiene Data'!H47)))</f>
        <v/>
      </c>
      <c r="ED53" s="302" t="str">
        <f ca="true">+IF(OFFSET('Hygiene Data'!$I$11,0,10*ROW('Hygiene Data'!I47))="","",OFFSET('Hygiene Data'!$I$11,0,10*ROW('Hygiene Data'!I47)))</f>
        <v/>
      </c>
      <c r="EE53" s="302" t="str">
        <f ca="true">+IF(OFFSET('Hygiene Data'!$I$12,0,10*ROW('Hygiene Data'!I47))="","",OFFSET('Hygiene Data'!$I$12,0,10*ROW('Hygiene Data'!I47)))</f>
        <v/>
      </c>
      <c r="EF53" s="302" t="str">
        <f ca="true">+IF(OFFSET('Hygiene Data'!$I$13,0,10*ROW('Hygiene Data'!I47))="","",OFFSET('Hygiene Data'!$I$13,0,10*ROW('Hygiene Data'!I47)))</f>
        <v/>
      </c>
    </row>
    <row xmlns:x14ac="http://schemas.microsoft.com/office/spreadsheetml/2009/9/ac" r="54" x14ac:dyDescent="0.2">
      <c r="A54" s="35" t="str">
        <f ca="true">+IF(OFFSET('Water Data'!$B$2,0,10*ROW('Water Data'!E48))="","",OFFSET('Water Data'!$B$2,0,10*ROW('Water Data'!E48)))</f>
        <v/>
      </c>
      <c r="B54" s="35" t="str">
        <f ca="true">+IF(OFFSET('Water Data'!$C$2,0,10*ROW('Water Data'!F48))="","",OFFSET('Water Data'!$C$2,0,10*ROW('Water Data'!F48)))</f>
        <v/>
      </c>
      <c r="C54" s="358" t="str">
        <f t="shared" ca="true" si="0"/>
        <v/>
      </c>
      <c r="D54" s="94"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4"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4"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4"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4"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4"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4"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4"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4"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4"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4"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4"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4"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4"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4"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4"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4"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4"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5"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5"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5"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5"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5"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5"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5"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5"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5"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5"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5"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5"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5"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5"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5"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5"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5"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5"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5"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5"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5"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5"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5"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5"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5"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5"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5"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5"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5"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5"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6"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6"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6"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6"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6"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6"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6"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6"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6"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6"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6"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6"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6"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6"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6"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6"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6"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6"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302"/>
      <c r="BS54" s="302" t="str">
        <f ca="true">+IF(OFFSET('Water Data'!$D$27,0,10*ROW('Water Data'!D48))="","",OFFSET('Water Data'!$D$27,0,10*ROW('Water Data'!D48)))</f>
        <v/>
      </c>
      <c r="BT54" s="302" t="str">
        <f ca="true">+IF(OFFSET('Water Data'!$D$28,0,10*ROW('Water Data'!D48))="","",OFFSET('Water Data'!$D$28,0,10*ROW('Water Data'!D48)))</f>
        <v/>
      </c>
      <c r="BU54" s="302" t="str">
        <f ca="true">+IF(OFFSET('Water Data'!$D$29,0,10*ROW('Water Data'!D48))="","",OFFSET('Water Data'!$D$29,0,10*ROW('Water Data'!D48)))</f>
        <v/>
      </c>
      <c r="BV54" s="302" t="str">
        <f ca="true">+IF(OFFSET('Water Data'!$E$27,0,10*ROW('Water Data'!E48))="","",OFFSET('Water Data'!$E$27,0,10*ROW('Water Data'!E48)))</f>
        <v/>
      </c>
      <c r="BW54" s="302" t="str">
        <f ca="true">+IF(OFFSET('Water Data'!$E$28,0,10*ROW('Water Data'!E48))="","",OFFSET('Water Data'!$E$28,0,10*ROW('Water Data'!E48)))</f>
        <v/>
      </c>
      <c r="BX54" s="302" t="str">
        <f ca="true">+IF(OFFSET('Water Data'!$E$29,0,10*ROW('Water Data'!E48))="","",OFFSET('Water Data'!$E$29,0,10*ROW('Water Data'!E48)))</f>
        <v/>
      </c>
      <c r="BY54" s="302" t="str">
        <f ca="true">+IF(OFFSET('Water Data'!$F$27,0,10*ROW('Water Data'!F48))="","",OFFSET('Water Data'!$F$27,0,10*ROW('Water Data'!F48)))</f>
        <v/>
      </c>
      <c r="BZ54" s="302" t="str">
        <f ca="true">+IF(OFFSET('Water Data'!$F$28,0,10*ROW('Water Data'!F48))="","",OFFSET('Water Data'!$F$28,0,10*ROW('Water Data'!F48)))</f>
        <v/>
      </c>
      <c r="CA54" s="302" t="str">
        <f ca="true">+IF(OFFSET('Water Data'!$F$29,0,10*ROW('Water Data'!F48))="","",OFFSET('Water Data'!$F$29,0,10*ROW('Water Data'!F48)))</f>
        <v/>
      </c>
      <c r="CB54" s="302" t="str">
        <f ca="true">+IF(OFFSET('Water Data'!$G$27,0,10*ROW('Water Data'!G48))="","",OFFSET('Water Data'!$G$27,0,10*ROW('Water Data'!G48)))</f>
        <v/>
      </c>
      <c r="CC54" s="302" t="str">
        <f ca="true">+IF(OFFSET('Water Data'!$G$28,0,10*ROW('Water Data'!G48))="","",OFFSET('Water Data'!$G$28,0,10*ROW('Water Data'!G48)))</f>
        <v/>
      </c>
      <c r="CD54" s="302" t="str">
        <f ca="true">+IF(OFFSET('Water Data'!$G$29,0,10*ROW('Water Data'!G48))="","",OFFSET('Water Data'!$G$29,0,10*ROW('Water Data'!G48)))</f>
        <v/>
      </c>
      <c r="CE54" s="302" t="str">
        <f ca="true">+IF(OFFSET('Water Data'!$H$27,0,10*ROW('Water Data'!H48))="","",OFFSET('Water Data'!$H$27,0,10*ROW('Water Data'!H48)))</f>
        <v/>
      </c>
      <c r="CF54" s="302" t="str">
        <f ca="true">+IF(OFFSET('Water Data'!$H$28,0,10*ROW('Water Data'!H48))="","",OFFSET('Water Data'!$H$28,0,10*ROW('Water Data'!H48)))</f>
        <v/>
      </c>
      <c r="CG54" s="302" t="str">
        <f ca="true">+IF(OFFSET('Water Data'!$H$29,0,10*ROW('Water Data'!H48))="","",OFFSET('Water Data'!$H$29,0,10*ROW('Water Data'!H48)))</f>
        <v/>
      </c>
      <c r="CH54" s="302" t="str">
        <f ca="true">+IF(OFFSET('Water Data'!$I$27,0,10*ROW('Water Data'!I48))="","",OFFSET('Water Data'!$I$27,0,10*ROW('Water Data'!I48)))</f>
        <v/>
      </c>
      <c r="CI54" s="302" t="str">
        <f ca="true">+IF(OFFSET('Water Data'!$I$28,0,10*ROW('Water Data'!I48))="","",OFFSET('Water Data'!$I$28,0,10*ROW('Water Data'!I48)))</f>
        <v/>
      </c>
      <c r="CJ54" s="302" t="str">
        <f ca="true">+IF(OFFSET('Water Data'!$I$29,0,10*ROW('Water Data'!I48))="","",OFFSET('Water Data'!$I$29,0,10*ROW('Water Data'!I48)))</f>
        <v/>
      </c>
      <c r="CK54" s="302" t="str">
        <f ca="true">+IF(OFFSET('Sanitation Data'!$D$28,0,10*ROW('Sanitation Data'!D48))="","",OFFSET('Sanitation Data'!$D$28,0,10*ROW('Sanitation Data'!D48)))</f>
        <v/>
      </c>
      <c r="CL54" s="302" t="str">
        <f ca="true">+IF(OFFSET('Sanitation Data'!$D$29,0,10*ROW('Sanitation Data'!D48))="","",OFFSET('Sanitation Data'!$D$29,0,10*ROW('Sanitation Data'!D48)))</f>
        <v/>
      </c>
      <c r="CM54" s="302" t="str">
        <f ca="true">+IF(OFFSET('Sanitation Data'!$D$30,0,10*ROW('Sanitation Data'!D48))="","",OFFSET('Sanitation Data'!$D$30,0,10*ROW('Sanitation Data'!D48)))</f>
        <v/>
      </c>
      <c r="CN54" s="302" t="str">
        <f ca="true">+IF(OFFSET('Sanitation Data'!$D$31,0,10*ROW('Sanitation Data'!D48))="","",OFFSET('Sanitation Data'!$D$31,0,10*ROW('Sanitation Data'!D48)))</f>
        <v/>
      </c>
      <c r="CO54" s="302" t="str">
        <f ca="true">+IF(OFFSET('Sanitation Data'!$D$32,0,10*ROW('Sanitation Data'!D48))="","",OFFSET('Sanitation Data'!$D$32,0,10*ROW('Sanitation Data'!D48)))</f>
        <v/>
      </c>
      <c r="CP54" s="302" t="str">
        <f ca="true">+IF(OFFSET('Sanitation Data'!$E$28,0,10*ROW('Sanitation Data'!E48))="","",OFFSET('Sanitation Data'!$E$28,0,10*ROW('Sanitation Data'!E48)))</f>
        <v/>
      </c>
      <c r="CQ54" s="302" t="str">
        <f ca="true">+IF(OFFSET('Sanitation Data'!$E$29,0,10*ROW('Sanitation Data'!E48))="","",OFFSET('Sanitation Data'!$E$29,0,10*ROW('Sanitation Data'!E48)))</f>
        <v/>
      </c>
      <c r="CR54" s="302" t="str">
        <f ca="true">+IF(OFFSET('Sanitation Data'!$E$30,0,10*ROW('Sanitation Data'!E48))="","",OFFSET('Sanitation Data'!$E$30,0,10*ROW('Sanitation Data'!E48)))</f>
        <v/>
      </c>
      <c r="CS54" s="302" t="str">
        <f ca="true">+IF(OFFSET('Sanitation Data'!$E$31,0,10*ROW('Sanitation Data'!E48))="","",OFFSET('Sanitation Data'!$E$31,0,10*ROW('Sanitation Data'!E48)))</f>
        <v/>
      </c>
      <c r="CT54" s="302" t="str">
        <f ca="true">+IF(OFFSET('Sanitation Data'!$E$32,0,10*ROW('Sanitation Data'!E48))="","",OFFSET('Sanitation Data'!$E$32,0,10*ROW('Sanitation Data'!E48)))</f>
        <v/>
      </c>
      <c r="CU54" s="302" t="str">
        <f ca="true">+IF(OFFSET('Sanitation Data'!$F$28,0,10*ROW('Sanitation Data'!F48))="","",OFFSET('Sanitation Data'!$F$28,0,10*ROW('Sanitation Data'!F48)))</f>
        <v/>
      </c>
      <c r="CV54" s="302" t="str">
        <f ca="true">+IF(OFFSET('Sanitation Data'!$F$29,0,10*ROW('Sanitation Data'!F48))="","",OFFSET('Sanitation Data'!$F$29,0,10*ROW('Sanitation Data'!F48)))</f>
        <v/>
      </c>
      <c r="CW54" s="302" t="str">
        <f ca="true">+IF(OFFSET('Sanitation Data'!$F$30,0,10*ROW('Sanitation Data'!F48))="","",OFFSET('Sanitation Data'!$F$30,0,10*ROW('Sanitation Data'!F48)))</f>
        <v/>
      </c>
      <c r="CX54" s="302" t="str">
        <f ca="true">+IF(OFFSET('Sanitation Data'!$F$31,0,10*ROW('Sanitation Data'!F48))="","",OFFSET('Sanitation Data'!$F$31,0,10*ROW('Sanitation Data'!F48)))</f>
        <v/>
      </c>
      <c r="CY54" s="302" t="str">
        <f ca="true">+IF(OFFSET('Sanitation Data'!$F$32,0,10*ROW('Sanitation Data'!F48))="","",OFFSET('Sanitation Data'!$F$32,0,10*ROW('Sanitation Data'!F48)))</f>
        <v/>
      </c>
      <c r="CZ54" s="302" t="str">
        <f ca="true">+IF(OFFSET('Sanitation Data'!$G$28,0,10*ROW('Sanitation Data'!G48))="","",OFFSET('Sanitation Data'!$G$28,0,10*ROW('Sanitation Data'!G48)))</f>
        <v/>
      </c>
      <c r="DA54" s="302" t="str">
        <f ca="true">+IF(OFFSET('Sanitation Data'!$G$29,0,10*ROW('Sanitation Data'!G48))="","",OFFSET('Sanitation Data'!$G$29,0,10*ROW('Sanitation Data'!G48)))</f>
        <v/>
      </c>
      <c r="DB54" s="302" t="str">
        <f ca="true">+IF(OFFSET('Sanitation Data'!$G$30,0,10*ROW('Sanitation Data'!G48))="","",OFFSET('Sanitation Data'!$G$30,0,10*ROW('Sanitation Data'!G48)))</f>
        <v/>
      </c>
      <c r="DC54" s="302" t="str">
        <f ca="true">+IF(OFFSET('Sanitation Data'!$G$31,0,10*ROW('Sanitation Data'!G48))="","",OFFSET('Sanitation Data'!$G$31,0,10*ROW('Sanitation Data'!G48)))</f>
        <v/>
      </c>
      <c r="DD54" s="302" t="str">
        <f ca="true">+IF(OFFSET('Sanitation Data'!$G$32,0,10*ROW('Sanitation Data'!G48))="","",OFFSET('Sanitation Data'!$G$32,0,10*ROW('Sanitation Data'!G48)))</f>
        <v/>
      </c>
      <c r="DE54" s="302" t="str">
        <f ca="true">+IF(OFFSET('Sanitation Data'!$H$28,0,10*ROW('Sanitation Data'!H48))="","",OFFSET('Sanitation Data'!$H$28,0,10*ROW('Sanitation Data'!H48)))</f>
        <v/>
      </c>
      <c r="DF54" s="302" t="str">
        <f ca="true">+IF(OFFSET('Sanitation Data'!$H$29,0,10*ROW('Sanitation Data'!H48))="","",OFFSET('Sanitation Data'!$H$29,0,10*ROW('Sanitation Data'!H48)))</f>
        <v/>
      </c>
      <c r="DG54" s="302" t="str">
        <f ca="true">+IF(OFFSET('Sanitation Data'!$H$30,0,10*ROW('Sanitation Data'!H48))="","",OFFSET('Sanitation Data'!$H$30,0,10*ROW('Sanitation Data'!H48)))</f>
        <v/>
      </c>
      <c r="DH54" s="302" t="str">
        <f ca="true">+IF(OFFSET('Sanitation Data'!$H$31,0,10*ROW('Sanitation Data'!H48))="","",OFFSET('Sanitation Data'!$H$31,0,10*ROW('Sanitation Data'!H48)))</f>
        <v/>
      </c>
      <c r="DI54" s="302" t="str">
        <f ca="true">+IF(OFFSET('Sanitation Data'!$H$32,0,10*ROW('Sanitation Data'!H48))="","",OFFSET('Sanitation Data'!$H$32,0,10*ROW('Sanitation Data'!H48)))</f>
        <v/>
      </c>
      <c r="DJ54" s="302" t="str">
        <f ca="true">+IF(OFFSET('Sanitation Data'!$I$28,0,10*ROW('Sanitation Data'!I48))="","",OFFSET('Sanitation Data'!$I$28,0,10*ROW('Sanitation Data'!I48)))</f>
        <v/>
      </c>
      <c r="DK54" s="302" t="str">
        <f ca="true">+IF(OFFSET('Sanitation Data'!$I$29,0,10*ROW('Sanitation Data'!I48))="","",OFFSET('Sanitation Data'!$I$29,0,10*ROW('Sanitation Data'!I48)))</f>
        <v/>
      </c>
      <c r="DL54" s="302" t="str">
        <f ca="true">+IF(OFFSET('Sanitation Data'!$I$30,0,10*ROW('Sanitation Data'!I48))="","",OFFSET('Sanitation Data'!$I$30,0,10*ROW('Sanitation Data'!I48)))</f>
        <v/>
      </c>
      <c r="DM54" s="302" t="str">
        <f ca="true">+IF(OFFSET('Sanitation Data'!$I$31,0,10*ROW('Sanitation Data'!I48))="","",OFFSET('Sanitation Data'!$I$31,0,10*ROW('Sanitation Data'!I48)))</f>
        <v/>
      </c>
      <c r="DN54" s="302" t="str">
        <f ca="true">+IF(OFFSET('Sanitation Data'!$I$32,0,10*ROW('Sanitation Data'!I48))="","",OFFSET('Sanitation Data'!$I$32,0,10*ROW('Sanitation Data'!I48)))</f>
        <v/>
      </c>
      <c r="DO54" s="302" t="str">
        <f ca="true">+IF(OFFSET('Hygiene Data'!$D$11,0,10*ROW('Hygiene Data'!D48))="","",OFFSET('Hygiene Data'!$D$11,0,10*ROW('Hygiene Data'!D48)))</f>
        <v/>
      </c>
      <c r="DP54" s="302" t="str">
        <f ca="true">+IF(OFFSET('Hygiene Data'!$D$12,0,10*ROW('Hygiene Data'!D48))="","",OFFSET('Hygiene Data'!$D$12,0,10*ROW('Hygiene Data'!D48)))</f>
        <v/>
      </c>
      <c r="DQ54" s="302" t="str">
        <f ca="true">+IF(OFFSET('Hygiene Data'!$D$13,0,10*ROW('Hygiene Data'!D48))="","",OFFSET('Hygiene Data'!$D$13,0,10*ROW('Hygiene Data'!D48)))</f>
        <v/>
      </c>
      <c r="DR54" s="302" t="str">
        <f ca="true">+IF(OFFSET('Hygiene Data'!$E$11,0,10*ROW('Hygiene Data'!E48))="","",OFFSET('Hygiene Data'!$E$11,0,10*ROW('Hygiene Data'!E48)))</f>
        <v/>
      </c>
      <c r="DS54" s="302" t="str">
        <f ca="true">+IF(OFFSET('Hygiene Data'!$E$12,0,10*ROW('Hygiene Data'!E48))="","",OFFSET('Hygiene Data'!$E$12,0,10*ROW('Hygiene Data'!E48)))</f>
        <v/>
      </c>
      <c r="DT54" s="302" t="str">
        <f ca="true">+IF(OFFSET('Hygiene Data'!$E$13,0,10*ROW('Hygiene Data'!E48))="","",OFFSET('Hygiene Data'!$E$13,0,10*ROW('Hygiene Data'!E48)))</f>
        <v/>
      </c>
      <c r="DU54" s="302" t="str">
        <f ca="true">+IF(OFFSET('Hygiene Data'!$F$11,0,10*ROW('Hygiene Data'!F48))="","",OFFSET('Hygiene Data'!$F$11,0,10*ROW('Hygiene Data'!F48)))</f>
        <v/>
      </c>
      <c r="DV54" s="302" t="str">
        <f ca="true">+IF(OFFSET('Hygiene Data'!$F$12,0,10*ROW('Hygiene Data'!F48))="","",OFFSET('Hygiene Data'!$F$12,0,10*ROW('Hygiene Data'!F48)))</f>
        <v/>
      </c>
      <c r="DW54" s="302" t="str">
        <f ca="true">+IF(OFFSET('Hygiene Data'!$F$13,0,10*ROW('Hygiene Data'!F48))="","",OFFSET('Hygiene Data'!$F$13,0,10*ROW('Hygiene Data'!F48)))</f>
        <v/>
      </c>
      <c r="DX54" s="302" t="str">
        <f ca="true">+IF(OFFSET('Hygiene Data'!$G$11,0,10*ROW('Hygiene Data'!G48))="","",OFFSET('Hygiene Data'!$G$11,0,10*ROW('Hygiene Data'!G48)))</f>
        <v/>
      </c>
      <c r="DY54" s="302" t="str">
        <f ca="true">+IF(OFFSET('Hygiene Data'!$G$12,0,10*ROW('Hygiene Data'!G48))="","",OFFSET('Hygiene Data'!$G$12,0,10*ROW('Hygiene Data'!G48)))</f>
        <v/>
      </c>
      <c r="DZ54" s="302" t="str">
        <f ca="true">+IF(OFFSET('Hygiene Data'!$G$13,0,10*ROW('Hygiene Data'!G48))="","",OFFSET('Hygiene Data'!$G$13,0,10*ROW('Hygiene Data'!G48)))</f>
        <v/>
      </c>
      <c r="EA54" s="302" t="str">
        <f ca="true">+IF(OFFSET('Hygiene Data'!$H$11,0,10*ROW('Hygiene Data'!H48))="","",OFFSET('Hygiene Data'!$H$11,0,10*ROW('Hygiene Data'!H48)))</f>
        <v/>
      </c>
      <c r="EB54" s="302" t="str">
        <f ca="true">+IF(OFFSET('Hygiene Data'!$H$12,0,10*ROW('Hygiene Data'!H48))="","",OFFSET('Hygiene Data'!$H$12,0,10*ROW('Hygiene Data'!H48)))</f>
        <v/>
      </c>
      <c r="EC54" s="302" t="str">
        <f ca="true">+IF(OFFSET('Hygiene Data'!$H$13,0,10*ROW('Hygiene Data'!H48))="","",OFFSET('Hygiene Data'!$H$13,0,10*ROW('Hygiene Data'!H48)))</f>
        <v/>
      </c>
      <c r="ED54" s="302" t="str">
        <f ca="true">+IF(OFFSET('Hygiene Data'!$I$11,0,10*ROW('Hygiene Data'!I48))="","",OFFSET('Hygiene Data'!$I$11,0,10*ROW('Hygiene Data'!I48)))</f>
        <v/>
      </c>
      <c r="EE54" s="302" t="str">
        <f ca="true">+IF(OFFSET('Hygiene Data'!$I$12,0,10*ROW('Hygiene Data'!I48))="","",OFFSET('Hygiene Data'!$I$12,0,10*ROW('Hygiene Data'!I48)))</f>
        <v/>
      </c>
      <c r="EF54" s="302" t="str">
        <f ca="true">+IF(OFFSET('Hygiene Data'!$I$13,0,10*ROW('Hygiene Data'!I48))="","",OFFSET('Hygiene Data'!$I$13,0,10*ROW('Hygiene Data'!I48)))</f>
        <v/>
      </c>
    </row>
    <row xmlns:x14ac="http://schemas.microsoft.com/office/spreadsheetml/2009/9/ac" r="55" x14ac:dyDescent="0.2">
      <c r="A55" s="35" t="str">
        <f ca="true">+IF(OFFSET('Water Data'!$B$2,0,10*ROW('Water Data'!E49))="","",OFFSET('Water Data'!$B$2,0,10*ROW('Water Data'!E49)))</f>
        <v/>
      </c>
      <c r="B55" s="35" t="str">
        <f ca="true">+IF(OFFSET('Water Data'!$C$2,0,10*ROW('Water Data'!F49))="","",OFFSET('Water Data'!$C$2,0,10*ROW('Water Data'!F49)))</f>
        <v/>
      </c>
      <c r="C55" s="358" t="str">
        <f t="shared" ca="true" si="0"/>
        <v/>
      </c>
      <c r="D55" s="94"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4"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4"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4"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4"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4"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4"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4"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4"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4"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4"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4"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4"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4"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4"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4"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4"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4"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5"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5"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5"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5"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5"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5"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5"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5"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5"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5"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5"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5"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5"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5"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5"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5"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5"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5"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5"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5"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5"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5"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5"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5"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5"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5"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5"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5"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5"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5"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6"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6"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6"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6"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6"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6"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6"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6"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6"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6"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6"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6"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6"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6"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6"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6"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6"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6"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302"/>
      <c r="BS55" s="302" t="str">
        <f ca="true">+IF(OFFSET('Water Data'!$D$27,0,10*ROW('Water Data'!D49))="","",OFFSET('Water Data'!$D$27,0,10*ROW('Water Data'!D49)))</f>
        <v/>
      </c>
      <c r="BT55" s="302" t="str">
        <f ca="true">+IF(OFFSET('Water Data'!$D$28,0,10*ROW('Water Data'!D49))="","",OFFSET('Water Data'!$D$28,0,10*ROW('Water Data'!D49)))</f>
        <v/>
      </c>
      <c r="BU55" s="302" t="str">
        <f ca="true">+IF(OFFSET('Water Data'!$D$29,0,10*ROW('Water Data'!D49))="","",OFFSET('Water Data'!$D$29,0,10*ROW('Water Data'!D49)))</f>
        <v/>
      </c>
      <c r="BV55" s="302" t="str">
        <f ca="true">+IF(OFFSET('Water Data'!$E$27,0,10*ROW('Water Data'!E49))="","",OFFSET('Water Data'!$E$27,0,10*ROW('Water Data'!E49)))</f>
        <v/>
      </c>
      <c r="BW55" s="302" t="str">
        <f ca="true">+IF(OFFSET('Water Data'!$E$28,0,10*ROW('Water Data'!E49))="","",OFFSET('Water Data'!$E$28,0,10*ROW('Water Data'!E49)))</f>
        <v/>
      </c>
      <c r="BX55" s="302" t="str">
        <f ca="true">+IF(OFFSET('Water Data'!$E$29,0,10*ROW('Water Data'!E49))="","",OFFSET('Water Data'!$E$29,0,10*ROW('Water Data'!E49)))</f>
        <v/>
      </c>
      <c r="BY55" s="302" t="str">
        <f ca="true">+IF(OFFSET('Water Data'!$F$27,0,10*ROW('Water Data'!F49))="","",OFFSET('Water Data'!$F$27,0,10*ROW('Water Data'!F49)))</f>
        <v/>
      </c>
      <c r="BZ55" s="302" t="str">
        <f ca="true">+IF(OFFSET('Water Data'!$F$28,0,10*ROW('Water Data'!F49))="","",OFFSET('Water Data'!$F$28,0,10*ROW('Water Data'!F49)))</f>
        <v/>
      </c>
      <c r="CA55" s="302" t="str">
        <f ca="true">+IF(OFFSET('Water Data'!$F$29,0,10*ROW('Water Data'!F49))="","",OFFSET('Water Data'!$F$29,0,10*ROW('Water Data'!F49)))</f>
        <v/>
      </c>
      <c r="CB55" s="302" t="str">
        <f ca="true">+IF(OFFSET('Water Data'!$G$27,0,10*ROW('Water Data'!G49))="","",OFFSET('Water Data'!$G$27,0,10*ROW('Water Data'!G49)))</f>
        <v/>
      </c>
      <c r="CC55" s="302" t="str">
        <f ca="true">+IF(OFFSET('Water Data'!$G$28,0,10*ROW('Water Data'!G49))="","",OFFSET('Water Data'!$G$28,0,10*ROW('Water Data'!G49)))</f>
        <v/>
      </c>
      <c r="CD55" s="302" t="str">
        <f ca="true">+IF(OFFSET('Water Data'!$G$29,0,10*ROW('Water Data'!G49))="","",OFFSET('Water Data'!$G$29,0,10*ROW('Water Data'!G49)))</f>
        <v/>
      </c>
      <c r="CE55" s="302" t="str">
        <f ca="true">+IF(OFFSET('Water Data'!$H$27,0,10*ROW('Water Data'!H49))="","",OFFSET('Water Data'!$H$27,0,10*ROW('Water Data'!H49)))</f>
        <v/>
      </c>
      <c r="CF55" s="302" t="str">
        <f ca="true">+IF(OFFSET('Water Data'!$H$28,0,10*ROW('Water Data'!H49))="","",OFFSET('Water Data'!$H$28,0,10*ROW('Water Data'!H49)))</f>
        <v/>
      </c>
      <c r="CG55" s="302" t="str">
        <f ca="true">+IF(OFFSET('Water Data'!$H$29,0,10*ROW('Water Data'!H49))="","",OFFSET('Water Data'!$H$29,0,10*ROW('Water Data'!H49)))</f>
        <v/>
      </c>
      <c r="CH55" s="302" t="str">
        <f ca="true">+IF(OFFSET('Water Data'!$I$27,0,10*ROW('Water Data'!I49))="","",OFFSET('Water Data'!$I$27,0,10*ROW('Water Data'!I49)))</f>
        <v/>
      </c>
      <c r="CI55" s="302" t="str">
        <f ca="true">+IF(OFFSET('Water Data'!$I$28,0,10*ROW('Water Data'!I49))="","",OFFSET('Water Data'!$I$28,0,10*ROW('Water Data'!I49)))</f>
        <v/>
      </c>
      <c r="CJ55" s="302" t="str">
        <f ca="true">+IF(OFFSET('Water Data'!$I$29,0,10*ROW('Water Data'!I49))="","",OFFSET('Water Data'!$I$29,0,10*ROW('Water Data'!I49)))</f>
        <v/>
      </c>
      <c r="CK55" s="302" t="str">
        <f ca="true">+IF(OFFSET('Sanitation Data'!$D$28,0,10*ROW('Sanitation Data'!D49))="","",OFFSET('Sanitation Data'!$D$28,0,10*ROW('Sanitation Data'!D49)))</f>
        <v/>
      </c>
      <c r="CL55" s="302" t="str">
        <f ca="true">+IF(OFFSET('Sanitation Data'!$D$29,0,10*ROW('Sanitation Data'!D49))="","",OFFSET('Sanitation Data'!$D$29,0,10*ROW('Sanitation Data'!D49)))</f>
        <v/>
      </c>
      <c r="CM55" s="302" t="str">
        <f ca="true">+IF(OFFSET('Sanitation Data'!$D$30,0,10*ROW('Sanitation Data'!D49))="","",OFFSET('Sanitation Data'!$D$30,0,10*ROW('Sanitation Data'!D49)))</f>
        <v/>
      </c>
      <c r="CN55" s="302" t="str">
        <f ca="true">+IF(OFFSET('Sanitation Data'!$D$31,0,10*ROW('Sanitation Data'!D49))="","",OFFSET('Sanitation Data'!$D$31,0,10*ROW('Sanitation Data'!D49)))</f>
        <v/>
      </c>
      <c r="CO55" s="302" t="str">
        <f ca="true">+IF(OFFSET('Sanitation Data'!$D$32,0,10*ROW('Sanitation Data'!D49))="","",OFFSET('Sanitation Data'!$D$32,0,10*ROW('Sanitation Data'!D49)))</f>
        <v/>
      </c>
      <c r="CP55" s="302" t="str">
        <f ca="true">+IF(OFFSET('Sanitation Data'!$E$28,0,10*ROW('Sanitation Data'!E49))="","",OFFSET('Sanitation Data'!$E$28,0,10*ROW('Sanitation Data'!E49)))</f>
        <v/>
      </c>
      <c r="CQ55" s="302" t="str">
        <f ca="true">+IF(OFFSET('Sanitation Data'!$E$29,0,10*ROW('Sanitation Data'!E49))="","",OFFSET('Sanitation Data'!$E$29,0,10*ROW('Sanitation Data'!E49)))</f>
        <v/>
      </c>
      <c r="CR55" s="302" t="str">
        <f ca="true">+IF(OFFSET('Sanitation Data'!$E$30,0,10*ROW('Sanitation Data'!E49))="","",OFFSET('Sanitation Data'!$E$30,0,10*ROW('Sanitation Data'!E49)))</f>
        <v/>
      </c>
      <c r="CS55" s="302" t="str">
        <f ca="true">+IF(OFFSET('Sanitation Data'!$E$31,0,10*ROW('Sanitation Data'!E49))="","",OFFSET('Sanitation Data'!$E$31,0,10*ROW('Sanitation Data'!E49)))</f>
        <v/>
      </c>
      <c r="CT55" s="302" t="str">
        <f ca="true">+IF(OFFSET('Sanitation Data'!$E$32,0,10*ROW('Sanitation Data'!E49))="","",OFFSET('Sanitation Data'!$E$32,0,10*ROW('Sanitation Data'!E49)))</f>
        <v/>
      </c>
      <c r="CU55" s="302" t="str">
        <f ca="true">+IF(OFFSET('Sanitation Data'!$F$28,0,10*ROW('Sanitation Data'!F49))="","",OFFSET('Sanitation Data'!$F$28,0,10*ROW('Sanitation Data'!F49)))</f>
        <v/>
      </c>
      <c r="CV55" s="302" t="str">
        <f ca="true">+IF(OFFSET('Sanitation Data'!$F$29,0,10*ROW('Sanitation Data'!F49))="","",OFFSET('Sanitation Data'!$F$29,0,10*ROW('Sanitation Data'!F49)))</f>
        <v/>
      </c>
      <c r="CW55" s="302" t="str">
        <f ca="true">+IF(OFFSET('Sanitation Data'!$F$30,0,10*ROW('Sanitation Data'!F49))="","",OFFSET('Sanitation Data'!$F$30,0,10*ROW('Sanitation Data'!F49)))</f>
        <v/>
      </c>
      <c r="CX55" s="302" t="str">
        <f ca="true">+IF(OFFSET('Sanitation Data'!$F$31,0,10*ROW('Sanitation Data'!F49))="","",OFFSET('Sanitation Data'!$F$31,0,10*ROW('Sanitation Data'!F49)))</f>
        <v/>
      </c>
      <c r="CY55" s="302" t="str">
        <f ca="true">+IF(OFFSET('Sanitation Data'!$F$32,0,10*ROW('Sanitation Data'!F49))="","",OFFSET('Sanitation Data'!$F$32,0,10*ROW('Sanitation Data'!F49)))</f>
        <v/>
      </c>
      <c r="CZ55" s="302" t="str">
        <f ca="true">+IF(OFFSET('Sanitation Data'!$G$28,0,10*ROW('Sanitation Data'!G49))="","",OFFSET('Sanitation Data'!$G$28,0,10*ROW('Sanitation Data'!G49)))</f>
        <v/>
      </c>
      <c r="DA55" s="302" t="str">
        <f ca="true">+IF(OFFSET('Sanitation Data'!$G$29,0,10*ROW('Sanitation Data'!G49))="","",OFFSET('Sanitation Data'!$G$29,0,10*ROW('Sanitation Data'!G49)))</f>
        <v/>
      </c>
      <c r="DB55" s="302" t="str">
        <f ca="true">+IF(OFFSET('Sanitation Data'!$G$30,0,10*ROW('Sanitation Data'!G49))="","",OFFSET('Sanitation Data'!$G$30,0,10*ROW('Sanitation Data'!G49)))</f>
        <v/>
      </c>
      <c r="DC55" s="302" t="str">
        <f ca="true">+IF(OFFSET('Sanitation Data'!$G$31,0,10*ROW('Sanitation Data'!G49))="","",OFFSET('Sanitation Data'!$G$31,0,10*ROW('Sanitation Data'!G49)))</f>
        <v/>
      </c>
      <c r="DD55" s="302" t="str">
        <f ca="true">+IF(OFFSET('Sanitation Data'!$G$32,0,10*ROW('Sanitation Data'!G49))="","",OFFSET('Sanitation Data'!$G$32,0,10*ROW('Sanitation Data'!G49)))</f>
        <v/>
      </c>
      <c r="DE55" s="302" t="str">
        <f ca="true">+IF(OFFSET('Sanitation Data'!$H$28,0,10*ROW('Sanitation Data'!H49))="","",OFFSET('Sanitation Data'!$H$28,0,10*ROW('Sanitation Data'!H49)))</f>
        <v/>
      </c>
      <c r="DF55" s="302" t="str">
        <f ca="true">+IF(OFFSET('Sanitation Data'!$H$29,0,10*ROW('Sanitation Data'!H49))="","",OFFSET('Sanitation Data'!$H$29,0,10*ROW('Sanitation Data'!H49)))</f>
        <v/>
      </c>
      <c r="DG55" s="302" t="str">
        <f ca="true">+IF(OFFSET('Sanitation Data'!$H$30,0,10*ROW('Sanitation Data'!H49))="","",OFFSET('Sanitation Data'!$H$30,0,10*ROW('Sanitation Data'!H49)))</f>
        <v/>
      </c>
      <c r="DH55" s="302" t="str">
        <f ca="true">+IF(OFFSET('Sanitation Data'!$H$31,0,10*ROW('Sanitation Data'!H49))="","",OFFSET('Sanitation Data'!$H$31,0,10*ROW('Sanitation Data'!H49)))</f>
        <v/>
      </c>
      <c r="DI55" s="302" t="str">
        <f ca="true">+IF(OFFSET('Sanitation Data'!$H$32,0,10*ROW('Sanitation Data'!H49))="","",OFFSET('Sanitation Data'!$H$32,0,10*ROW('Sanitation Data'!H49)))</f>
        <v/>
      </c>
      <c r="DJ55" s="302" t="str">
        <f ca="true">+IF(OFFSET('Sanitation Data'!$I$28,0,10*ROW('Sanitation Data'!I49))="","",OFFSET('Sanitation Data'!$I$28,0,10*ROW('Sanitation Data'!I49)))</f>
        <v/>
      </c>
      <c r="DK55" s="302" t="str">
        <f ca="true">+IF(OFFSET('Sanitation Data'!$I$29,0,10*ROW('Sanitation Data'!I49))="","",OFFSET('Sanitation Data'!$I$29,0,10*ROW('Sanitation Data'!I49)))</f>
        <v/>
      </c>
      <c r="DL55" s="302" t="str">
        <f ca="true">+IF(OFFSET('Sanitation Data'!$I$30,0,10*ROW('Sanitation Data'!I49))="","",OFFSET('Sanitation Data'!$I$30,0,10*ROW('Sanitation Data'!I49)))</f>
        <v/>
      </c>
      <c r="DM55" s="302" t="str">
        <f ca="true">+IF(OFFSET('Sanitation Data'!$I$31,0,10*ROW('Sanitation Data'!I49))="","",OFFSET('Sanitation Data'!$I$31,0,10*ROW('Sanitation Data'!I49)))</f>
        <v/>
      </c>
      <c r="DN55" s="302" t="str">
        <f ca="true">+IF(OFFSET('Sanitation Data'!$I$32,0,10*ROW('Sanitation Data'!I49))="","",OFFSET('Sanitation Data'!$I$32,0,10*ROW('Sanitation Data'!I49)))</f>
        <v/>
      </c>
      <c r="DO55" s="302" t="str">
        <f ca="true">+IF(OFFSET('Hygiene Data'!$D$11,0,10*ROW('Hygiene Data'!D49))="","",OFFSET('Hygiene Data'!$D$11,0,10*ROW('Hygiene Data'!D49)))</f>
        <v/>
      </c>
      <c r="DP55" s="302" t="str">
        <f ca="true">+IF(OFFSET('Hygiene Data'!$D$12,0,10*ROW('Hygiene Data'!D49))="","",OFFSET('Hygiene Data'!$D$12,0,10*ROW('Hygiene Data'!D49)))</f>
        <v/>
      </c>
      <c r="DQ55" s="302" t="str">
        <f ca="true">+IF(OFFSET('Hygiene Data'!$D$13,0,10*ROW('Hygiene Data'!D49))="","",OFFSET('Hygiene Data'!$D$13,0,10*ROW('Hygiene Data'!D49)))</f>
        <v/>
      </c>
      <c r="DR55" s="302" t="str">
        <f ca="true">+IF(OFFSET('Hygiene Data'!$E$11,0,10*ROW('Hygiene Data'!E49))="","",OFFSET('Hygiene Data'!$E$11,0,10*ROW('Hygiene Data'!E49)))</f>
        <v/>
      </c>
      <c r="DS55" s="302" t="str">
        <f ca="true">+IF(OFFSET('Hygiene Data'!$E$12,0,10*ROW('Hygiene Data'!E49))="","",OFFSET('Hygiene Data'!$E$12,0,10*ROW('Hygiene Data'!E49)))</f>
        <v/>
      </c>
      <c r="DT55" s="302" t="str">
        <f ca="true">+IF(OFFSET('Hygiene Data'!$E$13,0,10*ROW('Hygiene Data'!E49))="","",OFFSET('Hygiene Data'!$E$13,0,10*ROW('Hygiene Data'!E49)))</f>
        <v/>
      </c>
      <c r="DU55" s="302" t="str">
        <f ca="true">+IF(OFFSET('Hygiene Data'!$F$11,0,10*ROW('Hygiene Data'!F49))="","",OFFSET('Hygiene Data'!$F$11,0,10*ROW('Hygiene Data'!F49)))</f>
        <v/>
      </c>
      <c r="DV55" s="302" t="str">
        <f ca="true">+IF(OFFSET('Hygiene Data'!$F$12,0,10*ROW('Hygiene Data'!F49))="","",OFFSET('Hygiene Data'!$F$12,0,10*ROW('Hygiene Data'!F49)))</f>
        <v/>
      </c>
      <c r="DW55" s="302" t="str">
        <f ca="true">+IF(OFFSET('Hygiene Data'!$F$13,0,10*ROW('Hygiene Data'!F49))="","",OFFSET('Hygiene Data'!$F$13,0,10*ROW('Hygiene Data'!F49)))</f>
        <v/>
      </c>
      <c r="DX55" s="302" t="str">
        <f ca="true">+IF(OFFSET('Hygiene Data'!$G$11,0,10*ROW('Hygiene Data'!G49))="","",OFFSET('Hygiene Data'!$G$11,0,10*ROW('Hygiene Data'!G49)))</f>
        <v/>
      </c>
      <c r="DY55" s="302" t="str">
        <f ca="true">+IF(OFFSET('Hygiene Data'!$G$12,0,10*ROW('Hygiene Data'!G49))="","",OFFSET('Hygiene Data'!$G$12,0,10*ROW('Hygiene Data'!G49)))</f>
        <v/>
      </c>
      <c r="DZ55" s="302" t="str">
        <f ca="true">+IF(OFFSET('Hygiene Data'!$G$13,0,10*ROW('Hygiene Data'!G49))="","",OFFSET('Hygiene Data'!$G$13,0,10*ROW('Hygiene Data'!G49)))</f>
        <v/>
      </c>
      <c r="EA55" s="302" t="str">
        <f ca="true">+IF(OFFSET('Hygiene Data'!$H$11,0,10*ROW('Hygiene Data'!H49))="","",OFFSET('Hygiene Data'!$H$11,0,10*ROW('Hygiene Data'!H49)))</f>
        <v/>
      </c>
      <c r="EB55" s="302" t="str">
        <f ca="true">+IF(OFFSET('Hygiene Data'!$H$12,0,10*ROW('Hygiene Data'!H49))="","",OFFSET('Hygiene Data'!$H$12,0,10*ROW('Hygiene Data'!H49)))</f>
        <v/>
      </c>
      <c r="EC55" s="302" t="str">
        <f ca="true">+IF(OFFSET('Hygiene Data'!$H$13,0,10*ROW('Hygiene Data'!H49))="","",OFFSET('Hygiene Data'!$H$13,0,10*ROW('Hygiene Data'!H49)))</f>
        <v/>
      </c>
      <c r="ED55" s="302" t="str">
        <f ca="true">+IF(OFFSET('Hygiene Data'!$I$11,0,10*ROW('Hygiene Data'!I49))="","",OFFSET('Hygiene Data'!$I$11,0,10*ROW('Hygiene Data'!I49)))</f>
        <v/>
      </c>
      <c r="EE55" s="302" t="str">
        <f ca="true">+IF(OFFSET('Hygiene Data'!$I$12,0,10*ROW('Hygiene Data'!I49))="","",OFFSET('Hygiene Data'!$I$12,0,10*ROW('Hygiene Data'!I49)))</f>
        <v/>
      </c>
      <c r="EF55" s="302" t="str">
        <f ca="true">+IF(OFFSET('Hygiene Data'!$I$13,0,10*ROW('Hygiene Data'!I49))="","",OFFSET('Hygiene Data'!$I$13,0,10*ROW('Hygiene Data'!I49)))</f>
        <v/>
      </c>
    </row>
    <row xmlns:x14ac="http://schemas.microsoft.com/office/spreadsheetml/2009/9/ac" r="56" x14ac:dyDescent="0.2">
      <c r="A56" s="35" t="str">
        <f ca="true">+IF(OFFSET('Water Data'!$B$2,0,10*ROW('Water Data'!E50))="","",OFFSET('Water Data'!$B$2,0,10*ROW('Water Data'!E50)))</f>
        <v/>
      </c>
      <c r="B56" s="35" t="str">
        <f ca="true">+IF(OFFSET('Water Data'!$C$2,0,10*ROW('Water Data'!F50))="","",OFFSET('Water Data'!$C$2,0,10*ROW('Water Data'!F50)))</f>
        <v/>
      </c>
      <c r="C56" s="358" t="str">
        <f t="shared" ca="true" si="0"/>
        <v/>
      </c>
      <c r="D56" s="94"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4"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4"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4"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4"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4"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4"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4"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4"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4"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4"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4"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4"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4"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4"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4"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4"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4"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5"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5"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5"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5"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5"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5"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5"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5"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5"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5"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5"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5"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5"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5"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5"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5"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5"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5"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5"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5"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5"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5"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5"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5"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5"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5"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5"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5"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5"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5"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6"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6"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6"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6"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6"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6"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6"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6"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6"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6"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6"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6"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6"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6"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6"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6"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6"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6"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302"/>
      <c r="BS56" s="302" t="str">
        <f ca="true">+IF(OFFSET('Water Data'!$D$27,0,10*ROW('Water Data'!D50))="","",OFFSET('Water Data'!$D$27,0,10*ROW('Water Data'!D50)))</f>
        <v/>
      </c>
      <c r="BT56" s="302" t="str">
        <f ca="true">+IF(OFFSET('Water Data'!$D$28,0,10*ROW('Water Data'!D50))="","",OFFSET('Water Data'!$D$28,0,10*ROW('Water Data'!D50)))</f>
        <v/>
      </c>
      <c r="BU56" s="302" t="str">
        <f ca="true">+IF(OFFSET('Water Data'!$D$29,0,10*ROW('Water Data'!D50))="","",OFFSET('Water Data'!$D$29,0,10*ROW('Water Data'!D50)))</f>
        <v/>
      </c>
      <c r="BV56" s="302" t="str">
        <f ca="true">+IF(OFFSET('Water Data'!$E$27,0,10*ROW('Water Data'!E50))="","",OFFSET('Water Data'!$E$27,0,10*ROW('Water Data'!E50)))</f>
        <v/>
      </c>
      <c r="BW56" s="302" t="str">
        <f ca="true">+IF(OFFSET('Water Data'!$E$28,0,10*ROW('Water Data'!E50))="","",OFFSET('Water Data'!$E$28,0,10*ROW('Water Data'!E50)))</f>
        <v/>
      </c>
      <c r="BX56" s="302" t="str">
        <f ca="true">+IF(OFFSET('Water Data'!$E$29,0,10*ROW('Water Data'!E50))="","",OFFSET('Water Data'!$E$29,0,10*ROW('Water Data'!E50)))</f>
        <v/>
      </c>
      <c r="BY56" s="302" t="str">
        <f ca="true">+IF(OFFSET('Water Data'!$F$27,0,10*ROW('Water Data'!F50))="","",OFFSET('Water Data'!$F$27,0,10*ROW('Water Data'!F50)))</f>
        <v/>
      </c>
      <c r="BZ56" s="302" t="str">
        <f ca="true">+IF(OFFSET('Water Data'!$F$28,0,10*ROW('Water Data'!F50))="","",OFFSET('Water Data'!$F$28,0,10*ROW('Water Data'!F50)))</f>
        <v/>
      </c>
      <c r="CA56" s="302" t="str">
        <f ca="true">+IF(OFFSET('Water Data'!$F$29,0,10*ROW('Water Data'!F50))="","",OFFSET('Water Data'!$F$29,0,10*ROW('Water Data'!F50)))</f>
        <v/>
      </c>
      <c r="CB56" s="302" t="str">
        <f ca="true">+IF(OFFSET('Water Data'!$G$27,0,10*ROW('Water Data'!G50))="","",OFFSET('Water Data'!$G$27,0,10*ROW('Water Data'!G50)))</f>
        <v/>
      </c>
      <c r="CC56" s="302" t="str">
        <f ca="true">+IF(OFFSET('Water Data'!$G$28,0,10*ROW('Water Data'!G50))="","",OFFSET('Water Data'!$G$28,0,10*ROW('Water Data'!G50)))</f>
        <v/>
      </c>
      <c r="CD56" s="302" t="str">
        <f ca="true">+IF(OFFSET('Water Data'!$G$29,0,10*ROW('Water Data'!G50))="","",OFFSET('Water Data'!$G$29,0,10*ROW('Water Data'!G50)))</f>
        <v/>
      </c>
      <c r="CE56" s="302" t="str">
        <f ca="true">+IF(OFFSET('Water Data'!$H$27,0,10*ROW('Water Data'!H50))="","",OFFSET('Water Data'!$H$27,0,10*ROW('Water Data'!H50)))</f>
        <v/>
      </c>
      <c r="CF56" s="302" t="str">
        <f ca="true">+IF(OFFSET('Water Data'!$H$28,0,10*ROW('Water Data'!H50))="","",OFFSET('Water Data'!$H$28,0,10*ROW('Water Data'!H50)))</f>
        <v/>
      </c>
      <c r="CG56" s="302" t="str">
        <f ca="true">+IF(OFFSET('Water Data'!$H$29,0,10*ROW('Water Data'!H50))="","",OFFSET('Water Data'!$H$29,0,10*ROW('Water Data'!H50)))</f>
        <v/>
      </c>
      <c r="CH56" s="302" t="str">
        <f ca="true">+IF(OFFSET('Water Data'!$I$27,0,10*ROW('Water Data'!I50))="","",OFFSET('Water Data'!$I$27,0,10*ROW('Water Data'!I50)))</f>
        <v/>
      </c>
      <c r="CI56" s="302" t="str">
        <f ca="true">+IF(OFFSET('Water Data'!$I$28,0,10*ROW('Water Data'!I50))="","",OFFSET('Water Data'!$I$28,0,10*ROW('Water Data'!I50)))</f>
        <v/>
      </c>
      <c r="CJ56" s="302" t="str">
        <f ca="true">+IF(OFFSET('Water Data'!$I$29,0,10*ROW('Water Data'!I50))="","",OFFSET('Water Data'!$I$29,0,10*ROW('Water Data'!I50)))</f>
        <v/>
      </c>
      <c r="CK56" s="302" t="str">
        <f ca="true">+IF(OFFSET('Sanitation Data'!$D$28,0,10*ROW('Sanitation Data'!D50))="","",OFFSET('Sanitation Data'!$D$28,0,10*ROW('Sanitation Data'!D50)))</f>
        <v/>
      </c>
      <c r="CL56" s="302" t="str">
        <f ca="true">+IF(OFFSET('Sanitation Data'!$D$29,0,10*ROW('Sanitation Data'!D50))="","",OFFSET('Sanitation Data'!$D$29,0,10*ROW('Sanitation Data'!D50)))</f>
        <v/>
      </c>
      <c r="CM56" s="302" t="str">
        <f ca="true">+IF(OFFSET('Sanitation Data'!$D$30,0,10*ROW('Sanitation Data'!D50))="","",OFFSET('Sanitation Data'!$D$30,0,10*ROW('Sanitation Data'!D50)))</f>
        <v/>
      </c>
      <c r="CN56" s="302" t="str">
        <f ca="true">+IF(OFFSET('Sanitation Data'!$D$31,0,10*ROW('Sanitation Data'!D50))="","",OFFSET('Sanitation Data'!$D$31,0,10*ROW('Sanitation Data'!D50)))</f>
        <v/>
      </c>
      <c r="CO56" s="302" t="str">
        <f ca="true">+IF(OFFSET('Sanitation Data'!$D$32,0,10*ROW('Sanitation Data'!D50))="","",OFFSET('Sanitation Data'!$D$32,0,10*ROW('Sanitation Data'!D50)))</f>
        <v/>
      </c>
      <c r="CP56" s="302" t="str">
        <f ca="true">+IF(OFFSET('Sanitation Data'!$E$28,0,10*ROW('Sanitation Data'!E50))="","",OFFSET('Sanitation Data'!$E$28,0,10*ROW('Sanitation Data'!E50)))</f>
        <v/>
      </c>
      <c r="CQ56" s="302" t="str">
        <f ca="true">+IF(OFFSET('Sanitation Data'!$E$29,0,10*ROW('Sanitation Data'!E50))="","",OFFSET('Sanitation Data'!$E$29,0,10*ROW('Sanitation Data'!E50)))</f>
        <v/>
      </c>
      <c r="CR56" s="302" t="str">
        <f ca="true">+IF(OFFSET('Sanitation Data'!$E$30,0,10*ROW('Sanitation Data'!E50))="","",OFFSET('Sanitation Data'!$E$30,0,10*ROW('Sanitation Data'!E50)))</f>
        <v/>
      </c>
      <c r="CS56" s="302" t="str">
        <f ca="true">+IF(OFFSET('Sanitation Data'!$E$31,0,10*ROW('Sanitation Data'!E50))="","",OFFSET('Sanitation Data'!$E$31,0,10*ROW('Sanitation Data'!E50)))</f>
        <v/>
      </c>
      <c r="CT56" s="302" t="str">
        <f ca="true">+IF(OFFSET('Sanitation Data'!$E$32,0,10*ROW('Sanitation Data'!E50))="","",OFFSET('Sanitation Data'!$E$32,0,10*ROW('Sanitation Data'!E50)))</f>
        <v/>
      </c>
      <c r="CU56" s="302" t="str">
        <f ca="true">+IF(OFFSET('Sanitation Data'!$F$28,0,10*ROW('Sanitation Data'!F50))="","",OFFSET('Sanitation Data'!$F$28,0,10*ROW('Sanitation Data'!F50)))</f>
        <v/>
      </c>
      <c r="CV56" s="302" t="str">
        <f ca="true">+IF(OFFSET('Sanitation Data'!$F$29,0,10*ROW('Sanitation Data'!F50))="","",OFFSET('Sanitation Data'!$F$29,0,10*ROW('Sanitation Data'!F50)))</f>
        <v/>
      </c>
      <c r="CW56" s="302" t="str">
        <f ca="true">+IF(OFFSET('Sanitation Data'!$F$30,0,10*ROW('Sanitation Data'!F50))="","",OFFSET('Sanitation Data'!$F$30,0,10*ROW('Sanitation Data'!F50)))</f>
        <v/>
      </c>
      <c r="CX56" s="302" t="str">
        <f ca="true">+IF(OFFSET('Sanitation Data'!$F$31,0,10*ROW('Sanitation Data'!F50))="","",OFFSET('Sanitation Data'!$F$31,0,10*ROW('Sanitation Data'!F50)))</f>
        <v/>
      </c>
      <c r="CY56" s="302" t="str">
        <f ca="true">+IF(OFFSET('Sanitation Data'!$F$32,0,10*ROW('Sanitation Data'!F50))="","",OFFSET('Sanitation Data'!$F$32,0,10*ROW('Sanitation Data'!F50)))</f>
        <v/>
      </c>
      <c r="CZ56" s="302" t="str">
        <f ca="true">+IF(OFFSET('Sanitation Data'!$G$28,0,10*ROW('Sanitation Data'!G50))="","",OFFSET('Sanitation Data'!$G$28,0,10*ROW('Sanitation Data'!G50)))</f>
        <v/>
      </c>
      <c r="DA56" s="302" t="str">
        <f ca="true">+IF(OFFSET('Sanitation Data'!$G$29,0,10*ROW('Sanitation Data'!G50))="","",OFFSET('Sanitation Data'!$G$29,0,10*ROW('Sanitation Data'!G50)))</f>
        <v/>
      </c>
      <c r="DB56" s="302" t="str">
        <f ca="true">+IF(OFFSET('Sanitation Data'!$G$30,0,10*ROW('Sanitation Data'!G50))="","",OFFSET('Sanitation Data'!$G$30,0,10*ROW('Sanitation Data'!G50)))</f>
        <v/>
      </c>
      <c r="DC56" s="302" t="str">
        <f ca="true">+IF(OFFSET('Sanitation Data'!$G$31,0,10*ROW('Sanitation Data'!G50))="","",OFFSET('Sanitation Data'!$G$31,0,10*ROW('Sanitation Data'!G50)))</f>
        <v/>
      </c>
      <c r="DD56" s="302" t="str">
        <f ca="true">+IF(OFFSET('Sanitation Data'!$G$32,0,10*ROW('Sanitation Data'!G50))="","",OFFSET('Sanitation Data'!$G$32,0,10*ROW('Sanitation Data'!G50)))</f>
        <v/>
      </c>
      <c r="DE56" s="302" t="str">
        <f ca="true">+IF(OFFSET('Sanitation Data'!$H$28,0,10*ROW('Sanitation Data'!H50))="","",OFFSET('Sanitation Data'!$H$28,0,10*ROW('Sanitation Data'!H50)))</f>
        <v/>
      </c>
      <c r="DF56" s="302" t="str">
        <f ca="true">+IF(OFFSET('Sanitation Data'!$H$29,0,10*ROW('Sanitation Data'!H50))="","",OFFSET('Sanitation Data'!$H$29,0,10*ROW('Sanitation Data'!H50)))</f>
        <v/>
      </c>
      <c r="DG56" s="302" t="str">
        <f ca="true">+IF(OFFSET('Sanitation Data'!$H$30,0,10*ROW('Sanitation Data'!H50))="","",OFFSET('Sanitation Data'!$H$30,0,10*ROW('Sanitation Data'!H50)))</f>
        <v/>
      </c>
      <c r="DH56" s="302" t="str">
        <f ca="true">+IF(OFFSET('Sanitation Data'!$H$31,0,10*ROW('Sanitation Data'!H50))="","",OFFSET('Sanitation Data'!$H$31,0,10*ROW('Sanitation Data'!H50)))</f>
        <v/>
      </c>
      <c r="DI56" s="302" t="str">
        <f ca="true">+IF(OFFSET('Sanitation Data'!$H$32,0,10*ROW('Sanitation Data'!H50))="","",OFFSET('Sanitation Data'!$H$32,0,10*ROW('Sanitation Data'!H50)))</f>
        <v/>
      </c>
      <c r="DJ56" s="302" t="str">
        <f ca="true">+IF(OFFSET('Sanitation Data'!$I$28,0,10*ROW('Sanitation Data'!I50))="","",OFFSET('Sanitation Data'!$I$28,0,10*ROW('Sanitation Data'!I50)))</f>
        <v/>
      </c>
      <c r="DK56" s="302" t="str">
        <f ca="true">+IF(OFFSET('Sanitation Data'!$I$29,0,10*ROW('Sanitation Data'!I50))="","",OFFSET('Sanitation Data'!$I$29,0,10*ROW('Sanitation Data'!I50)))</f>
        <v/>
      </c>
      <c r="DL56" s="302" t="str">
        <f ca="true">+IF(OFFSET('Sanitation Data'!$I$30,0,10*ROW('Sanitation Data'!I50))="","",OFFSET('Sanitation Data'!$I$30,0,10*ROW('Sanitation Data'!I50)))</f>
        <v/>
      </c>
      <c r="DM56" s="302" t="str">
        <f ca="true">+IF(OFFSET('Sanitation Data'!$I$31,0,10*ROW('Sanitation Data'!I50))="","",OFFSET('Sanitation Data'!$I$31,0,10*ROW('Sanitation Data'!I50)))</f>
        <v/>
      </c>
      <c r="DN56" s="302" t="str">
        <f ca="true">+IF(OFFSET('Sanitation Data'!$I$32,0,10*ROW('Sanitation Data'!I50))="","",OFFSET('Sanitation Data'!$I$32,0,10*ROW('Sanitation Data'!I50)))</f>
        <v/>
      </c>
      <c r="DO56" s="302" t="str">
        <f ca="true">+IF(OFFSET('Hygiene Data'!$D$11,0,10*ROW('Hygiene Data'!D50))="","",OFFSET('Hygiene Data'!$D$11,0,10*ROW('Hygiene Data'!D50)))</f>
        <v/>
      </c>
      <c r="DP56" s="302" t="str">
        <f ca="true">+IF(OFFSET('Hygiene Data'!$D$12,0,10*ROW('Hygiene Data'!D50))="","",OFFSET('Hygiene Data'!$D$12,0,10*ROW('Hygiene Data'!D50)))</f>
        <v/>
      </c>
      <c r="DQ56" s="302" t="str">
        <f ca="true">+IF(OFFSET('Hygiene Data'!$D$13,0,10*ROW('Hygiene Data'!D50))="","",OFFSET('Hygiene Data'!$D$13,0,10*ROW('Hygiene Data'!D50)))</f>
        <v/>
      </c>
      <c r="DR56" s="302" t="str">
        <f ca="true">+IF(OFFSET('Hygiene Data'!$E$11,0,10*ROW('Hygiene Data'!E50))="","",OFFSET('Hygiene Data'!$E$11,0,10*ROW('Hygiene Data'!E50)))</f>
        <v/>
      </c>
      <c r="DS56" s="302" t="str">
        <f ca="true">+IF(OFFSET('Hygiene Data'!$E$12,0,10*ROW('Hygiene Data'!E50))="","",OFFSET('Hygiene Data'!$E$12,0,10*ROW('Hygiene Data'!E50)))</f>
        <v/>
      </c>
      <c r="DT56" s="302" t="str">
        <f ca="true">+IF(OFFSET('Hygiene Data'!$E$13,0,10*ROW('Hygiene Data'!E50))="","",OFFSET('Hygiene Data'!$E$13,0,10*ROW('Hygiene Data'!E50)))</f>
        <v/>
      </c>
      <c r="DU56" s="302" t="str">
        <f ca="true">+IF(OFFSET('Hygiene Data'!$F$11,0,10*ROW('Hygiene Data'!F50))="","",OFFSET('Hygiene Data'!$F$11,0,10*ROW('Hygiene Data'!F50)))</f>
        <v/>
      </c>
      <c r="DV56" s="302" t="str">
        <f ca="true">+IF(OFFSET('Hygiene Data'!$F$12,0,10*ROW('Hygiene Data'!F50))="","",OFFSET('Hygiene Data'!$F$12,0,10*ROW('Hygiene Data'!F50)))</f>
        <v/>
      </c>
      <c r="DW56" s="302" t="str">
        <f ca="true">+IF(OFFSET('Hygiene Data'!$F$13,0,10*ROW('Hygiene Data'!F50))="","",OFFSET('Hygiene Data'!$F$13,0,10*ROW('Hygiene Data'!F50)))</f>
        <v/>
      </c>
      <c r="DX56" s="302" t="str">
        <f ca="true">+IF(OFFSET('Hygiene Data'!$G$11,0,10*ROW('Hygiene Data'!G50))="","",OFFSET('Hygiene Data'!$G$11,0,10*ROW('Hygiene Data'!G50)))</f>
        <v/>
      </c>
      <c r="DY56" s="302" t="str">
        <f ca="true">+IF(OFFSET('Hygiene Data'!$G$12,0,10*ROW('Hygiene Data'!G50))="","",OFFSET('Hygiene Data'!$G$12,0,10*ROW('Hygiene Data'!G50)))</f>
        <v/>
      </c>
      <c r="DZ56" s="302" t="str">
        <f ca="true">+IF(OFFSET('Hygiene Data'!$G$13,0,10*ROW('Hygiene Data'!G50))="","",OFFSET('Hygiene Data'!$G$13,0,10*ROW('Hygiene Data'!G50)))</f>
        <v/>
      </c>
      <c r="EA56" s="302" t="str">
        <f ca="true">+IF(OFFSET('Hygiene Data'!$H$11,0,10*ROW('Hygiene Data'!H50))="","",OFFSET('Hygiene Data'!$H$11,0,10*ROW('Hygiene Data'!H50)))</f>
        <v/>
      </c>
      <c r="EB56" s="302" t="str">
        <f ca="true">+IF(OFFSET('Hygiene Data'!$H$12,0,10*ROW('Hygiene Data'!H50))="","",OFFSET('Hygiene Data'!$H$12,0,10*ROW('Hygiene Data'!H50)))</f>
        <v/>
      </c>
      <c r="EC56" s="302" t="str">
        <f ca="true">+IF(OFFSET('Hygiene Data'!$H$13,0,10*ROW('Hygiene Data'!H50))="","",OFFSET('Hygiene Data'!$H$13,0,10*ROW('Hygiene Data'!H50)))</f>
        <v/>
      </c>
      <c r="ED56" s="302" t="str">
        <f ca="true">+IF(OFFSET('Hygiene Data'!$I$11,0,10*ROW('Hygiene Data'!I50))="","",OFFSET('Hygiene Data'!$I$11,0,10*ROW('Hygiene Data'!I50)))</f>
        <v/>
      </c>
      <c r="EE56" s="302" t="str">
        <f ca="true">+IF(OFFSET('Hygiene Data'!$I$12,0,10*ROW('Hygiene Data'!I50))="","",OFFSET('Hygiene Data'!$I$12,0,10*ROW('Hygiene Data'!I50)))</f>
        <v/>
      </c>
      <c r="EF56" s="302" t="str">
        <f ca="true">+IF(OFFSET('Hygiene Data'!$I$13,0,10*ROW('Hygiene Data'!I50))="","",OFFSET('Hygiene Data'!$I$13,0,10*ROW('Hygiene Data'!I50)))</f>
        <v/>
      </c>
    </row>
    <row xmlns:x14ac="http://schemas.microsoft.com/office/spreadsheetml/2009/9/ac" r="57" x14ac:dyDescent="0.2">
      <c r="A57" s="35" t="str">
        <f ca="true">+IF(OFFSET('Water Data'!$B$2,0,10*ROW('Water Data'!E51))="","",OFFSET('Water Data'!$B$2,0,10*ROW('Water Data'!E51)))</f>
        <v/>
      </c>
      <c r="B57" s="35" t="str">
        <f ca="true">+IF(OFFSET('Water Data'!$C$2,0,10*ROW('Water Data'!F51))="","",OFFSET('Water Data'!$C$2,0,10*ROW('Water Data'!F51)))</f>
        <v/>
      </c>
      <c r="C57" s="358" t="str">
        <f t="shared" ca="true" si="0"/>
        <v/>
      </c>
      <c r="D57" s="94"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4"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4"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4"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4"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4"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4"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4"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4"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4"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4"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4"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4"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4"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4"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4"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4"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4"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5"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5"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5"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5"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5"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5"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5"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5"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5"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5"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5"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5"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5"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5"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5"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5"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5"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5"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5"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5"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5"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5"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5"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5"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5"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5"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5"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5"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5"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5"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6"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6"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6"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6"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6"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6"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6"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6"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6"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6"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6"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6"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6"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6"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6"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6"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6"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6"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302"/>
      <c r="BS57" s="302" t="str">
        <f ca="true">+IF(OFFSET('Water Data'!$D$27,0,10*ROW('Water Data'!D51))="","",OFFSET('Water Data'!$D$27,0,10*ROW('Water Data'!D51)))</f>
        <v/>
      </c>
      <c r="BT57" s="302" t="str">
        <f ca="true">+IF(OFFSET('Water Data'!$D$28,0,10*ROW('Water Data'!D51))="","",OFFSET('Water Data'!$D$28,0,10*ROW('Water Data'!D51)))</f>
        <v/>
      </c>
      <c r="BU57" s="302" t="str">
        <f ca="true">+IF(OFFSET('Water Data'!$D$29,0,10*ROW('Water Data'!D51))="","",OFFSET('Water Data'!$D$29,0,10*ROW('Water Data'!D51)))</f>
        <v/>
      </c>
      <c r="BV57" s="302" t="str">
        <f ca="true">+IF(OFFSET('Water Data'!$E$27,0,10*ROW('Water Data'!E51))="","",OFFSET('Water Data'!$E$27,0,10*ROW('Water Data'!E51)))</f>
        <v/>
      </c>
      <c r="BW57" s="302" t="str">
        <f ca="true">+IF(OFFSET('Water Data'!$E$28,0,10*ROW('Water Data'!E51))="","",OFFSET('Water Data'!$E$28,0,10*ROW('Water Data'!E51)))</f>
        <v/>
      </c>
      <c r="BX57" s="302" t="str">
        <f ca="true">+IF(OFFSET('Water Data'!$E$29,0,10*ROW('Water Data'!E51))="","",OFFSET('Water Data'!$E$29,0,10*ROW('Water Data'!E51)))</f>
        <v/>
      </c>
      <c r="BY57" s="302" t="str">
        <f ca="true">+IF(OFFSET('Water Data'!$F$27,0,10*ROW('Water Data'!F51))="","",OFFSET('Water Data'!$F$27,0,10*ROW('Water Data'!F51)))</f>
        <v/>
      </c>
      <c r="BZ57" s="302" t="str">
        <f ca="true">+IF(OFFSET('Water Data'!$F$28,0,10*ROW('Water Data'!F51))="","",OFFSET('Water Data'!$F$28,0,10*ROW('Water Data'!F51)))</f>
        <v/>
      </c>
      <c r="CA57" s="302" t="str">
        <f ca="true">+IF(OFFSET('Water Data'!$F$29,0,10*ROW('Water Data'!F51))="","",OFFSET('Water Data'!$F$29,0,10*ROW('Water Data'!F51)))</f>
        <v/>
      </c>
      <c r="CB57" s="302" t="str">
        <f ca="true">+IF(OFFSET('Water Data'!$G$27,0,10*ROW('Water Data'!G51))="","",OFFSET('Water Data'!$G$27,0,10*ROW('Water Data'!G51)))</f>
        <v/>
      </c>
      <c r="CC57" s="302" t="str">
        <f ca="true">+IF(OFFSET('Water Data'!$G$28,0,10*ROW('Water Data'!G51))="","",OFFSET('Water Data'!$G$28,0,10*ROW('Water Data'!G51)))</f>
        <v/>
      </c>
      <c r="CD57" s="302" t="str">
        <f ca="true">+IF(OFFSET('Water Data'!$G$29,0,10*ROW('Water Data'!G51))="","",OFFSET('Water Data'!$G$29,0,10*ROW('Water Data'!G51)))</f>
        <v/>
      </c>
      <c r="CE57" s="302" t="str">
        <f ca="true">+IF(OFFSET('Water Data'!$H$27,0,10*ROW('Water Data'!H51))="","",OFFSET('Water Data'!$H$27,0,10*ROW('Water Data'!H51)))</f>
        <v/>
      </c>
      <c r="CF57" s="302" t="str">
        <f ca="true">+IF(OFFSET('Water Data'!$H$28,0,10*ROW('Water Data'!H51))="","",OFFSET('Water Data'!$H$28,0,10*ROW('Water Data'!H51)))</f>
        <v/>
      </c>
      <c r="CG57" s="302" t="str">
        <f ca="true">+IF(OFFSET('Water Data'!$H$29,0,10*ROW('Water Data'!H51))="","",OFFSET('Water Data'!$H$29,0,10*ROW('Water Data'!H51)))</f>
        <v/>
      </c>
      <c r="CH57" s="302" t="str">
        <f ca="true">+IF(OFFSET('Water Data'!$I$27,0,10*ROW('Water Data'!I51))="","",OFFSET('Water Data'!$I$27,0,10*ROW('Water Data'!I51)))</f>
        <v/>
      </c>
      <c r="CI57" s="302" t="str">
        <f ca="true">+IF(OFFSET('Water Data'!$I$28,0,10*ROW('Water Data'!I51))="","",OFFSET('Water Data'!$I$28,0,10*ROW('Water Data'!I51)))</f>
        <v/>
      </c>
      <c r="CJ57" s="302" t="str">
        <f ca="true">+IF(OFFSET('Water Data'!$I$29,0,10*ROW('Water Data'!I51))="","",OFFSET('Water Data'!$I$29,0,10*ROW('Water Data'!I51)))</f>
        <v/>
      </c>
      <c r="CK57" s="302" t="str">
        <f ca="true">+IF(OFFSET('Sanitation Data'!$D$28,0,10*ROW('Sanitation Data'!D51))="","",OFFSET('Sanitation Data'!$D$28,0,10*ROW('Sanitation Data'!D51)))</f>
        <v/>
      </c>
      <c r="CL57" s="302" t="str">
        <f ca="true">+IF(OFFSET('Sanitation Data'!$D$29,0,10*ROW('Sanitation Data'!D51))="","",OFFSET('Sanitation Data'!$D$29,0,10*ROW('Sanitation Data'!D51)))</f>
        <v/>
      </c>
      <c r="CM57" s="302" t="str">
        <f ca="true">+IF(OFFSET('Sanitation Data'!$D$30,0,10*ROW('Sanitation Data'!D51))="","",OFFSET('Sanitation Data'!$D$30,0,10*ROW('Sanitation Data'!D51)))</f>
        <v/>
      </c>
      <c r="CN57" s="302" t="str">
        <f ca="true">+IF(OFFSET('Sanitation Data'!$D$31,0,10*ROW('Sanitation Data'!D51))="","",OFFSET('Sanitation Data'!$D$31,0,10*ROW('Sanitation Data'!D51)))</f>
        <v/>
      </c>
      <c r="CO57" s="302" t="str">
        <f ca="true">+IF(OFFSET('Sanitation Data'!$D$32,0,10*ROW('Sanitation Data'!D51))="","",OFFSET('Sanitation Data'!$D$32,0,10*ROW('Sanitation Data'!D51)))</f>
        <v/>
      </c>
      <c r="CP57" s="302" t="str">
        <f ca="true">+IF(OFFSET('Sanitation Data'!$E$28,0,10*ROW('Sanitation Data'!E51))="","",OFFSET('Sanitation Data'!$E$28,0,10*ROW('Sanitation Data'!E51)))</f>
        <v/>
      </c>
      <c r="CQ57" s="302" t="str">
        <f ca="true">+IF(OFFSET('Sanitation Data'!$E$29,0,10*ROW('Sanitation Data'!E51))="","",OFFSET('Sanitation Data'!$E$29,0,10*ROW('Sanitation Data'!E51)))</f>
        <v/>
      </c>
      <c r="CR57" s="302" t="str">
        <f ca="true">+IF(OFFSET('Sanitation Data'!$E$30,0,10*ROW('Sanitation Data'!E51))="","",OFFSET('Sanitation Data'!$E$30,0,10*ROW('Sanitation Data'!E51)))</f>
        <v/>
      </c>
      <c r="CS57" s="302" t="str">
        <f ca="true">+IF(OFFSET('Sanitation Data'!$E$31,0,10*ROW('Sanitation Data'!E51))="","",OFFSET('Sanitation Data'!$E$31,0,10*ROW('Sanitation Data'!E51)))</f>
        <v/>
      </c>
      <c r="CT57" s="302" t="str">
        <f ca="true">+IF(OFFSET('Sanitation Data'!$E$32,0,10*ROW('Sanitation Data'!E51))="","",OFFSET('Sanitation Data'!$E$32,0,10*ROW('Sanitation Data'!E51)))</f>
        <v/>
      </c>
      <c r="CU57" s="302" t="str">
        <f ca="true">+IF(OFFSET('Sanitation Data'!$F$28,0,10*ROW('Sanitation Data'!F51))="","",OFFSET('Sanitation Data'!$F$28,0,10*ROW('Sanitation Data'!F51)))</f>
        <v/>
      </c>
      <c r="CV57" s="302" t="str">
        <f ca="true">+IF(OFFSET('Sanitation Data'!$F$29,0,10*ROW('Sanitation Data'!F51))="","",OFFSET('Sanitation Data'!$F$29,0,10*ROW('Sanitation Data'!F51)))</f>
        <v/>
      </c>
      <c r="CW57" s="302" t="str">
        <f ca="true">+IF(OFFSET('Sanitation Data'!$F$30,0,10*ROW('Sanitation Data'!F51))="","",OFFSET('Sanitation Data'!$F$30,0,10*ROW('Sanitation Data'!F51)))</f>
        <v/>
      </c>
      <c r="CX57" s="302" t="str">
        <f ca="true">+IF(OFFSET('Sanitation Data'!$F$31,0,10*ROW('Sanitation Data'!F51))="","",OFFSET('Sanitation Data'!$F$31,0,10*ROW('Sanitation Data'!F51)))</f>
        <v/>
      </c>
      <c r="CY57" s="302" t="str">
        <f ca="true">+IF(OFFSET('Sanitation Data'!$F$32,0,10*ROW('Sanitation Data'!F51))="","",OFFSET('Sanitation Data'!$F$32,0,10*ROW('Sanitation Data'!F51)))</f>
        <v/>
      </c>
      <c r="CZ57" s="302" t="str">
        <f ca="true">+IF(OFFSET('Sanitation Data'!$G$28,0,10*ROW('Sanitation Data'!G51))="","",OFFSET('Sanitation Data'!$G$28,0,10*ROW('Sanitation Data'!G51)))</f>
        <v/>
      </c>
      <c r="DA57" s="302" t="str">
        <f ca="true">+IF(OFFSET('Sanitation Data'!$G$29,0,10*ROW('Sanitation Data'!G51))="","",OFFSET('Sanitation Data'!$G$29,0,10*ROW('Sanitation Data'!G51)))</f>
        <v/>
      </c>
      <c r="DB57" s="302" t="str">
        <f ca="true">+IF(OFFSET('Sanitation Data'!$G$30,0,10*ROW('Sanitation Data'!G51))="","",OFFSET('Sanitation Data'!$G$30,0,10*ROW('Sanitation Data'!G51)))</f>
        <v/>
      </c>
      <c r="DC57" s="302" t="str">
        <f ca="true">+IF(OFFSET('Sanitation Data'!$G$31,0,10*ROW('Sanitation Data'!G51))="","",OFFSET('Sanitation Data'!$G$31,0,10*ROW('Sanitation Data'!G51)))</f>
        <v/>
      </c>
      <c r="DD57" s="302" t="str">
        <f ca="true">+IF(OFFSET('Sanitation Data'!$G$32,0,10*ROW('Sanitation Data'!G51))="","",OFFSET('Sanitation Data'!$G$32,0,10*ROW('Sanitation Data'!G51)))</f>
        <v/>
      </c>
      <c r="DE57" s="302" t="str">
        <f ca="true">+IF(OFFSET('Sanitation Data'!$H$28,0,10*ROW('Sanitation Data'!H51))="","",OFFSET('Sanitation Data'!$H$28,0,10*ROW('Sanitation Data'!H51)))</f>
        <v/>
      </c>
      <c r="DF57" s="302" t="str">
        <f ca="true">+IF(OFFSET('Sanitation Data'!$H$29,0,10*ROW('Sanitation Data'!H51))="","",OFFSET('Sanitation Data'!$H$29,0,10*ROW('Sanitation Data'!H51)))</f>
        <v/>
      </c>
      <c r="DG57" s="302" t="str">
        <f ca="true">+IF(OFFSET('Sanitation Data'!$H$30,0,10*ROW('Sanitation Data'!H51))="","",OFFSET('Sanitation Data'!$H$30,0,10*ROW('Sanitation Data'!H51)))</f>
        <v/>
      </c>
      <c r="DH57" s="302" t="str">
        <f ca="true">+IF(OFFSET('Sanitation Data'!$H$31,0,10*ROW('Sanitation Data'!H51))="","",OFFSET('Sanitation Data'!$H$31,0,10*ROW('Sanitation Data'!H51)))</f>
        <v/>
      </c>
      <c r="DI57" s="302" t="str">
        <f ca="true">+IF(OFFSET('Sanitation Data'!$H$32,0,10*ROW('Sanitation Data'!H51))="","",OFFSET('Sanitation Data'!$H$32,0,10*ROW('Sanitation Data'!H51)))</f>
        <v/>
      </c>
      <c r="DJ57" s="302" t="str">
        <f ca="true">+IF(OFFSET('Sanitation Data'!$I$28,0,10*ROW('Sanitation Data'!I51))="","",OFFSET('Sanitation Data'!$I$28,0,10*ROW('Sanitation Data'!I51)))</f>
        <v/>
      </c>
      <c r="DK57" s="302" t="str">
        <f ca="true">+IF(OFFSET('Sanitation Data'!$I$29,0,10*ROW('Sanitation Data'!I51))="","",OFFSET('Sanitation Data'!$I$29,0,10*ROW('Sanitation Data'!I51)))</f>
        <v/>
      </c>
      <c r="DL57" s="302" t="str">
        <f ca="true">+IF(OFFSET('Sanitation Data'!$I$30,0,10*ROW('Sanitation Data'!I51))="","",OFFSET('Sanitation Data'!$I$30,0,10*ROW('Sanitation Data'!I51)))</f>
        <v/>
      </c>
      <c r="DM57" s="302" t="str">
        <f ca="true">+IF(OFFSET('Sanitation Data'!$I$31,0,10*ROW('Sanitation Data'!I51))="","",OFFSET('Sanitation Data'!$I$31,0,10*ROW('Sanitation Data'!I51)))</f>
        <v/>
      </c>
      <c r="DN57" s="302" t="str">
        <f ca="true">+IF(OFFSET('Sanitation Data'!$I$32,0,10*ROW('Sanitation Data'!I51))="","",OFFSET('Sanitation Data'!$I$32,0,10*ROW('Sanitation Data'!I51)))</f>
        <v/>
      </c>
      <c r="DO57" s="302" t="str">
        <f ca="true">+IF(OFFSET('Hygiene Data'!$D$11,0,10*ROW('Hygiene Data'!D51))="","",OFFSET('Hygiene Data'!$D$11,0,10*ROW('Hygiene Data'!D51)))</f>
        <v/>
      </c>
      <c r="DP57" s="302" t="str">
        <f ca="true">+IF(OFFSET('Hygiene Data'!$D$12,0,10*ROW('Hygiene Data'!D51))="","",OFFSET('Hygiene Data'!$D$12,0,10*ROW('Hygiene Data'!D51)))</f>
        <v/>
      </c>
      <c r="DQ57" s="302" t="str">
        <f ca="true">+IF(OFFSET('Hygiene Data'!$D$13,0,10*ROW('Hygiene Data'!D51))="","",OFFSET('Hygiene Data'!$D$13,0,10*ROW('Hygiene Data'!D51)))</f>
        <v/>
      </c>
      <c r="DR57" s="302" t="str">
        <f ca="true">+IF(OFFSET('Hygiene Data'!$E$11,0,10*ROW('Hygiene Data'!E51))="","",OFFSET('Hygiene Data'!$E$11,0,10*ROW('Hygiene Data'!E51)))</f>
        <v/>
      </c>
      <c r="DS57" s="302" t="str">
        <f ca="true">+IF(OFFSET('Hygiene Data'!$E$12,0,10*ROW('Hygiene Data'!E51))="","",OFFSET('Hygiene Data'!$E$12,0,10*ROW('Hygiene Data'!E51)))</f>
        <v/>
      </c>
      <c r="DT57" s="302" t="str">
        <f ca="true">+IF(OFFSET('Hygiene Data'!$E$13,0,10*ROW('Hygiene Data'!E51))="","",OFFSET('Hygiene Data'!$E$13,0,10*ROW('Hygiene Data'!E51)))</f>
        <v/>
      </c>
      <c r="DU57" s="302" t="str">
        <f ca="true">+IF(OFFSET('Hygiene Data'!$F$11,0,10*ROW('Hygiene Data'!F51))="","",OFFSET('Hygiene Data'!$F$11,0,10*ROW('Hygiene Data'!F51)))</f>
        <v/>
      </c>
      <c r="DV57" s="302" t="str">
        <f ca="true">+IF(OFFSET('Hygiene Data'!$F$12,0,10*ROW('Hygiene Data'!F51))="","",OFFSET('Hygiene Data'!$F$12,0,10*ROW('Hygiene Data'!F51)))</f>
        <v/>
      </c>
      <c r="DW57" s="302" t="str">
        <f ca="true">+IF(OFFSET('Hygiene Data'!$F$13,0,10*ROW('Hygiene Data'!F51))="","",OFFSET('Hygiene Data'!$F$13,0,10*ROW('Hygiene Data'!F51)))</f>
        <v/>
      </c>
      <c r="DX57" s="302" t="str">
        <f ca="true">+IF(OFFSET('Hygiene Data'!$G$11,0,10*ROW('Hygiene Data'!G51))="","",OFFSET('Hygiene Data'!$G$11,0,10*ROW('Hygiene Data'!G51)))</f>
        <v/>
      </c>
      <c r="DY57" s="302" t="str">
        <f ca="true">+IF(OFFSET('Hygiene Data'!$G$12,0,10*ROW('Hygiene Data'!G51))="","",OFFSET('Hygiene Data'!$G$12,0,10*ROW('Hygiene Data'!G51)))</f>
        <v/>
      </c>
      <c r="DZ57" s="302" t="str">
        <f ca="true">+IF(OFFSET('Hygiene Data'!$G$13,0,10*ROW('Hygiene Data'!G51))="","",OFFSET('Hygiene Data'!$G$13,0,10*ROW('Hygiene Data'!G51)))</f>
        <v/>
      </c>
      <c r="EA57" s="302" t="str">
        <f ca="true">+IF(OFFSET('Hygiene Data'!$H$11,0,10*ROW('Hygiene Data'!H51))="","",OFFSET('Hygiene Data'!$H$11,0,10*ROW('Hygiene Data'!H51)))</f>
        <v/>
      </c>
      <c r="EB57" s="302" t="str">
        <f ca="true">+IF(OFFSET('Hygiene Data'!$H$12,0,10*ROW('Hygiene Data'!H51))="","",OFFSET('Hygiene Data'!$H$12,0,10*ROW('Hygiene Data'!H51)))</f>
        <v/>
      </c>
      <c r="EC57" s="302" t="str">
        <f ca="true">+IF(OFFSET('Hygiene Data'!$H$13,0,10*ROW('Hygiene Data'!H51))="","",OFFSET('Hygiene Data'!$H$13,0,10*ROW('Hygiene Data'!H51)))</f>
        <v/>
      </c>
      <c r="ED57" s="302" t="str">
        <f ca="true">+IF(OFFSET('Hygiene Data'!$I$11,0,10*ROW('Hygiene Data'!I51))="","",OFFSET('Hygiene Data'!$I$11,0,10*ROW('Hygiene Data'!I51)))</f>
        <v/>
      </c>
      <c r="EE57" s="302" t="str">
        <f ca="true">+IF(OFFSET('Hygiene Data'!$I$12,0,10*ROW('Hygiene Data'!I51))="","",OFFSET('Hygiene Data'!$I$12,0,10*ROW('Hygiene Data'!I51)))</f>
        <v/>
      </c>
      <c r="EF57" s="302" t="str">
        <f ca="true">+IF(OFFSET('Hygiene Data'!$I$13,0,10*ROW('Hygiene Data'!I51))="","",OFFSET('Hygiene Data'!$I$13,0,10*ROW('Hygiene Data'!I51)))</f>
        <v/>
      </c>
    </row>
    <row xmlns:x14ac="http://schemas.microsoft.com/office/spreadsheetml/2009/9/ac" r="58" x14ac:dyDescent="0.2">
      <c r="A58" s="35" t="str">
        <f ca="true">+IF(OFFSET('Water Data'!$B$2,0,10*ROW('Water Data'!E52))="","",OFFSET('Water Data'!$B$2,0,10*ROW('Water Data'!E52)))</f>
        <v/>
      </c>
      <c r="B58" s="35" t="str">
        <f ca="true">+IF(OFFSET('Water Data'!$C$2,0,10*ROW('Water Data'!F52))="","",OFFSET('Water Data'!$C$2,0,10*ROW('Water Data'!F52)))</f>
        <v/>
      </c>
      <c r="C58" s="358" t="str">
        <f t="shared" ca="true" si="0"/>
        <v/>
      </c>
      <c r="D58" s="94"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4"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4"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4"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4"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4"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4"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4"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4"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4"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4"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4"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4"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4"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4"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4"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4"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4"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5"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5"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5"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5"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5"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5"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5"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5"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5"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5"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5"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5"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5"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5"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5"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5"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5"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5"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5"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5"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5"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5"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5"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5"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5"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5"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5"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5"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5"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5"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6"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6"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6"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6"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6"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6"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6"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6"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6"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6"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6"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6"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6"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6"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6"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6"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6"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6"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302"/>
      <c r="BS58" s="302" t="str">
        <f ca="true">+IF(OFFSET('Water Data'!$D$27,0,10*ROW('Water Data'!D52))="","",OFFSET('Water Data'!$D$27,0,10*ROW('Water Data'!D52)))</f>
        <v/>
      </c>
      <c r="BT58" s="302" t="str">
        <f ca="true">+IF(OFFSET('Water Data'!$D$28,0,10*ROW('Water Data'!D52))="","",OFFSET('Water Data'!$D$28,0,10*ROW('Water Data'!D52)))</f>
        <v/>
      </c>
      <c r="BU58" s="302" t="str">
        <f ca="true">+IF(OFFSET('Water Data'!$D$29,0,10*ROW('Water Data'!D52))="","",OFFSET('Water Data'!$D$29,0,10*ROW('Water Data'!D52)))</f>
        <v/>
      </c>
      <c r="BV58" s="302" t="str">
        <f ca="true">+IF(OFFSET('Water Data'!$E$27,0,10*ROW('Water Data'!E52))="","",OFFSET('Water Data'!$E$27,0,10*ROW('Water Data'!E52)))</f>
        <v/>
      </c>
      <c r="BW58" s="302" t="str">
        <f ca="true">+IF(OFFSET('Water Data'!$E$28,0,10*ROW('Water Data'!E52))="","",OFFSET('Water Data'!$E$28,0,10*ROW('Water Data'!E52)))</f>
        <v/>
      </c>
      <c r="BX58" s="302" t="str">
        <f ca="true">+IF(OFFSET('Water Data'!$E$29,0,10*ROW('Water Data'!E52))="","",OFFSET('Water Data'!$E$29,0,10*ROW('Water Data'!E52)))</f>
        <v/>
      </c>
      <c r="BY58" s="302" t="str">
        <f ca="true">+IF(OFFSET('Water Data'!$F$27,0,10*ROW('Water Data'!F52))="","",OFFSET('Water Data'!$F$27,0,10*ROW('Water Data'!F52)))</f>
        <v/>
      </c>
      <c r="BZ58" s="302" t="str">
        <f ca="true">+IF(OFFSET('Water Data'!$F$28,0,10*ROW('Water Data'!F52))="","",OFFSET('Water Data'!$F$28,0,10*ROW('Water Data'!F52)))</f>
        <v/>
      </c>
      <c r="CA58" s="302" t="str">
        <f ca="true">+IF(OFFSET('Water Data'!$F$29,0,10*ROW('Water Data'!F52))="","",OFFSET('Water Data'!$F$29,0,10*ROW('Water Data'!F52)))</f>
        <v/>
      </c>
      <c r="CB58" s="302" t="str">
        <f ca="true">+IF(OFFSET('Water Data'!$G$27,0,10*ROW('Water Data'!G52))="","",OFFSET('Water Data'!$G$27,0,10*ROW('Water Data'!G52)))</f>
        <v/>
      </c>
      <c r="CC58" s="302" t="str">
        <f ca="true">+IF(OFFSET('Water Data'!$G$28,0,10*ROW('Water Data'!G52))="","",OFFSET('Water Data'!$G$28,0,10*ROW('Water Data'!G52)))</f>
        <v/>
      </c>
      <c r="CD58" s="302" t="str">
        <f ca="true">+IF(OFFSET('Water Data'!$G$29,0,10*ROW('Water Data'!G52))="","",OFFSET('Water Data'!$G$29,0,10*ROW('Water Data'!G52)))</f>
        <v/>
      </c>
      <c r="CE58" s="302" t="str">
        <f ca="true">+IF(OFFSET('Water Data'!$H$27,0,10*ROW('Water Data'!H52))="","",OFFSET('Water Data'!$H$27,0,10*ROW('Water Data'!H52)))</f>
        <v/>
      </c>
      <c r="CF58" s="302" t="str">
        <f ca="true">+IF(OFFSET('Water Data'!$H$28,0,10*ROW('Water Data'!H52))="","",OFFSET('Water Data'!$H$28,0,10*ROW('Water Data'!H52)))</f>
        <v/>
      </c>
      <c r="CG58" s="302" t="str">
        <f ca="true">+IF(OFFSET('Water Data'!$H$29,0,10*ROW('Water Data'!H52))="","",OFFSET('Water Data'!$H$29,0,10*ROW('Water Data'!H52)))</f>
        <v/>
      </c>
      <c r="CH58" s="302" t="str">
        <f ca="true">+IF(OFFSET('Water Data'!$I$27,0,10*ROW('Water Data'!I52))="","",OFFSET('Water Data'!$I$27,0,10*ROW('Water Data'!I52)))</f>
        <v/>
      </c>
      <c r="CI58" s="302" t="str">
        <f ca="true">+IF(OFFSET('Water Data'!$I$28,0,10*ROW('Water Data'!I52))="","",OFFSET('Water Data'!$I$28,0,10*ROW('Water Data'!I52)))</f>
        <v/>
      </c>
      <c r="CJ58" s="302" t="str">
        <f ca="true">+IF(OFFSET('Water Data'!$I$29,0,10*ROW('Water Data'!I52))="","",OFFSET('Water Data'!$I$29,0,10*ROW('Water Data'!I52)))</f>
        <v/>
      </c>
      <c r="CK58" s="302" t="str">
        <f ca="true">+IF(OFFSET('Sanitation Data'!$D$28,0,10*ROW('Sanitation Data'!D52))="","",OFFSET('Sanitation Data'!$D$28,0,10*ROW('Sanitation Data'!D52)))</f>
        <v/>
      </c>
      <c r="CL58" s="302" t="str">
        <f ca="true">+IF(OFFSET('Sanitation Data'!$D$29,0,10*ROW('Sanitation Data'!D52))="","",OFFSET('Sanitation Data'!$D$29,0,10*ROW('Sanitation Data'!D52)))</f>
        <v/>
      </c>
      <c r="CM58" s="302" t="str">
        <f ca="true">+IF(OFFSET('Sanitation Data'!$D$30,0,10*ROW('Sanitation Data'!D52))="","",OFFSET('Sanitation Data'!$D$30,0,10*ROW('Sanitation Data'!D52)))</f>
        <v/>
      </c>
      <c r="CN58" s="302" t="str">
        <f ca="true">+IF(OFFSET('Sanitation Data'!$D$31,0,10*ROW('Sanitation Data'!D52))="","",OFFSET('Sanitation Data'!$D$31,0,10*ROW('Sanitation Data'!D52)))</f>
        <v/>
      </c>
      <c r="CO58" s="302" t="str">
        <f ca="true">+IF(OFFSET('Sanitation Data'!$D$32,0,10*ROW('Sanitation Data'!D52))="","",OFFSET('Sanitation Data'!$D$32,0,10*ROW('Sanitation Data'!D52)))</f>
        <v/>
      </c>
      <c r="CP58" s="302" t="str">
        <f ca="true">+IF(OFFSET('Sanitation Data'!$E$28,0,10*ROW('Sanitation Data'!E52))="","",OFFSET('Sanitation Data'!$E$28,0,10*ROW('Sanitation Data'!E52)))</f>
        <v/>
      </c>
      <c r="CQ58" s="302" t="str">
        <f ca="true">+IF(OFFSET('Sanitation Data'!$E$29,0,10*ROW('Sanitation Data'!E52))="","",OFFSET('Sanitation Data'!$E$29,0,10*ROW('Sanitation Data'!E52)))</f>
        <v/>
      </c>
      <c r="CR58" s="302" t="str">
        <f ca="true">+IF(OFFSET('Sanitation Data'!$E$30,0,10*ROW('Sanitation Data'!E52))="","",OFFSET('Sanitation Data'!$E$30,0,10*ROW('Sanitation Data'!E52)))</f>
        <v/>
      </c>
      <c r="CS58" s="302" t="str">
        <f ca="true">+IF(OFFSET('Sanitation Data'!$E$31,0,10*ROW('Sanitation Data'!E52))="","",OFFSET('Sanitation Data'!$E$31,0,10*ROW('Sanitation Data'!E52)))</f>
        <v/>
      </c>
      <c r="CT58" s="302" t="str">
        <f ca="true">+IF(OFFSET('Sanitation Data'!$E$32,0,10*ROW('Sanitation Data'!E52))="","",OFFSET('Sanitation Data'!$E$32,0,10*ROW('Sanitation Data'!E52)))</f>
        <v/>
      </c>
      <c r="CU58" s="302" t="str">
        <f ca="true">+IF(OFFSET('Sanitation Data'!$F$28,0,10*ROW('Sanitation Data'!F52))="","",OFFSET('Sanitation Data'!$F$28,0,10*ROW('Sanitation Data'!F52)))</f>
        <v/>
      </c>
      <c r="CV58" s="302" t="str">
        <f ca="true">+IF(OFFSET('Sanitation Data'!$F$29,0,10*ROW('Sanitation Data'!F52))="","",OFFSET('Sanitation Data'!$F$29,0,10*ROW('Sanitation Data'!F52)))</f>
        <v/>
      </c>
      <c r="CW58" s="302" t="str">
        <f ca="true">+IF(OFFSET('Sanitation Data'!$F$30,0,10*ROW('Sanitation Data'!F52))="","",OFFSET('Sanitation Data'!$F$30,0,10*ROW('Sanitation Data'!F52)))</f>
        <v/>
      </c>
      <c r="CX58" s="302" t="str">
        <f ca="true">+IF(OFFSET('Sanitation Data'!$F$31,0,10*ROW('Sanitation Data'!F52))="","",OFFSET('Sanitation Data'!$F$31,0,10*ROW('Sanitation Data'!F52)))</f>
        <v/>
      </c>
      <c r="CY58" s="302" t="str">
        <f ca="true">+IF(OFFSET('Sanitation Data'!$F$32,0,10*ROW('Sanitation Data'!F52))="","",OFFSET('Sanitation Data'!$F$32,0,10*ROW('Sanitation Data'!F52)))</f>
        <v/>
      </c>
      <c r="CZ58" s="302" t="str">
        <f ca="true">+IF(OFFSET('Sanitation Data'!$G$28,0,10*ROW('Sanitation Data'!G52))="","",OFFSET('Sanitation Data'!$G$28,0,10*ROW('Sanitation Data'!G52)))</f>
        <v/>
      </c>
      <c r="DA58" s="302" t="str">
        <f ca="true">+IF(OFFSET('Sanitation Data'!$G$29,0,10*ROW('Sanitation Data'!G52))="","",OFFSET('Sanitation Data'!$G$29,0,10*ROW('Sanitation Data'!G52)))</f>
        <v/>
      </c>
      <c r="DB58" s="302" t="str">
        <f ca="true">+IF(OFFSET('Sanitation Data'!$G$30,0,10*ROW('Sanitation Data'!G52))="","",OFFSET('Sanitation Data'!$G$30,0,10*ROW('Sanitation Data'!G52)))</f>
        <v/>
      </c>
      <c r="DC58" s="302" t="str">
        <f ca="true">+IF(OFFSET('Sanitation Data'!$G$31,0,10*ROW('Sanitation Data'!G52))="","",OFFSET('Sanitation Data'!$G$31,0,10*ROW('Sanitation Data'!G52)))</f>
        <v/>
      </c>
      <c r="DD58" s="302" t="str">
        <f ca="true">+IF(OFFSET('Sanitation Data'!$G$32,0,10*ROW('Sanitation Data'!G52))="","",OFFSET('Sanitation Data'!$G$32,0,10*ROW('Sanitation Data'!G52)))</f>
        <v/>
      </c>
      <c r="DE58" s="302" t="str">
        <f ca="true">+IF(OFFSET('Sanitation Data'!$H$28,0,10*ROW('Sanitation Data'!H52))="","",OFFSET('Sanitation Data'!$H$28,0,10*ROW('Sanitation Data'!H52)))</f>
        <v/>
      </c>
      <c r="DF58" s="302" t="str">
        <f ca="true">+IF(OFFSET('Sanitation Data'!$H$29,0,10*ROW('Sanitation Data'!H52))="","",OFFSET('Sanitation Data'!$H$29,0,10*ROW('Sanitation Data'!H52)))</f>
        <v/>
      </c>
      <c r="DG58" s="302" t="str">
        <f ca="true">+IF(OFFSET('Sanitation Data'!$H$30,0,10*ROW('Sanitation Data'!H52))="","",OFFSET('Sanitation Data'!$H$30,0,10*ROW('Sanitation Data'!H52)))</f>
        <v/>
      </c>
      <c r="DH58" s="302" t="str">
        <f ca="true">+IF(OFFSET('Sanitation Data'!$H$31,0,10*ROW('Sanitation Data'!H52))="","",OFFSET('Sanitation Data'!$H$31,0,10*ROW('Sanitation Data'!H52)))</f>
        <v/>
      </c>
      <c r="DI58" s="302" t="str">
        <f ca="true">+IF(OFFSET('Sanitation Data'!$H$32,0,10*ROW('Sanitation Data'!H52))="","",OFFSET('Sanitation Data'!$H$32,0,10*ROW('Sanitation Data'!H52)))</f>
        <v/>
      </c>
      <c r="DJ58" s="302" t="str">
        <f ca="true">+IF(OFFSET('Sanitation Data'!$I$28,0,10*ROW('Sanitation Data'!I52))="","",OFFSET('Sanitation Data'!$I$28,0,10*ROW('Sanitation Data'!I52)))</f>
        <v/>
      </c>
      <c r="DK58" s="302" t="str">
        <f ca="true">+IF(OFFSET('Sanitation Data'!$I$29,0,10*ROW('Sanitation Data'!I52))="","",OFFSET('Sanitation Data'!$I$29,0,10*ROW('Sanitation Data'!I52)))</f>
        <v/>
      </c>
      <c r="DL58" s="302" t="str">
        <f ca="true">+IF(OFFSET('Sanitation Data'!$I$30,0,10*ROW('Sanitation Data'!I52))="","",OFFSET('Sanitation Data'!$I$30,0,10*ROW('Sanitation Data'!I52)))</f>
        <v/>
      </c>
      <c r="DM58" s="302" t="str">
        <f ca="true">+IF(OFFSET('Sanitation Data'!$I$31,0,10*ROW('Sanitation Data'!I52))="","",OFFSET('Sanitation Data'!$I$31,0,10*ROW('Sanitation Data'!I52)))</f>
        <v/>
      </c>
      <c r="DN58" s="302" t="str">
        <f ca="true">+IF(OFFSET('Sanitation Data'!$I$32,0,10*ROW('Sanitation Data'!I52))="","",OFFSET('Sanitation Data'!$I$32,0,10*ROW('Sanitation Data'!I52)))</f>
        <v/>
      </c>
      <c r="DO58" s="302" t="str">
        <f ca="true">+IF(OFFSET('Hygiene Data'!$D$11,0,10*ROW('Hygiene Data'!D52))="","",OFFSET('Hygiene Data'!$D$11,0,10*ROW('Hygiene Data'!D52)))</f>
        <v/>
      </c>
      <c r="DP58" s="302" t="str">
        <f ca="true">+IF(OFFSET('Hygiene Data'!$D$12,0,10*ROW('Hygiene Data'!D52))="","",OFFSET('Hygiene Data'!$D$12,0,10*ROW('Hygiene Data'!D52)))</f>
        <v/>
      </c>
      <c r="DQ58" s="302" t="str">
        <f ca="true">+IF(OFFSET('Hygiene Data'!$D$13,0,10*ROW('Hygiene Data'!D52))="","",OFFSET('Hygiene Data'!$D$13,0,10*ROW('Hygiene Data'!D52)))</f>
        <v/>
      </c>
      <c r="DR58" s="302" t="str">
        <f ca="true">+IF(OFFSET('Hygiene Data'!$E$11,0,10*ROW('Hygiene Data'!E52))="","",OFFSET('Hygiene Data'!$E$11,0,10*ROW('Hygiene Data'!E52)))</f>
        <v/>
      </c>
      <c r="DS58" s="302" t="str">
        <f ca="true">+IF(OFFSET('Hygiene Data'!$E$12,0,10*ROW('Hygiene Data'!E52))="","",OFFSET('Hygiene Data'!$E$12,0,10*ROW('Hygiene Data'!E52)))</f>
        <v/>
      </c>
      <c r="DT58" s="302" t="str">
        <f ca="true">+IF(OFFSET('Hygiene Data'!$E$13,0,10*ROW('Hygiene Data'!E52))="","",OFFSET('Hygiene Data'!$E$13,0,10*ROW('Hygiene Data'!E52)))</f>
        <v/>
      </c>
      <c r="DU58" s="302" t="str">
        <f ca="true">+IF(OFFSET('Hygiene Data'!$F$11,0,10*ROW('Hygiene Data'!F52))="","",OFFSET('Hygiene Data'!$F$11,0,10*ROW('Hygiene Data'!F52)))</f>
        <v/>
      </c>
      <c r="DV58" s="302" t="str">
        <f ca="true">+IF(OFFSET('Hygiene Data'!$F$12,0,10*ROW('Hygiene Data'!F52))="","",OFFSET('Hygiene Data'!$F$12,0,10*ROW('Hygiene Data'!F52)))</f>
        <v/>
      </c>
      <c r="DW58" s="302" t="str">
        <f ca="true">+IF(OFFSET('Hygiene Data'!$F$13,0,10*ROW('Hygiene Data'!F52))="","",OFFSET('Hygiene Data'!$F$13,0,10*ROW('Hygiene Data'!F52)))</f>
        <v/>
      </c>
      <c r="DX58" s="302" t="str">
        <f ca="true">+IF(OFFSET('Hygiene Data'!$G$11,0,10*ROW('Hygiene Data'!G52))="","",OFFSET('Hygiene Data'!$G$11,0,10*ROW('Hygiene Data'!G52)))</f>
        <v/>
      </c>
      <c r="DY58" s="302" t="str">
        <f ca="true">+IF(OFFSET('Hygiene Data'!$G$12,0,10*ROW('Hygiene Data'!G52))="","",OFFSET('Hygiene Data'!$G$12,0,10*ROW('Hygiene Data'!G52)))</f>
        <v/>
      </c>
      <c r="DZ58" s="302" t="str">
        <f ca="true">+IF(OFFSET('Hygiene Data'!$G$13,0,10*ROW('Hygiene Data'!G52))="","",OFFSET('Hygiene Data'!$G$13,0,10*ROW('Hygiene Data'!G52)))</f>
        <v/>
      </c>
      <c r="EA58" s="302" t="str">
        <f ca="true">+IF(OFFSET('Hygiene Data'!$H$11,0,10*ROW('Hygiene Data'!H52))="","",OFFSET('Hygiene Data'!$H$11,0,10*ROW('Hygiene Data'!H52)))</f>
        <v/>
      </c>
      <c r="EB58" s="302" t="str">
        <f ca="true">+IF(OFFSET('Hygiene Data'!$H$12,0,10*ROW('Hygiene Data'!H52))="","",OFFSET('Hygiene Data'!$H$12,0,10*ROW('Hygiene Data'!H52)))</f>
        <v/>
      </c>
      <c r="EC58" s="302" t="str">
        <f ca="true">+IF(OFFSET('Hygiene Data'!$H$13,0,10*ROW('Hygiene Data'!H52))="","",OFFSET('Hygiene Data'!$H$13,0,10*ROW('Hygiene Data'!H52)))</f>
        <v/>
      </c>
      <c r="ED58" s="302" t="str">
        <f ca="true">+IF(OFFSET('Hygiene Data'!$I$11,0,10*ROW('Hygiene Data'!I52))="","",OFFSET('Hygiene Data'!$I$11,0,10*ROW('Hygiene Data'!I52)))</f>
        <v/>
      </c>
      <c r="EE58" s="302" t="str">
        <f ca="true">+IF(OFFSET('Hygiene Data'!$I$12,0,10*ROW('Hygiene Data'!I52))="","",OFFSET('Hygiene Data'!$I$12,0,10*ROW('Hygiene Data'!I52)))</f>
        <v/>
      </c>
      <c r="EF58" s="302" t="str">
        <f ca="true">+IF(OFFSET('Hygiene Data'!$I$13,0,10*ROW('Hygiene Data'!I52))="","",OFFSET('Hygiene Data'!$I$13,0,10*ROW('Hygiene Data'!I52)))</f>
        <v/>
      </c>
    </row>
    <row xmlns:x14ac="http://schemas.microsoft.com/office/spreadsheetml/2009/9/ac" r="59" x14ac:dyDescent="0.2">
      <c r="A59" s="35" t="str">
        <f ca="true">+IF(OFFSET('Water Data'!$B$2,0,10*ROW('Water Data'!E53))="","",OFFSET('Water Data'!$B$2,0,10*ROW('Water Data'!E53)))</f>
        <v/>
      </c>
      <c r="B59" s="35" t="str">
        <f ca="true">+IF(OFFSET('Water Data'!$C$2,0,10*ROW('Water Data'!F53))="","",OFFSET('Water Data'!$C$2,0,10*ROW('Water Data'!F53)))</f>
        <v/>
      </c>
      <c r="C59" s="358" t="str">
        <f t="shared" ca="true" si="0"/>
        <v/>
      </c>
      <c r="D59" s="94"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4"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4"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4"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4"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4"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4"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4"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4"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4"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4"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4"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4"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4"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4"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4"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4"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4"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5"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5"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5"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5"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5"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5"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5"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5"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5"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5"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5"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5"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5"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5"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5"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5"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5"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5"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5"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5"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5"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5"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5"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5"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5"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5"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5"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5"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5"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5"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6"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6"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6"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6"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6"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6"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6"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6"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6"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6"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6"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6"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6"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6"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6"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6"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6"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6"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302"/>
      <c r="BS59" s="302" t="str">
        <f ca="true">+IF(OFFSET('Water Data'!$D$27,0,10*ROW('Water Data'!D53))="","",OFFSET('Water Data'!$D$27,0,10*ROW('Water Data'!D53)))</f>
        <v/>
      </c>
      <c r="BT59" s="302" t="str">
        <f ca="true">+IF(OFFSET('Water Data'!$D$28,0,10*ROW('Water Data'!D53))="","",OFFSET('Water Data'!$D$28,0,10*ROW('Water Data'!D53)))</f>
        <v/>
      </c>
      <c r="BU59" s="302" t="str">
        <f ca="true">+IF(OFFSET('Water Data'!$D$29,0,10*ROW('Water Data'!D53))="","",OFFSET('Water Data'!$D$29,0,10*ROW('Water Data'!D53)))</f>
        <v/>
      </c>
      <c r="BV59" s="302" t="str">
        <f ca="true">+IF(OFFSET('Water Data'!$E$27,0,10*ROW('Water Data'!E53))="","",OFFSET('Water Data'!$E$27,0,10*ROW('Water Data'!E53)))</f>
        <v/>
      </c>
      <c r="BW59" s="302" t="str">
        <f ca="true">+IF(OFFSET('Water Data'!$E$28,0,10*ROW('Water Data'!E53))="","",OFFSET('Water Data'!$E$28,0,10*ROW('Water Data'!E53)))</f>
        <v/>
      </c>
      <c r="BX59" s="302" t="str">
        <f ca="true">+IF(OFFSET('Water Data'!$E$29,0,10*ROW('Water Data'!E53))="","",OFFSET('Water Data'!$E$29,0,10*ROW('Water Data'!E53)))</f>
        <v/>
      </c>
      <c r="BY59" s="302" t="str">
        <f ca="true">+IF(OFFSET('Water Data'!$F$27,0,10*ROW('Water Data'!F53))="","",OFFSET('Water Data'!$F$27,0,10*ROW('Water Data'!F53)))</f>
        <v/>
      </c>
      <c r="BZ59" s="302" t="str">
        <f ca="true">+IF(OFFSET('Water Data'!$F$28,0,10*ROW('Water Data'!F53))="","",OFFSET('Water Data'!$F$28,0,10*ROW('Water Data'!F53)))</f>
        <v/>
      </c>
      <c r="CA59" s="302" t="str">
        <f ca="true">+IF(OFFSET('Water Data'!$F$29,0,10*ROW('Water Data'!F53))="","",OFFSET('Water Data'!$F$29,0,10*ROW('Water Data'!F53)))</f>
        <v/>
      </c>
      <c r="CB59" s="302" t="str">
        <f ca="true">+IF(OFFSET('Water Data'!$G$27,0,10*ROW('Water Data'!G53))="","",OFFSET('Water Data'!$G$27,0,10*ROW('Water Data'!G53)))</f>
        <v/>
      </c>
      <c r="CC59" s="302" t="str">
        <f ca="true">+IF(OFFSET('Water Data'!$G$28,0,10*ROW('Water Data'!G53))="","",OFFSET('Water Data'!$G$28,0,10*ROW('Water Data'!G53)))</f>
        <v/>
      </c>
      <c r="CD59" s="302" t="str">
        <f ca="true">+IF(OFFSET('Water Data'!$G$29,0,10*ROW('Water Data'!G53))="","",OFFSET('Water Data'!$G$29,0,10*ROW('Water Data'!G53)))</f>
        <v/>
      </c>
      <c r="CE59" s="302" t="str">
        <f ca="true">+IF(OFFSET('Water Data'!$H$27,0,10*ROW('Water Data'!H53))="","",OFFSET('Water Data'!$H$27,0,10*ROW('Water Data'!H53)))</f>
        <v/>
      </c>
      <c r="CF59" s="302" t="str">
        <f ca="true">+IF(OFFSET('Water Data'!$H$28,0,10*ROW('Water Data'!H53))="","",OFFSET('Water Data'!$H$28,0,10*ROW('Water Data'!H53)))</f>
        <v/>
      </c>
      <c r="CG59" s="302" t="str">
        <f ca="true">+IF(OFFSET('Water Data'!$H$29,0,10*ROW('Water Data'!H53))="","",OFFSET('Water Data'!$H$29,0,10*ROW('Water Data'!H53)))</f>
        <v/>
      </c>
      <c r="CH59" s="302" t="str">
        <f ca="true">+IF(OFFSET('Water Data'!$I$27,0,10*ROW('Water Data'!I53))="","",OFFSET('Water Data'!$I$27,0,10*ROW('Water Data'!I53)))</f>
        <v/>
      </c>
      <c r="CI59" s="302" t="str">
        <f ca="true">+IF(OFFSET('Water Data'!$I$28,0,10*ROW('Water Data'!I53))="","",OFFSET('Water Data'!$I$28,0,10*ROW('Water Data'!I53)))</f>
        <v/>
      </c>
      <c r="CJ59" s="302" t="str">
        <f ca="true">+IF(OFFSET('Water Data'!$I$29,0,10*ROW('Water Data'!I53))="","",OFFSET('Water Data'!$I$29,0,10*ROW('Water Data'!I53)))</f>
        <v/>
      </c>
      <c r="CK59" s="302" t="str">
        <f ca="true">+IF(OFFSET('Sanitation Data'!$D$28,0,10*ROW('Sanitation Data'!D53))="","",OFFSET('Sanitation Data'!$D$28,0,10*ROW('Sanitation Data'!D53)))</f>
        <v/>
      </c>
      <c r="CL59" s="302" t="str">
        <f ca="true">+IF(OFFSET('Sanitation Data'!$D$29,0,10*ROW('Sanitation Data'!D53))="","",OFFSET('Sanitation Data'!$D$29,0,10*ROW('Sanitation Data'!D53)))</f>
        <v/>
      </c>
      <c r="CM59" s="302" t="str">
        <f ca="true">+IF(OFFSET('Sanitation Data'!$D$30,0,10*ROW('Sanitation Data'!D53))="","",OFFSET('Sanitation Data'!$D$30,0,10*ROW('Sanitation Data'!D53)))</f>
        <v/>
      </c>
      <c r="CN59" s="302" t="str">
        <f ca="true">+IF(OFFSET('Sanitation Data'!$D$31,0,10*ROW('Sanitation Data'!D53))="","",OFFSET('Sanitation Data'!$D$31,0,10*ROW('Sanitation Data'!D53)))</f>
        <v/>
      </c>
      <c r="CO59" s="302" t="str">
        <f ca="true">+IF(OFFSET('Sanitation Data'!$D$32,0,10*ROW('Sanitation Data'!D53))="","",OFFSET('Sanitation Data'!$D$32,0,10*ROW('Sanitation Data'!D53)))</f>
        <v/>
      </c>
      <c r="CP59" s="302" t="str">
        <f ca="true">+IF(OFFSET('Sanitation Data'!$E$28,0,10*ROW('Sanitation Data'!E53))="","",OFFSET('Sanitation Data'!$E$28,0,10*ROW('Sanitation Data'!E53)))</f>
        <v/>
      </c>
      <c r="CQ59" s="302" t="str">
        <f ca="true">+IF(OFFSET('Sanitation Data'!$E$29,0,10*ROW('Sanitation Data'!E53))="","",OFFSET('Sanitation Data'!$E$29,0,10*ROW('Sanitation Data'!E53)))</f>
        <v/>
      </c>
      <c r="CR59" s="302" t="str">
        <f ca="true">+IF(OFFSET('Sanitation Data'!$E$30,0,10*ROW('Sanitation Data'!E53))="","",OFFSET('Sanitation Data'!$E$30,0,10*ROW('Sanitation Data'!E53)))</f>
        <v/>
      </c>
      <c r="CS59" s="302" t="str">
        <f ca="true">+IF(OFFSET('Sanitation Data'!$E$31,0,10*ROW('Sanitation Data'!E53))="","",OFFSET('Sanitation Data'!$E$31,0,10*ROW('Sanitation Data'!E53)))</f>
        <v/>
      </c>
      <c r="CT59" s="302" t="str">
        <f ca="true">+IF(OFFSET('Sanitation Data'!$E$32,0,10*ROW('Sanitation Data'!E53))="","",OFFSET('Sanitation Data'!$E$32,0,10*ROW('Sanitation Data'!E53)))</f>
        <v/>
      </c>
      <c r="CU59" s="302" t="str">
        <f ca="true">+IF(OFFSET('Sanitation Data'!$F$28,0,10*ROW('Sanitation Data'!F53))="","",OFFSET('Sanitation Data'!$F$28,0,10*ROW('Sanitation Data'!F53)))</f>
        <v/>
      </c>
      <c r="CV59" s="302" t="str">
        <f ca="true">+IF(OFFSET('Sanitation Data'!$F$29,0,10*ROW('Sanitation Data'!F53))="","",OFFSET('Sanitation Data'!$F$29,0,10*ROW('Sanitation Data'!F53)))</f>
        <v/>
      </c>
      <c r="CW59" s="302" t="str">
        <f ca="true">+IF(OFFSET('Sanitation Data'!$F$30,0,10*ROW('Sanitation Data'!F53))="","",OFFSET('Sanitation Data'!$F$30,0,10*ROW('Sanitation Data'!F53)))</f>
        <v/>
      </c>
      <c r="CX59" s="302" t="str">
        <f ca="true">+IF(OFFSET('Sanitation Data'!$F$31,0,10*ROW('Sanitation Data'!F53))="","",OFFSET('Sanitation Data'!$F$31,0,10*ROW('Sanitation Data'!F53)))</f>
        <v/>
      </c>
      <c r="CY59" s="302" t="str">
        <f ca="true">+IF(OFFSET('Sanitation Data'!$F$32,0,10*ROW('Sanitation Data'!F53))="","",OFFSET('Sanitation Data'!$F$32,0,10*ROW('Sanitation Data'!F53)))</f>
        <v/>
      </c>
      <c r="CZ59" s="302" t="str">
        <f ca="true">+IF(OFFSET('Sanitation Data'!$G$28,0,10*ROW('Sanitation Data'!G53))="","",OFFSET('Sanitation Data'!$G$28,0,10*ROW('Sanitation Data'!G53)))</f>
        <v/>
      </c>
      <c r="DA59" s="302" t="str">
        <f ca="true">+IF(OFFSET('Sanitation Data'!$G$29,0,10*ROW('Sanitation Data'!G53))="","",OFFSET('Sanitation Data'!$G$29,0,10*ROW('Sanitation Data'!G53)))</f>
        <v/>
      </c>
      <c r="DB59" s="302" t="str">
        <f ca="true">+IF(OFFSET('Sanitation Data'!$G$30,0,10*ROW('Sanitation Data'!G53))="","",OFFSET('Sanitation Data'!$G$30,0,10*ROW('Sanitation Data'!G53)))</f>
        <v/>
      </c>
      <c r="DC59" s="302" t="str">
        <f ca="true">+IF(OFFSET('Sanitation Data'!$G$31,0,10*ROW('Sanitation Data'!G53))="","",OFFSET('Sanitation Data'!$G$31,0,10*ROW('Sanitation Data'!G53)))</f>
        <v/>
      </c>
      <c r="DD59" s="302" t="str">
        <f ca="true">+IF(OFFSET('Sanitation Data'!$G$32,0,10*ROW('Sanitation Data'!G53))="","",OFFSET('Sanitation Data'!$G$32,0,10*ROW('Sanitation Data'!G53)))</f>
        <v/>
      </c>
      <c r="DE59" s="302" t="str">
        <f ca="true">+IF(OFFSET('Sanitation Data'!$H$28,0,10*ROW('Sanitation Data'!H53))="","",OFFSET('Sanitation Data'!$H$28,0,10*ROW('Sanitation Data'!H53)))</f>
        <v/>
      </c>
      <c r="DF59" s="302" t="str">
        <f ca="true">+IF(OFFSET('Sanitation Data'!$H$29,0,10*ROW('Sanitation Data'!H53))="","",OFFSET('Sanitation Data'!$H$29,0,10*ROW('Sanitation Data'!H53)))</f>
        <v/>
      </c>
      <c r="DG59" s="302" t="str">
        <f ca="true">+IF(OFFSET('Sanitation Data'!$H$30,0,10*ROW('Sanitation Data'!H53))="","",OFFSET('Sanitation Data'!$H$30,0,10*ROW('Sanitation Data'!H53)))</f>
        <v/>
      </c>
      <c r="DH59" s="302" t="str">
        <f ca="true">+IF(OFFSET('Sanitation Data'!$H$31,0,10*ROW('Sanitation Data'!H53))="","",OFFSET('Sanitation Data'!$H$31,0,10*ROW('Sanitation Data'!H53)))</f>
        <v/>
      </c>
      <c r="DI59" s="302" t="str">
        <f ca="true">+IF(OFFSET('Sanitation Data'!$H$32,0,10*ROW('Sanitation Data'!H53))="","",OFFSET('Sanitation Data'!$H$32,0,10*ROW('Sanitation Data'!H53)))</f>
        <v/>
      </c>
      <c r="DJ59" s="302" t="str">
        <f ca="true">+IF(OFFSET('Sanitation Data'!$I$28,0,10*ROW('Sanitation Data'!I53))="","",OFFSET('Sanitation Data'!$I$28,0,10*ROW('Sanitation Data'!I53)))</f>
        <v/>
      </c>
      <c r="DK59" s="302" t="str">
        <f ca="true">+IF(OFFSET('Sanitation Data'!$I$29,0,10*ROW('Sanitation Data'!I53))="","",OFFSET('Sanitation Data'!$I$29,0,10*ROW('Sanitation Data'!I53)))</f>
        <v/>
      </c>
      <c r="DL59" s="302" t="str">
        <f ca="true">+IF(OFFSET('Sanitation Data'!$I$30,0,10*ROW('Sanitation Data'!I53))="","",OFFSET('Sanitation Data'!$I$30,0,10*ROW('Sanitation Data'!I53)))</f>
        <v/>
      </c>
      <c r="DM59" s="302" t="str">
        <f ca="true">+IF(OFFSET('Sanitation Data'!$I$31,0,10*ROW('Sanitation Data'!I53))="","",OFFSET('Sanitation Data'!$I$31,0,10*ROW('Sanitation Data'!I53)))</f>
        <v/>
      </c>
      <c r="DN59" s="302" t="str">
        <f ca="true">+IF(OFFSET('Sanitation Data'!$I$32,0,10*ROW('Sanitation Data'!I53))="","",OFFSET('Sanitation Data'!$I$32,0,10*ROW('Sanitation Data'!I53)))</f>
        <v/>
      </c>
      <c r="DO59" s="302" t="str">
        <f ca="true">+IF(OFFSET('Hygiene Data'!$D$11,0,10*ROW('Hygiene Data'!D53))="","",OFFSET('Hygiene Data'!$D$11,0,10*ROW('Hygiene Data'!D53)))</f>
        <v/>
      </c>
      <c r="DP59" s="302" t="str">
        <f ca="true">+IF(OFFSET('Hygiene Data'!$D$12,0,10*ROW('Hygiene Data'!D53))="","",OFFSET('Hygiene Data'!$D$12,0,10*ROW('Hygiene Data'!D53)))</f>
        <v/>
      </c>
      <c r="DQ59" s="302" t="str">
        <f ca="true">+IF(OFFSET('Hygiene Data'!$D$13,0,10*ROW('Hygiene Data'!D53))="","",OFFSET('Hygiene Data'!$D$13,0,10*ROW('Hygiene Data'!D53)))</f>
        <v/>
      </c>
      <c r="DR59" s="302" t="str">
        <f ca="true">+IF(OFFSET('Hygiene Data'!$E$11,0,10*ROW('Hygiene Data'!E53))="","",OFFSET('Hygiene Data'!$E$11,0,10*ROW('Hygiene Data'!E53)))</f>
        <v/>
      </c>
      <c r="DS59" s="302" t="str">
        <f ca="true">+IF(OFFSET('Hygiene Data'!$E$12,0,10*ROW('Hygiene Data'!E53))="","",OFFSET('Hygiene Data'!$E$12,0,10*ROW('Hygiene Data'!E53)))</f>
        <v/>
      </c>
      <c r="DT59" s="302" t="str">
        <f ca="true">+IF(OFFSET('Hygiene Data'!$E$13,0,10*ROW('Hygiene Data'!E53))="","",OFFSET('Hygiene Data'!$E$13,0,10*ROW('Hygiene Data'!E53)))</f>
        <v/>
      </c>
      <c r="DU59" s="302" t="str">
        <f ca="true">+IF(OFFSET('Hygiene Data'!$F$11,0,10*ROW('Hygiene Data'!F53))="","",OFFSET('Hygiene Data'!$F$11,0,10*ROW('Hygiene Data'!F53)))</f>
        <v/>
      </c>
      <c r="DV59" s="302" t="str">
        <f ca="true">+IF(OFFSET('Hygiene Data'!$F$12,0,10*ROW('Hygiene Data'!F53))="","",OFFSET('Hygiene Data'!$F$12,0,10*ROW('Hygiene Data'!F53)))</f>
        <v/>
      </c>
      <c r="DW59" s="302" t="str">
        <f ca="true">+IF(OFFSET('Hygiene Data'!$F$13,0,10*ROW('Hygiene Data'!F53))="","",OFFSET('Hygiene Data'!$F$13,0,10*ROW('Hygiene Data'!F53)))</f>
        <v/>
      </c>
      <c r="DX59" s="302" t="str">
        <f ca="true">+IF(OFFSET('Hygiene Data'!$G$11,0,10*ROW('Hygiene Data'!G53))="","",OFFSET('Hygiene Data'!$G$11,0,10*ROW('Hygiene Data'!G53)))</f>
        <v/>
      </c>
      <c r="DY59" s="302" t="str">
        <f ca="true">+IF(OFFSET('Hygiene Data'!$G$12,0,10*ROW('Hygiene Data'!G53))="","",OFFSET('Hygiene Data'!$G$12,0,10*ROW('Hygiene Data'!G53)))</f>
        <v/>
      </c>
      <c r="DZ59" s="302" t="str">
        <f ca="true">+IF(OFFSET('Hygiene Data'!$G$13,0,10*ROW('Hygiene Data'!G53))="","",OFFSET('Hygiene Data'!$G$13,0,10*ROW('Hygiene Data'!G53)))</f>
        <v/>
      </c>
      <c r="EA59" s="302" t="str">
        <f ca="true">+IF(OFFSET('Hygiene Data'!$H$11,0,10*ROW('Hygiene Data'!H53))="","",OFFSET('Hygiene Data'!$H$11,0,10*ROW('Hygiene Data'!H53)))</f>
        <v/>
      </c>
      <c r="EB59" s="302" t="str">
        <f ca="true">+IF(OFFSET('Hygiene Data'!$H$12,0,10*ROW('Hygiene Data'!H53))="","",OFFSET('Hygiene Data'!$H$12,0,10*ROW('Hygiene Data'!H53)))</f>
        <v/>
      </c>
      <c r="EC59" s="302" t="str">
        <f ca="true">+IF(OFFSET('Hygiene Data'!$H$13,0,10*ROW('Hygiene Data'!H53))="","",OFFSET('Hygiene Data'!$H$13,0,10*ROW('Hygiene Data'!H53)))</f>
        <v/>
      </c>
      <c r="ED59" s="302" t="str">
        <f ca="true">+IF(OFFSET('Hygiene Data'!$I$11,0,10*ROW('Hygiene Data'!I53))="","",OFFSET('Hygiene Data'!$I$11,0,10*ROW('Hygiene Data'!I53)))</f>
        <v/>
      </c>
      <c r="EE59" s="302" t="str">
        <f ca="true">+IF(OFFSET('Hygiene Data'!$I$12,0,10*ROW('Hygiene Data'!I53))="","",OFFSET('Hygiene Data'!$I$12,0,10*ROW('Hygiene Data'!I53)))</f>
        <v/>
      </c>
      <c r="EF59" s="302" t="str">
        <f ca="true">+IF(OFFSET('Hygiene Data'!$I$13,0,10*ROW('Hygiene Data'!I53))="","",OFFSET('Hygiene Data'!$I$13,0,10*ROW('Hygiene Data'!I53)))</f>
        <v/>
      </c>
    </row>
    <row xmlns:x14ac="http://schemas.microsoft.com/office/spreadsheetml/2009/9/ac" r="60" x14ac:dyDescent="0.2">
      <c r="A60" s="35" t="str">
        <f ca="true">+IF(OFFSET('Water Data'!$B$2,0,10*ROW('Water Data'!E54))="","",OFFSET('Water Data'!$B$2,0,10*ROW('Water Data'!E54)))</f>
        <v/>
      </c>
      <c r="B60" s="35" t="str">
        <f ca="true">+IF(OFFSET('Water Data'!$C$2,0,10*ROW('Water Data'!F54))="","",OFFSET('Water Data'!$C$2,0,10*ROW('Water Data'!F54)))</f>
        <v/>
      </c>
      <c r="C60" s="358" t="str">
        <f t="shared" ca="true" si="0"/>
        <v/>
      </c>
      <c r="D60" s="94"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4"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4"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4"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4"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4"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4"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4"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4"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4"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4"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4"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4"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4"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4"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4"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4"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4"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5"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5"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5"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5"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5"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5"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5"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5"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5"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5"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5"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5"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5"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5"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5"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5"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5"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5"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5"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5"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5"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5"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5"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5"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5"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5"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5"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5"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5"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5"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6"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6"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6"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6"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6"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6"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6"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6"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6"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6"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6"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6"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6"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6"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6"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6"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6"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6"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302"/>
      <c r="BS60" s="302" t="str">
        <f ca="true">+IF(OFFSET('Water Data'!$D$27,0,10*ROW('Water Data'!D54))="","",OFFSET('Water Data'!$D$27,0,10*ROW('Water Data'!D54)))</f>
        <v/>
      </c>
      <c r="BT60" s="302" t="str">
        <f ca="true">+IF(OFFSET('Water Data'!$D$28,0,10*ROW('Water Data'!D54))="","",OFFSET('Water Data'!$D$28,0,10*ROW('Water Data'!D54)))</f>
        <v/>
      </c>
      <c r="BU60" s="302" t="str">
        <f ca="true">+IF(OFFSET('Water Data'!$D$29,0,10*ROW('Water Data'!D54))="","",OFFSET('Water Data'!$D$29,0,10*ROW('Water Data'!D54)))</f>
        <v/>
      </c>
      <c r="BV60" s="302" t="str">
        <f ca="true">+IF(OFFSET('Water Data'!$E$27,0,10*ROW('Water Data'!E54))="","",OFFSET('Water Data'!$E$27,0,10*ROW('Water Data'!E54)))</f>
        <v/>
      </c>
      <c r="BW60" s="302" t="str">
        <f ca="true">+IF(OFFSET('Water Data'!$E$28,0,10*ROW('Water Data'!E54))="","",OFFSET('Water Data'!$E$28,0,10*ROW('Water Data'!E54)))</f>
        <v/>
      </c>
      <c r="BX60" s="302" t="str">
        <f ca="true">+IF(OFFSET('Water Data'!$E$29,0,10*ROW('Water Data'!E54))="","",OFFSET('Water Data'!$E$29,0,10*ROW('Water Data'!E54)))</f>
        <v/>
      </c>
      <c r="BY60" s="302" t="str">
        <f ca="true">+IF(OFFSET('Water Data'!$F$27,0,10*ROW('Water Data'!F54))="","",OFFSET('Water Data'!$F$27,0,10*ROW('Water Data'!F54)))</f>
        <v/>
      </c>
      <c r="BZ60" s="302" t="str">
        <f ca="true">+IF(OFFSET('Water Data'!$F$28,0,10*ROW('Water Data'!F54))="","",OFFSET('Water Data'!$F$28,0,10*ROW('Water Data'!F54)))</f>
        <v/>
      </c>
      <c r="CA60" s="302" t="str">
        <f ca="true">+IF(OFFSET('Water Data'!$F$29,0,10*ROW('Water Data'!F54))="","",OFFSET('Water Data'!$F$29,0,10*ROW('Water Data'!F54)))</f>
        <v/>
      </c>
      <c r="CB60" s="302" t="str">
        <f ca="true">+IF(OFFSET('Water Data'!$G$27,0,10*ROW('Water Data'!G54))="","",OFFSET('Water Data'!$G$27,0,10*ROW('Water Data'!G54)))</f>
        <v/>
      </c>
      <c r="CC60" s="302" t="str">
        <f ca="true">+IF(OFFSET('Water Data'!$G$28,0,10*ROW('Water Data'!G54))="","",OFFSET('Water Data'!$G$28,0,10*ROW('Water Data'!G54)))</f>
        <v/>
      </c>
      <c r="CD60" s="302" t="str">
        <f ca="true">+IF(OFFSET('Water Data'!$G$29,0,10*ROW('Water Data'!G54))="","",OFFSET('Water Data'!$G$29,0,10*ROW('Water Data'!G54)))</f>
        <v/>
      </c>
      <c r="CE60" s="302" t="str">
        <f ca="true">+IF(OFFSET('Water Data'!$H$27,0,10*ROW('Water Data'!H54))="","",OFFSET('Water Data'!$H$27,0,10*ROW('Water Data'!H54)))</f>
        <v/>
      </c>
      <c r="CF60" s="302" t="str">
        <f ca="true">+IF(OFFSET('Water Data'!$H$28,0,10*ROW('Water Data'!H54))="","",OFFSET('Water Data'!$H$28,0,10*ROW('Water Data'!H54)))</f>
        <v/>
      </c>
      <c r="CG60" s="302" t="str">
        <f ca="true">+IF(OFFSET('Water Data'!$H$29,0,10*ROW('Water Data'!H54))="","",OFFSET('Water Data'!$H$29,0,10*ROW('Water Data'!H54)))</f>
        <v/>
      </c>
      <c r="CH60" s="302" t="str">
        <f ca="true">+IF(OFFSET('Water Data'!$I$27,0,10*ROW('Water Data'!I54))="","",OFFSET('Water Data'!$I$27,0,10*ROW('Water Data'!I54)))</f>
        <v/>
      </c>
      <c r="CI60" s="302" t="str">
        <f ca="true">+IF(OFFSET('Water Data'!$I$28,0,10*ROW('Water Data'!I54))="","",OFFSET('Water Data'!$I$28,0,10*ROW('Water Data'!I54)))</f>
        <v/>
      </c>
      <c r="CJ60" s="302" t="str">
        <f ca="true">+IF(OFFSET('Water Data'!$I$29,0,10*ROW('Water Data'!I54))="","",OFFSET('Water Data'!$I$29,0,10*ROW('Water Data'!I54)))</f>
        <v/>
      </c>
      <c r="CK60" s="302" t="str">
        <f ca="true">+IF(OFFSET('Sanitation Data'!$D$28,0,10*ROW('Sanitation Data'!D54))="","",OFFSET('Sanitation Data'!$D$28,0,10*ROW('Sanitation Data'!D54)))</f>
        <v/>
      </c>
      <c r="CL60" s="302" t="str">
        <f ca="true">+IF(OFFSET('Sanitation Data'!$D$29,0,10*ROW('Sanitation Data'!D54))="","",OFFSET('Sanitation Data'!$D$29,0,10*ROW('Sanitation Data'!D54)))</f>
        <v/>
      </c>
      <c r="CM60" s="302" t="str">
        <f ca="true">+IF(OFFSET('Sanitation Data'!$D$30,0,10*ROW('Sanitation Data'!D54))="","",OFFSET('Sanitation Data'!$D$30,0,10*ROW('Sanitation Data'!D54)))</f>
        <v/>
      </c>
      <c r="CN60" s="302" t="str">
        <f ca="true">+IF(OFFSET('Sanitation Data'!$D$31,0,10*ROW('Sanitation Data'!D54))="","",OFFSET('Sanitation Data'!$D$31,0,10*ROW('Sanitation Data'!D54)))</f>
        <v/>
      </c>
      <c r="CO60" s="302" t="str">
        <f ca="true">+IF(OFFSET('Sanitation Data'!$D$32,0,10*ROW('Sanitation Data'!D54))="","",OFFSET('Sanitation Data'!$D$32,0,10*ROW('Sanitation Data'!D54)))</f>
        <v/>
      </c>
      <c r="CP60" s="302" t="str">
        <f ca="true">+IF(OFFSET('Sanitation Data'!$E$28,0,10*ROW('Sanitation Data'!E54))="","",OFFSET('Sanitation Data'!$E$28,0,10*ROW('Sanitation Data'!E54)))</f>
        <v/>
      </c>
      <c r="CQ60" s="302" t="str">
        <f ca="true">+IF(OFFSET('Sanitation Data'!$E$29,0,10*ROW('Sanitation Data'!E54))="","",OFFSET('Sanitation Data'!$E$29,0,10*ROW('Sanitation Data'!E54)))</f>
        <v/>
      </c>
      <c r="CR60" s="302" t="str">
        <f ca="true">+IF(OFFSET('Sanitation Data'!$E$30,0,10*ROW('Sanitation Data'!E54))="","",OFFSET('Sanitation Data'!$E$30,0,10*ROW('Sanitation Data'!E54)))</f>
        <v/>
      </c>
      <c r="CS60" s="302" t="str">
        <f ca="true">+IF(OFFSET('Sanitation Data'!$E$31,0,10*ROW('Sanitation Data'!E54))="","",OFFSET('Sanitation Data'!$E$31,0,10*ROW('Sanitation Data'!E54)))</f>
        <v/>
      </c>
      <c r="CT60" s="302" t="str">
        <f ca="true">+IF(OFFSET('Sanitation Data'!$E$32,0,10*ROW('Sanitation Data'!E54))="","",OFFSET('Sanitation Data'!$E$32,0,10*ROW('Sanitation Data'!E54)))</f>
        <v/>
      </c>
      <c r="CU60" s="302" t="str">
        <f ca="true">+IF(OFFSET('Sanitation Data'!$F$28,0,10*ROW('Sanitation Data'!F54))="","",OFFSET('Sanitation Data'!$F$28,0,10*ROW('Sanitation Data'!F54)))</f>
        <v/>
      </c>
      <c r="CV60" s="302" t="str">
        <f ca="true">+IF(OFFSET('Sanitation Data'!$F$29,0,10*ROW('Sanitation Data'!F54))="","",OFFSET('Sanitation Data'!$F$29,0,10*ROW('Sanitation Data'!F54)))</f>
        <v/>
      </c>
      <c r="CW60" s="302" t="str">
        <f ca="true">+IF(OFFSET('Sanitation Data'!$F$30,0,10*ROW('Sanitation Data'!F54))="","",OFFSET('Sanitation Data'!$F$30,0,10*ROW('Sanitation Data'!F54)))</f>
        <v/>
      </c>
      <c r="CX60" s="302" t="str">
        <f ca="true">+IF(OFFSET('Sanitation Data'!$F$31,0,10*ROW('Sanitation Data'!F54))="","",OFFSET('Sanitation Data'!$F$31,0,10*ROW('Sanitation Data'!F54)))</f>
        <v/>
      </c>
      <c r="CY60" s="302" t="str">
        <f ca="true">+IF(OFFSET('Sanitation Data'!$F$32,0,10*ROW('Sanitation Data'!F54))="","",OFFSET('Sanitation Data'!$F$32,0,10*ROW('Sanitation Data'!F54)))</f>
        <v/>
      </c>
      <c r="CZ60" s="302" t="str">
        <f ca="true">+IF(OFFSET('Sanitation Data'!$G$28,0,10*ROW('Sanitation Data'!G54))="","",OFFSET('Sanitation Data'!$G$28,0,10*ROW('Sanitation Data'!G54)))</f>
        <v/>
      </c>
      <c r="DA60" s="302" t="str">
        <f ca="true">+IF(OFFSET('Sanitation Data'!$G$29,0,10*ROW('Sanitation Data'!G54))="","",OFFSET('Sanitation Data'!$G$29,0,10*ROW('Sanitation Data'!G54)))</f>
        <v/>
      </c>
      <c r="DB60" s="302" t="str">
        <f ca="true">+IF(OFFSET('Sanitation Data'!$G$30,0,10*ROW('Sanitation Data'!G54))="","",OFFSET('Sanitation Data'!$G$30,0,10*ROW('Sanitation Data'!G54)))</f>
        <v/>
      </c>
      <c r="DC60" s="302" t="str">
        <f ca="true">+IF(OFFSET('Sanitation Data'!$G$31,0,10*ROW('Sanitation Data'!G54))="","",OFFSET('Sanitation Data'!$G$31,0,10*ROW('Sanitation Data'!G54)))</f>
        <v/>
      </c>
      <c r="DD60" s="302" t="str">
        <f ca="true">+IF(OFFSET('Sanitation Data'!$G$32,0,10*ROW('Sanitation Data'!G54))="","",OFFSET('Sanitation Data'!$G$32,0,10*ROW('Sanitation Data'!G54)))</f>
        <v/>
      </c>
      <c r="DE60" s="302" t="str">
        <f ca="true">+IF(OFFSET('Sanitation Data'!$H$28,0,10*ROW('Sanitation Data'!H54))="","",OFFSET('Sanitation Data'!$H$28,0,10*ROW('Sanitation Data'!H54)))</f>
        <v/>
      </c>
      <c r="DF60" s="302" t="str">
        <f ca="true">+IF(OFFSET('Sanitation Data'!$H$29,0,10*ROW('Sanitation Data'!H54))="","",OFFSET('Sanitation Data'!$H$29,0,10*ROW('Sanitation Data'!H54)))</f>
        <v/>
      </c>
      <c r="DG60" s="302" t="str">
        <f ca="true">+IF(OFFSET('Sanitation Data'!$H$30,0,10*ROW('Sanitation Data'!H54))="","",OFFSET('Sanitation Data'!$H$30,0,10*ROW('Sanitation Data'!H54)))</f>
        <v/>
      </c>
      <c r="DH60" s="302" t="str">
        <f ca="true">+IF(OFFSET('Sanitation Data'!$H$31,0,10*ROW('Sanitation Data'!H54))="","",OFFSET('Sanitation Data'!$H$31,0,10*ROW('Sanitation Data'!H54)))</f>
        <v/>
      </c>
      <c r="DI60" s="302" t="str">
        <f ca="true">+IF(OFFSET('Sanitation Data'!$H$32,0,10*ROW('Sanitation Data'!H54))="","",OFFSET('Sanitation Data'!$H$32,0,10*ROW('Sanitation Data'!H54)))</f>
        <v/>
      </c>
      <c r="DJ60" s="302" t="str">
        <f ca="true">+IF(OFFSET('Sanitation Data'!$I$28,0,10*ROW('Sanitation Data'!I54))="","",OFFSET('Sanitation Data'!$I$28,0,10*ROW('Sanitation Data'!I54)))</f>
        <v/>
      </c>
      <c r="DK60" s="302" t="str">
        <f ca="true">+IF(OFFSET('Sanitation Data'!$I$29,0,10*ROW('Sanitation Data'!I54))="","",OFFSET('Sanitation Data'!$I$29,0,10*ROW('Sanitation Data'!I54)))</f>
        <v/>
      </c>
      <c r="DL60" s="302" t="str">
        <f ca="true">+IF(OFFSET('Sanitation Data'!$I$30,0,10*ROW('Sanitation Data'!I54))="","",OFFSET('Sanitation Data'!$I$30,0,10*ROW('Sanitation Data'!I54)))</f>
        <v/>
      </c>
      <c r="DM60" s="302" t="str">
        <f ca="true">+IF(OFFSET('Sanitation Data'!$I$31,0,10*ROW('Sanitation Data'!I54))="","",OFFSET('Sanitation Data'!$I$31,0,10*ROW('Sanitation Data'!I54)))</f>
        <v/>
      </c>
      <c r="DN60" s="302" t="str">
        <f ca="true">+IF(OFFSET('Sanitation Data'!$I$32,0,10*ROW('Sanitation Data'!I54))="","",OFFSET('Sanitation Data'!$I$32,0,10*ROW('Sanitation Data'!I54)))</f>
        <v/>
      </c>
      <c r="DO60" s="302" t="str">
        <f ca="true">+IF(OFFSET('Hygiene Data'!$D$11,0,10*ROW('Hygiene Data'!D54))="","",OFFSET('Hygiene Data'!$D$11,0,10*ROW('Hygiene Data'!D54)))</f>
        <v/>
      </c>
      <c r="DP60" s="302" t="str">
        <f ca="true">+IF(OFFSET('Hygiene Data'!$D$12,0,10*ROW('Hygiene Data'!D54))="","",OFFSET('Hygiene Data'!$D$12,0,10*ROW('Hygiene Data'!D54)))</f>
        <v/>
      </c>
      <c r="DQ60" s="302" t="str">
        <f ca="true">+IF(OFFSET('Hygiene Data'!$D$13,0,10*ROW('Hygiene Data'!D54))="","",OFFSET('Hygiene Data'!$D$13,0,10*ROW('Hygiene Data'!D54)))</f>
        <v/>
      </c>
      <c r="DR60" s="302" t="str">
        <f ca="true">+IF(OFFSET('Hygiene Data'!$E$11,0,10*ROW('Hygiene Data'!E54))="","",OFFSET('Hygiene Data'!$E$11,0,10*ROW('Hygiene Data'!E54)))</f>
        <v/>
      </c>
      <c r="DS60" s="302" t="str">
        <f ca="true">+IF(OFFSET('Hygiene Data'!$E$12,0,10*ROW('Hygiene Data'!E54))="","",OFFSET('Hygiene Data'!$E$12,0,10*ROW('Hygiene Data'!E54)))</f>
        <v/>
      </c>
      <c r="DT60" s="302" t="str">
        <f ca="true">+IF(OFFSET('Hygiene Data'!$E$13,0,10*ROW('Hygiene Data'!E54))="","",OFFSET('Hygiene Data'!$E$13,0,10*ROW('Hygiene Data'!E54)))</f>
        <v/>
      </c>
      <c r="DU60" s="302" t="str">
        <f ca="true">+IF(OFFSET('Hygiene Data'!$F$11,0,10*ROW('Hygiene Data'!F54))="","",OFFSET('Hygiene Data'!$F$11,0,10*ROW('Hygiene Data'!F54)))</f>
        <v/>
      </c>
      <c r="DV60" s="302" t="str">
        <f ca="true">+IF(OFFSET('Hygiene Data'!$F$12,0,10*ROW('Hygiene Data'!F54))="","",OFFSET('Hygiene Data'!$F$12,0,10*ROW('Hygiene Data'!F54)))</f>
        <v/>
      </c>
      <c r="DW60" s="302" t="str">
        <f ca="true">+IF(OFFSET('Hygiene Data'!$F$13,0,10*ROW('Hygiene Data'!F54))="","",OFFSET('Hygiene Data'!$F$13,0,10*ROW('Hygiene Data'!F54)))</f>
        <v/>
      </c>
      <c r="DX60" s="302" t="str">
        <f ca="true">+IF(OFFSET('Hygiene Data'!$G$11,0,10*ROW('Hygiene Data'!G54))="","",OFFSET('Hygiene Data'!$G$11,0,10*ROW('Hygiene Data'!G54)))</f>
        <v/>
      </c>
      <c r="DY60" s="302" t="str">
        <f ca="true">+IF(OFFSET('Hygiene Data'!$G$12,0,10*ROW('Hygiene Data'!G54))="","",OFFSET('Hygiene Data'!$G$12,0,10*ROW('Hygiene Data'!G54)))</f>
        <v/>
      </c>
      <c r="DZ60" s="302" t="str">
        <f ca="true">+IF(OFFSET('Hygiene Data'!$G$13,0,10*ROW('Hygiene Data'!G54))="","",OFFSET('Hygiene Data'!$G$13,0,10*ROW('Hygiene Data'!G54)))</f>
        <v/>
      </c>
      <c r="EA60" s="302" t="str">
        <f ca="true">+IF(OFFSET('Hygiene Data'!$H$11,0,10*ROW('Hygiene Data'!H54))="","",OFFSET('Hygiene Data'!$H$11,0,10*ROW('Hygiene Data'!H54)))</f>
        <v/>
      </c>
      <c r="EB60" s="302" t="str">
        <f ca="true">+IF(OFFSET('Hygiene Data'!$H$12,0,10*ROW('Hygiene Data'!H54))="","",OFFSET('Hygiene Data'!$H$12,0,10*ROW('Hygiene Data'!H54)))</f>
        <v/>
      </c>
      <c r="EC60" s="302" t="str">
        <f ca="true">+IF(OFFSET('Hygiene Data'!$H$13,0,10*ROW('Hygiene Data'!H54))="","",OFFSET('Hygiene Data'!$H$13,0,10*ROW('Hygiene Data'!H54)))</f>
        <v/>
      </c>
      <c r="ED60" s="302" t="str">
        <f ca="true">+IF(OFFSET('Hygiene Data'!$I$11,0,10*ROW('Hygiene Data'!I54))="","",OFFSET('Hygiene Data'!$I$11,0,10*ROW('Hygiene Data'!I54)))</f>
        <v/>
      </c>
      <c r="EE60" s="302" t="str">
        <f ca="true">+IF(OFFSET('Hygiene Data'!$I$12,0,10*ROW('Hygiene Data'!I54))="","",OFFSET('Hygiene Data'!$I$12,0,10*ROW('Hygiene Data'!I54)))</f>
        <v/>
      </c>
      <c r="EF60" s="302" t="str">
        <f ca="true">+IF(OFFSET('Hygiene Data'!$I$13,0,10*ROW('Hygiene Data'!I54))="","",OFFSET('Hygiene Data'!$I$13,0,10*ROW('Hygiene Data'!I54)))</f>
        <v/>
      </c>
    </row>
    <row xmlns:x14ac="http://schemas.microsoft.com/office/spreadsheetml/2009/9/ac" r="61" x14ac:dyDescent="0.2">
      <c r="A61" s="35" t="str">
        <f ca="true">+IF(OFFSET('Water Data'!$B$2,0,10*ROW('Water Data'!E55))="","",OFFSET('Water Data'!$B$2,0,10*ROW('Water Data'!E55)))</f>
        <v/>
      </c>
      <c r="B61" s="35" t="str">
        <f ca="true">+IF(OFFSET('Water Data'!$C$2,0,10*ROW('Water Data'!F55))="","",OFFSET('Water Data'!$C$2,0,10*ROW('Water Data'!F55)))</f>
        <v/>
      </c>
      <c r="C61" s="358" t="str">
        <f t="shared" ca="true" si="0"/>
        <v/>
      </c>
      <c r="D61" s="94"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4"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4"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4"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4"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4"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4"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4"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4"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4"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4"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4"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4"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4"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4"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4"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4"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4"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5"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5"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5"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5"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5"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5"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5"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5"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5"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5"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5"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5"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5"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5"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5"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5"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5"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5"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5"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5"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5"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5"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5"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5"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5"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5"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5"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5"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5"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5"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6"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6"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6"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6"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6"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6"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6"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6"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6"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6"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6"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6"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6"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6"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6"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6"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6"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6"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302"/>
      <c r="BS61" s="302" t="str">
        <f ca="true">+IF(OFFSET('Water Data'!$D$27,0,10*ROW('Water Data'!D55))="","",OFFSET('Water Data'!$D$27,0,10*ROW('Water Data'!D55)))</f>
        <v/>
      </c>
      <c r="BT61" s="302" t="str">
        <f ca="true">+IF(OFFSET('Water Data'!$D$28,0,10*ROW('Water Data'!D55))="","",OFFSET('Water Data'!$D$28,0,10*ROW('Water Data'!D55)))</f>
        <v/>
      </c>
      <c r="BU61" s="302" t="str">
        <f ca="true">+IF(OFFSET('Water Data'!$D$29,0,10*ROW('Water Data'!D55))="","",OFFSET('Water Data'!$D$29,0,10*ROW('Water Data'!D55)))</f>
        <v/>
      </c>
      <c r="BV61" s="302" t="str">
        <f ca="true">+IF(OFFSET('Water Data'!$E$27,0,10*ROW('Water Data'!E55))="","",OFFSET('Water Data'!$E$27,0,10*ROW('Water Data'!E55)))</f>
        <v/>
      </c>
      <c r="BW61" s="302" t="str">
        <f ca="true">+IF(OFFSET('Water Data'!$E$28,0,10*ROW('Water Data'!E55))="","",OFFSET('Water Data'!$E$28,0,10*ROW('Water Data'!E55)))</f>
        <v/>
      </c>
      <c r="BX61" s="302" t="str">
        <f ca="true">+IF(OFFSET('Water Data'!$E$29,0,10*ROW('Water Data'!E55))="","",OFFSET('Water Data'!$E$29,0,10*ROW('Water Data'!E55)))</f>
        <v/>
      </c>
      <c r="BY61" s="302" t="str">
        <f ca="true">+IF(OFFSET('Water Data'!$F$27,0,10*ROW('Water Data'!F55))="","",OFFSET('Water Data'!$F$27,0,10*ROW('Water Data'!F55)))</f>
        <v/>
      </c>
      <c r="BZ61" s="302" t="str">
        <f ca="true">+IF(OFFSET('Water Data'!$F$28,0,10*ROW('Water Data'!F55))="","",OFFSET('Water Data'!$F$28,0,10*ROW('Water Data'!F55)))</f>
        <v/>
      </c>
      <c r="CA61" s="302" t="str">
        <f ca="true">+IF(OFFSET('Water Data'!$F$29,0,10*ROW('Water Data'!F55))="","",OFFSET('Water Data'!$F$29,0,10*ROW('Water Data'!F55)))</f>
        <v/>
      </c>
      <c r="CB61" s="302" t="str">
        <f ca="true">+IF(OFFSET('Water Data'!$G$27,0,10*ROW('Water Data'!G55))="","",OFFSET('Water Data'!$G$27,0,10*ROW('Water Data'!G55)))</f>
        <v/>
      </c>
      <c r="CC61" s="302" t="str">
        <f ca="true">+IF(OFFSET('Water Data'!$G$28,0,10*ROW('Water Data'!G55))="","",OFFSET('Water Data'!$G$28,0,10*ROW('Water Data'!G55)))</f>
        <v/>
      </c>
      <c r="CD61" s="302" t="str">
        <f ca="true">+IF(OFFSET('Water Data'!$G$29,0,10*ROW('Water Data'!G55))="","",OFFSET('Water Data'!$G$29,0,10*ROW('Water Data'!G55)))</f>
        <v/>
      </c>
      <c r="CE61" s="302" t="str">
        <f ca="true">+IF(OFFSET('Water Data'!$H$27,0,10*ROW('Water Data'!H55))="","",OFFSET('Water Data'!$H$27,0,10*ROW('Water Data'!H55)))</f>
        <v/>
      </c>
      <c r="CF61" s="302" t="str">
        <f ca="true">+IF(OFFSET('Water Data'!$H$28,0,10*ROW('Water Data'!H55))="","",OFFSET('Water Data'!$H$28,0,10*ROW('Water Data'!H55)))</f>
        <v/>
      </c>
      <c r="CG61" s="302" t="str">
        <f ca="true">+IF(OFFSET('Water Data'!$H$29,0,10*ROW('Water Data'!H55))="","",OFFSET('Water Data'!$H$29,0,10*ROW('Water Data'!H55)))</f>
        <v/>
      </c>
      <c r="CH61" s="302" t="str">
        <f ca="true">+IF(OFFSET('Water Data'!$I$27,0,10*ROW('Water Data'!I55))="","",OFFSET('Water Data'!$I$27,0,10*ROW('Water Data'!I55)))</f>
        <v/>
      </c>
      <c r="CI61" s="302" t="str">
        <f ca="true">+IF(OFFSET('Water Data'!$I$28,0,10*ROW('Water Data'!I55))="","",OFFSET('Water Data'!$I$28,0,10*ROW('Water Data'!I55)))</f>
        <v/>
      </c>
      <c r="CJ61" s="302" t="str">
        <f ca="true">+IF(OFFSET('Water Data'!$I$29,0,10*ROW('Water Data'!I55))="","",OFFSET('Water Data'!$I$29,0,10*ROW('Water Data'!I55)))</f>
        <v/>
      </c>
      <c r="CK61" s="302" t="str">
        <f ca="true">+IF(OFFSET('Sanitation Data'!$D$28,0,10*ROW('Sanitation Data'!D55))="","",OFFSET('Sanitation Data'!$D$28,0,10*ROW('Sanitation Data'!D55)))</f>
        <v/>
      </c>
      <c r="CL61" s="302" t="str">
        <f ca="true">+IF(OFFSET('Sanitation Data'!$D$29,0,10*ROW('Sanitation Data'!D55))="","",OFFSET('Sanitation Data'!$D$29,0,10*ROW('Sanitation Data'!D55)))</f>
        <v/>
      </c>
      <c r="CM61" s="302" t="str">
        <f ca="true">+IF(OFFSET('Sanitation Data'!$D$30,0,10*ROW('Sanitation Data'!D55))="","",OFFSET('Sanitation Data'!$D$30,0,10*ROW('Sanitation Data'!D55)))</f>
        <v/>
      </c>
      <c r="CN61" s="302" t="str">
        <f ca="true">+IF(OFFSET('Sanitation Data'!$D$31,0,10*ROW('Sanitation Data'!D55))="","",OFFSET('Sanitation Data'!$D$31,0,10*ROW('Sanitation Data'!D55)))</f>
        <v/>
      </c>
      <c r="CO61" s="302" t="str">
        <f ca="true">+IF(OFFSET('Sanitation Data'!$D$32,0,10*ROW('Sanitation Data'!D55))="","",OFFSET('Sanitation Data'!$D$32,0,10*ROW('Sanitation Data'!D55)))</f>
        <v/>
      </c>
      <c r="CP61" s="302" t="str">
        <f ca="true">+IF(OFFSET('Sanitation Data'!$E$28,0,10*ROW('Sanitation Data'!E55))="","",OFFSET('Sanitation Data'!$E$28,0,10*ROW('Sanitation Data'!E55)))</f>
        <v/>
      </c>
      <c r="CQ61" s="302" t="str">
        <f ca="true">+IF(OFFSET('Sanitation Data'!$E$29,0,10*ROW('Sanitation Data'!E55))="","",OFFSET('Sanitation Data'!$E$29,0,10*ROW('Sanitation Data'!E55)))</f>
        <v/>
      </c>
      <c r="CR61" s="302" t="str">
        <f ca="true">+IF(OFFSET('Sanitation Data'!$E$30,0,10*ROW('Sanitation Data'!E55))="","",OFFSET('Sanitation Data'!$E$30,0,10*ROW('Sanitation Data'!E55)))</f>
        <v/>
      </c>
      <c r="CS61" s="302" t="str">
        <f ca="true">+IF(OFFSET('Sanitation Data'!$E$31,0,10*ROW('Sanitation Data'!E55))="","",OFFSET('Sanitation Data'!$E$31,0,10*ROW('Sanitation Data'!E55)))</f>
        <v/>
      </c>
      <c r="CT61" s="302" t="str">
        <f ca="true">+IF(OFFSET('Sanitation Data'!$E$32,0,10*ROW('Sanitation Data'!E55))="","",OFFSET('Sanitation Data'!$E$32,0,10*ROW('Sanitation Data'!E55)))</f>
        <v/>
      </c>
      <c r="CU61" s="302" t="str">
        <f ca="true">+IF(OFFSET('Sanitation Data'!$F$28,0,10*ROW('Sanitation Data'!F55))="","",OFFSET('Sanitation Data'!$F$28,0,10*ROW('Sanitation Data'!F55)))</f>
        <v/>
      </c>
      <c r="CV61" s="302" t="str">
        <f ca="true">+IF(OFFSET('Sanitation Data'!$F$29,0,10*ROW('Sanitation Data'!F55))="","",OFFSET('Sanitation Data'!$F$29,0,10*ROW('Sanitation Data'!F55)))</f>
        <v/>
      </c>
      <c r="CW61" s="302" t="str">
        <f ca="true">+IF(OFFSET('Sanitation Data'!$F$30,0,10*ROW('Sanitation Data'!F55))="","",OFFSET('Sanitation Data'!$F$30,0,10*ROW('Sanitation Data'!F55)))</f>
        <v/>
      </c>
      <c r="CX61" s="302" t="str">
        <f ca="true">+IF(OFFSET('Sanitation Data'!$F$31,0,10*ROW('Sanitation Data'!F55))="","",OFFSET('Sanitation Data'!$F$31,0,10*ROW('Sanitation Data'!F55)))</f>
        <v/>
      </c>
      <c r="CY61" s="302" t="str">
        <f ca="true">+IF(OFFSET('Sanitation Data'!$F$32,0,10*ROW('Sanitation Data'!F55))="","",OFFSET('Sanitation Data'!$F$32,0,10*ROW('Sanitation Data'!F55)))</f>
        <v/>
      </c>
      <c r="CZ61" s="302" t="str">
        <f ca="true">+IF(OFFSET('Sanitation Data'!$G$28,0,10*ROW('Sanitation Data'!G55))="","",OFFSET('Sanitation Data'!$G$28,0,10*ROW('Sanitation Data'!G55)))</f>
        <v/>
      </c>
      <c r="DA61" s="302" t="str">
        <f ca="true">+IF(OFFSET('Sanitation Data'!$G$29,0,10*ROW('Sanitation Data'!G55))="","",OFFSET('Sanitation Data'!$G$29,0,10*ROW('Sanitation Data'!G55)))</f>
        <v/>
      </c>
      <c r="DB61" s="302" t="str">
        <f ca="true">+IF(OFFSET('Sanitation Data'!$G$30,0,10*ROW('Sanitation Data'!G55))="","",OFFSET('Sanitation Data'!$G$30,0,10*ROW('Sanitation Data'!G55)))</f>
        <v/>
      </c>
      <c r="DC61" s="302" t="str">
        <f ca="true">+IF(OFFSET('Sanitation Data'!$G$31,0,10*ROW('Sanitation Data'!G55))="","",OFFSET('Sanitation Data'!$G$31,0,10*ROW('Sanitation Data'!G55)))</f>
        <v/>
      </c>
      <c r="DD61" s="302" t="str">
        <f ca="true">+IF(OFFSET('Sanitation Data'!$G$32,0,10*ROW('Sanitation Data'!G55))="","",OFFSET('Sanitation Data'!$G$32,0,10*ROW('Sanitation Data'!G55)))</f>
        <v/>
      </c>
      <c r="DE61" s="302" t="str">
        <f ca="true">+IF(OFFSET('Sanitation Data'!$H$28,0,10*ROW('Sanitation Data'!H55))="","",OFFSET('Sanitation Data'!$H$28,0,10*ROW('Sanitation Data'!H55)))</f>
        <v/>
      </c>
      <c r="DF61" s="302" t="str">
        <f ca="true">+IF(OFFSET('Sanitation Data'!$H$29,0,10*ROW('Sanitation Data'!H55))="","",OFFSET('Sanitation Data'!$H$29,0,10*ROW('Sanitation Data'!H55)))</f>
        <v/>
      </c>
      <c r="DG61" s="302" t="str">
        <f ca="true">+IF(OFFSET('Sanitation Data'!$H$30,0,10*ROW('Sanitation Data'!H55))="","",OFFSET('Sanitation Data'!$H$30,0,10*ROW('Sanitation Data'!H55)))</f>
        <v/>
      </c>
      <c r="DH61" s="302" t="str">
        <f ca="true">+IF(OFFSET('Sanitation Data'!$H$31,0,10*ROW('Sanitation Data'!H55))="","",OFFSET('Sanitation Data'!$H$31,0,10*ROW('Sanitation Data'!H55)))</f>
        <v/>
      </c>
      <c r="DI61" s="302" t="str">
        <f ca="true">+IF(OFFSET('Sanitation Data'!$H$32,0,10*ROW('Sanitation Data'!H55))="","",OFFSET('Sanitation Data'!$H$32,0,10*ROW('Sanitation Data'!H55)))</f>
        <v/>
      </c>
      <c r="DJ61" s="302" t="str">
        <f ca="true">+IF(OFFSET('Sanitation Data'!$I$28,0,10*ROW('Sanitation Data'!I55))="","",OFFSET('Sanitation Data'!$I$28,0,10*ROW('Sanitation Data'!I55)))</f>
        <v/>
      </c>
      <c r="DK61" s="302" t="str">
        <f ca="true">+IF(OFFSET('Sanitation Data'!$I$29,0,10*ROW('Sanitation Data'!I55))="","",OFFSET('Sanitation Data'!$I$29,0,10*ROW('Sanitation Data'!I55)))</f>
        <v/>
      </c>
      <c r="DL61" s="302" t="str">
        <f ca="true">+IF(OFFSET('Sanitation Data'!$I$30,0,10*ROW('Sanitation Data'!I55))="","",OFFSET('Sanitation Data'!$I$30,0,10*ROW('Sanitation Data'!I55)))</f>
        <v/>
      </c>
      <c r="DM61" s="302" t="str">
        <f ca="true">+IF(OFFSET('Sanitation Data'!$I$31,0,10*ROW('Sanitation Data'!I55))="","",OFFSET('Sanitation Data'!$I$31,0,10*ROW('Sanitation Data'!I55)))</f>
        <v/>
      </c>
      <c r="DN61" s="302" t="str">
        <f ca="true">+IF(OFFSET('Sanitation Data'!$I$32,0,10*ROW('Sanitation Data'!I55))="","",OFFSET('Sanitation Data'!$I$32,0,10*ROW('Sanitation Data'!I55)))</f>
        <v/>
      </c>
      <c r="DO61" s="302" t="str">
        <f ca="true">+IF(OFFSET('Hygiene Data'!$D$11,0,10*ROW('Hygiene Data'!D55))="","",OFFSET('Hygiene Data'!$D$11,0,10*ROW('Hygiene Data'!D55)))</f>
        <v/>
      </c>
      <c r="DP61" s="302" t="str">
        <f ca="true">+IF(OFFSET('Hygiene Data'!$D$12,0,10*ROW('Hygiene Data'!D55))="","",OFFSET('Hygiene Data'!$D$12,0,10*ROW('Hygiene Data'!D55)))</f>
        <v/>
      </c>
      <c r="DQ61" s="302" t="str">
        <f ca="true">+IF(OFFSET('Hygiene Data'!$D$13,0,10*ROW('Hygiene Data'!D55))="","",OFFSET('Hygiene Data'!$D$13,0,10*ROW('Hygiene Data'!D55)))</f>
        <v/>
      </c>
      <c r="DR61" s="302" t="str">
        <f ca="true">+IF(OFFSET('Hygiene Data'!$E$11,0,10*ROW('Hygiene Data'!E55))="","",OFFSET('Hygiene Data'!$E$11,0,10*ROW('Hygiene Data'!E55)))</f>
        <v/>
      </c>
      <c r="DS61" s="302" t="str">
        <f ca="true">+IF(OFFSET('Hygiene Data'!$E$12,0,10*ROW('Hygiene Data'!E55))="","",OFFSET('Hygiene Data'!$E$12,0,10*ROW('Hygiene Data'!E55)))</f>
        <v/>
      </c>
      <c r="DT61" s="302" t="str">
        <f ca="true">+IF(OFFSET('Hygiene Data'!$E$13,0,10*ROW('Hygiene Data'!E55))="","",OFFSET('Hygiene Data'!$E$13,0,10*ROW('Hygiene Data'!E55)))</f>
        <v/>
      </c>
      <c r="DU61" s="302" t="str">
        <f ca="true">+IF(OFFSET('Hygiene Data'!$F$11,0,10*ROW('Hygiene Data'!F55))="","",OFFSET('Hygiene Data'!$F$11,0,10*ROW('Hygiene Data'!F55)))</f>
        <v/>
      </c>
      <c r="DV61" s="302" t="str">
        <f ca="true">+IF(OFFSET('Hygiene Data'!$F$12,0,10*ROW('Hygiene Data'!F55))="","",OFFSET('Hygiene Data'!$F$12,0,10*ROW('Hygiene Data'!F55)))</f>
        <v/>
      </c>
      <c r="DW61" s="302" t="str">
        <f ca="true">+IF(OFFSET('Hygiene Data'!$F$13,0,10*ROW('Hygiene Data'!F55))="","",OFFSET('Hygiene Data'!$F$13,0,10*ROW('Hygiene Data'!F55)))</f>
        <v/>
      </c>
      <c r="DX61" s="302" t="str">
        <f ca="true">+IF(OFFSET('Hygiene Data'!$G$11,0,10*ROW('Hygiene Data'!G55))="","",OFFSET('Hygiene Data'!$G$11,0,10*ROW('Hygiene Data'!G55)))</f>
        <v/>
      </c>
      <c r="DY61" s="302" t="str">
        <f ca="true">+IF(OFFSET('Hygiene Data'!$G$12,0,10*ROW('Hygiene Data'!G55))="","",OFFSET('Hygiene Data'!$G$12,0,10*ROW('Hygiene Data'!G55)))</f>
        <v/>
      </c>
      <c r="DZ61" s="302" t="str">
        <f ca="true">+IF(OFFSET('Hygiene Data'!$G$13,0,10*ROW('Hygiene Data'!G55))="","",OFFSET('Hygiene Data'!$G$13,0,10*ROW('Hygiene Data'!G55)))</f>
        <v/>
      </c>
      <c r="EA61" s="302" t="str">
        <f ca="true">+IF(OFFSET('Hygiene Data'!$H$11,0,10*ROW('Hygiene Data'!H55))="","",OFFSET('Hygiene Data'!$H$11,0,10*ROW('Hygiene Data'!H55)))</f>
        <v/>
      </c>
      <c r="EB61" s="302" t="str">
        <f ca="true">+IF(OFFSET('Hygiene Data'!$H$12,0,10*ROW('Hygiene Data'!H55))="","",OFFSET('Hygiene Data'!$H$12,0,10*ROW('Hygiene Data'!H55)))</f>
        <v/>
      </c>
      <c r="EC61" s="302" t="str">
        <f ca="true">+IF(OFFSET('Hygiene Data'!$H$13,0,10*ROW('Hygiene Data'!H55))="","",OFFSET('Hygiene Data'!$H$13,0,10*ROW('Hygiene Data'!H55)))</f>
        <v/>
      </c>
      <c r="ED61" s="302" t="str">
        <f ca="true">+IF(OFFSET('Hygiene Data'!$I$11,0,10*ROW('Hygiene Data'!I55))="","",OFFSET('Hygiene Data'!$I$11,0,10*ROW('Hygiene Data'!I55)))</f>
        <v/>
      </c>
      <c r="EE61" s="302" t="str">
        <f ca="true">+IF(OFFSET('Hygiene Data'!$I$12,0,10*ROW('Hygiene Data'!I55))="","",OFFSET('Hygiene Data'!$I$12,0,10*ROW('Hygiene Data'!I55)))</f>
        <v/>
      </c>
      <c r="EF61" s="302" t="str">
        <f ca="true">+IF(OFFSET('Hygiene Data'!$I$13,0,10*ROW('Hygiene Data'!I55))="","",OFFSET('Hygiene Data'!$I$13,0,10*ROW('Hygiene Data'!I55)))</f>
        <v/>
      </c>
    </row>
    <row xmlns:x14ac="http://schemas.microsoft.com/office/spreadsheetml/2009/9/ac" r="62" x14ac:dyDescent="0.2">
      <c r="A62" s="35" t="str">
        <f ca="true">+IF(OFFSET('Water Data'!$B$2,0,10*ROW('Water Data'!E56))="","",OFFSET('Water Data'!$B$2,0,10*ROW('Water Data'!E56)))</f>
        <v/>
      </c>
      <c r="B62" s="35" t="str">
        <f ca="true">+IF(OFFSET('Water Data'!$C$2,0,10*ROW('Water Data'!F56))="","",OFFSET('Water Data'!$C$2,0,10*ROW('Water Data'!F56)))</f>
        <v/>
      </c>
      <c r="C62" s="358" t="str">
        <f t="shared" ca="true" si="0"/>
        <v/>
      </c>
      <c r="D62" s="94"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4"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4"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4"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4"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4"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4"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4"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4"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4"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4"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4"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4"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4"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4"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4"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4"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4"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5"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5"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5"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5"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5"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5"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5"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5"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5"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5"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5"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5"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5"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5"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5"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5"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5"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5"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5"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5"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5"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5"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5"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5"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5"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5"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5"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5"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5"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5"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6"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6"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6"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6"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6"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6"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6"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6"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6"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6"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6"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6"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6"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6"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6"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6"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6"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6"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302"/>
      <c r="BS62" s="302" t="str">
        <f ca="true">+IF(OFFSET('Water Data'!$D$27,0,10*ROW('Water Data'!D56))="","",OFFSET('Water Data'!$D$27,0,10*ROW('Water Data'!D56)))</f>
        <v/>
      </c>
      <c r="BT62" s="302" t="str">
        <f ca="true">+IF(OFFSET('Water Data'!$D$28,0,10*ROW('Water Data'!D56))="","",OFFSET('Water Data'!$D$28,0,10*ROW('Water Data'!D56)))</f>
        <v/>
      </c>
      <c r="BU62" s="302" t="str">
        <f ca="true">+IF(OFFSET('Water Data'!$D$29,0,10*ROW('Water Data'!D56))="","",OFFSET('Water Data'!$D$29,0,10*ROW('Water Data'!D56)))</f>
        <v/>
      </c>
      <c r="BV62" s="302" t="str">
        <f ca="true">+IF(OFFSET('Water Data'!$E$27,0,10*ROW('Water Data'!E56))="","",OFFSET('Water Data'!$E$27,0,10*ROW('Water Data'!E56)))</f>
        <v/>
      </c>
      <c r="BW62" s="302" t="str">
        <f ca="true">+IF(OFFSET('Water Data'!$E$28,0,10*ROW('Water Data'!E56))="","",OFFSET('Water Data'!$E$28,0,10*ROW('Water Data'!E56)))</f>
        <v/>
      </c>
      <c r="BX62" s="302" t="str">
        <f ca="true">+IF(OFFSET('Water Data'!$E$29,0,10*ROW('Water Data'!E56))="","",OFFSET('Water Data'!$E$29,0,10*ROW('Water Data'!E56)))</f>
        <v/>
      </c>
      <c r="BY62" s="302" t="str">
        <f ca="true">+IF(OFFSET('Water Data'!$F$27,0,10*ROW('Water Data'!F56))="","",OFFSET('Water Data'!$F$27,0,10*ROW('Water Data'!F56)))</f>
        <v/>
      </c>
      <c r="BZ62" s="302" t="str">
        <f ca="true">+IF(OFFSET('Water Data'!$F$28,0,10*ROW('Water Data'!F56))="","",OFFSET('Water Data'!$F$28,0,10*ROW('Water Data'!F56)))</f>
        <v/>
      </c>
      <c r="CA62" s="302" t="str">
        <f ca="true">+IF(OFFSET('Water Data'!$F$29,0,10*ROW('Water Data'!F56))="","",OFFSET('Water Data'!$F$29,0,10*ROW('Water Data'!F56)))</f>
        <v/>
      </c>
      <c r="CB62" s="302" t="str">
        <f ca="true">+IF(OFFSET('Water Data'!$G$27,0,10*ROW('Water Data'!G56))="","",OFFSET('Water Data'!$G$27,0,10*ROW('Water Data'!G56)))</f>
        <v/>
      </c>
      <c r="CC62" s="302" t="str">
        <f ca="true">+IF(OFFSET('Water Data'!$G$28,0,10*ROW('Water Data'!G56))="","",OFFSET('Water Data'!$G$28,0,10*ROW('Water Data'!G56)))</f>
        <v/>
      </c>
      <c r="CD62" s="302" t="str">
        <f ca="true">+IF(OFFSET('Water Data'!$G$29,0,10*ROW('Water Data'!G56))="","",OFFSET('Water Data'!$G$29,0,10*ROW('Water Data'!G56)))</f>
        <v/>
      </c>
      <c r="CE62" s="302" t="str">
        <f ca="true">+IF(OFFSET('Water Data'!$H$27,0,10*ROW('Water Data'!H56))="","",OFFSET('Water Data'!$H$27,0,10*ROW('Water Data'!H56)))</f>
        <v/>
      </c>
      <c r="CF62" s="302" t="str">
        <f ca="true">+IF(OFFSET('Water Data'!$H$28,0,10*ROW('Water Data'!H56))="","",OFFSET('Water Data'!$H$28,0,10*ROW('Water Data'!H56)))</f>
        <v/>
      </c>
      <c r="CG62" s="302" t="str">
        <f ca="true">+IF(OFFSET('Water Data'!$H$29,0,10*ROW('Water Data'!H56))="","",OFFSET('Water Data'!$H$29,0,10*ROW('Water Data'!H56)))</f>
        <v/>
      </c>
      <c r="CH62" s="302" t="str">
        <f ca="true">+IF(OFFSET('Water Data'!$I$27,0,10*ROW('Water Data'!I56))="","",OFFSET('Water Data'!$I$27,0,10*ROW('Water Data'!I56)))</f>
        <v/>
      </c>
      <c r="CI62" s="302" t="str">
        <f ca="true">+IF(OFFSET('Water Data'!$I$28,0,10*ROW('Water Data'!I56))="","",OFFSET('Water Data'!$I$28,0,10*ROW('Water Data'!I56)))</f>
        <v/>
      </c>
      <c r="CJ62" s="302" t="str">
        <f ca="true">+IF(OFFSET('Water Data'!$I$29,0,10*ROW('Water Data'!I56))="","",OFFSET('Water Data'!$I$29,0,10*ROW('Water Data'!I56)))</f>
        <v/>
      </c>
      <c r="CK62" s="302" t="str">
        <f ca="true">+IF(OFFSET('Sanitation Data'!$D$28,0,10*ROW('Sanitation Data'!D56))="","",OFFSET('Sanitation Data'!$D$28,0,10*ROW('Sanitation Data'!D56)))</f>
        <v/>
      </c>
      <c r="CL62" s="302" t="str">
        <f ca="true">+IF(OFFSET('Sanitation Data'!$D$29,0,10*ROW('Sanitation Data'!D56))="","",OFFSET('Sanitation Data'!$D$29,0,10*ROW('Sanitation Data'!D56)))</f>
        <v/>
      </c>
      <c r="CM62" s="302" t="str">
        <f ca="true">+IF(OFFSET('Sanitation Data'!$D$30,0,10*ROW('Sanitation Data'!D56))="","",OFFSET('Sanitation Data'!$D$30,0,10*ROW('Sanitation Data'!D56)))</f>
        <v/>
      </c>
      <c r="CN62" s="302" t="str">
        <f ca="true">+IF(OFFSET('Sanitation Data'!$D$31,0,10*ROW('Sanitation Data'!D56))="","",OFFSET('Sanitation Data'!$D$31,0,10*ROW('Sanitation Data'!D56)))</f>
        <v/>
      </c>
      <c r="CO62" s="302" t="str">
        <f ca="true">+IF(OFFSET('Sanitation Data'!$D$32,0,10*ROW('Sanitation Data'!D56))="","",OFFSET('Sanitation Data'!$D$32,0,10*ROW('Sanitation Data'!D56)))</f>
        <v/>
      </c>
      <c r="CP62" s="302" t="str">
        <f ca="true">+IF(OFFSET('Sanitation Data'!$E$28,0,10*ROW('Sanitation Data'!E56))="","",OFFSET('Sanitation Data'!$E$28,0,10*ROW('Sanitation Data'!E56)))</f>
        <v/>
      </c>
      <c r="CQ62" s="302" t="str">
        <f ca="true">+IF(OFFSET('Sanitation Data'!$E$29,0,10*ROW('Sanitation Data'!E56))="","",OFFSET('Sanitation Data'!$E$29,0,10*ROW('Sanitation Data'!E56)))</f>
        <v/>
      </c>
      <c r="CR62" s="302" t="str">
        <f ca="true">+IF(OFFSET('Sanitation Data'!$E$30,0,10*ROW('Sanitation Data'!E56))="","",OFFSET('Sanitation Data'!$E$30,0,10*ROW('Sanitation Data'!E56)))</f>
        <v/>
      </c>
      <c r="CS62" s="302" t="str">
        <f ca="true">+IF(OFFSET('Sanitation Data'!$E$31,0,10*ROW('Sanitation Data'!E56))="","",OFFSET('Sanitation Data'!$E$31,0,10*ROW('Sanitation Data'!E56)))</f>
        <v/>
      </c>
      <c r="CT62" s="302" t="str">
        <f ca="true">+IF(OFFSET('Sanitation Data'!$E$32,0,10*ROW('Sanitation Data'!E56))="","",OFFSET('Sanitation Data'!$E$32,0,10*ROW('Sanitation Data'!E56)))</f>
        <v/>
      </c>
      <c r="CU62" s="302" t="str">
        <f ca="true">+IF(OFFSET('Sanitation Data'!$F$28,0,10*ROW('Sanitation Data'!F56))="","",OFFSET('Sanitation Data'!$F$28,0,10*ROW('Sanitation Data'!F56)))</f>
        <v/>
      </c>
      <c r="CV62" s="302" t="str">
        <f ca="true">+IF(OFFSET('Sanitation Data'!$F$29,0,10*ROW('Sanitation Data'!F56))="","",OFFSET('Sanitation Data'!$F$29,0,10*ROW('Sanitation Data'!F56)))</f>
        <v/>
      </c>
      <c r="CW62" s="302" t="str">
        <f ca="true">+IF(OFFSET('Sanitation Data'!$F$30,0,10*ROW('Sanitation Data'!F56))="","",OFFSET('Sanitation Data'!$F$30,0,10*ROW('Sanitation Data'!F56)))</f>
        <v/>
      </c>
      <c r="CX62" s="302" t="str">
        <f ca="true">+IF(OFFSET('Sanitation Data'!$F$31,0,10*ROW('Sanitation Data'!F56))="","",OFFSET('Sanitation Data'!$F$31,0,10*ROW('Sanitation Data'!F56)))</f>
        <v/>
      </c>
      <c r="CY62" s="302" t="str">
        <f ca="true">+IF(OFFSET('Sanitation Data'!$F$32,0,10*ROW('Sanitation Data'!F56))="","",OFFSET('Sanitation Data'!$F$32,0,10*ROW('Sanitation Data'!F56)))</f>
        <v/>
      </c>
      <c r="CZ62" s="302" t="str">
        <f ca="true">+IF(OFFSET('Sanitation Data'!$G$28,0,10*ROW('Sanitation Data'!G56))="","",OFFSET('Sanitation Data'!$G$28,0,10*ROW('Sanitation Data'!G56)))</f>
        <v/>
      </c>
      <c r="DA62" s="302" t="str">
        <f ca="true">+IF(OFFSET('Sanitation Data'!$G$29,0,10*ROW('Sanitation Data'!G56))="","",OFFSET('Sanitation Data'!$G$29,0,10*ROW('Sanitation Data'!G56)))</f>
        <v/>
      </c>
      <c r="DB62" s="302" t="str">
        <f ca="true">+IF(OFFSET('Sanitation Data'!$G$30,0,10*ROW('Sanitation Data'!G56))="","",OFFSET('Sanitation Data'!$G$30,0,10*ROW('Sanitation Data'!G56)))</f>
        <v/>
      </c>
      <c r="DC62" s="302" t="str">
        <f ca="true">+IF(OFFSET('Sanitation Data'!$G$31,0,10*ROW('Sanitation Data'!G56))="","",OFFSET('Sanitation Data'!$G$31,0,10*ROW('Sanitation Data'!G56)))</f>
        <v/>
      </c>
      <c r="DD62" s="302" t="str">
        <f ca="true">+IF(OFFSET('Sanitation Data'!$G$32,0,10*ROW('Sanitation Data'!G56))="","",OFFSET('Sanitation Data'!$G$32,0,10*ROW('Sanitation Data'!G56)))</f>
        <v/>
      </c>
      <c r="DE62" s="302" t="str">
        <f ca="true">+IF(OFFSET('Sanitation Data'!$H$28,0,10*ROW('Sanitation Data'!H56))="","",OFFSET('Sanitation Data'!$H$28,0,10*ROW('Sanitation Data'!H56)))</f>
        <v/>
      </c>
      <c r="DF62" s="302" t="str">
        <f ca="true">+IF(OFFSET('Sanitation Data'!$H$29,0,10*ROW('Sanitation Data'!H56))="","",OFFSET('Sanitation Data'!$H$29,0,10*ROW('Sanitation Data'!H56)))</f>
        <v/>
      </c>
      <c r="DG62" s="302" t="str">
        <f ca="true">+IF(OFFSET('Sanitation Data'!$H$30,0,10*ROW('Sanitation Data'!H56))="","",OFFSET('Sanitation Data'!$H$30,0,10*ROW('Sanitation Data'!H56)))</f>
        <v/>
      </c>
      <c r="DH62" s="302" t="str">
        <f ca="true">+IF(OFFSET('Sanitation Data'!$H$31,0,10*ROW('Sanitation Data'!H56))="","",OFFSET('Sanitation Data'!$H$31,0,10*ROW('Sanitation Data'!H56)))</f>
        <v/>
      </c>
      <c r="DI62" s="302" t="str">
        <f ca="true">+IF(OFFSET('Sanitation Data'!$H$32,0,10*ROW('Sanitation Data'!H56))="","",OFFSET('Sanitation Data'!$H$32,0,10*ROW('Sanitation Data'!H56)))</f>
        <v/>
      </c>
      <c r="DJ62" s="302" t="str">
        <f ca="true">+IF(OFFSET('Sanitation Data'!$I$28,0,10*ROW('Sanitation Data'!I56))="","",OFFSET('Sanitation Data'!$I$28,0,10*ROW('Sanitation Data'!I56)))</f>
        <v/>
      </c>
      <c r="DK62" s="302" t="str">
        <f ca="true">+IF(OFFSET('Sanitation Data'!$I$29,0,10*ROW('Sanitation Data'!I56))="","",OFFSET('Sanitation Data'!$I$29,0,10*ROW('Sanitation Data'!I56)))</f>
        <v/>
      </c>
      <c r="DL62" s="302" t="str">
        <f ca="true">+IF(OFFSET('Sanitation Data'!$I$30,0,10*ROW('Sanitation Data'!I56))="","",OFFSET('Sanitation Data'!$I$30,0,10*ROW('Sanitation Data'!I56)))</f>
        <v/>
      </c>
      <c r="DM62" s="302" t="str">
        <f ca="true">+IF(OFFSET('Sanitation Data'!$I$31,0,10*ROW('Sanitation Data'!I56))="","",OFFSET('Sanitation Data'!$I$31,0,10*ROW('Sanitation Data'!I56)))</f>
        <v/>
      </c>
      <c r="DN62" s="302" t="str">
        <f ca="true">+IF(OFFSET('Sanitation Data'!$I$32,0,10*ROW('Sanitation Data'!I56))="","",OFFSET('Sanitation Data'!$I$32,0,10*ROW('Sanitation Data'!I56)))</f>
        <v/>
      </c>
      <c r="DO62" s="302" t="str">
        <f ca="true">+IF(OFFSET('Hygiene Data'!$D$11,0,10*ROW('Hygiene Data'!D56))="","",OFFSET('Hygiene Data'!$D$11,0,10*ROW('Hygiene Data'!D56)))</f>
        <v/>
      </c>
      <c r="DP62" s="302" t="str">
        <f ca="true">+IF(OFFSET('Hygiene Data'!$D$12,0,10*ROW('Hygiene Data'!D56))="","",OFFSET('Hygiene Data'!$D$12,0,10*ROW('Hygiene Data'!D56)))</f>
        <v/>
      </c>
      <c r="DQ62" s="302" t="str">
        <f ca="true">+IF(OFFSET('Hygiene Data'!$D$13,0,10*ROW('Hygiene Data'!D56))="","",OFFSET('Hygiene Data'!$D$13,0,10*ROW('Hygiene Data'!D56)))</f>
        <v/>
      </c>
      <c r="DR62" s="302" t="str">
        <f ca="true">+IF(OFFSET('Hygiene Data'!$E$11,0,10*ROW('Hygiene Data'!E56))="","",OFFSET('Hygiene Data'!$E$11,0,10*ROW('Hygiene Data'!E56)))</f>
        <v/>
      </c>
      <c r="DS62" s="302" t="str">
        <f ca="true">+IF(OFFSET('Hygiene Data'!$E$12,0,10*ROW('Hygiene Data'!E56))="","",OFFSET('Hygiene Data'!$E$12,0,10*ROW('Hygiene Data'!E56)))</f>
        <v/>
      </c>
      <c r="DT62" s="302" t="str">
        <f ca="true">+IF(OFFSET('Hygiene Data'!$E$13,0,10*ROW('Hygiene Data'!E56))="","",OFFSET('Hygiene Data'!$E$13,0,10*ROW('Hygiene Data'!E56)))</f>
        <v/>
      </c>
      <c r="DU62" s="302" t="str">
        <f ca="true">+IF(OFFSET('Hygiene Data'!$F$11,0,10*ROW('Hygiene Data'!F56))="","",OFFSET('Hygiene Data'!$F$11,0,10*ROW('Hygiene Data'!F56)))</f>
        <v/>
      </c>
      <c r="DV62" s="302" t="str">
        <f ca="true">+IF(OFFSET('Hygiene Data'!$F$12,0,10*ROW('Hygiene Data'!F56))="","",OFFSET('Hygiene Data'!$F$12,0,10*ROW('Hygiene Data'!F56)))</f>
        <v/>
      </c>
      <c r="DW62" s="302" t="str">
        <f ca="true">+IF(OFFSET('Hygiene Data'!$F$13,0,10*ROW('Hygiene Data'!F56))="","",OFFSET('Hygiene Data'!$F$13,0,10*ROW('Hygiene Data'!F56)))</f>
        <v/>
      </c>
      <c r="DX62" s="302" t="str">
        <f ca="true">+IF(OFFSET('Hygiene Data'!$G$11,0,10*ROW('Hygiene Data'!G56))="","",OFFSET('Hygiene Data'!$G$11,0,10*ROW('Hygiene Data'!G56)))</f>
        <v/>
      </c>
      <c r="DY62" s="302" t="str">
        <f ca="true">+IF(OFFSET('Hygiene Data'!$G$12,0,10*ROW('Hygiene Data'!G56))="","",OFFSET('Hygiene Data'!$G$12,0,10*ROW('Hygiene Data'!G56)))</f>
        <v/>
      </c>
      <c r="DZ62" s="302" t="str">
        <f ca="true">+IF(OFFSET('Hygiene Data'!$G$13,0,10*ROW('Hygiene Data'!G56))="","",OFFSET('Hygiene Data'!$G$13,0,10*ROW('Hygiene Data'!G56)))</f>
        <v/>
      </c>
      <c r="EA62" s="302" t="str">
        <f ca="true">+IF(OFFSET('Hygiene Data'!$H$11,0,10*ROW('Hygiene Data'!H56))="","",OFFSET('Hygiene Data'!$H$11,0,10*ROW('Hygiene Data'!H56)))</f>
        <v/>
      </c>
      <c r="EB62" s="302" t="str">
        <f ca="true">+IF(OFFSET('Hygiene Data'!$H$12,0,10*ROW('Hygiene Data'!H56))="","",OFFSET('Hygiene Data'!$H$12,0,10*ROW('Hygiene Data'!H56)))</f>
        <v/>
      </c>
      <c r="EC62" s="302" t="str">
        <f ca="true">+IF(OFFSET('Hygiene Data'!$H$13,0,10*ROW('Hygiene Data'!H56))="","",OFFSET('Hygiene Data'!$H$13,0,10*ROW('Hygiene Data'!H56)))</f>
        <v/>
      </c>
      <c r="ED62" s="302" t="str">
        <f ca="true">+IF(OFFSET('Hygiene Data'!$I$11,0,10*ROW('Hygiene Data'!I56))="","",OFFSET('Hygiene Data'!$I$11,0,10*ROW('Hygiene Data'!I56)))</f>
        <v/>
      </c>
      <c r="EE62" s="302" t="str">
        <f ca="true">+IF(OFFSET('Hygiene Data'!$I$12,0,10*ROW('Hygiene Data'!I56))="","",OFFSET('Hygiene Data'!$I$12,0,10*ROW('Hygiene Data'!I56)))</f>
        <v/>
      </c>
      <c r="EF62" s="302" t="str">
        <f ca="true">+IF(OFFSET('Hygiene Data'!$I$13,0,10*ROW('Hygiene Data'!I56))="","",OFFSET('Hygiene Data'!$I$13,0,10*ROW('Hygiene Data'!I56)))</f>
        <v/>
      </c>
    </row>
    <row xmlns:x14ac="http://schemas.microsoft.com/office/spreadsheetml/2009/9/ac" r="63" x14ac:dyDescent="0.2">
      <c r="A63" s="35" t="str">
        <f ca="true">+IF(OFFSET('Water Data'!$B$2,0,10*ROW('Water Data'!E57))="","",OFFSET('Water Data'!$B$2,0,10*ROW('Water Data'!E57)))</f>
        <v/>
      </c>
      <c r="B63" s="35" t="str">
        <f ca="true">+IF(OFFSET('Water Data'!$C$2,0,10*ROW('Water Data'!F57))="","",OFFSET('Water Data'!$C$2,0,10*ROW('Water Data'!F57)))</f>
        <v/>
      </c>
      <c r="C63" s="358" t="str">
        <f t="shared" ca="true" si="0"/>
        <v/>
      </c>
      <c r="D63" s="94"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4"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4"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4"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4"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4"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4"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4"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4"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4"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4"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4"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4"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4"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4"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4"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4"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4"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5"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5"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5"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5"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5"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5"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5"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5"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5"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5"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5"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5"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5"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5"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5"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5"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5"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5"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5"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5"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5"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5"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5"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5"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5"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5"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5"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5"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5"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5"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6"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6"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6"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6"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6"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6"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6"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6"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6"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6"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6"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6"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6"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6"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6"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6"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6"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6"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302"/>
      <c r="BS63" s="302" t="str">
        <f ca="true">+IF(OFFSET('Water Data'!$D$27,0,10*ROW('Water Data'!D57))="","",OFFSET('Water Data'!$D$27,0,10*ROW('Water Data'!D57)))</f>
        <v/>
      </c>
      <c r="BT63" s="302" t="str">
        <f ca="true">+IF(OFFSET('Water Data'!$D$28,0,10*ROW('Water Data'!D57))="","",OFFSET('Water Data'!$D$28,0,10*ROW('Water Data'!D57)))</f>
        <v/>
      </c>
      <c r="BU63" s="302" t="str">
        <f ca="true">+IF(OFFSET('Water Data'!$D$29,0,10*ROW('Water Data'!D57))="","",OFFSET('Water Data'!$D$29,0,10*ROW('Water Data'!D57)))</f>
        <v/>
      </c>
      <c r="BV63" s="302" t="str">
        <f ca="true">+IF(OFFSET('Water Data'!$E$27,0,10*ROW('Water Data'!E57))="","",OFFSET('Water Data'!$E$27,0,10*ROW('Water Data'!E57)))</f>
        <v/>
      </c>
      <c r="BW63" s="302" t="str">
        <f ca="true">+IF(OFFSET('Water Data'!$E$28,0,10*ROW('Water Data'!E57))="","",OFFSET('Water Data'!$E$28,0,10*ROW('Water Data'!E57)))</f>
        <v/>
      </c>
      <c r="BX63" s="302" t="str">
        <f ca="true">+IF(OFFSET('Water Data'!$E$29,0,10*ROW('Water Data'!E57))="","",OFFSET('Water Data'!$E$29,0,10*ROW('Water Data'!E57)))</f>
        <v/>
      </c>
      <c r="BY63" s="302" t="str">
        <f ca="true">+IF(OFFSET('Water Data'!$F$27,0,10*ROW('Water Data'!F57))="","",OFFSET('Water Data'!$F$27,0,10*ROW('Water Data'!F57)))</f>
        <v/>
      </c>
      <c r="BZ63" s="302" t="str">
        <f ca="true">+IF(OFFSET('Water Data'!$F$28,0,10*ROW('Water Data'!F57))="","",OFFSET('Water Data'!$F$28,0,10*ROW('Water Data'!F57)))</f>
        <v/>
      </c>
      <c r="CA63" s="302" t="str">
        <f ca="true">+IF(OFFSET('Water Data'!$F$29,0,10*ROW('Water Data'!F57))="","",OFFSET('Water Data'!$F$29,0,10*ROW('Water Data'!F57)))</f>
        <v/>
      </c>
      <c r="CB63" s="302" t="str">
        <f ca="true">+IF(OFFSET('Water Data'!$G$27,0,10*ROW('Water Data'!G57))="","",OFFSET('Water Data'!$G$27,0,10*ROW('Water Data'!G57)))</f>
        <v/>
      </c>
      <c r="CC63" s="302" t="str">
        <f ca="true">+IF(OFFSET('Water Data'!$G$28,0,10*ROW('Water Data'!G57))="","",OFFSET('Water Data'!$G$28,0,10*ROW('Water Data'!G57)))</f>
        <v/>
      </c>
      <c r="CD63" s="302" t="str">
        <f ca="true">+IF(OFFSET('Water Data'!$G$29,0,10*ROW('Water Data'!G57))="","",OFFSET('Water Data'!$G$29,0,10*ROW('Water Data'!G57)))</f>
        <v/>
      </c>
      <c r="CE63" s="302" t="str">
        <f ca="true">+IF(OFFSET('Water Data'!$H$27,0,10*ROW('Water Data'!H57))="","",OFFSET('Water Data'!$H$27,0,10*ROW('Water Data'!H57)))</f>
        <v/>
      </c>
      <c r="CF63" s="302" t="str">
        <f ca="true">+IF(OFFSET('Water Data'!$H$28,0,10*ROW('Water Data'!H57))="","",OFFSET('Water Data'!$H$28,0,10*ROW('Water Data'!H57)))</f>
        <v/>
      </c>
      <c r="CG63" s="302" t="str">
        <f ca="true">+IF(OFFSET('Water Data'!$H$29,0,10*ROW('Water Data'!H57))="","",OFFSET('Water Data'!$H$29,0,10*ROW('Water Data'!H57)))</f>
        <v/>
      </c>
      <c r="CH63" s="302" t="str">
        <f ca="true">+IF(OFFSET('Water Data'!$I$27,0,10*ROW('Water Data'!I57))="","",OFFSET('Water Data'!$I$27,0,10*ROW('Water Data'!I57)))</f>
        <v/>
      </c>
      <c r="CI63" s="302" t="str">
        <f ca="true">+IF(OFFSET('Water Data'!$I$28,0,10*ROW('Water Data'!I57))="","",OFFSET('Water Data'!$I$28,0,10*ROW('Water Data'!I57)))</f>
        <v/>
      </c>
      <c r="CJ63" s="302" t="str">
        <f ca="true">+IF(OFFSET('Water Data'!$I$29,0,10*ROW('Water Data'!I57))="","",OFFSET('Water Data'!$I$29,0,10*ROW('Water Data'!I57)))</f>
        <v/>
      </c>
      <c r="CK63" s="302" t="str">
        <f ca="true">+IF(OFFSET('Sanitation Data'!$D$28,0,10*ROW('Sanitation Data'!D57))="","",OFFSET('Sanitation Data'!$D$28,0,10*ROW('Sanitation Data'!D57)))</f>
        <v/>
      </c>
      <c r="CL63" s="302" t="str">
        <f ca="true">+IF(OFFSET('Sanitation Data'!$D$29,0,10*ROW('Sanitation Data'!D57))="","",OFFSET('Sanitation Data'!$D$29,0,10*ROW('Sanitation Data'!D57)))</f>
        <v/>
      </c>
      <c r="CM63" s="302" t="str">
        <f ca="true">+IF(OFFSET('Sanitation Data'!$D$30,0,10*ROW('Sanitation Data'!D57))="","",OFFSET('Sanitation Data'!$D$30,0,10*ROW('Sanitation Data'!D57)))</f>
        <v/>
      </c>
      <c r="CN63" s="302" t="str">
        <f ca="true">+IF(OFFSET('Sanitation Data'!$D$31,0,10*ROW('Sanitation Data'!D57))="","",OFFSET('Sanitation Data'!$D$31,0,10*ROW('Sanitation Data'!D57)))</f>
        <v/>
      </c>
      <c r="CO63" s="302" t="str">
        <f ca="true">+IF(OFFSET('Sanitation Data'!$D$32,0,10*ROW('Sanitation Data'!D57))="","",OFFSET('Sanitation Data'!$D$32,0,10*ROW('Sanitation Data'!D57)))</f>
        <v/>
      </c>
      <c r="CP63" s="302" t="str">
        <f ca="true">+IF(OFFSET('Sanitation Data'!$E$28,0,10*ROW('Sanitation Data'!E57))="","",OFFSET('Sanitation Data'!$E$28,0,10*ROW('Sanitation Data'!E57)))</f>
        <v/>
      </c>
      <c r="CQ63" s="302" t="str">
        <f ca="true">+IF(OFFSET('Sanitation Data'!$E$29,0,10*ROW('Sanitation Data'!E57))="","",OFFSET('Sanitation Data'!$E$29,0,10*ROW('Sanitation Data'!E57)))</f>
        <v/>
      </c>
      <c r="CR63" s="302" t="str">
        <f ca="true">+IF(OFFSET('Sanitation Data'!$E$30,0,10*ROW('Sanitation Data'!E57))="","",OFFSET('Sanitation Data'!$E$30,0,10*ROW('Sanitation Data'!E57)))</f>
        <v/>
      </c>
      <c r="CS63" s="302" t="str">
        <f ca="true">+IF(OFFSET('Sanitation Data'!$E$31,0,10*ROW('Sanitation Data'!E57))="","",OFFSET('Sanitation Data'!$E$31,0,10*ROW('Sanitation Data'!E57)))</f>
        <v/>
      </c>
      <c r="CT63" s="302" t="str">
        <f ca="true">+IF(OFFSET('Sanitation Data'!$E$32,0,10*ROW('Sanitation Data'!E57))="","",OFFSET('Sanitation Data'!$E$32,0,10*ROW('Sanitation Data'!E57)))</f>
        <v/>
      </c>
      <c r="CU63" s="302" t="str">
        <f ca="true">+IF(OFFSET('Sanitation Data'!$F$28,0,10*ROW('Sanitation Data'!F57))="","",OFFSET('Sanitation Data'!$F$28,0,10*ROW('Sanitation Data'!F57)))</f>
        <v/>
      </c>
      <c r="CV63" s="302" t="str">
        <f ca="true">+IF(OFFSET('Sanitation Data'!$F$29,0,10*ROW('Sanitation Data'!F57))="","",OFFSET('Sanitation Data'!$F$29,0,10*ROW('Sanitation Data'!F57)))</f>
        <v/>
      </c>
      <c r="CW63" s="302" t="str">
        <f ca="true">+IF(OFFSET('Sanitation Data'!$F$30,0,10*ROW('Sanitation Data'!F57))="","",OFFSET('Sanitation Data'!$F$30,0,10*ROW('Sanitation Data'!F57)))</f>
        <v/>
      </c>
      <c r="CX63" s="302" t="str">
        <f ca="true">+IF(OFFSET('Sanitation Data'!$F$31,0,10*ROW('Sanitation Data'!F57))="","",OFFSET('Sanitation Data'!$F$31,0,10*ROW('Sanitation Data'!F57)))</f>
        <v/>
      </c>
      <c r="CY63" s="302" t="str">
        <f ca="true">+IF(OFFSET('Sanitation Data'!$F$32,0,10*ROW('Sanitation Data'!F57))="","",OFFSET('Sanitation Data'!$F$32,0,10*ROW('Sanitation Data'!F57)))</f>
        <v/>
      </c>
      <c r="CZ63" s="302" t="str">
        <f ca="true">+IF(OFFSET('Sanitation Data'!$G$28,0,10*ROW('Sanitation Data'!G57))="","",OFFSET('Sanitation Data'!$G$28,0,10*ROW('Sanitation Data'!G57)))</f>
        <v/>
      </c>
      <c r="DA63" s="302" t="str">
        <f ca="true">+IF(OFFSET('Sanitation Data'!$G$29,0,10*ROW('Sanitation Data'!G57))="","",OFFSET('Sanitation Data'!$G$29,0,10*ROW('Sanitation Data'!G57)))</f>
        <v/>
      </c>
      <c r="DB63" s="302" t="str">
        <f ca="true">+IF(OFFSET('Sanitation Data'!$G$30,0,10*ROW('Sanitation Data'!G57))="","",OFFSET('Sanitation Data'!$G$30,0,10*ROW('Sanitation Data'!G57)))</f>
        <v/>
      </c>
      <c r="DC63" s="302" t="str">
        <f ca="true">+IF(OFFSET('Sanitation Data'!$G$31,0,10*ROW('Sanitation Data'!G57))="","",OFFSET('Sanitation Data'!$G$31,0,10*ROW('Sanitation Data'!G57)))</f>
        <v/>
      </c>
      <c r="DD63" s="302" t="str">
        <f ca="true">+IF(OFFSET('Sanitation Data'!$G$32,0,10*ROW('Sanitation Data'!G57))="","",OFFSET('Sanitation Data'!$G$32,0,10*ROW('Sanitation Data'!G57)))</f>
        <v/>
      </c>
      <c r="DE63" s="302" t="str">
        <f ca="true">+IF(OFFSET('Sanitation Data'!$H$28,0,10*ROW('Sanitation Data'!H57))="","",OFFSET('Sanitation Data'!$H$28,0,10*ROW('Sanitation Data'!H57)))</f>
        <v/>
      </c>
      <c r="DF63" s="302" t="str">
        <f ca="true">+IF(OFFSET('Sanitation Data'!$H$29,0,10*ROW('Sanitation Data'!H57))="","",OFFSET('Sanitation Data'!$H$29,0,10*ROW('Sanitation Data'!H57)))</f>
        <v/>
      </c>
      <c r="DG63" s="302" t="str">
        <f ca="true">+IF(OFFSET('Sanitation Data'!$H$30,0,10*ROW('Sanitation Data'!H57))="","",OFFSET('Sanitation Data'!$H$30,0,10*ROW('Sanitation Data'!H57)))</f>
        <v/>
      </c>
      <c r="DH63" s="302" t="str">
        <f ca="true">+IF(OFFSET('Sanitation Data'!$H$31,0,10*ROW('Sanitation Data'!H57))="","",OFFSET('Sanitation Data'!$H$31,0,10*ROW('Sanitation Data'!H57)))</f>
        <v/>
      </c>
      <c r="DI63" s="302" t="str">
        <f ca="true">+IF(OFFSET('Sanitation Data'!$H$32,0,10*ROW('Sanitation Data'!H57))="","",OFFSET('Sanitation Data'!$H$32,0,10*ROW('Sanitation Data'!H57)))</f>
        <v/>
      </c>
      <c r="DJ63" s="302" t="str">
        <f ca="true">+IF(OFFSET('Sanitation Data'!$I$28,0,10*ROW('Sanitation Data'!I57))="","",OFFSET('Sanitation Data'!$I$28,0,10*ROW('Sanitation Data'!I57)))</f>
        <v/>
      </c>
      <c r="DK63" s="302" t="str">
        <f ca="true">+IF(OFFSET('Sanitation Data'!$I$29,0,10*ROW('Sanitation Data'!I57))="","",OFFSET('Sanitation Data'!$I$29,0,10*ROW('Sanitation Data'!I57)))</f>
        <v/>
      </c>
      <c r="DL63" s="302" t="str">
        <f ca="true">+IF(OFFSET('Sanitation Data'!$I$30,0,10*ROW('Sanitation Data'!I57))="","",OFFSET('Sanitation Data'!$I$30,0,10*ROW('Sanitation Data'!I57)))</f>
        <v/>
      </c>
      <c r="DM63" s="302" t="str">
        <f ca="true">+IF(OFFSET('Sanitation Data'!$I$31,0,10*ROW('Sanitation Data'!I57))="","",OFFSET('Sanitation Data'!$I$31,0,10*ROW('Sanitation Data'!I57)))</f>
        <v/>
      </c>
      <c r="DN63" s="302" t="str">
        <f ca="true">+IF(OFFSET('Sanitation Data'!$I$32,0,10*ROW('Sanitation Data'!I57))="","",OFFSET('Sanitation Data'!$I$32,0,10*ROW('Sanitation Data'!I57)))</f>
        <v/>
      </c>
      <c r="DO63" s="302" t="str">
        <f ca="true">+IF(OFFSET('Hygiene Data'!$D$11,0,10*ROW('Hygiene Data'!D57))="","",OFFSET('Hygiene Data'!$D$11,0,10*ROW('Hygiene Data'!D57)))</f>
        <v/>
      </c>
      <c r="DP63" s="302" t="str">
        <f ca="true">+IF(OFFSET('Hygiene Data'!$D$12,0,10*ROW('Hygiene Data'!D57))="","",OFFSET('Hygiene Data'!$D$12,0,10*ROW('Hygiene Data'!D57)))</f>
        <v/>
      </c>
      <c r="DQ63" s="302" t="str">
        <f ca="true">+IF(OFFSET('Hygiene Data'!$D$13,0,10*ROW('Hygiene Data'!D57))="","",OFFSET('Hygiene Data'!$D$13,0,10*ROW('Hygiene Data'!D57)))</f>
        <v/>
      </c>
      <c r="DR63" s="302" t="str">
        <f ca="true">+IF(OFFSET('Hygiene Data'!$E$11,0,10*ROW('Hygiene Data'!E57))="","",OFFSET('Hygiene Data'!$E$11,0,10*ROW('Hygiene Data'!E57)))</f>
        <v/>
      </c>
      <c r="DS63" s="302" t="str">
        <f ca="true">+IF(OFFSET('Hygiene Data'!$E$12,0,10*ROW('Hygiene Data'!E57))="","",OFFSET('Hygiene Data'!$E$12,0,10*ROW('Hygiene Data'!E57)))</f>
        <v/>
      </c>
      <c r="DT63" s="302" t="str">
        <f ca="true">+IF(OFFSET('Hygiene Data'!$E$13,0,10*ROW('Hygiene Data'!E57))="","",OFFSET('Hygiene Data'!$E$13,0,10*ROW('Hygiene Data'!E57)))</f>
        <v/>
      </c>
      <c r="DU63" s="302" t="str">
        <f ca="true">+IF(OFFSET('Hygiene Data'!$F$11,0,10*ROW('Hygiene Data'!F57))="","",OFFSET('Hygiene Data'!$F$11,0,10*ROW('Hygiene Data'!F57)))</f>
        <v/>
      </c>
      <c r="DV63" s="302" t="str">
        <f ca="true">+IF(OFFSET('Hygiene Data'!$F$12,0,10*ROW('Hygiene Data'!F57))="","",OFFSET('Hygiene Data'!$F$12,0,10*ROW('Hygiene Data'!F57)))</f>
        <v/>
      </c>
      <c r="DW63" s="302" t="str">
        <f ca="true">+IF(OFFSET('Hygiene Data'!$F$13,0,10*ROW('Hygiene Data'!F57))="","",OFFSET('Hygiene Data'!$F$13,0,10*ROW('Hygiene Data'!F57)))</f>
        <v/>
      </c>
      <c r="DX63" s="302" t="str">
        <f ca="true">+IF(OFFSET('Hygiene Data'!$G$11,0,10*ROW('Hygiene Data'!G57))="","",OFFSET('Hygiene Data'!$G$11,0,10*ROW('Hygiene Data'!G57)))</f>
        <v/>
      </c>
      <c r="DY63" s="302" t="str">
        <f ca="true">+IF(OFFSET('Hygiene Data'!$G$12,0,10*ROW('Hygiene Data'!G57))="","",OFFSET('Hygiene Data'!$G$12,0,10*ROW('Hygiene Data'!G57)))</f>
        <v/>
      </c>
      <c r="DZ63" s="302" t="str">
        <f ca="true">+IF(OFFSET('Hygiene Data'!$G$13,0,10*ROW('Hygiene Data'!G57))="","",OFFSET('Hygiene Data'!$G$13,0,10*ROW('Hygiene Data'!G57)))</f>
        <v/>
      </c>
      <c r="EA63" s="302" t="str">
        <f ca="true">+IF(OFFSET('Hygiene Data'!$H$11,0,10*ROW('Hygiene Data'!H57))="","",OFFSET('Hygiene Data'!$H$11,0,10*ROW('Hygiene Data'!H57)))</f>
        <v/>
      </c>
      <c r="EB63" s="302" t="str">
        <f ca="true">+IF(OFFSET('Hygiene Data'!$H$12,0,10*ROW('Hygiene Data'!H57))="","",OFFSET('Hygiene Data'!$H$12,0,10*ROW('Hygiene Data'!H57)))</f>
        <v/>
      </c>
      <c r="EC63" s="302" t="str">
        <f ca="true">+IF(OFFSET('Hygiene Data'!$H$13,0,10*ROW('Hygiene Data'!H57))="","",OFFSET('Hygiene Data'!$H$13,0,10*ROW('Hygiene Data'!H57)))</f>
        <v/>
      </c>
      <c r="ED63" s="302" t="str">
        <f ca="true">+IF(OFFSET('Hygiene Data'!$I$11,0,10*ROW('Hygiene Data'!I57))="","",OFFSET('Hygiene Data'!$I$11,0,10*ROW('Hygiene Data'!I57)))</f>
        <v/>
      </c>
      <c r="EE63" s="302" t="str">
        <f ca="true">+IF(OFFSET('Hygiene Data'!$I$12,0,10*ROW('Hygiene Data'!I57))="","",OFFSET('Hygiene Data'!$I$12,0,10*ROW('Hygiene Data'!I57)))</f>
        <v/>
      </c>
      <c r="EF63" s="302" t="str">
        <f ca="true">+IF(OFFSET('Hygiene Data'!$I$13,0,10*ROW('Hygiene Data'!I57))="","",OFFSET('Hygiene Data'!$I$13,0,10*ROW('Hygiene Data'!I57)))</f>
        <v/>
      </c>
    </row>
    <row xmlns:x14ac="http://schemas.microsoft.com/office/spreadsheetml/2009/9/ac" r="64" x14ac:dyDescent="0.2">
      <c r="A64" s="35" t="str">
        <f ca="true">+IF(OFFSET('Water Data'!$B$2,0,10*ROW('Water Data'!E58))="","",OFFSET('Water Data'!$B$2,0,10*ROW('Water Data'!E58)))</f>
        <v/>
      </c>
      <c r="B64" s="35" t="str">
        <f ca="true">+IF(OFFSET('Water Data'!$C$2,0,10*ROW('Water Data'!F58))="","",OFFSET('Water Data'!$C$2,0,10*ROW('Water Data'!F58)))</f>
        <v/>
      </c>
      <c r="C64" s="358" t="str">
        <f t="shared" ca="true" si="0"/>
        <v/>
      </c>
      <c r="D64" s="94"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4"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4"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4"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4"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4"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4"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4"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4"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4"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4"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4"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4"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4"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4"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4"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4"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4"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5"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5"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5"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5"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5"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5"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5"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5"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5"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5"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5"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5"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5"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5"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5"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5"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5"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5"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5"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5"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5"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5"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5"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5"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5"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5"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5"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5"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5"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5"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6"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6"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6"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6"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6"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6"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6"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6"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6"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6"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6"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6"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6"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6"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6"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6"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6"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6"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302"/>
      <c r="BS64" s="302" t="str">
        <f ca="true">+IF(OFFSET('Water Data'!$D$27,0,10*ROW('Water Data'!D58))="","",OFFSET('Water Data'!$D$27,0,10*ROW('Water Data'!D58)))</f>
        <v/>
      </c>
      <c r="BT64" s="302" t="str">
        <f ca="true">+IF(OFFSET('Water Data'!$D$28,0,10*ROW('Water Data'!D58))="","",OFFSET('Water Data'!$D$28,0,10*ROW('Water Data'!D58)))</f>
        <v/>
      </c>
      <c r="BU64" s="302" t="str">
        <f ca="true">+IF(OFFSET('Water Data'!$D$29,0,10*ROW('Water Data'!D58))="","",OFFSET('Water Data'!$D$29,0,10*ROW('Water Data'!D58)))</f>
        <v/>
      </c>
      <c r="BV64" s="302" t="str">
        <f ca="true">+IF(OFFSET('Water Data'!$E$27,0,10*ROW('Water Data'!E58))="","",OFFSET('Water Data'!$E$27,0,10*ROW('Water Data'!E58)))</f>
        <v/>
      </c>
      <c r="BW64" s="302" t="str">
        <f ca="true">+IF(OFFSET('Water Data'!$E$28,0,10*ROW('Water Data'!E58))="","",OFFSET('Water Data'!$E$28,0,10*ROW('Water Data'!E58)))</f>
        <v/>
      </c>
      <c r="BX64" s="302" t="str">
        <f ca="true">+IF(OFFSET('Water Data'!$E$29,0,10*ROW('Water Data'!E58))="","",OFFSET('Water Data'!$E$29,0,10*ROW('Water Data'!E58)))</f>
        <v/>
      </c>
      <c r="BY64" s="302" t="str">
        <f ca="true">+IF(OFFSET('Water Data'!$F$27,0,10*ROW('Water Data'!F58))="","",OFFSET('Water Data'!$F$27,0,10*ROW('Water Data'!F58)))</f>
        <v/>
      </c>
      <c r="BZ64" s="302" t="str">
        <f ca="true">+IF(OFFSET('Water Data'!$F$28,0,10*ROW('Water Data'!F58))="","",OFFSET('Water Data'!$F$28,0,10*ROW('Water Data'!F58)))</f>
        <v/>
      </c>
      <c r="CA64" s="302" t="str">
        <f ca="true">+IF(OFFSET('Water Data'!$F$29,0,10*ROW('Water Data'!F58))="","",OFFSET('Water Data'!$F$29,0,10*ROW('Water Data'!F58)))</f>
        <v/>
      </c>
      <c r="CB64" s="302" t="str">
        <f ca="true">+IF(OFFSET('Water Data'!$G$27,0,10*ROW('Water Data'!G58))="","",OFFSET('Water Data'!$G$27,0,10*ROW('Water Data'!G58)))</f>
        <v/>
      </c>
      <c r="CC64" s="302" t="str">
        <f ca="true">+IF(OFFSET('Water Data'!$G$28,0,10*ROW('Water Data'!G58))="","",OFFSET('Water Data'!$G$28,0,10*ROW('Water Data'!G58)))</f>
        <v/>
      </c>
      <c r="CD64" s="302" t="str">
        <f ca="true">+IF(OFFSET('Water Data'!$G$29,0,10*ROW('Water Data'!G58))="","",OFFSET('Water Data'!$G$29,0,10*ROW('Water Data'!G58)))</f>
        <v/>
      </c>
      <c r="CE64" s="302" t="str">
        <f ca="true">+IF(OFFSET('Water Data'!$H$27,0,10*ROW('Water Data'!H58))="","",OFFSET('Water Data'!$H$27,0,10*ROW('Water Data'!H58)))</f>
        <v/>
      </c>
      <c r="CF64" s="302" t="str">
        <f ca="true">+IF(OFFSET('Water Data'!$H$28,0,10*ROW('Water Data'!H58))="","",OFFSET('Water Data'!$H$28,0,10*ROW('Water Data'!H58)))</f>
        <v/>
      </c>
      <c r="CG64" s="302" t="str">
        <f ca="true">+IF(OFFSET('Water Data'!$H$29,0,10*ROW('Water Data'!H58))="","",OFFSET('Water Data'!$H$29,0,10*ROW('Water Data'!H58)))</f>
        <v/>
      </c>
      <c r="CH64" s="302" t="str">
        <f ca="true">+IF(OFFSET('Water Data'!$I$27,0,10*ROW('Water Data'!I58))="","",OFFSET('Water Data'!$I$27,0,10*ROW('Water Data'!I58)))</f>
        <v/>
      </c>
      <c r="CI64" s="302" t="str">
        <f ca="true">+IF(OFFSET('Water Data'!$I$28,0,10*ROW('Water Data'!I58))="","",OFFSET('Water Data'!$I$28,0,10*ROW('Water Data'!I58)))</f>
        <v/>
      </c>
      <c r="CJ64" s="302" t="str">
        <f ca="true">+IF(OFFSET('Water Data'!$I$29,0,10*ROW('Water Data'!I58))="","",OFFSET('Water Data'!$I$29,0,10*ROW('Water Data'!I58)))</f>
        <v/>
      </c>
      <c r="CK64" s="302" t="str">
        <f ca="true">+IF(OFFSET('Sanitation Data'!$D$28,0,10*ROW('Sanitation Data'!D58))="","",OFFSET('Sanitation Data'!$D$28,0,10*ROW('Sanitation Data'!D58)))</f>
        <v/>
      </c>
      <c r="CL64" s="302" t="str">
        <f ca="true">+IF(OFFSET('Sanitation Data'!$D$29,0,10*ROW('Sanitation Data'!D58))="","",OFFSET('Sanitation Data'!$D$29,0,10*ROW('Sanitation Data'!D58)))</f>
        <v/>
      </c>
      <c r="CM64" s="302" t="str">
        <f ca="true">+IF(OFFSET('Sanitation Data'!$D$30,0,10*ROW('Sanitation Data'!D58))="","",OFFSET('Sanitation Data'!$D$30,0,10*ROW('Sanitation Data'!D58)))</f>
        <v/>
      </c>
      <c r="CN64" s="302" t="str">
        <f ca="true">+IF(OFFSET('Sanitation Data'!$D$31,0,10*ROW('Sanitation Data'!D58))="","",OFFSET('Sanitation Data'!$D$31,0,10*ROW('Sanitation Data'!D58)))</f>
        <v/>
      </c>
      <c r="CO64" s="302" t="str">
        <f ca="true">+IF(OFFSET('Sanitation Data'!$D$32,0,10*ROW('Sanitation Data'!D58))="","",OFFSET('Sanitation Data'!$D$32,0,10*ROW('Sanitation Data'!D58)))</f>
        <v/>
      </c>
      <c r="CP64" s="302" t="str">
        <f ca="true">+IF(OFFSET('Sanitation Data'!$E$28,0,10*ROW('Sanitation Data'!E58))="","",OFFSET('Sanitation Data'!$E$28,0,10*ROW('Sanitation Data'!E58)))</f>
        <v/>
      </c>
      <c r="CQ64" s="302" t="str">
        <f ca="true">+IF(OFFSET('Sanitation Data'!$E$29,0,10*ROW('Sanitation Data'!E58))="","",OFFSET('Sanitation Data'!$E$29,0,10*ROW('Sanitation Data'!E58)))</f>
        <v/>
      </c>
      <c r="CR64" s="302" t="str">
        <f ca="true">+IF(OFFSET('Sanitation Data'!$E$30,0,10*ROW('Sanitation Data'!E58))="","",OFFSET('Sanitation Data'!$E$30,0,10*ROW('Sanitation Data'!E58)))</f>
        <v/>
      </c>
      <c r="CS64" s="302" t="str">
        <f ca="true">+IF(OFFSET('Sanitation Data'!$E$31,0,10*ROW('Sanitation Data'!E58))="","",OFFSET('Sanitation Data'!$E$31,0,10*ROW('Sanitation Data'!E58)))</f>
        <v/>
      </c>
      <c r="CT64" s="302" t="str">
        <f ca="true">+IF(OFFSET('Sanitation Data'!$E$32,0,10*ROW('Sanitation Data'!E58))="","",OFFSET('Sanitation Data'!$E$32,0,10*ROW('Sanitation Data'!E58)))</f>
        <v/>
      </c>
      <c r="CU64" s="302" t="str">
        <f ca="true">+IF(OFFSET('Sanitation Data'!$F$28,0,10*ROW('Sanitation Data'!F58))="","",OFFSET('Sanitation Data'!$F$28,0,10*ROW('Sanitation Data'!F58)))</f>
        <v/>
      </c>
      <c r="CV64" s="302" t="str">
        <f ca="true">+IF(OFFSET('Sanitation Data'!$F$29,0,10*ROW('Sanitation Data'!F58))="","",OFFSET('Sanitation Data'!$F$29,0,10*ROW('Sanitation Data'!F58)))</f>
        <v/>
      </c>
      <c r="CW64" s="302" t="str">
        <f ca="true">+IF(OFFSET('Sanitation Data'!$F$30,0,10*ROW('Sanitation Data'!F58))="","",OFFSET('Sanitation Data'!$F$30,0,10*ROW('Sanitation Data'!F58)))</f>
        <v/>
      </c>
      <c r="CX64" s="302" t="str">
        <f ca="true">+IF(OFFSET('Sanitation Data'!$F$31,0,10*ROW('Sanitation Data'!F58))="","",OFFSET('Sanitation Data'!$F$31,0,10*ROW('Sanitation Data'!F58)))</f>
        <v/>
      </c>
      <c r="CY64" s="302" t="str">
        <f ca="true">+IF(OFFSET('Sanitation Data'!$F$32,0,10*ROW('Sanitation Data'!F58))="","",OFFSET('Sanitation Data'!$F$32,0,10*ROW('Sanitation Data'!F58)))</f>
        <v/>
      </c>
      <c r="CZ64" s="302" t="str">
        <f ca="true">+IF(OFFSET('Sanitation Data'!$G$28,0,10*ROW('Sanitation Data'!G58))="","",OFFSET('Sanitation Data'!$G$28,0,10*ROW('Sanitation Data'!G58)))</f>
        <v/>
      </c>
      <c r="DA64" s="302" t="str">
        <f ca="true">+IF(OFFSET('Sanitation Data'!$G$29,0,10*ROW('Sanitation Data'!G58))="","",OFFSET('Sanitation Data'!$G$29,0,10*ROW('Sanitation Data'!G58)))</f>
        <v/>
      </c>
      <c r="DB64" s="302" t="str">
        <f ca="true">+IF(OFFSET('Sanitation Data'!$G$30,0,10*ROW('Sanitation Data'!G58))="","",OFFSET('Sanitation Data'!$G$30,0,10*ROW('Sanitation Data'!G58)))</f>
        <v/>
      </c>
      <c r="DC64" s="302" t="str">
        <f ca="true">+IF(OFFSET('Sanitation Data'!$G$31,0,10*ROW('Sanitation Data'!G58))="","",OFFSET('Sanitation Data'!$G$31,0,10*ROW('Sanitation Data'!G58)))</f>
        <v/>
      </c>
      <c r="DD64" s="302" t="str">
        <f ca="true">+IF(OFFSET('Sanitation Data'!$G$32,0,10*ROW('Sanitation Data'!G58))="","",OFFSET('Sanitation Data'!$G$32,0,10*ROW('Sanitation Data'!G58)))</f>
        <v/>
      </c>
      <c r="DE64" s="302" t="str">
        <f ca="true">+IF(OFFSET('Sanitation Data'!$H$28,0,10*ROW('Sanitation Data'!H58))="","",OFFSET('Sanitation Data'!$H$28,0,10*ROW('Sanitation Data'!H58)))</f>
        <v/>
      </c>
      <c r="DF64" s="302" t="str">
        <f ca="true">+IF(OFFSET('Sanitation Data'!$H$29,0,10*ROW('Sanitation Data'!H58))="","",OFFSET('Sanitation Data'!$H$29,0,10*ROW('Sanitation Data'!H58)))</f>
        <v/>
      </c>
      <c r="DG64" s="302" t="str">
        <f ca="true">+IF(OFFSET('Sanitation Data'!$H$30,0,10*ROW('Sanitation Data'!H58))="","",OFFSET('Sanitation Data'!$H$30,0,10*ROW('Sanitation Data'!H58)))</f>
        <v/>
      </c>
      <c r="DH64" s="302" t="str">
        <f ca="true">+IF(OFFSET('Sanitation Data'!$H$31,0,10*ROW('Sanitation Data'!H58))="","",OFFSET('Sanitation Data'!$H$31,0,10*ROW('Sanitation Data'!H58)))</f>
        <v/>
      </c>
      <c r="DI64" s="302" t="str">
        <f ca="true">+IF(OFFSET('Sanitation Data'!$H$32,0,10*ROW('Sanitation Data'!H58))="","",OFFSET('Sanitation Data'!$H$32,0,10*ROW('Sanitation Data'!H58)))</f>
        <v/>
      </c>
      <c r="DJ64" s="302" t="str">
        <f ca="true">+IF(OFFSET('Sanitation Data'!$I$28,0,10*ROW('Sanitation Data'!I58))="","",OFFSET('Sanitation Data'!$I$28,0,10*ROW('Sanitation Data'!I58)))</f>
        <v/>
      </c>
      <c r="DK64" s="302" t="str">
        <f ca="true">+IF(OFFSET('Sanitation Data'!$I$29,0,10*ROW('Sanitation Data'!I58))="","",OFFSET('Sanitation Data'!$I$29,0,10*ROW('Sanitation Data'!I58)))</f>
        <v/>
      </c>
      <c r="DL64" s="302" t="str">
        <f ca="true">+IF(OFFSET('Sanitation Data'!$I$30,0,10*ROW('Sanitation Data'!I58))="","",OFFSET('Sanitation Data'!$I$30,0,10*ROW('Sanitation Data'!I58)))</f>
        <v/>
      </c>
      <c r="DM64" s="302" t="str">
        <f ca="true">+IF(OFFSET('Sanitation Data'!$I$31,0,10*ROW('Sanitation Data'!I58))="","",OFFSET('Sanitation Data'!$I$31,0,10*ROW('Sanitation Data'!I58)))</f>
        <v/>
      </c>
      <c r="DN64" s="302" t="str">
        <f ca="true">+IF(OFFSET('Sanitation Data'!$I$32,0,10*ROW('Sanitation Data'!I58))="","",OFFSET('Sanitation Data'!$I$32,0,10*ROW('Sanitation Data'!I58)))</f>
        <v/>
      </c>
      <c r="DO64" s="302" t="str">
        <f ca="true">+IF(OFFSET('Hygiene Data'!$D$11,0,10*ROW('Hygiene Data'!D58))="","",OFFSET('Hygiene Data'!$D$11,0,10*ROW('Hygiene Data'!D58)))</f>
        <v/>
      </c>
      <c r="DP64" s="302" t="str">
        <f ca="true">+IF(OFFSET('Hygiene Data'!$D$12,0,10*ROW('Hygiene Data'!D58))="","",OFFSET('Hygiene Data'!$D$12,0,10*ROW('Hygiene Data'!D58)))</f>
        <v/>
      </c>
      <c r="DQ64" s="302" t="str">
        <f ca="true">+IF(OFFSET('Hygiene Data'!$D$13,0,10*ROW('Hygiene Data'!D58))="","",OFFSET('Hygiene Data'!$D$13,0,10*ROW('Hygiene Data'!D58)))</f>
        <v/>
      </c>
      <c r="DR64" s="302" t="str">
        <f ca="true">+IF(OFFSET('Hygiene Data'!$E$11,0,10*ROW('Hygiene Data'!E58))="","",OFFSET('Hygiene Data'!$E$11,0,10*ROW('Hygiene Data'!E58)))</f>
        <v/>
      </c>
      <c r="DS64" s="302" t="str">
        <f ca="true">+IF(OFFSET('Hygiene Data'!$E$12,0,10*ROW('Hygiene Data'!E58))="","",OFFSET('Hygiene Data'!$E$12,0,10*ROW('Hygiene Data'!E58)))</f>
        <v/>
      </c>
      <c r="DT64" s="302" t="str">
        <f ca="true">+IF(OFFSET('Hygiene Data'!$E$13,0,10*ROW('Hygiene Data'!E58))="","",OFFSET('Hygiene Data'!$E$13,0,10*ROW('Hygiene Data'!E58)))</f>
        <v/>
      </c>
      <c r="DU64" s="302" t="str">
        <f ca="true">+IF(OFFSET('Hygiene Data'!$F$11,0,10*ROW('Hygiene Data'!F58))="","",OFFSET('Hygiene Data'!$F$11,0,10*ROW('Hygiene Data'!F58)))</f>
        <v/>
      </c>
      <c r="DV64" s="302" t="str">
        <f ca="true">+IF(OFFSET('Hygiene Data'!$F$12,0,10*ROW('Hygiene Data'!F58))="","",OFFSET('Hygiene Data'!$F$12,0,10*ROW('Hygiene Data'!F58)))</f>
        <v/>
      </c>
      <c r="DW64" s="302" t="str">
        <f ca="true">+IF(OFFSET('Hygiene Data'!$F$13,0,10*ROW('Hygiene Data'!F58))="","",OFFSET('Hygiene Data'!$F$13,0,10*ROW('Hygiene Data'!F58)))</f>
        <v/>
      </c>
      <c r="DX64" s="302" t="str">
        <f ca="true">+IF(OFFSET('Hygiene Data'!$G$11,0,10*ROW('Hygiene Data'!G58))="","",OFFSET('Hygiene Data'!$G$11,0,10*ROW('Hygiene Data'!G58)))</f>
        <v/>
      </c>
      <c r="DY64" s="302" t="str">
        <f ca="true">+IF(OFFSET('Hygiene Data'!$G$12,0,10*ROW('Hygiene Data'!G58))="","",OFFSET('Hygiene Data'!$G$12,0,10*ROW('Hygiene Data'!G58)))</f>
        <v/>
      </c>
      <c r="DZ64" s="302" t="str">
        <f ca="true">+IF(OFFSET('Hygiene Data'!$G$13,0,10*ROW('Hygiene Data'!G58))="","",OFFSET('Hygiene Data'!$G$13,0,10*ROW('Hygiene Data'!G58)))</f>
        <v/>
      </c>
      <c r="EA64" s="302" t="str">
        <f ca="true">+IF(OFFSET('Hygiene Data'!$H$11,0,10*ROW('Hygiene Data'!H58))="","",OFFSET('Hygiene Data'!$H$11,0,10*ROW('Hygiene Data'!H58)))</f>
        <v/>
      </c>
      <c r="EB64" s="302" t="str">
        <f ca="true">+IF(OFFSET('Hygiene Data'!$H$12,0,10*ROW('Hygiene Data'!H58))="","",OFFSET('Hygiene Data'!$H$12,0,10*ROW('Hygiene Data'!H58)))</f>
        <v/>
      </c>
      <c r="EC64" s="302" t="str">
        <f ca="true">+IF(OFFSET('Hygiene Data'!$H$13,0,10*ROW('Hygiene Data'!H58))="","",OFFSET('Hygiene Data'!$H$13,0,10*ROW('Hygiene Data'!H58)))</f>
        <v/>
      </c>
      <c r="ED64" s="302" t="str">
        <f ca="true">+IF(OFFSET('Hygiene Data'!$I$11,0,10*ROW('Hygiene Data'!I58))="","",OFFSET('Hygiene Data'!$I$11,0,10*ROW('Hygiene Data'!I58)))</f>
        <v/>
      </c>
      <c r="EE64" s="302" t="str">
        <f ca="true">+IF(OFFSET('Hygiene Data'!$I$12,0,10*ROW('Hygiene Data'!I58))="","",OFFSET('Hygiene Data'!$I$12,0,10*ROW('Hygiene Data'!I58)))</f>
        <v/>
      </c>
      <c r="EF64" s="302" t="str">
        <f ca="true">+IF(OFFSET('Hygiene Data'!$I$13,0,10*ROW('Hygiene Data'!I58))="","",OFFSET('Hygiene Data'!$I$13,0,10*ROW('Hygiene Data'!I58)))</f>
        <v/>
      </c>
    </row>
    <row xmlns:x14ac="http://schemas.microsoft.com/office/spreadsheetml/2009/9/ac" r="65" x14ac:dyDescent="0.2">
      <c r="A65" s="35" t="str">
        <f ca="true">+IF(OFFSET('Water Data'!$B$2,0,10*ROW('Water Data'!E59))="","",OFFSET('Water Data'!$B$2,0,10*ROW('Water Data'!E59)))</f>
        <v/>
      </c>
      <c r="B65" s="35" t="str">
        <f ca="true">+IF(OFFSET('Water Data'!$C$2,0,10*ROW('Water Data'!F59))="","",OFFSET('Water Data'!$C$2,0,10*ROW('Water Data'!F59)))</f>
        <v/>
      </c>
      <c r="C65" s="358" t="str">
        <f t="shared" ca="true" si="0"/>
        <v/>
      </c>
      <c r="D65" s="94"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4"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4"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4"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4"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4"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4"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4"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4"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4"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4"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4"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4"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4"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4"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4"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4"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4"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5"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5"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5"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5"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5"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5"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5"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5"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5"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5"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5"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5"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5"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5"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5"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5"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5"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5"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5"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5"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5"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5"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5"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5"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5"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5"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5"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5"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5"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5"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6"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6"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6"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6"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6"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6"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6"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6"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6"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6"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6"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6"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6"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6"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6"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6"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6"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6"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302"/>
      <c r="BS65" s="302" t="str">
        <f ca="true">+IF(OFFSET('Water Data'!$D$27,0,10*ROW('Water Data'!D59))="","",OFFSET('Water Data'!$D$27,0,10*ROW('Water Data'!D59)))</f>
        <v/>
      </c>
      <c r="BT65" s="302" t="str">
        <f ca="true">+IF(OFFSET('Water Data'!$D$28,0,10*ROW('Water Data'!D59))="","",OFFSET('Water Data'!$D$28,0,10*ROW('Water Data'!D59)))</f>
        <v/>
      </c>
      <c r="BU65" s="302" t="str">
        <f ca="true">+IF(OFFSET('Water Data'!$D$29,0,10*ROW('Water Data'!D59))="","",OFFSET('Water Data'!$D$29,0,10*ROW('Water Data'!D59)))</f>
        <v/>
      </c>
      <c r="BV65" s="302" t="str">
        <f ca="true">+IF(OFFSET('Water Data'!$E$27,0,10*ROW('Water Data'!E59))="","",OFFSET('Water Data'!$E$27,0,10*ROW('Water Data'!E59)))</f>
        <v/>
      </c>
      <c r="BW65" s="302" t="str">
        <f ca="true">+IF(OFFSET('Water Data'!$E$28,0,10*ROW('Water Data'!E59))="","",OFFSET('Water Data'!$E$28,0,10*ROW('Water Data'!E59)))</f>
        <v/>
      </c>
      <c r="BX65" s="302" t="str">
        <f ca="true">+IF(OFFSET('Water Data'!$E$29,0,10*ROW('Water Data'!E59))="","",OFFSET('Water Data'!$E$29,0,10*ROW('Water Data'!E59)))</f>
        <v/>
      </c>
      <c r="BY65" s="302" t="str">
        <f ca="true">+IF(OFFSET('Water Data'!$F$27,0,10*ROW('Water Data'!F59))="","",OFFSET('Water Data'!$F$27,0,10*ROW('Water Data'!F59)))</f>
        <v/>
      </c>
      <c r="BZ65" s="302" t="str">
        <f ca="true">+IF(OFFSET('Water Data'!$F$28,0,10*ROW('Water Data'!F59))="","",OFFSET('Water Data'!$F$28,0,10*ROW('Water Data'!F59)))</f>
        <v/>
      </c>
      <c r="CA65" s="302" t="str">
        <f ca="true">+IF(OFFSET('Water Data'!$F$29,0,10*ROW('Water Data'!F59))="","",OFFSET('Water Data'!$F$29,0,10*ROW('Water Data'!F59)))</f>
        <v/>
      </c>
      <c r="CB65" s="302" t="str">
        <f ca="true">+IF(OFFSET('Water Data'!$G$27,0,10*ROW('Water Data'!G59))="","",OFFSET('Water Data'!$G$27,0,10*ROW('Water Data'!G59)))</f>
        <v/>
      </c>
      <c r="CC65" s="302" t="str">
        <f ca="true">+IF(OFFSET('Water Data'!$G$28,0,10*ROW('Water Data'!G59))="","",OFFSET('Water Data'!$G$28,0,10*ROW('Water Data'!G59)))</f>
        <v/>
      </c>
      <c r="CD65" s="302" t="str">
        <f ca="true">+IF(OFFSET('Water Data'!$G$29,0,10*ROW('Water Data'!G59))="","",OFFSET('Water Data'!$G$29,0,10*ROW('Water Data'!G59)))</f>
        <v/>
      </c>
      <c r="CE65" s="302" t="str">
        <f ca="true">+IF(OFFSET('Water Data'!$H$27,0,10*ROW('Water Data'!H59))="","",OFFSET('Water Data'!$H$27,0,10*ROW('Water Data'!H59)))</f>
        <v/>
      </c>
      <c r="CF65" s="302" t="str">
        <f ca="true">+IF(OFFSET('Water Data'!$H$28,0,10*ROW('Water Data'!H59))="","",OFFSET('Water Data'!$H$28,0,10*ROW('Water Data'!H59)))</f>
        <v/>
      </c>
      <c r="CG65" s="302" t="str">
        <f ca="true">+IF(OFFSET('Water Data'!$H$29,0,10*ROW('Water Data'!H59))="","",OFFSET('Water Data'!$H$29,0,10*ROW('Water Data'!H59)))</f>
        <v/>
      </c>
      <c r="CH65" s="302" t="str">
        <f ca="true">+IF(OFFSET('Water Data'!$I$27,0,10*ROW('Water Data'!I59))="","",OFFSET('Water Data'!$I$27,0,10*ROW('Water Data'!I59)))</f>
        <v/>
      </c>
      <c r="CI65" s="302" t="str">
        <f ca="true">+IF(OFFSET('Water Data'!$I$28,0,10*ROW('Water Data'!I59))="","",OFFSET('Water Data'!$I$28,0,10*ROW('Water Data'!I59)))</f>
        <v/>
      </c>
      <c r="CJ65" s="302" t="str">
        <f ca="true">+IF(OFFSET('Water Data'!$I$29,0,10*ROW('Water Data'!I59))="","",OFFSET('Water Data'!$I$29,0,10*ROW('Water Data'!I59)))</f>
        <v/>
      </c>
      <c r="CK65" s="302" t="str">
        <f ca="true">+IF(OFFSET('Sanitation Data'!$D$28,0,10*ROW('Sanitation Data'!D59))="","",OFFSET('Sanitation Data'!$D$28,0,10*ROW('Sanitation Data'!D59)))</f>
        <v/>
      </c>
      <c r="CL65" s="302" t="str">
        <f ca="true">+IF(OFFSET('Sanitation Data'!$D$29,0,10*ROW('Sanitation Data'!D59))="","",OFFSET('Sanitation Data'!$D$29,0,10*ROW('Sanitation Data'!D59)))</f>
        <v/>
      </c>
      <c r="CM65" s="302" t="str">
        <f ca="true">+IF(OFFSET('Sanitation Data'!$D$30,0,10*ROW('Sanitation Data'!D59))="","",OFFSET('Sanitation Data'!$D$30,0,10*ROW('Sanitation Data'!D59)))</f>
        <v/>
      </c>
      <c r="CN65" s="302" t="str">
        <f ca="true">+IF(OFFSET('Sanitation Data'!$D$31,0,10*ROW('Sanitation Data'!D59))="","",OFFSET('Sanitation Data'!$D$31,0,10*ROW('Sanitation Data'!D59)))</f>
        <v/>
      </c>
      <c r="CO65" s="302" t="str">
        <f ca="true">+IF(OFFSET('Sanitation Data'!$D$32,0,10*ROW('Sanitation Data'!D59))="","",OFFSET('Sanitation Data'!$D$32,0,10*ROW('Sanitation Data'!D59)))</f>
        <v/>
      </c>
      <c r="CP65" s="302" t="str">
        <f ca="true">+IF(OFFSET('Sanitation Data'!$E$28,0,10*ROW('Sanitation Data'!E59))="","",OFFSET('Sanitation Data'!$E$28,0,10*ROW('Sanitation Data'!E59)))</f>
        <v/>
      </c>
      <c r="CQ65" s="302" t="str">
        <f ca="true">+IF(OFFSET('Sanitation Data'!$E$29,0,10*ROW('Sanitation Data'!E59))="","",OFFSET('Sanitation Data'!$E$29,0,10*ROW('Sanitation Data'!E59)))</f>
        <v/>
      </c>
      <c r="CR65" s="302" t="str">
        <f ca="true">+IF(OFFSET('Sanitation Data'!$E$30,0,10*ROW('Sanitation Data'!E59))="","",OFFSET('Sanitation Data'!$E$30,0,10*ROW('Sanitation Data'!E59)))</f>
        <v/>
      </c>
      <c r="CS65" s="302" t="str">
        <f ca="true">+IF(OFFSET('Sanitation Data'!$E$31,0,10*ROW('Sanitation Data'!E59))="","",OFFSET('Sanitation Data'!$E$31,0,10*ROW('Sanitation Data'!E59)))</f>
        <v/>
      </c>
      <c r="CT65" s="302" t="str">
        <f ca="true">+IF(OFFSET('Sanitation Data'!$E$32,0,10*ROW('Sanitation Data'!E59))="","",OFFSET('Sanitation Data'!$E$32,0,10*ROW('Sanitation Data'!E59)))</f>
        <v/>
      </c>
      <c r="CU65" s="302" t="str">
        <f ca="true">+IF(OFFSET('Sanitation Data'!$F$28,0,10*ROW('Sanitation Data'!F59))="","",OFFSET('Sanitation Data'!$F$28,0,10*ROW('Sanitation Data'!F59)))</f>
        <v/>
      </c>
      <c r="CV65" s="302" t="str">
        <f ca="true">+IF(OFFSET('Sanitation Data'!$F$29,0,10*ROW('Sanitation Data'!F59))="","",OFFSET('Sanitation Data'!$F$29,0,10*ROW('Sanitation Data'!F59)))</f>
        <v/>
      </c>
      <c r="CW65" s="302" t="str">
        <f ca="true">+IF(OFFSET('Sanitation Data'!$F$30,0,10*ROW('Sanitation Data'!F59))="","",OFFSET('Sanitation Data'!$F$30,0,10*ROW('Sanitation Data'!F59)))</f>
        <v/>
      </c>
      <c r="CX65" s="302" t="str">
        <f ca="true">+IF(OFFSET('Sanitation Data'!$F$31,0,10*ROW('Sanitation Data'!F59))="","",OFFSET('Sanitation Data'!$F$31,0,10*ROW('Sanitation Data'!F59)))</f>
        <v/>
      </c>
      <c r="CY65" s="302" t="str">
        <f ca="true">+IF(OFFSET('Sanitation Data'!$F$32,0,10*ROW('Sanitation Data'!F59))="","",OFFSET('Sanitation Data'!$F$32,0,10*ROW('Sanitation Data'!F59)))</f>
        <v/>
      </c>
      <c r="CZ65" s="302" t="str">
        <f ca="true">+IF(OFFSET('Sanitation Data'!$G$28,0,10*ROW('Sanitation Data'!G59))="","",OFFSET('Sanitation Data'!$G$28,0,10*ROW('Sanitation Data'!G59)))</f>
        <v/>
      </c>
      <c r="DA65" s="302" t="str">
        <f ca="true">+IF(OFFSET('Sanitation Data'!$G$29,0,10*ROW('Sanitation Data'!G59))="","",OFFSET('Sanitation Data'!$G$29,0,10*ROW('Sanitation Data'!G59)))</f>
        <v/>
      </c>
      <c r="DB65" s="302" t="str">
        <f ca="true">+IF(OFFSET('Sanitation Data'!$G$30,0,10*ROW('Sanitation Data'!G59))="","",OFFSET('Sanitation Data'!$G$30,0,10*ROW('Sanitation Data'!G59)))</f>
        <v/>
      </c>
      <c r="DC65" s="302" t="str">
        <f ca="true">+IF(OFFSET('Sanitation Data'!$G$31,0,10*ROW('Sanitation Data'!G59))="","",OFFSET('Sanitation Data'!$G$31,0,10*ROW('Sanitation Data'!G59)))</f>
        <v/>
      </c>
      <c r="DD65" s="302" t="str">
        <f ca="true">+IF(OFFSET('Sanitation Data'!$G$32,0,10*ROW('Sanitation Data'!G59))="","",OFFSET('Sanitation Data'!$G$32,0,10*ROW('Sanitation Data'!G59)))</f>
        <v/>
      </c>
      <c r="DE65" s="302" t="str">
        <f ca="true">+IF(OFFSET('Sanitation Data'!$H$28,0,10*ROW('Sanitation Data'!H59))="","",OFFSET('Sanitation Data'!$H$28,0,10*ROW('Sanitation Data'!H59)))</f>
        <v/>
      </c>
      <c r="DF65" s="302" t="str">
        <f ca="true">+IF(OFFSET('Sanitation Data'!$H$29,0,10*ROW('Sanitation Data'!H59))="","",OFFSET('Sanitation Data'!$H$29,0,10*ROW('Sanitation Data'!H59)))</f>
        <v/>
      </c>
      <c r="DG65" s="302" t="str">
        <f ca="true">+IF(OFFSET('Sanitation Data'!$H$30,0,10*ROW('Sanitation Data'!H59))="","",OFFSET('Sanitation Data'!$H$30,0,10*ROW('Sanitation Data'!H59)))</f>
        <v/>
      </c>
      <c r="DH65" s="302" t="str">
        <f ca="true">+IF(OFFSET('Sanitation Data'!$H$31,0,10*ROW('Sanitation Data'!H59))="","",OFFSET('Sanitation Data'!$H$31,0,10*ROW('Sanitation Data'!H59)))</f>
        <v/>
      </c>
      <c r="DI65" s="302" t="str">
        <f ca="true">+IF(OFFSET('Sanitation Data'!$H$32,0,10*ROW('Sanitation Data'!H59))="","",OFFSET('Sanitation Data'!$H$32,0,10*ROW('Sanitation Data'!H59)))</f>
        <v/>
      </c>
      <c r="DJ65" s="302" t="str">
        <f ca="true">+IF(OFFSET('Sanitation Data'!$I$28,0,10*ROW('Sanitation Data'!I59))="","",OFFSET('Sanitation Data'!$I$28,0,10*ROW('Sanitation Data'!I59)))</f>
        <v/>
      </c>
      <c r="DK65" s="302" t="str">
        <f ca="true">+IF(OFFSET('Sanitation Data'!$I$29,0,10*ROW('Sanitation Data'!I59))="","",OFFSET('Sanitation Data'!$I$29,0,10*ROW('Sanitation Data'!I59)))</f>
        <v/>
      </c>
      <c r="DL65" s="302" t="str">
        <f ca="true">+IF(OFFSET('Sanitation Data'!$I$30,0,10*ROW('Sanitation Data'!I59))="","",OFFSET('Sanitation Data'!$I$30,0,10*ROW('Sanitation Data'!I59)))</f>
        <v/>
      </c>
      <c r="DM65" s="302" t="str">
        <f ca="true">+IF(OFFSET('Sanitation Data'!$I$31,0,10*ROW('Sanitation Data'!I59))="","",OFFSET('Sanitation Data'!$I$31,0,10*ROW('Sanitation Data'!I59)))</f>
        <v/>
      </c>
      <c r="DN65" s="302" t="str">
        <f ca="true">+IF(OFFSET('Sanitation Data'!$I$32,0,10*ROW('Sanitation Data'!I59))="","",OFFSET('Sanitation Data'!$I$32,0,10*ROW('Sanitation Data'!I59)))</f>
        <v/>
      </c>
      <c r="DO65" s="302" t="str">
        <f ca="true">+IF(OFFSET('Hygiene Data'!$D$11,0,10*ROW('Hygiene Data'!D59))="","",OFFSET('Hygiene Data'!$D$11,0,10*ROW('Hygiene Data'!D59)))</f>
        <v/>
      </c>
      <c r="DP65" s="302" t="str">
        <f ca="true">+IF(OFFSET('Hygiene Data'!$D$12,0,10*ROW('Hygiene Data'!D59))="","",OFFSET('Hygiene Data'!$D$12,0,10*ROW('Hygiene Data'!D59)))</f>
        <v/>
      </c>
      <c r="DQ65" s="302" t="str">
        <f ca="true">+IF(OFFSET('Hygiene Data'!$D$13,0,10*ROW('Hygiene Data'!D59))="","",OFFSET('Hygiene Data'!$D$13,0,10*ROW('Hygiene Data'!D59)))</f>
        <v/>
      </c>
      <c r="DR65" s="302" t="str">
        <f ca="true">+IF(OFFSET('Hygiene Data'!$E$11,0,10*ROW('Hygiene Data'!E59))="","",OFFSET('Hygiene Data'!$E$11,0,10*ROW('Hygiene Data'!E59)))</f>
        <v/>
      </c>
      <c r="DS65" s="302" t="str">
        <f ca="true">+IF(OFFSET('Hygiene Data'!$E$12,0,10*ROW('Hygiene Data'!E59))="","",OFFSET('Hygiene Data'!$E$12,0,10*ROW('Hygiene Data'!E59)))</f>
        <v/>
      </c>
      <c r="DT65" s="302" t="str">
        <f ca="true">+IF(OFFSET('Hygiene Data'!$E$13,0,10*ROW('Hygiene Data'!E59))="","",OFFSET('Hygiene Data'!$E$13,0,10*ROW('Hygiene Data'!E59)))</f>
        <v/>
      </c>
      <c r="DU65" s="302" t="str">
        <f ca="true">+IF(OFFSET('Hygiene Data'!$F$11,0,10*ROW('Hygiene Data'!F59))="","",OFFSET('Hygiene Data'!$F$11,0,10*ROW('Hygiene Data'!F59)))</f>
        <v/>
      </c>
      <c r="DV65" s="302" t="str">
        <f ca="true">+IF(OFFSET('Hygiene Data'!$F$12,0,10*ROW('Hygiene Data'!F59))="","",OFFSET('Hygiene Data'!$F$12,0,10*ROW('Hygiene Data'!F59)))</f>
        <v/>
      </c>
      <c r="DW65" s="302" t="str">
        <f ca="true">+IF(OFFSET('Hygiene Data'!$F$13,0,10*ROW('Hygiene Data'!F59))="","",OFFSET('Hygiene Data'!$F$13,0,10*ROW('Hygiene Data'!F59)))</f>
        <v/>
      </c>
      <c r="DX65" s="302" t="str">
        <f ca="true">+IF(OFFSET('Hygiene Data'!$G$11,0,10*ROW('Hygiene Data'!G59))="","",OFFSET('Hygiene Data'!$G$11,0,10*ROW('Hygiene Data'!G59)))</f>
        <v/>
      </c>
      <c r="DY65" s="302" t="str">
        <f ca="true">+IF(OFFSET('Hygiene Data'!$G$12,0,10*ROW('Hygiene Data'!G59))="","",OFFSET('Hygiene Data'!$G$12,0,10*ROW('Hygiene Data'!G59)))</f>
        <v/>
      </c>
      <c r="DZ65" s="302" t="str">
        <f ca="true">+IF(OFFSET('Hygiene Data'!$G$13,0,10*ROW('Hygiene Data'!G59))="","",OFFSET('Hygiene Data'!$G$13,0,10*ROW('Hygiene Data'!G59)))</f>
        <v/>
      </c>
      <c r="EA65" s="302" t="str">
        <f ca="true">+IF(OFFSET('Hygiene Data'!$H$11,0,10*ROW('Hygiene Data'!H59))="","",OFFSET('Hygiene Data'!$H$11,0,10*ROW('Hygiene Data'!H59)))</f>
        <v/>
      </c>
      <c r="EB65" s="302" t="str">
        <f ca="true">+IF(OFFSET('Hygiene Data'!$H$12,0,10*ROW('Hygiene Data'!H59))="","",OFFSET('Hygiene Data'!$H$12,0,10*ROW('Hygiene Data'!H59)))</f>
        <v/>
      </c>
      <c r="EC65" s="302" t="str">
        <f ca="true">+IF(OFFSET('Hygiene Data'!$H$13,0,10*ROW('Hygiene Data'!H59))="","",OFFSET('Hygiene Data'!$H$13,0,10*ROW('Hygiene Data'!H59)))</f>
        <v/>
      </c>
      <c r="ED65" s="302" t="str">
        <f ca="true">+IF(OFFSET('Hygiene Data'!$I$11,0,10*ROW('Hygiene Data'!I59))="","",OFFSET('Hygiene Data'!$I$11,0,10*ROW('Hygiene Data'!I59)))</f>
        <v/>
      </c>
      <c r="EE65" s="302" t="str">
        <f ca="true">+IF(OFFSET('Hygiene Data'!$I$12,0,10*ROW('Hygiene Data'!I59))="","",OFFSET('Hygiene Data'!$I$12,0,10*ROW('Hygiene Data'!I59)))</f>
        <v/>
      </c>
      <c r="EF65" s="302" t="str">
        <f ca="true">+IF(OFFSET('Hygiene Data'!$I$13,0,10*ROW('Hygiene Data'!I59))="","",OFFSET('Hygiene Data'!$I$13,0,10*ROW('Hygiene Data'!I59)))</f>
        <v/>
      </c>
    </row>
    <row xmlns:x14ac="http://schemas.microsoft.com/office/spreadsheetml/2009/9/ac" r="66" x14ac:dyDescent="0.2">
      <c r="A66" s="35" t="str">
        <f ca="true">+IF(OFFSET('Water Data'!$B$2,0,10*ROW('Water Data'!E60))="","",OFFSET('Water Data'!$B$2,0,10*ROW('Water Data'!E60)))</f>
        <v/>
      </c>
      <c r="B66" s="35" t="str">
        <f ca="true">+IF(OFFSET('Water Data'!$C$2,0,10*ROW('Water Data'!F60))="","",OFFSET('Water Data'!$C$2,0,10*ROW('Water Data'!F60)))</f>
        <v/>
      </c>
      <c r="C66" s="358" t="str">
        <f t="shared" ca="true" si="0"/>
        <v/>
      </c>
      <c r="D66" s="94"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4"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4"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4"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4"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4"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4"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4"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4"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4"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4"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4"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4"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4"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4"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4"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4"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4"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5"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5"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5"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5"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5"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5"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5"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5"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5"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5"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5"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5"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5"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5"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5"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5"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5"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5"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5"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5"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5"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5"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5"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5"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5"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5"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5"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5"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5"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5"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6"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6"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6"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6"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6"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6"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6"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6"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6"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6"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6"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6"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6"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6"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6"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6"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6"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6"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302"/>
      <c r="BS66" s="302" t="str">
        <f ca="true">+IF(OFFSET('Water Data'!$D$27,0,10*ROW('Water Data'!D60))="","",OFFSET('Water Data'!$D$27,0,10*ROW('Water Data'!D60)))</f>
        <v/>
      </c>
      <c r="BT66" s="302" t="str">
        <f ca="true">+IF(OFFSET('Water Data'!$D$28,0,10*ROW('Water Data'!D60))="","",OFFSET('Water Data'!$D$28,0,10*ROW('Water Data'!D60)))</f>
        <v/>
      </c>
      <c r="BU66" s="302" t="str">
        <f ca="true">+IF(OFFSET('Water Data'!$D$29,0,10*ROW('Water Data'!D60))="","",OFFSET('Water Data'!$D$29,0,10*ROW('Water Data'!D60)))</f>
        <v/>
      </c>
      <c r="BV66" s="302" t="str">
        <f ca="true">+IF(OFFSET('Water Data'!$E$27,0,10*ROW('Water Data'!E60))="","",OFFSET('Water Data'!$E$27,0,10*ROW('Water Data'!E60)))</f>
        <v/>
      </c>
      <c r="BW66" s="302" t="str">
        <f ca="true">+IF(OFFSET('Water Data'!$E$28,0,10*ROW('Water Data'!E60))="","",OFFSET('Water Data'!$E$28,0,10*ROW('Water Data'!E60)))</f>
        <v/>
      </c>
      <c r="BX66" s="302" t="str">
        <f ca="true">+IF(OFFSET('Water Data'!$E$29,0,10*ROW('Water Data'!E60))="","",OFFSET('Water Data'!$E$29,0,10*ROW('Water Data'!E60)))</f>
        <v/>
      </c>
      <c r="BY66" s="302" t="str">
        <f ca="true">+IF(OFFSET('Water Data'!$F$27,0,10*ROW('Water Data'!F60))="","",OFFSET('Water Data'!$F$27,0,10*ROW('Water Data'!F60)))</f>
        <v/>
      </c>
      <c r="BZ66" s="302" t="str">
        <f ca="true">+IF(OFFSET('Water Data'!$F$28,0,10*ROW('Water Data'!F60))="","",OFFSET('Water Data'!$F$28,0,10*ROW('Water Data'!F60)))</f>
        <v/>
      </c>
      <c r="CA66" s="302" t="str">
        <f ca="true">+IF(OFFSET('Water Data'!$F$29,0,10*ROW('Water Data'!F60))="","",OFFSET('Water Data'!$F$29,0,10*ROW('Water Data'!F60)))</f>
        <v/>
      </c>
      <c r="CB66" s="302" t="str">
        <f ca="true">+IF(OFFSET('Water Data'!$G$27,0,10*ROW('Water Data'!G60))="","",OFFSET('Water Data'!$G$27,0,10*ROW('Water Data'!G60)))</f>
        <v/>
      </c>
      <c r="CC66" s="302" t="str">
        <f ca="true">+IF(OFFSET('Water Data'!$G$28,0,10*ROW('Water Data'!G60))="","",OFFSET('Water Data'!$G$28,0,10*ROW('Water Data'!G60)))</f>
        <v/>
      </c>
      <c r="CD66" s="302" t="str">
        <f ca="true">+IF(OFFSET('Water Data'!$G$29,0,10*ROW('Water Data'!G60))="","",OFFSET('Water Data'!$G$29,0,10*ROW('Water Data'!G60)))</f>
        <v/>
      </c>
      <c r="CE66" s="302" t="str">
        <f ca="true">+IF(OFFSET('Water Data'!$H$27,0,10*ROW('Water Data'!H60))="","",OFFSET('Water Data'!$H$27,0,10*ROW('Water Data'!H60)))</f>
        <v/>
      </c>
      <c r="CF66" s="302" t="str">
        <f ca="true">+IF(OFFSET('Water Data'!$H$28,0,10*ROW('Water Data'!H60))="","",OFFSET('Water Data'!$H$28,0,10*ROW('Water Data'!H60)))</f>
        <v/>
      </c>
      <c r="CG66" s="302" t="str">
        <f ca="true">+IF(OFFSET('Water Data'!$H$29,0,10*ROW('Water Data'!H60))="","",OFFSET('Water Data'!$H$29,0,10*ROW('Water Data'!H60)))</f>
        <v/>
      </c>
      <c r="CH66" s="302" t="str">
        <f ca="true">+IF(OFFSET('Water Data'!$I$27,0,10*ROW('Water Data'!I60))="","",OFFSET('Water Data'!$I$27,0,10*ROW('Water Data'!I60)))</f>
        <v/>
      </c>
      <c r="CI66" s="302" t="str">
        <f ca="true">+IF(OFFSET('Water Data'!$I$28,0,10*ROW('Water Data'!I60))="","",OFFSET('Water Data'!$I$28,0,10*ROW('Water Data'!I60)))</f>
        <v/>
      </c>
      <c r="CJ66" s="302" t="str">
        <f ca="true">+IF(OFFSET('Water Data'!$I$29,0,10*ROW('Water Data'!I60))="","",OFFSET('Water Data'!$I$29,0,10*ROW('Water Data'!I60)))</f>
        <v/>
      </c>
      <c r="CK66" s="302" t="str">
        <f ca="true">+IF(OFFSET('Sanitation Data'!$D$28,0,10*ROW('Sanitation Data'!D60))="","",OFFSET('Sanitation Data'!$D$28,0,10*ROW('Sanitation Data'!D60)))</f>
        <v/>
      </c>
      <c r="CL66" s="302" t="str">
        <f ca="true">+IF(OFFSET('Sanitation Data'!$D$29,0,10*ROW('Sanitation Data'!D60))="","",OFFSET('Sanitation Data'!$D$29,0,10*ROW('Sanitation Data'!D60)))</f>
        <v/>
      </c>
      <c r="CM66" s="302" t="str">
        <f ca="true">+IF(OFFSET('Sanitation Data'!$D$30,0,10*ROW('Sanitation Data'!D60))="","",OFFSET('Sanitation Data'!$D$30,0,10*ROW('Sanitation Data'!D60)))</f>
        <v/>
      </c>
      <c r="CN66" s="302" t="str">
        <f ca="true">+IF(OFFSET('Sanitation Data'!$D$31,0,10*ROW('Sanitation Data'!D60))="","",OFFSET('Sanitation Data'!$D$31,0,10*ROW('Sanitation Data'!D60)))</f>
        <v/>
      </c>
      <c r="CO66" s="302" t="str">
        <f ca="true">+IF(OFFSET('Sanitation Data'!$D$32,0,10*ROW('Sanitation Data'!D60))="","",OFFSET('Sanitation Data'!$D$32,0,10*ROW('Sanitation Data'!D60)))</f>
        <v/>
      </c>
      <c r="CP66" s="302" t="str">
        <f ca="true">+IF(OFFSET('Sanitation Data'!$E$28,0,10*ROW('Sanitation Data'!E60))="","",OFFSET('Sanitation Data'!$E$28,0,10*ROW('Sanitation Data'!E60)))</f>
        <v/>
      </c>
      <c r="CQ66" s="302" t="str">
        <f ca="true">+IF(OFFSET('Sanitation Data'!$E$29,0,10*ROW('Sanitation Data'!E60))="","",OFFSET('Sanitation Data'!$E$29,0,10*ROW('Sanitation Data'!E60)))</f>
        <v/>
      </c>
      <c r="CR66" s="302" t="str">
        <f ca="true">+IF(OFFSET('Sanitation Data'!$E$30,0,10*ROW('Sanitation Data'!E60))="","",OFFSET('Sanitation Data'!$E$30,0,10*ROW('Sanitation Data'!E60)))</f>
        <v/>
      </c>
      <c r="CS66" s="302" t="str">
        <f ca="true">+IF(OFFSET('Sanitation Data'!$E$31,0,10*ROW('Sanitation Data'!E60))="","",OFFSET('Sanitation Data'!$E$31,0,10*ROW('Sanitation Data'!E60)))</f>
        <v/>
      </c>
      <c r="CT66" s="302" t="str">
        <f ca="true">+IF(OFFSET('Sanitation Data'!$E$32,0,10*ROW('Sanitation Data'!E60))="","",OFFSET('Sanitation Data'!$E$32,0,10*ROW('Sanitation Data'!E60)))</f>
        <v/>
      </c>
      <c r="CU66" s="302" t="str">
        <f ca="true">+IF(OFFSET('Sanitation Data'!$F$28,0,10*ROW('Sanitation Data'!F60))="","",OFFSET('Sanitation Data'!$F$28,0,10*ROW('Sanitation Data'!F60)))</f>
        <v/>
      </c>
      <c r="CV66" s="302" t="str">
        <f ca="true">+IF(OFFSET('Sanitation Data'!$F$29,0,10*ROW('Sanitation Data'!F60))="","",OFFSET('Sanitation Data'!$F$29,0,10*ROW('Sanitation Data'!F60)))</f>
        <v/>
      </c>
      <c r="CW66" s="302" t="str">
        <f ca="true">+IF(OFFSET('Sanitation Data'!$F$30,0,10*ROW('Sanitation Data'!F60))="","",OFFSET('Sanitation Data'!$F$30,0,10*ROW('Sanitation Data'!F60)))</f>
        <v/>
      </c>
      <c r="CX66" s="302" t="str">
        <f ca="true">+IF(OFFSET('Sanitation Data'!$F$31,0,10*ROW('Sanitation Data'!F60))="","",OFFSET('Sanitation Data'!$F$31,0,10*ROW('Sanitation Data'!F60)))</f>
        <v/>
      </c>
      <c r="CY66" s="302" t="str">
        <f ca="true">+IF(OFFSET('Sanitation Data'!$F$32,0,10*ROW('Sanitation Data'!F60))="","",OFFSET('Sanitation Data'!$F$32,0,10*ROW('Sanitation Data'!F60)))</f>
        <v/>
      </c>
      <c r="CZ66" s="302" t="str">
        <f ca="true">+IF(OFFSET('Sanitation Data'!$G$28,0,10*ROW('Sanitation Data'!G60))="","",OFFSET('Sanitation Data'!$G$28,0,10*ROW('Sanitation Data'!G60)))</f>
        <v/>
      </c>
      <c r="DA66" s="302" t="str">
        <f ca="true">+IF(OFFSET('Sanitation Data'!$G$29,0,10*ROW('Sanitation Data'!G60))="","",OFFSET('Sanitation Data'!$G$29,0,10*ROW('Sanitation Data'!G60)))</f>
        <v/>
      </c>
      <c r="DB66" s="302" t="str">
        <f ca="true">+IF(OFFSET('Sanitation Data'!$G$30,0,10*ROW('Sanitation Data'!G60))="","",OFFSET('Sanitation Data'!$G$30,0,10*ROW('Sanitation Data'!G60)))</f>
        <v/>
      </c>
      <c r="DC66" s="302" t="str">
        <f ca="true">+IF(OFFSET('Sanitation Data'!$G$31,0,10*ROW('Sanitation Data'!G60))="","",OFFSET('Sanitation Data'!$G$31,0,10*ROW('Sanitation Data'!G60)))</f>
        <v/>
      </c>
      <c r="DD66" s="302" t="str">
        <f ca="true">+IF(OFFSET('Sanitation Data'!$G$32,0,10*ROW('Sanitation Data'!G60))="","",OFFSET('Sanitation Data'!$G$32,0,10*ROW('Sanitation Data'!G60)))</f>
        <v/>
      </c>
      <c r="DE66" s="302" t="str">
        <f ca="true">+IF(OFFSET('Sanitation Data'!$H$28,0,10*ROW('Sanitation Data'!H60))="","",OFFSET('Sanitation Data'!$H$28,0,10*ROW('Sanitation Data'!H60)))</f>
        <v/>
      </c>
      <c r="DF66" s="302" t="str">
        <f ca="true">+IF(OFFSET('Sanitation Data'!$H$29,0,10*ROW('Sanitation Data'!H60))="","",OFFSET('Sanitation Data'!$H$29,0,10*ROW('Sanitation Data'!H60)))</f>
        <v/>
      </c>
      <c r="DG66" s="302" t="str">
        <f ca="true">+IF(OFFSET('Sanitation Data'!$H$30,0,10*ROW('Sanitation Data'!H60))="","",OFFSET('Sanitation Data'!$H$30,0,10*ROW('Sanitation Data'!H60)))</f>
        <v/>
      </c>
      <c r="DH66" s="302" t="str">
        <f ca="true">+IF(OFFSET('Sanitation Data'!$H$31,0,10*ROW('Sanitation Data'!H60))="","",OFFSET('Sanitation Data'!$H$31,0,10*ROW('Sanitation Data'!H60)))</f>
        <v/>
      </c>
      <c r="DI66" s="302" t="str">
        <f ca="true">+IF(OFFSET('Sanitation Data'!$H$32,0,10*ROW('Sanitation Data'!H60))="","",OFFSET('Sanitation Data'!$H$32,0,10*ROW('Sanitation Data'!H60)))</f>
        <v/>
      </c>
      <c r="DJ66" s="302" t="str">
        <f ca="true">+IF(OFFSET('Sanitation Data'!$I$28,0,10*ROW('Sanitation Data'!I60))="","",OFFSET('Sanitation Data'!$I$28,0,10*ROW('Sanitation Data'!I60)))</f>
        <v/>
      </c>
      <c r="DK66" s="302" t="str">
        <f ca="true">+IF(OFFSET('Sanitation Data'!$I$29,0,10*ROW('Sanitation Data'!I60))="","",OFFSET('Sanitation Data'!$I$29,0,10*ROW('Sanitation Data'!I60)))</f>
        <v/>
      </c>
      <c r="DL66" s="302" t="str">
        <f ca="true">+IF(OFFSET('Sanitation Data'!$I$30,0,10*ROW('Sanitation Data'!I60))="","",OFFSET('Sanitation Data'!$I$30,0,10*ROW('Sanitation Data'!I60)))</f>
        <v/>
      </c>
      <c r="DM66" s="302" t="str">
        <f ca="true">+IF(OFFSET('Sanitation Data'!$I$31,0,10*ROW('Sanitation Data'!I60))="","",OFFSET('Sanitation Data'!$I$31,0,10*ROW('Sanitation Data'!I60)))</f>
        <v/>
      </c>
      <c r="DN66" s="302" t="str">
        <f ca="true">+IF(OFFSET('Sanitation Data'!$I$32,0,10*ROW('Sanitation Data'!I60))="","",OFFSET('Sanitation Data'!$I$32,0,10*ROW('Sanitation Data'!I60)))</f>
        <v/>
      </c>
      <c r="DO66" s="302" t="str">
        <f ca="true">+IF(OFFSET('Hygiene Data'!$D$11,0,10*ROW('Hygiene Data'!D60))="","",OFFSET('Hygiene Data'!$D$11,0,10*ROW('Hygiene Data'!D60)))</f>
        <v/>
      </c>
      <c r="DP66" s="302" t="str">
        <f ca="true">+IF(OFFSET('Hygiene Data'!$D$12,0,10*ROW('Hygiene Data'!D60))="","",OFFSET('Hygiene Data'!$D$12,0,10*ROW('Hygiene Data'!D60)))</f>
        <v/>
      </c>
      <c r="DQ66" s="302" t="str">
        <f ca="true">+IF(OFFSET('Hygiene Data'!$D$13,0,10*ROW('Hygiene Data'!D60))="","",OFFSET('Hygiene Data'!$D$13,0,10*ROW('Hygiene Data'!D60)))</f>
        <v/>
      </c>
      <c r="DR66" s="302" t="str">
        <f ca="true">+IF(OFFSET('Hygiene Data'!$E$11,0,10*ROW('Hygiene Data'!E60))="","",OFFSET('Hygiene Data'!$E$11,0,10*ROW('Hygiene Data'!E60)))</f>
        <v/>
      </c>
      <c r="DS66" s="302" t="str">
        <f ca="true">+IF(OFFSET('Hygiene Data'!$E$12,0,10*ROW('Hygiene Data'!E60))="","",OFFSET('Hygiene Data'!$E$12,0,10*ROW('Hygiene Data'!E60)))</f>
        <v/>
      </c>
      <c r="DT66" s="302" t="str">
        <f ca="true">+IF(OFFSET('Hygiene Data'!$E$13,0,10*ROW('Hygiene Data'!E60))="","",OFFSET('Hygiene Data'!$E$13,0,10*ROW('Hygiene Data'!E60)))</f>
        <v/>
      </c>
      <c r="DU66" s="302" t="str">
        <f ca="true">+IF(OFFSET('Hygiene Data'!$F$11,0,10*ROW('Hygiene Data'!F60))="","",OFFSET('Hygiene Data'!$F$11,0,10*ROW('Hygiene Data'!F60)))</f>
        <v/>
      </c>
      <c r="DV66" s="302" t="str">
        <f ca="true">+IF(OFFSET('Hygiene Data'!$F$12,0,10*ROW('Hygiene Data'!F60))="","",OFFSET('Hygiene Data'!$F$12,0,10*ROW('Hygiene Data'!F60)))</f>
        <v/>
      </c>
      <c r="DW66" s="302" t="str">
        <f ca="true">+IF(OFFSET('Hygiene Data'!$F$13,0,10*ROW('Hygiene Data'!F60))="","",OFFSET('Hygiene Data'!$F$13,0,10*ROW('Hygiene Data'!F60)))</f>
        <v/>
      </c>
      <c r="DX66" s="302" t="str">
        <f ca="true">+IF(OFFSET('Hygiene Data'!$G$11,0,10*ROW('Hygiene Data'!G60))="","",OFFSET('Hygiene Data'!$G$11,0,10*ROW('Hygiene Data'!G60)))</f>
        <v/>
      </c>
      <c r="DY66" s="302" t="str">
        <f ca="true">+IF(OFFSET('Hygiene Data'!$G$12,0,10*ROW('Hygiene Data'!G60))="","",OFFSET('Hygiene Data'!$G$12,0,10*ROW('Hygiene Data'!G60)))</f>
        <v/>
      </c>
      <c r="DZ66" s="302" t="str">
        <f ca="true">+IF(OFFSET('Hygiene Data'!$G$13,0,10*ROW('Hygiene Data'!G60))="","",OFFSET('Hygiene Data'!$G$13,0,10*ROW('Hygiene Data'!G60)))</f>
        <v/>
      </c>
      <c r="EA66" s="302" t="str">
        <f ca="true">+IF(OFFSET('Hygiene Data'!$H$11,0,10*ROW('Hygiene Data'!H60))="","",OFFSET('Hygiene Data'!$H$11,0,10*ROW('Hygiene Data'!H60)))</f>
        <v/>
      </c>
      <c r="EB66" s="302" t="str">
        <f ca="true">+IF(OFFSET('Hygiene Data'!$H$12,0,10*ROW('Hygiene Data'!H60))="","",OFFSET('Hygiene Data'!$H$12,0,10*ROW('Hygiene Data'!H60)))</f>
        <v/>
      </c>
      <c r="EC66" s="302" t="str">
        <f ca="true">+IF(OFFSET('Hygiene Data'!$H$13,0,10*ROW('Hygiene Data'!H60))="","",OFFSET('Hygiene Data'!$H$13,0,10*ROW('Hygiene Data'!H60)))</f>
        <v/>
      </c>
      <c r="ED66" s="302" t="str">
        <f ca="true">+IF(OFFSET('Hygiene Data'!$I$11,0,10*ROW('Hygiene Data'!I60))="","",OFFSET('Hygiene Data'!$I$11,0,10*ROW('Hygiene Data'!I60)))</f>
        <v/>
      </c>
      <c r="EE66" s="302" t="str">
        <f ca="true">+IF(OFFSET('Hygiene Data'!$I$12,0,10*ROW('Hygiene Data'!I60))="","",OFFSET('Hygiene Data'!$I$12,0,10*ROW('Hygiene Data'!I60)))</f>
        <v/>
      </c>
      <c r="EF66" s="302" t="str">
        <f ca="true">+IF(OFFSET('Hygiene Data'!$I$13,0,10*ROW('Hygiene Data'!I60))="","",OFFSET('Hygiene Data'!$I$13,0,10*ROW('Hygiene Data'!I60)))</f>
        <v/>
      </c>
    </row>
    <row xmlns:x14ac="http://schemas.microsoft.com/office/spreadsheetml/2009/9/ac" r="67" x14ac:dyDescent="0.2">
      <c r="A67" s="35" t="str">
        <f ca="true">+IF(OFFSET('Water Data'!$B$2,0,10*ROW('Water Data'!E61))="","",OFFSET('Water Data'!$B$2,0,10*ROW('Water Data'!E61)))</f>
        <v/>
      </c>
      <c r="B67" s="35" t="str">
        <f ca="true">+IF(OFFSET('Water Data'!$C$2,0,10*ROW('Water Data'!F61))="","",OFFSET('Water Data'!$C$2,0,10*ROW('Water Data'!F61)))</f>
        <v/>
      </c>
      <c r="C67" s="358" t="str">
        <f t="shared" ca="true" si="0"/>
        <v/>
      </c>
      <c r="D67" s="94"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4"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4"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4"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4"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4"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4"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4"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4"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4"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4"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4"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4"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4"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4"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4"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4"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4"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5"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5"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5"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5"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5"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5"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5"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5"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5"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5"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5"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5"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5"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5"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5"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5"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5"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5"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5"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5"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5"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5"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5"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5"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5"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5"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5"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5"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5"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5"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6"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6"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6"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6"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6"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6"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6"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6"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6"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6"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6"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6"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6"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6"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6"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6"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6"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6"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302"/>
      <c r="BS67" s="302" t="str">
        <f ca="true">+IF(OFFSET('Water Data'!$D$27,0,10*ROW('Water Data'!D61))="","",OFFSET('Water Data'!$D$27,0,10*ROW('Water Data'!D61)))</f>
        <v/>
      </c>
      <c r="BT67" s="302" t="str">
        <f ca="true">+IF(OFFSET('Water Data'!$D$28,0,10*ROW('Water Data'!D61))="","",OFFSET('Water Data'!$D$28,0,10*ROW('Water Data'!D61)))</f>
        <v/>
      </c>
      <c r="BU67" s="302" t="str">
        <f ca="true">+IF(OFFSET('Water Data'!$D$29,0,10*ROW('Water Data'!D61))="","",OFFSET('Water Data'!$D$29,0,10*ROW('Water Data'!D61)))</f>
        <v/>
      </c>
      <c r="BV67" s="302" t="str">
        <f ca="true">+IF(OFFSET('Water Data'!$E$27,0,10*ROW('Water Data'!E61))="","",OFFSET('Water Data'!$E$27,0,10*ROW('Water Data'!E61)))</f>
        <v/>
      </c>
      <c r="BW67" s="302" t="str">
        <f ca="true">+IF(OFFSET('Water Data'!$E$28,0,10*ROW('Water Data'!E61))="","",OFFSET('Water Data'!$E$28,0,10*ROW('Water Data'!E61)))</f>
        <v/>
      </c>
      <c r="BX67" s="302" t="str">
        <f ca="true">+IF(OFFSET('Water Data'!$E$29,0,10*ROW('Water Data'!E61))="","",OFFSET('Water Data'!$E$29,0,10*ROW('Water Data'!E61)))</f>
        <v/>
      </c>
      <c r="BY67" s="302" t="str">
        <f ca="true">+IF(OFFSET('Water Data'!$F$27,0,10*ROW('Water Data'!F61))="","",OFFSET('Water Data'!$F$27,0,10*ROW('Water Data'!F61)))</f>
        <v/>
      </c>
      <c r="BZ67" s="302" t="str">
        <f ca="true">+IF(OFFSET('Water Data'!$F$28,0,10*ROW('Water Data'!F61))="","",OFFSET('Water Data'!$F$28,0,10*ROW('Water Data'!F61)))</f>
        <v/>
      </c>
      <c r="CA67" s="302" t="str">
        <f ca="true">+IF(OFFSET('Water Data'!$F$29,0,10*ROW('Water Data'!F61))="","",OFFSET('Water Data'!$F$29,0,10*ROW('Water Data'!F61)))</f>
        <v/>
      </c>
      <c r="CB67" s="302" t="str">
        <f ca="true">+IF(OFFSET('Water Data'!$G$27,0,10*ROW('Water Data'!G61))="","",OFFSET('Water Data'!$G$27,0,10*ROW('Water Data'!G61)))</f>
        <v/>
      </c>
      <c r="CC67" s="302" t="str">
        <f ca="true">+IF(OFFSET('Water Data'!$G$28,0,10*ROW('Water Data'!G61))="","",OFFSET('Water Data'!$G$28,0,10*ROW('Water Data'!G61)))</f>
        <v/>
      </c>
      <c r="CD67" s="302" t="str">
        <f ca="true">+IF(OFFSET('Water Data'!$G$29,0,10*ROW('Water Data'!G61))="","",OFFSET('Water Data'!$G$29,0,10*ROW('Water Data'!G61)))</f>
        <v/>
      </c>
      <c r="CE67" s="302" t="str">
        <f ca="true">+IF(OFFSET('Water Data'!$H$27,0,10*ROW('Water Data'!H61))="","",OFFSET('Water Data'!$H$27,0,10*ROW('Water Data'!H61)))</f>
        <v/>
      </c>
      <c r="CF67" s="302" t="str">
        <f ca="true">+IF(OFFSET('Water Data'!$H$28,0,10*ROW('Water Data'!H61))="","",OFFSET('Water Data'!$H$28,0,10*ROW('Water Data'!H61)))</f>
        <v/>
      </c>
      <c r="CG67" s="302" t="str">
        <f ca="true">+IF(OFFSET('Water Data'!$H$29,0,10*ROW('Water Data'!H61))="","",OFFSET('Water Data'!$H$29,0,10*ROW('Water Data'!H61)))</f>
        <v/>
      </c>
      <c r="CH67" s="302" t="str">
        <f ca="true">+IF(OFFSET('Water Data'!$I$27,0,10*ROW('Water Data'!I61))="","",OFFSET('Water Data'!$I$27,0,10*ROW('Water Data'!I61)))</f>
        <v/>
      </c>
      <c r="CI67" s="302" t="str">
        <f ca="true">+IF(OFFSET('Water Data'!$I$28,0,10*ROW('Water Data'!I61))="","",OFFSET('Water Data'!$I$28,0,10*ROW('Water Data'!I61)))</f>
        <v/>
      </c>
      <c r="CJ67" s="302" t="str">
        <f ca="true">+IF(OFFSET('Water Data'!$I$29,0,10*ROW('Water Data'!I61))="","",OFFSET('Water Data'!$I$29,0,10*ROW('Water Data'!I61)))</f>
        <v/>
      </c>
      <c r="CK67" s="302" t="str">
        <f ca="true">+IF(OFFSET('Sanitation Data'!$D$28,0,10*ROW('Sanitation Data'!D61))="","",OFFSET('Sanitation Data'!$D$28,0,10*ROW('Sanitation Data'!D61)))</f>
        <v/>
      </c>
      <c r="CL67" s="302" t="str">
        <f ca="true">+IF(OFFSET('Sanitation Data'!$D$29,0,10*ROW('Sanitation Data'!D61))="","",OFFSET('Sanitation Data'!$D$29,0,10*ROW('Sanitation Data'!D61)))</f>
        <v/>
      </c>
      <c r="CM67" s="302" t="str">
        <f ca="true">+IF(OFFSET('Sanitation Data'!$D$30,0,10*ROW('Sanitation Data'!D61))="","",OFFSET('Sanitation Data'!$D$30,0,10*ROW('Sanitation Data'!D61)))</f>
        <v/>
      </c>
      <c r="CN67" s="302" t="str">
        <f ca="true">+IF(OFFSET('Sanitation Data'!$D$31,0,10*ROW('Sanitation Data'!D61))="","",OFFSET('Sanitation Data'!$D$31,0,10*ROW('Sanitation Data'!D61)))</f>
        <v/>
      </c>
      <c r="CO67" s="302" t="str">
        <f ca="true">+IF(OFFSET('Sanitation Data'!$D$32,0,10*ROW('Sanitation Data'!D61))="","",OFFSET('Sanitation Data'!$D$32,0,10*ROW('Sanitation Data'!D61)))</f>
        <v/>
      </c>
      <c r="CP67" s="302" t="str">
        <f ca="true">+IF(OFFSET('Sanitation Data'!$E$28,0,10*ROW('Sanitation Data'!E61))="","",OFFSET('Sanitation Data'!$E$28,0,10*ROW('Sanitation Data'!E61)))</f>
        <v/>
      </c>
      <c r="CQ67" s="302" t="str">
        <f ca="true">+IF(OFFSET('Sanitation Data'!$E$29,0,10*ROW('Sanitation Data'!E61))="","",OFFSET('Sanitation Data'!$E$29,0,10*ROW('Sanitation Data'!E61)))</f>
        <v/>
      </c>
      <c r="CR67" s="302" t="str">
        <f ca="true">+IF(OFFSET('Sanitation Data'!$E$30,0,10*ROW('Sanitation Data'!E61))="","",OFFSET('Sanitation Data'!$E$30,0,10*ROW('Sanitation Data'!E61)))</f>
        <v/>
      </c>
      <c r="CS67" s="302" t="str">
        <f ca="true">+IF(OFFSET('Sanitation Data'!$E$31,0,10*ROW('Sanitation Data'!E61))="","",OFFSET('Sanitation Data'!$E$31,0,10*ROW('Sanitation Data'!E61)))</f>
        <v/>
      </c>
      <c r="CT67" s="302" t="str">
        <f ca="true">+IF(OFFSET('Sanitation Data'!$E$32,0,10*ROW('Sanitation Data'!E61))="","",OFFSET('Sanitation Data'!$E$32,0,10*ROW('Sanitation Data'!E61)))</f>
        <v/>
      </c>
      <c r="CU67" s="302" t="str">
        <f ca="true">+IF(OFFSET('Sanitation Data'!$F$28,0,10*ROW('Sanitation Data'!F61))="","",OFFSET('Sanitation Data'!$F$28,0,10*ROW('Sanitation Data'!F61)))</f>
        <v/>
      </c>
      <c r="CV67" s="302" t="str">
        <f ca="true">+IF(OFFSET('Sanitation Data'!$F$29,0,10*ROW('Sanitation Data'!F61))="","",OFFSET('Sanitation Data'!$F$29,0,10*ROW('Sanitation Data'!F61)))</f>
        <v/>
      </c>
      <c r="CW67" s="302" t="str">
        <f ca="true">+IF(OFFSET('Sanitation Data'!$F$30,0,10*ROW('Sanitation Data'!F61))="","",OFFSET('Sanitation Data'!$F$30,0,10*ROW('Sanitation Data'!F61)))</f>
        <v/>
      </c>
      <c r="CX67" s="302" t="str">
        <f ca="true">+IF(OFFSET('Sanitation Data'!$F$31,0,10*ROW('Sanitation Data'!F61))="","",OFFSET('Sanitation Data'!$F$31,0,10*ROW('Sanitation Data'!F61)))</f>
        <v/>
      </c>
      <c r="CY67" s="302" t="str">
        <f ca="true">+IF(OFFSET('Sanitation Data'!$F$32,0,10*ROW('Sanitation Data'!F61))="","",OFFSET('Sanitation Data'!$F$32,0,10*ROW('Sanitation Data'!F61)))</f>
        <v/>
      </c>
      <c r="CZ67" s="302" t="str">
        <f ca="true">+IF(OFFSET('Sanitation Data'!$G$28,0,10*ROW('Sanitation Data'!G61))="","",OFFSET('Sanitation Data'!$G$28,0,10*ROW('Sanitation Data'!G61)))</f>
        <v/>
      </c>
      <c r="DA67" s="302" t="str">
        <f ca="true">+IF(OFFSET('Sanitation Data'!$G$29,0,10*ROW('Sanitation Data'!G61))="","",OFFSET('Sanitation Data'!$G$29,0,10*ROW('Sanitation Data'!G61)))</f>
        <v/>
      </c>
      <c r="DB67" s="302" t="str">
        <f ca="true">+IF(OFFSET('Sanitation Data'!$G$30,0,10*ROW('Sanitation Data'!G61))="","",OFFSET('Sanitation Data'!$G$30,0,10*ROW('Sanitation Data'!G61)))</f>
        <v/>
      </c>
      <c r="DC67" s="302" t="str">
        <f ca="true">+IF(OFFSET('Sanitation Data'!$G$31,0,10*ROW('Sanitation Data'!G61))="","",OFFSET('Sanitation Data'!$G$31,0,10*ROW('Sanitation Data'!G61)))</f>
        <v/>
      </c>
      <c r="DD67" s="302" t="str">
        <f ca="true">+IF(OFFSET('Sanitation Data'!$G$32,0,10*ROW('Sanitation Data'!G61))="","",OFFSET('Sanitation Data'!$G$32,0,10*ROW('Sanitation Data'!G61)))</f>
        <v/>
      </c>
      <c r="DE67" s="302" t="str">
        <f ca="true">+IF(OFFSET('Sanitation Data'!$H$28,0,10*ROW('Sanitation Data'!H61))="","",OFFSET('Sanitation Data'!$H$28,0,10*ROW('Sanitation Data'!H61)))</f>
        <v/>
      </c>
      <c r="DF67" s="302" t="str">
        <f ca="true">+IF(OFFSET('Sanitation Data'!$H$29,0,10*ROW('Sanitation Data'!H61))="","",OFFSET('Sanitation Data'!$H$29,0,10*ROW('Sanitation Data'!H61)))</f>
        <v/>
      </c>
      <c r="DG67" s="302" t="str">
        <f ca="true">+IF(OFFSET('Sanitation Data'!$H$30,0,10*ROW('Sanitation Data'!H61))="","",OFFSET('Sanitation Data'!$H$30,0,10*ROW('Sanitation Data'!H61)))</f>
        <v/>
      </c>
      <c r="DH67" s="302" t="str">
        <f ca="true">+IF(OFFSET('Sanitation Data'!$H$31,0,10*ROW('Sanitation Data'!H61))="","",OFFSET('Sanitation Data'!$H$31,0,10*ROW('Sanitation Data'!H61)))</f>
        <v/>
      </c>
      <c r="DI67" s="302" t="str">
        <f ca="true">+IF(OFFSET('Sanitation Data'!$H$32,0,10*ROW('Sanitation Data'!H61))="","",OFFSET('Sanitation Data'!$H$32,0,10*ROW('Sanitation Data'!H61)))</f>
        <v/>
      </c>
      <c r="DJ67" s="302" t="str">
        <f ca="true">+IF(OFFSET('Sanitation Data'!$I$28,0,10*ROW('Sanitation Data'!I61))="","",OFFSET('Sanitation Data'!$I$28,0,10*ROW('Sanitation Data'!I61)))</f>
        <v/>
      </c>
      <c r="DK67" s="302" t="str">
        <f ca="true">+IF(OFFSET('Sanitation Data'!$I$29,0,10*ROW('Sanitation Data'!I61))="","",OFFSET('Sanitation Data'!$I$29,0,10*ROW('Sanitation Data'!I61)))</f>
        <v/>
      </c>
      <c r="DL67" s="302" t="str">
        <f ca="true">+IF(OFFSET('Sanitation Data'!$I$30,0,10*ROW('Sanitation Data'!I61))="","",OFFSET('Sanitation Data'!$I$30,0,10*ROW('Sanitation Data'!I61)))</f>
        <v/>
      </c>
      <c r="DM67" s="302" t="str">
        <f ca="true">+IF(OFFSET('Sanitation Data'!$I$31,0,10*ROW('Sanitation Data'!I61))="","",OFFSET('Sanitation Data'!$I$31,0,10*ROW('Sanitation Data'!I61)))</f>
        <v/>
      </c>
      <c r="DN67" s="302" t="str">
        <f ca="true">+IF(OFFSET('Sanitation Data'!$I$32,0,10*ROW('Sanitation Data'!I61))="","",OFFSET('Sanitation Data'!$I$32,0,10*ROW('Sanitation Data'!I61)))</f>
        <v/>
      </c>
      <c r="DO67" s="302" t="str">
        <f ca="true">+IF(OFFSET('Hygiene Data'!$D$11,0,10*ROW('Hygiene Data'!D61))="","",OFFSET('Hygiene Data'!$D$11,0,10*ROW('Hygiene Data'!D61)))</f>
        <v/>
      </c>
      <c r="DP67" s="302" t="str">
        <f ca="true">+IF(OFFSET('Hygiene Data'!$D$12,0,10*ROW('Hygiene Data'!D61))="","",OFFSET('Hygiene Data'!$D$12,0,10*ROW('Hygiene Data'!D61)))</f>
        <v/>
      </c>
      <c r="DQ67" s="302" t="str">
        <f ca="true">+IF(OFFSET('Hygiene Data'!$D$13,0,10*ROW('Hygiene Data'!D61))="","",OFFSET('Hygiene Data'!$D$13,0,10*ROW('Hygiene Data'!D61)))</f>
        <v/>
      </c>
      <c r="DR67" s="302" t="str">
        <f ca="true">+IF(OFFSET('Hygiene Data'!$E$11,0,10*ROW('Hygiene Data'!E61))="","",OFFSET('Hygiene Data'!$E$11,0,10*ROW('Hygiene Data'!E61)))</f>
        <v/>
      </c>
      <c r="DS67" s="302" t="str">
        <f ca="true">+IF(OFFSET('Hygiene Data'!$E$12,0,10*ROW('Hygiene Data'!E61))="","",OFFSET('Hygiene Data'!$E$12,0,10*ROW('Hygiene Data'!E61)))</f>
        <v/>
      </c>
      <c r="DT67" s="302" t="str">
        <f ca="true">+IF(OFFSET('Hygiene Data'!$E$13,0,10*ROW('Hygiene Data'!E61))="","",OFFSET('Hygiene Data'!$E$13,0,10*ROW('Hygiene Data'!E61)))</f>
        <v/>
      </c>
      <c r="DU67" s="302" t="str">
        <f ca="true">+IF(OFFSET('Hygiene Data'!$F$11,0,10*ROW('Hygiene Data'!F61))="","",OFFSET('Hygiene Data'!$F$11,0,10*ROW('Hygiene Data'!F61)))</f>
        <v/>
      </c>
      <c r="DV67" s="302" t="str">
        <f ca="true">+IF(OFFSET('Hygiene Data'!$F$12,0,10*ROW('Hygiene Data'!F61))="","",OFFSET('Hygiene Data'!$F$12,0,10*ROW('Hygiene Data'!F61)))</f>
        <v/>
      </c>
      <c r="DW67" s="302" t="str">
        <f ca="true">+IF(OFFSET('Hygiene Data'!$F$13,0,10*ROW('Hygiene Data'!F61))="","",OFFSET('Hygiene Data'!$F$13,0,10*ROW('Hygiene Data'!F61)))</f>
        <v/>
      </c>
      <c r="DX67" s="302" t="str">
        <f ca="true">+IF(OFFSET('Hygiene Data'!$G$11,0,10*ROW('Hygiene Data'!G61))="","",OFFSET('Hygiene Data'!$G$11,0,10*ROW('Hygiene Data'!G61)))</f>
        <v/>
      </c>
      <c r="DY67" s="302" t="str">
        <f ca="true">+IF(OFFSET('Hygiene Data'!$G$12,0,10*ROW('Hygiene Data'!G61))="","",OFFSET('Hygiene Data'!$G$12,0,10*ROW('Hygiene Data'!G61)))</f>
        <v/>
      </c>
      <c r="DZ67" s="302" t="str">
        <f ca="true">+IF(OFFSET('Hygiene Data'!$G$13,0,10*ROW('Hygiene Data'!G61))="","",OFFSET('Hygiene Data'!$G$13,0,10*ROW('Hygiene Data'!G61)))</f>
        <v/>
      </c>
      <c r="EA67" s="302" t="str">
        <f ca="true">+IF(OFFSET('Hygiene Data'!$H$11,0,10*ROW('Hygiene Data'!H61))="","",OFFSET('Hygiene Data'!$H$11,0,10*ROW('Hygiene Data'!H61)))</f>
        <v/>
      </c>
      <c r="EB67" s="302" t="str">
        <f ca="true">+IF(OFFSET('Hygiene Data'!$H$12,0,10*ROW('Hygiene Data'!H61))="","",OFFSET('Hygiene Data'!$H$12,0,10*ROW('Hygiene Data'!H61)))</f>
        <v/>
      </c>
      <c r="EC67" s="302" t="str">
        <f ca="true">+IF(OFFSET('Hygiene Data'!$H$13,0,10*ROW('Hygiene Data'!H61))="","",OFFSET('Hygiene Data'!$H$13,0,10*ROW('Hygiene Data'!H61)))</f>
        <v/>
      </c>
      <c r="ED67" s="302" t="str">
        <f ca="true">+IF(OFFSET('Hygiene Data'!$I$11,0,10*ROW('Hygiene Data'!I61))="","",OFFSET('Hygiene Data'!$I$11,0,10*ROW('Hygiene Data'!I61)))</f>
        <v/>
      </c>
      <c r="EE67" s="302" t="str">
        <f ca="true">+IF(OFFSET('Hygiene Data'!$I$12,0,10*ROW('Hygiene Data'!I61))="","",OFFSET('Hygiene Data'!$I$12,0,10*ROW('Hygiene Data'!I61)))</f>
        <v/>
      </c>
      <c r="EF67" s="302" t="str">
        <f ca="true">+IF(OFFSET('Hygiene Data'!$I$13,0,10*ROW('Hygiene Data'!I61))="","",OFFSET('Hygiene Data'!$I$13,0,10*ROW('Hygiene Data'!I61)))</f>
        <v/>
      </c>
    </row>
    <row xmlns:x14ac="http://schemas.microsoft.com/office/spreadsheetml/2009/9/ac" r="68" x14ac:dyDescent="0.2">
      <c r="A68" s="35" t="str">
        <f ca="true">+IF(OFFSET('Water Data'!$B$2,0,10*ROW('Water Data'!E62))="","",OFFSET('Water Data'!$B$2,0,10*ROW('Water Data'!E62)))</f>
        <v/>
      </c>
      <c r="B68" s="35" t="str">
        <f ca="true">+IF(OFFSET('Water Data'!$C$2,0,10*ROW('Water Data'!F62))="","",OFFSET('Water Data'!$C$2,0,10*ROW('Water Data'!F62)))</f>
        <v/>
      </c>
      <c r="C68" s="358" t="str">
        <f t="shared" ca="true" si="0"/>
        <v/>
      </c>
      <c r="D68" s="94"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4"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4"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4"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4"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4"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4"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4"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4"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4"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4"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4"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4"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4"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4"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4"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4"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4"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5"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5"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5"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5"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5"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5"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5"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5"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5"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5"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5"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5"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5"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5"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5"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5"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5"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5"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5"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5"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5"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5"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5"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5"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5"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5"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5"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5"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5"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5"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6"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6"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6"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6"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6"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6"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6"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6"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6"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6"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6"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6"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6"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6"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6"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6"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6"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6"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302"/>
      <c r="BS68" s="302" t="str">
        <f ca="true">+IF(OFFSET('Water Data'!$D$27,0,10*ROW('Water Data'!D62))="","",OFFSET('Water Data'!$D$27,0,10*ROW('Water Data'!D62)))</f>
        <v/>
      </c>
      <c r="BT68" s="302" t="str">
        <f ca="true">+IF(OFFSET('Water Data'!$D$28,0,10*ROW('Water Data'!D62))="","",OFFSET('Water Data'!$D$28,0,10*ROW('Water Data'!D62)))</f>
        <v/>
      </c>
      <c r="BU68" s="302" t="str">
        <f ca="true">+IF(OFFSET('Water Data'!$D$29,0,10*ROW('Water Data'!D62))="","",OFFSET('Water Data'!$D$29,0,10*ROW('Water Data'!D62)))</f>
        <v/>
      </c>
      <c r="BV68" s="302" t="str">
        <f ca="true">+IF(OFFSET('Water Data'!$E$27,0,10*ROW('Water Data'!E62))="","",OFFSET('Water Data'!$E$27,0,10*ROW('Water Data'!E62)))</f>
        <v/>
      </c>
      <c r="BW68" s="302" t="str">
        <f ca="true">+IF(OFFSET('Water Data'!$E$28,0,10*ROW('Water Data'!E62))="","",OFFSET('Water Data'!$E$28,0,10*ROW('Water Data'!E62)))</f>
        <v/>
      </c>
      <c r="BX68" s="302" t="str">
        <f ca="true">+IF(OFFSET('Water Data'!$E$29,0,10*ROW('Water Data'!E62))="","",OFFSET('Water Data'!$E$29,0,10*ROW('Water Data'!E62)))</f>
        <v/>
      </c>
      <c r="BY68" s="302" t="str">
        <f ca="true">+IF(OFFSET('Water Data'!$F$27,0,10*ROW('Water Data'!F62))="","",OFFSET('Water Data'!$F$27,0,10*ROW('Water Data'!F62)))</f>
        <v/>
      </c>
      <c r="BZ68" s="302" t="str">
        <f ca="true">+IF(OFFSET('Water Data'!$F$28,0,10*ROW('Water Data'!F62))="","",OFFSET('Water Data'!$F$28,0,10*ROW('Water Data'!F62)))</f>
        <v/>
      </c>
      <c r="CA68" s="302" t="str">
        <f ca="true">+IF(OFFSET('Water Data'!$F$29,0,10*ROW('Water Data'!F62))="","",OFFSET('Water Data'!$F$29,0,10*ROW('Water Data'!F62)))</f>
        <v/>
      </c>
      <c r="CB68" s="302" t="str">
        <f ca="true">+IF(OFFSET('Water Data'!$G$27,0,10*ROW('Water Data'!G62))="","",OFFSET('Water Data'!$G$27,0,10*ROW('Water Data'!G62)))</f>
        <v/>
      </c>
      <c r="CC68" s="302" t="str">
        <f ca="true">+IF(OFFSET('Water Data'!$G$28,0,10*ROW('Water Data'!G62))="","",OFFSET('Water Data'!$G$28,0,10*ROW('Water Data'!G62)))</f>
        <v/>
      </c>
      <c r="CD68" s="302" t="str">
        <f ca="true">+IF(OFFSET('Water Data'!$G$29,0,10*ROW('Water Data'!G62))="","",OFFSET('Water Data'!$G$29,0,10*ROW('Water Data'!G62)))</f>
        <v/>
      </c>
      <c r="CE68" s="302" t="str">
        <f ca="true">+IF(OFFSET('Water Data'!$H$27,0,10*ROW('Water Data'!H62))="","",OFFSET('Water Data'!$H$27,0,10*ROW('Water Data'!H62)))</f>
        <v/>
      </c>
      <c r="CF68" s="302" t="str">
        <f ca="true">+IF(OFFSET('Water Data'!$H$28,0,10*ROW('Water Data'!H62))="","",OFFSET('Water Data'!$H$28,0,10*ROW('Water Data'!H62)))</f>
        <v/>
      </c>
      <c r="CG68" s="302" t="str">
        <f ca="true">+IF(OFFSET('Water Data'!$H$29,0,10*ROW('Water Data'!H62))="","",OFFSET('Water Data'!$H$29,0,10*ROW('Water Data'!H62)))</f>
        <v/>
      </c>
      <c r="CH68" s="302" t="str">
        <f ca="true">+IF(OFFSET('Water Data'!$I$27,0,10*ROW('Water Data'!I62))="","",OFFSET('Water Data'!$I$27,0,10*ROW('Water Data'!I62)))</f>
        <v/>
      </c>
      <c r="CI68" s="302" t="str">
        <f ca="true">+IF(OFFSET('Water Data'!$I$28,0,10*ROW('Water Data'!I62))="","",OFFSET('Water Data'!$I$28,0,10*ROW('Water Data'!I62)))</f>
        <v/>
      </c>
      <c r="CJ68" s="302" t="str">
        <f ca="true">+IF(OFFSET('Water Data'!$I$29,0,10*ROW('Water Data'!I62))="","",OFFSET('Water Data'!$I$29,0,10*ROW('Water Data'!I62)))</f>
        <v/>
      </c>
      <c r="CK68" s="302" t="str">
        <f ca="true">+IF(OFFSET('Sanitation Data'!$D$28,0,10*ROW('Sanitation Data'!D62))="","",OFFSET('Sanitation Data'!$D$28,0,10*ROW('Sanitation Data'!D62)))</f>
        <v/>
      </c>
      <c r="CL68" s="302" t="str">
        <f ca="true">+IF(OFFSET('Sanitation Data'!$D$29,0,10*ROW('Sanitation Data'!D62))="","",OFFSET('Sanitation Data'!$D$29,0,10*ROW('Sanitation Data'!D62)))</f>
        <v/>
      </c>
      <c r="CM68" s="302" t="str">
        <f ca="true">+IF(OFFSET('Sanitation Data'!$D$30,0,10*ROW('Sanitation Data'!D62))="","",OFFSET('Sanitation Data'!$D$30,0,10*ROW('Sanitation Data'!D62)))</f>
        <v/>
      </c>
      <c r="CN68" s="302" t="str">
        <f ca="true">+IF(OFFSET('Sanitation Data'!$D$31,0,10*ROW('Sanitation Data'!D62))="","",OFFSET('Sanitation Data'!$D$31,0,10*ROW('Sanitation Data'!D62)))</f>
        <v/>
      </c>
      <c r="CO68" s="302" t="str">
        <f ca="true">+IF(OFFSET('Sanitation Data'!$D$32,0,10*ROW('Sanitation Data'!D62))="","",OFFSET('Sanitation Data'!$D$32,0,10*ROW('Sanitation Data'!D62)))</f>
        <v/>
      </c>
      <c r="CP68" s="302" t="str">
        <f ca="true">+IF(OFFSET('Sanitation Data'!$E$28,0,10*ROW('Sanitation Data'!E62))="","",OFFSET('Sanitation Data'!$E$28,0,10*ROW('Sanitation Data'!E62)))</f>
        <v/>
      </c>
      <c r="CQ68" s="302" t="str">
        <f ca="true">+IF(OFFSET('Sanitation Data'!$E$29,0,10*ROW('Sanitation Data'!E62))="","",OFFSET('Sanitation Data'!$E$29,0,10*ROW('Sanitation Data'!E62)))</f>
        <v/>
      </c>
      <c r="CR68" s="302" t="str">
        <f ca="true">+IF(OFFSET('Sanitation Data'!$E$30,0,10*ROW('Sanitation Data'!E62))="","",OFFSET('Sanitation Data'!$E$30,0,10*ROW('Sanitation Data'!E62)))</f>
        <v/>
      </c>
      <c r="CS68" s="302" t="str">
        <f ca="true">+IF(OFFSET('Sanitation Data'!$E$31,0,10*ROW('Sanitation Data'!E62))="","",OFFSET('Sanitation Data'!$E$31,0,10*ROW('Sanitation Data'!E62)))</f>
        <v/>
      </c>
      <c r="CT68" s="302" t="str">
        <f ca="true">+IF(OFFSET('Sanitation Data'!$E$32,0,10*ROW('Sanitation Data'!E62))="","",OFFSET('Sanitation Data'!$E$32,0,10*ROW('Sanitation Data'!E62)))</f>
        <v/>
      </c>
      <c r="CU68" s="302" t="str">
        <f ca="true">+IF(OFFSET('Sanitation Data'!$F$28,0,10*ROW('Sanitation Data'!F62))="","",OFFSET('Sanitation Data'!$F$28,0,10*ROW('Sanitation Data'!F62)))</f>
        <v/>
      </c>
      <c r="CV68" s="302" t="str">
        <f ca="true">+IF(OFFSET('Sanitation Data'!$F$29,0,10*ROW('Sanitation Data'!F62))="","",OFFSET('Sanitation Data'!$F$29,0,10*ROW('Sanitation Data'!F62)))</f>
        <v/>
      </c>
      <c r="CW68" s="302" t="str">
        <f ca="true">+IF(OFFSET('Sanitation Data'!$F$30,0,10*ROW('Sanitation Data'!F62))="","",OFFSET('Sanitation Data'!$F$30,0,10*ROW('Sanitation Data'!F62)))</f>
        <v/>
      </c>
      <c r="CX68" s="302" t="str">
        <f ca="true">+IF(OFFSET('Sanitation Data'!$F$31,0,10*ROW('Sanitation Data'!F62))="","",OFFSET('Sanitation Data'!$F$31,0,10*ROW('Sanitation Data'!F62)))</f>
        <v/>
      </c>
      <c r="CY68" s="302" t="str">
        <f ca="true">+IF(OFFSET('Sanitation Data'!$F$32,0,10*ROW('Sanitation Data'!F62))="","",OFFSET('Sanitation Data'!$F$32,0,10*ROW('Sanitation Data'!F62)))</f>
        <v/>
      </c>
      <c r="CZ68" s="302" t="str">
        <f ca="true">+IF(OFFSET('Sanitation Data'!$G$28,0,10*ROW('Sanitation Data'!G62))="","",OFFSET('Sanitation Data'!$G$28,0,10*ROW('Sanitation Data'!G62)))</f>
        <v/>
      </c>
      <c r="DA68" s="302" t="str">
        <f ca="true">+IF(OFFSET('Sanitation Data'!$G$29,0,10*ROW('Sanitation Data'!G62))="","",OFFSET('Sanitation Data'!$G$29,0,10*ROW('Sanitation Data'!G62)))</f>
        <v/>
      </c>
      <c r="DB68" s="302" t="str">
        <f ca="true">+IF(OFFSET('Sanitation Data'!$G$30,0,10*ROW('Sanitation Data'!G62))="","",OFFSET('Sanitation Data'!$G$30,0,10*ROW('Sanitation Data'!G62)))</f>
        <v/>
      </c>
      <c r="DC68" s="302" t="str">
        <f ca="true">+IF(OFFSET('Sanitation Data'!$G$31,0,10*ROW('Sanitation Data'!G62))="","",OFFSET('Sanitation Data'!$G$31,0,10*ROW('Sanitation Data'!G62)))</f>
        <v/>
      </c>
      <c r="DD68" s="302" t="str">
        <f ca="true">+IF(OFFSET('Sanitation Data'!$G$32,0,10*ROW('Sanitation Data'!G62))="","",OFFSET('Sanitation Data'!$G$32,0,10*ROW('Sanitation Data'!G62)))</f>
        <v/>
      </c>
      <c r="DE68" s="302" t="str">
        <f ca="true">+IF(OFFSET('Sanitation Data'!$H$28,0,10*ROW('Sanitation Data'!H62))="","",OFFSET('Sanitation Data'!$H$28,0,10*ROW('Sanitation Data'!H62)))</f>
        <v/>
      </c>
      <c r="DF68" s="302" t="str">
        <f ca="true">+IF(OFFSET('Sanitation Data'!$H$29,0,10*ROW('Sanitation Data'!H62))="","",OFFSET('Sanitation Data'!$H$29,0,10*ROW('Sanitation Data'!H62)))</f>
        <v/>
      </c>
      <c r="DG68" s="302" t="str">
        <f ca="true">+IF(OFFSET('Sanitation Data'!$H$30,0,10*ROW('Sanitation Data'!H62))="","",OFFSET('Sanitation Data'!$H$30,0,10*ROW('Sanitation Data'!H62)))</f>
        <v/>
      </c>
      <c r="DH68" s="302" t="str">
        <f ca="true">+IF(OFFSET('Sanitation Data'!$H$31,0,10*ROW('Sanitation Data'!H62))="","",OFFSET('Sanitation Data'!$H$31,0,10*ROW('Sanitation Data'!H62)))</f>
        <v/>
      </c>
      <c r="DI68" s="302" t="str">
        <f ca="true">+IF(OFFSET('Sanitation Data'!$H$32,0,10*ROW('Sanitation Data'!H62))="","",OFFSET('Sanitation Data'!$H$32,0,10*ROW('Sanitation Data'!H62)))</f>
        <v/>
      </c>
      <c r="DJ68" s="302" t="str">
        <f ca="true">+IF(OFFSET('Sanitation Data'!$I$28,0,10*ROW('Sanitation Data'!I62))="","",OFFSET('Sanitation Data'!$I$28,0,10*ROW('Sanitation Data'!I62)))</f>
        <v/>
      </c>
      <c r="DK68" s="302" t="str">
        <f ca="true">+IF(OFFSET('Sanitation Data'!$I$29,0,10*ROW('Sanitation Data'!I62))="","",OFFSET('Sanitation Data'!$I$29,0,10*ROW('Sanitation Data'!I62)))</f>
        <v/>
      </c>
      <c r="DL68" s="302" t="str">
        <f ca="true">+IF(OFFSET('Sanitation Data'!$I$30,0,10*ROW('Sanitation Data'!I62))="","",OFFSET('Sanitation Data'!$I$30,0,10*ROW('Sanitation Data'!I62)))</f>
        <v/>
      </c>
      <c r="DM68" s="302" t="str">
        <f ca="true">+IF(OFFSET('Sanitation Data'!$I$31,0,10*ROW('Sanitation Data'!I62))="","",OFFSET('Sanitation Data'!$I$31,0,10*ROW('Sanitation Data'!I62)))</f>
        <v/>
      </c>
      <c r="DN68" s="302" t="str">
        <f ca="true">+IF(OFFSET('Sanitation Data'!$I$32,0,10*ROW('Sanitation Data'!I62))="","",OFFSET('Sanitation Data'!$I$32,0,10*ROW('Sanitation Data'!I62)))</f>
        <v/>
      </c>
      <c r="DO68" s="302" t="str">
        <f ca="true">+IF(OFFSET('Hygiene Data'!$D$11,0,10*ROW('Hygiene Data'!D62))="","",OFFSET('Hygiene Data'!$D$11,0,10*ROW('Hygiene Data'!D62)))</f>
        <v/>
      </c>
      <c r="DP68" s="302" t="str">
        <f ca="true">+IF(OFFSET('Hygiene Data'!$D$12,0,10*ROW('Hygiene Data'!D62))="","",OFFSET('Hygiene Data'!$D$12,0,10*ROW('Hygiene Data'!D62)))</f>
        <v/>
      </c>
      <c r="DQ68" s="302" t="str">
        <f ca="true">+IF(OFFSET('Hygiene Data'!$D$13,0,10*ROW('Hygiene Data'!D62))="","",OFFSET('Hygiene Data'!$D$13,0,10*ROW('Hygiene Data'!D62)))</f>
        <v/>
      </c>
      <c r="DR68" s="302" t="str">
        <f ca="true">+IF(OFFSET('Hygiene Data'!$E$11,0,10*ROW('Hygiene Data'!E62))="","",OFFSET('Hygiene Data'!$E$11,0,10*ROW('Hygiene Data'!E62)))</f>
        <v/>
      </c>
      <c r="DS68" s="302" t="str">
        <f ca="true">+IF(OFFSET('Hygiene Data'!$E$12,0,10*ROW('Hygiene Data'!E62))="","",OFFSET('Hygiene Data'!$E$12,0,10*ROW('Hygiene Data'!E62)))</f>
        <v/>
      </c>
      <c r="DT68" s="302" t="str">
        <f ca="true">+IF(OFFSET('Hygiene Data'!$E$13,0,10*ROW('Hygiene Data'!E62))="","",OFFSET('Hygiene Data'!$E$13,0,10*ROW('Hygiene Data'!E62)))</f>
        <v/>
      </c>
      <c r="DU68" s="302" t="str">
        <f ca="true">+IF(OFFSET('Hygiene Data'!$F$11,0,10*ROW('Hygiene Data'!F62))="","",OFFSET('Hygiene Data'!$F$11,0,10*ROW('Hygiene Data'!F62)))</f>
        <v/>
      </c>
      <c r="DV68" s="302" t="str">
        <f ca="true">+IF(OFFSET('Hygiene Data'!$F$12,0,10*ROW('Hygiene Data'!F62))="","",OFFSET('Hygiene Data'!$F$12,0,10*ROW('Hygiene Data'!F62)))</f>
        <v/>
      </c>
      <c r="DW68" s="302" t="str">
        <f ca="true">+IF(OFFSET('Hygiene Data'!$F$13,0,10*ROW('Hygiene Data'!F62))="","",OFFSET('Hygiene Data'!$F$13,0,10*ROW('Hygiene Data'!F62)))</f>
        <v/>
      </c>
      <c r="DX68" s="302" t="str">
        <f ca="true">+IF(OFFSET('Hygiene Data'!$G$11,0,10*ROW('Hygiene Data'!G62))="","",OFFSET('Hygiene Data'!$G$11,0,10*ROW('Hygiene Data'!G62)))</f>
        <v/>
      </c>
      <c r="DY68" s="302" t="str">
        <f ca="true">+IF(OFFSET('Hygiene Data'!$G$12,0,10*ROW('Hygiene Data'!G62))="","",OFFSET('Hygiene Data'!$G$12,0,10*ROW('Hygiene Data'!G62)))</f>
        <v/>
      </c>
      <c r="DZ68" s="302" t="str">
        <f ca="true">+IF(OFFSET('Hygiene Data'!$G$13,0,10*ROW('Hygiene Data'!G62))="","",OFFSET('Hygiene Data'!$G$13,0,10*ROW('Hygiene Data'!G62)))</f>
        <v/>
      </c>
      <c r="EA68" s="302" t="str">
        <f ca="true">+IF(OFFSET('Hygiene Data'!$H$11,0,10*ROW('Hygiene Data'!H62))="","",OFFSET('Hygiene Data'!$H$11,0,10*ROW('Hygiene Data'!H62)))</f>
        <v/>
      </c>
      <c r="EB68" s="302" t="str">
        <f ca="true">+IF(OFFSET('Hygiene Data'!$H$12,0,10*ROW('Hygiene Data'!H62))="","",OFFSET('Hygiene Data'!$H$12,0,10*ROW('Hygiene Data'!H62)))</f>
        <v/>
      </c>
      <c r="EC68" s="302" t="str">
        <f ca="true">+IF(OFFSET('Hygiene Data'!$H$13,0,10*ROW('Hygiene Data'!H62))="","",OFFSET('Hygiene Data'!$H$13,0,10*ROW('Hygiene Data'!H62)))</f>
        <v/>
      </c>
      <c r="ED68" s="302" t="str">
        <f ca="true">+IF(OFFSET('Hygiene Data'!$I$11,0,10*ROW('Hygiene Data'!I62))="","",OFFSET('Hygiene Data'!$I$11,0,10*ROW('Hygiene Data'!I62)))</f>
        <v/>
      </c>
      <c r="EE68" s="302" t="str">
        <f ca="true">+IF(OFFSET('Hygiene Data'!$I$12,0,10*ROW('Hygiene Data'!I62))="","",OFFSET('Hygiene Data'!$I$12,0,10*ROW('Hygiene Data'!I62)))</f>
        <v/>
      </c>
      <c r="EF68" s="302" t="str">
        <f ca="true">+IF(OFFSET('Hygiene Data'!$I$13,0,10*ROW('Hygiene Data'!I62))="","",OFFSET('Hygiene Data'!$I$13,0,10*ROW('Hygiene Data'!I62)))</f>
        <v/>
      </c>
    </row>
    <row xmlns:x14ac="http://schemas.microsoft.com/office/spreadsheetml/2009/9/ac" r="69" x14ac:dyDescent="0.2">
      <c r="A69" s="35" t="str">
        <f ca="true">+IF(OFFSET('Water Data'!$B$2,0,10*ROW('Water Data'!E63))="","",OFFSET('Water Data'!$B$2,0,10*ROW('Water Data'!E63)))</f>
        <v/>
      </c>
      <c r="B69" s="35" t="str">
        <f ca="true">+IF(OFFSET('Water Data'!$C$2,0,10*ROW('Water Data'!F63))="","",OFFSET('Water Data'!$C$2,0,10*ROW('Water Data'!F63)))</f>
        <v/>
      </c>
      <c r="C69" s="358" t="str">
        <f t="shared" ca="true" si="0"/>
        <v/>
      </c>
      <c r="D69" s="94"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4"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4"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4"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4"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4"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4"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4"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4"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4"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4"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4"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4"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4"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4"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4"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4"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4"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5"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5"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5"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5"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5"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5"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5"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5"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5"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5"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5"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5"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5"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5"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5"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5"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5"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5"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5"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5"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5"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5"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5"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5"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5"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5"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5"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5"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5"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5"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6"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6"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6"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6"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6"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6"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6"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6"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6"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6"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6"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6"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6"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6"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6"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6"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6"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6"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302"/>
      <c r="BS69" s="302" t="str">
        <f ca="true">+IF(OFFSET('Water Data'!$D$27,0,10*ROW('Water Data'!D63))="","",OFFSET('Water Data'!$D$27,0,10*ROW('Water Data'!D63)))</f>
        <v/>
      </c>
      <c r="BT69" s="302" t="str">
        <f ca="true">+IF(OFFSET('Water Data'!$D$28,0,10*ROW('Water Data'!D63))="","",OFFSET('Water Data'!$D$28,0,10*ROW('Water Data'!D63)))</f>
        <v/>
      </c>
      <c r="BU69" s="302" t="str">
        <f ca="true">+IF(OFFSET('Water Data'!$D$29,0,10*ROW('Water Data'!D63))="","",OFFSET('Water Data'!$D$29,0,10*ROW('Water Data'!D63)))</f>
        <v/>
      </c>
      <c r="BV69" s="302" t="str">
        <f ca="true">+IF(OFFSET('Water Data'!$E$27,0,10*ROW('Water Data'!E63))="","",OFFSET('Water Data'!$E$27,0,10*ROW('Water Data'!E63)))</f>
        <v/>
      </c>
      <c r="BW69" s="302" t="str">
        <f ca="true">+IF(OFFSET('Water Data'!$E$28,0,10*ROW('Water Data'!E63))="","",OFFSET('Water Data'!$E$28,0,10*ROW('Water Data'!E63)))</f>
        <v/>
      </c>
      <c r="BX69" s="302" t="str">
        <f ca="true">+IF(OFFSET('Water Data'!$E$29,0,10*ROW('Water Data'!E63))="","",OFFSET('Water Data'!$E$29,0,10*ROW('Water Data'!E63)))</f>
        <v/>
      </c>
      <c r="BY69" s="302" t="str">
        <f ca="true">+IF(OFFSET('Water Data'!$F$27,0,10*ROW('Water Data'!F63))="","",OFFSET('Water Data'!$F$27,0,10*ROW('Water Data'!F63)))</f>
        <v/>
      </c>
      <c r="BZ69" s="302" t="str">
        <f ca="true">+IF(OFFSET('Water Data'!$F$28,0,10*ROW('Water Data'!F63))="","",OFFSET('Water Data'!$F$28,0,10*ROW('Water Data'!F63)))</f>
        <v/>
      </c>
      <c r="CA69" s="302" t="str">
        <f ca="true">+IF(OFFSET('Water Data'!$F$29,0,10*ROW('Water Data'!F63))="","",OFFSET('Water Data'!$F$29,0,10*ROW('Water Data'!F63)))</f>
        <v/>
      </c>
      <c r="CB69" s="302" t="str">
        <f ca="true">+IF(OFFSET('Water Data'!$G$27,0,10*ROW('Water Data'!G63))="","",OFFSET('Water Data'!$G$27,0,10*ROW('Water Data'!G63)))</f>
        <v/>
      </c>
      <c r="CC69" s="302" t="str">
        <f ca="true">+IF(OFFSET('Water Data'!$G$28,0,10*ROW('Water Data'!G63))="","",OFFSET('Water Data'!$G$28,0,10*ROW('Water Data'!G63)))</f>
        <v/>
      </c>
      <c r="CD69" s="302" t="str">
        <f ca="true">+IF(OFFSET('Water Data'!$G$29,0,10*ROW('Water Data'!G63))="","",OFFSET('Water Data'!$G$29,0,10*ROW('Water Data'!G63)))</f>
        <v/>
      </c>
      <c r="CE69" s="302" t="str">
        <f ca="true">+IF(OFFSET('Water Data'!$H$27,0,10*ROW('Water Data'!H63))="","",OFFSET('Water Data'!$H$27,0,10*ROW('Water Data'!H63)))</f>
        <v/>
      </c>
      <c r="CF69" s="302" t="str">
        <f ca="true">+IF(OFFSET('Water Data'!$H$28,0,10*ROW('Water Data'!H63))="","",OFFSET('Water Data'!$H$28,0,10*ROW('Water Data'!H63)))</f>
        <v/>
      </c>
      <c r="CG69" s="302" t="str">
        <f ca="true">+IF(OFFSET('Water Data'!$H$29,0,10*ROW('Water Data'!H63))="","",OFFSET('Water Data'!$H$29,0,10*ROW('Water Data'!H63)))</f>
        <v/>
      </c>
      <c r="CH69" s="302" t="str">
        <f ca="true">+IF(OFFSET('Water Data'!$I$27,0,10*ROW('Water Data'!I63))="","",OFFSET('Water Data'!$I$27,0,10*ROW('Water Data'!I63)))</f>
        <v/>
      </c>
      <c r="CI69" s="302" t="str">
        <f ca="true">+IF(OFFSET('Water Data'!$I$28,0,10*ROW('Water Data'!I63))="","",OFFSET('Water Data'!$I$28,0,10*ROW('Water Data'!I63)))</f>
        <v/>
      </c>
      <c r="CJ69" s="302" t="str">
        <f ca="true">+IF(OFFSET('Water Data'!$I$29,0,10*ROW('Water Data'!I63))="","",OFFSET('Water Data'!$I$29,0,10*ROW('Water Data'!I63)))</f>
        <v/>
      </c>
      <c r="CK69" s="302" t="str">
        <f ca="true">+IF(OFFSET('Sanitation Data'!$D$28,0,10*ROW('Sanitation Data'!D63))="","",OFFSET('Sanitation Data'!$D$28,0,10*ROW('Sanitation Data'!D63)))</f>
        <v/>
      </c>
      <c r="CL69" s="302" t="str">
        <f ca="true">+IF(OFFSET('Sanitation Data'!$D$29,0,10*ROW('Sanitation Data'!D63))="","",OFFSET('Sanitation Data'!$D$29,0,10*ROW('Sanitation Data'!D63)))</f>
        <v/>
      </c>
      <c r="CM69" s="302" t="str">
        <f ca="true">+IF(OFFSET('Sanitation Data'!$D$30,0,10*ROW('Sanitation Data'!D63))="","",OFFSET('Sanitation Data'!$D$30,0,10*ROW('Sanitation Data'!D63)))</f>
        <v/>
      </c>
      <c r="CN69" s="302" t="str">
        <f ca="true">+IF(OFFSET('Sanitation Data'!$D$31,0,10*ROW('Sanitation Data'!D63))="","",OFFSET('Sanitation Data'!$D$31,0,10*ROW('Sanitation Data'!D63)))</f>
        <v/>
      </c>
      <c r="CO69" s="302" t="str">
        <f ca="true">+IF(OFFSET('Sanitation Data'!$D$32,0,10*ROW('Sanitation Data'!D63))="","",OFFSET('Sanitation Data'!$D$32,0,10*ROW('Sanitation Data'!D63)))</f>
        <v/>
      </c>
      <c r="CP69" s="302" t="str">
        <f ca="true">+IF(OFFSET('Sanitation Data'!$E$28,0,10*ROW('Sanitation Data'!E63))="","",OFFSET('Sanitation Data'!$E$28,0,10*ROW('Sanitation Data'!E63)))</f>
        <v/>
      </c>
      <c r="CQ69" s="302" t="str">
        <f ca="true">+IF(OFFSET('Sanitation Data'!$E$29,0,10*ROW('Sanitation Data'!E63))="","",OFFSET('Sanitation Data'!$E$29,0,10*ROW('Sanitation Data'!E63)))</f>
        <v/>
      </c>
      <c r="CR69" s="302" t="str">
        <f ca="true">+IF(OFFSET('Sanitation Data'!$E$30,0,10*ROW('Sanitation Data'!E63))="","",OFFSET('Sanitation Data'!$E$30,0,10*ROW('Sanitation Data'!E63)))</f>
        <v/>
      </c>
      <c r="CS69" s="302" t="str">
        <f ca="true">+IF(OFFSET('Sanitation Data'!$E$31,0,10*ROW('Sanitation Data'!E63))="","",OFFSET('Sanitation Data'!$E$31,0,10*ROW('Sanitation Data'!E63)))</f>
        <v/>
      </c>
      <c r="CT69" s="302" t="str">
        <f ca="true">+IF(OFFSET('Sanitation Data'!$E$32,0,10*ROW('Sanitation Data'!E63))="","",OFFSET('Sanitation Data'!$E$32,0,10*ROW('Sanitation Data'!E63)))</f>
        <v/>
      </c>
      <c r="CU69" s="302" t="str">
        <f ca="true">+IF(OFFSET('Sanitation Data'!$F$28,0,10*ROW('Sanitation Data'!F63))="","",OFFSET('Sanitation Data'!$F$28,0,10*ROW('Sanitation Data'!F63)))</f>
        <v/>
      </c>
      <c r="CV69" s="302" t="str">
        <f ca="true">+IF(OFFSET('Sanitation Data'!$F$29,0,10*ROW('Sanitation Data'!F63))="","",OFFSET('Sanitation Data'!$F$29,0,10*ROW('Sanitation Data'!F63)))</f>
        <v/>
      </c>
      <c r="CW69" s="302" t="str">
        <f ca="true">+IF(OFFSET('Sanitation Data'!$F$30,0,10*ROW('Sanitation Data'!F63))="","",OFFSET('Sanitation Data'!$F$30,0,10*ROW('Sanitation Data'!F63)))</f>
        <v/>
      </c>
      <c r="CX69" s="302" t="str">
        <f ca="true">+IF(OFFSET('Sanitation Data'!$F$31,0,10*ROW('Sanitation Data'!F63))="","",OFFSET('Sanitation Data'!$F$31,0,10*ROW('Sanitation Data'!F63)))</f>
        <v/>
      </c>
      <c r="CY69" s="302" t="str">
        <f ca="true">+IF(OFFSET('Sanitation Data'!$F$32,0,10*ROW('Sanitation Data'!F63))="","",OFFSET('Sanitation Data'!$F$32,0,10*ROW('Sanitation Data'!F63)))</f>
        <v/>
      </c>
      <c r="CZ69" s="302" t="str">
        <f ca="true">+IF(OFFSET('Sanitation Data'!$G$28,0,10*ROW('Sanitation Data'!G63))="","",OFFSET('Sanitation Data'!$G$28,0,10*ROW('Sanitation Data'!G63)))</f>
        <v/>
      </c>
      <c r="DA69" s="302" t="str">
        <f ca="true">+IF(OFFSET('Sanitation Data'!$G$29,0,10*ROW('Sanitation Data'!G63))="","",OFFSET('Sanitation Data'!$G$29,0,10*ROW('Sanitation Data'!G63)))</f>
        <v/>
      </c>
      <c r="DB69" s="302" t="str">
        <f ca="true">+IF(OFFSET('Sanitation Data'!$G$30,0,10*ROW('Sanitation Data'!G63))="","",OFFSET('Sanitation Data'!$G$30,0,10*ROW('Sanitation Data'!G63)))</f>
        <v/>
      </c>
      <c r="DC69" s="302" t="str">
        <f ca="true">+IF(OFFSET('Sanitation Data'!$G$31,0,10*ROW('Sanitation Data'!G63))="","",OFFSET('Sanitation Data'!$G$31,0,10*ROW('Sanitation Data'!G63)))</f>
        <v/>
      </c>
      <c r="DD69" s="302" t="str">
        <f ca="true">+IF(OFFSET('Sanitation Data'!$G$32,0,10*ROW('Sanitation Data'!G63))="","",OFFSET('Sanitation Data'!$G$32,0,10*ROW('Sanitation Data'!G63)))</f>
        <v/>
      </c>
      <c r="DE69" s="302" t="str">
        <f ca="true">+IF(OFFSET('Sanitation Data'!$H$28,0,10*ROW('Sanitation Data'!H63))="","",OFFSET('Sanitation Data'!$H$28,0,10*ROW('Sanitation Data'!H63)))</f>
        <v/>
      </c>
      <c r="DF69" s="302" t="str">
        <f ca="true">+IF(OFFSET('Sanitation Data'!$H$29,0,10*ROW('Sanitation Data'!H63))="","",OFFSET('Sanitation Data'!$H$29,0,10*ROW('Sanitation Data'!H63)))</f>
        <v/>
      </c>
      <c r="DG69" s="302" t="str">
        <f ca="true">+IF(OFFSET('Sanitation Data'!$H$30,0,10*ROW('Sanitation Data'!H63))="","",OFFSET('Sanitation Data'!$H$30,0,10*ROW('Sanitation Data'!H63)))</f>
        <v/>
      </c>
      <c r="DH69" s="302" t="str">
        <f ca="true">+IF(OFFSET('Sanitation Data'!$H$31,0,10*ROW('Sanitation Data'!H63))="","",OFFSET('Sanitation Data'!$H$31,0,10*ROW('Sanitation Data'!H63)))</f>
        <v/>
      </c>
      <c r="DI69" s="302" t="str">
        <f ca="true">+IF(OFFSET('Sanitation Data'!$H$32,0,10*ROW('Sanitation Data'!H63))="","",OFFSET('Sanitation Data'!$H$32,0,10*ROW('Sanitation Data'!H63)))</f>
        <v/>
      </c>
      <c r="DJ69" s="302" t="str">
        <f ca="true">+IF(OFFSET('Sanitation Data'!$I$28,0,10*ROW('Sanitation Data'!I63))="","",OFFSET('Sanitation Data'!$I$28,0,10*ROW('Sanitation Data'!I63)))</f>
        <v/>
      </c>
      <c r="DK69" s="302" t="str">
        <f ca="true">+IF(OFFSET('Sanitation Data'!$I$29,0,10*ROW('Sanitation Data'!I63))="","",OFFSET('Sanitation Data'!$I$29,0,10*ROW('Sanitation Data'!I63)))</f>
        <v/>
      </c>
      <c r="DL69" s="302" t="str">
        <f ca="true">+IF(OFFSET('Sanitation Data'!$I$30,0,10*ROW('Sanitation Data'!I63))="","",OFFSET('Sanitation Data'!$I$30,0,10*ROW('Sanitation Data'!I63)))</f>
        <v/>
      </c>
      <c r="DM69" s="302" t="str">
        <f ca="true">+IF(OFFSET('Sanitation Data'!$I$31,0,10*ROW('Sanitation Data'!I63))="","",OFFSET('Sanitation Data'!$I$31,0,10*ROW('Sanitation Data'!I63)))</f>
        <v/>
      </c>
      <c r="DN69" s="302" t="str">
        <f ca="true">+IF(OFFSET('Sanitation Data'!$I$32,0,10*ROW('Sanitation Data'!I63))="","",OFFSET('Sanitation Data'!$I$32,0,10*ROW('Sanitation Data'!I63)))</f>
        <v/>
      </c>
      <c r="DO69" s="302" t="str">
        <f ca="true">+IF(OFFSET('Hygiene Data'!$D$11,0,10*ROW('Hygiene Data'!D63))="","",OFFSET('Hygiene Data'!$D$11,0,10*ROW('Hygiene Data'!D63)))</f>
        <v/>
      </c>
      <c r="DP69" s="302" t="str">
        <f ca="true">+IF(OFFSET('Hygiene Data'!$D$12,0,10*ROW('Hygiene Data'!D63))="","",OFFSET('Hygiene Data'!$D$12,0,10*ROW('Hygiene Data'!D63)))</f>
        <v/>
      </c>
      <c r="DQ69" s="302" t="str">
        <f ca="true">+IF(OFFSET('Hygiene Data'!$D$13,0,10*ROW('Hygiene Data'!D63))="","",OFFSET('Hygiene Data'!$D$13,0,10*ROW('Hygiene Data'!D63)))</f>
        <v/>
      </c>
      <c r="DR69" s="302" t="str">
        <f ca="true">+IF(OFFSET('Hygiene Data'!$E$11,0,10*ROW('Hygiene Data'!E63))="","",OFFSET('Hygiene Data'!$E$11,0,10*ROW('Hygiene Data'!E63)))</f>
        <v/>
      </c>
      <c r="DS69" s="302" t="str">
        <f ca="true">+IF(OFFSET('Hygiene Data'!$E$12,0,10*ROW('Hygiene Data'!E63))="","",OFFSET('Hygiene Data'!$E$12,0,10*ROW('Hygiene Data'!E63)))</f>
        <v/>
      </c>
      <c r="DT69" s="302" t="str">
        <f ca="true">+IF(OFFSET('Hygiene Data'!$E$13,0,10*ROW('Hygiene Data'!E63))="","",OFFSET('Hygiene Data'!$E$13,0,10*ROW('Hygiene Data'!E63)))</f>
        <v/>
      </c>
      <c r="DU69" s="302" t="str">
        <f ca="true">+IF(OFFSET('Hygiene Data'!$F$11,0,10*ROW('Hygiene Data'!F63))="","",OFFSET('Hygiene Data'!$F$11,0,10*ROW('Hygiene Data'!F63)))</f>
        <v/>
      </c>
      <c r="DV69" s="302" t="str">
        <f ca="true">+IF(OFFSET('Hygiene Data'!$F$12,0,10*ROW('Hygiene Data'!F63))="","",OFFSET('Hygiene Data'!$F$12,0,10*ROW('Hygiene Data'!F63)))</f>
        <v/>
      </c>
      <c r="DW69" s="302" t="str">
        <f ca="true">+IF(OFFSET('Hygiene Data'!$F$13,0,10*ROW('Hygiene Data'!F63))="","",OFFSET('Hygiene Data'!$F$13,0,10*ROW('Hygiene Data'!F63)))</f>
        <v/>
      </c>
      <c r="DX69" s="302" t="str">
        <f ca="true">+IF(OFFSET('Hygiene Data'!$G$11,0,10*ROW('Hygiene Data'!G63))="","",OFFSET('Hygiene Data'!$G$11,0,10*ROW('Hygiene Data'!G63)))</f>
        <v/>
      </c>
      <c r="DY69" s="302" t="str">
        <f ca="true">+IF(OFFSET('Hygiene Data'!$G$12,0,10*ROW('Hygiene Data'!G63))="","",OFFSET('Hygiene Data'!$G$12,0,10*ROW('Hygiene Data'!G63)))</f>
        <v/>
      </c>
      <c r="DZ69" s="302" t="str">
        <f ca="true">+IF(OFFSET('Hygiene Data'!$G$13,0,10*ROW('Hygiene Data'!G63))="","",OFFSET('Hygiene Data'!$G$13,0,10*ROW('Hygiene Data'!G63)))</f>
        <v/>
      </c>
      <c r="EA69" s="302" t="str">
        <f ca="true">+IF(OFFSET('Hygiene Data'!$H$11,0,10*ROW('Hygiene Data'!H63))="","",OFFSET('Hygiene Data'!$H$11,0,10*ROW('Hygiene Data'!H63)))</f>
        <v/>
      </c>
      <c r="EB69" s="302" t="str">
        <f ca="true">+IF(OFFSET('Hygiene Data'!$H$12,0,10*ROW('Hygiene Data'!H63))="","",OFFSET('Hygiene Data'!$H$12,0,10*ROW('Hygiene Data'!H63)))</f>
        <v/>
      </c>
      <c r="EC69" s="302" t="str">
        <f ca="true">+IF(OFFSET('Hygiene Data'!$H$13,0,10*ROW('Hygiene Data'!H63))="","",OFFSET('Hygiene Data'!$H$13,0,10*ROW('Hygiene Data'!H63)))</f>
        <v/>
      </c>
      <c r="ED69" s="302" t="str">
        <f ca="true">+IF(OFFSET('Hygiene Data'!$I$11,0,10*ROW('Hygiene Data'!I63))="","",OFFSET('Hygiene Data'!$I$11,0,10*ROW('Hygiene Data'!I63)))</f>
        <v/>
      </c>
      <c r="EE69" s="302" t="str">
        <f ca="true">+IF(OFFSET('Hygiene Data'!$I$12,0,10*ROW('Hygiene Data'!I63))="","",OFFSET('Hygiene Data'!$I$12,0,10*ROW('Hygiene Data'!I63)))</f>
        <v/>
      </c>
      <c r="EF69" s="302" t="str">
        <f ca="true">+IF(OFFSET('Hygiene Data'!$I$13,0,10*ROW('Hygiene Data'!I63))="","",OFFSET('Hygiene Data'!$I$13,0,10*ROW('Hygiene Data'!I63)))</f>
        <v/>
      </c>
    </row>
    <row xmlns:x14ac="http://schemas.microsoft.com/office/spreadsheetml/2009/9/ac" r="70" x14ac:dyDescent="0.2">
      <c r="A70" s="35" t="str">
        <f ca="true">+IF(OFFSET('Water Data'!$B$2,0,10*ROW('Water Data'!E64))="","",OFFSET('Water Data'!$B$2,0,10*ROW('Water Data'!E64)))</f>
        <v/>
      </c>
      <c r="B70" s="35" t="str">
        <f ca="true">+IF(OFFSET('Water Data'!$C$2,0,10*ROW('Water Data'!F64))="","",OFFSET('Water Data'!$C$2,0,10*ROW('Water Data'!F64)))</f>
        <v/>
      </c>
      <c r="C70" s="358" t="str">
        <f t="shared" ca="true" si="0"/>
        <v/>
      </c>
      <c r="D70" s="94"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4"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4"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4"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4"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4"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4"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4"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4"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4"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4"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4"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4"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4"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4"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4"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4"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4"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5"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5"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5"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5"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5"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5"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5"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5"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5"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5"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5"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5"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5"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5"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5"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5"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5"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5"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5"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5"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5"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5"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5"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5"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5"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5"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5"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5"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5"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5"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6"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6"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6"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6"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6"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6"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6"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6"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6"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6"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6"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6"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6"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6"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6"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6"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6"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6"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302"/>
      <c r="BS70" s="302" t="str">
        <f ca="true">+IF(OFFSET('Water Data'!$D$27,0,10*ROW('Water Data'!D64))="","",OFFSET('Water Data'!$D$27,0,10*ROW('Water Data'!D64)))</f>
        <v/>
      </c>
      <c r="BT70" s="302" t="str">
        <f ca="true">+IF(OFFSET('Water Data'!$D$28,0,10*ROW('Water Data'!D64))="","",OFFSET('Water Data'!$D$28,0,10*ROW('Water Data'!D64)))</f>
        <v/>
      </c>
      <c r="BU70" s="302" t="str">
        <f ca="true">+IF(OFFSET('Water Data'!$D$29,0,10*ROW('Water Data'!D64))="","",OFFSET('Water Data'!$D$29,0,10*ROW('Water Data'!D64)))</f>
        <v/>
      </c>
      <c r="BV70" s="302" t="str">
        <f ca="true">+IF(OFFSET('Water Data'!$E$27,0,10*ROW('Water Data'!E64))="","",OFFSET('Water Data'!$E$27,0,10*ROW('Water Data'!E64)))</f>
        <v/>
      </c>
      <c r="BW70" s="302" t="str">
        <f ca="true">+IF(OFFSET('Water Data'!$E$28,0,10*ROW('Water Data'!E64))="","",OFFSET('Water Data'!$E$28,0,10*ROW('Water Data'!E64)))</f>
        <v/>
      </c>
      <c r="BX70" s="302" t="str">
        <f ca="true">+IF(OFFSET('Water Data'!$E$29,0,10*ROW('Water Data'!E64))="","",OFFSET('Water Data'!$E$29,0,10*ROW('Water Data'!E64)))</f>
        <v/>
      </c>
      <c r="BY70" s="302" t="str">
        <f ca="true">+IF(OFFSET('Water Data'!$F$27,0,10*ROW('Water Data'!F64))="","",OFFSET('Water Data'!$F$27,0,10*ROW('Water Data'!F64)))</f>
        <v/>
      </c>
      <c r="BZ70" s="302" t="str">
        <f ca="true">+IF(OFFSET('Water Data'!$F$28,0,10*ROW('Water Data'!F64))="","",OFFSET('Water Data'!$F$28,0,10*ROW('Water Data'!F64)))</f>
        <v/>
      </c>
      <c r="CA70" s="302" t="str">
        <f ca="true">+IF(OFFSET('Water Data'!$F$29,0,10*ROW('Water Data'!F64))="","",OFFSET('Water Data'!$F$29,0,10*ROW('Water Data'!F64)))</f>
        <v/>
      </c>
      <c r="CB70" s="302" t="str">
        <f ca="true">+IF(OFFSET('Water Data'!$G$27,0,10*ROW('Water Data'!G64))="","",OFFSET('Water Data'!$G$27,0,10*ROW('Water Data'!G64)))</f>
        <v/>
      </c>
      <c r="CC70" s="302" t="str">
        <f ca="true">+IF(OFFSET('Water Data'!$G$28,0,10*ROW('Water Data'!G64))="","",OFFSET('Water Data'!$G$28,0,10*ROW('Water Data'!G64)))</f>
        <v/>
      </c>
      <c r="CD70" s="302" t="str">
        <f ca="true">+IF(OFFSET('Water Data'!$G$29,0,10*ROW('Water Data'!G64))="","",OFFSET('Water Data'!$G$29,0,10*ROW('Water Data'!G64)))</f>
        <v/>
      </c>
      <c r="CE70" s="302" t="str">
        <f ca="true">+IF(OFFSET('Water Data'!$H$27,0,10*ROW('Water Data'!H64))="","",OFFSET('Water Data'!$H$27,0,10*ROW('Water Data'!H64)))</f>
        <v/>
      </c>
      <c r="CF70" s="302" t="str">
        <f ca="true">+IF(OFFSET('Water Data'!$H$28,0,10*ROW('Water Data'!H64))="","",OFFSET('Water Data'!$H$28,0,10*ROW('Water Data'!H64)))</f>
        <v/>
      </c>
      <c r="CG70" s="302" t="str">
        <f ca="true">+IF(OFFSET('Water Data'!$H$29,0,10*ROW('Water Data'!H64))="","",OFFSET('Water Data'!$H$29,0,10*ROW('Water Data'!H64)))</f>
        <v/>
      </c>
      <c r="CH70" s="302" t="str">
        <f ca="true">+IF(OFFSET('Water Data'!$I$27,0,10*ROW('Water Data'!I64))="","",OFFSET('Water Data'!$I$27,0,10*ROW('Water Data'!I64)))</f>
        <v/>
      </c>
      <c r="CI70" s="302" t="str">
        <f ca="true">+IF(OFFSET('Water Data'!$I$28,0,10*ROW('Water Data'!I64))="","",OFFSET('Water Data'!$I$28,0,10*ROW('Water Data'!I64)))</f>
        <v/>
      </c>
      <c r="CJ70" s="302" t="str">
        <f ca="true">+IF(OFFSET('Water Data'!$I$29,0,10*ROW('Water Data'!I64))="","",OFFSET('Water Data'!$I$29,0,10*ROW('Water Data'!I64)))</f>
        <v/>
      </c>
      <c r="CK70" s="302" t="str">
        <f ca="true">+IF(OFFSET('Sanitation Data'!$D$28,0,10*ROW('Sanitation Data'!D64))="","",OFFSET('Sanitation Data'!$D$28,0,10*ROW('Sanitation Data'!D64)))</f>
        <v/>
      </c>
      <c r="CL70" s="302" t="str">
        <f ca="true">+IF(OFFSET('Sanitation Data'!$D$29,0,10*ROW('Sanitation Data'!D64))="","",OFFSET('Sanitation Data'!$D$29,0,10*ROW('Sanitation Data'!D64)))</f>
        <v/>
      </c>
      <c r="CM70" s="302" t="str">
        <f ca="true">+IF(OFFSET('Sanitation Data'!$D$30,0,10*ROW('Sanitation Data'!D64))="","",OFFSET('Sanitation Data'!$D$30,0,10*ROW('Sanitation Data'!D64)))</f>
        <v/>
      </c>
      <c r="CN70" s="302" t="str">
        <f ca="true">+IF(OFFSET('Sanitation Data'!$D$31,0,10*ROW('Sanitation Data'!D64))="","",OFFSET('Sanitation Data'!$D$31,0,10*ROW('Sanitation Data'!D64)))</f>
        <v/>
      </c>
      <c r="CO70" s="302" t="str">
        <f ca="true">+IF(OFFSET('Sanitation Data'!$D$32,0,10*ROW('Sanitation Data'!D64))="","",OFFSET('Sanitation Data'!$D$32,0,10*ROW('Sanitation Data'!D64)))</f>
        <v/>
      </c>
      <c r="CP70" s="302" t="str">
        <f ca="true">+IF(OFFSET('Sanitation Data'!$E$28,0,10*ROW('Sanitation Data'!E64))="","",OFFSET('Sanitation Data'!$E$28,0,10*ROW('Sanitation Data'!E64)))</f>
        <v/>
      </c>
      <c r="CQ70" s="302" t="str">
        <f ca="true">+IF(OFFSET('Sanitation Data'!$E$29,0,10*ROW('Sanitation Data'!E64))="","",OFFSET('Sanitation Data'!$E$29,0,10*ROW('Sanitation Data'!E64)))</f>
        <v/>
      </c>
      <c r="CR70" s="302" t="str">
        <f ca="true">+IF(OFFSET('Sanitation Data'!$E$30,0,10*ROW('Sanitation Data'!E64))="","",OFFSET('Sanitation Data'!$E$30,0,10*ROW('Sanitation Data'!E64)))</f>
        <v/>
      </c>
      <c r="CS70" s="302" t="str">
        <f ca="true">+IF(OFFSET('Sanitation Data'!$E$31,0,10*ROW('Sanitation Data'!E64))="","",OFFSET('Sanitation Data'!$E$31,0,10*ROW('Sanitation Data'!E64)))</f>
        <v/>
      </c>
      <c r="CT70" s="302" t="str">
        <f ca="true">+IF(OFFSET('Sanitation Data'!$E$32,0,10*ROW('Sanitation Data'!E64))="","",OFFSET('Sanitation Data'!$E$32,0,10*ROW('Sanitation Data'!E64)))</f>
        <v/>
      </c>
      <c r="CU70" s="302" t="str">
        <f ca="true">+IF(OFFSET('Sanitation Data'!$F$28,0,10*ROW('Sanitation Data'!F64))="","",OFFSET('Sanitation Data'!$F$28,0,10*ROW('Sanitation Data'!F64)))</f>
        <v/>
      </c>
      <c r="CV70" s="302" t="str">
        <f ca="true">+IF(OFFSET('Sanitation Data'!$F$29,0,10*ROW('Sanitation Data'!F64))="","",OFFSET('Sanitation Data'!$F$29,0,10*ROW('Sanitation Data'!F64)))</f>
        <v/>
      </c>
      <c r="CW70" s="302" t="str">
        <f ca="true">+IF(OFFSET('Sanitation Data'!$F$30,0,10*ROW('Sanitation Data'!F64))="","",OFFSET('Sanitation Data'!$F$30,0,10*ROW('Sanitation Data'!F64)))</f>
        <v/>
      </c>
      <c r="CX70" s="302" t="str">
        <f ca="true">+IF(OFFSET('Sanitation Data'!$F$31,0,10*ROW('Sanitation Data'!F64))="","",OFFSET('Sanitation Data'!$F$31,0,10*ROW('Sanitation Data'!F64)))</f>
        <v/>
      </c>
      <c r="CY70" s="302" t="str">
        <f ca="true">+IF(OFFSET('Sanitation Data'!$F$32,0,10*ROW('Sanitation Data'!F64))="","",OFFSET('Sanitation Data'!$F$32,0,10*ROW('Sanitation Data'!F64)))</f>
        <v/>
      </c>
      <c r="CZ70" s="302" t="str">
        <f ca="true">+IF(OFFSET('Sanitation Data'!$G$28,0,10*ROW('Sanitation Data'!G64))="","",OFFSET('Sanitation Data'!$G$28,0,10*ROW('Sanitation Data'!G64)))</f>
        <v/>
      </c>
      <c r="DA70" s="302" t="str">
        <f ca="true">+IF(OFFSET('Sanitation Data'!$G$29,0,10*ROW('Sanitation Data'!G64))="","",OFFSET('Sanitation Data'!$G$29,0,10*ROW('Sanitation Data'!G64)))</f>
        <v/>
      </c>
      <c r="DB70" s="302" t="str">
        <f ca="true">+IF(OFFSET('Sanitation Data'!$G$30,0,10*ROW('Sanitation Data'!G64))="","",OFFSET('Sanitation Data'!$G$30,0,10*ROW('Sanitation Data'!G64)))</f>
        <v/>
      </c>
      <c r="DC70" s="302" t="str">
        <f ca="true">+IF(OFFSET('Sanitation Data'!$G$31,0,10*ROW('Sanitation Data'!G64))="","",OFFSET('Sanitation Data'!$G$31,0,10*ROW('Sanitation Data'!G64)))</f>
        <v/>
      </c>
      <c r="DD70" s="302" t="str">
        <f ca="true">+IF(OFFSET('Sanitation Data'!$G$32,0,10*ROW('Sanitation Data'!G64))="","",OFFSET('Sanitation Data'!$G$32,0,10*ROW('Sanitation Data'!G64)))</f>
        <v/>
      </c>
      <c r="DE70" s="302" t="str">
        <f ca="true">+IF(OFFSET('Sanitation Data'!$H$28,0,10*ROW('Sanitation Data'!H64))="","",OFFSET('Sanitation Data'!$H$28,0,10*ROW('Sanitation Data'!H64)))</f>
        <v/>
      </c>
      <c r="DF70" s="302" t="str">
        <f ca="true">+IF(OFFSET('Sanitation Data'!$H$29,0,10*ROW('Sanitation Data'!H64))="","",OFFSET('Sanitation Data'!$H$29,0,10*ROW('Sanitation Data'!H64)))</f>
        <v/>
      </c>
      <c r="DG70" s="302" t="str">
        <f ca="true">+IF(OFFSET('Sanitation Data'!$H$30,0,10*ROW('Sanitation Data'!H64))="","",OFFSET('Sanitation Data'!$H$30,0,10*ROW('Sanitation Data'!H64)))</f>
        <v/>
      </c>
      <c r="DH70" s="302" t="str">
        <f ca="true">+IF(OFFSET('Sanitation Data'!$H$31,0,10*ROW('Sanitation Data'!H64))="","",OFFSET('Sanitation Data'!$H$31,0,10*ROW('Sanitation Data'!H64)))</f>
        <v/>
      </c>
      <c r="DI70" s="302" t="str">
        <f ca="true">+IF(OFFSET('Sanitation Data'!$H$32,0,10*ROW('Sanitation Data'!H64))="","",OFFSET('Sanitation Data'!$H$32,0,10*ROW('Sanitation Data'!H64)))</f>
        <v/>
      </c>
      <c r="DJ70" s="302" t="str">
        <f ca="true">+IF(OFFSET('Sanitation Data'!$I$28,0,10*ROW('Sanitation Data'!I64))="","",OFFSET('Sanitation Data'!$I$28,0,10*ROW('Sanitation Data'!I64)))</f>
        <v/>
      </c>
      <c r="DK70" s="302" t="str">
        <f ca="true">+IF(OFFSET('Sanitation Data'!$I$29,0,10*ROW('Sanitation Data'!I64))="","",OFFSET('Sanitation Data'!$I$29,0,10*ROW('Sanitation Data'!I64)))</f>
        <v/>
      </c>
      <c r="DL70" s="302" t="str">
        <f ca="true">+IF(OFFSET('Sanitation Data'!$I$30,0,10*ROW('Sanitation Data'!I64))="","",OFFSET('Sanitation Data'!$I$30,0,10*ROW('Sanitation Data'!I64)))</f>
        <v/>
      </c>
      <c r="DM70" s="302" t="str">
        <f ca="true">+IF(OFFSET('Sanitation Data'!$I$31,0,10*ROW('Sanitation Data'!I64))="","",OFFSET('Sanitation Data'!$I$31,0,10*ROW('Sanitation Data'!I64)))</f>
        <v/>
      </c>
      <c r="DN70" s="302" t="str">
        <f ca="true">+IF(OFFSET('Sanitation Data'!$I$32,0,10*ROW('Sanitation Data'!I64))="","",OFFSET('Sanitation Data'!$I$32,0,10*ROW('Sanitation Data'!I64)))</f>
        <v/>
      </c>
      <c r="DO70" s="302" t="str">
        <f ca="true">+IF(OFFSET('Hygiene Data'!$D$11,0,10*ROW('Hygiene Data'!D64))="","",OFFSET('Hygiene Data'!$D$11,0,10*ROW('Hygiene Data'!D64)))</f>
        <v/>
      </c>
      <c r="DP70" s="302" t="str">
        <f ca="true">+IF(OFFSET('Hygiene Data'!$D$12,0,10*ROW('Hygiene Data'!D64))="","",OFFSET('Hygiene Data'!$D$12,0,10*ROW('Hygiene Data'!D64)))</f>
        <v/>
      </c>
      <c r="DQ70" s="302" t="str">
        <f ca="true">+IF(OFFSET('Hygiene Data'!$D$13,0,10*ROW('Hygiene Data'!D64))="","",OFFSET('Hygiene Data'!$D$13,0,10*ROW('Hygiene Data'!D64)))</f>
        <v/>
      </c>
      <c r="DR70" s="302" t="str">
        <f ca="true">+IF(OFFSET('Hygiene Data'!$E$11,0,10*ROW('Hygiene Data'!E64))="","",OFFSET('Hygiene Data'!$E$11,0,10*ROW('Hygiene Data'!E64)))</f>
        <v/>
      </c>
      <c r="DS70" s="302" t="str">
        <f ca="true">+IF(OFFSET('Hygiene Data'!$E$12,0,10*ROW('Hygiene Data'!E64))="","",OFFSET('Hygiene Data'!$E$12,0,10*ROW('Hygiene Data'!E64)))</f>
        <v/>
      </c>
      <c r="DT70" s="302" t="str">
        <f ca="true">+IF(OFFSET('Hygiene Data'!$E$13,0,10*ROW('Hygiene Data'!E64))="","",OFFSET('Hygiene Data'!$E$13,0,10*ROW('Hygiene Data'!E64)))</f>
        <v/>
      </c>
      <c r="DU70" s="302" t="str">
        <f ca="true">+IF(OFFSET('Hygiene Data'!$F$11,0,10*ROW('Hygiene Data'!F64))="","",OFFSET('Hygiene Data'!$F$11,0,10*ROW('Hygiene Data'!F64)))</f>
        <v/>
      </c>
      <c r="DV70" s="302" t="str">
        <f ca="true">+IF(OFFSET('Hygiene Data'!$F$12,0,10*ROW('Hygiene Data'!F64))="","",OFFSET('Hygiene Data'!$F$12,0,10*ROW('Hygiene Data'!F64)))</f>
        <v/>
      </c>
      <c r="DW70" s="302" t="str">
        <f ca="true">+IF(OFFSET('Hygiene Data'!$F$13,0,10*ROW('Hygiene Data'!F64))="","",OFFSET('Hygiene Data'!$F$13,0,10*ROW('Hygiene Data'!F64)))</f>
        <v/>
      </c>
      <c r="DX70" s="302" t="str">
        <f ca="true">+IF(OFFSET('Hygiene Data'!$G$11,0,10*ROW('Hygiene Data'!G64))="","",OFFSET('Hygiene Data'!$G$11,0,10*ROW('Hygiene Data'!G64)))</f>
        <v/>
      </c>
      <c r="DY70" s="302" t="str">
        <f ca="true">+IF(OFFSET('Hygiene Data'!$G$12,0,10*ROW('Hygiene Data'!G64))="","",OFFSET('Hygiene Data'!$G$12,0,10*ROW('Hygiene Data'!G64)))</f>
        <v/>
      </c>
      <c r="DZ70" s="302" t="str">
        <f ca="true">+IF(OFFSET('Hygiene Data'!$G$13,0,10*ROW('Hygiene Data'!G64))="","",OFFSET('Hygiene Data'!$G$13,0,10*ROW('Hygiene Data'!G64)))</f>
        <v/>
      </c>
      <c r="EA70" s="302" t="str">
        <f ca="true">+IF(OFFSET('Hygiene Data'!$H$11,0,10*ROW('Hygiene Data'!H64))="","",OFFSET('Hygiene Data'!$H$11,0,10*ROW('Hygiene Data'!H64)))</f>
        <v/>
      </c>
      <c r="EB70" s="302" t="str">
        <f ca="true">+IF(OFFSET('Hygiene Data'!$H$12,0,10*ROW('Hygiene Data'!H64))="","",OFFSET('Hygiene Data'!$H$12,0,10*ROW('Hygiene Data'!H64)))</f>
        <v/>
      </c>
      <c r="EC70" s="302" t="str">
        <f ca="true">+IF(OFFSET('Hygiene Data'!$H$13,0,10*ROW('Hygiene Data'!H64))="","",OFFSET('Hygiene Data'!$H$13,0,10*ROW('Hygiene Data'!H64)))</f>
        <v/>
      </c>
      <c r="ED70" s="302" t="str">
        <f ca="true">+IF(OFFSET('Hygiene Data'!$I$11,0,10*ROW('Hygiene Data'!I64))="","",OFFSET('Hygiene Data'!$I$11,0,10*ROW('Hygiene Data'!I64)))</f>
        <v/>
      </c>
      <c r="EE70" s="302" t="str">
        <f ca="true">+IF(OFFSET('Hygiene Data'!$I$12,0,10*ROW('Hygiene Data'!I64))="","",OFFSET('Hygiene Data'!$I$12,0,10*ROW('Hygiene Data'!I64)))</f>
        <v/>
      </c>
      <c r="EF70" s="302" t="str">
        <f ca="true">+IF(OFFSET('Hygiene Data'!$I$13,0,10*ROW('Hygiene Data'!I64))="","",OFFSET('Hygiene Data'!$I$13,0,10*ROW('Hygiene Data'!I64)))</f>
        <v/>
      </c>
    </row>
    <row xmlns:x14ac="http://schemas.microsoft.com/office/spreadsheetml/2009/9/ac" r="71" x14ac:dyDescent="0.2">
      <c r="A71" s="35" t="str">
        <f ca="true">+IF(OFFSET('Water Data'!$B$2,0,10*ROW('Water Data'!E65))="","",OFFSET('Water Data'!$B$2,0,10*ROW('Water Data'!E65)))</f>
        <v/>
      </c>
      <c r="B71" s="35" t="str">
        <f ca="true">+IF(OFFSET('Water Data'!$C$2,0,10*ROW('Water Data'!F65))="","",OFFSET('Water Data'!$C$2,0,10*ROW('Water Data'!F65)))</f>
        <v/>
      </c>
      <c r="C71" s="358" t="str">
        <f t="shared" ref="C71:C134" ca="true" si="1">+IF(ISNUMBER(VALUE(MID(A71,5,4))), VALUE(MID(A71, 5,4)),"")</f>
        <v/>
      </c>
      <c r="D71" s="94"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4"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4"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4"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4"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4"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4"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4"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4"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4"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4"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4"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4"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4"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4"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4"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4"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4"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5"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5"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5"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5"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5"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5"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5"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5"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5"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5"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5"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5"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5"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5"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5"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5"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5"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5"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5"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5"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5"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5"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5"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5"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5"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5"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5"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5"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5"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5"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6"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6"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6"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6"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6"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6"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6"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6"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6"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6"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6"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6"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6"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6"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6"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6"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6"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6"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302"/>
      <c r="BS71" s="302" t="str">
        <f ca="true">+IF(OFFSET('Water Data'!$D$27,0,10*ROW('Water Data'!D65))="","",OFFSET('Water Data'!$D$27,0,10*ROW('Water Data'!D65)))</f>
        <v/>
      </c>
      <c r="BT71" s="302" t="str">
        <f ca="true">+IF(OFFSET('Water Data'!$D$28,0,10*ROW('Water Data'!D65))="","",OFFSET('Water Data'!$D$28,0,10*ROW('Water Data'!D65)))</f>
        <v/>
      </c>
      <c r="BU71" s="302" t="str">
        <f ca="true">+IF(OFFSET('Water Data'!$D$29,0,10*ROW('Water Data'!D65))="","",OFFSET('Water Data'!$D$29,0,10*ROW('Water Data'!D65)))</f>
        <v/>
      </c>
      <c r="BV71" s="302" t="str">
        <f ca="true">+IF(OFFSET('Water Data'!$E$27,0,10*ROW('Water Data'!E65))="","",OFFSET('Water Data'!$E$27,0,10*ROW('Water Data'!E65)))</f>
        <v/>
      </c>
      <c r="BW71" s="302" t="str">
        <f ca="true">+IF(OFFSET('Water Data'!$E$28,0,10*ROW('Water Data'!E65))="","",OFFSET('Water Data'!$E$28,0,10*ROW('Water Data'!E65)))</f>
        <v/>
      </c>
      <c r="BX71" s="302" t="str">
        <f ca="true">+IF(OFFSET('Water Data'!$E$29,0,10*ROW('Water Data'!E65))="","",OFFSET('Water Data'!$E$29,0,10*ROW('Water Data'!E65)))</f>
        <v/>
      </c>
      <c r="BY71" s="302" t="str">
        <f ca="true">+IF(OFFSET('Water Data'!$F$27,0,10*ROW('Water Data'!F65))="","",OFFSET('Water Data'!$F$27,0,10*ROW('Water Data'!F65)))</f>
        <v/>
      </c>
      <c r="BZ71" s="302" t="str">
        <f ca="true">+IF(OFFSET('Water Data'!$F$28,0,10*ROW('Water Data'!F65))="","",OFFSET('Water Data'!$F$28,0,10*ROW('Water Data'!F65)))</f>
        <v/>
      </c>
      <c r="CA71" s="302" t="str">
        <f ca="true">+IF(OFFSET('Water Data'!$F$29,0,10*ROW('Water Data'!F65))="","",OFFSET('Water Data'!$F$29,0,10*ROW('Water Data'!F65)))</f>
        <v/>
      </c>
      <c r="CB71" s="302" t="str">
        <f ca="true">+IF(OFFSET('Water Data'!$G$27,0,10*ROW('Water Data'!G65))="","",OFFSET('Water Data'!$G$27,0,10*ROW('Water Data'!G65)))</f>
        <v/>
      </c>
      <c r="CC71" s="302" t="str">
        <f ca="true">+IF(OFFSET('Water Data'!$G$28,0,10*ROW('Water Data'!G65))="","",OFFSET('Water Data'!$G$28,0,10*ROW('Water Data'!G65)))</f>
        <v/>
      </c>
      <c r="CD71" s="302" t="str">
        <f ca="true">+IF(OFFSET('Water Data'!$G$29,0,10*ROW('Water Data'!G65))="","",OFFSET('Water Data'!$G$29,0,10*ROW('Water Data'!G65)))</f>
        <v/>
      </c>
      <c r="CE71" s="302" t="str">
        <f ca="true">+IF(OFFSET('Water Data'!$H$27,0,10*ROW('Water Data'!H65))="","",OFFSET('Water Data'!$H$27,0,10*ROW('Water Data'!H65)))</f>
        <v/>
      </c>
      <c r="CF71" s="302" t="str">
        <f ca="true">+IF(OFFSET('Water Data'!$H$28,0,10*ROW('Water Data'!H65))="","",OFFSET('Water Data'!$H$28,0,10*ROW('Water Data'!H65)))</f>
        <v/>
      </c>
      <c r="CG71" s="302" t="str">
        <f ca="true">+IF(OFFSET('Water Data'!$H$29,0,10*ROW('Water Data'!H65))="","",OFFSET('Water Data'!$H$29,0,10*ROW('Water Data'!H65)))</f>
        <v/>
      </c>
      <c r="CH71" s="302" t="str">
        <f ca="true">+IF(OFFSET('Water Data'!$I$27,0,10*ROW('Water Data'!I65))="","",OFFSET('Water Data'!$I$27,0,10*ROW('Water Data'!I65)))</f>
        <v/>
      </c>
      <c r="CI71" s="302" t="str">
        <f ca="true">+IF(OFFSET('Water Data'!$I$28,0,10*ROW('Water Data'!I65))="","",OFFSET('Water Data'!$I$28,0,10*ROW('Water Data'!I65)))</f>
        <v/>
      </c>
      <c r="CJ71" s="302" t="str">
        <f ca="true">+IF(OFFSET('Water Data'!$I$29,0,10*ROW('Water Data'!I65))="","",OFFSET('Water Data'!$I$29,0,10*ROW('Water Data'!I65)))</f>
        <v/>
      </c>
      <c r="CK71" s="302" t="str">
        <f ca="true">+IF(OFFSET('Sanitation Data'!$D$28,0,10*ROW('Sanitation Data'!D65))="","",OFFSET('Sanitation Data'!$D$28,0,10*ROW('Sanitation Data'!D65)))</f>
        <v/>
      </c>
      <c r="CL71" s="302" t="str">
        <f ca="true">+IF(OFFSET('Sanitation Data'!$D$29,0,10*ROW('Sanitation Data'!D65))="","",OFFSET('Sanitation Data'!$D$29,0,10*ROW('Sanitation Data'!D65)))</f>
        <v/>
      </c>
      <c r="CM71" s="302" t="str">
        <f ca="true">+IF(OFFSET('Sanitation Data'!$D$30,0,10*ROW('Sanitation Data'!D65))="","",OFFSET('Sanitation Data'!$D$30,0,10*ROW('Sanitation Data'!D65)))</f>
        <v/>
      </c>
      <c r="CN71" s="302" t="str">
        <f ca="true">+IF(OFFSET('Sanitation Data'!$D$31,0,10*ROW('Sanitation Data'!D65))="","",OFFSET('Sanitation Data'!$D$31,0,10*ROW('Sanitation Data'!D65)))</f>
        <v/>
      </c>
      <c r="CO71" s="302" t="str">
        <f ca="true">+IF(OFFSET('Sanitation Data'!$D$32,0,10*ROW('Sanitation Data'!D65))="","",OFFSET('Sanitation Data'!$D$32,0,10*ROW('Sanitation Data'!D65)))</f>
        <v/>
      </c>
      <c r="CP71" s="302" t="str">
        <f ca="true">+IF(OFFSET('Sanitation Data'!$E$28,0,10*ROW('Sanitation Data'!E65))="","",OFFSET('Sanitation Data'!$E$28,0,10*ROW('Sanitation Data'!E65)))</f>
        <v/>
      </c>
      <c r="CQ71" s="302" t="str">
        <f ca="true">+IF(OFFSET('Sanitation Data'!$E$29,0,10*ROW('Sanitation Data'!E65))="","",OFFSET('Sanitation Data'!$E$29,0,10*ROW('Sanitation Data'!E65)))</f>
        <v/>
      </c>
      <c r="CR71" s="302" t="str">
        <f ca="true">+IF(OFFSET('Sanitation Data'!$E$30,0,10*ROW('Sanitation Data'!E65))="","",OFFSET('Sanitation Data'!$E$30,0,10*ROW('Sanitation Data'!E65)))</f>
        <v/>
      </c>
      <c r="CS71" s="302" t="str">
        <f ca="true">+IF(OFFSET('Sanitation Data'!$E$31,0,10*ROW('Sanitation Data'!E65))="","",OFFSET('Sanitation Data'!$E$31,0,10*ROW('Sanitation Data'!E65)))</f>
        <v/>
      </c>
      <c r="CT71" s="302" t="str">
        <f ca="true">+IF(OFFSET('Sanitation Data'!$E$32,0,10*ROW('Sanitation Data'!E65))="","",OFFSET('Sanitation Data'!$E$32,0,10*ROW('Sanitation Data'!E65)))</f>
        <v/>
      </c>
      <c r="CU71" s="302" t="str">
        <f ca="true">+IF(OFFSET('Sanitation Data'!$F$28,0,10*ROW('Sanitation Data'!F65))="","",OFFSET('Sanitation Data'!$F$28,0,10*ROW('Sanitation Data'!F65)))</f>
        <v/>
      </c>
      <c r="CV71" s="302" t="str">
        <f ca="true">+IF(OFFSET('Sanitation Data'!$F$29,0,10*ROW('Sanitation Data'!F65))="","",OFFSET('Sanitation Data'!$F$29,0,10*ROW('Sanitation Data'!F65)))</f>
        <v/>
      </c>
      <c r="CW71" s="302" t="str">
        <f ca="true">+IF(OFFSET('Sanitation Data'!$F$30,0,10*ROW('Sanitation Data'!F65))="","",OFFSET('Sanitation Data'!$F$30,0,10*ROW('Sanitation Data'!F65)))</f>
        <v/>
      </c>
      <c r="CX71" s="302" t="str">
        <f ca="true">+IF(OFFSET('Sanitation Data'!$F$31,0,10*ROW('Sanitation Data'!F65))="","",OFFSET('Sanitation Data'!$F$31,0,10*ROW('Sanitation Data'!F65)))</f>
        <v/>
      </c>
      <c r="CY71" s="302" t="str">
        <f ca="true">+IF(OFFSET('Sanitation Data'!$F$32,0,10*ROW('Sanitation Data'!F65))="","",OFFSET('Sanitation Data'!$F$32,0,10*ROW('Sanitation Data'!F65)))</f>
        <v/>
      </c>
      <c r="CZ71" s="302" t="str">
        <f ca="true">+IF(OFFSET('Sanitation Data'!$G$28,0,10*ROW('Sanitation Data'!G65))="","",OFFSET('Sanitation Data'!$G$28,0,10*ROW('Sanitation Data'!G65)))</f>
        <v/>
      </c>
      <c r="DA71" s="302" t="str">
        <f ca="true">+IF(OFFSET('Sanitation Data'!$G$29,0,10*ROW('Sanitation Data'!G65))="","",OFFSET('Sanitation Data'!$G$29,0,10*ROW('Sanitation Data'!G65)))</f>
        <v/>
      </c>
      <c r="DB71" s="302" t="str">
        <f ca="true">+IF(OFFSET('Sanitation Data'!$G$30,0,10*ROW('Sanitation Data'!G65))="","",OFFSET('Sanitation Data'!$G$30,0,10*ROW('Sanitation Data'!G65)))</f>
        <v/>
      </c>
      <c r="DC71" s="302" t="str">
        <f ca="true">+IF(OFFSET('Sanitation Data'!$G$31,0,10*ROW('Sanitation Data'!G65))="","",OFFSET('Sanitation Data'!$G$31,0,10*ROW('Sanitation Data'!G65)))</f>
        <v/>
      </c>
      <c r="DD71" s="302" t="str">
        <f ca="true">+IF(OFFSET('Sanitation Data'!$G$32,0,10*ROW('Sanitation Data'!G65))="","",OFFSET('Sanitation Data'!$G$32,0,10*ROW('Sanitation Data'!G65)))</f>
        <v/>
      </c>
      <c r="DE71" s="302" t="str">
        <f ca="true">+IF(OFFSET('Sanitation Data'!$H$28,0,10*ROW('Sanitation Data'!H65))="","",OFFSET('Sanitation Data'!$H$28,0,10*ROW('Sanitation Data'!H65)))</f>
        <v/>
      </c>
      <c r="DF71" s="302" t="str">
        <f ca="true">+IF(OFFSET('Sanitation Data'!$H$29,0,10*ROW('Sanitation Data'!H65))="","",OFFSET('Sanitation Data'!$H$29,0,10*ROW('Sanitation Data'!H65)))</f>
        <v/>
      </c>
      <c r="DG71" s="302" t="str">
        <f ca="true">+IF(OFFSET('Sanitation Data'!$H$30,0,10*ROW('Sanitation Data'!H65))="","",OFFSET('Sanitation Data'!$H$30,0,10*ROW('Sanitation Data'!H65)))</f>
        <v/>
      </c>
      <c r="DH71" s="302" t="str">
        <f ca="true">+IF(OFFSET('Sanitation Data'!$H$31,0,10*ROW('Sanitation Data'!H65))="","",OFFSET('Sanitation Data'!$H$31,0,10*ROW('Sanitation Data'!H65)))</f>
        <v/>
      </c>
      <c r="DI71" s="302" t="str">
        <f ca="true">+IF(OFFSET('Sanitation Data'!$H$32,0,10*ROW('Sanitation Data'!H65))="","",OFFSET('Sanitation Data'!$H$32,0,10*ROW('Sanitation Data'!H65)))</f>
        <v/>
      </c>
      <c r="DJ71" s="302" t="str">
        <f ca="true">+IF(OFFSET('Sanitation Data'!$I$28,0,10*ROW('Sanitation Data'!I65))="","",OFFSET('Sanitation Data'!$I$28,0,10*ROW('Sanitation Data'!I65)))</f>
        <v/>
      </c>
      <c r="DK71" s="302" t="str">
        <f ca="true">+IF(OFFSET('Sanitation Data'!$I$29,0,10*ROW('Sanitation Data'!I65))="","",OFFSET('Sanitation Data'!$I$29,0,10*ROW('Sanitation Data'!I65)))</f>
        <v/>
      </c>
      <c r="DL71" s="302" t="str">
        <f ca="true">+IF(OFFSET('Sanitation Data'!$I$30,0,10*ROW('Sanitation Data'!I65))="","",OFFSET('Sanitation Data'!$I$30,0,10*ROW('Sanitation Data'!I65)))</f>
        <v/>
      </c>
      <c r="DM71" s="302" t="str">
        <f ca="true">+IF(OFFSET('Sanitation Data'!$I$31,0,10*ROW('Sanitation Data'!I65))="","",OFFSET('Sanitation Data'!$I$31,0,10*ROW('Sanitation Data'!I65)))</f>
        <v/>
      </c>
      <c r="DN71" s="302" t="str">
        <f ca="true">+IF(OFFSET('Sanitation Data'!$I$32,0,10*ROW('Sanitation Data'!I65))="","",OFFSET('Sanitation Data'!$I$32,0,10*ROW('Sanitation Data'!I65)))</f>
        <v/>
      </c>
      <c r="DO71" s="302" t="str">
        <f ca="true">+IF(OFFSET('Hygiene Data'!$D$11,0,10*ROW('Hygiene Data'!D65))="","",OFFSET('Hygiene Data'!$D$11,0,10*ROW('Hygiene Data'!D65)))</f>
        <v/>
      </c>
      <c r="DP71" s="302" t="str">
        <f ca="true">+IF(OFFSET('Hygiene Data'!$D$12,0,10*ROW('Hygiene Data'!D65))="","",OFFSET('Hygiene Data'!$D$12,0,10*ROW('Hygiene Data'!D65)))</f>
        <v/>
      </c>
      <c r="DQ71" s="302" t="str">
        <f ca="true">+IF(OFFSET('Hygiene Data'!$D$13,0,10*ROW('Hygiene Data'!D65))="","",OFFSET('Hygiene Data'!$D$13,0,10*ROW('Hygiene Data'!D65)))</f>
        <v/>
      </c>
      <c r="DR71" s="302" t="str">
        <f ca="true">+IF(OFFSET('Hygiene Data'!$E$11,0,10*ROW('Hygiene Data'!E65))="","",OFFSET('Hygiene Data'!$E$11,0,10*ROW('Hygiene Data'!E65)))</f>
        <v/>
      </c>
      <c r="DS71" s="302" t="str">
        <f ca="true">+IF(OFFSET('Hygiene Data'!$E$12,0,10*ROW('Hygiene Data'!E65))="","",OFFSET('Hygiene Data'!$E$12,0,10*ROW('Hygiene Data'!E65)))</f>
        <v/>
      </c>
      <c r="DT71" s="302" t="str">
        <f ca="true">+IF(OFFSET('Hygiene Data'!$E$13,0,10*ROW('Hygiene Data'!E65))="","",OFFSET('Hygiene Data'!$E$13,0,10*ROW('Hygiene Data'!E65)))</f>
        <v/>
      </c>
      <c r="DU71" s="302" t="str">
        <f ca="true">+IF(OFFSET('Hygiene Data'!$F$11,0,10*ROW('Hygiene Data'!F65))="","",OFFSET('Hygiene Data'!$F$11,0,10*ROW('Hygiene Data'!F65)))</f>
        <v/>
      </c>
      <c r="DV71" s="302" t="str">
        <f ca="true">+IF(OFFSET('Hygiene Data'!$F$12,0,10*ROW('Hygiene Data'!F65))="","",OFFSET('Hygiene Data'!$F$12,0,10*ROW('Hygiene Data'!F65)))</f>
        <v/>
      </c>
      <c r="DW71" s="302" t="str">
        <f ca="true">+IF(OFFSET('Hygiene Data'!$F$13,0,10*ROW('Hygiene Data'!F65))="","",OFFSET('Hygiene Data'!$F$13,0,10*ROW('Hygiene Data'!F65)))</f>
        <v/>
      </c>
      <c r="DX71" s="302" t="str">
        <f ca="true">+IF(OFFSET('Hygiene Data'!$G$11,0,10*ROW('Hygiene Data'!G65))="","",OFFSET('Hygiene Data'!$G$11,0,10*ROW('Hygiene Data'!G65)))</f>
        <v/>
      </c>
      <c r="DY71" s="302" t="str">
        <f ca="true">+IF(OFFSET('Hygiene Data'!$G$12,0,10*ROW('Hygiene Data'!G65))="","",OFFSET('Hygiene Data'!$G$12,0,10*ROW('Hygiene Data'!G65)))</f>
        <v/>
      </c>
      <c r="DZ71" s="302" t="str">
        <f ca="true">+IF(OFFSET('Hygiene Data'!$G$13,0,10*ROW('Hygiene Data'!G65))="","",OFFSET('Hygiene Data'!$G$13,0,10*ROW('Hygiene Data'!G65)))</f>
        <v/>
      </c>
      <c r="EA71" s="302" t="str">
        <f ca="true">+IF(OFFSET('Hygiene Data'!$H$11,0,10*ROW('Hygiene Data'!H65))="","",OFFSET('Hygiene Data'!$H$11,0,10*ROW('Hygiene Data'!H65)))</f>
        <v/>
      </c>
      <c r="EB71" s="302" t="str">
        <f ca="true">+IF(OFFSET('Hygiene Data'!$H$12,0,10*ROW('Hygiene Data'!H65))="","",OFFSET('Hygiene Data'!$H$12,0,10*ROW('Hygiene Data'!H65)))</f>
        <v/>
      </c>
      <c r="EC71" s="302" t="str">
        <f ca="true">+IF(OFFSET('Hygiene Data'!$H$13,0,10*ROW('Hygiene Data'!H65))="","",OFFSET('Hygiene Data'!$H$13,0,10*ROW('Hygiene Data'!H65)))</f>
        <v/>
      </c>
      <c r="ED71" s="302" t="str">
        <f ca="true">+IF(OFFSET('Hygiene Data'!$I$11,0,10*ROW('Hygiene Data'!I65))="","",OFFSET('Hygiene Data'!$I$11,0,10*ROW('Hygiene Data'!I65)))</f>
        <v/>
      </c>
      <c r="EE71" s="302" t="str">
        <f ca="true">+IF(OFFSET('Hygiene Data'!$I$12,0,10*ROW('Hygiene Data'!I65))="","",OFFSET('Hygiene Data'!$I$12,0,10*ROW('Hygiene Data'!I65)))</f>
        <v/>
      </c>
      <c r="EF71" s="302" t="str">
        <f ca="true">+IF(OFFSET('Hygiene Data'!$I$13,0,10*ROW('Hygiene Data'!I65))="","",OFFSET('Hygiene Data'!$I$13,0,10*ROW('Hygiene Data'!I65)))</f>
        <v/>
      </c>
    </row>
    <row xmlns:x14ac="http://schemas.microsoft.com/office/spreadsheetml/2009/9/ac" r="72" x14ac:dyDescent="0.2">
      <c r="A72" s="35" t="str">
        <f ca="true">+IF(OFFSET('Water Data'!$B$2,0,10*ROW('Water Data'!E66))="","",OFFSET('Water Data'!$B$2,0,10*ROW('Water Data'!E66)))</f>
        <v/>
      </c>
      <c r="B72" s="35" t="str">
        <f ca="true">+IF(OFFSET('Water Data'!$C$2,0,10*ROW('Water Data'!F66))="","",OFFSET('Water Data'!$C$2,0,10*ROW('Water Data'!F66)))</f>
        <v/>
      </c>
      <c r="C72" s="358" t="str">
        <f t="shared" ca="true" si="1"/>
        <v/>
      </c>
      <c r="D72" s="94"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4"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4"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4"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4"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4"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4"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4"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4"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4"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4"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4"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4"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4"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4"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4"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4"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4"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5"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5"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5"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5"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5"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5"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5"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5"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5"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5"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5"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5"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5"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5"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5"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5"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5"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5"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5"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5"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5"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5"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5"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5"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5"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5"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5"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5"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5"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5"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6"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6"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6"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6"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6"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6"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6"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6"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6"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6"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6"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6"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6"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6"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6"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6"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6"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6"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302"/>
      <c r="BS72" s="302" t="str">
        <f ca="true">+IF(OFFSET('Water Data'!$D$27,0,10*ROW('Water Data'!D66))="","",OFFSET('Water Data'!$D$27,0,10*ROW('Water Data'!D66)))</f>
        <v/>
      </c>
      <c r="BT72" s="302" t="str">
        <f ca="true">+IF(OFFSET('Water Data'!$D$28,0,10*ROW('Water Data'!D66))="","",OFFSET('Water Data'!$D$28,0,10*ROW('Water Data'!D66)))</f>
        <v/>
      </c>
      <c r="BU72" s="302" t="str">
        <f ca="true">+IF(OFFSET('Water Data'!$D$29,0,10*ROW('Water Data'!D66))="","",OFFSET('Water Data'!$D$29,0,10*ROW('Water Data'!D66)))</f>
        <v/>
      </c>
      <c r="BV72" s="302" t="str">
        <f ca="true">+IF(OFFSET('Water Data'!$E$27,0,10*ROW('Water Data'!E66))="","",OFFSET('Water Data'!$E$27,0,10*ROW('Water Data'!E66)))</f>
        <v/>
      </c>
      <c r="BW72" s="302" t="str">
        <f ca="true">+IF(OFFSET('Water Data'!$E$28,0,10*ROW('Water Data'!E66))="","",OFFSET('Water Data'!$E$28,0,10*ROW('Water Data'!E66)))</f>
        <v/>
      </c>
      <c r="BX72" s="302" t="str">
        <f ca="true">+IF(OFFSET('Water Data'!$E$29,0,10*ROW('Water Data'!E66))="","",OFFSET('Water Data'!$E$29,0,10*ROW('Water Data'!E66)))</f>
        <v/>
      </c>
      <c r="BY72" s="302" t="str">
        <f ca="true">+IF(OFFSET('Water Data'!$F$27,0,10*ROW('Water Data'!F66))="","",OFFSET('Water Data'!$F$27,0,10*ROW('Water Data'!F66)))</f>
        <v/>
      </c>
      <c r="BZ72" s="302" t="str">
        <f ca="true">+IF(OFFSET('Water Data'!$F$28,0,10*ROW('Water Data'!F66))="","",OFFSET('Water Data'!$F$28,0,10*ROW('Water Data'!F66)))</f>
        <v/>
      </c>
      <c r="CA72" s="302" t="str">
        <f ca="true">+IF(OFFSET('Water Data'!$F$29,0,10*ROW('Water Data'!F66))="","",OFFSET('Water Data'!$F$29,0,10*ROW('Water Data'!F66)))</f>
        <v/>
      </c>
      <c r="CB72" s="302" t="str">
        <f ca="true">+IF(OFFSET('Water Data'!$G$27,0,10*ROW('Water Data'!G66))="","",OFFSET('Water Data'!$G$27,0,10*ROW('Water Data'!G66)))</f>
        <v/>
      </c>
      <c r="CC72" s="302" t="str">
        <f ca="true">+IF(OFFSET('Water Data'!$G$28,0,10*ROW('Water Data'!G66))="","",OFFSET('Water Data'!$G$28,0,10*ROW('Water Data'!G66)))</f>
        <v/>
      </c>
      <c r="CD72" s="302" t="str">
        <f ca="true">+IF(OFFSET('Water Data'!$G$29,0,10*ROW('Water Data'!G66))="","",OFFSET('Water Data'!$G$29,0,10*ROW('Water Data'!G66)))</f>
        <v/>
      </c>
      <c r="CE72" s="302" t="str">
        <f ca="true">+IF(OFFSET('Water Data'!$H$27,0,10*ROW('Water Data'!H66))="","",OFFSET('Water Data'!$H$27,0,10*ROW('Water Data'!H66)))</f>
        <v/>
      </c>
      <c r="CF72" s="302" t="str">
        <f ca="true">+IF(OFFSET('Water Data'!$H$28,0,10*ROW('Water Data'!H66))="","",OFFSET('Water Data'!$H$28,0,10*ROW('Water Data'!H66)))</f>
        <v/>
      </c>
      <c r="CG72" s="302" t="str">
        <f ca="true">+IF(OFFSET('Water Data'!$H$29,0,10*ROW('Water Data'!H66))="","",OFFSET('Water Data'!$H$29,0,10*ROW('Water Data'!H66)))</f>
        <v/>
      </c>
      <c r="CH72" s="302" t="str">
        <f ca="true">+IF(OFFSET('Water Data'!$I$27,0,10*ROW('Water Data'!I66))="","",OFFSET('Water Data'!$I$27,0,10*ROW('Water Data'!I66)))</f>
        <v/>
      </c>
      <c r="CI72" s="302" t="str">
        <f ca="true">+IF(OFFSET('Water Data'!$I$28,0,10*ROW('Water Data'!I66))="","",OFFSET('Water Data'!$I$28,0,10*ROW('Water Data'!I66)))</f>
        <v/>
      </c>
      <c r="CJ72" s="302" t="str">
        <f ca="true">+IF(OFFSET('Water Data'!$I$29,0,10*ROW('Water Data'!I66))="","",OFFSET('Water Data'!$I$29,0,10*ROW('Water Data'!I66)))</f>
        <v/>
      </c>
      <c r="CK72" s="302" t="str">
        <f ca="true">+IF(OFFSET('Sanitation Data'!$D$28,0,10*ROW('Sanitation Data'!D66))="","",OFFSET('Sanitation Data'!$D$28,0,10*ROW('Sanitation Data'!D66)))</f>
        <v/>
      </c>
      <c r="CL72" s="302" t="str">
        <f ca="true">+IF(OFFSET('Sanitation Data'!$D$29,0,10*ROW('Sanitation Data'!D66))="","",OFFSET('Sanitation Data'!$D$29,0,10*ROW('Sanitation Data'!D66)))</f>
        <v/>
      </c>
      <c r="CM72" s="302" t="str">
        <f ca="true">+IF(OFFSET('Sanitation Data'!$D$30,0,10*ROW('Sanitation Data'!D66))="","",OFFSET('Sanitation Data'!$D$30,0,10*ROW('Sanitation Data'!D66)))</f>
        <v/>
      </c>
      <c r="CN72" s="302" t="str">
        <f ca="true">+IF(OFFSET('Sanitation Data'!$D$31,0,10*ROW('Sanitation Data'!D66))="","",OFFSET('Sanitation Data'!$D$31,0,10*ROW('Sanitation Data'!D66)))</f>
        <v/>
      </c>
      <c r="CO72" s="302" t="str">
        <f ca="true">+IF(OFFSET('Sanitation Data'!$D$32,0,10*ROW('Sanitation Data'!D66))="","",OFFSET('Sanitation Data'!$D$32,0,10*ROW('Sanitation Data'!D66)))</f>
        <v/>
      </c>
      <c r="CP72" s="302" t="str">
        <f ca="true">+IF(OFFSET('Sanitation Data'!$E$28,0,10*ROW('Sanitation Data'!E66))="","",OFFSET('Sanitation Data'!$E$28,0,10*ROW('Sanitation Data'!E66)))</f>
        <v/>
      </c>
      <c r="CQ72" s="302" t="str">
        <f ca="true">+IF(OFFSET('Sanitation Data'!$E$29,0,10*ROW('Sanitation Data'!E66))="","",OFFSET('Sanitation Data'!$E$29,0,10*ROW('Sanitation Data'!E66)))</f>
        <v/>
      </c>
      <c r="CR72" s="302" t="str">
        <f ca="true">+IF(OFFSET('Sanitation Data'!$E$30,0,10*ROW('Sanitation Data'!E66))="","",OFFSET('Sanitation Data'!$E$30,0,10*ROW('Sanitation Data'!E66)))</f>
        <v/>
      </c>
      <c r="CS72" s="302" t="str">
        <f ca="true">+IF(OFFSET('Sanitation Data'!$E$31,0,10*ROW('Sanitation Data'!E66))="","",OFFSET('Sanitation Data'!$E$31,0,10*ROW('Sanitation Data'!E66)))</f>
        <v/>
      </c>
      <c r="CT72" s="302" t="str">
        <f ca="true">+IF(OFFSET('Sanitation Data'!$E$32,0,10*ROW('Sanitation Data'!E66))="","",OFFSET('Sanitation Data'!$E$32,0,10*ROW('Sanitation Data'!E66)))</f>
        <v/>
      </c>
      <c r="CU72" s="302" t="str">
        <f ca="true">+IF(OFFSET('Sanitation Data'!$F$28,0,10*ROW('Sanitation Data'!F66))="","",OFFSET('Sanitation Data'!$F$28,0,10*ROW('Sanitation Data'!F66)))</f>
        <v/>
      </c>
      <c r="CV72" s="302" t="str">
        <f ca="true">+IF(OFFSET('Sanitation Data'!$F$29,0,10*ROW('Sanitation Data'!F66))="","",OFFSET('Sanitation Data'!$F$29,0,10*ROW('Sanitation Data'!F66)))</f>
        <v/>
      </c>
      <c r="CW72" s="302" t="str">
        <f ca="true">+IF(OFFSET('Sanitation Data'!$F$30,0,10*ROW('Sanitation Data'!F66))="","",OFFSET('Sanitation Data'!$F$30,0,10*ROW('Sanitation Data'!F66)))</f>
        <v/>
      </c>
      <c r="CX72" s="302" t="str">
        <f ca="true">+IF(OFFSET('Sanitation Data'!$F$31,0,10*ROW('Sanitation Data'!F66))="","",OFFSET('Sanitation Data'!$F$31,0,10*ROW('Sanitation Data'!F66)))</f>
        <v/>
      </c>
      <c r="CY72" s="302" t="str">
        <f ca="true">+IF(OFFSET('Sanitation Data'!$F$32,0,10*ROW('Sanitation Data'!F66))="","",OFFSET('Sanitation Data'!$F$32,0,10*ROW('Sanitation Data'!F66)))</f>
        <v/>
      </c>
      <c r="CZ72" s="302" t="str">
        <f ca="true">+IF(OFFSET('Sanitation Data'!$G$28,0,10*ROW('Sanitation Data'!G66))="","",OFFSET('Sanitation Data'!$G$28,0,10*ROW('Sanitation Data'!G66)))</f>
        <v/>
      </c>
      <c r="DA72" s="302" t="str">
        <f ca="true">+IF(OFFSET('Sanitation Data'!$G$29,0,10*ROW('Sanitation Data'!G66))="","",OFFSET('Sanitation Data'!$G$29,0,10*ROW('Sanitation Data'!G66)))</f>
        <v/>
      </c>
      <c r="DB72" s="302" t="str">
        <f ca="true">+IF(OFFSET('Sanitation Data'!$G$30,0,10*ROW('Sanitation Data'!G66))="","",OFFSET('Sanitation Data'!$G$30,0,10*ROW('Sanitation Data'!G66)))</f>
        <v/>
      </c>
      <c r="DC72" s="302" t="str">
        <f ca="true">+IF(OFFSET('Sanitation Data'!$G$31,0,10*ROW('Sanitation Data'!G66))="","",OFFSET('Sanitation Data'!$G$31,0,10*ROW('Sanitation Data'!G66)))</f>
        <v/>
      </c>
      <c r="DD72" s="302" t="str">
        <f ca="true">+IF(OFFSET('Sanitation Data'!$G$32,0,10*ROW('Sanitation Data'!G66))="","",OFFSET('Sanitation Data'!$G$32,0,10*ROW('Sanitation Data'!G66)))</f>
        <v/>
      </c>
      <c r="DE72" s="302" t="str">
        <f ca="true">+IF(OFFSET('Sanitation Data'!$H$28,0,10*ROW('Sanitation Data'!H66))="","",OFFSET('Sanitation Data'!$H$28,0,10*ROW('Sanitation Data'!H66)))</f>
        <v/>
      </c>
      <c r="DF72" s="302" t="str">
        <f ca="true">+IF(OFFSET('Sanitation Data'!$H$29,0,10*ROW('Sanitation Data'!H66))="","",OFFSET('Sanitation Data'!$H$29,0,10*ROW('Sanitation Data'!H66)))</f>
        <v/>
      </c>
      <c r="DG72" s="302" t="str">
        <f ca="true">+IF(OFFSET('Sanitation Data'!$H$30,0,10*ROW('Sanitation Data'!H66))="","",OFFSET('Sanitation Data'!$H$30,0,10*ROW('Sanitation Data'!H66)))</f>
        <v/>
      </c>
      <c r="DH72" s="302" t="str">
        <f ca="true">+IF(OFFSET('Sanitation Data'!$H$31,0,10*ROW('Sanitation Data'!H66))="","",OFFSET('Sanitation Data'!$H$31,0,10*ROW('Sanitation Data'!H66)))</f>
        <v/>
      </c>
      <c r="DI72" s="302" t="str">
        <f ca="true">+IF(OFFSET('Sanitation Data'!$H$32,0,10*ROW('Sanitation Data'!H66))="","",OFFSET('Sanitation Data'!$H$32,0,10*ROW('Sanitation Data'!H66)))</f>
        <v/>
      </c>
      <c r="DJ72" s="302" t="str">
        <f ca="true">+IF(OFFSET('Sanitation Data'!$I$28,0,10*ROW('Sanitation Data'!I66))="","",OFFSET('Sanitation Data'!$I$28,0,10*ROW('Sanitation Data'!I66)))</f>
        <v/>
      </c>
      <c r="DK72" s="302" t="str">
        <f ca="true">+IF(OFFSET('Sanitation Data'!$I$29,0,10*ROW('Sanitation Data'!I66))="","",OFFSET('Sanitation Data'!$I$29,0,10*ROW('Sanitation Data'!I66)))</f>
        <v/>
      </c>
      <c r="DL72" s="302" t="str">
        <f ca="true">+IF(OFFSET('Sanitation Data'!$I$30,0,10*ROW('Sanitation Data'!I66))="","",OFFSET('Sanitation Data'!$I$30,0,10*ROW('Sanitation Data'!I66)))</f>
        <v/>
      </c>
      <c r="DM72" s="302" t="str">
        <f ca="true">+IF(OFFSET('Sanitation Data'!$I$31,0,10*ROW('Sanitation Data'!I66))="","",OFFSET('Sanitation Data'!$I$31,0,10*ROW('Sanitation Data'!I66)))</f>
        <v/>
      </c>
      <c r="DN72" s="302" t="str">
        <f ca="true">+IF(OFFSET('Sanitation Data'!$I$32,0,10*ROW('Sanitation Data'!I66))="","",OFFSET('Sanitation Data'!$I$32,0,10*ROW('Sanitation Data'!I66)))</f>
        <v/>
      </c>
      <c r="DO72" s="302" t="str">
        <f ca="true">+IF(OFFSET('Hygiene Data'!$D$11,0,10*ROW('Hygiene Data'!D66))="","",OFFSET('Hygiene Data'!$D$11,0,10*ROW('Hygiene Data'!D66)))</f>
        <v/>
      </c>
      <c r="DP72" s="302" t="str">
        <f ca="true">+IF(OFFSET('Hygiene Data'!$D$12,0,10*ROW('Hygiene Data'!D66))="","",OFFSET('Hygiene Data'!$D$12,0,10*ROW('Hygiene Data'!D66)))</f>
        <v/>
      </c>
      <c r="DQ72" s="302" t="str">
        <f ca="true">+IF(OFFSET('Hygiene Data'!$D$13,0,10*ROW('Hygiene Data'!D66))="","",OFFSET('Hygiene Data'!$D$13,0,10*ROW('Hygiene Data'!D66)))</f>
        <v/>
      </c>
      <c r="DR72" s="302" t="str">
        <f ca="true">+IF(OFFSET('Hygiene Data'!$E$11,0,10*ROW('Hygiene Data'!E66))="","",OFFSET('Hygiene Data'!$E$11,0,10*ROW('Hygiene Data'!E66)))</f>
        <v/>
      </c>
      <c r="DS72" s="302" t="str">
        <f ca="true">+IF(OFFSET('Hygiene Data'!$E$12,0,10*ROW('Hygiene Data'!E66))="","",OFFSET('Hygiene Data'!$E$12,0,10*ROW('Hygiene Data'!E66)))</f>
        <v/>
      </c>
      <c r="DT72" s="302" t="str">
        <f ca="true">+IF(OFFSET('Hygiene Data'!$E$13,0,10*ROW('Hygiene Data'!E66))="","",OFFSET('Hygiene Data'!$E$13,0,10*ROW('Hygiene Data'!E66)))</f>
        <v/>
      </c>
      <c r="DU72" s="302" t="str">
        <f ca="true">+IF(OFFSET('Hygiene Data'!$F$11,0,10*ROW('Hygiene Data'!F66))="","",OFFSET('Hygiene Data'!$F$11,0,10*ROW('Hygiene Data'!F66)))</f>
        <v/>
      </c>
      <c r="DV72" s="302" t="str">
        <f ca="true">+IF(OFFSET('Hygiene Data'!$F$12,0,10*ROW('Hygiene Data'!F66))="","",OFFSET('Hygiene Data'!$F$12,0,10*ROW('Hygiene Data'!F66)))</f>
        <v/>
      </c>
      <c r="DW72" s="302" t="str">
        <f ca="true">+IF(OFFSET('Hygiene Data'!$F$13,0,10*ROW('Hygiene Data'!F66))="","",OFFSET('Hygiene Data'!$F$13,0,10*ROW('Hygiene Data'!F66)))</f>
        <v/>
      </c>
      <c r="DX72" s="302" t="str">
        <f ca="true">+IF(OFFSET('Hygiene Data'!$G$11,0,10*ROW('Hygiene Data'!G66))="","",OFFSET('Hygiene Data'!$G$11,0,10*ROW('Hygiene Data'!G66)))</f>
        <v/>
      </c>
      <c r="DY72" s="302" t="str">
        <f ca="true">+IF(OFFSET('Hygiene Data'!$G$12,0,10*ROW('Hygiene Data'!G66))="","",OFFSET('Hygiene Data'!$G$12,0,10*ROW('Hygiene Data'!G66)))</f>
        <v/>
      </c>
      <c r="DZ72" s="302" t="str">
        <f ca="true">+IF(OFFSET('Hygiene Data'!$G$13,0,10*ROW('Hygiene Data'!G66))="","",OFFSET('Hygiene Data'!$G$13,0,10*ROW('Hygiene Data'!G66)))</f>
        <v/>
      </c>
      <c r="EA72" s="302" t="str">
        <f ca="true">+IF(OFFSET('Hygiene Data'!$H$11,0,10*ROW('Hygiene Data'!H66))="","",OFFSET('Hygiene Data'!$H$11,0,10*ROW('Hygiene Data'!H66)))</f>
        <v/>
      </c>
      <c r="EB72" s="302" t="str">
        <f ca="true">+IF(OFFSET('Hygiene Data'!$H$12,0,10*ROW('Hygiene Data'!H66))="","",OFFSET('Hygiene Data'!$H$12,0,10*ROW('Hygiene Data'!H66)))</f>
        <v/>
      </c>
      <c r="EC72" s="302" t="str">
        <f ca="true">+IF(OFFSET('Hygiene Data'!$H$13,0,10*ROW('Hygiene Data'!H66))="","",OFFSET('Hygiene Data'!$H$13,0,10*ROW('Hygiene Data'!H66)))</f>
        <v/>
      </c>
      <c r="ED72" s="302" t="str">
        <f ca="true">+IF(OFFSET('Hygiene Data'!$I$11,0,10*ROW('Hygiene Data'!I66))="","",OFFSET('Hygiene Data'!$I$11,0,10*ROW('Hygiene Data'!I66)))</f>
        <v/>
      </c>
      <c r="EE72" s="302" t="str">
        <f ca="true">+IF(OFFSET('Hygiene Data'!$I$12,0,10*ROW('Hygiene Data'!I66))="","",OFFSET('Hygiene Data'!$I$12,0,10*ROW('Hygiene Data'!I66)))</f>
        <v/>
      </c>
      <c r="EF72" s="302" t="str">
        <f ca="true">+IF(OFFSET('Hygiene Data'!$I$13,0,10*ROW('Hygiene Data'!I66))="","",OFFSET('Hygiene Data'!$I$13,0,10*ROW('Hygiene Data'!I66)))</f>
        <v/>
      </c>
    </row>
    <row xmlns:x14ac="http://schemas.microsoft.com/office/spreadsheetml/2009/9/ac" r="73" x14ac:dyDescent="0.2">
      <c r="A73" s="35" t="str">
        <f ca="true">+IF(OFFSET('Water Data'!$B$2,0,10*ROW('Water Data'!E67))="","",OFFSET('Water Data'!$B$2,0,10*ROW('Water Data'!E67)))</f>
        <v/>
      </c>
      <c r="B73" s="35" t="str">
        <f ca="true">+IF(OFFSET('Water Data'!$C$2,0,10*ROW('Water Data'!F67))="","",OFFSET('Water Data'!$C$2,0,10*ROW('Water Data'!F67)))</f>
        <v/>
      </c>
      <c r="C73" s="358" t="str">
        <f t="shared" ca="true" si="1"/>
        <v/>
      </c>
      <c r="D73" s="94"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4"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4"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4"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4"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4"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4"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4"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4"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4"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4"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4"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4"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4"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4"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4"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4"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4"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5"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5"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5"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5"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5"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5"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5"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5"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5"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5"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5"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5"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5"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5"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5"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5"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5"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5"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5"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5"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5"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5"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5"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5"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5"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5"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5"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5"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5"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5"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6"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6"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6"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6"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6"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6"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6"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6"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6"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6"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6"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6"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6"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6"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6"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6"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6"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6"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302"/>
      <c r="BS73" s="302" t="str">
        <f ca="true">+IF(OFFSET('Water Data'!$D$27,0,10*ROW('Water Data'!D67))="","",OFFSET('Water Data'!$D$27,0,10*ROW('Water Data'!D67)))</f>
        <v/>
      </c>
      <c r="BT73" s="302" t="str">
        <f ca="true">+IF(OFFSET('Water Data'!$D$28,0,10*ROW('Water Data'!D67))="","",OFFSET('Water Data'!$D$28,0,10*ROW('Water Data'!D67)))</f>
        <v/>
      </c>
      <c r="BU73" s="302" t="str">
        <f ca="true">+IF(OFFSET('Water Data'!$D$29,0,10*ROW('Water Data'!D67))="","",OFFSET('Water Data'!$D$29,0,10*ROW('Water Data'!D67)))</f>
        <v/>
      </c>
      <c r="BV73" s="302" t="str">
        <f ca="true">+IF(OFFSET('Water Data'!$E$27,0,10*ROW('Water Data'!E67))="","",OFFSET('Water Data'!$E$27,0,10*ROW('Water Data'!E67)))</f>
        <v/>
      </c>
      <c r="BW73" s="302" t="str">
        <f ca="true">+IF(OFFSET('Water Data'!$E$28,0,10*ROW('Water Data'!E67))="","",OFFSET('Water Data'!$E$28,0,10*ROW('Water Data'!E67)))</f>
        <v/>
      </c>
      <c r="BX73" s="302" t="str">
        <f ca="true">+IF(OFFSET('Water Data'!$E$29,0,10*ROW('Water Data'!E67))="","",OFFSET('Water Data'!$E$29,0,10*ROW('Water Data'!E67)))</f>
        <v/>
      </c>
      <c r="BY73" s="302" t="str">
        <f ca="true">+IF(OFFSET('Water Data'!$F$27,0,10*ROW('Water Data'!F67))="","",OFFSET('Water Data'!$F$27,0,10*ROW('Water Data'!F67)))</f>
        <v/>
      </c>
      <c r="BZ73" s="302" t="str">
        <f ca="true">+IF(OFFSET('Water Data'!$F$28,0,10*ROW('Water Data'!F67))="","",OFFSET('Water Data'!$F$28,0,10*ROW('Water Data'!F67)))</f>
        <v/>
      </c>
      <c r="CA73" s="302" t="str">
        <f ca="true">+IF(OFFSET('Water Data'!$F$29,0,10*ROW('Water Data'!F67))="","",OFFSET('Water Data'!$F$29,0,10*ROW('Water Data'!F67)))</f>
        <v/>
      </c>
      <c r="CB73" s="302" t="str">
        <f ca="true">+IF(OFFSET('Water Data'!$G$27,0,10*ROW('Water Data'!G67))="","",OFFSET('Water Data'!$G$27,0,10*ROW('Water Data'!G67)))</f>
        <v/>
      </c>
      <c r="CC73" s="302" t="str">
        <f ca="true">+IF(OFFSET('Water Data'!$G$28,0,10*ROW('Water Data'!G67))="","",OFFSET('Water Data'!$G$28,0,10*ROW('Water Data'!G67)))</f>
        <v/>
      </c>
      <c r="CD73" s="302" t="str">
        <f ca="true">+IF(OFFSET('Water Data'!$G$29,0,10*ROW('Water Data'!G67))="","",OFFSET('Water Data'!$G$29,0,10*ROW('Water Data'!G67)))</f>
        <v/>
      </c>
      <c r="CE73" s="302" t="str">
        <f ca="true">+IF(OFFSET('Water Data'!$H$27,0,10*ROW('Water Data'!H67))="","",OFFSET('Water Data'!$H$27,0,10*ROW('Water Data'!H67)))</f>
        <v/>
      </c>
      <c r="CF73" s="302" t="str">
        <f ca="true">+IF(OFFSET('Water Data'!$H$28,0,10*ROW('Water Data'!H67))="","",OFFSET('Water Data'!$H$28,0,10*ROW('Water Data'!H67)))</f>
        <v/>
      </c>
      <c r="CG73" s="302" t="str">
        <f ca="true">+IF(OFFSET('Water Data'!$H$29,0,10*ROW('Water Data'!H67))="","",OFFSET('Water Data'!$H$29,0,10*ROW('Water Data'!H67)))</f>
        <v/>
      </c>
      <c r="CH73" s="302" t="str">
        <f ca="true">+IF(OFFSET('Water Data'!$I$27,0,10*ROW('Water Data'!I67))="","",OFFSET('Water Data'!$I$27,0,10*ROW('Water Data'!I67)))</f>
        <v/>
      </c>
      <c r="CI73" s="302" t="str">
        <f ca="true">+IF(OFFSET('Water Data'!$I$28,0,10*ROW('Water Data'!I67))="","",OFFSET('Water Data'!$I$28,0,10*ROW('Water Data'!I67)))</f>
        <v/>
      </c>
      <c r="CJ73" s="302" t="str">
        <f ca="true">+IF(OFFSET('Water Data'!$I$29,0,10*ROW('Water Data'!I67))="","",OFFSET('Water Data'!$I$29,0,10*ROW('Water Data'!I67)))</f>
        <v/>
      </c>
      <c r="CK73" s="302" t="str">
        <f ca="true">+IF(OFFSET('Sanitation Data'!$D$28,0,10*ROW('Sanitation Data'!D67))="","",OFFSET('Sanitation Data'!$D$28,0,10*ROW('Sanitation Data'!D67)))</f>
        <v/>
      </c>
      <c r="CL73" s="302" t="str">
        <f ca="true">+IF(OFFSET('Sanitation Data'!$D$29,0,10*ROW('Sanitation Data'!D67))="","",OFFSET('Sanitation Data'!$D$29,0,10*ROW('Sanitation Data'!D67)))</f>
        <v/>
      </c>
      <c r="CM73" s="302" t="str">
        <f ca="true">+IF(OFFSET('Sanitation Data'!$D$30,0,10*ROW('Sanitation Data'!D67))="","",OFFSET('Sanitation Data'!$D$30,0,10*ROW('Sanitation Data'!D67)))</f>
        <v/>
      </c>
      <c r="CN73" s="302" t="str">
        <f ca="true">+IF(OFFSET('Sanitation Data'!$D$31,0,10*ROW('Sanitation Data'!D67))="","",OFFSET('Sanitation Data'!$D$31,0,10*ROW('Sanitation Data'!D67)))</f>
        <v/>
      </c>
      <c r="CO73" s="302" t="str">
        <f ca="true">+IF(OFFSET('Sanitation Data'!$D$32,0,10*ROW('Sanitation Data'!D67))="","",OFFSET('Sanitation Data'!$D$32,0,10*ROW('Sanitation Data'!D67)))</f>
        <v/>
      </c>
      <c r="CP73" s="302" t="str">
        <f ca="true">+IF(OFFSET('Sanitation Data'!$E$28,0,10*ROW('Sanitation Data'!E67))="","",OFFSET('Sanitation Data'!$E$28,0,10*ROW('Sanitation Data'!E67)))</f>
        <v/>
      </c>
      <c r="CQ73" s="302" t="str">
        <f ca="true">+IF(OFFSET('Sanitation Data'!$E$29,0,10*ROW('Sanitation Data'!E67))="","",OFFSET('Sanitation Data'!$E$29,0,10*ROW('Sanitation Data'!E67)))</f>
        <v/>
      </c>
      <c r="CR73" s="302" t="str">
        <f ca="true">+IF(OFFSET('Sanitation Data'!$E$30,0,10*ROW('Sanitation Data'!E67))="","",OFFSET('Sanitation Data'!$E$30,0,10*ROW('Sanitation Data'!E67)))</f>
        <v/>
      </c>
      <c r="CS73" s="302" t="str">
        <f ca="true">+IF(OFFSET('Sanitation Data'!$E$31,0,10*ROW('Sanitation Data'!E67))="","",OFFSET('Sanitation Data'!$E$31,0,10*ROW('Sanitation Data'!E67)))</f>
        <v/>
      </c>
      <c r="CT73" s="302" t="str">
        <f ca="true">+IF(OFFSET('Sanitation Data'!$E$32,0,10*ROW('Sanitation Data'!E67))="","",OFFSET('Sanitation Data'!$E$32,0,10*ROW('Sanitation Data'!E67)))</f>
        <v/>
      </c>
      <c r="CU73" s="302" t="str">
        <f ca="true">+IF(OFFSET('Sanitation Data'!$F$28,0,10*ROW('Sanitation Data'!F67))="","",OFFSET('Sanitation Data'!$F$28,0,10*ROW('Sanitation Data'!F67)))</f>
        <v/>
      </c>
      <c r="CV73" s="302" t="str">
        <f ca="true">+IF(OFFSET('Sanitation Data'!$F$29,0,10*ROW('Sanitation Data'!F67))="","",OFFSET('Sanitation Data'!$F$29,0,10*ROW('Sanitation Data'!F67)))</f>
        <v/>
      </c>
      <c r="CW73" s="302" t="str">
        <f ca="true">+IF(OFFSET('Sanitation Data'!$F$30,0,10*ROW('Sanitation Data'!F67))="","",OFFSET('Sanitation Data'!$F$30,0,10*ROW('Sanitation Data'!F67)))</f>
        <v/>
      </c>
      <c r="CX73" s="302" t="str">
        <f ca="true">+IF(OFFSET('Sanitation Data'!$F$31,0,10*ROW('Sanitation Data'!F67))="","",OFFSET('Sanitation Data'!$F$31,0,10*ROW('Sanitation Data'!F67)))</f>
        <v/>
      </c>
      <c r="CY73" s="302" t="str">
        <f ca="true">+IF(OFFSET('Sanitation Data'!$F$32,0,10*ROW('Sanitation Data'!F67))="","",OFFSET('Sanitation Data'!$F$32,0,10*ROW('Sanitation Data'!F67)))</f>
        <v/>
      </c>
      <c r="CZ73" s="302" t="str">
        <f ca="true">+IF(OFFSET('Sanitation Data'!$G$28,0,10*ROW('Sanitation Data'!G67))="","",OFFSET('Sanitation Data'!$G$28,0,10*ROW('Sanitation Data'!G67)))</f>
        <v/>
      </c>
      <c r="DA73" s="302" t="str">
        <f ca="true">+IF(OFFSET('Sanitation Data'!$G$29,0,10*ROW('Sanitation Data'!G67))="","",OFFSET('Sanitation Data'!$G$29,0,10*ROW('Sanitation Data'!G67)))</f>
        <v/>
      </c>
      <c r="DB73" s="302" t="str">
        <f ca="true">+IF(OFFSET('Sanitation Data'!$G$30,0,10*ROW('Sanitation Data'!G67))="","",OFFSET('Sanitation Data'!$G$30,0,10*ROW('Sanitation Data'!G67)))</f>
        <v/>
      </c>
      <c r="DC73" s="302" t="str">
        <f ca="true">+IF(OFFSET('Sanitation Data'!$G$31,0,10*ROW('Sanitation Data'!G67))="","",OFFSET('Sanitation Data'!$G$31,0,10*ROW('Sanitation Data'!G67)))</f>
        <v/>
      </c>
      <c r="DD73" s="302" t="str">
        <f ca="true">+IF(OFFSET('Sanitation Data'!$G$32,0,10*ROW('Sanitation Data'!G67))="","",OFFSET('Sanitation Data'!$G$32,0,10*ROW('Sanitation Data'!G67)))</f>
        <v/>
      </c>
      <c r="DE73" s="302" t="str">
        <f ca="true">+IF(OFFSET('Sanitation Data'!$H$28,0,10*ROW('Sanitation Data'!H67))="","",OFFSET('Sanitation Data'!$H$28,0,10*ROW('Sanitation Data'!H67)))</f>
        <v/>
      </c>
      <c r="DF73" s="302" t="str">
        <f ca="true">+IF(OFFSET('Sanitation Data'!$H$29,0,10*ROW('Sanitation Data'!H67))="","",OFFSET('Sanitation Data'!$H$29,0,10*ROW('Sanitation Data'!H67)))</f>
        <v/>
      </c>
      <c r="DG73" s="302" t="str">
        <f ca="true">+IF(OFFSET('Sanitation Data'!$H$30,0,10*ROW('Sanitation Data'!H67))="","",OFFSET('Sanitation Data'!$H$30,0,10*ROW('Sanitation Data'!H67)))</f>
        <v/>
      </c>
      <c r="DH73" s="302" t="str">
        <f ca="true">+IF(OFFSET('Sanitation Data'!$H$31,0,10*ROW('Sanitation Data'!H67))="","",OFFSET('Sanitation Data'!$H$31,0,10*ROW('Sanitation Data'!H67)))</f>
        <v/>
      </c>
      <c r="DI73" s="302" t="str">
        <f ca="true">+IF(OFFSET('Sanitation Data'!$H$32,0,10*ROW('Sanitation Data'!H67))="","",OFFSET('Sanitation Data'!$H$32,0,10*ROW('Sanitation Data'!H67)))</f>
        <v/>
      </c>
      <c r="DJ73" s="302" t="str">
        <f ca="true">+IF(OFFSET('Sanitation Data'!$I$28,0,10*ROW('Sanitation Data'!I67))="","",OFFSET('Sanitation Data'!$I$28,0,10*ROW('Sanitation Data'!I67)))</f>
        <v/>
      </c>
      <c r="DK73" s="302" t="str">
        <f ca="true">+IF(OFFSET('Sanitation Data'!$I$29,0,10*ROW('Sanitation Data'!I67))="","",OFFSET('Sanitation Data'!$I$29,0,10*ROW('Sanitation Data'!I67)))</f>
        <v/>
      </c>
      <c r="DL73" s="302" t="str">
        <f ca="true">+IF(OFFSET('Sanitation Data'!$I$30,0,10*ROW('Sanitation Data'!I67))="","",OFFSET('Sanitation Data'!$I$30,0,10*ROW('Sanitation Data'!I67)))</f>
        <v/>
      </c>
      <c r="DM73" s="302" t="str">
        <f ca="true">+IF(OFFSET('Sanitation Data'!$I$31,0,10*ROW('Sanitation Data'!I67))="","",OFFSET('Sanitation Data'!$I$31,0,10*ROW('Sanitation Data'!I67)))</f>
        <v/>
      </c>
      <c r="DN73" s="302" t="str">
        <f ca="true">+IF(OFFSET('Sanitation Data'!$I$32,0,10*ROW('Sanitation Data'!I67))="","",OFFSET('Sanitation Data'!$I$32,0,10*ROW('Sanitation Data'!I67)))</f>
        <v/>
      </c>
      <c r="DO73" s="302" t="str">
        <f ca="true">+IF(OFFSET('Hygiene Data'!$D$11,0,10*ROW('Hygiene Data'!D67))="","",OFFSET('Hygiene Data'!$D$11,0,10*ROW('Hygiene Data'!D67)))</f>
        <v/>
      </c>
      <c r="DP73" s="302" t="str">
        <f ca="true">+IF(OFFSET('Hygiene Data'!$D$12,0,10*ROW('Hygiene Data'!D67))="","",OFFSET('Hygiene Data'!$D$12,0,10*ROW('Hygiene Data'!D67)))</f>
        <v/>
      </c>
      <c r="DQ73" s="302" t="str">
        <f ca="true">+IF(OFFSET('Hygiene Data'!$D$13,0,10*ROW('Hygiene Data'!D67))="","",OFFSET('Hygiene Data'!$D$13,0,10*ROW('Hygiene Data'!D67)))</f>
        <v/>
      </c>
      <c r="DR73" s="302" t="str">
        <f ca="true">+IF(OFFSET('Hygiene Data'!$E$11,0,10*ROW('Hygiene Data'!E67))="","",OFFSET('Hygiene Data'!$E$11,0,10*ROW('Hygiene Data'!E67)))</f>
        <v/>
      </c>
      <c r="DS73" s="302" t="str">
        <f ca="true">+IF(OFFSET('Hygiene Data'!$E$12,0,10*ROW('Hygiene Data'!E67))="","",OFFSET('Hygiene Data'!$E$12,0,10*ROW('Hygiene Data'!E67)))</f>
        <v/>
      </c>
      <c r="DT73" s="302" t="str">
        <f ca="true">+IF(OFFSET('Hygiene Data'!$E$13,0,10*ROW('Hygiene Data'!E67))="","",OFFSET('Hygiene Data'!$E$13,0,10*ROW('Hygiene Data'!E67)))</f>
        <v/>
      </c>
      <c r="DU73" s="302" t="str">
        <f ca="true">+IF(OFFSET('Hygiene Data'!$F$11,0,10*ROW('Hygiene Data'!F67))="","",OFFSET('Hygiene Data'!$F$11,0,10*ROW('Hygiene Data'!F67)))</f>
        <v/>
      </c>
      <c r="DV73" s="302" t="str">
        <f ca="true">+IF(OFFSET('Hygiene Data'!$F$12,0,10*ROW('Hygiene Data'!F67))="","",OFFSET('Hygiene Data'!$F$12,0,10*ROW('Hygiene Data'!F67)))</f>
        <v/>
      </c>
      <c r="DW73" s="302" t="str">
        <f ca="true">+IF(OFFSET('Hygiene Data'!$F$13,0,10*ROW('Hygiene Data'!F67))="","",OFFSET('Hygiene Data'!$F$13,0,10*ROW('Hygiene Data'!F67)))</f>
        <v/>
      </c>
      <c r="DX73" s="302" t="str">
        <f ca="true">+IF(OFFSET('Hygiene Data'!$G$11,0,10*ROW('Hygiene Data'!G67))="","",OFFSET('Hygiene Data'!$G$11,0,10*ROW('Hygiene Data'!G67)))</f>
        <v/>
      </c>
      <c r="DY73" s="302" t="str">
        <f ca="true">+IF(OFFSET('Hygiene Data'!$G$12,0,10*ROW('Hygiene Data'!G67))="","",OFFSET('Hygiene Data'!$G$12,0,10*ROW('Hygiene Data'!G67)))</f>
        <v/>
      </c>
      <c r="DZ73" s="302" t="str">
        <f ca="true">+IF(OFFSET('Hygiene Data'!$G$13,0,10*ROW('Hygiene Data'!G67))="","",OFFSET('Hygiene Data'!$G$13,0,10*ROW('Hygiene Data'!G67)))</f>
        <v/>
      </c>
      <c r="EA73" s="302" t="str">
        <f ca="true">+IF(OFFSET('Hygiene Data'!$H$11,0,10*ROW('Hygiene Data'!H67))="","",OFFSET('Hygiene Data'!$H$11,0,10*ROW('Hygiene Data'!H67)))</f>
        <v/>
      </c>
      <c r="EB73" s="302" t="str">
        <f ca="true">+IF(OFFSET('Hygiene Data'!$H$12,0,10*ROW('Hygiene Data'!H67))="","",OFFSET('Hygiene Data'!$H$12,0,10*ROW('Hygiene Data'!H67)))</f>
        <v/>
      </c>
      <c r="EC73" s="302" t="str">
        <f ca="true">+IF(OFFSET('Hygiene Data'!$H$13,0,10*ROW('Hygiene Data'!H67))="","",OFFSET('Hygiene Data'!$H$13,0,10*ROW('Hygiene Data'!H67)))</f>
        <v/>
      </c>
      <c r="ED73" s="302" t="str">
        <f ca="true">+IF(OFFSET('Hygiene Data'!$I$11,0,10*ROW('Hygiene Data'!I67))="","",OFFSET('Hygiene Data'!$I$11,0,10*ROW('Hygiene Data'!I67)))</f>
        <v/>
      </c>
      <c r="EE73" s="302" t="str">
        <f ca="true">+IF(OFFSET('Hygiene Data'!$I$12,0,10*ROW('Hygiene Data'!I67))="","",OFFSET('Hygiene Data'!$I$12,0,10*ROW('Hygiene Data'!I67)))</f>
        <v/>
      </c>
      <c r="EF73" s="302" t="str">
        <f ca="true">+IF(OFFSET('Hygiene Data'!$I$13,0,10*ROW('Hygiene Data'!I67))="","",OFFSET('Hygiene Data'!$I$13,0,10*ROW('Hygiene Data'!I67)))</f>
        <v/>
      </c>
    </row>
    <row xmlns:x14ac="http://schemas.microsoft.com/office/spreadsheetml/2009/9/ac" r="74" x14ac:dyDescent="0.2">
      <c r="A74" s="35" t="str">
        <f ca="true">+IF(OFFSET('Water Data'!$B$2,0,10*ROW('Water Data'!E68))="","",OFFSET('Water Data'!$B$2,0,10*ROW('Water Data'!E68)))</f>
        <v/>
      </c>
      <c r="B74" s="35" t="str">
        <f ca="true">+IF(OFFSET('Water Data'!$C$2,0,10*ROW('Water Data'!F68))="","",OFFSET('Water Data'!$C$2,0,10*ROW('Water Data'!F68)))</f>
        <v/>
      </c>
      <c r="C74" s="358" t="str">
        <f t="shared" ca="true" si="1"/>
        <v/>
      </c>
      <c r="D74" s="94"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4"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4"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4"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4"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4"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4"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4"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4"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4"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4"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4"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4"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4"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4"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4"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4"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4"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5"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5"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5"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5"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5"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5"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5"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5"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5"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5"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5"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5"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5"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5"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5"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5"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5"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5"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5"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5"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5"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5"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5"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5"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5"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5"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5"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5"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5"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5"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6"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6"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6"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6"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6"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6"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6"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6"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6"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6"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6"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6"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6"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6"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6"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6"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6"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6"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302"/>
      <c r="BS74" s="302" t="str">
        <f ca="true">+IF(OFFSET('Water Data'!$D$27,0,10*ROW('Water Data'!D68))="","",OFFSET('Water Data'!$D$27,0,10*ROW('Water Data'!D68)))</f>
        <v/>
      </c>
      <c r="BT74" s="302" t="str">
        <f ca="true">+IF(OFFSET('Water Data'!$D$28,0,10*ROW('Water Data'!D68))="","",OFFSET('Water Data'!$D$28,0,10*ROW('Water Data'!D68)))</f>
        <v/>
      </c>
      <c r="BU74" s="302" t="str">
        <f ca="true">+IF(OFFSET('Water Data'!$D$29,0,10*ROW('Water Data'!D68))="","",OFFSET('Water Data'!$D$29,0,10*ROW('Water Data'!D68)))</f>
        <v/>
      </c>
      <c r="BV74" s="302" t="str">
        <f ca="true">+IF(OFFSET('Water Data'!$E$27,0,10*ROW('Water Data'!E68))="","",OFFSET('Water Data'!$E$27,0,10*ROW('Water Data'!E68)))</f>
        <v/>
      </c>
      <c r="BW74" s="302" t="str">
        <f ca="true">+IF(OFFSET('Water Data'!$E$28,0,10*ROW('Water Data'!E68))="","",OFFSET('Water Data'!$E$28,0,10*ROW('Water Data'!E68)))</f>
        <v/>
      </c>
      <c r="BX74" s="302" t="str">
        <f ca="true">+IF(OFFSET('Water Data'!$E$29,0,10*ROW('Water Data'!E68))="","",OFFSET('Water Data'!$E$29,0,10*ROW('Water Data'!E68)))</f>
        <v/>
      </c>
      <c r="BY74" s="302" t="str">
        <f ca="true">+IF(OFFSET('Water Data'!$F$27,0,10*ROW('Water Data'!F68))="","",OFFSET('Water Data'!$F$27,0,10*ROW('Water Data'!F68)))</f>
        <v/>
      </c>
      <c r="BZ74" s="302" t="str">
        <f ca="true">+IF(OFFSET('Water Data'!$F$28,0,10*ROW('Water Data'!F68))="","",OFFSET('Water Data'!$F$28,0,10*ROW('Water Data'!F68)))</f>
        <v/>
      </c>
      <c r="CA74" s="302" t="str">
        <f ca="true">+IF(OFFSET('Water Data'!$F$29,0,10*ROW('Water Data'!F68))="","",OFFSET('Water Data'!$F$29,0,10*ROW('Water Data'!F68)))</f>
        <v/>
      </c>
      <c r="CB74" s="302" t="str">
        <f ca="true">+IF(OFFSET('Water Data'!$G$27,0,10*ROW('Water Data'!G68))="","",OFFSET('Water Data'!$G$27,0,10*ROW('Water Data'!G68)))</f>
        <v/>
      </c>
      <c r="CC74" s="302" t="str">
        <f ca="true">+IF(OFFSET('Water Data'!$G$28,0,10*ROW('Water Data'!G68))="","",OFFSET('Water Data'!$G$28,0,10*ROW('Water Data'!G68)))</f>
        <v/>
      </c>
      <c r="CD74" s="302" t="str">
        <f ca="true">+IF(OFFSET('Water Data'!$G$29,0,10*ROW('Water Data'!G68))="","",OFFSET('Water Data'!$G$29,0,10*ROW('Water Data'!G68)))</f>
        <v/>
      </c>
      <c r="CE74" s="302" t="str">
        <f ca="true">+IF(OFFSET('Water Data'!$H$27,0,10*ROW('Water Data'!H68))="","",OFFSET('Water Data'!$H$27,0,10*ROW('Water Data'!H68)))</f>
        <v/>
      </c>
      <c r="CF74" s="302" t="str">
        <f ca="true">+IF(OFFSET('Water Data'!$H$28,0,10*ROW('Water Data'!H68))="","",OFFSET('Water Data'!$H$28,0,10*ROW('Water Data'!H68)))</f>
        <v/>
      </c>
      <c r="CG74" s="302" t="str">
        <f ca="true">+IF(OFFSET('Water Data'!$H$29,0,10*ROW('Water Data'!H68))="","",OFFSET('Water Data'!$H$29,0,10*ROW('Water Data'!H68)))</f>
        <v/>
      </c>
      <c r="CH74" s="302" t="str">
        <f ca="true">+IF(OFFSET('Water Data'!$I$27,0,10*ROW('Water Data'!I68))="","",OFFSET('Water Data'!$I$27,0,10*ROW('Water Data'!I68)))</f>
        <v/>
      </c>
      <c r="CI74" s="302" t="str">
        <f ca="true">+IF(OFFSET('Water Data'!$I$28,0,10*ROW('Water Data'!I68))="","",OFFSET('Water Data'!$I$28,0,10*ROW('Water Data'!I68)))</f>
        <v/>
      </c>
      <c r="CJ74" s="302" t="str">
        <f ca="true">+IF(OFFSET('Water Data'!$I$29,0,10*ROW('Water Data'!I68))="","",OFFSET('Water Data'!$I$29,0,10*ROW('Water Data'!I68)))</f>
        <v/>
      </c>
      <c r="CK74" s="302" t="str">
        <f ca="true">+IF(OFFSET('Sanitation Data'!$D$28,0,10*ROW('Sanitation Data'!D68))="","",OFFSET('Sanitation Data'!$D$28,0,10*ROW('Sanitation Data'!D68)))</f>
        <v/>
      </c>
      <c r="CL74" s="302" t="str">
        <f ca="true">+IF(OFFSET('Sanitation Data'!$D$29,0,10*ROW('Sanitation Data'!D68))="","",OFFSET('Sanitation Data'!$D$29,0,10*ROW('Sanitation Data'!D68)))</f>
        <v/>
      </c>
      <c r="CM74" s="302" t="str">
        <f ca="true">+IF(OFFSET('Sanitation Data'!$D$30,0,10*ROW('Sanitation Data'!D68))="","",OFFSET('Sanitation Data'!$D$30,0,10*ROW('Sanitation Data'!D68)))</f>
        <v/>
      </c>
      <c r="CN74" s="302" t="str">
        <f ca="true">+IF(OFFSET('Sanitation Data'!$D$31,0,10*ROW('Sanitation Data'!D68))="","",OFFSET('Sanitation Data'!$D$31,0,10*ROW('Sanitation Data'!D68)))</f>
        <v/>
      </c>
      <c r="CO74" s="302" t="str">
        <f ca="true">+IF(OFFSET('Sanitation Data'!$D$32,0,10*ROW('Sanitation Data'!D68))="","",OFFSET('Sanitation Data'!$D$32,0,10*ROW('Sanitation Data'!D68)))</f>
        <v/>
      </c>
      <c r="CP74" s="302" t="str">
        <f ca="true">+IF(OFFSET('Sanitation Data'!$E$28,0,10*ROW('Sanitation Data'!E68))="","",OFFSET('Sanitation Data'!$E$28,0,10*ROW('Sanitation Data'!E68)))</f>
        <v/>
      </c>
      <c r="CQ74" s="302" t="str">
        <f ca="true">+IF(OFFSET('Sanitation Data'!$E$29,0,10*ROW('Sanitation Data'!E68))="","",OFFSET('Sanitation Data'!$E$29,0,10*ROW('Sanitation Data'!E68)))</f>
        <v/>
      </c>
      <c r="CR74" s="302" t="str">
        <f ca="true">+IF(OFFSET('Sanitation Data'!$E$30,0,10*ROW('Sanitation Data'!E68))="","",OFFSET('Sanitation Data'!$E$30,0,10*ROW('Sanitation Data'!E68)))</f>
        <v/>
      </c>
      <c r="CS74" s="302" t="str">
        <f ca="true">+IF(OFFSET('Sanitation Data'!$E$31,0,10*ROW('Sanitation Data'!E68))="","",OFFSET('Sanitation Data'!$E$31,0,10*ROW('Sanitation Data'!E68)))</f>
        <v/>
      </c>
      <c r="CT74" s="302" t="str">
        <f ca="true">+IF(OFFSET('Sanitation Data'!$E$32,0,10*ROW('Sanitation Data'!E68))="","",OFFSET('Sanitation Data'!$E$32,0,10*ROW('Sanitation Data'!E68)))</f>
        <v/>
      </c>
      <c r="CU74" s="302" t="str">
        <f ca="true">+IF(OFFSET('Sanitation Data'!$F$28,0,10*ROW('Sanitation Data'!F68))="","",OFFSET('Sanitation Data'!$F$28,0,10*ROW('Sanitation Data'!F68)))</f>
        <v/>
      </c>
      <c r="CV74" s="302" t="str">
        <f ca="true">+IF(OFFSET('Sanitation Data'!$F$29,0,10*ROW('Sanitation Data'!F68))="","",OFFSET('Sanitation Data'!$F$29,0,10*ROW('Sanitation Data'!F68)))</f>
        <v/>
      </c>
      <c r="CW74" s="302" t="str">
        <f ca="true">+IF(OFFSET('Sanitation Data'!$F$30,0,10*ROW('Sanitation Data'!F68))="","",OFFSET('Sanitation Data'!$F$30,0,10*ROW('Sanitation Data'!F68)))</f>
        <v/>
      </c>
      <c r="CX74" s="302" t="str">
        <f ca="true">+IF(OFFSET('Sanitation Data'!$F$31,0,10*ROW('Sanitation Data'!F68))="","",OFFSET('Sanitation Data'!$F$31,0,10*ROW('Sanitation Data'!F68)))</f>
        <v/>
      </c>
      <c r="CY74" s="302" t="str">
        <f ca="true">+IF(OFFSET('Sanitation Data'!$F$32,0,10*ROW('Sanitation Data'!F68))="","",OFFSET('Sanitation Data'!$F$32,0,10*ROW('Sanitation Data'!F68)))</f>
        <v/>
      </c>
      <c r="CZ74" s="302" t="str">
        <f ca="true">+IF(OFFSET('Sanitation Data'!$G$28,0,10*ROW('Sanitation Data'!G68))="","",OFFSET('Sanitation Data'!$G$28,0,10*ROW('Sanitation Data'!G68)))</f>
        <v/>
      </c>
      <c r="DA74" s="302" t="str">
        <f ca="true">+IF(OFFSET('Sanitation Data'!$G$29,0,10*ROW('Sanitation Data'!G68))="","",OFFSET('Sanitation Data'!$G$29,0,10*ROW('Sanitation Data'!G68)))</f>
        <v/>
      </c>
      <c r="DB74" s="302" t="str">
        <f ca="true">+IF(OFFSET('Sanitation Data'!$G$30,0,10*ROW('Sanitation Data'!G68))="","",OFFSET('Sanitation Data'!$G$30,0,10*ROW('Sanitation Data'!G68)))</f>
        <v/>
      </c>
      <c r="DC74" s="302" t="str">
        <f ca="true">+IF(OFFSET('Sanitation Data'!$G$31,0,10*ROW('Sanitation Data'!G68))="","",OFFSET('Sanitation Data'!$G$31,0,10*ROW('Sanitation Data'!G68)))</f>
        <v/>
      </c>
      <c r="DD74" s="302" t="str">
        <f ca="true">+IF(OFFSET('Sanitation Data'!$G$32,0,10*ROW('Sanitation Data'!G68))="","",OFFSET('Sanitation Data'!$G$32,0,10*ROW('Sanitation Data'!G68)))</f>
        <v/>
      </c>
      <c r="DE74" s="302" t="str">
        <f ca="true">+IF(OFFSET('Sanitation Data'!$H$28,0,10*ROW('Sanitation Data'!H68))="","",OFFSET('Sanitation Data'!$H$28,0,10*ROW('Sanitation Data'!H68)))</f>
        <v/>
      </c>
      <c r="DF74" s="302" t="str">
        <f ca="true">+IF(OFFSET('Sanitation Data'!$H$29,0,10*ROW('Sanitation Data'!H68))="","",OFFSET('Sanitation Data'!$H$29,0,10*ROW('Sanitation Data'!H68)))</f>
        <v/>
      </c>
      <c r="DG74" s="302" t="str">
        <f ca="true">+IF(OFFSET('Sanitation Data'!$H$30,0,10*ROW('Sanitation Data'!H68))="","",OFFSET('Sanitation Data'!$H$30,0,10*ROW('Sanitation Data'!H68)))</f>
        <v/>
      </c>
      <c r="DH74" s="302" t="str">
        <f ca="true">+IF(OFFSET('Sanitation Data'!$H$31,0,10*ROW('Sanitation Data'!H68))="","",OFFSET('Sanitation Data'!$H$31,0,10*ROW('Sanitation Data'!H68)))</f>
        <v/>
      </c>
      <c r="DI74" s="302" t="str">
        <f ca="true">+IF(OFFSET('Sanitation Data'!$H$32,0,10*ROW('Sanitation Data'!H68))="","",OFFSET('Sanitation Data'!$H$32,0,10*ROW('Sanitation Data'!H68)))</f>
        <v/>
      </c>
      <c r="DJ74" s="302" t="str">
        <f ca="true">+IF(OFFSET('Sanitation Data'!$I$28,0,10*ROW('Sanitation Data'!I68))="","",OFFSET('Sanitation Data'!$I$28,0,10*ROW('Sanitation Data'!I68)))</f>
        <v/>
      </c>
      <c r="DK74" s="302" t="str">
        <f ca="true">+IF(OFFSET('Sanitation Data'!$I$29,0,10*ROW('Sanitation Data'!I68))="","",OFFSET('Sanitation Data'!$I$29,0,10*ROW('Sanitation Data'!I68)))</f>
        <v/>
      </c>
      <c r="DL74" s="302" t="str">
        <f ca="true">+IF(OFFSET('Sanitation Data'!$I$30,0,10*ROW('Sanitation Data'!I68))="","",OFFSET('Sanitation Data'!$I$30,0,10*ROW('Sanitation Data'!I68)))</f>
        <v/>
      </c>
      <c r="DM74" s="302" t="str">
        <f ca="true">+IF(OFFSET('Sanitation Data'!$I$31,0,10*ROW('Sanitation Data'!I68))="","",OFFSET('Sanitation Data'!$I$31,0,10*ROW('Sanitation Data'!I68)))</f>
        <v/>
      </c>
      <c r="DN74" s="302" t="str">
        <f ca="true">+IF(OFFSET('Sanitation Data'!$I$32,0,10*ROW('Sanitation Data'!I68))="","",OFFSET('Sanitation Data'!$I$32,0,10*ROW('Sanitation Data'!I68)))</f>
        <v/>
      </c>
      <c r="DO74" s="302" t="str">
        <f ca="true">+IF(OFFSET('Hygiene Data'!$D$11,0,10*ROW('Hygiene Data'!D68))="","",OFFSET('Hygiene Data'!$D$11,0,10*ROW('Hygiene Data'!D68)))</f>
        <v/>
      </c>
      <c r="DP74" s="302" t="str">
        <f ca="true">+IF(OFFSET('Hygiene Data'!$D$12,0,10*ROW('Hygiene Data'!D68))="","",OFFSET('Hygiene Data'!$D$12,0,10*ROW('Hygiene Data'!D68)))</f>
        <v/>
      </c>
      <c r="DQ74" s="302" t="str">
        <f ca="true">+IF(OFFSET('Hygiene Data'!$D$13,0,10*ROW('Hygiene Data'!D68))="","",OFFSET('Hygiene Data'!$D$13,0,10*ROW('Hygiene Data'!D68)))</f>
        <v/>
      </c>
      <c r="DR74" s="302" t="str">
        <f ca="true">+IF(OFFSET('Hygiene Data'!$E$11,0,10*ROW('Hygiene Data'!E68))="","",OFFSET('Hygiene Data'!$E$11,0,10*ROW('Hygiene Data'!E68)))</f>
        <v/>
      </c>
      <c r="DS74" s="302" t="str">
        <f ca="true">+IF(OFFSET('Hygiene Data'!$E$12,0,10*ROW('Hygiene Data'!E68))="","",OFFSET('Hygiene Data'!$E$12,0,10*ROW('Hygiene Data'!E68)))</f>
        <v/>
      </c>
      <c r="DT74" s="302" t="str">
        <f ca="true">+IF(OFFSET('Hygiene Data'!$E$13,0,10*ROW('Hygiene Data'!E68))="","",OFFSET('Hygiene Data'!$E$13,0,10*ROW('Hygiene Data'!E68)))</f>
        <v/>
      </c>
      <c r="DU74" s="302" t="str">
        <f ca="true">+IF(OFFSET('Hygiene Data'!$F$11,0,10*ROW('Hygiene Data'!F68))="","",OFFSET('Hygiene Data'!$F$11,0,10*ROW('Hygiene Data'!F68)))</f>
        <v/>
      </c>
      <c r="DV74" s="302" t="str">
        <f ca="true">+IF(OFFSET('Hygiene Data'!$F$12,0,10*ROW('Hygiene Data'!F68))="","",OFFSET('Hygiene Data'!$F$12,0,10*ROW('Hygiene Data'!F68)))</f>
        <v/>
      </c>
      <c r="DW74" s="302" t="str">
        <f ca="true">+IF(OFFSET('Hygiene Data'!$F$13,0,10*ROW('Hygiene Data'!F68))="","",OFFSET('Hygiene Data'!$F$13,0,10*ROW('Hygiene Data'!F68)))</f>
        <v/>
      </c>
      <c r="DX74" s="302" t="str">
        <f ca="true">+IF(OFFSET('Hygiene Data'!$G$11,0,10*ROW('Hygiene Data'!G68))="","",OFFSET('Hygiene Data'!$G$11,0,10*ROW('Hygiene Data'!G68)))</f>
        <v/>
      </c>
      <c r="DY74" s="302" t="str">
        <f ca="true">+IF(OFFSET('Hygiene Data'!$G$12,0,10*ROW('Hygiene Data'!G68))="","",OFFSET('Hygiene Data'!$G$12,0,10*ROW('Hygiene Data'!G68)))</f>
        <v/>
      </c>
      <c r="DZ74" s="302" t="str">
        <f ca="true">+IF(OFFSET('Hygiene Data'!$G$13,0,10*ROW('Hygiene Data'!G68))="","",OFFSET('Hygiene Data'!$G$13,0,10*ROW('Hygiene Data'!G68)))</f>
        <v/>
      </c>
      <c r="EA74" s="302" t="str">
        <f ca="true">+IF(OFFSET('Hygiene Data'!$H$11,0,10*ROW('Hygiene Data'!H68))="","",OFFSET('Hygiene Data'!$H$11,0,10*ROW('Hygiene Data'!H68)))</f>
        <v/>
      </c>
      <c r="EB74" s="302" t="str">
        <f ca="true">+IF(OFFSET('Hygiene Data'!$H$12,0,10*ROW('Hygiene Data'!H68))="","",OFFSET('Hygiene Data'!$H$12,0,10*ROW('Hygiene Data'!H68)))</f>
        <v/>
      </c>
      <c r="EC74" s="302" t="str">
        <f ca="true">+IF(OFFSET('Hygiene Data'!$H$13,0,10*ROW('Hygiene Data'!H68))="","",OFFSET('Hygiene Data'!$H$13,0,10*ROW('Hygiene Data'!H68)))</f>
        <v/>
      </c>
      <c r="ED74" s="302" t="str">
        <f ca="true">+IF(OFFSET('Hygiene Data'!$I$11,0,10*ROW('Hygiene Data'!I68))="","",OFFSET('Hygiene Data'!$I$11,0,10*ROW('Hygiene Data'!I68)))</f>
        <v/>
      </c>
      <c r="EE74" s="302" t="str">
        <f ca="true">+IF(OFFSET('Hygiene Data'!$I$12,0,10*ROW('Hygiene Data'!I68))="","",OFFSET('Hygiene Data'!$I$12,0,10*ROW('Hygiene Data'!I68)))</f>
        <v/>
      </c>
      <c r="EF74" s="302" t="str">
        <f ca="true">+IF(OFFSET('Hygiene Data'!$I$13,0,10*ROW('Hygiene Data'!I68))="","",OFFSET('Hygiene Data'!$I$13,0,10*ROW('Hygiene Data'!I68)))</f>
        <v/>
      </c>
    </row>
    <row xmlns:x14ac="http://schemas.microsoft.com/office/spreadsheetml/2009/9/ac" r="75" x14ac:dyDescent="0.2">
      <c r="A75" s="35" t="str">
        <f ca="true">+IF(OFFSET('Water Data'!$B$2,0,10*ROW('Water Data'!E69))="","",OFFSET('Water Data'!$B$2,0,10*ROW('Water Data'!E69)))</f>
        <v/>
      </c>
      <c r="B75" s="35" t="str">
        <f ca="true">+IF(OFFSET('Water Data'!$C$2,0,10*ROW('Water Data'!F69))="","",OFFSET('Water Data'!$C$2,0,10*ROW('Water Data'!F69)))</f>
        <v/>
      </c>
      <c r="C75" s="358" t="str">
        <f t="shared" ca="true" si="1"/>
        <v/>
      </c>
      <c r="D75" s="94"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4"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4"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4"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4"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4"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4"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4"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4"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4"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4"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4"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4"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4"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4"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4"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4"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4"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5"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5"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5"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5"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5"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5"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5"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5"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5"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5"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5"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5"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5"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5"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5"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5"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5"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5"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5"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5"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5"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5"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5"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5"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5"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5"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5"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5"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5"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5"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6"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6"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6"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6"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6"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6"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6"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6"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6"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6"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6"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6"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6"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6"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6"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6"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6"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6"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302"/>
      <c r="BS75" s="302" t="str">
        <f ca="true">+IF(OFFSET('Water Data'!$D$27,0,10*ROW('Water Data'!D69))="","",OFFSET('Water Data'!$D$27,0,10*ROW('Water Data'!D69)))</f>
        <v/>
      </c>
      <c r="BT75" s="302" t="str">
        <f ca="true">+IF(OFFSET('Water Data'!$D$28,0,10*ROW('Water Data'!D69))="","",OFFSET('Water Data'!$D$28,0,10*ROW('Water Data'!D69)))</f>
        <v/>
      </c>
      <c r="BU75" s="302" t="str">
        <f ca="true">+IF(OFFSET('Water Data'!$D$29,0,10*ROW('Water Data'!D69))="","",OFFSET('Water Data'!$D$29,0,10*ROW('Water Data'!D69)))</f>
        <v/>
      </c>
      <c r="BV75" s="302" t="str">
        <f ca="true">+IF(OFFSET('Water Data'!$E$27,0,10*ROW('Water Data'!E69))="","",OFFSET('Water Data'!$E$27,0,10*ROW('Water Data'!E69)))</f>
        <v/>
      </c>
      <c r="BW75" s="302" t="str">
        <f ca="true">+IF(OFFSET('Water Data'!$E$28,0,10*ROW('Water Data'!E69))="","",OFFSET('Water Data'!$E$28,0,10*ROW('Water Data'!E69)))</f>
        <v/>
      </c>
      <c r="BX75" s="302" t="str">
        <f ca="true">+IF(OFFSET('Water Data'!$E$29,0,10*ROW('Water Data'!E69))="","",OFFSET('Water Data'!$E$29,0,10*ROW('Water Data'!E69)))</f>
        <v/>
      </c>
      <c r="BY75" s="302" t="str">
        <f ca="true">+IF(OFFSET('Water Data'!$F$27,0,10*ROW('Water Data'!F69))="","",OFFSET('Water Data'!$F$27,0,10*ROW('Water Data'!F69)))</f>
        <v/>
      </c>
      <c r="BZ75" s="302" t="str">
        <f ca="true">+IF(OFFSET('Water Data'!$F$28,0,10*ROW('Water Data'!F69))="","",OFFSET('Water Data'!$F$28,0,10*ROW('Water Data'!F69)))</f>
        <v/>
      </c>
      <c r="CA75" s="302" t="str">
        <f ca="true">+IF(OFFSET('Water Data'!$F$29,0,10*ROW('Water Data'!F69))="","",OFFSET('Water Data'!$F$29,0,10*ROW('Water Data'!F69)))</f>
        <v/>
      </c>
      <c r="CB75" s="302" t="str">
        <f ca="true">+IF(OFFSET('Water Data'!$G$27,0,10*ROW('Water Data'!G69))="","",OFFSET('Water Data'!$G$27,0,10*ROW('Water Data'!G69)))</f>
        <v/>
      </c>
      <c r="CC75" s="302" t="str">
        <f ca="true">+IF(OFFSET('Water Data'!$G$28,0,10*ROW('Water Data'!G69))="","",OFFSET('Water Data'!$G$28,0,10*ROW('Water Data'!G69)))</f>
        <v/>
      </c>
      <c r="CD75" s="302" t="str">
        <f ca="true">+IF(OFFSET('Water Data'!$G$29,0,10*ROW('Water Data'!G69))="","",OFFSET('Water Data'!$G$29,0,10*ROW('Water Data'!G69)))</f>
        <v/>
      </c>
      <c r="CE75" s="302" t="str">
        <f ca="true">+IF(OFFSET('Water Data'!$H$27,0,10*ROW('Water Data'!H69))="","",OFFSET('Water Data'!$H$27,0,10*ROW('Water Data'!H69)))</f>
        <v/>
      </c>
      <c r="CF75" s="302" t="str">
        <f ca="true">+IF(OFFSET('Water Data'!$H$28,0,10*ROW('Water Data'!H69))="","",OFFSET('Water Data'!$H$28,0,10*ROW('Water Data'!H69)))</f>
        <v/>
      </c>
      <c r="CG75" s="302" t="str">
        <f ca="true">+IF(OFFSET('Water Data'!$H$29,0,10*ROW('Water Data'!H69))="","",OFFSET('Water Data'!$H$29,0,10*ROW('Water Data'!H69)))</f>
        <v/>
      </c>
      <c r="CH75" s="302" t="str">
        <f ca="true">+IF(OFFSET('Water Data'!$I$27,0,10*ROW('Water Data'!I69))="","",OFFSET('Water Data'!$I$27,0,10*ROW('Water Data'!I69)))</f>
        <v/>
      </c>
      <c r="CI75" s="302" t="str">
        <f ca="true">+IF(OFFSET('Water Data'!$I$28,0,10*ROW('Water Data'!I69))="","",OFFSET('Water Data'!$I$28,0,10*ROW('Water Data'!I69)))</f>
        <v/>
      </c>
      <c r="CJ75" s="302" t="str">
        <f ca="true">+IF(OFFSET('Water Data'!$I$29,0,10*ROW('Water Data'!I69))="","",OFFSET('Water Data'!$I$29,0,10*ROW('Water Data'!I69)))</f>
        <v/>
      </c>
      <c r="CK75" s="302" t="str">
        <f ca="true">+IF(OFFSET('Sanitation Data'!$D$28,0,10*ROW('Sanitation Data'!D69))="","",OFFSET('Sanitation Data'!$D$28,0,10*ROW('Sanitation Data'!D69)))</f>
        <v/>
      </c>
      <c r="CL75" s="302" t="str">
        <f ca="true">+IF(OFFSET('Sanitation Data'!$D$29,0,10*ROW('Sanitation Data'!D69))="","",OFFSET('Sanitation Data'!$D$29,0,10*ROW('Sanitation Data'!D69)))</f>
        <v/>
      </c>
      <c r="CM75" s="302" t="str">
        <f ca="true">+IF(OFFSET('Sanitation Data'!$D$30,0,10*ROW('Sanitation Data'!D69))="","",OFFSET('Sanitation Data'!$D$30,0,10*ROW('Sanitation Data'!D69)))</f>
        <v/>
      </c>
      <c r="CN75" s="302" t="str">
        <f ca="true">+IF(OFFSET('Sanitation Data'!$D$31,0,10*ROW('Sanitation Data'!D69))="","",OFFSET('Sanitation Data'!$D$31,0,10*ROW('Sanitation Data'!D69)))</f>
        <v/>
      </c>
      <c r="CO75" s="302" t="str">
        <f ca="true">+IF(OFFSET('Sanitation Data'!$D$32,0,10*ROW('Sanitation Data'!D69))="","",OFFSET('Sanitation Data'!$D$32,0,10*ROW('Sanitation Data'!D69)))</f>
        <v/>
      </c>
      <c r="CP75" s="302" t="str">
        <f ca="true">+IF(OFFSET('Sanitation Data'!$E$28,0,10*ROW('Sanitation Data'!E69))="","",OFFSET('Sanitation Data'!$E$28,0,10*ROW('Sanitation Data'!E69)))</f>
        <v/>
      </c>
      <c r="CQ75" s="302" t="str">
        <f ca="true">+IF(OFFSET('Sanitation Data'!$E$29,0,10*ROW('Sanitation Data'!E69))="","",OFFSET('Sanitation Data'!$E$29,0,10*ROW('Sanitation Data'!E69)))</f>
        <v/>
      </c>
      <c r="CR75" s="302" t="str">
        <f ca="true">+IF(OFFSET('Sanitation Data'!$E$30,0,10*ROW('Sanitation Data'!E69))="","",OFFSET('Sanitation Data'!$E$30,0,10*ROW('Sanitation Data'!E69)))</f>
        <v/>
      </c>
      <c r="CS75" s="302" t="str">
        <f ca="true">+IF(OFFSET('Sanitation Data'!$E$31,0,10*ROW('Sanitation Data'!E69))="","",OFFSET('Sanitation Data'!$E$31,0,10*ROW('Sanitation Data'!E69)))</f>
        <v/>
      </c>
      <c r="CT75" s="302" t="str">
        <f ca="true">+IF(OFFSET('Sanitation Data'!$E$32,0,10*ROW('Sanitation Data'!E69))="","",OFFSET('Sanitation Data'!$E$32,0,10*ROW('Sanitation Data'!E69)))</f>
        <v/>
      </c>
      <c r="CU75" s="302" t="str">
        <f ca="true">+IF(OFFSET('Sanitation Data'!$F$28,0,10*ROW('Sanitation Data'!F69))="","",OFFSET('Sanitation Data'!$F$28,0,10*ROW('Sanitation Data'!F69)))</f>
        <v/>
      </c>
      <c r="CV75" s="302" t="str">
        <f ca="true">+IF(OFFSET('Sanitation Data'!$F$29,0,10*ROW('Sanitation Data'!F69))="","",OFFSET('Sanitation Data'!$F$29,0,10*ROW('Sanitation Data'!F69)))</f>
        <v/>
      </c>
      <c r="CW75" s="302" t="str">
        <f ca="true">+IF(OFFSET('Sanitation Data'!$F$30,0,10*ROW('Sanitation Data'!F69))="","",OFFSET('Sanitation Data'!$F$30,0,10*ROW('Sanitation Data'!F69)))</f>
        <v/>
      </c>
      <c r="CX75" s="302" t="str">
        <f ca="true">+IF(OFFSET('Sanitation Data'!$F$31,0,10*ROW('Sanitation Data'!F69))="","",OFFSET('Sanitation Data'!$F$31,0,10*ROW('Sanitation Data'!F69)))</f>
        <v/>
      </c>
      <c r="CY75" s="302" t="str">
        <f ca="true">+IF(OFFSET('Sanitation Data'!$F$32,0,10*ROW('Sanitation Data'!F69))="","",OFFSET('Sanitation Data'!$F$32,0,10*ROW('Sanitation Data'!F69)))</f>
        <v/>
      </c>
      <c r="CZ75" s="302" t="str">
        <f ca="true">+IF(OFFSET('Sanitation Data'!$G$28,0,10*ROW('Sanitation Data'!G69))="","",OFFSET('Sanitation Data'!$G$28,0,10*ROW('Sanitation Data'!G69)))</f>
        <v/>
      </c>
      <c r="DA75" s="302" t="str">
        <f ca="true">+IF(OFFSET('Sanitation Data'!$G$29,0,10*ROW('Sanitation Data'!G69))="","",OFFSET('Sanitation Data'!$G$29,0,10*ROW('Sanitation Data'!G69)))</f>
        <v/>
      </c>
      <c r="DB75" s="302" t="str">
        <f ca="true">+IF(OFFSET('Sanitation Data'!$G$30,0,10*ROW('Sanitation Data'!G69))="","",OFFSET('Sanitation Data'!$G$30,0,10*ROW('Sanitation Data'!G69)))</f>
        <v/>
      </c>
      <c r="DC75" s="302" t="str">
        <f ca="true">+IF(OFFSET('Sanitation Data'!$G$31,0,10*ROW('Sanitation Data'!G69))="","",OFFSET('Sanitation Data'!$G$31,0,10*ROW('Sanitation Data'!G69)))</f>
        <v/>
      </c>
      <c r="DD75" s="302" t="str">
        <f ca="true">+IF(OFFSET('Sanitation Data'!$G$32,0,10*ROW('Sanitation Data'!G69))="","",OFFSET('Sanitation Data'!$G$32,0,10*ROW('Sanitation Data'!G69)))</f>
        <v/>
      </c>
      <c r="DE75" s="302" t="str">
        <f ca="true">+IF(OFFSET('Sanitation Data'!$H$28,0,10*ROW('Sanitation Data'!H69))="","",OFFSET('Sanitation Data'!$H$28,0,10*ROW('Sanitation Data'!H69)))</f>
        <v/>
      </c>
      <c r="DF75" s="302" t="str">
        <f ca="true">+IF(OFFSET('Sanitation Data'!$H$29,0,10*ROW('Sanitation Data'!H69))="","",OFFSET('Sanitation Data'!$H$29,0,10*ROW('Sanitation Data'!H69)))</f>
        <v/>
      </c>
      <c r="DG75" s="302" t="str">
        <f ca="true">+IF(OFFSET('Sanitation Data'!$H$30,0,10*ROW('Sanitation Data'!H69))="","",OFFSET('Sanitation Data'!$H$30,0,10*ROW('Sanitation Data'!H69)))</f>
        <v/>
      </c>
      <c r="DH75" s="302" t="str">
        <f ca="true">+IF(OFFSET('Sanitation Data'!$H$31,0,10*ROW('Sanitation Data'!H69))="","",OFFSET('Sanitation Data'!$H$31,0,10*ROW('Sanitation Data'!H69)))</f>
        <v/>
      </c>
      <c r="DI75" s="302" t="str">
        <f ca="true">+IF(OFFSET('Sanitation Data'!$H$32,0,10*ROW('Sanitation Data'!H69))="","",OFFSET('Sanitation Data'!$H$32,0,10*ROW('Sanitation Data'!H69)))</f>
        <v/>
      </c>
      <c r="DJ75" s="302" t="str">
        <f ca="true">+IF(OFFSET('Sanitation Data'!$I$28,0,10*ROW('Sanitation Data'!I69))="","",OFFSET('Sanitation Data'!$I$28,0,10*ROW('Sanitation Data'!I69)))</f>
        <v/>
      </c>
      <c r="DK75" s="302" t="str">
        <f ca="true">+IF(OFFSET('Sanitation Data'!$I$29,0,10*ROW('Sanitation Data'!I69))="","",OFFSET('Sanitation Data'!$I$29,0,10*ROW('Sanitation Data'!I69)))</f>
        <v/>
      </c>
      <c r="DL75" s="302" t="str">
        <f ca="true">+IF(OFFSET('Sanitation Data'!$I$30,0,10*ROW('Sanitation Data'!I69))="","",OFFSET('Sanitation Data'!$I$30,0,10*ROW('Sanitation Data'!I69)))</f>
        <v/>
      </c>
      <c r="DM75" s="302" t="str">
        <f ca="true">+IF(OFFSET('Sanitation Data'!$I$31,0,10*ROW('Sanitation Data'!I69))="","",OFFSET('Sanitation Data'!$I$31,0,10*ROW('Sanitation Data'!I69)))</f>
        <v/>
      </c>
      <c r="DN75" s="302" t="str">
        <f ca="true">+IF(OFFSET('Sanitation Data'!$I$32,0,10*ROW('Sanitation Data'!I69))="","",OFFSET('Sanitation Data'!$I$32,0,10*ROW('Sanitation Data'!I69)))</f>
        <v/>
      </c>
      <c r="DO75" s="302" t="str">
        <f ca="true">+IF(OFFSET('Hygiene Data'!$D$11,0,10*ROW('Hygiene Data'!D69))="","",OFFSET('Hygiene Data'!$D$11,0,10*ROW('Hygiene Data'!D69)))</f>
        <v/>
      </c>
      <c r="DP75" s="302" t="str">
        <f ca="true">+IF(OFFSET('Hygiene Data'!$D$12,0,10*ROW('Hygiene Data'!D69))="","",OFFSET('Hygiene Data'!$D$12,0,10*ROW('Hygiene Data'!D69)))</f>
        <v/>
      </c>
      <c r="DQ75" s="302" t="str">
        <f ca="true">+IF(OFFSET('Hygiene Data'!$D$13,0,10*ROW('Hygiene Data'!D69))="","",OFFSET('Hygiene Data'!$D$13,0,10*ROW('Hygiene Data'!D69)))</f>
        <v/>
      </c>
      <c r="DR75" s="302" t="str">
        <f ca="true">+IF(OFFSET('Hygiene Data'!$E$11,0,10*ROW('Hygiene Data'!E69))="","",OFFSET('Hygiene Data'!$E$11,0,10*ROW('Hygiene Data'!E69)))</f>
        <v/>
      </c>
      <c r="DS75" s="302" t="str">
        <f ca="true">+IF(OFFSET('Hygiene Data'!$E$12,0,10*ROW('Hygiene Data'!E69))="","",OFFSET('Hygiene Data'!$E$12,0,10*ROW('Hygiene Data'!E69)))</f>
        <v/>
      </c>
      <c r="DT75" s="302" t="str">
        <f ca="true">+IF(OFFSET('Hygiene Data'!$E$13,0,10*ROW('Hygiene Data'!E69))="","",OFFSET('Hygiene Data'!$E$13,0,10*ROW('Hygiene Data'!E69)))</f>
        <v/>
      </c>
      <c r="DU75" s="302" t="str">
        <f ca="true">+IF(OFFSET('Hygiene Data'!$F$11,0,10*ROW('Hygiene Data'!F69))="","",OFFSET('Hygiene Data'!$F$11,0,10*ROW('Hygiene Data'!F69)))</f>
        <v/>
      </c>
      <c r="DV75" s="302" t="str">
        <f ca="true">+IF(OFFSET('Hygiene Data'!$F$12,0,10*ROW('Hygiene Data'!F69))="","",OFFSET('Hygiene Data'!$F$12,0,10*ROW('Hygiene Data'!F69)))</f>
        <v/>
      </c>
      <c r="DW75" s="302" t="str">
        <f ca="true">+IF(OFFSET('Hygiene Data'!$F$13,0,10*ROW('Hygiene Data'!F69))="","",OFFSET('Hygiene Data'!$F$13,0,10*ROW('Hygiene Data'!F69)))</f>
        <v/>
      </c>
      <c r="DX75" s="302" t="str">
        <f ca="true">+IF(OFFSET('Hygiene Data'!$G$11,0,10*ROW('Hygiene Data'!G69))="","",OFFSET('Hygiene Data'!$G$11,0,10*ROW('Hygiene Data'!G69)))</f>
        <v/>
      </c>
      <c r="DY75" s="302" t="str">
        <f ca="true">+IF(OFFSET('Hygiene Data'!$G$12,0,10*ROW('Hygiene Data'!G69))="","",OFFSET('Hygiene Data'!$G$12,0,10*ROW('Hygiene Data'!G69)))</f>
        <v/>
      </c>
      <c r="DZ75" s="302" t="str">
        <f ca="true">+IF(OFFSET('Hygiene Data'!$G$13,0,10*ROW('Hygiene Data'!G69))="","",OFFSET('Hygiene Data'!$G$13,0,10*ROW('Hygiene Data'!G69)))</f>
        <v/>
      </c>
      <c r="EA75" s="302" t="str">
        <f ca="true">+IF(OFFSET('Hygiene Data'!$H$11,0,10*ROW('Hygiene Data'!H69))="","",OFFSET('Hygiene Data'!$H$11,0,10*ROW('Hygiene Data'!H69)))</f>
        <v/>
      </c>
      <c r="EB75" s="302" t="str">
        <f ca="true">+IF(OFFSET('Hygiene Data'!$H$12,0,10*ROW('Hygiene Data'!H69))="","",OFFSET('Hygiene Data'!$H$12,0,10*ROW('Hygiene Data'!H69)))</f>
        <v/>
      </c>
      <c r="EC75" s="302" t="str">
        <f ca="true">+IF(OFFSET('Hygiene Data'!$H$13,0,10*ROW('Hygiene Data'!H69))="","",OFFSET('Hygiene Data'!$H$13,0,10*ROW('Hygiene Data'!H69)))</f>
        <v/>
      </c>
      <c r="ED75" s="302" t="str">
        <f ca="true">+IF(OFFSET('Hygiene Data'!$I$11,0,10*ROW('Hygiene Data'!I69))="","",OFFSET('Hygiene Data'!$I$11,0,10*ROW('Hygiene Data'!I69)))</f>
        <v/>
      </c>
      <c r="EE75" s="302" t="str">
        <f ca="true">+IF(OFFSET('Hygiene Data'!$I$12,0,10*ROW('Hygiene Data'!I69))="","",OFFSET('Hygiene Data'!$I$12,0,10*ROW('Hygiene Data'!I69)))</f>
        <v/>
      </c>
      <c r="EF75" s="302" t="str">
        <f ca="true">+IF(OFFSET('Hygiene Data'!$I$13,0,10*ROW('Hygiene Data'!I69))="","",OFFSET('Hygiene Data'!$I$13,0,10*ROW('Hygiene Data'!I69)))</f>
        <v/>
      </c>
    </row>
    <row xmlns:x14ac="http://schemas.microsoft.com/office/spreadsheetml/2009/9/ac" r="76" x14ac:dyDescent="0.2">
      <c r="A76" s="35" t="str">
        <f ca="true">+IF(OFFSET('Water Data'!$B$2,0,10*ROW('Water Data'!E70))="","",OFFSET('Water Data'!$B$2,0,10*ROW('Water Data'!E70)))</f>
        <v/>
      </c>
      <c r="B76" s="35" t="str">
        <f ca="true">+IF(OFFSET('Water Data'!$C$2,0,10*ROW('Water Data'!F70))="","",OFFSET('Water Data'!$C$2,0,10*ROW('Water Data'!F70)))</f>
        <v/>
      </c>
      <c r="C76" s="358" t="str">
        <f t="shared" ca="true" si="1"/>
        <v/>
      </c>
      <c r="D76" s="94"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4"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4"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4"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4"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4"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4"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4"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4"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4"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4"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4"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4"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4"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4"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4"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4"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4"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5"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5"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5"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5"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5"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5"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5"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5"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5"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5"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5"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5"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5"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5"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5"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5"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5"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5"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5"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5"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5"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5"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5"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5"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5"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5"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5"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5"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5"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5"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6"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6"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6"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6"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6"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6"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6"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6"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6"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6"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6"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6"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6"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6"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6"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6"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6"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6"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302"/>
      <c r="BS76" s="302" t="str">
        <f ca="true">+IF(OFFSET('Water Data'!$D$27,0,10*ROW('Water Data'!D70))="","",OFFSET('Water Data'!$D$27,0,10*ROW('Water Data'!D70)))</f>
        <v/>
      </c>
      <c r="BT76" s="302" t="str">
        <f ca="true">+IF(OFFSET('Water Data'!$D$28,0,10*ROW('Water Data'!D70))="","",OFFSET('Water Data'!$D$28,0,10*ROW('Water Data'!D70)))</f>
        <v/>
      </c>
      <c r="BU76" s="302" t="str">
        <f ca="true">+IF(OFFSET('Water Data'!$D$29,0,10*ROW('Water Data'!D70))="","",OFFSET('Water Data'!$D$29,0,10*ROW('Water Data'!D70)))</f>
        <v/>
      </c>
      <c r="BV76" s="302" t="str">
        <f ca="true">+IF(OFFSET('Water Data'!$E$27,0,10*ROW('Water Data'!E70))="","",OFFSET('Water Data'!$E$27,0,10*ROW('Water Data'!E70)))</f>
        <v/>
      </c>
      <c r="BW76" s="302" t="str">
        <f ca="true">+IF(OFFSET('Water Data'!$E$28,0,10*ROW('Water Data'!E70))="","",OFFSET('Water Data'!$E$28,0,10*ROW('Water Data'!E70)))</f>
        <v/>
      </c>
      <c r="BX76" s="302" t="str">
        <f ca="true">+IF(OFFSET('Water Data'!$E$29,0,10*ROW('Water Data'!E70))="","",OFFSET('Water Data'!$E$29,0,10*ROW('Water Data'!E70)))</f>
        <v/>
      </c>
      <c r="BY76" s="302" t="str">
        <f ca="true">+IF(OFFSET('Water Data'!$F$27,0,10*ROW('Water Data'!F70))="","",OFFSET('Water Data'!$F$27,0,10*ROW('Water Data'!F70)))</f>
        <v/>
      </c>
      <c r="BZ76" s="302" t="str">
        <f ca="true">+IF(OFFSET('Water Data'!$F$28,0,10*ROW('Water Data'!F70))="","",OFFSET('Water Data'!$F$28,0,10*ROW('Water Data'!F70)))</f>
        <v/>
      </c>
      <c r="CA76" s="302" t="str">
        <f ca="true">+IF(OFFSET('Water Data'!$F$29,0,10*ROW('Water Data'!F70))="","",OFFSET('Water Data'!$F$29,0,10*ROW('Water Data'!F70)))</f>
        <v/>
      </c>
      <c r="CB76" s="302" t="str">
        <f ca="true">+IF(OFFSET('Water Data'!$G$27,0,10*ROW('Water Data'!G70))="","",OFFSET('Water Data'!$G$27,0,10*ROW('Water Data'!G70)))</f>
        <v/>
      </c>
      <c r="CC76" s="302" t="str">
        <f ca="true">+IF(OFFSET('Water Data'!$G$28,0,10*ROW('Water Data'!G70))="","",OFFSET('Water Data'!$G$28,0,10*ROW('Water Data'!G70)))</f>
        <v/>
      </c>
      <c r="CD76" s="302" t="str">
        <f ca="true">+IF(OFFSET('Water Data'!$G$29,0,10*ROW('Water Data'!G70))="","",OFFSET('Water Data'!$G$29,0,10*ROW('Water Data'!G70)))</f>
        <v/>
      </c>
      <c r="CE76" s="302" t="str">
        <f ca="true">+IF(OFFSET('Water Data'!$H$27,0,10*ROW('Water Data'!H70))="","",OFFSET('Water Data'!$H$27,0,10*ROW('Water Data'!H70)))</f>
        <v/>
      </c>
      <c r="CF76" s="302" t="str">
        <f ca="true">+IF(OFFSET('Water Data'!$H$28,0,10*ROW('Water Data'!H70))="","",OFFSET('Water Data'!$H$28,0,10*ROW('Water Data'!H70)))</f>
        <v/>
      </c>
      <c r="CG76" s="302" t="str">
        <f ca="true">+IF(OFFSET('Water Data'!$H$29,0,10*ROW('Water Data'!H70))="","",OFFSET('Water Data'!$H$29,0,10*ROW('Water Data'!H70)))</f>
        <v/>
      </c>
      <c r="CH76" s="302" t="str">
        <f ca="true">+IF(OFFSET('Water Data'!$I$27,0,10*ROW('Water Data'!I70))="","",OFFSET('Water Data'!$I$27,0,10*ROW('Water Data'!I70)))</f>
        <v/>
      </c>
      <c r="CI76" s="302" t="str">
        <f ca="true">+IF(OFFSET('Water Data'!$I$28,0,10*ROW('Water Data'!I70))="","",OFFSET('Water Data'!$I$28,0,10*ROW('Water Data'!I70)))</f>
        <v/>
      </c>
      <c r="CJ76" s="302" t="str">
        <f ca="true">+IF(OFFSET('Water Data'!$I$29,0,10*ROW('Water Data'!I70))="","",OFFSET('Water Data'!$I$29,0,10*ROW('Water Data'!I70)))</f>
        <v/>
      </c>
      <c r="CK76" s="302" t="str">
        <f ca="true">+IF(OFFSET('Sanitation Data'!$D$28,0,10*ROW('Sanitation Data'!D70))="","",OFFSET('Sanitation Data'!$D$28,0,10*ROW('Sanitation Data'!D70)))</f>
        <v/>
      </c>
      <c r="CL76" s="302" t="str">
        <f ca="true">+IF(OFFSET('Sanitation Data'!$D$29,0,10*ROW('Sanitation Data'!D70))="","",OFFSET('Sanitation Data'!$D$29,0,10*ROW('Sanitation Data'!D70)))</f>
        <v/>
      </c>
      <c r="CM76" s="302" t="str">
        <f ca="true">+IF(OFFSET('Sanitation Data'!$D$30,0,10*ROW('Sanitation Data'!D70))="","",OFFSET('Sanitation Data'!$D$30,0,10*ROW('Sanitation Data'!D70)))</f>
        <v/>
      </c>
      <c r="CN76" s="302" t="str">
        <f ca="true">+IF(OFFSET('Sanitation Data'!$D$31,0,10*ROW('Sanitation Data'!D70))="","",OFFSET('Sanitation Data'!$D$31,0,10*ROW('Sanitation Data'!D70)))</f>
        <v/>
      </c>
      <c r="CO76" s="302" t="str">
        <f ca="true">+IF(OFFSET('Sanitation Data'!$D$32,0,10*ROW('Sanitation Data'!D70))="","",OFFSET('Sanitation Data'!$D$32,0,10*ROW('Sanitation Data'!D70)))</f>
        <v/>
      </c>
      <c r="CP76" s="302" t="str">
        <f ca="true">+IF(OFFSET('Sanitation Data'!$E$28,0,10*ROW('Sanitation Data'!E70))="","",OFFSET('Sanitation Data'!$E$28,0,10*ROW('Sanitation Data'!E70)))</f>
        <v/>
      </c>
      <c r="CQ76" s="302" t="str">
        <f ca="true">+IF(OFFSET('Sanitation Data'!$E$29,0,10*ROW('Sanitation Data'!E70))="","",OFFSET('Sanitation Data'!$E$29,0,10*ROW('Sanitation Data'!E70)))</f>
        <v/>
      </c>
      <c r="CR76" s="302" t="str">
        <f ca="true">+IF(OFFSET('Sanitation Data'!$E$30,0,10*ROW('Sanitation Data'!E70))="","",OFFSET('Sanitation Data'!$E$30,0,10*ROW('Sanitation Data'!E70)))</f>
        <v/>
      </c>
      <c r="CS76" s="302" t="str">
        <f ca="true">+IF(OFFSET('Sanitation Data'!$E$31,0,10*ROW('Sanitation Data'!E70))="","",OFFSET('Sanitation Data'!$E$31,0,10*ROW('Sanitation Data'!E70)))</f>
        <v/>
      </c>
      <c r="CT76" s="302" t="str">
        <f ca="true">+IF(OFFSET('Sanitation Data'!$E$32,0,10*ROW('Sanitation Data'!E70))="","",OFFSET('Sanitation Data'!$E$32,0,10*ROW('Sanitation Data'!E70)))</f>
        <v/>
      </c>
      <c r="CU76" s="302" t="str">
        <f ca="true">+IF(OFFSET('Sanitation Data'!$F$28,0,10*ROW('Sanitation Data'!F70))="","",OFFSET('Sanitation Data'!$F$28,0,10*ROW('Sanitation Data'!F70)))</f>
        <v/>
      </c>
      <c r="CV76" s="302" t="str">
        <f ca="true">+IF(OFFSET('Sanitation Data'!$F$29,0,10*ROW('Sanitation Data'!F70))="","",OFFSET('Sanitation Data'!$F$29,0,10*ROW('Sanitation Data'!F70)))</f>
        <v/>
      </c>
      <c r="CW76" s="302" t="str">
        <f ca="true">+IF(OFFSET('Sanitation Data'!$F$30,0,10*ROW('Sanitation Data'!F70))="","",OFFSET('Sanitation Data'!$F$30,0,10*ROW('Sanitation Data'!F70)))</f>
        <v/>
      </c>
      <c r="CX76" s="302" t="str">
        <f ca="true">+IF(OFFSET('Sanitation Data'!$F$31,0,10*ROW('Sanitation Data'!F70))="","",OFFSET('Sanitation Data'!$F$31,0,10*ROW('Sanitation Data'!F70)))</f>
        <v/>
      </c>
      <c r="CY76" s="302" t="str">
        <f ca="true">+IF(OFFSET('Sanitation Data'!$F$32,0,10*ROW('Sanitation Data'!F70))="","",OFFSET('Sanitation Data'!$F$32,0,10*ROW('Sanitation Data'!F70)))</f>
        <v/>
      </c>
      <c r="CZ76" s="302" t="str">
        <f ca="true">+IF(OFFSET('Sanitation Data'!$G$28,0,10*ROW('Sanitation Data'!G70))="","",OFFSET('Sanitation Data'!$G$28,0,10*ROW('Sanitation Data'!G70)))</f>
        <v/>
      </c>
      <c r="DA76" s="302" t="str">
        <f ca="true">+IF(OFFSET('Sanitation Data'!$G$29,0,10*ROW('Sanitation Data'!G70))="","",OFFSET('Sanitation Data'!$G$29,0,10*ROW('Sanitation Data'!G70)))</f>
        <v/>
      </c>
      <c r="DB76" s="302" t="str">
        <f ca="true">+IF(OFFSET('Sanitation Data'!$G$30,0,10*ROW('Sanitation Data'!G70))="","",OFFSET('Sanitation Data'!$G$30,0,10*ROW('Sanitation Data'!G70)))</f>
        <v/>
      </c>
      <c r="DC76" s="302" t="str">
        <f ca="true">+IF(OFFSET('Sanitation Data'!$G$31,0,10*ROW('Sanitation Data'!G70))="","",OFFSET('Sanitation Data'!$G$31,0,10*ROW('Sanitation Data'!G70)))</f>
        <v/>
      </c>
      <c r="DD76" s="302" t="str">
        <f ca="true">+IF(OFFSET('Sanitation Data'!$G$32,0,10*ROW('Sanitation Data'!G70))="","",OFFSET('Sanitation Data'!$G$32,0,10*ROW('Sanitation Data'!G70)))</f>
        <v/>
      </c>
      <c r="DE76" s="302" t="str">
        <f ca="true">+IF(OFFSET('Sanitation Data'!$H$28,0,10*ROW('Sanitation Data'!H70))="","",OFFSET('Sanitation Data'!$H$28,0,10*ROW('Sanitation Data'!H70)))</f>
        <v/>
      </c>
      <c r="DF76" s="302" t="str">
        <f ca="true">+IF(OFFSET('Sanitation Data'!$H$29,0,10*ROW('Sanitation Data'!H70))="","",OFFSET('Sanitation Data'!$H$29,0,10*ROW('Sanitation Data'!H70)))</f>
        <v/>
      </c>
      <c r="DG76" s="302" t="str">
        <f ca="true">+IF(OFFSET('Sanitation Data'!$H$30,0,10*ROW('Sanitation Data'!H70))="","",OFFSET('Sanitation Data'!$H$30,0,10*ROW('Sanitation Data'!H70)))</f>
        <v/>
      </c>
      <c r="DH76" s="302" t="str">
        <f ca="true">+IF(OFFSET('Sanitation Data'!$H$31,0,10*ROW('Sanitation Data'!H70))="","",OFFSET('Sanitation Data'!$H$31,0,10*ROW('Sanitation Data'!H70)))</f>
        <v/>
      </c>
      <c r="DI76" s="302" t="str">
        <f ca="true">+IF(OFFSET('Sanitation Data'!$H$32,0,10*ROW('Sanitation Data'!H70))="","",OFFSET('Sanitation Data'!$H$32,0,10*ROW('Sanitation Data'!H70)))</f>
        <v/>
      </c>
      <c r="DJ76" s="302" t="str">
        <f ca="true">+IF(OFFSET('Sanitation Data'!$I$28,0,10*ROW('Sanitation Data'!I70))="","",OFFSET('Sanitation Data'!$I$28,0,10*ROW('Sanitation Data'!I70)))</f>
        <v/>
      </c>
      <c r="DK76" s="302" t="str">
        <f ca="true">+IF(OFFSET('Sanitation Data'!$I$29,0,10*ROW('Sanitation Data'!I70))="","",OFFSET('Sanitation Data'!$I$29,0,10*ROW('Sanitation Data'!I70)))</f>
        <v/>
      </c>
      <c r="DL76" s="302" t="str">
        <f ca="true">+IF(OFFSET('Sanitation Data'!$I$30,0,10*ROW('Sanitation Data'!I70))="","",OFFSET('Sanitation Data'!$I$30,0,10*ROW('Sanitation Data'!I70)))</f>
        <v/>
      </c>
      <c r="DM76" s="302" t="str">
        <f ca="true">+IF(OFFSET('Sanitation Data'!$I$31,0,10*ROW('Sanitation Data'!I70))="","",OFFSET('Sanitation Data'!$I$31,0,10*ROW('Sanitation Data'!I70)))</f>
        <v/>
      </c>
      <c r="DN76" s="302" t="str">
        <f ca="true">+IF(OFFSET('Sanitation Data'!$I$32,0,10*ROW('Sanitation Data'!I70))="","",OFFSET('Sanitation Data'!$I$32,0,10*ROW('Sanitation Data'!I70)))</f>
        <v/>
      </c>
      <c r="DO76" s="302" t="str">
        <f ca="true">+IF(OFFSET('Hygiene Data'!$D$11,0,10*ROW('Hygiene Data'!D70))="","",OFFSET('Hygiene Data'!$D$11,0,10*ROW('Hygiene Data'!D70)))</f>
        <v/>
      </c>
      <c r="DP76" s="302" t="str">
        <f ca="true">+IF(OFFSET('Hygiene Data'!$D$12,0,10*ROW('Hygiene Data'!D70))="","",OFFSET('Hygiene Data'!$D$12,0,10*ROW('Hygiene Data'!D70)))</f>
        <v/>
      </c>
      <c r="DQ76" s="302" t="str">
        <f ca="true">+IF(OFFSET('Hygiene Data'!$D$13,0,10*ROW('Hygiene Data'!D70))="","",OFFSET('Hygiene Data'!$D$13,0,10*ROW('Hygiene Data'!D70)))</f>
        <v/>
      </c>
      <c r="DR76" s="302" t="str">
        <f ca="true">+IF(OFFSET('Hygiene Data'!$E$11,0,10*ROW('Hygiene Data'!E70))="","",OFFSET('Hygiene Data'!$E$11,0,10*ROW('Hygiene Data'!E70)))</f>
        <v/>
      </c>
      <c r="DS76" s="302" t="str">
        <f ca="true">+IF(OFFSET('Hygiene Data'!$E$12,0,10*ROW('Hygiene Data'!E70))="","",OFFSET('Hygiene Data'!$E$12,0,10*ROW('Hygiene Data'!E70)))</f>
        <v/>
      </c>
      <c r="DT76" s="302" t="str">
        <f ca="true">+IF(OFFSET('Hygiene Data'!$E$13,0,10*ROW('Hygiene Data'!E70))="","",OFFSET('Hygiene Data'!$E$13,0,10*ROW('Hygiene Data'!E70)))</f>
        <v/>
      </c>
      <c r="DU76" s="302" t="str">
        <f ca="true">+IF(OFFSET('Hygiene Data'!$F$11,0,10*ROW('Hygiene Data'!F70))="","",OFFSET('Hygiene Data'!$F$11,0,10*ROW('Hygiene Data'!F70)))</f>
        <v/>
      </c>
      <c r="DV76" s="302" t="str">
        <f ca="true">+IF(OFFSET('Hygiene Data'!$F$12,0,10*ROW('Hygiene Data'!F70))="","",OFFSET('Hygiene Data'!$F$12,0,10*ROW('Hygiene Data'!F70)))</f>
        <v/>
      </c>
      <c r="DW76" s="302" t="str">
        <f ca="true">+IF(OFFSET('Hygiene Data'!$F$13,0,10*ROW('Hygiene Data'!F70))="","",OFFSET('Hygiene Data'!$F$13,0,10*ROW('Hygiene Data'!F70)))</f>
        <v/>
      </c>
      <c r="DX76" s="302" t="str">
        <f ca="true">+IF(OFFSET('Hygiene Data'!$G$11,0,10*ROW('Hygiene Data'!G70))="","",OFFSET('Hygiene Data'!$G$11,0,10*ROW('Hygiene Data'!G70)))</f>
        <v/>
      </c>
      <c r="DY76" s="302" t="str">
        <f ca="true">+IF(OFFSET('Hygiene Data'!$G$12,0,10*ROW('Hygiene Data'!G70))="","",OFFSET('Hygiene Data'!$G$12,0,10*ROW('Hygiene Data'!G70)))</f>
        <v/>
      </c>
      <c r="DZ76" s="302" t="str">
        <f ca="true">+IF(OFFSET('Hygiene Data'!$G$13,0,10*ROW('Hygiene Data'!G70))="","",OFFSET('Hygiene Data'!$G$13,0,10*ROW('Hygiene Data'!G70)))</f>
        <v/>
      </c>
      <c r="EA76" s="302" t="str">
        <f ca="true">+IF(OFFSET('Hygiene Data'!$H$11,0,10*ROW('Hygiene Data'!H70))="","",OFFSET('Hygiene Data'!$H$11,0,10*ROW('Hygiene Data'!H70)))</f>
        <v/>
      </c>
      <c r="EB76" s="302" t="str">
        <f ca="true">+IF(OFFSET('Hygiene Data'!$H$12,0,10*ROW('Hygiene Data'!H70))="","",OFFSET('Hygiene Data'!$H$12,0,10*ROW('Hygiene Data'!H70)))</f>
        <v/>
      </c>
      <c r="EC76" s="302" t="str">
        <f ca="true">+IF(OFFSET('Hygiene Data'!$H$13,0,10*ROW('Hygiene Data'!H70))="","",OFFSET('Hygiene Data'!$H$13,0,10*ROW('Hygiene Data'!H70)))</f>
        <v/>
      </c>
      <c r="ED76" s="302" t="str">
        <f ca="true">+IF(OFFSET('Hygiene Data'!$I$11,0,10*ROW('Hygiene Data'!I70))="","",OFFSET('Hygiene Data'!$I$11,0,10*ROW('Hygiene Data'!I70)))</f>
        <v/>
      </c>
      <c r="EE76" s="302" t="str">
        <f ca="true">+IF(OFFSET('Hygiene Data'!$I$12,0,10*ROW('Hygiene Data'!I70))="","",OFFSET('Hygiene Data'!$I$12,0,10*ROW('Hygiene Data'!I70)))</f>
        <v/>
      </c>
      <c r="EF76" s="302" t="str">
        <f ca="true">+IF(OFFSET('Hygiene Data'!$I$13,0,10*ROW('Hygiene Data'!I70))="","",OFFSET('Hygiene Data'!$I$13,0,10*ROW('Hygiene Data'!I70)))</f>
        <v/>
      </c>
    </row>
    <row xmlns:x14ac="http://schemas.microsoft.com/office/spreadsheetml/2009/9/ac" r="77" x14ac:dyDescent="0.2">
      <c r="A77" s="35" t="str">
        <f ca="true">+IF(OFFSET('Water Data'!$B$2,0,10*ROW('Water Data'!E71))="","",OFFSET('Water Data'!$B$2,0,10*ROW('Water Data'!E71)))</f>
        <v/>
      </c>
      <c r="B77" s="35" t="str">
        <f ca="true">+IF(OFFSET('Water Data'!$C$2,0,10*ROW('Water Data'!F71))="","",OFFSET('Water Data'!$C$2,0,10*ROW('Water Data'!F71)))</f>
        <v/>
      </c>
      <c r="C77" s="358" t="str">
        <f t="shared" ca="true" si="1"/>
        <v/>
      </c>
      <c r="D77" s="94"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4"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4"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4"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4"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4"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4"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4"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4"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4"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4"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4"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4"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4"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4"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4"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4"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4"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5"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5"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5"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5"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5"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5"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5"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5"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5"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5"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5"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5"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5"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5"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5"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5"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5"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5"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5"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5"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5"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5"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5"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5"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5"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5"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5"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5"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5"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5"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6"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6"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6"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6"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6"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6"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6"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6"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6"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6"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6"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6"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6"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6"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6"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6"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6"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6"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302"/>
      <c r="BS77" s="302" t="str">
        <f ca="true">+IF(OFFSET('Water Data'!$D$27,0,10*ROW('Water Data'!D71))="","",OFFSET('Water Data'!$D$27,0,10*ROW('Water Data'!D71)))</f>
        <v/>
      </c>
      <c r="BT77" s="302" t="str">
        <f ca="true">+IF(OFFSET('Water Data'!$D$28,0,10*ROW('Water Data'!D71))="","",OFFSET('Water Data'!$D$28,0,10*ROW('Water Data'!D71)))</f>
        <v/>
      </c>
      <c r="BU77" s="302" t="str">
        <f ca="true">+IF(OFFSET('Water Data'!$D$29,0,10*ROW('Water Data'!D71))="","",OFFSET('Water Data'!$D$29,0,10*ROW('Water Data'!D71)))</f>
        <v/>
      </c>
      <c r="BV77" s="302" t="str">
        <f ca="true">+IF(OFFSET('Water Data'!$E$27,0,10*ROW('Water Data'!E71))="","",OFFSET('Water Data'!$E$27,0,10*ROW('Water Data'!E71)))</f>
        <v/>
      </c>
      <c r="BW77" s="302" t="str">
        <f ca="true">+IF(OFFSET('Water Data'!$E$28,0,10*ROW('Water Data'!E71))="","",OFFSET('Water Data'!$E$28,0,10*ROW('Water Data'!E71)))</f>
        <v/>
      </c>
      <c r="BX77" s="302" t="str">
        <f ca="true">+IF(OFFSET('Water Data'!$E$29,0,10*ROW('Water Data'!E71))="","",OFFSET('Water Data'!$E$29,0,10*ROW('Water Data'!E71)))</f>
        <v/>
      </c>
      <c r="BY77" s="302" t="str">
        <f ca="true">+IF(OFFSET('Water Data'!$F$27,0,10*ROW('Water Data'!F71))="","",OFFSET('Water Data'!$F$27,0,10*ROW('Water Data'!F71)))</f>
        <v/>
      </c>
      <c r="BZ77" s="302" t="str">
        <f ca="true">+IF(OFFSET('Water Data'!$F$28,0,10*ROW('Water Data'!F71))="","",OFFSET('Water Data'!$F$28,0,10*ROW('Water Data'!F71)))</f>
        <v/>
      </c>
      <c r="CA77" s="302" t="str">
        <f ca="true">+IF(OFFSET('Water Data'!$F$29,0,10*ROW('Water Data'!F71))="","",OFFSET('Water Data'!$F$29,0,10*ROW('Water Data'!F71)))</f>
        <v/>
      </c>
      <c r="CB77" s="302" t="str">
        <f ca="true">+IF(OFFSET('Water Data'!$G$27,0,10*ROW('Water Data'!G71))="","",OFFSET('Water Data'!$G$27,0,10*ROW('Water Data'!G71)))</f>
        <v/>
      </c>
      <c r="CC77" s="302" t="str">
        <f ca="true">+IF(OFFSET('Water Data'!$G$28,0,10*ROW('Water Data'!G71))="","",OFFSET('Water Data'!$G$28,0,10*ROW('Water Data'!G71)))</f>
        <v/>
      </c>
      <c r="CD77" s="302" t="str">
        <f ca="true">+IF(OFFSET('Water Data'!$G$29,0,10*ROW('Water Data'!G71))="","",OFFSET('Water Data'!$G$29,0,10*ROW('Water Data'!G71)))</f>
        <v/>
      </c>
      <c r="CE77" s="302" t="str">
        <f ca="true">+IF(OFFSET('Water Data'!$H$27,0,10*ROW('Water Data'!H71))="","",OFFSET('Water Data'!$H$27,0,10*ROW('Water Data'!H71)))</f>
        <v/>
      </c>
      <c r="CF77" s="302" t="str">
        <f ca="true">+IF(OFFSET('Water Data'!$H$28,0,10*ROW('Water Data'!H71))="","",OFFSET('Water Data'!$H$28,0,10*ROW('Water Data'!H71)))</f>
        <v/>
      </c>
      <c r="CG77" s="302" t="str">
        <f ca="true">+IF(OFFSET('Water Data'!$H$29,0,10*ROW('Water Data'!H71))="","",OFFSET('Water Data'!$H$29,0,10*ROW('Water Data'!H71)))</f>
        <v/>
      </c>
      <c r="CH77" s="302" t="str">
        <f ca="true">+IF(OFFSET('Water Data'!$I$27,0,10*ROW('Water Data'!I71))="","",OFFSET('Water Data'!$I$27,0,10*ROW('Water Data'!I71)))</f>
        <v/>
      </c>
      <c r="CI77" s="302" t="str">
        <f ca="true">+IF(OFFSET('Water Data'!$I$28,0,10*ROW('Water Data'!I71))="","",OFFSET('Water Data'!$I$28,0,10*ROW('Water Data'!I71)))</f>
        <v/>
      </c>
      <c r="CJ77" s="302" t="str">
        <f ca="true">+IF(OFFSET('Water Data'!$I$29,0,10*ROW('Water Data'!I71))="","",OFFSET('Water Data'!$I$29,0,10*ROW('Water Data'!I71)))</f>
        <v/>
      </c>
      <c r="CK77" s="302" t="str">
        <f ca="true">+IF(OFFSET('Sanitation Data'!$D$28,0,10*ROW('Sanitation Data'!D71))="","",OFFSET('Sanitation Data'!$D$28,0,10*ROW('Sanitation Data'!D71)))</f>
        <v/>
      </c>
      <c r="CL77" s="302" t="str">
        <f ca="true">+IF(OFFSET('Sanitation Data'!$D$29,0,10*ROW('Sanitation Data'!D71))="","",OFFSET('Sanitation Data'!$D$29,0,10*ROW('Sanitation Data'!D71)))</f>
        <v/>
      </c>
      <c r="CM77" s="302" t="str">
        <f ca="true">+IF(OFFSET('Sanitation Data'!$D$30,0,10*ROW('Sanitation Data'!D71))="","",OFFSET('Sanitation Data'!$D$30,0,10*ROW('Sanitation Data'!D71)))</f>
        <v/>
      </c>
      <c r="CN77" s="302" t="str">
        <f ca="true">+IF(OFFSET('Sanitation Data'!$D$31,0,10*ROW('Sanitation Data'!D71))="","",OFFSET('Sanitation Data'!$D$31,0,10*ROW('Sanitation Data'!D71)))</f>
        <v/>
      </c>
      <c r="CO77" s="302" t="str">
        <f ca="true">+IF(OFFSET('Sanitation Data'!$D$32,0,10*ROW('Sanitation Data'!D71))="","",OFFSET('Sanitation Data'!$D$32,0,10*ROW('Sanitation Data'!D71)))</f>
        <v/>
      </c>
      <c r="CP77" s="302" t="str">
        <f ca="true">+IF(OFFSET('Sanitation Data'!$E$28,0,10*ROW('Sanitation Data'!E71))="","",OFFSET('Sanitation Data'!$E$28,0,10*ROW('Sanitation Data'!E71)))</f>
        <v/>
      </c>
      <c r="CQ77" s="302" t="str">
        <f ca="true">+IF(OFFSET('Sanitation Data'!$E$29,0,10*ROW('Sanitation Data'!E71))="","",OFFSET('Sanitation Data'!$E$29,0,10*ROW('Sanitation Data'!E71)))</f>
        <v/>
      </c>
      <c r="CR77" s="302" t="str">
        <f ca="true">+IF(OFFSET('Sanitation Data'!$E$30,0,10*ROW('Sanitation Data'!E71))="","",OFFSET('Sanitation Data'!$E$30,0,10*ROW('Sanitation Data'!E71)))</f>
        <v/>
      </c>
      <c r="CS77" s="302" t="str">
        <f ca="true">+IF(OFFSET('Sanitation Data'!$E$31,0,10*ROW('Sanitation Data'!E71))="","",OFFSET('Sanitation Data'!$E$31,0,10*ROW('Sanitation Data'!E71)))</f>
        <v/>
      </c>
      <c r="CT77" s="302" t="str">
        <f ca="true">+IF(OFFSET('Sanitation Data'!$E$32,0,10*ROW('Sanitation Data'!E71))="","",OFFSET('Sanitation Data'!$E$32,0,10*ROW('Sanitation Data'!E71)))</f>
        <v/>
      </c>
      <c r="CU77" s="302" t="str">
        <f ca="true">+IF(OFFSET('Sanitation Data'!$F$28,0,10*ROW('Sanitation Data'!F71))="","",OFFSET('Sanitation Data'!$F$28,0,10*ROW('Sanitation Data'!F71)))</f>
        <v/>
      </c>
      <c r="CV77" s="302" t="str">
        <f ca="true">+IF(OFFSET('Sanitation Data'!$F$29,0,10*ROW('Sanitation Data'!F71))="","",OFFSET('Sanitation Data'!$F$29,0,10*ROW('Sanitation Data'!F71)))</f>
        <v/>
      </c>
      <c r="CW77" s="302" t="str">
        <f ca="true">+IF(OFFSET('Sanitation Data'!$F$30,0,10*ROW('Sanitation Data'!F71))="","",OFFSET('Sanitation Data'!$F$30,0,10*ROW('Sanitation Data'!F71)))</f>
        <v/>
      </c>
      <c r="CX77" s="302" t="str">
        <f ca="true">+IF(OFFSET('Sanitation Data'!$F$31,0,10*ROW('Sanitation Data'!F71))="","",OFFSET('Sanitation Data'!$F$31,0,10*ROW('Sanitation Data'!F71)))</f>
        <v/>
      </c>
      <c r="CY77" s="302" t="str">
        <f ca="true">+IF(OFFSET('Sanitation Data'!$F$32,0,10*ROW('Sanitation Data'!F71))="","",OFFSET('Sanitation Data'!$F$32,0,10*ROW('Sanitation Data'!F71)))</f>
        <v/>
      </c>
      <c r="CZ77" s="302" t="str">
        <f ca="true">+IF(OFFSET('Sanitation Data'!$G$28,0,10*ROW('Sanitation Data'!G71))="","",OFFSET('Sanitation Data'!$G$28,0,10*ROW('Sanitation Data'!G71)))</f>
        <v/>
      </c>
      <c r="DA77" s="302" t="str">
        <f ca="true">+IF(OFFSET('Sanitation Data'!$G$29,0,10*ROW('Sanitation Data'!G71))="","",OFFSET('Sanitation Data'!$G$29,0,10*ROW('Sanitation Data'!G71)))</f>
        <v/>
      </c>
      <c r="DB77" s="302" t="str">
        <f ca="true">+IF(OFFSET('Sanitation Data'!$G$30,0,10*ROW('Sanitation Data'!G71))="","",OFFSET('Sanitation Data'!$G$30,0,10*ROW('Sanitation Data'!G71)))</f>
        <v/>
      </c>
      <c r="DC77" s="302" t="str">
        <f ca="true">+IF(OFFSET('Sanitation Data'!$G$31,0,10*ROW('Sanitation Data'!G71))="","",OFFSET('Sanitation Data'!$G$31,0,10*ROW('Sanitation Data'!G71)))</f>
        <v/>
      </c>
      <c r="DD77" s="302" t="str">
        <f ca="true">+IF(OFFSET('Sanitation Data'!$G$32,0,10*ROW('Sanitation Data'!G71))="","",OFFSET('Sanitation Data'!$G$32,0,10*ROW('Sanitation Data'!G71)))</f>
        <v/>
      </c>
      <c r="DE77" s="302" t="str">
        <f ca="true">+IF(OFFSET('Sanitation Data'!$H$28,0,10*ROW('Sanitation Data'!H71))="","",OFFSET('Sanitation Data'!$H$28,0,10*ROW('Sanitation Data'!H71)))</f>
        <v/>
      </c>
      <c r="DF77" s="302" t="str">
        <f ca="true">+IF(OFFSET('Sanitation Data'!$H$29,0,10*ROW('Sanitation Data'!H71))="","",OFFSET('Sanitation Data'!$H$29,0,10*ROW('Sanitation Data'!H71)))</f>
        <v/>
      </c>
      <c r="DG77" s="302" t="str">
        <f ca="true">+IF(OFFSET('Sanitation Data'!$H$30,0,10*ROW('Sanitation Data'!H71))="","",OFFSET('Sanitation Data'!$H$30,0,10*ROW('Sanitation Data'!H71)))</f>
        <v/>
      </c>
      <c r="DH77" s="302" t="str">
        <f ca="true">+IF(OFFSET('Sanitation Data'!$H$31,0,10*ROW('Sanitation Data'!H71))="","",OFFSET('Sanitation Data'!$H$31,0,10*ROW('Sanitation Data'!H71)))</f>
        <v/>
      </c>
      <c r="DI77" s="302" t="str">
        <f ca="true">+IF(OFFSET('Sanitation Data'!$H$32,0,10*ROW('Sanitation Data'!H71))="","",OFFSET('Sanitation Data'!$H$32,0,10*ROW('Sanitation Data'!H71)))</f>
        <v/>
      </c>
      <c r="DJ77" s="302" t="str">
        <f ca="true">+IF(OFFSET('Sanitation Data'!$I$28,0,10*ROW('Sanitation Data'!I71))="","",OFFSET('Sanitation Data'!$I$28,0,10*ROW('Sanitation Data'!I71)))</f>
        <v/>
      </c>
      <c r="DK77" s="302" t="str">
        <f ca="true">+IF(OFFSET('Sanitation Data'!$I$29,0,10*ROW('Sanitation Data'!I71))="","",OFFSET('Sanitation Data'!$I$29,0,10*ROW('Sanitation Data'!I71)))</f>
        <v/>
      </c>
      <c r="DL77" s="302" t="str">
        <f ca="true">+IF(OFFSET('Sanitation Data'!$I$30,0,10*ROW('Sanitation Data'!I71))="","",OFFSET('Sanitation Data'!$I$30,0,10*ROW('Sanitation Data'!I71)))</f>
        <v/>
      </c>
      <c r="DM77" s="302" t="str">
        <f ca="true">+IF(OFFSET('Sanitation Data'!$I$31,0,10*ROW('Sanitation Data'!I71))="","",OFFSET('Sanitation Data'!$I$31,0,10*ROW('Sanitation Data'!I71)))</f>
        <v/>
      </c>
      <c r="DN77" s="302" t="str">
        <f ca="true">+IF(OFFSET('Sanitation Data'!$I$32,0,10*ROW('Sanitation Data'!I71))="","",OFFSET('Sanitation Data'!$I$32,0,10*ROW('Sanitation Data'!I71)))</f>
        <v/>
      </c>
      <c r="DO77" s="302" t="str">
        <f ca="true">+IF(OFFSET('Hygiene Data'!$D$11,0,10*ROW('Hygiene Data'!D71))="","",OFFSET('Hygiene Data'!$D$11,0,10*ROW('Hygiene Data'!D71)))</f>
        <v/>
      </c>
      <c r="DP77" s="302" t="str">
        <f ca="true">+IF(OFFSET('Hygiene Data'!$D$12,0,10*ROW('Hygiene Data'!D71))="","",OFFSET('Hygiene Data'!$D$12,0,10*ROW('Hygiene Data'!D71)))</f>
        <v/>
      </c>
      <c r="DQ77" s="302" t="str">
        <f ca="true">+IF(OFFSET('Hygiene Data'!$D$13,0,10*ROW('Hygiene Data'!D71))="","",OFFSET('Hygiene Data'!$D$13,0,10*ROW('Hygiene Data'!D71)))</f>
        <v/>
      </c>
      <c r="DR77" s="302" t="str">
        <f ca="true">+IF(OFFSET('Hygiene Data'!$E$11,0,10*ROW('Hygiene Data'!E71))="","",OFFSET('Hygiene Data'!$E$11,0,10*ROW('Hygiene Data'!E71)))</f>
        <v/>
      </c>
      <c r="DS77" s="302" t="str">
        <f ca="true">+IF(OFFSET('Hygiene Data'!$E$12,0,10*ROW('Hygiene Data'!E71))="","",OFFSET('Hygiene Data'!$E$12,0,10*ROW('Hygiene Data'!E71)))</f>
        <v/>
      </c>
      <c r="DT77" s="302" t="str">
        <f ca="true">+IF(OFFSET('Hygiene Data'!$E$13,0,10*ROW('Hygiene Data'!E71))="","",OFFSET('Hygiene Data'!$E$13,0,10*ROW('Hygiene Data'!E71)))</f>
        <v/>
      </c>
      <c r="DU77" s="302" t="str">
        <f ca="true">+IF(OFFSET('Hygiene Data'!$F$11,0,10*ROW('Hygiene Data'!F71))="","",OFFSET('Hygiene Data'!$F$11,0,10*ROW('Hygiene Data'!F71)))</f>
        <v/>
      </c>
      <c r="DV77" s="302" t="str">
        <f ca="true">+IF(OFFSET('Hygiene Data'!$F$12,0,10*ROW('Hygiene Data'!F71))="","",OFFSET('Hygiene Data'!$F$12,0,10*ROW('Hygiene Data'!F71)))</f>
        <v/>
      </c>
      <c r="DW77" s="302" t="str">
        <f ca="true">+IF(OFFSET('Hygiene Data'!$F$13,0,10*ROW('Hygiene Data'!F71))="","",OFFSET('Hygiene Data'!$F$13,0,10*ROW('Hygiene Data'!F71)))</f>
        <v/>
      </c>
      <c r="DX77" s="302" t="str">
        <f ca="true">+IF(OFFSET('Hygiene Data'!$G$11,0,10*ROW('Hygiene Data'!G71))="","",OFFSET('Hygiene Data'!$G$11,0,10*ROW('Hygiene Data'!G71)))</f>
        <v/>
      </c>
      <c r="DY77" s="302" t="str">
        <f ca="true">+IF(OFFSET('Hygiene Data'!$G$12,0,10*ROW('Hygiene Data'!G71))="","",OFFSET('Hygiene Data'!$G$12,0,10*ROW('Hygiene Data'!G71)))</f>
        <v/>
      </c>
      <c r="DZ77" s="302" t="str">
        <f ca="true">+IF(OFFSET('Hygiene Data'!$G$13,0,10*ROW('Hygiene Data'!G71))="","",OFFSET('Hygiene Data'!$G$13,0,10*ROW('Hygiene Data'!G71)))</f>
        <v/>
      </c>
      <c r="EA77" s="302" t="str">
        <f ca="true">+IF(OFFSET('Hygiene Data'!$H$11,0,10*ROW('Hygiene Data'!H71))="","",OFFSET('Hygiene Data'!$H$11,0,10*ROW('Hygiene Data'!H71)))</f>
        <v/>
      </c>
      <c r="EB77" s="302" t="str">
        <f ca="true">+IF(OFFSET('Hygiene Data'!$H$12,0,10*ROW('Hygiene Data'!H71))="","",OFFSET('Hygiene Data'!$H$12,0,10*ROW('Hygiene Data'!H71)))</f>
        <v/>
      </c>
      <c r="EC77" s="302" t="str">
        <f ca="true">+IF(OFFSET('Hygiene Data'!$H$13,0,10*ROW('Hygiene Data'!H71))="","",OFFSET('Hygiene Data'!$H$13,0,10*ROW('Hygiene Data'!H71)))</f>
        <v/>
      </c>
      <c r="ED77" s="302" t="str">
        <f ca="true">+IF(OFFSET('Hygiene Data'!$I$11,0,10*ROW('Hygiene Data'!I71))="","",OFFSET('Hygiene Data'!$I$11,0,10*ROW('Hygiene Data'!I71)))</f>
        <v/>
      </c>
      <c r="EE77" s="302" t="str">
        <f ca="true">+IF(OFFSET('Hygiene Data'!$I$12,0,10*ROW('Hygiene Data'!I71))="","",OFFSET('Hygiene Data'!$I$12,0,10*ROW('Hygiene Data'!I71)))</f>
        <v/>
      </c>
      <c r="EF77" s="302" t="str">
        <f ca="true">+IF(OFFSET('Hygiene Data'!$I$13,0,10*ROW('Hygiene Data'!I71))="","",OFFSET('Hygiene Data'!$I$13,0,10*ROW('Hygiene Data'!I71)))</f>
        <v/>
      </c>
    </row>
    <row xmlns:x14ac="http://schemas.microsoft.com/office/spreadsheetml/2009/9/ac" r="78" x14ac:dyDescent="0.2">
      <c r="A78" s="35" t="str">
        <f ca="true">+IF(OFFSET('Water Data'!$B$2,0,10*ROW('Water Data'!E72))="","",OFFSET('Water Data'!$B$2,0,10*ROW('Water Data'!E72)))</f>
        <v/>
      </c>
      <c r="B78" s="35" t="str">
        <f ca="true">+IF(OFFSET('Water Data'!$C$2,0,10*ROW('Water Data'!F72))="","",OFFSET('Water Data'!$C$2,0,10*ROW('Water Data'!F72)))</f>
        <v/>
      </c>
      <c r="C78" s="358" t="str">
        <f t="shared" ca="true" si="1"/>
        <v/>
      </c>
      <c r="D78" s="94"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4"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4"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4"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4"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4"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4"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4"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4"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4"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4"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4"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4"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4"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4"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4"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4"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4"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5"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5"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5"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5"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5"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5"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5"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5"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5"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5"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5"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5"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5"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5"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5"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5"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5"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5"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5"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5"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5"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5"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5"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5"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5"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5"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5"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5"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5"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5"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6"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6"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6"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6"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6"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6"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6"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6"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6"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6"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6"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6"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6"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6"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6"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6"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6"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6"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302"/>
      <c r="BS78" s="302" t="str">
        <f ca="true">+IF(OFFSET('Water Data'!$D$27,0,10*ROW('Water Data'!D72))="","",OFFSET('Water Data'!$D$27,0,10*ROW('Water Data'!D72)))</f>
        <v/>
      </c>
      <c r="BT78" s="302" t="str">
        <f ca="true">+IF(OFFSET('Water Data'!$D$28,0,10*ROW('Water Data'!D72))="","",OFFSET('Water Data'!$D$28,0,10*ROW('Water Data'!D72)))</f>
        <v/>
      </c>
      <c r="BU78" s="302" t="str">
        <f ca="true">+IF(OFFSET('Water Data'!$D$29,0,10*ROW('Water Data'!D72))="","",OFFSET('Water Data'!$D$29,0,10*ROW('Water Data'!D72)))</f>
        <v/>
      </c>
      <c r="BV78" s="302" t="str">
        <f ca="true">+IF(OFFSET('Water Data'!$E$27,0,10*ROW('Water Data'!E72))="","",OFFSET('Water Data'!$E$27,0,10*ROW('Water Data'!E72)))</f>
        <v/>
      </c>
      <c r="BW78" s="302" t="str">
        <f ca="true">+IF(OFFSET('Water Data'!$E$28,0,10*ROW('Water Data'!E72))="","",OFFSET('Water Data'!$E$28,0,10*ROW('Water Data'!E72)))</f>
        <v/>
      </c>
      <c r="BX78" s="302" t="str">
        <f ca="true">+IF(OFFSET('Water Data'!$E$29,0,10*ROW('Water Data'!E72))="","",OFFSET('Water Data'!$E$29,0,10*ROW('Water Data'!E72)))</f>
        <v/>
      </c>
      <c r="BY78" s="302" t="str">
        <f ca="true">+IF(OFFSET('Water Data'!$F$27,0,10*ROW('Water Data'!F72))="","",OFFSET('Water Data'!$F$27,0,10*ROW('Water Data'!F72)))</f>
        <v/>
      </c>
      <c r="BZ78" s="302" t="str">
        <f ca="true">+IF(OFFSET('Water Data'!$F$28,0,10*ROW('Water Data'!F72))="","",OFFSET('Water Data'!$F$28,0,10*ROW('Water Data'!F72)))</f>
        <v/>
      </c>
      <c r="CA78" s="302" t="str">
        <f ca="true">+IF(OFFSET('Water Data'!$F$29,0,10*ROW('Water Data'!F72))="","",OFFSET('Water Data'!$F$29,0,10*ROW('Water Data'!F72)))</f>
        <v/>
      </c>
      <c r="CB78" s="302" t="str">
        <f ca="true">+IF(OFFSET('Water Data'!$G$27,0,10*ROW('Water Data'!G72))="","",OFFSET('Water Data'!$G$27,0,10*ROW('Water Data'!G72)))</f>
        <v/>
      </c>
      <c r="CC78" s="302" t="str">
        <f ca="true">+IF(OFFSET('Water Data'!$G$28,0,10*ROW('Water Data'!G72))="","",OFFSET('Water Data'!$G$28,0,10*ROW('Water Data'!G72)))</f>
        <v/>
      </c>
      <c r="CD78" s="302" t="str">
        <f ca="true">+IF(OFFSET('Water Data'!$G$29,0,10*ROW('Water Data'!G72))="","",OFFSET('Water Data'!$G$29,0,10*ROW('Water Data'!G72)))</f>
        <v/>
      </c>
      <c r="CE78" s="302" t="str">
        <f ca="true">+IF(OFFSET('Water Data'!$H$27,0,10*ROW('Water Data'!H72))="","",OFFSET('Water Data'!$H$27,0,10*ROW('Water Data'!H72)))</f>
        <v/>
      </c>
      <c r="CF78" s="302" t="str">
        <f ca="true">+IF(OFFSET('Water Data'!$H$28,0,10*ROW('Water Data'!H72))="","",OFFSET('Water Data'!$H$28,0,10*ROW('Water Data'!H72)))</f>
        <v/>
      </c>
      <c r="CG78" s="302" t="str">
        <f ca="true">+IF(OFFSET('Water Data'!$H$29,0,10*ROW('Water Data'!H72))="","",OFFSET('Water Data'!$H$29,0,10*ROW('Water Data'!H72)))</f>
        <v/>
      </c>
      <c r="CH78" s="302" t="str">
        <f ca="true">+IF(OFFSET('Water Data'!$I$27,0,10*ROW('Water Data'!I72))="","",OFFSET('Water Data'!$I$27,0,10*ROW('Water Data'!I72)))</f>
        <v/>
      </c>
      <c r="CI78" s="302" t="str">
        <f ca="true">+IF(OFFSET('Water Data'!$I$28,0,10*ROW('Water Data'!I72))="","",OFFSET('Water Data'!$I$28,0,10*ROW('Water Data'!I72)))</f>
        <v/>
      </c>
      <c r="CJ78" s="302" t="str">
        <f ca="true">+IF(OFFSET('Water Data'!$I$29,0,10*ROW('Water Data'!I72))="","",OFFSET('Water Data'!$I$29,0,10*ROW('Water Data'!I72)))</f>
        <v/>
      </c>
      <c r="CK78" s="302" t="str">
        <f ca="true">+IF(OFFSET('Sanitation Data'!$D$28,0,10*ROW('Sanitation Data'!D72))="","",OFFSET('Sanitation Data'!$D$28,0,10*ROW('Sanitation Data'!D72)))</f>
        <v/>
      </c>
      <c r="CL78" s="302" t="str">
        <f ca="true">+IF(OFFSET('Sanitation Data'!$D$29,0,10*ROW('Sanitation Data'!D72))="","",OFFSET('Sanitation Data'!$D$29,0,10*ROW('Sanitation Data'!D72)))</f>
        <v/>
      </c>
      <c r="CM78" s="302" t="str">
        <f ca="true">+IF(OFFSET('Sanitation Data'!$D$30,0,10*ROW('Sanitation Data'!D72))="","",OFFSET('Sanitation Data'!$D$30,0,10*ROW('Sanitation Data'!D72)))</f>
        <v/>
      </c>
      <c r="CN78" s="302" t="str">
        <f ca="true">+IF(OFFSET('Sanitation Data'!$D$31,0,10*ROW('Sanitation Data'!D72))="","",OFFSET('Sanitation Data'!$D$31,0,10*ROW('Sanitation Data'!D72)))</f>
        <v/>
      </c>
      <c r="CO78" s="302" t="str">
        <f ca="true">+IF(OFFSET('Sanitation Data'!$D$32,0,10*ROW('Sanitation Data'!D72))="","",OFFSET('Sanitation Data'!$D$32,0,10*ROW('Sanitation Data'!D72)))</f>
        <v/>
      </c>
      <c r="CP78" s="302" t="str">
        <f ca="true">+IF(OFFSET('Sanitation Data'!$E$28,0,10*ROW('Sanitation Data'!E72))="","",OFFSET('Sanitation Data'!$E$28,0,10*ROW('Sanitation Data'!E72)))</f>
        <v/>
      </c>
      <c r="CQ78" s="302" t="str">
        <f ca="true">+IF(OFFSET('Sanitation Data'!$E$29,0,10*ROW('Sanitation Data'!E72))="","",OFFSET('Sanitation Data'!$E$29,0,10*ROW('Sanitation Data'!E72)))</f>
        <v/>
      </c>
      <c r="CR78" s="302" t="str">
        <f ca="true">+IF(OFFSET('Sanitation Data'!$E$30,0,10*ROW('Sanitation Data'!E72))="","",OFFSET('Sanitation Data'!$E$30,0,10*ROW('Sanitation Data'!E72)))</f>
        <v/>
      </c>
      <c r="CS78" s="302" t="str">
        <f ca="true">+IF(OFFSET('Sanitation Data'!$E$31,0,10*ROW('Sanitation Data'!E72))="","",OFFSET('Sanitation Data'!$E$31,0,10*ROW('Sanitation Data'!E72)))</f>
        <v/>
      </c>
      <c r="CT78" s="302" t="str">
        <f ca="true">+IF(OFFSET('Sanitation Data'!$E$32,0,10*ROW('Sanitation Data'!E72))="","",OFFSET('Sanitation Data'!$E$32,0,10*ROW('Sanitation Data'!E72)))</f>
        <v/>
      </c>
      <c r="CU78" s="302" t="str">
        <f ca="true">+IF(OFFSET('Sanitation Data'!$F$28,0,10*ROW('Sanitation Data'!F72))="","",OFFSET('Sanitation Data'!$F$28,0,10*ROW('Sanitation Data'!F72)))</f>
        <v/>
      </c>
      <c r="CV78" s="302" t="str">
        <f ca="true">+IF(OFFSET('Sanitation Data'!$F$29,0,10*ROW('Sanitation Data'!F72))="","",OFFSET('Sanitation Data'!$F$29,0,10*ROW('Sanitation Data'!F72)))</f>
        <v/>
      </c>
      <c r="CW78" s="302" t="str">
        <f ca="true">+IF(OFFSET('Sanitation Data'!$F$30,0,10*ROW('Sanitation Data'!F72))="","",OFFSET('Sanitation Data'!$F$30,0,10*ROW('Sanitation Data'!F72)))</f>
        <v/>
      </c>
      <c r="CX78" s="302" t="str">
        <f ca="true">+IF(OFFSET('Sanitation Data'!$F$31,0,10*ROW('Sanitation Data'!F72))="","",OFFSET('Sanitation Data'!$F$31,0,10*ROW('Sanitation Data'!F72)))</f>
        <v/>
      </c>
      <c r="CY78" s="302" t="str">
        <f ca="true">+IF(OFFSET('Sanitation Data'!$F$32,0,10*ROW('Sanitation Data'!F72))="","",OFFSET('Sanitation Data'!$F$32,0,10*ROW('Sanitation Data'!F72)))</f>
        <v/>
      </c>
      <c r="CZ78" s="302" t="str">
        <f ca="true">+IF(OFFSET('Sanitation Data'!$G$28,0,10*ROW('Sanitation Data'!G72))="","",OFFSET('Sanitation Data'!$G$28,0,10*ROW('Sanitation Data'!G72)))</f>
        <v/>
      </c>
      <c r="DA78" s="302" t="str">
        <f ca="true">+IF(OFFSET('Sanitation Data'!$G$29,0,10*ROW('Sanitation Data'!G72))="","",OFFSET('Sanitation Data'!$G$29,0,10*ROW('Sanitation Data'!G72)))</f>
        <v/>
      </c>
      <c r="DB78" s="302" t="str">
        <f ca="true">+IF(OFFSET('Sanitation Data'!$G$30,0,10*ROW('Sanitation Data'!G72))="","",OFFSET('Sanitation Data'!$G$30,0,10*ROW('Sanitation Data'!G72)))</f>
        <v/>
      </c>
      <c r="DC78" s="302" t="str">
        <f ca="true">+IF(OFFSET('Sanitation Data'!$G$31,0,10*ROW('Sanitation Data'!G72))="","",OFFSET('Sanitation Data'!$G$31,0,10*ROW('Sanitation Data'!G72)))</f>
        <v/>
      </c>
      <c r="DD78" s="302" t="str">
        <f ca="true">+IF(OFFSET('Sanitation Data'!$G$32,0,10*ROW('Sanitation Data'!G72))="","",OFFSET('Sanitation Data'!$G$32,0,10*ROW('Sanitation Data'!G72)))</f>
        <v/>
      </c>
      <c r="DE78" s="302" t="str">
        <f ca="true">+IF(OFFSET('Sanitation Data'!$H$28,0,10*ROW('Sanitation Data'!H72))="","",OFFSET('Sanitation Data'!$H$28,0,10*ROW('Sanitation Data'!H72)))</f>
        <v/>
      </c>
      <c r="DF78" s="302" t="str">
        <f ca="true">+IF(OFFSET('Sanitation Data'!$H$29,0,10*ROW('Sanitation Data'!H72))="","",OFFSET('Sanitation Data'!$H$29,0,10*ROW('Sanitation Data'!H72)))</f>
        <v/>
      </c>
      <c r="DG78" s="302" t="str">
        <f ca="true">+IF(OFFSET('Sanitation Data'!$H$30,0,10*ROW('Sanitation Data'!H72))="","",OFFSET('Sanitation Data'!$H$30,0,10*ROW('Sanitation Data'!H72)))</f>
        <v/>
      </c>
      <c r="DH78" s="302" t="str">
        <f ca="true">+IF(OFFSET('Sanitation Data'!$H$31,0,10*ROW('Sanitation Data'!H72))="","",OFFSET('Sanitation Data'!$H$31,0,10*ROW('Sanitation Data'!H72)))</f>
        <v/>
      </c>
      <c r="DI78" s="302" t="str">
        <f ca="true">+IF(OFFSET('Sanitation Data'!$H$32,0,10*ROW('Sanitation Data'!H72))="","",OFFSET('Sanitation Data'!$H$32,0,10*ROW('Sanitation Data'!H72)))</f>
        <v/>
      </c>
      <c r="DJ78" s="302" t="str">
        <f ca="true">+IF(OFFSET('Sanitation Data'!$I$28,0,10*ROW('Sanitation Data'!I72))="","",OFFSET('Sanitation Data'!$I$28,0,10*ROW('Sanitation Data'!I72)))</f>
        <v/>
      </c>
      <c r="DK78" s="302" t="str">
        <f ca="true">+IF(OFFSET('Sanitation Data'!$I$29,0,10*ROW('Sanitation Data'!I72))="","",OFFSET('Sanitation Data'!$I$29,0,10*ROW('Sanitation Data'!I72)))</f>
        <v/>
      </c>
      <c r="DL78" s="302" t="str">
        <f ca="true">+IF(OFFSET('Sanitation Data'!$I$30,0,10*ROW('Sanitation Data'!I72))="","",OFFSET('Sanitation Data'!$I$30,0,10*ROW('Sanitation Data'!I72)))</f>
        <v/>
      </c>
      <c r="DM78" s="302" t="str">
        <f ca="true">+IF(OFFSET('Sanitation Data'!$I$31,0,10*ROW('Sanitation Data'!I72))="","",OFFSET('Sanitation Data'!$I$31,0,10*ROW('Sanitation Data'!I72)))</f>
        <v/>
      </c>
      <c r="DN78" s="302" t="str">
        <f ca="true">+IF(OFFSET('Sanitation Data'!$I$32,0,10*ROW('Sanitation Data'!I72))="","",OFFSET('Sanitation Data'!$I$32,0,10*ROW('Sanitation Data'!I72)))</f>
        <v/>
      </c>
      <c r="DO78" s="302" t="str">
        <f ca="true">+IF(OFFSET('Hygiene Data'!$D$11,0,10*ROW('Hygiene Data'!D72))="","",OFFSET('Hygiene Data'!$D$11,0,10*ROW('Hygiene Data'!D72)))</f>
        <v/>
      </c>
      <c r="DP78" s="302" t="str">
        <f ca="true">+IF(OFFSET('Hygiene Data'!$D$12,0,10*ROW('Hygiene Data'!D72))="","",OFFSET('Hygiene Data'!$D$12,0,10*ROW('Hygiene Data'!D72)))</f>
        <v/>
      </c>
      <c r="DQ78" s="302" t="str">
        <f ca="true">+IF(OFFSET('Hygiene Data'!$D$13,0,10*ROW('Hygiene Data'!D72))="","",OFFSET('Hygiene Data'!$D$13,0,10*ROW('Hygiene Data'!D72)))</f>
        <v/>
      </c>
      <c r="DR78" s="302" t="str">
        <f ca="true">+IF(OFFSET('Hygiene Data'!$E$11,0,10*ROW('Hygiene Data'!E72))="","",OFFSET('Hygiene Data'!$E$11,0,10*ROW('Hygiene Data'!E72)))</f>
        <v/>
      </c>
      <c r="DS78" s="302" t="str">
        <f ca="true">+IF(OFFSET('Hygiene Data'!$E$12,0,10*ROW('Hygiene Data'!E72))="","",OFFSET('Hygiene Data'!$E$12,0,10*ROW('Hygiene Data'!E72)))</f>
        <v/>
      </c>
      <c r="DT78" s="302" t="str">
        <f ca="true">+IF(OFFSET('Hygiene Data'!$E$13,0,10*ROW('Hygiene Data'!E72))="","",OFFSET('Hygiene Data'!$E$13,0,10*ROW('Hygiene Data'!E72)))</f>
        <v/>
      </c>
      <c r="DU78" s="302" t="str">
        <f ca="true">+IF(OFFSET('Hygiene Data'!$F$11,0,10*ROW('Hygiene Data'!F72))="","",OFFSET('Hygiene Data'!$F$11,0,10*ROW('Hygiene Data'!F72)))</f>
        <v/>
      </c>
      <c r="DV78" s="302" t="str">
        <f ca="true">+IF(OFFSET('Hygiene Data'!$F$12,0,10*ROW('Hygiene Data'!F72))="","",OFFSET('Hygiene Data'!$F$12,0,10*ROW('Hygiene Data'!F72)))</f>
        <v/>
      </c>
      <c r="DW78" s="302" t="str">
        <f ca="true">+IF(OFFSET('Hygiene Data'!$F$13,0,10*ROW('Hygiene Data'!F72))="","",OFFSET('Hygiene Data'!$F$13,0,10*ROW('Hygiene Data'!F72)))</f>
        <v/>
      </c>
      <c r="DX78" s="302" t="str">
        <f ca="true">+IF(OFFSET('Hygiene Data'!$G$11,0,10*ROW('Hygiene Data'!G72))="","",OFFSET('Hygiene Data'!$G$11,0,10*ROW('Hygiene Data'!G72)))</f>
        <v/>
      </c>
      <c r="DY78" s="302" t="str">
        <f ca="true">+IF(OFFSET('Hygiene Data'!$G$12,0,10*ROW('Hygiene Data'!G72))="","",OFFSET('Hygiene Data'!$G$12,0,10*ROW('Hygiene Data'!G72)))</f>
        <v/>
      </c>
      <c r="DZ78" s="302" t="str">
        <f ca="true">+IF(OFFSET('Hygiene Data'!$G$13,0,10*ROW('Hygiene Data'!G72))="","",OFFSET('Hygiene Data'!$G$13,0,10*ROW('Hygiene Data'!G72)))</f>
        <v/>
      </c>
      <c r="EA78" s="302" t="str">
        <f ca="true">+IF(OFFSET('Hygiene Data'!$H$11,0,10*ROW('Hygiene Data'!H72))="","",OFFSET('Hygiene Data'!$H$11,0,10*ROW('Hygiene Data'!H72)))</f>
        <v/>
      </c>
      <c r="EB78" s="302" t="str">
        <f ca="true">+IF(OFFSET('Hygiene Data'!$H$12,0,10*ROW('Hygiene Data'!H72))="","",OFFSET('Hygiene Data'!$H$12,0,10*ROW('Hygiene Data'!H72)))</f>
        <v/>
      </c>
      <c r="EC78" s="302" t="str">
        <f ca="true">+IF(OFFSET('Hygiene Data'!$H$13,0,10*ROW('Hygiene Data'!H72))="","",OFFSET('Hygiene Data'!$H$13,0,10*ROW('Hygiene Data'!H72)))</f>
        <v/>
      </c>
      <c r="ED78" s="302" t="str">
        <f ca="true">+IF(OFFSET('Hygiene Data'!$I$11,0,10*ROW('Hygiene Data'!I72))="","",OFFSET('Hygiene Data'!$I$11,0,10*ROW('Hygiene Data'!I72)))</f>
        <v/>
      </c>
      <c r="EE78" s="302" t="str">
        <f ca="true">+IF(OFFSET('Hygiene Data'!$I$12,0,10*ROW('Hygiene Data'!I72))="","",OFFSET('Hygiene Data'!$I$12,0,10*ROW('Hygiene Data'!I72)))</f>
        <v/>
      </c>
      <c r="EF78" s="302" t="str">
        <f ca="true">+IF(OFFSET('Hygiene Data'!$I$13,0,10*ROW('Hygiene Data'!I72))="","",OFFSET('Hygiene Data'!$I$13,0,10*ROW('Hygiene Data'!I72)))</f>
        <v/>
      </c>
    </row>
    <row xmlns:x14ac="http://schemas.microsoft.com/office/spreadsheetml/2009/9/ac" r="79" x14ac:dyDescent="0.2">
      <c r="A79" s="35" t="str">
        <f ca="true">+IF(OFFSET('Water Data'!$B$2,0,10*ROW('Water Data'!E73))="","",OFFSET('Water Data'!$B$2,0,10*ROW('Water Data'!E73)))</f>
        <v/>
      </c>
      <c r="B79" s="35" t="str">
        <f ca="true">+IF(OFFSET('Water Data'!$C$2,0,10*ROW('Water Data'!F73))="","",OFFSET('Water Data'!$C$2,0,10*ROW('Water Data'!F73)))</f>
        <v/>
      </c>
      <c r="C79" s="358" t="str">
        <f t="shared" ca="true" si="1"/>
        <v/>
      </c>
      <c r="D79" s="94"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4"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4"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4"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4"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4"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4"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4"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4"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4"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4"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4"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4"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4"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4"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4"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4"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4"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5"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5"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5"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5"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5"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5"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5"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5"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5"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5"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5"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5"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5"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5"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5"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5"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5"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5"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5"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5"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5"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5"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5"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5"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5"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5"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5"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5"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5"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5"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6"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6"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6"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6"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6"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6"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6"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6"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6"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6"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6"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6"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6"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6"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6"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6"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6"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6"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302"/>
      <c r="BS79" s="302" t="str">
        <f ca="true">+IF(OFFSET('Water Data'!$D$27,0,10*ROW('Water Data'!D73))="","",OFFSET('Water Data'!$D$27,0,10*ROW('Water Data'!D73)))</f>
        <v/>
      </c>
      <c r="BT79" s="302" t="str">
        <f ca="true">+IF(OFFSET('Water Data'!$D$28,0,10*ROW('Water Data'!D73))="","",OFFSET('Water Data'!$D$28,0,10*ROW('Water Data'!D73)))</f>
        <v/>
      </c>
      <c r="BU79" s="302" t="str">
        <f ca="true">+IF(OFFSET('Water Data'!$D$29,0,10*ROW('Water Data'!D73))="","",OFFSET('Water Data'!$D$29,0,10*ROW('Water Data'!D73)))</f>
        <v/>
      </c>
      <c r="BV79" s="302" t="str">
        <f ca="true">+IF(OFFSET('Water Data'!$E$27,0,10*ROW('Water Data'!E73))="","",OFFSET('Water Data'!$E$27,0,10*ROW('Water Data'!E73)))</f>
        <v/>
      </c>
      <c r="BW79" s="302" t="str">
        <f ca="true">+IF(OFFSET('Water Data'!$E$28,0,10*ROW('Water Data'!E73))="","",OFFSET('Water Data'!$E$28,0,10*ROW('Water Data'!E73)))</f>
        <v/>
      </c>
      <c r="BX79" s="302" t="str">
        <f ca="true">+IF(OFFSET('Water Data'!$E$29,0,10*ROW('Water Data'!E73))="","",OFFSET('Water Data'!$E$29,0,10*ROW('Water Data'!E73)))</f>
        <v/>
      </c>
      <c r="BY79" s="302" t="str">
        <f ca="true">+IF(OFFSET('Water Data'!$F$27,0,10*ROW('Water Data'!F73))="","",OFFSET('Water Data'!$F$27,0,10*ROW('Water Data'!F73)))</f>
        <v/>
      </c>
      <c r="BZ79" s="302" t="str">
        <f ca="true">+IF(OFFSET('Water Data'!$F$28,0,10*ROW('Water Data'!F73))="","",OFFSET('Water Data'!$F$28,0,10*ROW('Water Data'!F73)))</f>
        <v/>
      </c>
      <c r="CA79" s="302" t="str">
        <f ca="true">+IF(OFFSET('Water Data'!$F$29,0,10*ROW('Water Data'!F73))="","",OFFSET('Water Data'!$F$29,0,10*ROW('Water Data'!F73)))</f>
        <v/>
      </c>
      <c r="CB79" s="302" t="str">
        <f ca="true">+IF(OFFSET('Water Data'!$G$27,0,10*ROW('Water Data'!G73))="","",OFFSET('Water Data'!$G$27,0,10*ROW('Water Data'!G73)))</f>
        <v/>
      </c>
      <c r="CC79" s="302" t="str">
        <f ca="true">+IF(OFFSET('Water Data'!$G$28,0,10*ROW('Water Data'!G73))="","",OFFSET('Water Data'!$G$28,0,10*ROW('Water Data'!G73)))</f>
        <v/>
      </c>
      <c r="CD79" s="302" t="str">
        <f ca="true">+IF(OFFSET('Water Data'!$G$29,0,10*ROW('Water Data'!G73))="","",OFFSET('Water Data'!$G$29,0,10*ROW('Water Data'!G73)))</f>
        <v/>
      </c>
      <c r="CE79" s="302" t="str">
        <f ca="true">+IF(OFFSET('Water Data'!$H$27,0,10*ROW('Water Data'!H73))="","",OFFSET('Water Data'!$H$27,0,10*ROW('Water Data'!H73)))</f>
        <v/>
      </c>
      <c r="CF79" s="302" t="str">
        <f ca="true">+IF(OFFSET('Water Data'!$H$28,0,10*ROW('Water Data'!H73))="","",OFFSET('Water Data'!$H$28,0,10*ROW('Water Data'!H73)))</f>
        <v/>
      </c>
      <c r="CG79" s="302" t="str">
        <f ca="true">+IF(OFFSET('Water Data'!$H$29,0,10*ROW('Water Data'!H73))="","",OFFSET('Water Data'!$H$29,0,10*ROW('Water Data'!H73)))</f>
        <v/>
      </c>
      <c r="CH79" s="302" t="str">
        <f ca="true">+IF(OFFSET('Water Data'!$I$27,0,10*ROW('Water Data'!I73))="","",OFFSET('Water Data'!$I$27,0,10*ROW('Water Data'!I73)))</f>
        <v/>
      </c>
      <c r="CI79" s="302" t="str">
        <f ca="true">+IF(OFFSET('Water Data'!$I$28,0,10*ROW('Water Data'!I73))="","",OFFSET('Water Data'!$I$28,0,10*ROW('Water Data'!I73)))</f>
        <v/>
      </c>
      <c r="CJ79" s="302" t="str">
        <f ca="true">+IF(OFFSET('Water Data'!$I$29,0,10*ROW('Water Data'!I73))="","",OFFSET('Water Data'!$I$29,0,10*ROW('Water Data'!I73)))</f>
        <v/>
      </c>
      <c r="CK79" s="302" t="str">
        <f ca="true">+IF(OFFSET('Sanitation Data'!$D$28,0,10*ROW('Sanitation Data'!D73))="","",OFFSET('Sanitation Data'!$D$28,0,10*ROW('Sanitation Data'!D73)))</f>
        <v/>
      </c>
      <c r="CL79" s="302" t="str">
        <f ca="true">+IF(OFFSET('Sanitation Data'!$D$29,0,10*ROW('Sanitation Data'!D73))="","",OFFSET('Sanitation Data'!$D$29,0,10*ROW('Sanitation Data'!D73)))</f>
        <v/>
      </c>
      <c r="CM79" s="302" t="str">
        <f ca="true">+IF(OFFSET('Sanitation Data'!$D$30,0,10*ROW('Sanitation Data'!D73))="","",OFFSET('Sanitation Data'!$D$30,0,10*ROW('Sanitation Data'!D73)))</f>
        <v/>
      </c>
      <c r="CN79" s="302" t="str">
        <f ca="true">+IF(OFFSET('Sanitation Data'!$D$31,0,10*ROW('Sanitation Data'!D73))="","",OFFSET('Sanitation Data'!$D$31,0,10*ROW('Sanitation Data'!D73)))</f>
        <v/>
      </c>
      <c r="CO79" s="302" t="str">
        <f ca="true">+IF(OFFSET('Sanitation Data'!$D$32,0,10*ROW('Sanitation Data'!D73))="","",OFFSET('Sanitation Data'!$D$32,0,10*ROW('Sanitation Data'!D73)))</f>
        <v/>
      </c>
      <c r="CP79" s="302" t="str">
        <f ca="true">+IF(OFFSET('Sanitation Data'!$E$28,0,10*ROW('Sanitation Data'!E73))="","",OFFSET('Sanitation Data'!$E$28,0,10*ROW('Sanitation Data'!E73)))</f>
        <v/>
      </c>
      <c r="CQ79" s="302" t="str">
        <f ca="true">+IF(OFFSET('Sanitation Data'!$E$29,0,10*ROW('Sanitation Data'!E73))="","",OFFSET('Sanitation Data'!$E$29,0,10*ROW('Sanitation Data'!E73)))</f>
        <v/>
      </c>
      <c r="CR79" s="302" t="str">
        <f ca="true">+IF(OFFSET('Sanitation Data'!$E$30,0,10*ROW('Sanitation Data'!E73))="","",OFFSET('Sanitation Data'!$E$30,0,10*ROW('Sanitation Data'!E73)))</f>
        <v/>
      </c>
      <c r="CS79" s="302" t="str">
        <f ca="true">+IF(OFFSET('Sanitation Data'!$E$31,0,10*ROW('Sanitation Data'!E73))="","",OFFSET('Sanitation Data'!$E$31,0,10*ROW('Sanitation Data'!E73)))</f>
        <v/>
      </c>
      <c r="CT79" s="302" t="str">
        <f ca="true">+IF(OFFSET('Sanitation Data'!$E$32,0,10*ROW('Sanitation Data'!E73))="","",OFFSET('Sanitation Data'!$E$32,0,10*ROW('Sanitation Data'!E73)))</f>
        <v/>
      </c>
      <c r="CU79" s="302" t="str">
        <f ca="true">+IF(OFFSET('Sanitation Data'!$F$28,0,10*ROW('Sanitation Data'!F73))="","",OFFSET('Sanitation Data'!$F$28,0,10*ROW('Sanitation Data'!F73)))</f>
        <v/>
      </c>
      <c r="CV79" s="302" t="str">
        <f ca="true">+IF(OFFSET('Sanitation Data'!$F$29,0,10*ROW('Sanitation Data'!F73))="","",OFFSET('Sanitation Data'!$F$29,0,10*ROW('Sanitation Data'!F73)))</f>
        <v/>
      </c>
      <c r="CW79" s="302" t="str">
        <f ca="true">+IF(OFFSET('Sanitation Data'!$F$30,0,10*ROW('Sanitation Data'!F73))="","",OFFSET('Sanitation Data'!$F$30,0,10*ROW('Sanitation Data'!F73)))</f>
        <v/>
      </c>
      <c r="CX79" s="302" t="str">
        <f ca="true">+IF(OFFSET('Sanitation Data'!$F$31,0,10*ROW('Sanitation Data'!F73))="","",OFFSET('Sanitation Data'!$F$31,0,10*ROW('Sanitation Data'!F73)))</f>
        <v/>
      </c>
      <c r="CY79" s="302" t="str">
        <f ca="true">+IF(OFFSET('Sanitation Data'!$F$32,0,10*ROW('Sanitation Data'!F73))="","",OFFSET('Sanitation Data'!$F$32,0,10*ROW('Sanitation Data'!F73)))</f>
        <v/>
      </c>
      <c r="CZ79" s="302" t="str">
        <f ca="true">+IF(OFFSET('Sanitation Data'!$G$28,0,10*ROW('Sanitation Data'!G73))="","",OFFSET('Sanitation Data'!$G$28,0,10*ROW('Sanitation Data'!G73)))</f>
        <v/>
      </c>
      <c r="DA79" s="302" t="str">
        <f ca="true">+IF(OFFSET('Sanitation Data'!$G$29,0,10*ROW('Sanitation Data'!G73))="","",OFFSET('Sanitation Data'!$G$29,0,10*ROW('Sanitation Data'!G73)))</f>
        <v/>
      </c>
      <c r="DB79" s="302" t="str">
        <f ca="true">+IF(OFFSET('Sanitation Data'!$G$30,0,10*ROW('Sanitation Data'!G73))="","",OFFSET('Sanitation Data'!$G$30,0,10*ROW('Sanitation Data'!G73)))</f>
        <v/>
      </c>
      <c r="DC79" s="302" t="str">
        <f ca="true">+IF(OFFSET('Sanitation Data'!$G$31,0,10*ROW('Sanitation Data'!G73))="","",OFFSET('Sanitation Data'!$G$31,0,10*ROW('Sanitation Data'!G73)))</f>
        <v/>
      </c>
      <c r="DD79" s="302" t="str">
        <f ca="true">+IF(OFFSET('Sanitation Data'!$G$32,0,10*ROW('Sanitation Data'!G73))="","",OFFSET('Sanitation Data'!$G$32,0,10*ROW('Sanitation Data'!G73)))</f>
        <v/>
      </c>
      <c r="DE79" s="302" t="str">
        <f ca="true">+IF(OFFSET('Sanitation Data'!$H$28,0,10*ROW('Sanitation Data'!H73))="","",OFFSET('Sanitation Data'!$H$28,0,10*ROW('Sanitation Data'!H73)))</f>
        <v/>
      </c>
      <c r="DF79" s="302" t="str">
        <f ca="true">+IF(OFFSET('Sanitation Data'!$H$29,0,10*ROW('Sanitation Data'!H73))="","",OFFSET('Sanitation Data'!$H$29,0,10*ROW('Sanitation Data'!H73)))</f>
        <v/>
      </c>
      <c r="DG79" s="302" t="str">
        <f ca="true">+IF(OFFSET('Sanitation Data'!$H$30,0,10*ROW('Sanitation Data'!H73))="","",OFFSET('Sanitation Data'!$H$30,0,10*ROW('Sanitation Data'!H73)))</f>
        <v/>
      </c>
      <c r="DH79" s="302" t="str">
        <f ca="true">+IF(OFFSET('Sanitation Data'!$H$31,0,10*ROW('Sanitation Data'!H73))="","",OFFSET('Sanitation Data'!$H$31,0,10*ROW('Sanitation Data'!H73)))</f>
        <v/>
      </c>
      <c r="DI79" s="302" t="str">
        <f ca="true">+IF(OFFSET('Sanitation Data'!$H$32,0,10*ROW('Sanitation Data'!H73))="","",OFFSET('Sanitation Data'!$H$32,0,10*ROW('Sanitation Data'!H73)))</f>
        <v/>
      </c>
      <c r="DJ79" s="302" t="str">
        <f ca="true">+IF(OFFSET('Sanitation Data'!$I$28,0,10*ROW('Sanitation Data'!I73))="","",OFFSET('Sanitation Data'!$I$28,0,10*ROW('Sanitation Data'!I73)))</f>
        <v/>
      </c>
      <c r="DK79" s="302" t="str">
        <f ca="true">+IF(OFFSET('Sanitation Data'!$I$29,0,10*ROW('Sanitation Data'!I73))="","",OFFSET('Sanitation Data'!$I$29,0,10*ROW('Sanitation Data'!I73)))</f>
        <v/>
      </c>
      <c r="DL79" s="302" t="str">
        <f ca="true">+IF(OFFSET('Sanitation Data'!$I$30,0,10*ROW('Sanitation Data'!I73))="","",OFFSET('Sanitation Data'!$I$30,0,10*ROW('Sanitation Data'!I73)))</f>
        <v/>
      </c>
      <c r="DM79" s="302" t="str">
        <f ca="true">+IF(OFFSET('Sanitation Data'!$I$31,0,10*ROW('Sanitation Data'!I73))="","",OFFSET('Sanitation Data'!$I$31,0,10*ROW('Sanitation Data'!I73)))</f>
        <v/>
      </c>
      <c r="DN79" s="302" t="str">
        <f ca="true">+IF(OFFSET('Sanitation Data'!$I$32,0,10*ROW('Sanitation Data'!I73))="","",OFFSET('Sanitation Data'!$I$32,0,10*ROW('Sanitation Data'!I73)))</f>
        <v/>
      </c>
      <c r="DO79" s="302" t="str">
        <f ca="true">+IF(OFFSET('Hygiene Data'!$D$11,0,10*ROW('Hygiene Data'!D73))="","",OFFSET('Hygiene Data'!$D$11,0,10*ROW('Hygiene Data'!D73)))</f>
        <v/>
      </c>
      <c r="DP79" s="302" t="str">
        <f ca="true">+IF(OFFSET('Hygiene Data'!$D$12,0,10*ROW('Hygiene Data'!D73))="","",OFFSET('Hygiene Data'!$D$12,0,10*ROW('Hygiene Data'!D73)))</f>
        <v/>
      </c>
      <c r="DQ79" s="302" t="str">
        <f ca="true">+IF(OFFSET('Hygiene Data'!$D$13,0,10*ROW('Hygiene Data'!D73))="","",OFFSET('Hygiene Data'!$D$13,0,10*ROW('Hygiene Data'!D73)))</f>
        <v/>
      </c>
      <c r="DR79" s="302" t="str">
        <f ca="true">+IF(OFFSET('Hygiene Data'!$E$11,0,10*ROW('Hygiene Data'!E73))="","",OFFSET('Hygiene Data'!$E$11,0,10*ROW('Hygiene Data'!E73)))</f>
        <v/>
      </c>
      <c r="DS79" s="302" t="str">
        <f ca="true">+IF(OFFSET('Hygiene Data'!$E$12,0,10*ROW('Hygiene Data'!E73))="","",OFFSET('Hygiene Data'!$E$12,0,10*ROW('Hygiene Data'!E73)))</f>
        <v/>
      </c>
      <c r="DT79" s="302" t="str">
        <f ca="true">+IF(OFFSET('Hygiene Data'!$E$13,0,10*ROW('Hygiene Data'!E73))="","",OFFSET('Hygiene Data'!$E$13,0,10*ROW('Hygiene Data'!E73)))</f>
        <v/>
      </c>
      <c r="DU79" s="302" t="str">
        <f ca="true">+IF(OFFSET('Hygiene Data'!$F$11,0,10*ROW('Hygiene Data'!F73))="","",OFFSET('Hygiene Data'!$F$11,0,10*ROW('Hygiene Data'!F73)))</f>
        <v/>
      </c>
      <c r="DV79" s="302" t="str">
        <f ca="true">+IF(OFFSET('Hygiene Data'!$F$12,0,10*ROW('Hygiene Data'!F73))="","",OFFSET('Hygiene Data'!$F$12,0,10*ROW('Hygiene Data'!F73)))</f>
        <v/>
      </c>
      <c r="DW79" s="302" t="str">
        <f ca="true">+IF(OFFSET('Hygiene Data'!$F$13,0,10*ROW('Hygiene Data'!F73))="","",OFFSET('Hygiene Data'!$F$13,0,10*ROW('Hygiene Data'!F73)))</f>
        <v/>
      </c>
      <c r="DX79" s="302" t="str">
        <f ca="true">+IF(OFFSET('Hygiene Data'!$G$11,0,10*ROW('Hygiene Data'!G73))="","",OFFSET('Hygiene Data'!$G$11,0,10*ROW('Hygiene Data'!G73)))</f>
        <v/>
      </c>
      <c r="DY79" s="302" t="str">
        <f ca="true">+IF(OFFSET('Hygiene Data'!$G$12,0,10*ROW('Hygiene Data'!G73))="","",OFFSET('Hygiene Data'!$G$12,0,10*ROW('Hygiene Data'!G73)))</f>
        <v/>
      </c>
      <c r="DZ79" s="302" t="str">
        <f ca="true">+IF(OFFSET('Hygiene Data'!$G$13,0,10*ROW('Hygiene Data'!G73))="","",OFFSET('Hygiene Data'!$G$13,0,10*ROW('Hygiene Data'!G73)))</f>
        <v/>
      </c>
      <c r="EA79" s="302" t="str">
        <f ca="true">+IF(OFFSET('Hygiene Data'!$H$11,0,10*ROW('Hygiene Data'!H73))="","",OFFSET('Hygiene Data'!$H$11,0,10*ROW('Hygiene Data'!H73)))</f>
        <v/>
      </c>
      <c r="EB79" s="302" t="str">
        <f ca="true">+IF(OFFSET('Hygiene Data'!$H$12,0,10*ROW('Hygiene Data'!H73))="","",OFFSET('Hygiene Data'!$H$12,0,10*ROW('Hygiene Data'!H73)))</f>
        <v/>
      </c>
      <c r="EC79" s="302" t="str">
        <f ca="true">+IF(OFFSET('Hygiene Data'!$H$13,0,10*ROW('Hygiene Data'!H73))="","",OFFSET('Hygiene Data'!$H$13,0,10*ROW('Hygiene Data'!H73)))</f>
        <v/>
      </c>
      <c r="ED79" s="302" t="str">
        <f ca="true">+IF(OFFSET('Hygiene Data'!$I$11,0,10*ROW('Hygiene Data'!I73))="","",OFFSET('Hygiene Data'!$I$11,0,10*ROW('Hygiene Data'!I73)))</f>
        <v/>
      </c>
      <c r="EE79" s="302" t="str">
        <f ca="true">+IF(OFFSET('Hygiene Data'!$I$12,0,10*ROW('Hygiene Data'!I73))="","",OFFSET('Hygiene Data'!$I$12,0,10*ROW('Hygiene Data'!I73)))</f>
        <v/>
      </c>
      <c r="EF79" s="302" t="str">
        <f ca="true">+IF(OFFSET('Hygiene Data'!$I$13,0,10*ROW('Hygiene Data'!I73))="","",OFFSET('Hygiene Data'!$I$13,0,10*ROW('Hygiene Data'!I73)))</f>
        <v/>
      </c>
    </row>
    <row xmlns:x14ac="http://schemas.microsoft.com/office/spreadsheetml/2009/9/ac" r="80" x14ac:dyDescent="0.2">
      <c r="A80" s="35" t="str">
        <f ca="true">+IF(OFFSET('Water Data'!$B$2,0,10*ROW('Water Data'!E74))="","",OFFSET('Water Data'!$B$2,0,10*ROW('Water Data'!E74)))</f>
        <v/>
      </c>
      <c r="B80" s="35" t="str">
        <f ca="true">+IF(OFFSET('Water Data'!$C$2,0,10*ROW('Water Data'!F74))="","",OFFSET('Water Data'!$C$2,0,10*ROW('Water Data'!F74)))</f>
        <v/>
      </c>
      <c r="C80" s="358" t="str">
        <f t="shared" ca="true" si="1"/>
        <v/>
      </c>
      <c r="D80" s="94"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4"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4"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4"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4"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4"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4"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4"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4"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4"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4"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4"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4"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4"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4"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4"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4"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4"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5"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5"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5"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5"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5"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5"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5"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5"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5"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5"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5"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5"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5"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5"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5"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5"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5"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5"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5"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5"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5"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5"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5"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5"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5"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5"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5"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5"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5"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5"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6"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6"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6"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6"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6"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6"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6"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6"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6"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6"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6"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6"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6"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6"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6"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6"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6"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6"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302"/>
      <c r="BS80" s="302" t="str">
        <f ca="true">+IF(OFFSET('Water Data'!$D$27,0,10*ROW('Water Data'!D74))="","",OFFSET('Water Data'!$D$27,0,10*ROW('Water Data'!D74)))</f>
        <v/>
      </c>
      <c r="BT80" s="302" t="str">
        <f ca="true">+IF(OFFSET('Water Data'!$D$28,0,10*ROW('Water Data'!D74))="","",OFFSET('Water Data'!$D$28,0,10*ROW('Water Data'!D74)))</f>
        <v/>
      </c>
      <c r="BU80" s="302" t="str">
        <f ca="true">+IF(OFFSET('Water Data'!$D$29,0,10*ROW('Water Data'!D74))="","",OFFSET('Water Data'!$D$29,0,10*ROW('Water Data'!D74)))</f>
        <v/>
      </c>
      <c r="BV80" s="302" t="str">
        <f ca="true">+IF(OFFSET('Water Data'!$E$27,0,10*ROW('Water Data'!E74))="","",OFFSET('Water Data'!$E$27,0,10*ROW('Water Data'!E74)))</f>
        <v/>
      </c>
      <c r="BW80" s="302" t="str">
        <f ca="true">+IF(OFFSET('Water Data'!$E$28,0,10*ROW('Water Data'!E74))="","",OFFSET('Water Data'!$E$28,0,10*ROW('Water Data'!E74)))</f>
        <v/>
      </c>
      <c r="BX80" s="302" t="str">
        <f ca="true">+IF(OFFSET('Water Data'!$E$29,0,10*ROW('Water Data'!E74))="","",OFFSET('Water Data'!$E$29,0,10*ROW('Water Data'!E74)))</f>
        <v/>
      </c>
      <c r="BY80" s="302" t="str">
        <f ca="true">+IF(OFFSET('Water Data'!$F$27,0,10*ROW('Water Data'!F74))="","",OFFSET('Water Data'!$F$27,0,10*ROW('Water Data'!F74)))</f>
        <v/>
      </c>
      <c r="BZ80" s="302" t="str">
        <f ca="true">+IF(OFFSET('Water Data'!$F$28,0,10*ROW('Water Data'!F74))="","",OFFSET('Water Data'!$F$28,0,10*ROW('Water Data'!F74)))</f>
        <v/>
      </c>
      <c r="CA80" s="302" t="str">
        <f ca="true">+IF(OFFSET('Water Data'!$F$29,0,10*ROW('Water Data'!F74))="","",OFFSET('Water Data'!$F$29,0,10*ROW('Water Data'!F74)))</f>
        <v/>
      </c>
      <c r="CB80" s="302" t="str">
        <f ca="true">+IF(OFFSET('Water Data'!$G$27,0,10*ROW('Water Data'!G74))="","",OFFSET('Water Data'!$G$27,0,10*ROW('Water Data'!G74)))</f>
        <v/>
      </c>
      <c r="CC80" s="302" t="str">
        <f ca="true">+IF(OFFSET('Water Data'!$G$28,0,10*ROW('Water Data'!G74))="","",OFFSET('Water Data'!$G$28,0,10*ROW('Water Data'!G74)))</f>
        <v/>
      </c>
      <c r="CD80" s="302" t="str">
        <f ca="true">+IF(OFFSET('Water Data'!$G$29,0,10*ROW('Water Data'!G74))="","",OFFSET('Water Data'!$G$29,0,10*ROW('Water Data'!G74)))</f>
        <v/>
      </c>
      <c r="CE80" s="302" t="str">
        <f ca="true">+IF(OFFSET('Water Data'!$H$27,0,10*ROW('Water Data'!H74))="","",OFFSET('Water Data'!$H$27,0,10*ROW('Water Data'!H74)))</f>
        <v/>
      </c>
      <c r="CF80" s="302" t="str">
        <f ca="true">+IF(OFFSET('Water Data'!$H$28,0,10*ROW('Water Data'!H74))="","",OFFSET('Water Data'!$H$28,0,10*ROW('Water Data'!H74)))</f>
        <v/>
      </c>
      <c r="CG80" s="302" t="str">
        <f ca="true">+IF(OFFSET('Water Data'!$H$29,0,10*ROW('Water Data'!H74))="","",OFFSET('Water Data'!$H$29,0,10*ROW('Water Data'!H74)))</f>
        <v/>
      </c>
      <c r="CH80" s="302" t="str">
        <f ca="true">+IF(OFFSET('Water Data'!$I$27,0,10*ROW('Water Data'!I74))="","",OFFSET('Water Data'!$I$27,0,10*ROW('Water Data'!I74)))</f>
        <v/>
      </c>
      <c r="CI80" s="302" t="str">
        <f ca="true">+IF(OFFSET('Water Data'!$I$28,0,10*ROW('Water Data'!I74))="","",OFFSET('Water Data'!$I$28,0,10*ROW('Water Data'!I74)))</f>
        <v/>
      </c>
      <c r="CJ80" s="302" t="str">
        <f ca="true">+IF(OFFSET('Water Data'!$I$29,0,10*ROW('Water Data'!I74))="","",OFFSET('Water Data'!$I$29,0,10*ROW('Water Data'!I74)))</f>
        <v/>
      </c>
      <c r="CK80" s="302" t="str">
        <f ca="true">+IF(OFFSET('Sanitation Data'!$D$28,0,10*ROW('Sanitation Data'!D74))="","",OFFSET('Sanitation Data'!$D$28,0,10*ROW('Sanitation Data'!D74)))</f>
        <v/>
      </c>
      <c r="CL80" s="302" t="str">
        <f ca="true">+IF(OFFSET('Sanitation Data'!$D$29,0,10*ROW('Sanitation Data'!D74))="","",OFFSET('Sanitation Data'!$D$29,0,10*ROW('Sanitation Data'!D74)))</f>
        <v/>
      </c>
      <c r="CM80" s="302" t="str">
        <f ca="true">+IF(OFFSET('Sanitation Data'!$D$30,0,10*ROW('Sanitation Data'!D74))="","",OFFSET('Sanitation Data'!$D$30,0,10*ROW('Sanitation Data'!D74)))</f>
        <v/>
      </c>
      <c r="CN80" s="302" t="str">
        <f ca="true">+IF(OFFSET('Sanitation Data'!$D$31,0,10*ROW('Sanitation Data'!D74))="","",OFFSET('Sanitation Data'!$D$31,0,10*ROW('Sanitation Data'!D74)))</f>
        <v/>
      </c>
      <c r="CO80" s="302" t="str">
        <f ca="true">+IF(OFFSET('Sanitation Data'!$D$32,0,10*ROW('Sanitation Data'!D74))="","",OFFSET('Sanitation Data'!$D$32,0,10*ROW('Sanitation Data'!D74)))</f>
        <v/>
      </c>
      <c r="CP80" s="302" t="str">
        <f ca="true">+IF(OFFSET('Sanitation Data'!$E$28,0,10*ROW('Sanitation Data'!E74))="","",OFFSET('Sanitation Data'!$E$28,0,10*ROW('Sanitation Data'!E74)))</f>
        <v/>
      </c>
      <c r="CQ80" s="302" t="str">
        <f ca="true">+IF(OFFSET('Sanitation Data'!$E$29,0,10*ROW('Sanitation Data'!E74))="","",OFFSET('Sanitation Data'!$E$29,0,10*ROW('Sanitation Data'!E74)))</f>
        <v/>
      </c>
      <c r="CR80" s="302" t="str">
        <f ca="true">+IF(OFFSET('Sanitation Data'!$E$30,0,10*ROW('Sanitation Data'!E74))="","",OFFSET('Sanitation Data'!$E$30,0,10*ROW('Sanitation Data'!E74)))</f>
        <v/>
      </c>
      <c r="CS80" s="302" t="str">
        <f ca="true">+IF(OFFSET('Sanitation Data'!$E$31,0,10*ROW('Sanitation Data'!E74))="","",OFFSET('Sanitation Data'!$E$31,0,10*ROW('Sanitation Data'!E74)))</f>
        <v/>
      </c>
      <c r="CT80" s="302" t="str">
        <f ca="true">+IF(OFFSET('Sanitation Data'!$E$32,0,10*ROW('Sanitation Data'!E74))="","",OFFSET('Sanitation Data'!$E$32,0,10*ROW('Sanitation Data'!E74)))</f>
        <v/>
      </c>
      <c r="CU80" s="302" t="str">
        <f ca="true">+IF(OFFSET('Sanitation Data'!$F$28,0,10*ROW('Sanitation Data'!F74))="","",OFFSET('Sanitation Data'!$F$28,0,10*ROW('Sanitation Data'!F74)))</f>
        <v/>
      </c>
      <c r="CV80" s="302" t="str">
        <f ca="true">+IF(OFFSET('Sanitation Data'!$F$29,0,10*ROW('Sanitation Data'!F74))="","",OFFSET('Sanitation Data'!$F$29,0,10*ROW('Sanitation Data'!F74)))</f>
        <v/>
      </c>
      <c r="CW80" s="302" t="str">
        <f ca="true">+IF(OFFSET('Sanitation Data'!$F$30,0,10*ROW('Sanitation Data'!F74))="","",OFFSET('Sanitation Data'!$F$30,0,10*ROW('Sanitation Data'!F74)))</f>
        <v/>
      </c>
      <c r="CX80" s="302" t="str">
        <f ca="true">+IF(OFFSET('Sanitation Data'!$F$31,0,10*ROW('Sanitation Data'!F74))="","",OFFSET('Sanitation Data'!$F$31,0,10*ROW('Sanitation Data'!F74)))</f>
        <v/>
      </c>
      <c r="CY80" s="302" t="str">
        <f ca="true">+IF(OFFSET('Sanitation Data'!$F$32,0,10*ROW('Sanitation Data'!F74))="","",OFFSET('Sanitation Data'!$F$32,0,10*ROW('Sanitation Data'!F74)))</f>
        <v/>
      </c>
      <c r="CZ80" s="302" t="str">
        <f ca="true">+IF(OFFSET('Sanitation Data'!$G$28,0,10*ROW('Sanitation Data'!G74))="","",OFFSET('Sanitation Data'!$G$28,0,10*ROW('Sanitation Data'!G74)))</f>
        <v/>
      </c>
      <c r="DA80" s="302" t="str">
        <f ca="true">+IF(OFFSET('Sanitation Data'!$G$29,0,10*ROW('Sanitation Data'!G74))="","",OFFSET('Sanitation Data'!$G$29,0,10*ROW('Sanitation Data'!G74)))</f>
        <v/>
      </c>
      <c r="DB80" s="302" t="str">
        <f ca="true">+IF(OFFSET('Sanitation Data'!$G$30,0,10*ROW('Sanitation Data'!G74))="","",OFFSET('Sanitation Data'!$G$30,0,10*ROW('Sanitation Data'!G74)))</f>
        <v/>
      </c>
      <c r="DC80" s="302" t="str">
        <f ca="true">+IF(OFFSET('Sanitation Data'!$G$31,0,10*ROW('Sanitation Data'!G74))="","",OFFSET('Sanitation Data'!$G$31,0,10*ROW('Sanitation Data'!G74)))</f>
        <v/>
      </c>
      <c r="DD80" s="302" t="str">
        <f ca="true">+IF(OFFSET('Sanitation Data'!$G$32,0,10*ROW('Sanitation Data'!G74))="","",OFFSET('Sanitation Data'!$G$32,0,10*ROW('Sanitation Data'!G74)))</f>
        <v/>
      </c>
      <c r="DE80" s="302" t="str">
        <f ca="true">+IF(OFFSET('Sanitation Data'!$H$28,0,10*ROW('Sanitation Data'!H74))="","",OFFSET('Sanitation Data'!$H$28,0,10*ROW('Sanitation Data'!H74)))</f>
        <v/>
      </c>
      <c r="DF80" s="302" t="str">
        <f ca="true">+IF(OFFSET('Sanitation Data'!$H$29,0,10*ROW('Sanitation Data'!H74))="","",OFFSET('Sanitation Data'!$H$29,0,10*ROW('Sanitation Data'!H74)))</f>
        <v/>
      </c>
      <c r="DG80" s="302" t="str">
        <f ca="true">+IF(OFFSET('Sanitation Data'!$H$30,0,10*ROW('Sanitation Data'!H74))="","",OFFSET('Sanitation Data'!$H$30,0,10*ROW('Sanitation Data'!H74)))</f>
        <v/>
      </c>
      <c r="DH80" s="302" t="str">
        <f ca="true">+IF(OFFSET('Sanitation Data'!$H$31,0,10*ROW('Sanitation Data'!H74))="","",OFFSET('Sanitation Data'!$H$31,0,10*ROW('Sanitation Data'!H74)))</f>
        <v/>
      </c>
      <c r="DI80" s="302" t="str">
        <f ca="true">+IF(OFFSET('Sanitation Data'!$H$32,0,10*ROW('Sanitation Data'!H74))="","",OFFSET('Sanitation Data'!$H$32,0,10*ROW('Sanitation Data'!H74)))</f>
        <v/>
      </c>
      <c r="DJ80" s="302" t="str">
        <f ca="true">+IF(OFFSET('Sanitation Data'!$I$28,0,10*ROW('Sanitation Data'!I74))="","",OFFSET('Sanitation Data'!$I$28,0,10*ROW('Sanitation Data'!I74)))</f>
        <v/>
      </c>
      <c r="DK80" s="302" t="str">
        <f ca="true">+IF(OFFSET('Sanitation Data'!$I$29,0,10*ROW('Sanitation Data'!I74))="","",OFFSET('Sanitation Data'!$I$29,0,10*ROW('Sanitation Data'!I74)))</f>
        <v/>
      </c>
      <c r="DL80" s="302" t="str">
        <f ca="true">+IF(OFFSET('Sanitation Data'!$I$30,0,10*ROW('Sanitation Data'!I74))="","",OFFSET('Sanitation Data'!$I$30,0,10*ROW('Sanitation Data'!I74)))</f>
        <v/>
      </c>
      <c r="DM80" s="302" t="str">
        <f ca="true">+IF(OFFSET('Sanitation Data'!$I$31,0,10*ROW('Sanitation Data'!I74))="","",OFFSET('Sanitation Data'!$I$31,0,10*ROW('Sanitation Data'!I74)))</f>
        <v/>
      </c>
      <c r="DN80" s="302" t="str">
        <f ca="true">+IF(OFFSET('Sanitation Data'!$I$32,0,10*ROW('Sanitation Data'!I74))="","",OFFSET('Sanitation Data'!$I$32,0,10*ROW('Sanitation Data'!I74)))</f>
        <v/>
      </c>
      <c r="DO80" s="302" t="str">
        <f ca="true">+IF(OFFSET('Hygiene Data'!$D$11,0,10*ROW('Hygiene Data'!D74))="","",OFFSET('Hygiene Data'!$D$11,0,10*ROW('Hygiene Data'!D74)))</f>
        <v/>
      </c>
      <c r="DP80" s="302" t="str">
        <f ca="true">+IF(OFFSET('Hygiene Data'!$D$12,0,10*ROW('Hygiene Data'!D74))="","",OFFSET('Hygiene Data'!$D$12,0,10*ROW('Hygiene Data'!D74)))</f>
        <v/>
      </c>
      <c r="DQ80" s="302" t="str">
        <f ca="true">+IF(OFFSET('Hygiene Data'!$D$13,0,10*ROW('Hygiene Data'!D74))="","",OFFSET('Hygiene Data'!$D$13,0,10*ROW('Hygiene Data'!D74)))</f>
        <v/>
      </c>
      <c r="DR80" s="302" t="str">
        <f ca="true">+IF(OFFSET('Hygiene Data'!$E$11,0,10*ROW('Hygiene Data'!E74))="","",OFFSET('Hygiene Data'!$E$11,0,10*ROW('Hygiene Data'!E74)))</f>
        <v/>
      </c>
      <c r="DS80" s="302" t="str">
        <f ca="true">+IF(OFFSET('Hygiene Data'!$E$12,0,10*ROW('Hygiene Data'!E74))="","",OFFSET('Hygiene Data'!$E$12,0,10*ROW('Hygiene Data'!E74)))</f>
        <v/>
      </c>
      <c r="DT80" s="302" t="str">
        <f ca="true">+IF(OFFSET('Hygiene Data'!$E$13,0,10*ROW('Hygiene Data'!E74))="","",OFFSET('Hygiene Data'!$E$13,0,10*ROW('Hygiene Data'!E74)))</f>
        <v/>
      </c>
      <c r="DU80" s="302" t="str">
        <f ca="true">+IF(OFFSET('Hygiene Data'!$F$11,0,10*ROW('Hygiene Data'!F74))="","",OFFSET('Hygiene Data'!$F$11,0,10*ROW('Hygiene Data'!F74)))</f>
        <v/>
      </c>
      <c r="DV80" s="302" t="str">
        <f ca="true">+IF(OFFSET('Hygiene Data'!$F$12,0,10*ROW('Hygiene Data'!F74))="","",OFFSET('Hygiene Data'!$F$12,0,10*ROW('Hygiene Data'!F74)))</f>
        <v/>
      </c>
      <c r="DW80" s="302" t="str">
        <f ca="true">+IF(OFFSET('Hygiene Data'!$F$13,0,10*ROW('Hygiene Data'!F74))="","",OFFSET('Hygiene Data'!$F$13,0,10*ROW('Hygiene Data'!F74)))</f>
        <v/>
      </c>
      <c r="DX80" s="302" t="str">
        <f ca="true">+IF(OFFSET('Hygiene Data'!$G$11,0,10*ROW('Hygiene Data'!G74))="","",OFFSET('Hygiene Data'!$G$11,0,10*ROW('Hygiene Data'!G74)))</f>
        <v/>
      </c>
      <c r="DY80" s="302" t="str">
        <f ca="true">+IF(OFFSET('Hygiene Data'!$G$12,0,10*ROW('Hygiene Data'!G74))="","",OFFSET('Hygiene Data'!$G$12,0,10*ROW('Hygiene Data'!G74)))</f>
        <v/>
      </c>
      <c r="DZ80" s="302" t="str">
        <f ca="true">+IF(OFFSET('Hygiene Data'!$G$13,0,10*ROW('Hygiene Data'!G74))="","",OFFSET('Hygiene Data'!$G$13,0,10*ROW('Hygiene Data'!G74)))</f>
        <v/>
      </c>
      <c r="EA80" s="302" t="str">
        <f ca="true">+IF(OFFSET('Hygiene Data'!$H$11,0,10*ROW('Hygiene Data'!H74))="","",OFFSET('Hygiene Data'!$H$11,0,10*ROW('Hygiene Data'!H74)))</f>
        <v/>
      </c>
      <c r="EB80" s="302" t="str">
        <f ca="true">+IF(OFFSET('Hygiene Data'!$H$12,0,10*ROW('Hygiene Data'!H74))="","",OFFSET('Hygiene Data'!$H$12,0,10*ROW('Hygiene Data'!H74)))</f>
        <v/>
      </c>
      <c r="EC80" s="302" t="str">
        <f ca="true">+IF(OFFSET('Hygiene Data'!$H$13,0,10*ROW('Hygiene Data'!H74))="","",OFFSET('Hygiene Data'!$H$13,0,10*ROW('Hygiene Data'!H74)))</f>
        <v/>
      </c>
      <c r="ED80" s="302" t="str">
        <f ca="true">+IF(OFFSET('Hygiene Data'!$I$11,0,10*ROW('Hygiene Data'!I74))="","",OFFSET('Hygiene Data'!$I$11,0,10*ROW('Hygiene Data'!I74)))</f>
        <v/>
      </c>
      <c r="EE80" s="302" t="str">
        <f ca="true">+IF(OFFSET('Hygiene Data'!$I$12,0,10*ROW('Hygiene Data'!I74))="","",OFFSET('Hygiene Data'!$I$12,0,10*ROW('Hygiene Data'!I74)))</f>
        <v/>
      </c>
      <c r="EF80" s="302" t="str">
        <f ca="true">+IF(OFFSET('Hygiene Data'!$I$13,0,10*ROW('Hygiene Data'!I74))="","",OFFSET('Hygiene Data'!$I$13,0,10*ROW('Hygiene Data'!I74)))</f>
        <v/>
      </c>
    </row>
    <row xmlns:x14ac="http://schemas.microsoft.com/office/spreadsheetml/2009/9/ac" r="81" x14ac:dyDescent="0.2">
      <c r="A81" s="35" t="str">
        <f ca="true">+IF(OFFSET('Water Data'!$B$2,0,10*ROW('Water Data'!E75))="","",OFFSET('Water Data'!$B$2,0,10*ROW('Water Data'!E75)))</f>
        <v/>
      </c>
      <c r="B81" s="35" t="str">
        <f ca="true">+IF(OFFSET('Water Data'!$C$2,0,10*ROW('Water Data'!F75))="","",OFFSET('Water Data'!$C$2,0,10*ROW('Water Data'!F75)))</f>
        <v/>
      </c>
      <c r="C81" s="358" t="str">
        <f t="shared" ca="true" si="1"/>
        <v/>
      </c>
      <c r="D81" s="94"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4"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4"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4"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4"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4"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4"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4"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4"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4"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4"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4"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4"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4"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4"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4"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4"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4"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5"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5"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5"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5"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5"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5"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5"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5"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5"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5"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5"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5"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5"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5"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5"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5"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5"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5"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5"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5"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5"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5"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5"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5"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5"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5"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5"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5"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5"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5"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6"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6"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6"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6"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6"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6"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6"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6"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6"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6"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6"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6"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6"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6"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6"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6"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6"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6"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302"/>
      <c r="BS81" s="302" t="str">
        <f ca="true">+IF(OFFSET('Water Data'!$D$27,0,10*ROW('Water Data'!D75))="","",OFFSET('Water Data'!$D$27,0,10*ROW('Water Data'!D75)))</f>
        <v/>
      </c>
      <c r="BT81" s="302" t="str">
        <f ca="true">+IF(OFFSET('Water Data'!$D$28,0,10*ROW('Water Data'!D75))="","",OFFSET('Water Data'!$D$28,0,10*ROW('Water Data'!D75)))</f>
        <v/>
      </c>
      <c r="BU81" s="302" t="str">
        <f ca="true">+IF(OFFSET('Water Data'!$D$29,0,10*ROW('Water Data'!D75))="","",OFFSET('Water Data'!$D$29,0,10*ROW('Water Data'!D75)))</f>
        <v/>
      </c>
      <c r="BV81" s="302" t="str">
        <f ca="true">+IF(OFFSET('Water Data'!$E$27,0,10*ROW('Water Data'!E75))="","",OFFSET('Water Data'!$E$27,0,10*ROW('Water Data'!E75)))</f>
        <v/>
      </c>
      <c r="BW81" s="302" t="str">
        <f ca="true">+IF(OFFSET('Water Data'!$E$28,0,10*ROW('Water Data'!E75))="","",OFFSET('Water Data'!$E$28,0,10*ROW('Water Data'!E75)))</f>
        <v/>
      </c>
      <c r="BX81" s="302" t="str">
        <f ca="true">+IF(OFFSET('Water Data'!$E$29,0,10*ROW('Water Data'!E75))="","",OFFSET('Water Data'!$E$29,0,10*ROW('Water Data'!E75)))</f>
        <v/>
      </c>
      <c r="BY81" s="302" t="str">
        <f ca="true">+IF(OFFSET('Water Data'!$F$27,0,10*ROW('Water Data'!F75))="","",OFFSET('Water Data'!$F$27,0,10*ROW('Water Data'!F75)))</f>
        <v/>
      </c>
      <c r="BZ81" s="302" t="str">
        <f ca="true">+IF(OFFSET('Water Data'!$F$28,0,10*ROW('Water Data'!F75))="","",OFFSET('Water Data'!$F$28,0,10*ROW('Water Data'!F75)))</f>
        <v/>
      </c>
      <c r="CA81" s="302" t="str">
        <f ca="true">+IF(OFFSET('Water Data'!$F$29,0,10*ROW('Water Data'!F75))="","",OFFSET('Water Data'!$F$29,0,10*ROW('Water Data'!F75)))</f>
        <v/>
      </c>
      <c r="CB81" s="302" t="str">
        <f ca="true">+IF(OFFSET('Water Data'!$G$27,0,10*ROW('Water Data'!G75))="","",OFFSET('Water Data'!$G$27,0,10*ROW('Water Data'!G75)))</f>
        <v/>
      </c>
      <c r="CC81" s="302" t="str">
        <f ca="true">+IF(OFFSET('Water Data'!$G$28,0,10*ROW('Water Data'!G75))="","",OFFSET('Water Data'!$G$28,0,10*ROW('Water Data'!G75)))</f>
        <v/>
      </c>
      <c r="CD81" s="302" t="str">
        <f ca="true">+IF(OFFSET('Water Data'!$G$29,0,10*ROW('Water Data'!G75))="","",OFFSET('Water Data'!$G$29,0,10*ROW('Water Data'!G75)))</f>
        <v/>
      </c>
      <c r="CE81" s="302" t="str">
        <f ca="true">+IF(OFFSET('Water Data'!$H$27,0,10*ROW('Water Data'!H75))="","",OFFSET('Water Data'!$H$27,0,10*ROW('Water Data'!H75)))</f>
        <v/>
      </c>
      <c r="CF81" s="302" t="str">
        <f ca="true">+IF(OFFSET('Water Data'!$H$28,0,10*ROW('Water Data'!H75))="","",OFFSET('Water Data'!$H$28,0,10*ROW('Water Data'!H75)))</f>
        <v/>
      </c>
      <c r="CG81" s="302" t="str">
        <f ca="true">+IF(OFFSET('Water Data'!$H$29,0,10*ROW('Water Data'!H75))="","",OFFSET('Water Data'!$H$29,0,10*ROW('Water Data'!H75)))</f>
        <v/>
      </c>
      <c r="CH81" s="302" t="str">
        <f ca="true">+IF(OFFSET('Water Data'!$I$27,0,10*ROW('Water Data'!I75))="","",OFFSET('Water Data'!$I$27,0,10*ROW('Water Data'!I75)))</f>
        <v/>
      </c>
      <c r="CI81" s="302" t="str">
        <f ca="true">+IF(OFFSET('Water Data'!$I$28,0,10*ROW('Water Data'!I75))="","",OFFSET('Water Data'!$I$28,0,10*ROW('Water Data'!I75)))</f>
        <v/>
      </c>
      <c r="CJ81" s="302" t="str">
        <f ca="true">+IF(OFFSET('Water Data'!$I$29,0,10*ROW('Water Data'!I75))="","",OFFSET('Water Data'!$I$29,0,10*ROW('Water Data'!I75)))</f>
        <v/>
      </c>
      <c r="CK81" s="302" t="str">
        <f ca="true">+IF(OFFSET('Sanitation Data'!$D$28,0,10*ROW('Sanitation Data'!D75))="","",OFFSET('Sanitation Data'!$D$28,0,10*ROW('Sanitation Data'!D75)))</f>
        <v/>
      </c>
      <c r="CL81" s="302" t="str">
        <f ca="true">+IF(OFFSET('Sanitation Data'!$D$29,0,10*ROW('Sanitation Data'!D75))="","",OFFSET('Sanitation Data'!$D$29,0,10*ROW('Sanitation Data'!D75)))</f>
        <v/>
      </c>
      <c r="CM81" s="302" t="str">
        <f ca="true">+IF(OFFSET('Sanitation Data'!$D$30,0,10*ROW('Sanitation Data'!D75))="","",OFFSET('Sanitation Data'!$D$30,0,10*ROW('Sanitation Data'!D75)))</f>
        <v/>
      </c>
      <c r="CN81" s="302" t="str">
        <f ca="true">+IF(OFFSET('Sanitation Data'!$D$31,0,10*ROW('Sanitation Data'!D75))="","",OFFSET('Sanitation Data'!$D$31,0,10*ROW('Sanitation Data'!D75)))</f>
        <v/>
      </c>
      <c r="CO81" s="302" t="str">
        <f ca="true">+IF(OFFSET('Sanitation Data'!$D$32,0,10*ROW('Sanitation Data'!D75))="","",OFFSET('Sanitation Data'!$D$32,0,10*ROW('Sanitation Data'!D75)))</f>
        <v/>
      </c>
      <c r="CP81" s="302" t="str">
        <f ca="true">+IF(OFFSET('Sanitation Data'!$E$28,0,10*ROW('Sanitation Data'!E75))="","",OFFSET('Sanitation Data'!$E$28,0,10*ROW('Sanitation Data'!E75)))</f>
        <v/>
      </c>
      <c r="CQ81" s="302" t="str">
        <f ca="true">+IF(OFFSET('Sanitation Data'!$E$29,0,10*ROW('Sanitation Data'!E75))="","",OFFSET('Sanitation Data'!$E$29,0,10*ROW('Sanitation Data'!E75)))</f>
        <v/>
      </c>
      <c r="CR81" s="302" t="str">
        <f ca="true">+IF(OFFSET('Sanitation Data'!$E$30,0,10*ROW('Sanitation Data'!E75))="","",OFFSET('Sanitation Data'!$E$30,0,10*ROW('Sanitation Data'!E75)))</f>
        <v/>
      </c>
      <c r="CS81" s="302" t="str">
        <f ca="true">+IF(OFFSET('Sanitation Data'!$E$31,0,10*ROW('Sanitation Data'!E75))="","",OFFSET('Sanitation Data'!$E$31,0,10*ROW('Sanitation Data'!E75)))</f>
        <v/>
      </c>
      <c r="CT81" s="302" t="str">
        <f ca="true">+IF(OFFSET('Sanitation Data'!$E$32,0,10*ROW('Sanitation Data'!E75))="","",OFFSET('Sanitation Data'!$E$32,0,10*ROW('Sanitation Data'!E75)))</f>
        <v/>
      </c>
      <c r="CU81" s="302" t="str">
        <f ca="true">+IF(OFFSET('Sanitation Data'!$F$28,0,10*ROW('Sanitation Data'!F75))="","",OFFSET('Sanitation Data'!$F$28,0,10*ROW('Sanitation Data'!F75)))</f>
        <v/>
      </c>
      <c r="CV81" s="302" t="str">
        <f ca="true">+IF(OFFSET('Sanitation Data'!$F$29,0,10*ROW('Sanitation Data'!F75))="","",OFFSET('Sanitation Data'!$F$29,0,10*ROW('Sanitation Data'!F75)))</f>
        <v/>
      </c>
      <c r="CW81" s="302" t="str">
        <f ca="true">+IF(OFFSET('Sanitation Data'!$F$30,0,10*ROW('Sanitation Data'!F75))="","",OFFSET('Sanitation Data'!$F$30,0,10*ROW('Sanitation Data'!F75)))</f>
        <v/>
      </c>
      <c r="CX81" s="302" t="str">
        <f ca="true">+IF(OFFSET('Sanitation Data'!$F$31,0,10*ROW('Sanitation Data'!F75))="","",OFFSET('Sanitation Data'!$F$31,0,10*ROW('Sanitation Data'!F75)))</f>
        <v/>
      </c>
      <c r="CY81" s="302" t="str">
        <f ca="true">+IF(OFFSET('Sanitation Data'!$F$32,0,10*ROW('Sanitation Data'!F75))="","",OFFSET('Sanitation Data'!$F$32,0,10*ROW('Sanitation Data'!F75)))</f>
        <v/>
      </c>
      <c r="CZ81" s="302" t="str">
        <f ca="true">+IF(OFFSET('Sanitation Data'!$G$28,0,10*ROW('Sanitation Data'!G75))="","",OFFSET('Sanitation Data'!$G$28,0,10*ROW('Sanitation Data'!G75)))</f>
        <v/>
      </c>
      <c r="DA81" s="302" t="str">
        <f ca="true">+IF(OFFSET('Sanitation Data'!$G$29,0,10*ROW('Sanitation Data'!G75))="","",OFFSET('Sanitation Data'!$G$29,0,10*ROW('Sanitation Data'!G75)))</f>
        <v/>
      </c>
      <c r="DB81" s="302" t="str">
        <f ca="true">+IF(OFFSET('Sanitation Data'!$G$30,0,10*ROW('Sanitation Data'!G75))="","",OFFSET('Sanitation Data'!$G$30,0,10*ROW('Sanitation Data'!G75)))</f>
        <v/>
      </c>
      <c r="DC81" s="302" t="str">
        <f ca="true">+IF(OFFSET('Sanitation Data'!$G$31,0,10*ROW('Sanitation Data'!G75))="","",OFFSET('Sanitation Data'!$G$31,0,10*ROW('Sanitation Data'!G75)))</f>
        <v/>
      </c>
      <c r="DD81" s="302" t="str">
        <f ca="true">+IF(OFFSET('Sanitation Data'!$G$32,0,10*ROW('Sanitation Data'!G75))="","",OFFSET('Sanitation Data'!$G$32,0,10*ROW('Sanitation Data'!G75)))</f>
        <v/>
      </c>
      <c r="DE81" s="302" t="str">
        <f ca="true">+IF(OFFSET('Sanitation Data'!$H$28,0,10*ROW('Sanitation Data'!H75))="","",OFFSET('Sanitation Data'!$H$28,0,10*ROW('Sanitation Data'!H75)))</f>
        <v/>
      </c>
      <c r="DF81" s="302" t="str">
        <f ca="true">+IF(OFFSET('Sanitation Data'!$H$29,0,10*ROW('Sanitation Data'!H75))="","",OFFSET('Sanitation Data'!$H$29,0,10*ROW('Sanitation Data'!H75)))</f>
        <v/>
      </c>
      <c r="DG81" s="302" t="str">
        <f ca="true">+IF(OFFSET('Sanitation Data'!$H$30,0,10*ROW('Sanitation Data'!H75))="","",OFFSET('Sanitation Data'!$H$30,0,10*ROW('Sanitation Data'!H75)))</f>
        <v/>
      </c>
      <c r="DH81" s="302" t="str">
        <f ca="true">+IF(OFFSET('Sanitation Data'!$H$31,0,10*ROW('Sanitation Data'!H75))="","",OFFSET('Sanitation Data'!$H$31,0,10*ROW('Sanitation Data'!H75)))</f>
        <v/>
      </c>
      <c r="DI81" s="302" t="str">
        <f ca="true">+IF(OFFSET('Sanitation Data'!$H$32,0,10*ROW('Sanitation Data'!H75))="","",OFFSET('Sanitation Data'!$H$32,0,10*ROW('Sanitation Data'!H75)))</f>
        <v/>
      </c>
      <c r="DJ81" s="302" t="str">
        <f ca="true">+IF(OFFSET('Sanitation Data'!$I$28,0,10*ROW('Sanitation Data'!I75))="","",OFFSET('Sanitation Data'!$I$28,0,10*ROW('Sanitation Data'!I75)))</f>
        <v/>
      </c>
      <c r="DK81" s="302" t="str">
        <f ca="true">+IF(OFFSET('Sanitation Data'!$I$29,0,10*ROW('Sanitation Data'!I75))="","",OFFSET('Sanitation Data'!$I$29,0,10*ROW('Sanitation Data'!I75)))</f>
        <v/>
      </c>
      <c r="DL81" s="302" t="str">
        <f ca="true">+IF(OFFSET('Sanitation Data'!$I$30,0,10*ROW('Sanitation Data'!I75))="","",OFFSET('Sanitation Data'!$I$30,0,10*ROW('Sanitation Data'!I75)))</f>
        <v/>
      </c>
      <c r="DM81" s="302" t="str">
        <f ca="true">+IF(OFFSET('Sanitation Data'!$I$31,0,10*ROW('Sanitation Data'!I75))="","",OFFSET('Sanitation Data'!$I$31,0,10*ROW('Sanitation Data'!I75)))</f>
        <v/>
      </c>
      <c r="DN81" s="302" t="str">
        <f ca="true">+IF(OFFSET('Sanitation Data'!$I$32,0,10*ROW('Sanitation Data'!I75))="","",OFFSET('Sanitation Data'!$I$32,0,10*ROW('Sanitation Data'!I75)))</f>
        <v/>
      </c>
      <c r="DO81" s="302" t="str">
        <f ca="true">+IF(OFFSET('Hygiene Data'!$D$11,0,10*ROW('Hygiene Data'!D75))="","",OFFSET('Hygiene Data'!$D$11,0,10*ROW('Hygiene Data'!D75)))</f>
        <v/>
      </c>
      <c r="DP81" s="302" t="str">
        <f ca="true">+IF(OFFSET('Hygiene Data'!$D$12,0,10*ROW('Hygiene Data'!D75))="","",OFFSET('Hygiene Data'!$D$12,0,10*ROW('Hygiene Data'!D75)))</f>
        <v/>
      </c>
      <c r="DQ81" s="302" t="str">
        <f ca="true">+IF(OFFSET('Hygiene Data'!$D$13,0,10*ROW('Hygiene Data'!D75))="","",OFFSET('Hygiene Data'!$D$13,0,10*ROW('Hygiene Data'!D75)))</f>
        <v/>
      </c>
      <c r="DR81" s="302" t="str">
        <f ca="true">+IF(OFFSET('Hygiene Data'!$E$11,0,10*ROW('Hygiene Data'!E75))="","",OFFSET('Hygiene Data'!$E$11,0,10*ROW('Hygiene Data'!E75)))</f>
        <v/>
      </c>
      <c r="DS81" s="302" t="str">
        <f ca="true">+IF(OFFSET('Hygiene Data'!$E$12,0,10*ROW('Hygiene Data'!E75))="","",OFFSET('Hygiene Data'!$E$12,0,10*ROW('Hygiene Data'!E75)))</f>
        <v/>
      </c>
      <c r="DT81" s="302" t="str">
        <f ca="true">+IF(OFFSET('Hygiene Data'!$E$13,0,10*ROW('Hygiene Data'!E75))="","",OFFSET('Hygiene Data'!$E$13,0,10*ROW('Hygiene Data'!E75)))</f>
        <v/>
      </c>
      <c r="DU81" s="302" t="str">
        <f ca="true">+IF(OFFSET('Hygiene Data'!$F$11,0,10*ROW('Hygiene Data'!F75))="","",OFFSET('Hygiene Data'!$F$11,0,10*ROW('Hygiene Data'!F75)))</f>
        <v/>
      </c>
      <c r="DV81" s="302" t="str">
        <f ca="true">+IF(OFFSET('Hygiene Data'!$F$12,0,10*ROW('Hygiene Data'!F75))="","",OFFSET('Hygiene Data'!$F$12,0,10*ROW('Hygiene Data'!F75)))</f>
        <v/>
      </c>
      <c r="DW81" s="302" t="str">
        <f ca="true">+IF(OFFSET('Hygiene Data'!$F$13,0,10*ROW('Hygiene Data'!F75))="","",OFFSET('Hygiene Data'!$F$13,0,10*ROW('Hygiene Data'!F75)))</f>
        <v/>
      </c>
      <c r="DX81" s="302" t="str">
        <f ca="true">+IF(OFFSET('Hygiene Data'!$G$11,0,10*ROW('Hygiene Data'!G75))="","",OFFSET('Hygiene Data'!$G$11,0,10*ROW('Hygiene Data'!G75)))</f>
        <v/>
      </c>
      <c r="DY81" s="302" t="str">
        <f ca="true">+IF(OFFSET('Hygiene Data'!$G$12,0,10*ROW('Hygiene Data'!G75))="","",OFFSET('Hygiene Data'!$G$12,0,10*ROW('Hygiene Data'!G75)))</f>
        <v/>
      </c>
      <c r="DZ81" s="302" t="str">
        <f ca="true">+IF(OFFSET('Hygiene Data'!$G$13,0,10*ROW('Hygiene Data'!G75))="","",OFFSET('Hygiene Data'!$G$13,0,10*ROW('Hygiene Data'!G75)))</f>
        <v/>
      </c>
      <c r="EA81" s="302" t="str">
        <f ca="true">+IF(OFFSET('Hygiene Data'!$H$11,0,10*ROW('Hygiene Data'!H75))="","",OFFSET('Hygiene Data'!$H$11,0,10*ROW('Hygiene Data'!H75)))</f>
        <v/>
      </c>
      <c r="EB81" s="302" t="str">
        <f ca="true">+IF(OFFSET('Hygiene Data'!$H$12,0,10*ROW('Hygiene Data'!H75))="","",OFFSET('Hygiene Data'!$H$12,0,10*ROW('Hygiene Data'!H75)))</f>
        <v/>
      </c>
      <c r="EC81" s="302" t="str">
        <f ca="true">+IF(OFFSET('Hygiene Data'!$H$13,0,10*ROW('Hygiene Data'!H75))="","",OFFSET('Hygiene Data'!$H$13,0,10*ROW('Hygiene Data'!H75)))</f>
        <v/>
      </c>
      <c r="ED81" s="302" t="str">
        <f ca="true">+IF(OFFSET('Hygiene Data'!$I$11,0,10*ROW('Hygiene Data'!I75))="","",OFFSET('Hygiene Data'!$I$11,0,10*ROW('Hygiene Data'!I75)))</f>
        <v/>
      </c>
      <c r="EE81" s="302" t="str">
        <f ca="true">+IF(OFFSET('Hygiene Data'!$I$12,0,10*ROW('Hygiene Data'!I75))="","",OFFSET('Hygiene Data'!$I$12,0,10*ROW('Hygiene Data'!I75)))</f>
        <v/>
      </c>
      <c r="EF81" s="302" t="str">
        <f ca="true">+IF(OFFSET('Hygiene Data'!$I$13,0,10*ROW('Hygiene Data'!I75))="","",OFFSET('Hygiene Data'!$I$13,0,10*ROW('Hygiene Data'!I75)))</f>
        <v/>
      </c>
    </row>
    <row xmlns:x14ac="http://schemas.microsoft.com/office/spreadsheetml/2009/9/ac" r="82" x14ac:dyDescent="0.2">
      <c r="A82" s="35" t="str">
        <f ca="true">+IF(OFFSET('Water Data'!$B$2,0,10*ROW('Water Data'!E76))="","",OFFSET('Water Data'!$B$2,0,10*ROW('Water Data'!E76)))</f>
        <v/>
      </c>
      <c r="B82" s="35" t="str">
        <f ca="true">+IF(OFFSET('Water Data'!$C$2,0,10*ROW('Water Data'!F76))="","",OFFSET('Water Data'!$C$2,0,10*ROW('Water Data'!F76)))</f>
        <v/>
      </c>
      <c r="C82" s="358" t="str">
        <f t="shared" ca="true" si="1"/>
        <v/>
      </c>
      <c r="D82" s="94"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4"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4"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4"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4"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4"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4"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4"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4"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4"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4"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4"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4"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4"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4"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4"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4"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4"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5"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5"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5"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5"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5"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5"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5"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5"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5"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5"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5"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5"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5"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5"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5"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5"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5"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5"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5"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5"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5"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5"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5"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5"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5"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5"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5"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5"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5"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5"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6"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6"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6"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6"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6"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6"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6"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6"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6"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6"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6"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6"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6"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6"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6"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6"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6"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6"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302"/>
      <c r="BS82" s="302" t="str">
        <f ca="true">+IF(OFFSET('Water Data'!$D$27,0,10*ROW('Water Data'!D76))="","",OFFSET('Water Data'!$D$27,0,10*ROW('Water Data'!D76)))</f>
        <v/>
      </c>
      <c r="BT82" s="302" t="str">
        <f ca="true">+IF(OFFSET('Water Data'!$D$28,0,10*ROW('Water Data'!D76))="","",OFFSET('Water Data'!$D$28,0,10*ROW('Water Data'!D76)))</f>
        <v/>
      </c>
      <c r="BU82" s="302" t="str">
        <f ca="true">+IF(OFFSET('Water Data'!$D$29,0,10*ROW('Water Data'!D76))="","",OFFSET('Water Data'!$D$29,0,10*ROW('Water Data'!D76)))</f>
        <v/>
      </c>
      <c r="BV82" s="302" t="str">
        <f ca="true">+IF(OFFSET('Water Data'!$E$27,0,10*ROW('Water Data'!E76))="","",OFFSET('Water Data'!$E$27,0,10*ROW('Water Data'!E76)))</f>
        <v/>
      </c>
      <c r="BW82" s="302" t="str">
        <f ca="true">+IF(OFFSET('Water Data'!$E$28,0,10*ROW('Water Data'!E76))="","",OFFSET('Water Data'!$E$28,0,10*ROW('Water Data'!E76)))</f>
        <v/>
      </c>
      <c r="BX82" s="302" t="str">
        <f ca="true">+IF(OFFSET('Water Data'!$E$29,0,10*ROW('Water Data'!E76))="","",OFFSET('Water Data'!$E$29,0,10*ROW('Water Data'!E76)))</f>
        <v/>
      </c>
      <c r="BY82" s="302" t="str">
        <f ca="true">+IF(OFFSET('Water Data'!$F$27,0,10*ROW('Water Data'!F76))="","",OFFSET('Water Data'!$F$27,0,10*ROW('Water Data'!F76)))</f>
        <v/>
      </c>
      <c r="BZ82" s="302" t="str">
        <f ca="true">+IF(OFFSET('Water Data'!$F$28,0,10*ROW('Water Data'!F76))="","",OFFSET('Water Data'!$F$28,0,10*ROW('Water Data'!F76)))</f>
        <v/>
      </c>
      <c r="CA82" s="302" t="str">
        <f ca="true">+IF(OFFSET('Water Data'!$F$29,0,10*ROW('Water Data'!F76))="","",OFFSET('Water Data'!$F$29,0,10*ROW('Water Data'!F76)))</f>
        <v/>
      </c>
      <c r="CB82" s="302" t="str">
        <f ca="true">+IF(OFFSET('Water Data'!$G$27,0,10*ROW('Water Data'!G76))="","",OFFSET('Water Data'!$G$27,0,10*ROW('Water Data'!G76)))</f>
        <v/>
      </c>
      <c r="CC82" s="302" t="str">
        <f ca="true">+IF(OFFSET('Water Data'!$G$28,0,10*ROW('Water Data'!G76))="","",OFFSET('Water Data'!$G$28,0,10*ROW('Water Data'!G76)))</f>
        <v/>
      </c>
      <c r="CD82" s="302" t="str">
        <f ca="true">+IF(OFFSET('Water Data'!$G$29,0,10*ROW('Water Data'!G76))="","",OFFSET('Water Data'!$G$29,0,10*ROW('Water Data'!G76)))</f>
        <v/>
      </c>
      <c r="CE82" s="302" t="str">
        <f ca="true">+IF(OFFSET('Water Data'!$H$27,0,10*ROW('Water Data'!H76))="","",OFFSET('Water Data'!$H$27,0,10*ROW('Water Data'!H76)))</f>
        <v/>
      </c>
      <c r="CF82" s="302" t="str">
        <f ca="true">+IF(OFFSET('Water Data'!$H$28,0,10*ROW('Water Data'!H76))="","",OFFSET('Water Data'!$H$28,0,10*ROW('Water Data'!H76)))</f>
        <v/>
      </c>
      <c r="CG82" s="302" t="str">
        <f ca="true">+IF(OFFSET('Water Data'!$H$29,0,10*ROW('Water Data'!H76))="","",OFFSET('Water Data'!$H$29,0,10*ROW('Water Data'!H76)))</f>
        <v/>
      </c>
      <c r="CH82" s="302" t="str">
        <f ca="true">+IF(OFFSET('Water Data'!$I$27,0,10*ROW('Water Data'!I76))="","",OFFSET('Water Data'!$I$27,0,10*ROW('Water Data'!I76)))</f>
        <v/>
      </c>
      <c r="CI82" s="302" t="str">
        <f ca="true">+IF(OFFSET('Water Data'!$I$28,0,10*ROW('Water Data'!I76))="","",OFFSET('Water Data'!$I$28,0,10*ROW('Water Data'!I76)))</f>
        <v/>
      </c>
      <c r="CJ82" s="302" t="str">
        <f ca="true">+IF(OFFSET('Water Data'!$I$29,0,10*ROW('Water Data'!I76))="","",OFFSET('Water Data'!$I$29,0,10*ROW('Water Data'!I76)))</f>
        <v/>
      </c>
      <c r="CK82" s="302" t="str">
        <f ca="true">+IF(OFFSET('Sanitation Data'!$D$28,0,10*ROW('Sanitation Data'!D76))="","",OFFSET('Sanitation Data'!$D$28,0,10*ROW('Sanitation Data'!D76)))</f>
        <v/>
      </c>
      <c r="CL82" s="302" t="str">
        <f ca="true">+IF(OFFSET('Sanitation Data'!$D$29,0,10*ROW('Sanitation Data'!D76))="","",OFFSET('Sanitation Data'!$D$29,0,10*ROW('Sanitation Data'!D76)))</f>
        <v/>
      </c>
      <c r="CM82" s="302" t="str">
        <f ca="true">+IF(OFFSET('Sanitation Data'!$D$30,0,10*ROW('Sanitation Data'!D76))="","",OFFSET('Sanitation Data'!$D$30,0,10*ROW('Sanitation Data'!D76)))</f>
        <v/>
      </c>
      <c r="CN82" s="302" t="str">
        <f ca="true">+IF(OFFSET('Sanitation Data'!$D$31,0,10*ROW('Sanitation Data'!D76))="","",OFFSET('Sanitation Data'!$D$31,0,10*ROW('Sanitation Data'!D76)))</f>
        <v/>
      </c>
      <c r="CO82" s="302" t="str">
        <f ca="true">+IF(OFFSET('Sanitation Data'!$D$32,0,10*ROW('Sanitation Data'!D76))="","",OFFSET('Sanitation Data'!$D$32,0,10*ROW('Sanitation Data'!D76)))</f>
        <v/>
      </c>
      <c r="CP82" s="302" t="str">
        <f ca="true">+IF(OFFSET('Sanitation Data'!$E$28,0,10*ROW('Sanitation Data'!E76))="","",OFFSET('Sanitation Data'!$E$28,0,10*ROW('Sanitation Data'!E76)))</f>
        <v/>
      </c>
      <c r="CQ82" s="302" t="str">
        <f ca="true">+IF(OFFSET('Sanitation Data'!$E$29,0,10*ROW('Sanitation Data'!E76))="","",OFFSET('Sanitation Data'!$E$29,0,10*ROW('Sanitation Data'!E76)))</f>
        <v/>
      </c>
      <c r="CR82" s="302" t="str">
        <f ca="true">+IF(OFFSET('Sanitation Data'!$E$30,0,10*ROW('Sanitation Data'!E76))="","",OFFSET('Sanitation Data'!$E$30,0,10*ROW('Sanitation Data'!E76)))</f>
        <v/>
      </c>
      <c r="CS82" s="302" t="str">
        <f ca="true">+IF(OFFSET('Sanitation Data'!$E$31,0,10*ROW('Sanitation Data'!E76))="","",OFFSET('Sanitation Data'!$E$31,0,10*ROW('Sanitation Data'!E76)))</f>
        <v/>
      </c>
      <c r="CT82" s="302" t="str">
        <f ca="true">+IF(OFFSET('Sanitation Data'!$E$32,0,10*ROW('Sanitation Data'!E76))="","",OFFSET('Sanitation Data'!$E$32,0,10*ROW('Sanitation Data'!E76)))</f>
        <v/>
      </c>
      <c r="CU82" s="302" t="str">
        <f ca="true">+IF(OFFSET('Sanitation Data'!$F$28,0,10*ROW('Sanitation Data'!F76))="","",OFFSET('Sanitation Data'!$F$28,0,10*ROW('Sanitation Data'!F76)))</f>
        <v/>
      </c>
      <c r="CV82" s="302" t="str">
        <f ca="true">+IF(OFFSET('Sanitation Data'!$F$29,0,10*ROW('Sanitation Data'!F76))="","",OFFSET('Sanitation Data'!$F$29,0,10*ROW('Sanitation Data'!F76)))</f>
        <v/>
      </c>
      <c r="CW82" s="302" t="str">
        <f ca="true">+IF(OFFSET('Sanitation Data'!$F$30,0,10*ROW('Sanitation Data'!F76))="","",OFFSET('Sanitation Data'!$F$30,0,10*ROW('Sanitation Data'!F76)))</f>
        <v/>
      </c>
      <c r="CX82" s="302" t="str">
        <f ca="true">+IF(OFFSET('Sanitation Data'!$F$31,0,10*ROW('Sanitation Data'!F76))="","",OFFSET('Sanitation Data'!$F$31,0,10*ROW('Sanitation Data'!F76)))</f>
        <v/>
      </c>
      <c r="CY82" s="302" t="str">
        <f ca="true">+IF(OFFSET('Sanitation Data'!$F$32,0,10*ROW('Sanitation Data'!F76))="","",OFFSET('Sanitation Data'!$F$32,0,10*ROW('Sanitation Data'!F76)))</f>
        <v/>
      </c>
      <c r="CZ82" s="302" t="str">
        <f ca="true">+IF(OFFSET('Sanitation Data'!$G$28,0,10*ROW('Sanitation Data'!G76))="","",OFFSET('Sanitation Data'!$G$28,0,10*ROW('Sanitation Data'!G76)))</f>
        <v/>
      </c>
      <c r="DA82" s="302" t="str">
        <f ca="true">+IF(OFFSET('Sanitation Data'!$G$29,0,10*ROW('Sanitation Data'!G76))="","",OFFSET('Sanitation Data'!$G$29,0,10*ROW('Sanitation Data'!G76)))</f>
        <v/>
      </c>
      <c r="DB82" s="302" t="str">
        <f ca="true">+IF(OFFSET('Sanitation Data'!$G$30,0,10*ROW('Sanitation Data'!G76))="","",OFFSET('Sanitation Data'!$G$30,0,10*ROW('Sanitation Data'!G76)))</f>
        <v/>
      </c>
      <c r="DC82" s="302" t="str">
        <f ca="true">+IF(OFFSET('Sanitation Data'!$G$31,0,10*ROW('Sanitation Data'!G76))="","",OFFSET('Sanitation Data'!$G$31,0,10*ROW('Sanitation Data'!G76)))</f>
        <v/>
      </c>
      <c r="DD82" s="302" t="str">
        <f ca="true">+IF(OFFSET('Sanitation Data'!$G$32,0,10*ROW('Sanitation Data'!G76))="","",OFFSET('Sanitation Data'!$G$32,0,10*ROW('Sanitation Data'!G76)))</f>
        <v/>
      </c>
      <c r="DE82" s="302" t="str">
        <f ca="true">+IF(OFFSET('Sanitation Data'!$H$28,0,10*ROW('Sanitation Data'!H76))="","",OFFSET('Sanitation Data'!$H$28,0,10*ROW('Sanitation Data'!H76)))</f>
        <v/>
      </c>
      <c r="DF82" s="302" t="str">
        <f ca="true">+IF(OFFSET('Sanitation Data'!$H$29,0,10*ROW('Sanitation Data'!H76))="","",OFFSET('Sanitation Data'!$H$29,0,10*ROW('Sanitation Data'!H76)))</f>
        <v/>
      </c>
      <c r="DG82" s="302" t="str">
        <f ca="true">+IF(OFFSET('Sanitation Data'!$H$30,0,10*ROW('Sanitation Data'!H76))="","",OFFSET('Sanitation Data'!$H$30,0,10*ROW('Sanitation Data'!H76)))</f>
        <v/>
      </c>
      <c r="DH82" s="302" t="str">
        <f ca="true">+IF(OFFSET('Sanitation Data'!$H$31,0,10*ROW('Sanitation Data'!H76))="","",OFFSET('Sanitation Data'!$H$31,0,10*ROW('Sanitation Data'!H76)))</f>
        <v/>
      </c>
      <c r="DI82" s="302" t="str">
        <f ca="true">+IF(OFFSET('Sanitation Data'!$H$32,0,10*ROW('Sanitation Data'!H76))="","",OFFSET('Sanitation Data'!$H$32,0,10*ROW('Sanitation Data'!H76)))</f>
        <v/>
      </c>
      <c r="DJ82" s="302" t="str">
        <f ca="true">+IF(OFFSET('Sanitation Data'!$I$28,0,10*ROW('Sanitation Data'!I76))="","",OFFSET('Sanitation Data'!$I$28,0,10*ROW('Sanitation Data'!I76)))</f>
        <v/>
      </c>
      <c r="DK82" s="302" t="str">
        <f ca="true">+IF(OFFSET('Sanitation Data'!$I$29,0,10*ROW('Sanitation Data'!I76))="","",OFFSET('Sanitation Data'!$I$29,0,10*ROW('Sanitation Data'!I76)))</f>
        <v/>
      </c>
      <c r="DL82" s="302" t="str">
        <f ca="true">+IF(OFFSET('Sanitation Data'!$I$30,0,10*ROW('Sanitation Data'!I76))="","",OFFSET('Sanitation Data'!$I$30,0,10*ROW('Sanitation Data'!I76)))</f>
        <v/>
      </c>
      <c r="DM82" s="302" t="str">
        <f ca="true">+IF(OFFSET('Sanitation Data'!$I$31,0,10*ROW('Sanitation Data'!I76))="","",OFFSET('Sanitation Data'!$I$31,0,10*ROW('Sanitation Data'!I76)))</f>
        <v/>
      </c>
      <c r="DN82" s="302" t="str">
        <f ca="true">+IF(OFFSET('Sanitation Data'!$I$32,0,10*ROW('Sanitation Data'!I76))="","",OFFSET('Sanitation Data'!$I$32,0,10*ROW('Sanitation Data'!I76)))</f>
        <v/>
      </c>
      <c r="DO82" s="302" t="str">
        <f ca="true">+IF(OFFSET('Hygiene Data'!$D$11,0,10*ROW('Hygiene Data'!D76))="","",OFFSET('Hygiene Data'!$D$11,0,10*ROW('Hygiene Data'!D76)))</f>
        <v/>
      </c>
      <c r="DP82" s="302" t="str">
        <f ca="true">+IF(OFFSET('Hygiene Data'!$D$12,0,10*ROW('Hygiene Data'!D76))="","",OFFSET('Hygiene Data'!$D$12,0,10*ROW('Hygiene Data'!D76)))</f>
        <v/>
      </c>
      <c r="DQ82" s="302" t="str">
        <f ca="true">+IF(OFFSET('Hygiene Data'!$D$13,0,10*ROW('Hygiene Data'!D76))="","",OFFSET('Hygiene Data'!$D$13,0,10*ROW('Hygiene Data'!D76)))</f>
        <v/>
      </c>
      <c r="DR82" s="302" t="str">
        <f ca="true">+IF(OFFSET('Hygiene Data'!$E$11,0,10*ROW('Hygiene Data'!E76))="","",OFFSET('Hygiene Data'!$E$11,0,10*ROW('Hygiene Data'!E76)))</f>
        <v/>
      </c>
      <c r="DS82" s="302" t="str">
        <f ca="true">+IF(OFFSET('Hygiene Data'!$E$12,0,10*ROW('Hygiene Data'!E76))="","",OFFSET('Hygiene Data'!$E$12,0,10*ROW('Hygiene Data'!E76)))</f>
        <v/>
      </c>
      <c r="DT82" s="302" t="str">
        <f ca="true">+IF(OFFSET('Hygiene Data'!$E$13,0,10*ROW('Hygiene Data'!E76))="","",OFFSET('Hygiene Data'!$E$13,0,10*ROW('Hygiene Data'!E76)))</f>
        <v/>
      </c>
      <c r="DU82" s="302" t="str">
        <f ca="true">+IF(OFFSET('Hygiene Data'!$F$11,0,10*ROW('Hygiene Data'!F76))="","",OFFSET('Hygiene Data'!$F$11,0,10*ROW('Hygiene Data'!F76)))</f>
        <v/>
      </c>
      <c r="DV82" s="302" t="str">
        <f ca="true">+IF(OFFSET('Hygiene Data'!$F$12,0,10*ROW('Hygiene Data'!F76))="","",OFFSET('Hygiene Data'!$F$12,0,10*ROW('Hygiene Data'!F76)))</f>
        <v/>
      </c>
      <c r="DW82" s="302" t="str">
        <f ca="true">+IF(OFFSET('Hygiene Data'!$F$13,0,10*ROW('Hygiene Data'!F76))="","",OFFSET('Hygiene Data'!$F$13,0,10*ROW('Hygiene Data'!F76)))</f>
        <v/>
      </c>
      <c r="DX82" s="302" t="str">
        <f ca="true">+IF(OFFSET('Hygiene Data'!$G$11,0,10*ROW('Hygiene Data'!G76))="","",OFFSET('Hygiene Data'!$G$11,0,10*ROW('Hygiene Data'!G76)))</f>
        <v/>
      </c>
      <c r="DY82" s="302" t="str">
        <f ca="true">+IF(OFFSET('Hygiene Data'!$G$12,0,10*ROW('Hygiene Data'!G76))="","",OFFSET('Hygiene Data'!$G$12,0,10*ROW('Hygiene Data'!G76)))</f>
        <v/>
      </c>
      <c r="DZ82" s="302" t="str">
        <f ca="true">+IF(OFFSET('Hygiene Data'!$G$13,0,10*ROW('Hygiene Data'!G76))="","",OFFSET('Hygiene Data'!$G$13,0,10*ROW('Hygiene Data'!G76)))</f>
        <v/>
      </c>
      <c r="EA82" s="302" t="str">
        <f ca="true">+IF(OFFSET('Hygiene Data'!$H$11,0,10*ROW('Hygiene Data'!H76))="","",OFFSET('Hygiene Data'!$H$11,0,10*ROW('Hygiene Data'!H76)))</f>
        <v/>
      </c>
      <c r="EB82" s="302" t="str">
        <f ca="true">+IF(OFFSET('Hygiene Data'!$H$12,0,10*ROW('Hygiene Data'!H76))="","",OFFSET('Hygiene Data'!$H$12,0,10*ROW('Hygiene Data'!H76)))</f>
        <v/>
      </c>
      <c r="EC82" s="302" t="str">
        <f ca="true">+IF(OFFSET('Hygiene Data'!$H$13,0,10*ROW('Hygiene Data'!H76))="","",OFFSET('Hygiene Data'!$H$13,0,10*ROW('Hygiene Data'!H76)))</f>
        <v/>
      </c>
      <c r="ED82" s="302" t="str">
        <f ca="true">+IF(OFFSET('Hygiene Data'!$I$11,0,10*ROW('Hygiene Data'!I76))="","",OFFSET('Hygiene Data'!$I$11,0,10*ROW('Hygiene Data'!I76)))</f>
        <v/>
      </c>
      <c r="EE82" s="302" t="str">
        <f ca="true">+IF(OFFSET('Hygiene Data'!$I$12,0,10*ROW('Hygiene Data'!I76))="","",OFFSET('Hygiene Data'!$I$12,0,10*ROW('Hygiene Data'!I76)))</f>
        <v/>
      </c>
      <c r="EF82" s="302" t="str">
        <f ca="true">+IF(OFFSET('Hygiene Data'!$I$13,0,10*ROW('Hygiene Data'!I76))="","",OFFSET('Hygiene Data'!$I$13,0,10*ROW('Hygiene Data'!I76)))</f>
        <v/>
      </c>
    </row>
    <row xmlns:x14ac="http://schemas.microsoft.com/office/spreadsheetml/2009/9/ac" r="83" x14ac:dyDescent="0.2">
      <c r="A83" s="35" t="str">
        <f ca="true">+IF(OFFSET('Water Data'!$B$2,0,10*ROW('Water Data'!E77))="","",OFFSET('Water Data'!$B$2,0,10*ROW('Water Data'!E77)))</f>
        <v/>
      </c>
      <c r="B83" s="35" t="str">
        <f ca="true">+IF(OFFSET('Water Data'!$C$2,0,10*ROW('Water Data'!F77))="","",OFFSET('Water Data'!$C$2,0,10*ROW('Water Data'!F77)))</f>
        <v/>
      </c>
      <c r="C83" s="358" t="str">
        <f t="shared" ca="true" si="1"/>
        <v/>
      </c>
      <c r="D83" s="94"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4"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4"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4"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4"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4"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4"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4"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4"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4"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4"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4"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4"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4"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4"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4"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4"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4"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5"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5"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5"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5"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5"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5"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5"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5"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5"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5"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5"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5"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5"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5"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5"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5"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5"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5"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5"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5"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5"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5"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5"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5"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5"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5"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5"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5"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5"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5"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6"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6"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6"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6"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6"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6"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6"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6"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6"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6"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6"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6"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6"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6"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6"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6"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6"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6"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302"/>
      <c r="BS83" s="302" t="str">
        <f ca="true">+IF(OFFSET('Water Data'!$D$27,0,10*ROW('Water Data'!D77))="","",OFFSET('Water Data'!$D$27,0,10*ROW('Water Data'!D77)))</f>
        <v/>
      </c>
      <c r="BT83" s="302" t="str">
        <f ca="true">+IF(OFFSET('Water Data'!$D$28,0,10*ROW('Water Data'!D77))="","",OFFSET('Water Data'!$D$28,0,10*ROW('Water Data'!D77)))</f>
        <v/>
      </c>
      <c r="BU83" s="302" t="str">
        <f ca="true">+IF(OFFSET('Water Data'!$D$29,0,10*ROW('Water Data'!D77))="","",OFFSET('Water Data'!$D$29,0,10*ROW('Water Data'!D77)))</f>
        <v/>
      </c>
      <c r="BV83" s="302" t="str">
        <f ca="true">+IF(OFFSET('Water Data'!$E$27,0,10*ROW('Water Data'!E77))="","",OFFSET('Water Data'!$E$27,0,10*ROW('Water Data'!E77)))</f>
        <v/>
      </c>
      <c r="BW83" s="302" t="str">
        <f ca="true">+IF(OFFSET('Water Data'!$E$28,0,10*ROW('Water Data'!E77))="","",OFFSET('Water Data'!$E$28,0,10*ROW('Water Data'!E77)))</f>
        <v/>
      </c>
      <c r="BX83" s="302" t="str">
        <f ca="true">+IF(OFFSET('Water Data'!$E$29,0,10*ROW('Water Data'!E77))="","",OFFSET('Water Data'!$E$29,0,10*ROW('Water Data'!E77)))</f>
        <v/>
      </c>
      <c r="BY83" s="302" t="str">
        <f ca="true">+IF(OFFSET('Water Data'!$F$27,0,10*ROW('Water Data'!F77))="","",OFFSET('Water Data'!$F$27,0,10*ROW('Water Data'!F77)))</f>
        <v/>
      </c>
      <c r="BZ83" s="302" t="str">
        <f ca="true">+IF(OFFSET('Water Data'!$F$28,0,10*ROW('Water Data'!F77))="","",OFFSET('Water Data'!$F$28,0,10*ROW('Water Data'!F77)))</f>
        <v/>
      </c>
      <c r="CA83" s="302" t="str">
        <f ca="true">+IF(OFFSET('Water Data'!$F$29,0,10*ROW('Water Data'!F77))="","",OFFSET('Water Data'!$F$29,0,10*ROW('Water Data'!F77)))</f>
        <v/>
      </c>
      <c r="CB83" s="302" t="str">
        <f ca="true">+IF(OFFSET('Water Data'!$G$27,0,10*ROW('Water Data'!G77))="","",OFFSET('Water Data'!$G$27,0,10*ROW('Water Data'!G77)))</f>
        <v/>
      </c>
      <c r="CC83" s="302" t="str">
        <f ca="true">+IF(OFFSET('Water Data'!$G$28,0,10*ROW('Water Data'!G77))="","",OFFSET('Water Data'!$G$28,0,10*ROW('Water Data'!G77)))</f>
        <v/>
      </c>
      <c r="CD83" s="302" t="str">
        <f ca="true">+IF(OFFSET('Water Data'!$G$29,0,10*ROW('Water Data'!G77))="","",OFFSET('Water Data'!$G$29,0,10*ROW('Water Data'!G77)))</f>
        <v/>
      </c>
      <c r="CE83" s="302" t="str">
        <f ca="true">+IF(OFFSET('Water Data'!$H$27,0,10*ROW('Water Data'!H77))="","",OFFSET('Water Data'!$H$27,0,10*ROW('Water Data'!H77)))</f>
        <v/>
      </c>
      <c r="CF83" s="302" t="str">
        <f ca="true">+IF(OFFSET('Water Data'!$H$28,0,10*ROW('Water Data'!H77))="","",OFFSET('Water Data'!$H$28,0,10*ROW('Water Data'!H77)))</f>
        <v/>
      </c>
      <c r="CG83" s="302" t="str">
        <f ca="true">+IF(OFFSET('Water Data'!$H$29,0,10*ROW('Water Data'!H77))="","",OFFSET('Water Data'!$H$29,0,10*ROW('Water Data'!H77)))</f>
        <v/>
      </c>
      <c r="CH83" s="302" t="str">
        <f ca="true">+IF(OFFSET('Water Data'!$I$27,0,10*ROW('Water Data'!I77))="","",OFFSET('Water Data'!$I$27,0,10*ROW('Water Data'!I77)))</f>
        <v/>
      </c>
      <c r="CI83" s="302" t="str">
        <f ca="true">+IF(OFFSET('Water Data'!$I$28,0,10*ROW('Water Data'!I77))="","",OFFSET('Water Data'!$I$28,0,10*ROW('Water Data'!I77)))</f>
        <v/>
      </c>
      <c r="CJ83" s="302" t="str">
        <f ca="true">+IF(OFFSET('Water Data'!$I$29,0,10*ROW('Water Data'!I77))="","",OFFSET('Water Data'!$I$29,0,10*ROW('Water Data'!I77)))</f>
        <v/>
      </c>
      <c r="CK83" s="302" t="str">
        <f ca="true">+IF(OFFSET('Sanitation Data'!$D$28,0,10*ROW('Sanitation Data'!D77))="","",OFFSET('Sanitation Data'!$D$28,0,10*ROW('Sanitation Data'!D77)))</f>
        <v/>
      </c>
      <c r="CL83" s="302" t="str">
        <f ca="true">+IF(OFFSET('Sanitation Data'!$D$29,0,10*ROW('Sanitation Data'!D77))="","",OFFSET('Sanitation Data'!$D$29,0,10*ROW('Sanitation Data'!D77)))</f>
        <v/>
      </c>
      <c r="CM83" s="302" t="str">
        <f ca="true">+IF(OFFSET('Sanitation Data'!$D$30,0,10*ROW('Sanitation Data'!D77))="","",OFFSET('Sanitation Data'!$D$30,0,10*ROW('Sanitation Data'!D77)))</f>
        <v/>
      </c>
      <c r="CN83" s="302" t="str">
        <f ca="true">+IF(OFFSET('Sanitation Data'!$D$31,0,10*ROW('Sanitation Data'!D77))="","",OFFSET('Sanitation Data'!$D$31,0,10*ROW('Sanitation Data'!D77)))</f>
        <v/>
      </c>
      <c r="CO83" s="302" t="str">
        <f ca="true">+IF(OFFSET('Sanitation Data'!$D$32,0,10*ROW('Sanitation Data'!D77))="","",OFFSET('Sanitation Data'!$D$32,0,10*ROW('Sanitation Data'!D77)))</f>
        <v/>
      </c>
      <c r="CP83" s="302" t="str">
        <f ca="true">+IF(OFFSET('Sanitation Data'!$E$28,0,10*ROW('Sanitation Data'!E77))="","",OFFSET('Sanitation Data'!$E$28,0,10*ROW('Sanitation Data'!E77)))</f>
        <v/>
      </c>
      <c r="CQ83" s="302" t="str">
        <f ca="true">+IF(OFFSET('Sanitation Data'!$E$29,0,10*ROW('Sanitation Data'!E77))="","",OFFSET('Sanitation Data'!$E$29,0,10*ROW('Sanitation Data'!E77)))</f>
        <v/>
      </c>
      <c r="CR83" s="302" t="str">
        <f ca="true">+IF(OFFSET('Sanitation Data'!$E$30,0,10*ROW('Sanitation Data'!E77))="","",OFFSET('Sanitation Data'!$E$30,0,10*ROW('Sanitation Data'!E77)))</f>
        <v/>
      </c>
      <c r="CS83" s="302" t="str">
        <f ca="true">+IF(OFFSET('Sanitation Data'!$E$31,0,10*ROW('Sanitation Data'!E77))="","",OFFSET('Sanitation Data'!$E$31,0,10*ROW('Sanitation Data'!E77)))</f>
        <v/>
      </c>
      <c r="CT83" s="302" t="str">
        <f ca="true">+IF(OFFSET('Sanitation Data'!$E$32,0,10*ROW('Sanitation Data'!E77))="","",OFFSET('Sanitation Data'!$E$32,0,10*ROW('Sanitation Data'!E77)))</f>
        <v/>
      </c>
      <c r="CU83" s="302" t="str">
        <f ca="true">+IF(OFFSET('Sanitation Data'!$F$28,0,10*ROW('Sanitation Data'!F77))="","",OFFSET('Sanitation Data'!$F$28,0,10*ROW('Sanitation Data'!F77)))</f>
        <v/>
      </c>
      <c r="CV83" s="302" t="str">
        <f ca="true">+IF(OFFSET('Sanitation Data'!$F$29,0,10*ROW('Sanitation Data'!F77))="","",OFFSET('Sanitation Data'!$F$29,0,10*ROW('Sanitation Data'!F77)))</f>
        <v/>
      </c>
      <c r="CW83" s="302" t="str">
        <f ca="true">+IF(OFFSET('Sanitation Data'!$F$30,0,10*ROW('Sanitation Data'!F77))="","",OFFSET('Sanitation Data'!$F$30,0,10*ROW('Sanitation Data'!F77)))</f>
        <v/>
      </c>
      <c r="CX83" s="302" t="str">
        <f ca="true">+IF(OFFSET('Sanitation Data'!$F$31,0,10*ROW('Sanitation Data'!F77))="","",OFFSET('Sanitation Data'!$F$31,0,10*ROW('Sanitation Data'!F77)))</f>
        <v/>
      </c>
      <c r="CY83" s="302" t="str">
        <f ca="true">+IF(OFFSET('Sanitation Data'!$F$32,0,10*ROW('Sanitation Data'!F77))="","",OFFSET('Sanitation Data'!$F$32,0,10*ROW('Sanitation Data'!F77)))</f>
        <v/>
      </c>
      <c r="CZ83" s="302" t="str">
        <f ca="true">+IF(OFFSET('Sanitation Data'!$G$28,0,10*ROW('Sanitation Data'!G77))="","",OFFSET('Sanitation Data'!$G$28,0,10*ROW('Sanitation Data'!G77)))</f>
        <v/>
      </c>
      <c r="DA83" s="302" t="str">
        <f ca="true">+IF(OFFSET('Sanitation Data'!$G$29,0,10*ROW('Sanitation Data'!G77))="","",OFFSET('Sanitation Data'!$G$29,0,10*ROW('Sanitation Data'!G77)))</f>
        <v/>
      </c>
      <c r="DB83" s="302" t="str">
        <f ca="true">+IF(OFFSET('Sanitation Data'!$G$30,0,10*ROW('Sanitation Data'!G77))="","",OFFSET('Sanitation Data'!$G$30,0,10*ROW('Sanitation Data'!G77)))</f>
        <v/>
      </c>
      <c r="DC83" s="302" t="str">
        <f ca="true">+IF(OFFSET('Sanitation Data'!$G$31,0,10*ROW('Sanitation Data'!G77))="","",OFFSET('Sanitation Data'!$G$31,0,10*ROW('Sanitation Data'!G77)))</f>
        <v/>
      </c>
      <c r="DD83" s="302" t="str">
        <f ca="true">+IF(OFFSET('Sanitation Data'!$G$32,0,10*ROW('Sanitation Data'!G77))="","",OFFSET('Sanitation Data'!$G$32,0,10*ROW('Sanitation Data'!G77)))</f>
        <v/>
      </c>
      <c r="DE83" s="302" t="str">
        <f ca="true">+IF(OFFSET('Sanitation Data'!$H$28,0,10*ROW('Sanitation Data'!H77))="","",OFFSET('Sanitation Data'!$H$28,0,10*ROW('Sanitation Data'!H77)))</f>
        <v/>
      </c>
      <c r="DF83" s="302" t="str">
        <f ca="true">+IF(OFFSET('Sanitation Data'!$H$29,0,10*ROW('Sanitation Data'!H77))="","",OFFSET('Sanitation Data'!$H$29,0,10*ROW('Sanitation Data'!H77)))</f>
        <v/>
      </c>
      <c r="DG83" s="302" t="str">
        <f ca="true">+IF(OFFSET('Sanitation Data'!$H$30,0,10*ROW('Sanitation Data'!H77))="","",OFFSET('Sanitation Data'!$H$30,0,10*ROW('Sanitation Data'!H77)))</f>
        <v/>
      </c>
      <c r="DH83" s="302" t="str">
        <f ca="true">+IF(OFFSET('Sanitation Data'!$H$31,0,10*ROW('Sanitation Data'!H77))="","",OFFSET('Sanitation Data'!$H$31,0,10*ROW('Sanitation Data'!H77)))</f>
        <v/>
      </c>
      <c r="DI83" s="302" t="str">
        <f ca="true">+IF(OFFSET('Sanitation Data'!$H$32,0,10*ROW('Sanitation Data'!H77))="","",OFFSET('Sanitation Data'!$H$32,0,10*ROW('Sanitation Data'!H77)))</f>
        <v/>
      </c>
      <c r="DJ83" s="302" t="str">
        <f ca="true">+IF(OFFSET('Sanitation Data'!$I$28,0,10*ROW('Sanitation Data'!I77))="","",OFFSET('Sanitation Data'!$I$28,0,10*ROW('Sanitation Data'!I77)))</f>
        <v/>
      </c>
      <c r="DK83" s="302" t="str">
        <f ca="true">+IF(OFFSET('Sanitation Data'!$I$29,0,10*ROW('Sanitation Data'!I77))="","",OFFSET('Sanitation Data'!$I$29,0,10*ROW('Sanitation Data'!I77)))</f>
        <v/>
      </c>
      <c r="DL83" s="302" t="str">
        <f ca="true">+IF(OFFSET('Sanitation Data'!$I$30,0,10*ROW('Sanitation Data'!I77))="","",OFFSET('Sanitation Data'!$I$30,0,10*ROW('Sanitation Data'!I77)))</f>
        <v/>
      </c>
      <c r="DM83" s="302" t="str">
        <f ca="true">+IF(OFFSET('Sanitation Data'!$I$31,0,10*ROW('Sanitation Data'!I77))="","",OFFSET('Sanitation Data'!$I$31,0,10*ROW('Sanitation Data'!I77)))</f>
        <v/>
      </c>
      <c r="DN83" s="302" t="str">
        <f ca="true">+IF(OFFSET('Sanitation Data'!$I$32,0,10*ROW('Sanitation Data'!I77))="","",OFFSET('Sanitation Data'!$I$32,0,10*ROW('Sanitation Data'!I77)))</f>
        <v/>
      </c>
      <c r="DO83" s="302" t="str">
        <f ca="true">+IF(OFFSET('Hygiene Data'!$D$11,0,10*ROW('Hygiene Data'!D77))="","",OFFSET('Hygiene Data'!$D$11,0,10*ROW('Hygiene Data'!D77)))</f>
        <v/>
      </c>
      <c r="DP83" s="302" t="str">
        <f ca="true">+IF(OFFSET('Hygiene Data'!$D$12,0,10*ROW('Hygiene Data'!D77))="","",OFFSET('Hygiene Data'!$D$12,0,10*ROW('Hygiene Data'!D77)))</f>
        <v/>
      </c>
      <c r="DQ83" s="302" t="str">
        <f ca="true">+IF(OFFSET('Hygiene Data'!$D$13,0,10*ROW('Hygiene Data'!D77))="","",OFFSET('Hygiene Data'!$D$13,0,10*ROW('Hygiene Data'!D77)))</f>
        <v/>
      </c>
      <c r="DR83" s="302" t="str">
        <f ca="true">+IF(OFFSET('Hygiene Data'!$E$11,0,10*ROW('Hygiene Data'!E77))="","",OFFSET('Hygiene Data'!$E$11,0,10*ROW('Hygiene Data'!E77)))</f>
        <v/>
      </c>
      <c r="DS83" s="302" t="str">
        <f ca="true">+IF(OFFSET('Hygiene Data'!$E$12,0,10*ROW('Hygiene Data'!E77))="","",OFFSET('Hygiene Data'!$E$12,0,10*ROW('Hygiene Data'!E77)))</f>
        <v/>
      </c>
      <c r="DT83" s="302" t="str">
        <f ca="true">+IF(OFFSET('Hygiene Data'!$E$13,0,10*ROW('Hygiene Data'!E77))="","",OFFSET('Hygiene Data'!$E$13,0,10*ROW('Hygiene Data'!E77)))</f>
        <v/>
      </c>
      <c r="DU83" s="302" t="str">
        <f ca="true">+IF(OFFSET('Hygiene Data'!$F$11,0,10*ROW('Hygiene Data'!F77))="","",OFFSET('Hygiene Data'!$F$11,0,10*ROW('Hygiene Data'!F77)))</f>
        <v/>
      </c>
      <c r="DV83" s="302" t="str">
        <f ca="true">+IF(OFFSET('Hygiene Data'!$F$12,0,10*ROW('Hygiene Data'!F77))="","",OFFSET('Hygiene Data'!$F$12,0,10*ROW('Hygiene Data'!F77)))</f>
        <v/>
      </c>
      <c r="DW83" s="302" t="str">
        <f ca="true">+IF(OFFSET('Hygiene Data'!$F$13,0,10*ROW('Hygiene Data'!F77))="","",OFFSET('Hygiene Data'!$F$13,0,10*ROW('Hygiene Data'!F77)))</f>
        <v/>
      </c>
      <c r="DX83" s="302" t="str">
        <f ca="true">+IF(OFFSET('Hygiene Data'!$G$11,0,10*ROW('Hygiene Data'!G77))="","",OFFSET('Hygiene Data'!$G$11,0,10*ROW('Hygiene Data'!G77)))</f>
        <v/>
      </c>
      <c r="DY83" s="302" t="str">
        <f ca="true">+IF(OFFSET('Hygiene Data'!$G$12,0,10*ROW('Hygiene Data'!G77))="","",OFFSET('Hygiene Data'!$G$12,0,10*ROW('Hygiene Data'!G77)))</f>
        <v/>
      </c>
      <c r="DZ83" s="302" t="str">
        <f ca="true">+IF(OFFSET('Hygiene Data'!$G$13,0,10*ROW('Hygiene Data'!G77))="","",OFFSET('Hygiene Data'!$G$13,0,10*ROW('Hygiene Data'!G77)))</f>
        <v/>
      </c>
      <c r="EA83" s="302" t="str">
        <f ca="true">+IF(OFFSET('Hygiene Data'!$H$11,0,10*ROW('Hygiene Data'!H77))="","",OFFSET('Hygiene Data'!$H$11,0,10*ROW('Hygiene Data'!H77)))</f>
        <v/>
      </c>
      <c r="EB83" s="302" t="str">
        <f ca="true">+IF(OFFSET('Hygiene Data'!$H$12,0,10*ROW('Hygiene Data'!H77))="","",OFFSET('Hygiene Data'!$H$12,0,10*ROW('Hygiene Data'!H77)))</f>
        <v/>
      </c>
      <c r="EC83" s="302" t="str">
        <f ca="true">+IF(OFFSET('Hygiene Data'!$H$13,0,10*ROW('Hygiene Data'!H77))="","",OFFSET('Hygiene Data'!$H$13,0,10*ROW('Hygiene Data'!H77)))</f>
        <v/>
      </c>
      <c r="ED83" s="302" t="str">
        <f ca="true">+IF(OFFSET('Hygiene Data'!$I$11,0,10*ROW('Hygiene Data'!I77))="","",OFFSET('Hygiene Data'!$I$11,0,10*ROW('Hygiene Data'!I77)))</f>
        <v/>
      </c>
      <c r="EE83" s="302" t="str">
        <f ca="true">+IF(OFFSET('Hygiene Data'!$I$12,0,10*ROW('Hygiene Data'!I77))="","",OFFSET('Hygiene Data'!$I$12,0,10*ROW('Hygiene Data'!I77)))</f>
        <v/>
      </c>
      <c r="EF83" s="302" t="str">
        <f ca="true">+IF(OFFSET('Hygiene Data'!$I$13,0,10*ROW('Hygiene Data'!I77))="","",OFFSET('Hygiene Data'!$I$13,0,10*ROW('Hygiene Data'!I77)))</f>
        <v/>
      </c>
    </row>
    <row xmlns:x14ac="http://schemas.microsoft.com/office/spreadsheetml/2009/9/ac" r="84" x14ac:dyDescent="0.2">
      <c r="A84" s="35" t="str">
        <f ca="true">+IF(OFFSET('Water Data'!$B$2,0,10*ROW('Water Data'!E78))="","",OFFSET('Water Data'!$B$2,0,10*ROW('Water Data'!E78)))</f>
        <v/>
      </c>
      <c r="B84" s="35" t="str">
        <f ca="true">+IF(OFFSET('Water Data'!$C$2,0,10*ROW('Water Data'!F78))="","",OFFSET('Water Data'!$C$2,0,10*ROW('Water Data'!F78)))</f>
        <v/>
      </c>
      <c r="C84" s="358" t="str">
        <f t="shared" ca="true" si="1"/>
        <v/>
      </c>
      <c r="D84" s="94"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4"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4"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4"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4"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4"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4"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4"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4"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4"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4"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4"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4"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4"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4"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4"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4"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4"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5"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5"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5"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5"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5"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5"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5"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5"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5"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5"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5"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5"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5"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5"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5"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5"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5"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5"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5"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5"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5"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5"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5"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5"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5"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5"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5"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5"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5"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5"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6"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6"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6"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6"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6"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6"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6"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6"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6"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6"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6"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6"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6"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6"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6"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6"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6"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6"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302"/>
      <c r="BS84" s="302" t="str">
        <f ca="true">+IF(OFFSET('Water Data'!$D$27,0,10*ROW('Water Data'!D78))="","",OFFSET('Water Data'!$D$27,0,10*ROW('Water Data'!D78)))</f>
        <v/>
      </c>
      <c r="BT84" s="302" t="str">
        <f ca="true">+IF(OFFSET('Water Data'!$D$28,0,10*ROW('Water Data'!D78))="","",OFFSET('Water Data'!$D$28,0,10*ROW('Water Data'!D78)))</f>
        <v/>
      </c>
      <c r="BU84" s="302" t="str">
        <f ca="true">+IF(OFFSET('Water Data'!$D$29,0,10*ROW('Water Data'!D78))="","",OFFSET('Water Data'!$D$29,0,10*ROW('Water Data'!D78)))</f>
        <v/>
      </c>
      <c r="BV84" s="302" t="str">
        <f ca="true">+IF(OFFSET('Water Data'!$E$27,0,10*ROW('Water Data'!E78))="","",OFFSET('Water Data'!$E$27,0,10*ROW('Water Data'!E78)))</f>
        <v/>
      </c>
      <c r="BW84" s="302" t="str">
        <f ca="true">+IF(OFFSET('Water Data'!$E$28,0,10*ROW('Water Data'!E78))="","",OFFSET('Water Data'!$E$28,0,10*ROW('Water Data'!E78)))</f>
        <v/>
      </c>
      <c r="BX84" s="302" t="str">
        <f ca="true">+IF(OFFSET('Water Data'!$E$29,0,10*ROW('Water Data'!E78))="","",OFFSET('Water Data'!$E$29,0,10*ROW('Water Data'!E78)))</f>
        <v/>
      </c>
      <c r="BY84" s="302" t="str">
        <f ca="true">+IF(OFFSET('Water Data'!$F$27,0,10*ROW('Water Data'!F78))="","",OFFSET('Water Data'!$F$27,0,10*ROW('Water Data'!F78)))</f>
        <v/>
      </c>
      <c r="BZ84" s="302" t="str">
        <f ca="true">+IF(OFFSET('Water Data'!$F$28,0,10*ROW('Water Data'!F78))="","",OFFSET('Water Data'!$F$28,0,10*ROW('Water Data'!F78)))</f>
        <v/>
      </c>
      <c r="CA84" s="302" t="str">
        <f ca="true">+IF(OFFSET('Water Data'!$F$29,0,10*ROW('Water Data'!F78))="","",OFFSET('Water Data'!$F$29,0,10*ROW('Water Data'!F78)))</f>
        <v/>
      </c>
      <c r="CB84" s="302" t="str">
        <f ca="true">+IF(OFFSET('Water Data'!$G$27,0,10*ROW('Water Data'!G78))="","",OFFSET('Water Data'!$G$27,0,10*ROW('Water Data'!G78)))</f>
        <v/>
      </c>
      <c r="CC84" s="302" t="str">
        <f ca="true">+IF(OFFSET('Water Data'!$G$28,0,10*ROW('Water Data'!G78))="","",OFFSET('Water Data'!$G$28,0,10*ROW('Water Data'!G78)))</f>
        <v/>
      </c>
      <c r="CD84" s="302" t="str">
        <f ca="true">+IF(OFFSET('Water Data'!$G$29,0,10*ROW('Water Data'!G78))="","",OFFSET('Water Data'!$G$29,0,10*ROW('Water Data'!G78)))</f>
        <v/>
      </c>
      <c r="CE84" s="302" t="str">
        <f ca="true">+IF(OFFSET('Water Data'!$H$27,0,10*ROW('Water Data'!H78))="","",OFFSET('Water Data'!$H$27,0,10*ROW('Water Data'!H78)))</f>
        <v/>
      </c>
      <c r="CF84" s="302" t="str">
        <f ca="true">+IF(OFFSET('Water Data'!$H$28,0,10*ROW('Water Data'!H78))="","",OFFSET('Water Data'!$H$28,0,10*ROW('Water Data'!H78)))</f>
        <v/>
      </c>
      <c r="CG84" s="302" t="str">
        <f ca="true">+IF(OFFSET('Water Data'!$H$29,0,10*ROW('Water Data'!H78))="","",OFFSET('Water Data'!$H$29,0,10*ROW('Water Data'!H78)))</f>
        <v/>
      </c>
      <c r="CH84" s="302" t="str">
        <f ca="true">+IF(OFFSET('Water Data'!$I$27,0,10*ROW('Water Data'!I78))="","",OFFSET('Water Data'!$I$27,0,10*ROW('Water Data'!I78)))</f>
        <v/>
      </c>
      <c r="CI84" s="302" t="str">
        <f ca="true">+IF(OFFSET('Water Data'!$I$28,0,10*ROW('Water Data'!I78))="","",OFFSET('Water Data'!$I$28,0,10*ROW('Water Data'!I78)))</f>
        <v/>
      </c>
      <c r="CJ84" s="302" t="str">
        <f ca="true">+IF(OFFSET('Water Data'!$I$29,0,10*ROW('Water Data'!I78))="","",OFFSET('Water Data'!$I$29,0,10*ROW('Water Data'!I78)))</f>
        <v/>
      </c>
      <c r="CK84" s="302" t="str">
        <f ca="true">+IF(OFFSET('Sanitation Data'!$D$28,0,10*ROW('Sanitation Data'!D78))="","",OFFSET('Sanitation Data'!$D$28,0,10*ROW('Sanitation Data'!D78)))</f>
        <v/>
      </c>
      <c r="CL84" s="302" t="str">
        <f ca="true">+IF(OFFSET('Sanitation Data'!$D$29,0,10*ROW('Sanitation Data'!D78))="","",OFFSET('Sanitation Data'!$D$29,0,10*ROW('Sanitation Data'!D78)))</f>
        <v/>
      </c>
      <c r="CM84" s="302" t="str">
        <f ca="true">+IF(OFFSET('Sanitation Data'!$D$30,0,10*ROW('Sanitation Data'!D78))="","",OFFSET('Sanitation Data'!$D$30,0,10*ROW('Sanitation Data'!D78)))</f>
        <v/>
      </c>
      <c r="CN84" s="302" t="str">
        <f ca="true">+IF(OFFSET('Sanitation Data'!$D$31,0,10*ROW('Sanitation Data'!D78))="","",OFFSET('Sanitation Data'!$D$31,0,10*ROW('Sanitation Data'!D78)))</f>
        <v/>
      </c>
      <c r="CO84" s="302" t="str">
        <f ca="true">+IF(OFFSET('Sanitation Data'!$D$32,0,10*ROW('Sanitation Data'!D78))="","",OFFSET('Sanitation Data'!$D$32,0,10*ROW('Sanitation Data'!D78)))</f>
        <v/>
      </c>
      <c r="CP84" s="302" t="str">
        <f ca="true">+IF(OFFSET('Sanitation Data'!$E$28,0,10*ROW('Sanitation Data'!E78))="","",OFFSET('Sanitation Data'!$E$28,0,10*ROW('Sanitation Data'!E78)))</f>
        <v/>
      </c>
      <c r="CQ84" s="302" t="str">
        <f ca="true">+IF(OFFSET('Sanitation Data'!$E$29,0,10*ROW('Sanitation Data'!E78))="","",OFFSET('Sanitation Data'!$E$29,0,10*ROW('Sanitation Data'!E78)))</f>
        <v/>
      </c>
      <c r="CR84" s="302" t="str">
        <f ca="true">+IF(OFFSET('Sanitation Data'!$E$30,0,10*ROW('Sanitation Data'!E78))="","",OFFSET('Sanitation Data'!$E$30,0,10*ROW('Sanitation Data'!E78)))</f>
        <v/>
      </c>
      <c r="CS84" s="302" t="str">
        <f ca="true">+IF(OFFSET('Sanitation Data'!$E$31,0,10*ROW('Sanitation Data'!E78))="","",OFFSET('Sanitation Data'!$E$31,0,10*ROW('Sanitation Data'!E78)))</f>
        <v/>
      </c>
      <c r="CT84" s="302" t="str">
        <f ca="true">+IF(OFFSET('Sanitation Data'!$E$32,0,10*ROW('Sanitation Data'!E78))="","",OFFSET('Sanitation Data'!$E$32,0,10*ROW('Sanitation Data'!E78)))</f>
        <v/>
      </c>
      <c r="CU84" s="302" t="str">
        <f ca="true">+IF(OFFSET('Sanitation Data'!$F$28,0,10*ROW('Sanitation Data'!F78))="","",OFFSET('Sanitation Data'!$F$28,0,10*ROW('Sanitation Data'!F78)))</f>
        <v/>
      </c>
      <c r="CV84" s="302" t="str">
        <f ca="true">+IF(OFFSET('Sanitation Data'!$F$29,0,10*ROW('Sanitation Data'!F78))="","",OFFSET('Sanitation Data'!$F$29,0,10*ROW('Sanitation Data'!F78)))</f>
        <v/>
      </c>
      <c r="CW84" s="302" t="str">
        <f ca="true">+IF(OFFSET('Sanitation Data'!$F$30,0,10*ROW('Sanitation Data'!F78))="","",OFFSET('Sanitation Data'!$F$30,0,10*ROW('Sanitation Data'!F78)))</f>
        <v/>
      </c>
      <c r="CX84" s="302" t="str">
        <f ca="true">+IF(OFFSET('Sanitation Data'!$F$31,0,10*ROW('Sanitation Data'!F78))="","",OFFSET('Sanitation Data'!$F$31,0,10*ROW('Sanitation Data'!F78)))</f>
        <v/>
      </c>
      <c r="CY84" s="302" t="str">
        <f ca="true">+IF(OFFSET('Sanitation Data'!$F$32,0,10*ROW('Sanitation Data'!F78))="","",OFFSET('Sanitation Data'!$F$32,0,10*ROW('Sanitation Data'!F78)))</f>
        <v/>
      </c>
      <c r="CZ84" s="302" t="str">
        <f ca="true">+IF(OFFSET('Sanitation Data'!$G$28,0,10*ROW('Sanitation Data'!G78))="","",OFFSET('Sanitation Data'!$G$28,0,10*ROW('Sanitation Data'!G78)))</f>
        <v/>
      </c>
      <c r="DA84" s="302" t="str">
        <f ca="true">+IF(OFFSET('Sanitation Data'!$G$29,0,10*ROW('Sanitation Data'!G78))="","",OFFSET('Sanitation Data'!$G$29,0,10*ROW('Sanitation Data'!G78)))</f>
        <v/>
      </c>
      <c r="DB84" s="302" t="str">
        <f ca="true">+IF(OFFSET('Sanitation Data'!$G$30,0,10*ROW('Sanitation Data'!G78))="","",OFFSET('Sanitation Data'!$G$30,0,10*ROW('Sanitation Data'!G78)))</f>
        <v/>
      </c>
      <c r="DC84" s="302" t="str">
        <f ca="true">+IF(OFFSET('Sanitation Data'!$G$31,0,10*ROW('Sanitation Data'!G78))="","",OFFSET('Sanitation Data'!$G$31,0,10*ROW('Sanitation Data'!G78)))</f>
        <v/>
      </c>
      <c r="DD84" s="302" t="str">
        <f ca="true">+IF(OFFSET('Sanitation Data'!$G$32,0,10*ROW('Sanitation Data'!G78))="","",OFFSET('Sanitation Data'!$G$32,0,10*ROW('Sanitation Data'!G78)))</f>
        <v/>
      </c>
      <c r="DE84" s="302" t="str">
        <f ca="true">+IF(OFFSET('Sanitation Data'!$H$28,0,10*ROW('Sanitation Data'!H78))="","",OFFSET('Sanitation Data'!$H$28,0,10*ROW('Sanitation Data'!H78)))</f>
        <v/>
      </c>
      <c r="DF84" s="302" t="str">
        <f ca="true">+IF(OFFSET('Sanitation Data'!$H$29,0,10*ROW('Sanitation Data'!H78))="","",OFFSET('Sanitation Data'!$H$29,0,10*ROW('Sanitation Data'!H78)))</f>
        <v/>
      </c>
      <c r="DG84" s="302" t="str">
        <f ca="true">+IF(OFFSET('Sanitation Data'!$H$30,0,10*ROW('Sanitation Data'!H78))="","",OFFSET('Sanitation Data'!$H$30,0,10*ROW('Sanitation Data'!H78)))</f>
        <v/>
      </c>
      <c r="DH84" s="302" t="str">
        <f ca="true">+IF(OFFSET('Sanitation Data'!$H$31,0,10*ROW('Sanitation Data'!H78))="","",OFFSET('Sanitation Data'!$H$31,0,10*ROW('Sanitation Data'!H78)))</f>
        <v/>
      </c>
      <c r="DI84" s="302" t="str">
        <f ca="true">+IF(OFFSET('Sanitation Data'!$H$32,0,10*ROW('Sanitation Data'!H78))="","",OFFSET('Sanitation Data'!$H$32,0,10*ROW('Sanitation Data'!H78)))</f>
        <v/>
      </c>
      <c r="DJ84" s="302" t="str">
        <f ca="true">+IF(OFFSET('Sanitation Data'!$I$28,0,10*ROW('Sanitation Data'!I78))="","",OFFSET('Sanitation Data'!$I$28,0,10*ROW('Sanitation Data'!I78)))</f>
        <v/>
      </c>
      <c r="DK84" s="302" t="str">
        <f ca="true">+IF(OFFSET('Sanitation Data'!$I$29,0,10*ROW('Sanitation Data'!I78))="","",OFFSET('Sanitation Data'!$I$29,0,10*ROW('Sanitation Data'!I78)))</f>
        <v/>
      </c>
      <c r="DL84" s="302" t="str">
        <f ca="true">+IF(OFFSET('Sanitation Data'!$I$30,0,10*ROW('Sanitation Data'!I78))="","",OFFSET('Sanitation Data'!$I$30,0,10*ROW('Sanitation Data'!I78)))</f>
        <v/>
      </c>
      <c r="DM84" s="302" t="str">
        <f ca="true">+IF(OFFSET('Sanitation Data'!$I$31,0,10*ROW('Sanitation Data'!I78))="","",OFFSET('Sanitation Data'!$I$31,0,10*ROW('Sanitation Data'!I78)))</f>
        <v/>
      </c>
      <c r="DN84" s="302" t="str">
        <f ca="true">+IF(OFFSET('Sanitation Data'!$I$32,0,10*ROW('Sanitation Data'!I78))="","",OFFSET('Sanitation Data'!$I$32,0,10*ROW('Sanitation Data'!I78)))</f>
        <v/>
      </c>
      <c r="DO84" s="302" t="str">
        <f ca="true">+IF(OFFSET('Hygiene Data'!$D$11,0,10*ROW('Hygiene Data'!D78))="","",OFFSET('Hygiene Data'!$D$11,0,10*ROW('Hygiene Data'!D78)))</f>
        <v/>
      </c>
      <c r="DP84" s="302" t="str">
        <f ca="true">+IF(OFFSET('Hygiene Data'!$D$12,0,10*ROW('Hygiene Data'!D78))="","",OFFSET('Hygiene Data'!$D$12,0,10*ROW('Hygiene Data'!D78)))</f>
        <v/>
      </c>
      <c r="DQ84" s="302" t="str">
        <f ca="true">+IF(OFFSET('Hygiene Data'!$D$13,0,10*ROW('Hygiene Data'!D78))="","",OFFSET('Hygiene Data'!$D$13,0,10*ROW('Hygiene Data'!D78)))</f>
        <v/>
      </c>
      <c r="DR84" s="302" t="str">
        <f ca="true">+IF(OFFSET('Hygiene Data'!$E$11,0,10*ROW('Hygiene Data'!E78))="","",OFFSET('Hygiene Data'!$E$11,0,10*ROW('Hygiene Data'!E78)))</f>
        <v/>
      </c>
      <c r="DS84" s="302" t="str">
        <f ca="true">+IF(OFFSET('Hygiene Data'!$E$12,0,10*ROW('Hygiene Data'!E78))="","",OFFSET('Hygiene Data'!$E$12,0,10*ROW('Hygiene Data'!E78)))</f>
        <v/>
      </c>
      <c r="DT84" s="302" t="str">
        <f ca="true">+IF(OFFSET('Hygiene Data'!$E$13,0,10*ROW('Hygiene Data'!E78))="","",OFFSET('Hygiene Data'!$E$13,0,10*ROW('Hygiene Data'!E78)))</f>
        <v/>
      </c>
      <c r="DU84" s="302" t="str">
        <f ca="true">+IF(OFFSET('Hygiene Data'!$F$11,0,10*ROW('Hygiene Data'!F78))="","",OFFSET('Hygiene Data'!$F$11,0,10*ROW('Hygiene Data'!F78)))</f>
        <v/>
      </c>
      <c r="DV84" s="302" t="str">
        <f ca="true">+IF(OFFSET('Hygiene Data'!$F$12,0,10*ROW('Hygiene Data'!F78))="","",OFFSET('Hygiene Data'!$F$12,0,10*ROW('Hygiene Data'!F78)))</f>
        <v/>
      </c>
      <c r="DW84" s="302" t="str">
        <f ca="true">+IF(OFFSET('Hygiene Data'!$F$13,0,10*ROW('Hygiene Data'!F78))="","",OFFSET('Hygiene Data'!$F$13,0,10*ROW('Hygiene Data'!F78)))</f>
        <v/>
      </c>
      <c r="DX84" s="302" t="str">
        <f ca="true">+IF(OFFSET('Hygiene Data'!$G$11,0,10*ROW('Hygiene Data'!G78))="","",OFFSET('Hygiene Data'!$G$11,0,10*ROW('Hygiene Data'!G78)))</f>
        <v/>
      </c>
      <c r="DY84" s="302" t="str">
        <f ca="true">+IF(OFFSET('Hygiene Data'!$G$12,0,10*ROW('Hygiene Data'!G78))="","",OFFSET('Hygiene Data'!$G$12,0,10*ROW('Hygiene Data'!G78)))</f>
        <v/>
      </c>
      <c r="DZ84" s="302" t="str">
        <f ca="true">+IF(OFFSET('Hygiene Data'!$G$13,0,10*ROW('Hygiene Data'!G78))="","",OFFSET('Hygiene Data'!$G$13,0,10*ROW('Hygiene Data'!G78)))</f>
        <v/>
      </c>
      <c r="EA84" s="302" t="str">
        <f ca="true">+IF(OFFSET('Hygiene Data'!$H$11,0,10*ROW('Hygiene Data'!H78))="","",OFFSET('Hygiene Data'!$H$11,0,10*ROW('Hygiene Data'!H78)))</f>
        <v/>
      </c>
      <c r="EB84" s="302" t="str">
        <f ca="true">+IF(OFFSET('Hygiene Data'!$H$12,0,10*ROW('Hygiene Data'!H78))="","",OFFSET('Hygiene Data'!$H$12,0,10*ROW('Hygiene Data'!H78)))</f>
        <v/>
      </c>
      <c r="EC84" s="302" t="str">
        <f ca="true">+IF(OFFSET('Hygiene Data'!$H$13,0,10*ROW('Hygiene Data'!H78))="","",OFFSET('Hygiene Data'!$H$13,0,10*ROW('Hygiene Data'!H78)))</f>
        <v/>
      </c>
      <c r="ED84" s="302" t="str">
        <f ca="true">+IF(OFFSET('Hygiene Data'!$I$11,0,10*ROW('Hygiene Data'!I78))="","",OFFSET('Hygiene Data'!$I$11,0,10*ROW('Hygiene Data'!I78)))</f>
        <v/>
      </c>
      <c r="EE84" s="302" t="str">
        <f ca="true">+IF(OFFSET('Hygiene Data'!$I$12,0,10*ROW('Hygiene Data'!I78))="","",OFFSET('Hygiene Data'!$I$12,0,10*ROW('Hygiene Data'!I78)))</f>
        <v/>
      </c>
      <c r="EF84" s="302" t="str">
        <f ca="true">+IF(OFFSET('Hygiene Data'!$I$13,0,10*ROW('Hygiene Data'!I78))="","",OFFSET('Hygiene Data'!$I$13,0,10*ROW('Hygiene Data'!I78)))</f>
        <v/>
      </c>
    </row>
    <row xmlns:x14ac="http://schemas.microsoft.com/office/spreadsheetml/2009/9/ac" r="85" x14ac:dyDescent="0.2">
      <c r="A85" s="35" t="str">
        <f ca="true">+IF(OFFSET('Water Data'!$B$2,0,10*ROW('Water Data'!E79))="","",OFFSET('Water Data'!$B$2,0,10*ROW('Water Data'!E79)))</f>
        <v/>
      </c>
      <c r="B85" s="35" t="str">
        <f ca="true">+IF(OFFSET('Water Data'!$C$2,0,10*ROW('Water Data'!F79))="","",OFFSET('Water Data'!$C$2,0,10*ROW('Water Data'!F79)))</f>
        <v/>
      </c>
      <c r="C85" s="358" t="str">
        <f t="shared" ca="true" si="1"/>
        <v/>
      </c>
      <c r="D85" s="94"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4"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4"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4"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4"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4"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4"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4"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4"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4"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4"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4"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4"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4"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4"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4"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4"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4"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5"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5"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5"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5"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5"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5"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5"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5"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5"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5"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5"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5"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5"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5"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5"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5"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5"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5"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5"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5"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5"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5"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5"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5"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5"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5"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5"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5"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5"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5"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6"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6"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6"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6"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6"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6"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6"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6"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6"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6"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6"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6"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6"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6"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6"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6"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6"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6"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302"/>
      <c r="BS85" s="302" t="str">
        <f ca="true">+IF(OFFSET('Water Data'!$D$27,0,10*ROW('Water Data'!D79))="","",OFFSET('Water Data'!$D$27,0,10*ROW('Water Data'!D79)))</f>
        <v/>
      </c>
      <c r="BT85" s="302" t="str">
        <f ca="true">+IF(OFFSET('Water Data'!$D$28,0,10*ROW('Water Data'!D79))="","",OFFSET('Water Data'!$D$28,0,10*ROW('Water Data'!D79)))</f>
        <v/>
      </c>
      <c r="BU85" s="302" t="str">
        <f ca="true">+IF(OFFSET('Water Data'!$D$29,0,10*ROW('Water Data'!D79))="","",OFFSET('Water Data'!$D$29,0,10*ROW('Water Data'!D79)))</f>
        <v/>
      </c>
      <c r="BV85" s="302" t="str">
        <f ca="true">+IF(OFFSET('Water Data'!$E$27,0,10*ROW('Water Data'!E79))="","",OFFSET('Water Data'!$E$27,0,10*ROW('Water Data'!E79)))</f>
        <v/>
      </c>
      <c r="BW85" s="302" t="str">
        <f ca="true">+IF(OFFSET('Water Data'!$E$28,0,10*ROW('Water Data'!E79))="","",OFFSET('Water Data'!$E$28,0,10*ROW('Water Data'!E79)))</f>
        <v/>
      </c>
      <c r="BX85" s="302" t="str">
        <f ca="true">+IF(OFFSET('Water Data'!$E$29,0,10*ROW('Water Data'!E79))="","",OFFSET('Water Data'!$E$29,0,10*ROW('Water Data'!E79)))</f>
        <v/>
      </c>
      <c r="BY85" s="302" t="str">
        <f ca="true">+IF(OFFSET('Water Data'!$F$27,0,10*ROW('Water Data'!F79))="","",OFFSET('Water Data'!$F$27,0,10*ROW('Water Data'!F79)))</f>
        <v/>
      </c>
      <c r="BZ85" s="302" t="str">
        <f ca="true">+IF(OFFSET('Water Data'!$F$28,0,10*ROW('Water Data'!F79))="","",OFFSET('Water Data'!$F$28,0,10*ROW('Water Data'!F79)))</f>
        <v/>
      </c>
      <c r="CA85" s="302" t="str">
        <f ca="true">+IF(OFFSET('Water Data'!$F$29,0,10*ROW('Water Data'!F79))="","",OFFSET('Water Data'!$F$29,0,10*ROW('Water Data'!F79)))</f>
        <v/>
      </c>
      <c r="CB85" s="302" t="str">
        <f ca="true">+IF(OFFSET('Water Data'!$G$27,0,10*ROW('Water Data'!G79))="","",OFFSET('Water Data'!$G$27,0,10*ROW('Water Data'!G79)))</f>
        <v/>
      </c>
      <c r="CC85" s="302" t="str">
        <f ca="true">+IF(OFFSET('Water Data'!$G$28,0,10*ROW('Water Data'!G79))="","",OFFSET('Water Data'!$G$28,0,10*ROW('Water Data'!G79)))</f>
        <v/>
      </c>
      <c r="CD85" s="302" t="str">
        <f ca="true">+IF(OFFSET('Water Data'!$G$29,0,10*ROW('Water Data'!G79))="","",OFFSET('Water Data'!$G$29,0,10*ROW('Water Data'!G79)))</f>
        <v/>
      </c>
      <c r="CE85" s="302" t="str">
        <f ca="true">+IF(OFFSET('Water Data'!$H$27,0,10*ROW('Water Data'!H79))="","",OFFSET('Water Data'!$H$27,0,10*ROW('Water Data'!H79)))</f>
        <v/>
      </c>
      <c r="CF85" s="302" t="str">
        <f ca="true">+IF(OFFSET('Water Data'!$H$28,0,10*ROW('Water Data'!H79))="","",OFFSET('Water Data'!$H$28,0,10*ROW('Water Data'!H79)))</f>
        <v/>
      </c>
      <c r="CG85" s="302" t="str">
        <f ca="true">+IF(OFFSET('Water Data'!$H$29,0,10*ROW('Water Data'!H79))="","",OFFSET('Water Data'!$H$29,0,10*ROW('Water Data'!H79)))</f>
        <v/>
      </c>
      <c r="CH85" s="302" t="str">
        <f ca="true">+IF(OFFSET('Water Data'!$I$27,0,10*ROW('Water Data'!I79))="","",OFFSET('Water Data'!$I$27,0,10*ROW('Water Data'!I79)))</f>
        <v/>
      </c>
      <c r="CI85" s="302" t="str">
        <f ca="true">+IF(OFFSET('Water Data'!$I$28,0,10*ROW('Water Data'!I79))="","",OFFSET('Water Data'!$I$28,0,10*ROW('Water Data'!I79)))</f>
        <v/>
      </c>
      <c r="CJ85" s="302" t="str">
        <f ca="true">+IF(OFFSET('Water Data'!$I$29,0,10*ROW('Water Data'!I79))="","",OFFSET('Water Data'!$I$29,0,10*ROW('Water Data'!I79)))</f>
        <v/>
      </c>
      <c r="CK85" s="302" t="str">
        <f ca="true">+IF(OFFSET('Sanitation Data'!$D$28,0,10*ROW('Sanitation Data'!D79))="","",OFFSET('Sanitation Data'!$D$28,0,10*ROW('Sanitation Data'!D79)))</f>
        <v/>
      </c>
      <c r="CL85" s="302" t="str">
        <f ca="true">+IF(OFFSET('Sanitation Data'!$D$29,0,10*ROW('Sanitation Data'!D79))="","",OFFSET('Sanitation Data'!$D$29,0,10*ROW('Sanitation Data'!D79)))</f>
        <v/>
      </c>
      <c r="CM85" s="302" t="str">
        <f ca="true">+IF(OFFSET('Sanitation Data'!$D$30,0,10*ROW('Sanitation Data'!D79))="","",OFFSET('Sanitation Data'!$D$30,0,10*ROW('Sanitation Data'!D79)))</f>
        <v/>
      </c>
      <c r="CN85" s="302" t="str">
        <f ca="true">+IF(OFFSET('Sanitation Data'!$D$31,0,10*ROW('Sanitation Data'!D79))="","",OFFSET('Sanitation Data'!$D$31,0,10*ROW('Sanitation Data'!D79)))</f>
        <v/>
      </c>
      <c r="CO85" s="302" t="str">
        <f ca="true">+IF(OFFSET('Sanitation Data'!$D$32,0,10*ROW('Sanitation Data'!D79))="","",OFFSET('Sanitation Data'!$D$32,0,10*ROW('Sanitation Data'!D79)))</f>
        <v/>
      </c>
      <c r="CP85" s="302" t="str">
        <f ca="true">+IF(OFFSET('Sanitation Data'!$E$28,0,10*ROW('Sanitation Data'!E79))="","",OFFSET('Sanitation Data'!$E$28,0,10*ROW('Sanitation Data'!E79)))</f>
        <v/>
      </c>
      <c r="CQ85" s="302" t="str">
        <f ca="true">+IF(OFFSET('Sanitation Data'!$E$29,0,10*ROW('Sanitation Data'!E79))="","",OFFSET('Sanitation Data'!$E$29,0,10*ROW('Sanitation Data'!E79)))</f>
        <v/>
      </c>
      <c r="CR85" s="302" t="str">
        <f ca="true">+IF(OFFSET('Sanitation Data'!$E$30,0,10*ROW('Sanitation Data'!E79))="","",OFFSET('Sanitation Data'!$E$30,0,10*ROW('Sanitation Data'!E79)))</f>
        <v/>
      </c>
      <c r="CS85" s="302" t="str">
        <f ca="true">+IF(OFFSET('Sanitation Data'!$E$31,0,10*ROW('Sanitation Data'!E79))="","",OFFSET('Sanitation Data'!$E$31,0,10*ROW('Sanitation Data'!E79)))</f>
        <v/>
      </c>
      <c r="CT85" s="302" t="str">
        <f ca="true">+IF(OFFSET('Sanitation Data'!$E$32,0,10*ROW('Sanitation Data'!E79))="","",OFFSET('Sanitation Data'!$E$32,0,10*ROW('Sanitation Data'!E79)))</f>
        <v/>
      </c>
      <c r="CU85" s="302" t="str">
        <f ca="true">+IF(OFFSET('Sanitation Data'!$F$28,0,10*ROW('Sanitation Data'!F79))="","",OFFSET('Sanitation Data'!$F$28,0,10*ROW('Sanitation Data'!F79)))</f>
        <v/>
      </c>
      <c r="CV85" s="302" t="str">
        <f ca="true">+IF(OFFSET('Sanitation Data'!$F$29,0,10*ROW('Sanitation Data'!F79))="","",OFFSET('Sanitation Data'!$F$29,0,10*ROW('Sanitation Data'!F79)))</f>
        <v/>
      </c>
      <c r="CW85" s="302" t="str">
        <f ca="true">+IF(OFFSET('Sanitation Data'!$F$30,0,10*ROW('Sanitation Data'!F79))="","",OFFSET('Sanitation Data'!$F$30,0,10*ROW('Sanitation Data'!F79)))</f>
        <v/>
      </c>
      <c r="CX85" s="302" t="str">
        <f ca="true">+IF(OFFSET('Sanitation Data'!$F$31,0,10*ROW('Sanitation Data'!F79))="","",OFFSET('Sanitation Data'!$F$31,0,10*ROW('Sanitation Data'!F79)))</f>
        <v/>
      </c>
      <c r="CY85" s="302" t="str">
        <f ca="true">+IF(OFFSET('Sanitation Data'!$F$32,0,10*ROW('Sanitation Data'!F79))="","",OFFSET('Sanitation Data'!$F$32,0,10*ROW('Sanitation Data'!F79)))</f>
        <v/>
      </c>
      <c r="CZ85" s="302" t="str">
        <f ca="true">+IF(OFFSET('Sanitation Data'!$G$28,0,10*ROW('Sanitation Data'!G79))="","",OFFSET('Sanitation Data'!$G$28,0,10*ROW('Sanitation Data'!G79)))</f>
        <v/>
      </c>
      <c r="DA85" s="302" t="str">
        <f ca="true">+IF(OFFSET('Sanitation Data'!$G$29,0,10*ROW('Sanitation Data'!G79))="","",OFFSET('Sanitation Data'!$G$29,0,10*ROW('Sanitation Data'!G79)))</f>
        <v/>
      </c>
      <c r="DB85" s="302" t="str">
        <f ca="true">+IF(OFFSET('Sanitation Data'!$G$30,0,10*ROW('Sanitation Data'!G79))="","",OFFSET('Sanitation Data'!$G$30,0,10*ROW('Sanitation Data'!G79)))</f>
        <v/>
      </c>
      <c r="DC85" s="302" t="str">
        <f ca="true">+IF(OFFSET('Sanitation Data'!$G$31,0,10*ROW('Sanitation Data'!G79))="","",OFFSET('Sanitation Data'!$G$31,0,10*ROW('Sanitation Data'!G79)))</f>
        <v/>
      </c>
      <c r="DD85" s="302" t="str">
        <f ca="true">+IF(OFFSET('Sanitation Data'!$G$32,0,10*ROW('Sanitation Data'!G79))="","",OFFSET('Sanitation Data'!$G$32,0,10*ROW('Sanitation Data'!G79)))</f>
        <v/>
      </c>
      <c r="DE85" s="302" t="str">
        <f ca="true">+IF(OFFSET('Sanitation Data'!$H$28,0,10*ROW('Sanitation Data'!H79))="","",OFFSET('Sanitation Data'!$H$28,0,10*ROW('Sanitation Data'!H79)))</f>
        <v/>
      </c>
      <c r="DF85" s="302" t="str">
        <f ca="true">+IF(OFFSET('Sanitation Data'!$H$29,0,10*ROW('Sanitation Data'!H79))="","",OFFSET('Sanitation Data'!$H$29,0,10*ROW('Sanitation Data'!H79)))</f>
        <v/>
      </c>
      <c r="DG85" s="302" t="str">
        <f ca="true">+IF(OFFSET('Sanitation Data'!$H$30,0,10*ROW('Sanitation Data'!H79))="","",OFFSET('Sanitation Data'!$H$30,0,10*ROW('Sanitation Data'!H79)))</f>
        <v/>
      </c>
      <c r="DH85" s="302" t="str">
        <f ca="true">+IF(OFFSET('Sanitation Data'!$H$31,0,10*ROW('Sanitation Data'!H79))="","",OFFSET('Sanitation Data'!$H$31,0,10*ROW('Sanitation Data'!H79)))</f>
        <v/>
      </c>
      <c r="DI85" s="302" t="str">
        <f ca="true">+IF(OFFSET('Sanitation Data'!$H$32,0,10*ROW('Sanitation Data'!H79))="","",OFFSET('Sanitation Data'!$H$32,0,10*ROW('Sanitation Data'!H79)))</f>
        <v/>
      </c>
      <c r="DJ85" s="302" t="str">
        <f ca="true">+IF(OFFSET('Sanitation Data'!$I$28,0,10*ROW('Sanitation Data'!I79))="","",OFFSET('Sanitation Data'!$I$28,0,10*ROW('Sanitation Data'!I79)))</f>
        <v/>
      </c>
      <c r="DK85" s="302" t="str">
        <f ca="true">+IF(OFFSET('Sanitation Data'!$I$29,0,10*ROW('Sanitation Data'!I79))="","",OFFSET('Sanitation Data'!$I$29,0,10*ROW('Sanitation Data'!I79)))</f>
        <v/>
      </c>
      <c r="DL85" s="302" t="str">
        <f ca="true">+IF(OFFSET('Sanitation Data'!$I$30,0,10*ROW('Sanitation Data'!I79))="","",OFFSET('Sanitation Data'!$I$30,0,10*ROW('Sanitation Data'!I79)))</f>
        <v/>
      </c>
      <c r="DM85" s="302" t="str">
        <f ca="true">+IF(OFFSET('Sanitation Data'!$I$31,0,10*ROW('Sanitation Data'!I79))="","",OFFSET('Sanitation Data'!$I$31,0,10*ROW('Sanitation Data'!I79)))</f>
        <v/>
      </c>
      <c r="DN85" s="302" t="str">
        <f ca="true">+IF(OFFSET('Sanitation Data'!$I$32,0,10*ROW('Sanitation Data'!I79))="","",OFFSET('Sanitation Data'!$I$32,0,10*ROW('Sanitation Data'!I79)))</f>
        <v/>
      </c>
      <c r="DO85" s="302" t="str">
        <f ca="true">+IF(OFFSET('Hygiene Data'!$D$11,0,10*ROW('Hygiene Data'!D79))="","",OFFSET('Hygiene Data'!$D$11,0,10*ROW('Hygiene Data'!D79)))</f>
        <v/>
      </c>
      <c r="DP85" s="302" t="str">
        <f ca="true">+IF(OFFSET('Hygiene Data'!$D$12,0,10*ROW('Hygiene Data'!D79))="","",OFFSET('Hygiene Data'!$D$12,0,10*ROW('Hygiene Data'!D79)))</f>
        <v/>
      </c>
      <c r="DQ85" s="302" t="str">
        <f ca="true">+IF(OFFSET('Hygiene Data'!$D$13,0,10*ROW('Hygiene Data'!D79))="","",OFFSET('Hygiene Data'!$D$13,0,10*ROW('Hygiene Data'!D79)))</f>
        <v/>
      </c>
      <c r="DR85" s="302" t="str">
        <f ca="true">+IF(OFFSET('Hygiene Data'!$E$11,0,10*ROW('Hygiene Data'!E79))="","",OFFSET('Hygiene Data'!$E$11,0,10*ROW('Hygiene Data'!E79)))</f>
        <v/>
      </c>
      <c r="DS85" s="302" t="str">
        <f ca="true">+IF(OFFSET('Hygiene Data'!$E$12,0,10*ROW('Hygiene Data'!E79))="","",OFFSET('Hygiene Data'!$E$12,0,10*ROW('Hygiene Data'!E79)))</f>
        <v/>
      </c>
      <c r="DT85" s="302" t="str">
        <f ca="true">+IF(OFFSET('Hygiene Data'!$E$13,0,10*ROW('Hygiene Data'!E79))="","",OFFSET('Hygiene Data'!$E$13,0,10*ROW('Hygiene Data'!E79)))</f>
        <v/>
      </c>
      <c r="DU85" s="302" t="str">
        <f ca="true">+IF(OFFSET('Hygiene Data'!$F$11,0,10*ROW('Hygiene Data'!F79))="","",OFFSET('Hygiene Data'!$F$11,0,10*ROW('Hygiene Data'!F79)))</f>
        <v/>
      </c>
      <c r="DV85" s="302" t="str">
        <f ca="true">+IF(OFFSET('Hygiene Data'!$F$12,0,10*ROW('Hygiene Data'!F79))="","",OFFSET('Hygiene Data'!$F$12,0,10*ROW('Hygiene Data'!F79)))</f>
        <v/>
      </c>
      <c r="DW85" s="302" t="str">
        <f ca="true">+IF(OFFSET('Hygiene Data'!$F$13,0,10*ROW('Hygiene Data'!F79))="","",OFFSET('Hygiene Data'!$F$13,0,10*ROW('Hygiene Data'!F79)))</f>
        <v/>
      </c>
      <c r="DX85" s="302" t="str">
        <f ca="true">+IF(OFFSET('Hygiene Data'!$G$11,0,10*ROW('Hygiene Data'!G79))="","",OFFSET('Hygiene Data'!$G$11,0,10*ROW('Hygiene Data'!G79)))</f>
        <v/>
      </c>
      <c r="DY85" s="302" t="str">
        <f ca="true">+IF(OFFSET('Hygiene Data'!$G$12,0,10*ROW('Hygiene Data'!G79))="","",OFFSET('Hygiene Data'!$G$12,0,10*ROW('Hygiene Data'!G79)))</f>
        <v/>
      </c>
      <c r="DZ85" s="302" t="str">
        <f ca="true">+IF(OFFSET('Hygiene Data'!$G$13,0,10*ROW('Hygiene Data'!G79))="","",OFFSET('Hygiene Data'!$G$13,0,10*ROW('Hygiene Data'!G79)))</f>
        <v/>
      </c>
      <c r="EA85" s="302" t="str">
        <f ca="true">+IF(OFFSET('Hygiene Data'!$H$11,0,10*ROW('Hygiene Data'!H79))="","",OFFSET('Hygiene Data'!$H$11,0,10*ROW('Hygiene Data'!H79)))</f>
        <v/>
      </c>
      <c r="EB85" s="302" t="str">
        <f ca="true">+IF(OFFSET('Hygiene Data'!$H$12,0,10*ROW('Hygiene Data'!H79))="","",OFFSET('Hygiene Data'!$H$12,0,10*ROW('Hygiene Data'!H79)))</f>
        <v/>
      </c>
      <c r="EC85" s="302" t="str">
        <f ca="true">+IF(OFFSET('Hygiene Data'!$H$13,0,10*ROW('Hygiene Data'!H79))="","",OFFSET('Hygiene Data'!$H$13,0,10*ROW('Hygiene Data'!H79)))</f>
        <v/>
      </c>
      <c r="ED85" s="302" t="str">
        <f ca="true">+IF(OFFSET('Hygiene Data'!$I$11,0,10*ROW('Hygiene Data'!I79))="","",OFFSET('Hygiene Data'!$I$11,0,10*ROW('Hygiene Data'!I79)))</f>
        <v/>
      </c>
      <c r="EE85" s="302" t="str">
        <f ca="true">+IF(OFFSET('Hygiene Data'!$I$12,0,10*ROW('Hygiene Data'!I79))="","",OFFSET('Hygiene Data'!$I$12,0,10*ROW('Hygiene Data'!I79)))</f>
        <v/>
      </c>
      <c r="EF85" s="302" t="str">
        <f ca="true">+IF(OFFSET('Hygiene Data'!$I$13,0,10*ROW('Hygiene Data'!I79))="","",OFFSET('Hygiene Data'!$I$13,0,10*ROW('Hygiene Data'!I79)))</f>
        <v/>
      </c>
    </row>
    <row xmlns:x14ac="http://schemas.microsoft.com/office/spreadsheetml/2009/9/ac" r="86" x14ac:dyDescent="0.2">
      <c r="A86" s="35" t="str">
        <f ca="true">+IF(OFFSET('Water Data'!$B$2,0,10*ROW('Water Data'!E80))="","",OFFSET('Water Data'!$B$2,0,10*ROW('Water Data'!E80)))</f>
        <v/>
      </c>
      <c r="B86" s="35" t="str">
        <f ca="true">+IF(OFFSET('Water Data'!$C$2,0,10*ROW('Water Data'!F80))="","",OFFSET('Water Data'!$C$2,0,10*ROW('Water Data'!F80)))</f>
        <v/>
      </c>
      <c r="C86" s="358" t="str">
        <f t="shared" ca="true" si="1"/>
        <v/>
      </c>
      <c r="D86" s="94"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4"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4"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4"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4"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4"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4"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4"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4"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4"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4"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4"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4"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4"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4"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4"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4"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4"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5"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5"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5"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5"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5"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5"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5"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5"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5"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5"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5"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5"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5"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5"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5"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5"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5"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5"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5"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5"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5"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5"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5"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5"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5"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5"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5"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5"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5"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5"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6"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6"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6"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6"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6"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6"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6"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6"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6"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6"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6"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6"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6"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6"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6"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6"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6"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6"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302"/>
      <c r="BS86" s="302" t="str">
        <f ca="true">+IF(OFFSET('Water Data'!$D$27,0,10*ROW('Water Data'!D80))="","",OFFSET('Water Data'!$D$27,0,10*ROW('Water Data'!D80)))</f>
        <v/>
      </c>
      <c r="BT86" s="302" t="str">
        <f ca="true">+IF(OFFSET('Water Data'!$D$28,0,10*ROW('Water Data'!D80))="","",OFFSET('Water Data'!$D$28,0,10*ROW('Water Data'!D80)))</f>
        <v/>
      </c>
      <c r="BU86" s="302" t="str">
        <f ca="true">+IF(OFFSET('Water Data'!$D$29,0,10*ROW('Water Data'!D80))="","",OFFSET('Water Data'!$D$29,0,10*ROW('Water Data'!D80)))</f>
        <v/>
      </c>
      <c r="BV86" s="302" t="str">
        <f ca="true">+IF(OFFSET('Water Data'!$E$27,0,10*ROW('Water Data'!E80))="","",OFFSET('Water Data'!$E$27,0,10*ROW('Water Data'!E80)))</f>
        <v/>
      </c>
      <c r="BW86" s="302" t="str">
        <f ca="true">+IF(OFFSET('Water Data'!$E$28,0,10*ROW('Water Data'!E80))="","",OFFSET('Water Data'!$E$28,0,10*ROW('Water Data'!E80)))</f>
        <v/>
      </c>
      <c r="BX86" s="302" t="str">
        <f ca="true">+IF(OFFSET('Water Data'!$E$29,0,10*ROW('Water Data'!E80))="","",OFFSET('Water Data'!$E$29,0,10*ROW('Water Data'!E80)))</f>
        <v/>
      </c>
      <c r="BY86" s="302" t="str">
        <f ca="true">+IF(OFFSET('Water Data'!$F$27,0,10*ROW('Water Data'!F80))="","",OFFSET('Water Data'!$F$27,0,10*ROW('Water Data'!F80)))</f>
        <v/>
      </c>
      <c r="BZ86" s="302" t="str">
        <f ca="true">+IF(OFFSET('Water Data'!$F$28,0,10*ROW('Water Data'!F80))="","",OFFSET('Water Data'!$F$28,0,10*ROW('Water Data'!F80)))</f>
        <v/>
      </c>
      <c r="CA86" s="302" t="str">
        <f ca="true">+IF(OFFSET('Water Data'!$F$29,0,10*ROW('Water Data'!F80))="","",OFFSET('Water Data'!$F$29,0,10*ROW('Water Data'!F80)))</f>
        <v/>
      </c>
      <c r="CB86" s="302" t="str">
        <f ca="true">+IF(OFFSET('Water Data'!$G$27,0,10*ROW('Water Data'!G80))="","",OFFSET('Water Data'!$G$27,0,10*ROW('Water Data'!G80)))</f>
        <v/>
      </c>
      <c r="CC86" s="302" t="str">
        <f ca="true">+IF(OFFSET('Water Data'!$G$28,0,10*ROW('Water Data'!G80))="","",OFFSET('Water Data'!$G$28,0,10*ROW('Water Data'!G80)))</f>
        <v/>
      </c>
      <c r="CD86" s="302" t="str">
        <f ca="true">+IF(OFFSET('Water Data'!$G$29,0,10*ROW('Water Data'!G80))="","",OFFSET('Water Data'!$G$29,0,10*ROW('Water Data'!G80)))</f>
        <v/>
      </c>
      <c r="CE86" s="302" t="str">
        <f ca="true">+IF(OFFSET('Water Data'!$H$27,0,10*ROW('Water Data'!H80))="","",OFFSET('Water Data'!$H$27,0,10*ROW('Water Data'!H80)))</f>
        <v/>
      </c>
      <c r="CF86" s="302" t="str">
        <f ca="true">+IF(OFFSET('Water Data'!$H$28,0,10*ROW('Water Data'!H80))="","",OFFSET('Water Data'!$H$28,0,10*ROW('Water Data'!H80)))</f>
        <v/>
      </c>
      <c r="CG86" s="302" t="str">
        <f ca="true">+IF(OFFSET('Water Data'!$H$29,0,10*ROW('Water Data'!H80))="","",OFFSET('Water Data'!$H$29,0,10*ROW('Water Data'!H80)))</f>
        <v/>
      </c>
      <c r="CH86" s="302" t="str">
        <f ca="true">+IF(OFFSET('Water Data'!$I$27,0,10*ROW('Water Data'!I80))="","",OFFSET('Water Data'!$I$27,0,10*ROW('Water Data'!I80)))</f>
        <v/>
      </c>
      <c r="CI86" s="302" t="str">
        <f ca="true">+IF(OFFSET('Water Data'!$I$28,0,10*ROW('Water Data'!I80))="","",OFFSET('Water Data'!$I$28,0,10*ROW('Water Data'!I80)))</f>
        <v/>
      </c>
      <c r="CJ86" s="302" t="str">
        <f ca="true">+IF(OFFSET('Water Data'!$I$29,0,10*ROW('Water Data'!I80))="","",OFFSET('Water Data'!$I$29,0,10*ROW('Water Data'!I80)))</f>
        <v/>
      </c>
      <c r="CK86" s="302" t="str">
        <f ca="true">+IF(OFFSET('Sanitation Data'!$D$28,0,10*ROW('Sanitation Data'!D80))="","",OFFSET('Sanitation Data'!$D$28,0,10*ROW('Sanitation Data'!D80)))</f>
        <v/>
      </c>
      <c r="CL86" s="302" t="str">
        <f ca="true">+IF(OFFSET('Sanitation Data'!$D$29,0,10*ROW('Sanitation Data'!D80))="","",OFFSET('Sanitation Data'!$D$29,0,10*ROW('Sanitation Data'!D80)))</f>
        <v/>
      </c>
      <c r="CM86" s="302" t="str">
        <f ca="true">+IF(OFFSET('Sanitation Data'!$D$30,0,10*ROW('Sanitation Data'!D80))="","",OFFSET('Sanitation Data'!$D$30,0,10*ROW('Sanitation Data'!D80)))</f>
        <v/>
      </c>
      <c r="CN86" s="302" t="str">
        <f ca="true">+IF(OFFSET('Sanitation Data'!$D$31,0,10*ROW('Sanitation Data'!D80))="","",OFFSET('Sanitation Data'!$D$31,0,10*ROW('Sanitation Data'!D80)))</f>
        <v/>
      </c>
      <c r="CO86" s="302" t="str">
        <f ca="true">+IF(OFFSET('Sanitation Data'!$D$32,0,10*ROW('Sanitation Data'!D80))="","",OFFSET('Sanitation Data'!$D$32,0,10*ROW('Sanitation Data'!D80)))</f>
        <v/>
      </c>
      <c r="CP86" s="302" t="str">
        <f ca="true">+IF(OFFSET('Sanitation Data'!$E$28,0,10*ROW('Sanitation Data'!E80))="","",OFFSET('Sanitation Data'!$E$28,0,10*ROW('Sanitation Data'!E80)))</f>
        <v/>
      </c>
      <c r="CQ86" s="302" t="str">
        <f ca="true">+IF(OFFSET('Sanitation Data'!$E$29,0,10*ROW('Sanitation Data'!E80))="","",OFFSET('Sanitation Data'!$E$29,0,10*ROW('Sanitation Data'!E80)))</f>
        <v/>
      </c>
      <c r="CR86" s="302" t="str">
        <f ca="true">+IF(OFFSET('Sanitation Data'!$E$30,0,10*ROW('Sanitation Data'!E80))="","",OFFSET('Sanitation Data'!$E$30,0,10*ROW('Sanitation Data'!E80)))</f>
        <v/>
      </c>
      <c r="CS86" s="302" t="str">
        <f ca="true">+IF(OFFSET('Sanitation Data'!$E$31,0,10*ROW('Sanitation Data'!E80))="","",OFFSET('Sanitation Data'!$E$31,0,10*ROW('Sanitation Data'!E80)))</f>
        <v/>
      </c>
      <c r="CT86" s="302" t="str">
        <f ca="true">+IF(OFFSET('Sanitation Data'!$E$32,0,10*ROW('Sanitation Data'!E80))="","",OFFSET('Sanitation Data'!$E$32,0,10*ROW('Sanitation Data'!E80)))</f>
        <v/>
      </c>
      <c r="CU86" s="302" t="str">
        <f ca="true">+IF(OFFSET('Sanitation Data'!$F$28,0,10*ROW('Sanitation Data'!F80))="","",OFFSET('Sanitation Data'!$F$28,0,10*ROW('Sanitation Data'!F80)))</f>
        <v/>
      </c>
      <c r="CV86" s="302" t="str">
        <f ca="true">+IF(OFFSET('Sanitation Data'!$F$29,0,10*ROW('Sanitation Data'!F80))="","",OFFSET('Sanitation Data'!$F$29,0,10*ROW('Sanitation Data'!F80)))</f>
        <v/>
      </c>
      <c r="CW86" s="302" t="str">
        <f ca="true">+IF(OFFSET('Sanitation Data'!$F$30,0,10*ROW('Sanitation Data'!F80))="","",OFFSET('Sanitation Data'!$F$30,0,10*ROW('Sanitation Data'!F80)))</f>
        <v/>
      </c>
      <c r="CX86" s="302" t="str">
        <f ca="true">+IF(OFFSET('Sanitation Data'!$F$31,0,10*ROW('Sanitation Data'!F80))="","",OFFSET('Sanitation Data'!$F$31,0,10*ROW('Sanitation Data'!F80)))</f>
        <v/>
      </c>
      <c r="CY86" s="302" t="str">
        <f ca="true">+IF(OFFSET('Sanitation Data'!$F$32,0,10*ROW('Sanitation Data'!F80))="","",OFFSET('Sanitation Data'!$F$32,0,10*ROW('Sanitation Data'!F80)))</f>
        <v/>
      </c>
      <c r="CZ86" s="302" t="str">
        <f ca="true">+IF(OFFSET('Sanitation Data'!$G$28,0,10*ROW('Sanitation Data'!G80))="","",OFFSET('Sanitation Data'!$G$28,0,10*ROW('Sanitation Data'!G80)))</f>
        <v/>
      </c>
      <c r="DA86" s="302" t="str">
        <f ca="true">+IF(OFFSET('Sanitation Data'!$G$29,0,10*ROW('Sanitation Data'!G80))="","",OFFSET('Sanitation Data'!$G$29,0,10*ROW('Sanitation Data'!G80)))</f>
        <v/>
      </c>
      <c r="DB86" s="302" t="str">
        <f ca="true">+IF(OFFSET('Sanitation Data'!$G$30,0,10*ROW('Sanitation Data'!G80))="","",OFFSET('Sanitation Data'!$G$30,0,10*ROW('Sanitation Data'!G80)))</f>
        <v/>
      </c>
      <c r="DC86" s="302" t="str">
        <f ca="true">+IF(OFFSET('Sanitation Data'!$G$31,0,10*ROW('Sanitation Data'!G80))="","",OFFSET('Sanitation Data'!$G$31,0,10*ROW('Sanitation Data'!G80)))</f>
        <v/>
      </c>
      <c r="DD86" s="302" t="str">
        <f ca="true">+IF(OFFSET('Sanitation Data'!$G$32,0,10*ROW('Sanitation Data'!G80))="","",OFFSET('Sanitation Data'!$G$32,0,10*ROW('Sanitation Data'!G80)))</f>
        <v/>
      </c>
      <c r="DE86" s="302" t="str">
        <f ca="true">+IF(OFFSET('Sanitation Data'!$H$28,0,10*ROW('Sanitation Data'!H80))="","",OFFSET('Sanitation Data'!$H$28,0,10*ROW('Sanitation Data'!H80)))</f>
        <v/>
      </c>
      <c r="DF86" s="302" t="str">
        <f ca="true">+IF(OFFSET('Sanitation Data'!$H$29,0,10*ROW('Sanitation Data'!H80))="","",OFFSET('Sanitation Data'!$H$29,0,10*ROW('Sanitation Data'!H80)))</f>
        <v/>
      </c>
      <c r="DG86" s="302" t="str">
        <f ca="true">+IF(OFFSET('Sanitation Data'!$H$30,0,10*ROW('Sanitation Data'!H80))="","",OFFSET('Sanitation Data'!$H$30,0,10*ROW('Sanitation Data'!H80)))</f>
        <v/>
      </c>
      <c r="DH86" s="302" t="str">
        <f ca="true">+IF(OFFSET('Sanitation Data'!$H$31,0,10*ROW('Sanitation Data'!H80))="","",OFFSET('Sanitation Data'!$H$31,0,10*ROW('Sanitation Data'!H80)))</f>
        <v/>
      </c>
      <c r="DI86" s="302" t="str">
        <f ca="true">+IF(OFFSET('Sanitation Data'!$H$32,0,10*ROW('Sanitation Data'!H80))="","",OFFSET('Sanitation Data'!$H$32,0,10*ROW('Sanitation Data'!H80)))</f>
        <v/>
      </c>
      <c r="DJ86" s="302" t="str">
        <f ca="true">+IF(OFFSET('Sanitation Data'!$I$28,0,10*ROW('Sanitation Data'!I80))="","",OFFSET('Sanitation Data'!$I$28,0,10*ROW('Sanitation Data'!I80)))</f>
        <v/>
      </c>
      <c r="DK86" s="302" t="str">
        <f ca="true">+IF(OFFSET('Sanitation Data'!$I$29,0,10*ROW('Sanitation Data'!I80))="","",OFFSET('Sanitation Data'!$I$29,0,10*ROW('Sanitation Data'!I80)))</f>
        <v/>
      </c>
      <c r="DL86" s="302" t="str">
        <f ca="true">+IF(OFFSET('Sanitation Data'!$I$30,0,10*ROW('Sanitation Data'!I80))="","",OFFSET('Sanitation Data'!$I$30,0,10*ROW('Sanitation Data'!I80)))</f>
        <v/>
      </c>
      <c r="DM86" s="302" t="str">
        <f ca="true">+IF(OFFSET('Sanitation Data'!$I$31,0,10*ROW('Sanitation Data'!I80))="","",OFFSET('Sanitation Data'!$I$31,0,10*ROW('Sanitation Data'!I80)))</f>
        <v/>
      </c>
      <c r="DN86" s="302" t="str">
        <f ca="true">+IF(OFFSET('Sanitation Data'!$I$32,0,10*ROW('Sanitation Data'!I80))="","",OFFSET('Sanitation Data'!$I$32,0,10*ROW('Sanitation Data'!I80)))</f>
        <v/>
      </c>
      <c r="DO86" s="302" t="str">
        <f ca="true">+IF(OFFSET('Hygiene Data'!$D$11,0,10*ROW('Hygiene Data'!D80))="","",OFFSET('Hygiene Data'!$D$11,0,10*ROW('Hygiene Data'!D80)))</f>
        <v/>
      </c>
      <c r="DP86" s="302" t="str">
        <f ca="true">+IF(OFFSET('Hygiene Data'!$D$12,0,10*ROW('Hygiene Data'!D80))="","",OFFSET('Hygiene Data'!$D$12,0,10*ROW('Hygiene Data'!D80)))</f>
        <v/>
      </c>
      <c r="DQ86" s="302" t="str">
        <f ca="true">+IF(OFFSET('Hygiene Data'!$D$13,0,10*ROW('Hygiene Data'!D80))="","",OFFSET('Hygiene Data'!$D$13,0,10*ROW('Hygiene Data'!D80)))</f>
        <v/>
      </c>
      <c r="DR86" s="302" t="str">
        <f ca="true">+IF(OFFSET('Hygiene Data'!$E$11,0,10*ROW('Hygiene Data'!E80))="","",OFFSET('Hygiene Data'!$E$11,0,10*ROW('Hygiene Data'!E80)))</f>
        <v/>
      </c>
      <c r="DS86" s="302" t="str">
        <f ca="true">+IF(OFFSET('Hygiene Data'!$E$12,0,10*ROW('Hygiene Data'!E80))="","",OFFSET('Hygiene Data'!$E$12,0,10*ROW('Hygiene Data'!E80)))</f>
        <v/>
      </c>
      <c r="DT86" s="302" t="str">
        <f ca="true">+IF(OFFSET('Hygiene Data'!$E$13,0,10*ROW('Hygiene Data'!E80))="","",OFFSET('Hygiene Data'!$E$13,0,10*ROW('Hygiene Data'!E80)))</f>
        <v/>
      </c>
      <c r="DU86" s="302" t="str">
        <f ca="true">+IF(OFFSET('Hygiene Data'!$F$11,0,10*ROW('Hygiene Data'!F80))="","",OFFSET('Hygiene Data'!$F$11,0,10*ROW('Hygiene Data'!F80)))</f>
        <v/>
      </c>
      <c r="DV86" s="302" t="str">
        <f ca="true">+IF(OFFSET('Hygiene Data'!$F$12,0,10*ROW('Hygiene Data'!F80))="","",OFFSET('Hygiene Data'!$F$12,0,10*ROW('Hygiene Data'!F80)))</f>
        <v/>
      </c>
      <c r="DW86" s="302" t="str">
        <f ca="true">+IF(OFFSET('Hygiene Data'!$F$13,0,10*ROW('Hygiene Data'!F80))="","",OFFSET('Hygiene Data'!$F$13,0,10*ROW('Hygiene Data'!F80)))</f>
        <v/>
      </c>
      <c r="DX86" s="302" t="str">
        <f ca="true">+IF(OFFSET('Hygiene Data'!$G$11,0,10*ROW('Hygiene Data'!G80))="","",OFFSET('Hygiene Data'!$G$11,0,10*ROW('Hygiene Data'!G80)))</f>
        <v/>
      </c>
      <c r="DY86" s="302" t="str">
        <f ca="true">+IF(OFFSET('Hygiene Data'!$G$12,0,10*ROW('Hygiene Data'!G80))="","",OFFSET('Hygiene Data'!$G$12,0,10*ROW('Hygiene Data'!G80)))</f>
        <v/>
      </c>
      <c r="DZ86" s="302" t="str">
        <f ca="true">+IF(OFFSET('Hygiene Data'!$G$13,0,10*ROW('Hygiene Data'!G80))="","",OFFSET('Hygiene Data'!$G$13,0,10*ROW('Hygiene Data'!G80)))</f>
        <v/>
      </c>
      <c r="EA86" s="302" t="str">
        <f ca="true">+IF(OFFSET('Hygiene Data'!$H$11,0,10*ROW('Hygiene Data'!H80))="","",OFFSET('Hygiene Data'!$H$11,0,10*ROW('Hygiene Data'!H80)))</f>
        <v/>
      </c>
      <c r="EB86" s="302" t="str">
        <f ca="true">+IF(OFFSET('Hygiene Data'!$H$12,0,10*ROW('Hygiene Data'!H80))="","",OFFSET('Hygiene Data'!$H$12,0,10*ROW('Hygiene Data'!H80)))</f>
        <v/>
      </c>
      <c r="EC86" s="302" t="str">
        <f ca="true">+IF(OFFSET('Hygiene Data'!$H$13,0,10*ROW('Hygiene Data'!H80))="","",OFFSET('Hygiene Data'!$H$13,0,10*ROW('Hygiene Data'!H80)))</f>
        <v/>
      </c>
      <c r="ED86" s="302" t="str">
        <f ca="true">+IF(OFFSET('Hygiene Data'!$I$11,0,10*ROW('Hygiene Data'!I80))="","",OFFSET('Hygiene Data'!$I$11,0,10*ROW('Hygiene Data'!I80)))</f>
        <v/>
      </c>
      <c r="EE86" s="302" t="str">
        <f ca="true">+IF(OFFSET('Hygiene Data'!$I$12,0,10*ROW('Hygiene Data'!I80))="","",OFFSET('Hygiene Data'!$I$12,0,10*ROW('Hygiene Data'!I80)))</f>
        <v/>
      </c>
      <c r="EF86" s="302" t="str">
        <f ca="true">+IF(OFFSET('Hygiene Data'!$I$13,0,10*ROW('Hygiene Data'!I80))="","",OFFSET('Hygiene Data'!$I$13,0,10*ROW('Hygiene Data'!I80)))</f>
        <v/>
      </c>
    </row>
    <row xmlns:x14ac="http://schemas.microsoft.com/office/spreadsheetml/2009/9/ac" r="87" x14ac:dyDescent="0.2">
      <c r="A87" s="35" t="str">
        <f ca="true">+IF(OFFSET('Water Data'!$B$2,0,10*ROW('Water Data'!E81))="","",OFFSET('Water Data'!$B$2,0,10*ROW('Water Data'!E81)))</f>
        <v/>
      </c>
      <c r="B87" s="35" t="str">
        <f ca="true">+IF(OFFSET('Water Data'!$C$2,0,10*ROW('Water Data'!F81))="","",OFFSET('Water Data'!$C$2,0,10*ROW('Water Data'!F81)))</f>
        <v/>
      </c>
      <c r="C87" s="358" t="str">
        <f t="shared" ca="true" si="1"/>
        <v/>
      </c>
      <c r="D87" s="94"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4"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4"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4"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4"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4"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4"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4"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4"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4"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4"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4"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4"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4"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4"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4"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4"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4"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5"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5"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5"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5"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5"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5"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5"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5"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5"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5"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5"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5"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5"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5"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5"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5"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5"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5"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5"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5"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5"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5"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5"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5"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5"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5"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5"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5"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5"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5"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6"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6"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6"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6"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6"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6"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6"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6"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6"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6"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6"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6"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6"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6"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6"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6"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6"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6"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302"/>
      <c r="BS87" s="302" t="str">
        <f ca="true">+IF(OFFSET('Water Data'!$D$27,0,10*ROW('Water Data'!D81))="","",OFFSET('Water Data'!$D$27,0,10*ROW('Water Data'!D81)))</f>
        <v/>
      </c>
      <c r="BT87" s="302" t="str">
        <f ca="true">+IF(OFFSET('Water Data'!$D$28,0,10*ROW('Water Data'!D81))="","",OFFSET('Water Data'!$D$28,0,10*ROW('Water Data'!D81)))</f>
        <v/>
      </c>
      <c r="BU87" s="302" t="str">
        <f ca="true">+IF(OFFSET('Water Data'!$D$29,0,10*ROW('Water Data'!D81))="","",OFFSET('Water Data'!$D$29,0,10*ROW('Water Data'!D81)))</f>
        <v/>
      </c>
      <c r="BV87" s="302" t="str">
        <f ca="true">+IF(OFFSET('Water Data'!$E$27,0,10*ROW('Water Data'!E81))="","",OFFSET('Water Data'!$E$27,0,10*ROW('Water Data'!E81)))</f>
        <v/>
      </c>
      <c r="BW87" s="302" t="str">
        <f ca="true">+IF(OFFSET('Water Data'!$E$28,0,10*ROW('Water Data'!E81))="","",OFFSET('Water Data'!$E$28,0,10*ROW('Water Data'!E81)))</f>
        <v/>
      </c>
      <c r="BX87" s="302" t="str">
        <f ca="true">+IF(OFFSET('Water Data'!$E$29,0,10*ROW('Water Data'!E81))="","",OFFSET('Water Data'!$E$29,0,10*ROW('Water Data'!E81)))</f>
        <v/>
      </c>
      <c r="BY87" s="302" t="str">
        <f ca="true">+IF(OFFSET('Water Data'!$F$27,0,10*ROW('Water Data'!F81))="","",OFFSET('Water Data'!$F$27,0,10*ROW('Water Data'!F81)))</f>
        <v/>
      </c>
      <c r="BZ87" s="302" t="str">
        <f ca="true">+IF(OFFSET('Water Data'!$F$28,0,10*ROW('Water Data'!F81))="","",OFFSET('Water Data'!$F$28,0,10*ROW('Water Data'!F81)))</f>
        <v/>
      </c>
      <c r="CA87" s="302" t="str">
        <f ca="true">+IF(OFFSET('Water Data'!$F$29,0,10*ROW('Water Data'!F81))="","",OFFSET('Water Data'!$F$29,0,10*ROW('Water Data'!F81)))</f>
        <v/>
      </c>
      <c r="CB87" s="302" t="str">
        <f ca="true">+IF(OFFSET('Water Data'!$G$27,0,10*ROW('Water Data'!G81))="","",OFFSET('Water Data'!$G$27,0,10*ROW('Water Data'!G81)))</f>
        <v/>
      </c>
      <c r="CC87" s="302" t="str">
        <f ca="true">+IF(OFFSET('Water Data'!$G$28,0,10*ROW('Water Data'!G81))="","",OFFSET('Water Data'!$G$28,0,10*ROW('Water Data'!G81)))</f>
        <v/>
      </c>
      <c r="CD87" s="302" t="str">
        <f ca="true">+IF(OFFSET('Water Data'!$G$29,0,10*ROW('Water Data'!G81))="","",OFFSET('Water Data'!$G$29,0,10*ROW('Water Data'!G81)))</f>
        <v/>
      </c>
      <c r="CE87" s="302" t="str">
        <f ca="true">+IF(OFFSET('Water Data'!$H$27,0,10*ROW('Water Data'!H81))="","",OFFSET('Water Data'!$H$27,0,10*ROW('Water Data'!H81)))</f>
        <v/>
      </c>
      <c r="CF87" s="302" t="str">
        <f ca="true">+IF(OFFSET('Water Data'!$H$28,0,10*ROW('Water Data'!H81))="","",OFFSET('Water Data'!$H$28,0,10*ROW('Water Data'!H81)))</f>
        <v/>
      </c>
      <c r="CG87" s="302" t="str">
        <f ca="true">+IF(OFFSET('Water Data'!$H$29,0,10*ROW('Water Data'!H81))="","",OFFSET('Water Data'!$H$29,0,10*ROW('Water Data'!H81)))</f>
        <v/>
      </c>
      <c r="CH87" s="302" t="str">
        <f ca="true">+IF(OFFSET('Water Data'!$I$27,0,10*ROW('Water Data'!I81))="","",OFFSET('Water Data'!$I$27,0,10*ROW('Water Data'!I81)))</f>
        <v/>
      </c>
      <c r="CI87" s="302" t="str">
        <f ca="true">+IF(OFFSET('Water Data'!$I$28,0,10*ROW('Water Data'!I81))="","",OFFSET('Water Data'!$I$28,0,10*ROW('Water Data'!I81)))</f>
        <v/>
      </c>
      <c r="CJ87" s="302" t="str">
        <f ca="true">+IF(OFFSET('Water Data'!$I$29,0,10*ROW('Water Data'!I81))="","",OFFSET('Water Data'!$I$29,0,10*ROW('Water Data'!I81)))</f>
        <v/>
      </c>
      <c r="CK87" s="302" t="str">
        <f ca="true">+IF(OFFSET('Sanitation Data'!$D$28,0,10*ROW('Sanitation Data'!D81))="","",OFFSET('Sanitation Data'!$D$28,0,10*ROW('Sanitation Data'!D81)))</f>
        <v/>
      </c>
      <c r="CL87" s="302" t="str">
        <f ca="true">+IF(OFFSET('Sanitation Data'!$D$29,0,10*ROW('Sanitation Data'!D81))="","",OFFSET('Sanitation Data'!$D$29,0,10*ROW('Sanitation Data'!D81)))</f>
        <v/>
      </c>
      <c r="CM87" s="302" t="str">
        <f ca="true">+IF(OFFSET('Sanitation Data'!$D$30,0,10*ROW('Sanitation Data'!D81))="","",OFFSET('Sanitation Data'!$D$30,0,10*ROW('Sanitation Data'!D81)))</f>
        <v/>
      </c>
      <c r="CN87" s="302" t="str">
        <f ca="true">+IF(OFFSET('Sanitation Data'!$D$31,0,10*ROW('Sanitation Data'!D81))="","",OFFSET('Sanitation Data'!$D$31,0,10*ROW('Sanitation Data'!D81)))</f>
        <v/>
      </c>
      <c r="CO87" s="302" t="str">
        <f ca="true">+IF(OFFSET('Sanitation Data'!$D$32,0,10*ROW('Sanitation Data'!D81))="","",OFFSET('Sanitation Data'!$D$32,0,10*ROW('Sanitation Data'!D81)))</f>
        <v/>
      </c>
      <c r="CP87" s="302" t="str">
        <f ca="true">+IF(OFFSET('Sanitation Data'!$E$28,0,10*ROW('Sanitation Data'!E81))="","",OFFSET('Sanitation Data'!$E$28,0,10*ROW('Sanitation Data'!E81)))</f>
        <v/>
      </c>
      <c r="CQ87" s="302" t="str">
        <f ca="true">+IF(OFFSET('Sanitation Data'!$E$29,0,10*ROW('Sanitation Data'!E81))="","",OFFSET('Sanitation Data'!$E$29,0,10*ROW('Sanitation Data'!E81)))</f>
        <v/>
      </c>
      <c r="CR87" s="302" t="str">
        <f ca="true">+IF(OFFSET('Sanitation Data'!$E$30,0,10*ROW('Sanitation Data'!E81))="","",OFFSET('Sanitation Data'!$E$30,0,10*ROW('Sanitation Data'!E81)))</f>
        <v/>
      </c>
      <c r="CS87" s="302" t="str">
        <f ca="true">+IF(OFFSET('Sanitation Data'!$E$31,0,10*ROW('Sanitation Data'!E81))="","",OFFSET('Sanitation Data'!$E$31,0,10*ROW('Sanitation Data'!E81)))</f>
        <v/>
      </c>
      <c r="CT87" s="302" t="str">
        <f ca="true">+IF(OFFSET('Sanitation Data'!$E$32,0,10*ROW('Sanitation Data'!E81))="","",OFFSET('Sanitation Data'!$E$32,0,10*ROW('Sanitation Data'!E81)))</f>
        <v/>
      </c>
      <c r="CU87" s="302" t="str">
        <f ca="true">+IF(OFFSET('Sanitation Data'!$F$28,0,10*ROW('Sanitation Data'!F81))="","",OFFSET('Sanitation Data'!$F$28,0,10*ROW('Sanitation Data'!F81)))</f>
        <v/>
      </c>
      <c r="CV87" s="302" t="str">
        <f ca="true">+IF(OFFSET('Sanitation Data'!$F$29,0,10*ROW('Sanitation Data'!F81))="","",OFFSET('Sanitation Data'!$F$29,0,10*ROW('Sanitation Data'!F81)))</f>
        <v/>
      </c>
      <c r="CW87" s="302" t="str">
        <f ca="true">+IF(OFFSET('Sanitation Data'!$F$30,0,10*ROW('Sanitation Data'!F81))="","",OFFSET('Sanitation Data'!$F$30,0,10*ROW('Sanitation Data'!F81)))</f>
        <v/>
      </c>
      <c r="CX87" s="302" t="str">
        <f ca="true">+IF(OFFSET('Sanitation Data'!$F$31,0,10*ROW('Sanitation Data'!F81))="","",OFFSET('Sanitation Data'!$F$31,0,10*ROW('Sanitation Data'!F81)))</f>
        <v/>
      </c>
      <c r="CY87" s="302" t="str">
        <f ca="true">+IF(OFFSET('Sanitation Data'!$F$32,0,10*ROW('Sanitation Data'!F81))="","",OFFSET('Sanitation Data'!$F$32,0,10*ROW('Sanitation Data'!F81)))</f>
        <v/>
      </c>
      <c r="CZ87" s="302" t="str">
        <f ca="true">+IF(OFFSET('Sanitation Data'!$G$28,0,10*ROW('Sanitation Data'!G81))="","",OFFSET('Sanitation Data'!$G$28,0,10*ROW('Sanitation Data'!G81)))</f>
        <v/>
      </c>
      <c r="DA87" s="302" t="str">
        <f ca="true">+IF(OFFSET('Sanitation Data'!$G$29,0,10*ROW('Sanitation Data'!G81))="","",OFFSET('Sanitation Data'!$G$29,0,10*ROW('Sanitation Data'!G81)))</f>
        <v/>
      </c>
      <c r="DB87" s="302" t="str">
        <f ca="true">+IF(OFFSET('Sanitation Data'!$G$30,0,10*ROW('Sanitation Data'!G81))="","",OFFSET('Sanitation Data'!$G$30,0,10*ROW('Sanitation Data'!G81)))</f>
        <v/>
      </c>
      <c r="DC87" s="302" t="str">
        <f ca="true">+IF(OFFSET('Sanitation Data'!$G$31,0,10*ROW('Sanitation Data'!G81))="","",OFFSET('Sanitation Data'!$G$31,0,10*ROW('Sanitation Data'!G81)))</f>
        <v/>
      </c>
      <c r="DD87" s="302" t="str">
        <f ca="true">+IF(OFFSET('Sanitation Data'!$G$32,0,10*ROW('Sanitation Data'!G81))="","",OFFSET('Sanitation Data'!$G$32,0,10*ROW('Sanitation Data'!G81)))</f>
        <v/>
      </c>
      <c r="DE87" s="302" t="str">
        <f ca="true">+IF(OFFSET('Sanitation Data'!$H$28,0,10*ROW('Sanitation Data'!H81))="","",OFFSET('Sanitation Data'!$H$28,0,10*ROW('Sanitation Data'!H81)))</f>
        <v/>
      </c>
      <c r="DF87" s="302" t="str">
        <f ca="true">+IF(OFFSET('Sanitation Data'!$H$29,0,10*ROW('Sanitation Data'!H81))="","",OFFSET('Sanitation Data'!$H$29,0,10*ROW('Sanitation Data'!H81)))</f>
        <v/>
      </c>
      <c r="DG87" s="302" t="str">
        <f ca="true">+IF(OFFSET('Sanitation Data'!$H$30,0,10*ROW('Sanitation Data'!H81))="","",OFFSET('Sanitation Data'!$H$30,0,10*ROW('Sanitation Data'!H81)))</f>
        <v/>
      </c>
      <c r="DH87" s="302" t="str">
        <f ca="true">+IF(OFFSET('Sanitation Data'!$H$31,0,10*ROW('Sanitation Data'!H81))="","",OFFSET('Sanitation Data'!$H$31,0,10*ROW('Sanitation Data'!H81)))</f>
        <v/>
      </c>
      <c r="DI87" s="302" t="str">
        <f ca="true">+IF(OFFSET('Sanitation Data'!$H$32,0,10*ROW('Sanitation Data'!H81))="","",OFFSET('Sanitation Data'!$H$32,0,10*ROW('Sanitation Data'!H81)))</f>
        <v/>
      </c>
      <c r="DJ87" s="302" t="str">
        <f ca="true">+IF(OFFSET('Sanitation Data'!$I$28,0,10*ROW('Sanitation Data'!I81))="","",OFFSET('Sanitation Data'!$I$28,0,10*ROW('Sanitation Data'!I81)))</f>
        <v/>
      </c>
      <c r="DK87" s="302" t="str">
        <f ca="true">+IF(OFFSET('Sanitation Data'!$I$29,0,10*ROW('Sanitation Data'!I81))="","",OFFSET('Sanitation Data'!$I$29,0,10*ROW('Sanitation Data'!I81)))</f>
        <v/>
      </c>
      <c r="DL87" s="302" t="str">
        <f ca="true">+IF(OFFSET('Sanitation Data'!$I$30,0,10*ROW('Sanitation Data'!I81))="","",OFFSET('Sanitation Data'!$I$30,0,10*ROW('Sanitation Data'!I81)))</f>
        <v/>
      </c>
      <c r="DM87" s="302" t="str">
        <f ca="true">+IF(OFFSET('Sanitation Data'!$I$31,0,10*ROW('Sanitation Data'!I81))="","",OFFSET('Sanitation Data'!$I$31,0,10*ROW('Sanitation Data'!I81)))</f>
        <v/>
      </c>
      <c r="DN87" s="302" t="str">
        <f ca="true">+IF(OFFSET('Sanitation Data'!$I$32,0,10*ROW('Sanitation Data'!I81))="","",OFFSET('Sanitation Data'!$I$32,0,10*ROW('Sanitation Data'!I81)))</f>
        <v/>
      </c>
      <c r="DO87" s="302" t="str">
        <f ca="true">+IF(OFFSET('Hygiene Data'!$D$11,0,10*ROW('Hygiene Data'!D81))="","",OFFSET('Hygiene Data'!$D$11,0,10*ROW('Hygiene Data'!D81)))</f>
        <v/>
      </c>
      <c r="DP87" s="302" t="str">
        <f ca="true">+IF(OFFSET('Hygiene Data'!$D$12,0,10*ROW('Hygiene Data'!D81))="","",OFFSET('Hygiene Data'!$D$12,0,10*ROW('Hygiene Data'!D81)))</f>
        <v/>
      </c>
      <c r="DQ87" s="302" t="str">
        <f ca="true">+IF(OFFSET('Hygiene Data'!$D$13,0,10*ROW('Hygiene Data'!D81))="","",OFFSET('Hygiene Data'!$D$13,0,10*ROW('Hygiene Data'!D81)))</f>
        <v/>
      </c>
      <c r="DR87" s="302" t="str">
        <f ca="true">+IF(OFFSET('Hygiene Data'!$E$11,0,10*ROW('Hygiene Data'!E81))="","",OFFSET('Hygiene Data'!$E$11,0,10*ROW('Hygiene Data'!E81)))</f>
        <v/>
      </c>
      <c r="DS87" s="302" t="str">
        <f ca="true">+IF(OFFSET('Hygiene Data'!$E$12,0,10*ROW('Hygiene Data'!E81))="","",OFFSET('Hygiene Data'!$E$12,0,10*ROW('Hygiene Data'!E81)))</f>
        <v/>
      </c>
      <c r="DT87" s="302" t="str">
        <f ca="true">+IF(OFFSET('Hygiene Data'!$E$13,0,10*ROW('Hygiene Data'!E81))="","",OFFSET('Hygiene Data'!$E$13,0,10*ROW('Hygiene Data'!E81)))</f>
        <v/>
      </c>
      <c r="DU87" s="302" t="str">
        <f ca="true">+IF(OFFSET('Hygiene Data'!$F$11,0,10*ROW('Hygiene Data'!F81))="","",OFFSET('Hygiene Data'!$F$11,0,10*ROW('Hygiene Data'!F81)))</f>
        <v/>
      </c>
      <c r="DV87" s="302" t="str">
        <f ca="true">+IF(OFFSET('Hygiene Data'!$F$12,0,10*ROW('Hygiene Data'!F81))="","",OFFSET('Hygiene Data'!$F$12,0,10*ROW('Hygiene Data'!F81)))</f>
        <v/>
      </c>
      <c r="DW87" s="302" t="str">
        <f ca="true">+IF(OFFSET('Hygiene Data'!$F$13,0,10*ROW('Hygiene Data'!F81))="","",OFFSET('Hygiene Data'!$F$13,0,10*ROW('Hygiene Data'!F81)))</f>
        <v/>
      </c>
      <c r="DX87" s="302" t="str">
        <f ca="true">+IF(OFFSET('Hygiene Data'!$G$11,0,10*ROW('Hygiene Data'!G81))="","",OFFSET('Hygiene Data'!$G$11,0,10*ROW('Hygiene Data'!G81)))</f>
        <v/>
      </c>
      <c r="DY87" s="302" t="str">
        <f ca="true">+IF(OFFSET('Hygiene Data'!$G$12,0,10*ROW('Hygiene Data'!G81))="","",OFFSET('Hygiene Data'!$G$12,0,10*ROW('Hygiene Data'!G81)))</f>
        <v/>
      </c>
      <c r="DZ87" s="302" t="str">
        <f ca="true">+IF(OFFSET('Hygiene Data'!$G$13,0,10*ROW('Hygiene Data'!G81))="","",OFFSET('Hygiene Data'!$G$13,0,10*ROW('Hygiene Data'!G81)))</f>
        <v/>
      </c>
      <c r="EA87" s="302" t="str">
        <f ca="true">+IF(OFFSET('Hygiene Data'!$H$11,0,10*ROW('Hygiene Data'!H81))="","",OFFSET('Hygiene Data'!$H$11,0,10*ROW('Hygiene Data'!H81)))</f>
        <v/>
      </c>
      <c r="EB87" s="302" t="str">
        <f ca="true">+IF(OFFSET('Hygiene Data'!$H$12,0,10*ROW('Hygiene Data'!H81))="","",OFFSET('Hygiene Data'!$H$12,0,10*ROW('Hygiene Data'!H81)))</f>
        <v/>
      </c>
      <c r="EC87" s="302" t="str">
        <f ca="true">+IF(OFFSET('Hygiene Data'!$H$13,0,10*ROW('Hygiene Data'!H81))="","",OFFSET('Hygiene Data'!$H$13,0,10*ROW('Hygiene Data'!H81)))</f>
        <v/>
      </c>
      <c r="ED87" s="302" t="str">
        <f ca="true">+IF(OFFSET('Hygiene Data'!$I$11,0,10*ROW('Hygiene Data'!I81))="","",OFFSET('Hygiene Data'!$I$11,0,10*ROW('Hygiene Data'!I81)))</f>
        <v/>
      </c>
      <c r="EE87" s="302" t="str">
        <f ca="true">+IF(OFFSET('Hygiene Data'!$I$12,0,10*ROW('Hygiene Data'!I81))="","",OFFSET('Hygiene Data'!$I$12,0,10*ROW('Hygiene Data'!I81)))</f>
        <v/>
      </c>
      <c r="EF87" s="302" t="str">
        <f ca="true">+IF(OFFSET('Hygiene Data'!$I$13,0,10*ROW('Hygiene Data'!I81))="","",OFFSET('Hygiene Data'!$I$13,0,10*ROW('Hygiene Data'!I81)))</f>
        <v/>
      </c>
    </row>
    <row xmlns:x14ac="http://schemas.microsoft.com/office/spreadsheetml/2009/9/ac" r="88" x14ac:dyDescent="0.2">
      <c r="A88" s="35" t="str">
        <f ca="true">+IF(OFFSET('Water Data'!$B$2,0,10*ROW('Water Data'!E82))="","",OFFSET('Water Data'!$B$2,0,10*ROW('Water Data'!E82)))</f>
        <v/>
      </c>
      <c r="B88" s="35" t="str">
        <f ca="true">+IF(OFFSET('Water Data'!$C$2,0,10*ROW('Water Data'!F82))="","",OFFSET('Water Data'!$C$2,0,10*ROW('Water Data'!F82)))</f>
        <v/>
      </c>
      <c r="C88" s="358" t="str">
        <f t="shared" ca="true" si="1"/>
        <v/>
      </c>
      <c r="D88" s="94"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4"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4"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4"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4"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4"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4"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4"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4"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4"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4"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4"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4"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4"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4"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4"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4"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4"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5"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5"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5"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5"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5"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5"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5"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5"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5"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5"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5"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5"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5"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5"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5"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5"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5"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5"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5"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5"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5"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5"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5"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5"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5"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5"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5"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5"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5"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5"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6"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6"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6"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6"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6"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6"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6"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6"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6"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6"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6"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6"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6"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6"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6"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6"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6"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6"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302"/>
      <c r="BS88" s="302" t="str">
        <f ca="true">+IF(OFFSET('Water Data'!$D$27,0,10*ROW('Water Data'!D82))="","",OFFSET('Water Data'!$D$27,0,10*ROW('Water Data'!D82)))</f>
        <v/>
      </c>
      <c r="BT88" s="302" t="str">
        <f ca="true">+IF(OFFSET('Water Data'!$D$28,0,10*ROW('Water Data'!D82))="","",OFFSET('Water Data'!$D$28,0,10*ROW('Water Data'!D82)))</f>
        <v/>
      </c>
      <c r="BU88" s="302" t="str">
        <f ca="true">+IF(OFFSET('Water Data'!$D$29,0,10*ROW('Water Data'!D82))="","",OFFSET('Water Data'!$D$29,0,10*ROW('Water Data'!D82)))</f>
        <v/>
      </c>
      <c r="BV88" s="302" t="str">
        <f ca="true">+IF(OFFSET('Water Data'!$E$27,0,10*ROW('Water Data'!E82))="","",OFFSET('Water Data'!$E$27,0,10*ROW('Water Data'!E82)))</f>
        <v/>
      </c>
      <c r="BW88" s="302" t="str">
        <f ca="true">+IF(OFFSET('Water Data'!$E$28,0,10*ROW('Water Data'!E82))="","",OFFSET('Water Data'!$E$28,0,10*ROW('Water Data'!E82)))</f>
        <v/>
      </c>
      <c r="BX88" s="302" t="str">
        <f ca="true">+IF(OFFSET('Water Data'!$E$29,0,10*ROW('Water Data'!E82))="","",OFFSET('Water Data'!$E$29,0,10*ROW('Water Data'!E82)))</f>
        <v/>
      </c>
      <c r="BY88" s="302" t="str">
        <f ca="true">+IF(OFFSET('Water Data'!$F$27,0,10*ROW('Water Data'!F82))="","",OFFSET('Water Data'!$F$27,0,10*ROW('Water Data'!F82)))</f>
        <v/>
      </c>
      <c r="BZ88" s="302" t="str">
        <f ca="true">+IF(OFFSET('Water Data'!$F$28,0,10*ROW('Water Data'!F82))="","",OFFSET('Water Data'!$F$28,0,10*ROW('Water Data'!F82)))</f>
        <v/>
      </c>
      <c r="CA88" s="302" t="str">
        <f ca="true">+IF(OFFSET('Water Data'!$F$29,0,10*ROW('Water Data'!F82))="","",OFFSET('Water Data'!$F$29,0,10*ROW('Water Data'!F82)))</f>
        <v/>
      </c>
      <c r="CB88" s="302" t="str">
        <f ca="true">+IF(OFFSET('Water Data'!$G$27,0,10*ROW('Water Data'!G82))="","",OFFSET('Water Data'!$G$27,0,10*ROW('Water Data'!G82)))</f>
        <v/>
      </c>
      <c r="CC88" s="302" t="str">
        <f ca="true">+IF(OFFSET('Water Data'!$G$28,0,10*ROW('Water Data'!G82))="","",OFFSET('Water Data'!$G$28,0,10*ROW('Water Data'!G82)))</f>
        <v/>
      </c>
      <c r="CD88" s="302" t="str">
        <f ca="true">+IF(OFFSET('Water Data'!$G$29,0,10*ROW('Water Data'!G82))="","",OFFSET('Water Data'!$G$29,0,10*ROW('Water Data'!G82)))</f>
        <v/>
      </c>
      <c r="CE88" s="302" t="str">
        <f ca="true">+IF(OFFSET('Water Data'!$H$27,0,10*ROW('Water Data'!H82))="","",OFFSET('Water Data'!$H$27,0,10*ROW('Water Data'!H82)))</f>
        <v/>
      </c>
      <c r="CF88" s="302" t="str">
        <f ca="true">+IF(OFFSET('Water Data'!$H$28,0,10*ROW('Water Data'!H82))="","",OFFSET('Water Data'!$H$28,0,10*ROW('Water Data'!H82)))</f>
        <v/>
      </c>
      <c r="CG88" s="302" t="str">
        <f ca="true">+IF(OFFSET('Water Data'!$H$29,0,10*ROW('Water Data'!H82))="","",OFFSET('Water Data'!$H$29,0,10*ROW('Water Data'!H82)))</f>
        <v/>
      </c>
      <c r="CH88" s="302" t="str">
        <f ca="true">+IF(OFFSET('Water Data'!$I$27,0,10*ROW('Water Data'!I82))="","",OFFSET('Water Data'!$I$27,0,10*ROW('Water Data'!I82)))</f>
        <v/>
      </c>
      <c r="CI88" s="302" t="str">
        <f ca="true">+IF(OFFSET('Water Data'!$I$28,0,10*ROW('Water Data'!I82))="","",OFFSET('Water Data'!$I$28,0,10*ROW('Water Data'!I82)))</f>
        <v/>
      </c>
      <c r="CJ88" s="302" t="str">
        <f ca="true">+IF(OFFSET('Water Data'!$I$29,0,10*ROW('Water Data'!I82))="","",OFFSET('Water Data'!$I$29,0,10*ROW('Water Data'!I82)))</f>
        <v/>
      </c>
      <c r="CK88" s="302" t="str">
        <f ca="true">+IF(OFFSET('Sanitation Data'!$D$28,0,10*ROW('Sanitation Data'!D82))="","",OFFSET('Sanitation Data'!$D$28,0,10*ROW('Sanitation Data'!D82)))</f>
        <v/>
      </c>
      <c r="CL88" s="302" t="str">
        <f ca="true">+IF(OFFSET('Sanitation Data'!$D$29,0,10*ROW('Sanitation Data'!D82))="","",OFFSET('Sanitation Data'!$D$29,0,10*ROW('Sanitation Data'!D82)))</f>
        <v/>
      </c>
      <c r="CM88" s="302" t="str">
        <f ca="true">+IF(OFFSET('Sanitation Data'!$D$30,0,10*ROW('Sanitation Data'!D82))="","",OFFSET('Sanitation Data'!$D$30,0,10*ROW('Sanitation Data'!D82)))</f>
        <v/>
      </c>
      <c r="CN88" s="302" t="str">
        <f ca="true">+IF(OFFSET('Sanitation Data'!$D$31,0,10*ROW('Sanitation Data'!D82))="","",OFFSET('Sanitation Data'!$D$31,0,10*ROW('Sanitation Data'!D82)))</f>
        <v/>
      </c>
      <c r="CO88" s="302" t="str">
        <f ca="true">+IF(OFFSET('Sanitation Data'!$D$32,0,10*ROW('Sanitation Data'!D82))="","",OFFSET('Sanitation Data'!$D$32,0,10*ROW('Sanitation Data'!D82)))</f>
        <v/>
      </c>
      <c r="CP88" s="302" t="str">
        <f ca="true">+IF(OFFSET('Sanitation Data'!$E$28,0,10*ROW('Sanitation Data'!E82))="","",OFFSET('Sanitation Data'!$E$28,0,10*ROW('Sanitation Data'!E82)))</f>
        <v/>
      </c>
      <c r="CQ88" s="302" t="str">
        <f ca="true">+IF(OFFSET('Sanitation Data'!$E$29,0,10*ROW('Sanitation Data'!E82))="","",OFFSET('Sanitation Data'!$E$29,0,10*ROW('Sanitation Data'!E82)))</f>
        <v/>
      </c>
      <c r="CR88" s="302" t="str">
        <f ca="true">+IF(OFFSET('Sanitation Data'!$E$30,0,10*ROW('Sanitation Data'!E82))="","",OFFSET('Sanitation Data'!$E$30,0,10*ROW('Sanitation Data'!E82)))</f>
        <v/>
      </c>
      <c r="CS88" s="302" t="str">
        <f ca="true">+IF(OFFSET('Sanitation Data'!$E$31,0,10*ROW('Sanitation Data'!E82))="","",OFFSET('Sanitation Data'!$E$31,0,10*ROW('Sanitation Data'!E82)))</f>
        <v/>
      </c>
      <c r="CT88" s="302" t="str">
        <f ca="true">+IF(OFFSET('Sanitation Data'!$E$32,0,10*ROW('Sanitation Data'!E82))="","",OFFSET('Sanitation Data'!$E$32,0,10*ROW('Sanitation Data'!E82)))</f>
        <v/>
      </c>
      <c r="CU88" s="302" t="str">
        <f ca="true">+IF(OFFSET('Sanitation Data'!$F$28,0,10*ROW('Sanitation Data'!F82))="","",OFFSET('Sanitation Data'!$F$28,0,10*ROW('Sanitation Data'!F82)))</f>
        <v/>
      </c>
      <c r="CV88" s="302" t="str">
        <f ca="true">+IF(OFFSET('Sanitation Data'!$F$29,0,10*ROW('Sanitation Data'!F82))="","",OFFSET('Sanitation Data'!$F$29,0,10*ROW('Sanitation Data'!F82)))</f>
        <v/>
      </c>
      <c r="CW88" s="302" t="str">
        <f ca="true">+IF(OFFSET('Sanitation Data'!$F$30,0,10*ROW('Sanitation Data'!F82))="","",OFFSET('Sanitation Data'!$F$30,0,10*ROW('Sanitation Data'!F82)))</f>
        <v/>
      </c>
      <c r="CX88" s="302" t="str">
        <f ca="true">+IF(OFFSET('Sanitation Data'!$F$31,0,10*ROW('Sanitation Data'!F82))="","",OFFSET('Sanitation Data'!$F$31,0,10*ROW('Sanitation Data'!F82)))</f>
        <v/>
      </c>
      <c r="CY88" s="302" t="str">
        <f ca="true">+IF(OFFSET('Sanitation Data'!$F$32,0,10*ROW('Sanitation Data'!F82))="","",OFFSET('Sanitation Data'!$F$32,0,10*ROW('Sanitation Data'!F82)))</f>
        <v/>
      </c>
      <c r="CZ88" s="302" t="str">
        <f ca="true">+IF(OFFSET('Sanitation Data'!$G$28,0,10*ROW('Sanitation Data'!G82))="","",OFFSET('Sanitation Data'!$G$28,0,10*ROW('Sanitation Data'!G82)))</f>
        <v/>
      </c>
      <c r="DA88" s="302" t="str">
        <f ca="true">+IF(OFFSET('Sanitation Data'!$G$29,0,10*ROW('Sanitation Data'!G82))="","",OFFSET('Sanitation Data'!$G$29,0,10*ROW('Sanitation Data'!G82)))</f>
        <v/>
      </c>
      <c r="DB88" s="302" t="str">
        <f ca="true">+IF(OFFSET('Sanitation Data'!$G$30,0,10*ROW('Sanitation Data'!G82))="","",OFFSET('Sanitation Data'!$G$30,0,10*ROW('Sanitation Data'!G82)))</f>
        <v/>
      </c>
      <c r="DC88" s="302" t="str">
        <f ca="true">+IF(OFFSET('Sanitation Data'!$G$31,0,10*ROW('Sanitation Data'!G82))="","",OFFSET('Sanitation Data'!$G$31,0,10*ROW('Sanitation Data'!G82)))</f>
        <v/>
      </c>
      <c r="DD88" s="302" t="str">
        <f ca="true">+IF(OFFSET('Sanitation Data'!$G$32,0,10*ROW('Sanitation Data'!G82))="","",OFFSET('Sanitation Data'!$G$32,0,10*ROW('Sanitation Data'!G82)))</f>
        <v/>
      </c>
      <c r="DE88" s="302" t="str">
        <f ca="true">+IF(OFFSET('Sanitation Data'!$H$28,0,10*ROW('Sanitation Data'!H82))="","",OFFSET('Sanitation Data'!$H$28,0,10*ROW('Sanitation Data'!H82)))</f>
        <v/>
      </c>
      <c r="DF88" s="302" t="str">
        <f ca="true">+IF(OFFSET('Sanitation Data'!$H$29,0,10*ROW('Sanitation Data'!H82))="","",OFFSET('Sanitation Data'!$H$29,0,10*ROW('Sanitation Data'!H82)))</f>
        <v/>
      </c>
      <c r="DG88" s="302" t="str">
        <f ca="true">+IF(OFFSET('Sanitation Data'!$H$30,0,10*ROW('Sanitation Data'!H82))="","",OFFSET('Sanitation Data'!$H$30,0,10*ROW('Sanitation Data'!H82)))</f>
        <v/>
      </c>
      <c r="DH88" s="302" t="str">
        <f ca="true">+IF(OFFSET('Sanitation Data'!$H$31,0,10*ROW('Sanitation Data'!H82))="","",OFFSET('Sanitation Data'!$H$31,0,10*ROW('Sanitation Data'!H82)))</f>
        <v/>
      </c>
      <c r="DI88" s="302" t="str">
        <f ca="true">+IF(OFFSET('Sanitation Data'!$H$32,0,10*ROW('Sanitation Data'!H82))="","",OFFSET('Sanitation Data'!$H$32,0,10*ROW('Sanitation Data'!H82)))</f>
        <v/>
      </c>
      <c r="DJ88" s="302" t="str">
        <f ca="true">+IF(OFFSET('Sanitation Data'!$I$28,0,10*ROW('Sanitation Data'!I82))="","",OFFSET('Sanitation Data'!$I$28,0,10*ROW('Sanitation Data'!I82)))</f>
        <v/>
      </c>
      <c r="DK88" s="302" t="str">
        <f ca="true">+IF(OFFSET('Sanitation Data'!$I$29,0,10*ROW('Sanitation Data'!I82))="","",OFFSET('Sanitation Data'!$I$29,0,10*ROW('Sanitation Data'!I82)))</f>
        <v/>
      </c>
      <c r="DL88" s="302" t="str">
        <f ca="true">+IF(OFFSET('Sanitation Data'!$I$30,0,10*ROW('Sanitation Data'!I82))="","",OFFSET('Sanitation Data'!$I$30,0,10*ROW('Sanitation Data'!I82)))</f>
        <v/>
      </c>
      <c r="DM88" s="302" t="str">
        <f ca="true">+IF(OFFSET('Sanitation Data'!$I$31,0,10*ROW('Sanitation Data'!I82))="","",OFFSET('Sanitation Data'!$I$31,0,10*ROW('Sanitation Data'!I82)))</f>
        <v/>
      </c>
      <c r="DN88" s="302" t="str">
        <f ca="true">+IF(OFFSET('Sanitation Data'!$I$32,0,10*ROW('Sanitation Data'!I82))="","",OFFSET('Sanitation Data'!$I$32,0,10*ROW('Sanitation Data'!I82)))</f>
        <v/>
      </c>
      <c r="DO88" s="302" t="str">
        <f ca="true">+IF(OFFSET('Hygiene Data'!$D$11,0,10*ROW('Hygiene Data'!D82))="","",OFFSET('Hygiene Data'!$D$11,0,10*ROW('Hygiene Data'!D82)))</f>
        <v/>
      </c>
      <c r="DP88" s="302" t="str">
        <f ca="true">+IF(OFFSET('Hygiene Data'!$D$12,0,10*ROW('Hygiene Data'!D82))="","",OFFSET('Hygiene Data'!$D$12,0,10*ROW('Hygiene Data'!D82)))</f>
        <v/>
      </c>
      <c r="DQ88" s="302" t="str">
        <f ca="true">+IF(OFFSET('Hygiene Data'!$D$13,0,10*ROW('Hygiene Data'!D82))="","",OFFSET('Hygiene Data'!$D$13,0,10*ROW('Hygiene Data'!D82)))</f>
        <v/>
      </c>
      <c r="DR88" s="302" t="str">
        <f ca="true">+IF(OFFSET('Hygiene Data'!$E$11,0,10*ROW('Hygiene Data'!E82))="","",OFFSET('Hygiene Data'!$E$11,0,10*ROW('Hygiene Data'!E82)))</f>
        <v/>
      </c>
      <c r="DS88" s="302" t="str">
        <f ca="true">+IF(OFFSET('Hygiene Data'!$E$12,0,10*ROW('Hygiene Data'!E82))="","",OFFSET('Hygiene Data'!$E$12,0,10*ROW('Hygiene Data'!E82)))</f>
        <v/>
      </c>
      <c r="DT88" s="302" t="str">
        <f ca="true">+IF(OFFSET('Hygiene Data'!$E$13,0,10*ROW('Hygiene Data'!E82))="","",OFFSET('Hygiene Data'!$E$13,0,10*ROW('Hygiene Data'!E82)))</f>
        <v/>
      </c>
      <c r="DU88" s="302" t="str">
        <f ca="true">+IF(OFFSET('Hygiene Data'!$F$11,0,10*ROW('Hygiene Data'!F82))="","",OFFSET('Hygiene Data'!$F$11,0,10*ROW('Hygiene Data'!F82)))</f>
        <v/>
      </c>
      <c r="DV88" s="302" t="str">
        <f ca="true">+IF(OFFSET('Hygiene Data'!$F$12,0,10*ROW('Hygiene Data'!F82))="","",OFFSET('Hygiene Data'!$F$12,0,10*ROW('Hygiene Data'!F82)))</f>
        <v/>
      </c>
      <c r="DW88" s="302" t="str">
        <f ca="true">+IF(OFFSET('Hygiene Data'!$F$13,0,10*ROW('Hygiene Data'!F82))="","",OFFSET('Hygiene Data'!$F$13,0,10*ROW('Hygiene Data'!F82)))</f>
        <v/>
      </c>
      <c r="DX88" s="302" t="str">
        <f ca="true">+IF(OFFSET('Hygiene Data'!$G$11,0,10*ROW('Hygiene Data'!G82))="","",OFFSET('Hygiene Data'!$G$11,0,10*ROW('Hygiene Data'!G82)))</f>
        <v/>
      </c>
      <c r="DY88" s="302" t="str">
        <f ca="true">+IF(OFFSET('Hygiene Data'!$G$12,0,10*ROW('Hygiene Data'!G82))="","",OFFSET('Hygiene Data'!$G$12,0,10*ROW('Hygiene Data'!G82)))</f>
        <v/>
      </c>
      <c r="DZ88" s="302" t="str">
        <f ca="true">+IF(OFFSET('Hygiene Data'!$G$13,0,10*ROW('Hygiene Data'!G82))="","",OFFSET('Hygiene Data'!$G$13,0,10*ROW('Hygiene Data'!G82)))</f>
        <v/>
      </c>
      <c r="EA88" s="302" t="str">
        <f ca="true">+IF(OFFSET('Hygiene Data'!$H$11,0,10*ROW('Hygiene Data'!H82))="","",OFFSET('Hygiene Data'!$H$11,0,10*ROW('Hygiene Data'!H82)))</f>
        <v/>
      </c>
      <c r="EB88" s="302" t="str">
        <f ca="true">+IF(OFFSET('Hygiene Data'!$H$12,0,10*ROW('Hygiene Data'!H82))="","",OFFSET('Hygiene Data'!$H$12,0,10*ROW('Hygiene Data'!H82)))</f>
        <v/>
      </c>
      <c r="EC88" s="302" t="str">
        <f ca="true">+IF(OFFSET('Hygiene Data'!$H$13,0,10*ROW('Hygiene Data'!H82))="","",OFFSET('Hygiene Data'!$H$13,0,10*ROW('Hygiene Data'!H82)))</f>
        <v/>
      </c>
      <c r="ED88" s="302" t="str">
        <f ca="true">+IF(OFFSET('Hygiene Data'!$I$11,0,10*ROW('Hygiene Data'!I82))="","",OFFSET('Hygiene Data'!$I$11,0,10*ROW('Hygiene Data'!I82)))</f>
        <v/>
      </c>
      <c r="EE88" s="302" t="str">
        <f ca="true">+IF(OFFSET('Hygiene Data'!$I$12,0,10*ROW('Hygiene Data'!I82))="","",OFFSET('Hygiene Data'!$I$12,0,10*ROW('Hygiene Data'!I82)))</f>
        <v/>
      </c>
      <c r="EF88" s="302" t="str">
        <f ca="true">+IF(OFFSET('Hygiene Data'!$I$13,0,10*ROW('Hygiene Data'!I82))="","",OFFSET('Hygiene Data'!$I$13,0,10*ROW('Hygiene Data'!I82)))</f>
        <v/>
      </c>
    </row>
    <row xmlns:x14ac="http://schemas.microsoft.com/office/spreadsheetml/2009/9/ac" r="89" x14ac:dyDescent="0.2">
      <c r="A89" s="35" t="str">
        <f ca="true">+IF(OFFSET('Water Data'!$B$2,0,10*ROW('Water Data'!E83))="","",OFFSET('Water Data'!$B$2,0,10*ROW('Water Data'!E83)))</f>
        <v/>
      </c>
      <c r="B89" s="35" t="str">
        <f ca="true">+IF(OFFSET('Water Data'!$C$2,0,10*ROW('Water Data'!F83))="","",OFFSET('Water Data'!$C$2,0,10*ROW('Water Data'!F83)))</f>
        <v/>
      </c>
      <c r="C89" s="358" t="str">
        <f t="shared" ca="true" si="1"/>
        <v/>
      </c>
      <c r="D89" s="94"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4"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4"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4"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4"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4"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4"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4"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4"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4"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4"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4"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4"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4"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4"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4"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4"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4"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5"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5"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5"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5"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5"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5"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5"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5"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5"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5"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5"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5"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5"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5"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5"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5"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5"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5"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5"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5"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5"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5"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5"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5"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5"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5"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5"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5"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5"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5"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6"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6"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6"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6"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6"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6"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6"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6"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6"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6"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6"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6"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6"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6"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6"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6"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6"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6"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302"/>
      <c r="BS89" s="302" t="str">
        <f ca="true">+IF(OFFSET('Water Data'!$D$27,0,10*ROW('Water Data'!D83))="","",OFFSET('Water Data'!$D$27,0,10*ROW('Water Data'!D83)))</f>
        <v/>
      </c>
      <c r="BT89" s="302" t="str">
        <f ca="true">+IF(OFFSET('Water Data'!$D$28,0,10*ROW('Water Data'!D83))="","",OFFSET('Water Data'!$D$28,0,10*ROW('Water Data'!D83)))</f>
        <v/>
      </c>
      <c r="BU89" s="302" t="str">
        <f ca="true">+IF(OFFSET('Water Data'!$D$29,0,10*ROW('Water Data'!D83))="","",OFFSET('Water Data'!$D$29,0,10*ROW('Water Data'!D83)))</f>
        <v/>
      </c>
      <c r="BV89" s="302" t="str">
        <f ca="true">+IF(OFFSET('Water Data'!$E$27,0,10*ROW('Water Data'!E83))="","",OFFSET('Water Data'!$E$27,0,10*ROW('Water Data'!E83)))</f>
        <v/>
      </c>
      <c r="BW89" s="302" t="str">
        <f ca="true">+IF(OFFSET('Water Data'!$E$28,0,10*ROW('Water Data'!E83))="","",OFFSET('Water Data'!$E$28,0,10*ROW('Water Data'!E83)))</f>
        <v/>
      </c>
      <c r="BX89" s="302" t="str">
        <f ca="true">+IF(OFFSET('Water Data'!$E$29,0,10*ROW('Water Data'!E83))="","",OFFSET('Water Data'!$E$29,0,10*ROW('Water Data'!E83)))</f>
        <v/>
      </c>
      <c r="BY89" s="302" t="str">
        <f ca="true">+IF(OFFSET('Water Data'!$F$27,0,10*ROW('Water Data'!F83))="","",OFFSET('Water Data'!$F$27,0,10*ROW('Water Data'!F83)))</f>
        <v/>
      </c>
      <c r="BZ89" s="302" t="str">
        <f ca="true">+IF(OFFSET('Water Data'!$F$28,0,10*ROW('Water Data'!F83))="","",OFFSET('Water Data'!$F$28,0,10*ROW('Water Data'!F83)))</f>
        <v/>
      </c>
      <c r="CA89" s="302" t="str">
        <f ca="true">+IF(OFFSET('Water Data'!$F$29,0,10*ROW('Water Data'!F83))="","",OFFSET('Water Data'!$F$29,0,10*ROW('Water Data'!F83)))</f>
        <v/>
      </c>
      <c r="CB89" s="302" t="str">
        <f ca="true">+IF(OFFSET('Water Data'!$G$27,0,10*ROW('Water Data'!G83))="","",OFFSET('Water Data'!$G$27,0,10*ROW('Water Data'!G83)))</f>
        <v/>
      </c>
      <c r="CC89" s="302" t="str">
        <f ca="true">+IF(OFFSET('Water Data'!$G$28,0,10*ROW('Water Data'!G83))="","",OFFSET('Water Data'!$G$28,0,10*ROW('Water Data'!G83)))</f>
        <v/>
      </c>
      <c r="CD89" s="302" t="str">
        <f ca="true">+IF(OFFSET('Water Data'!$G$29,0,10*ROW('Water Data'!G83))="","",OFFSET('Water Data'!$G$29,0,10*ROW('Water Data'!G83)))</f>
        <v/>
      </c>
      <c r="CE89" s="302" t="str">
        <f ca="true">+IF(OFFSET('Water Data'!$H$27,0,10*ROW('Water Data'!H83))="","",OFFSET('Water Data'!$H$27,0,10*ROW('Water Data'!H83)))</f>
        <v/>
      </c>
      <c r="CF89" s="302" t="str">
        <f ca="true">+IF(OFFSET('Water Data'!$H$28,0,10*ROW('Water Data'!H83))="","",OFFSET('Water Data'!$H$28,0,10*ROW('Water Data'!H83)))</f>
        <v/>
      </c>
      <c r="CG89" s="302" t="str">
        <f ca="true">+IF(OFFSET('Water Data'!$H$29,0,10*ROW('Water Data'!H83))="","",OFFSET('Water Data'!$H$29,0,10*ROW('Water Data'!H83)))</f>
        <v/>
      </c>
      <c r="CH89" s="302" t="str">
        <f ca="true">+IF(OFFSET('Water Data'!$I$27,0,10*ROW('Water Data'!I83))="","",OFFSET('Water Data'!$I$27,0,10*ROW('Water Data'!I83)))</f>
        <v/>
      </c>
      <c r="CI89" s="302" t="str">
        <f ca="true">+IF(OFFSET('Water Data'!$I$28,0,10*ROW('Water Data'!I83))="","",OFFSET('Water Data'!$I$28,0,10*ROW('Water Data'!I83)))</f>
        <v/>
      </c>
      <c r="CJ89" s="302" t="str">
        <f ca="true">+IF(OFFSET('Water Data'!$I$29,0,10*ROW('Water Data'!I83))="","",OFFSET('Water Data'!$I$29,0,10*ROW('Water Data'!I83)))</f>
        <v/>
      </c>
      <c r="CK89" s="302" t="str">
        <f ca="true">+IF(OFFSET('Sanitation Data'!$D$28,0,10*ROW('Sanitation Data'!D83))="","",OFFSET('Sanitation Data'!$D$28,0,10*ROW('Sanitation Data'!D83)))</f>
        <v/>
      </c>
      <c r="CL89" s="302" t="str">
        <f ca="true">+IF(OFFSET('Sanitation Data'!$D$29,0,10*ROW('Sanitation Data'!D83))="","",OFFSET('Sanitation Data'!$D$29,0,10*ROW('Sanitation Data'!D83)))</f>
        <v/>
      </c>
      <c r="CM89" s="302" t="str">
        <f ca="true">+IF(OFFSET('Sanitation Data'!$D$30,0,10*ROW('Sanitation Data'!D83))="","",OFFSET('Sanitation Data'!$D$30,0,10*ROW('Sanitation Data'!D83)))</f>
        <v/>
      </c>
      <c r="CN89" s="302" t="str">
        <f ca="true">+IF(OFFSET('Sanitation Data'!$D$31,0,10*ROW('Sanitation Data'!D83))="","",OFFSET('Sanitation Data'!$D$31,0,10*ROW('Sanitation Data'!D83)))</f>
        <v/>
      </c>
      <c r="CO89" s="302" t="str">
        <f ca="true">+IF(OFFSET('Sanitation Data'!$D$32,0,10*ROW('Sanitation Data'!D83))="","",OFFSET('Sanitation Data'!$D$32,0,10*ROW('Sanitation Data'!D83)))</f>
        <v/>
      </c>
      <c r="CP89" s="302" t="str">
        <f ca="true">+IF(OFFSET('Sanitation Data'!$E$28,0,10*ROW('Sanitation Data'!E83))="","",OFFSET('Sanitation Data'!$E$28,0,10*ROW('Sanitation Data'!E83)))</f>
        <v/>
      </c>
      <c r="CQ89" s="302" t="str">
        <f ca="true">+IF(OFFSET('Sanitation Data'!$E$29,0,10*ROW('Sanitation Data'!E83))="","",OFFSET('Sanitation Data'!$E$29,0,10*ROW('Sanitation Data'!E83)))</f>
        <v/>
      </c>
      <c r="CR89" s="302" t="str">
        <f ca="true">+IF(OFFSET('Sanitation Data'!$E$30,0,10*ROW('Sanitation Data'!E83))="","",OFFSET('Sanitation Data'!$E$30,0,10*ROW('Sanitation Data'!E83)))</f>
        <v/>
      </c>
      <c r="CS89" s="302" t="str">
        <f ca="true">+IF(OFFSET('Sanitation Data'!$E$31,0,10*ROW('Sanitation Data'!E83))="","",OFFSET('Sanitation Data'!$E$31,0,10*ROW('Sanitation Data'!E83)))</f>
        <v/>
      </c>
      <c r="CT89" s="302" t="str">
        <f ca="true">+IF(OFFSET('Sanitation Data'!$E$32,0,10*ROW('Sanitation Data'!E83))="","",OFFSET('Sanitation Data'!$E$32,0,10*ROW('Sanitation Data'!E83)))</f>
        <v/>
      </c>
      <c r="CU89" s="302" t="str">
        <f ca="true">+IF(OFFSET('Sanitation Data'!$F$28,0,10*ROW('Sanitation Data'!F83))="","",OFFSET('Sanitation Data'!$F$28,0,10*ROW('Sanitation Data'!F83)))</f>
        <v/>
      </c>
      <c r="CV89" s="302" t="str">
        <f ca="true">+IF(OFFSET('Sanitation Data'!$F$29,0,10*ROW('Sanitation Data'!F83))="","",OFFSET('Sanitation Data'!$F$29,0,10*ROW('Sanitation Data'!F83)))</f>
        <v/>
      </c>
      <c r="CW89" s="302" t="str">
        <f ca="true">+IF(OFFSET('Sanitation Data'!$F$30,0,10*ROW('Sanitation Data'!F83))="","",OFFSET('Sanitation Data'!$F$30,0,10*ROW('Sanitation Data'!F83)))</f>
        <v/>
      </c>
      <c r="CX89" s="302" t="str">
        <f ca="true">+IF(OFFSET('Sanitation Data'!$F$31,0,10*ROW('Sanitation Data'!F83))="","",OFFSET('Sanitation Data'!$F$31,0,10*ROW('Sanitation Data'!F83)))</f>
        <v/>
      </c>
      <c r="CY89" s="302" t="str">
        <f ca="true">+IF(OFFSET('Sanitation Data'!$F$32,0,10*ROW('Sanitation Data'!F83))="","",OFFSET('Sanitation Data'!$F$32,0,10*ROW('Sanitation Data'!F83)))</f>
        <v/>
      </c>
      <c r="CZ89" s="302" t="str">
        <f ca="true">+IF(OFFSET('Sanitation Data'!$G$28,0,10*ROW('Sanitation Data'!G83))="","",OFFSET('Sanitation Data'!$G$28,0,10*ROW('Sanitation Data'!G83)))</f>
        <v/>
      </c>
      <c r="DA89" s="302" t="str">
        <f ca="true">+IF(OFFSET('Sanitation Data'!$G$29,0,10*ROW('Sanitation Data'!G83))="","",OFFSET('Sanitation Data'!$G$29,0,10*ROW('Sanitation Data'!G83)))</f>
        <v/>
      </c>
      <c r="DB89" s="302" t="str">
        <f ca="true">+IF(OFFSET('Sanitation Data'!$G$30,0,10*ROW('Sanitation Data'!G83))="","",OFFSET('Sanitation Data'!$G$30,0,10*ROW('Sanitation Data'!G83)))</f>
        <v/>
      </c>
      <c r="DC89" s="302" t="str">
        <f ca="true">+IF(OFFSET('Sanitation Data'!$G$31,0,10*ROW('Sanitation Data'!G83))="","",OFFSET('Sanitation Data'!$G$31,0,10*ROW('Sanitation Data'!G83)))</f>
        <v/>
      </c>
      <c r="DD89" s="302" t="str">
        <f ca="true">+IF(OFFSET('Sanitation Data'!$G$32,0,10*ROW('Sanitation Data'!G83))="","",OFFSET('Sanitation Data'!$G$32,0,10*ROW('Sanitation Data'!G83)))</f>
        <v/>
      </c>
      <c r="DE89" s="302" t="str">
        <f ca="true">+IF(OFFSET('Sanitation Data'!$H$28,0,10*ROW('Sanitation Data'!H83))="","",OFFSET('Sanitation Data'!$H$28,0,10*ROW('Sanitation Data'!H83)))</f>
        <v/>
      </c>
      <c r="DF89" s="302" t="str">
        <f ca="true">+IF(OFFSET('Sanitation Data'!$H$29,0,10*ROW('Sanitation Data'!H83))="","",OFFSET('Sanitation Data'!$H$29,0,10*ROW('Sanitation Data'!H83)))</f>
        <v/>
      </c>
      <c r="DG89" s="302" t="str">
        <f ca="true">+IF(OFFSET('Sanitation Data'!$H$30,0,10*ROW('Sanitation Data'!H83))="","",OFFSET('Sanitation Data'!$H$30,0,10*ROW('Sanitation Data'!H83)))</f>
        <v/>
      </c>
      <c r="DH89" s="302" t="str">
        <f ca="true">+IF(OFFSET('Sanitation Data'!$H$31,0,10*ROW('Sanitation Data'!H83))="","",OFFSET('Sanitation Data'!$H$31,0,10*ROW('Sanitation Data'!H83)))</f>
        <v/>
      </c>
      <c r="DI89" s="302" t="str">
        <f ca="true">+IF(OFFSET('Sanitation Data'!$H$32,0,10*ROW('Sanitation Data'!H83))="","",OFFSET('Sanitation Data'!$H$32,0,10*ROW('Sanitation Data'!H83)))</f>
        <v/>
      </c>
      <c r="DJ89" s="302" t="str">
        <f ca="true">+IF(OFFSET('Sanitation Data'!$I$28,0,10*ROW('Sanitation Data'!I83))="","",OFFSET('Sanitation Data'!$I$28,0,10*ROW('Sanitation Data'!I83)))</f>
        <v/>
      </c>
      <c r="DK89" s="302" t="str">
        <f ca="true">+IF(OFFSET('Sanitation Data'!$I$29,0,10*ROW('Sanitation Data'!I83))="","",OFFSET('Sanitation Data'!$I$29,0,10*ROW('Sanitation Data'!I83)))</f>
        <v/>
      </c>
      <c r="DL89" s="302" t="str">
        <f ca="true">+IF(OFFSET('Sanitation Data'!$I$30,0,10*ROW('Sanitation Data'!I83))="","",OFFSET('Sanitation Data'!$I$30,0,10*ROW('Sanitation Data'!I83)))</f>
        <v/>
      </c>
      <c r="DM89" s="302" t="str">
        <f ca="true">+IF(OFFSET('Sanitation Data'!$I$31,0,10*ROW('Sanitation Data'!I83))="","",OFFSET('Sanitation Data'!$I$31,0,10*ROW('Sanitation Data'!I83)))</f>
        <v/>
      </c>
      <c r="DN89" s="302" t="str">
        <f ca="true">+IF(OFFSET('Sanitation Data'!$I$32,0,10*ROW('Sanitation Data'!I83))="","",OFFSET('Sanitation Data'!$I$32,0,10*ROW('Sanitation Data'!I83)))</f>
        <v/>
      </c>
      <c r="DO89" s="302" t="str">
        <f ca="true">+IF(OFFSET('Hygiene Data'!$D$11,0,10*ROW('Hygiene Data'!D83))="","",OFFSET('Hygiene Data'!$D$11,0,10*ROW('Hygiene Data'!D83)))</f>
        <v/>
      </c>
      <c r="DP89" s="302" t="str">
        <f ca="true">+IF(OFFSET('Hygiene Data'!$D$12,0,10*ROW('Hygiene Data'!D83))="","",OFFSET('Hygiene Data'!$D$12,0,10*ROW('Hygiene Data'!D83)))</f>
        <v/>
      </c>
      <c r="DQ89" s="302" t="str">
        <f ca="true">+IF(OFFSET('Hygiene Data'!$D$13,0,10*ROW('Hygiene Data'!D83))="","",OFFSET('Hygiene Data'!$D$13,0,10*ROW('Hygiene Data'!D83)))</f>
        <v/>
      </c>
      <c r="DR89" s="302" t="str">
        <f ca="true">+IF(OFFSET('Hygiene Data'!$E$11,0,10*ROW('Hygiene Data'!E83))="","",OFFSET('Hygiene Data'!$E$11,0,10*ROW('Hygiene Data'!E83)))</f>
        <v/>
      </c>
      <c r="DS89" s="302" t="str">
        <f ca="true">+IF(OFFSET('Hygiene Data'!$E$12,0,10*ROW('Hygiene Data'!E83))="","",OFFSET('Hygiene Data'!$E$12,0,10*ROW('Hygiene Data'!E83)))</f>
        <v/>
      </c>
      <c r="DT89" s="302" t="str">
        <f ca="true">+IF(OFFSET('Hygiene Data'!$E$13,0,10*ROW('Hygiene Data'!E83))="","",OFFSET('Hygiene Data'!$E$13,0,10*ROW('Hygiene Data'!E83)))</f>
        <v/>
      </c>
      <c r="DU89" s="302" t="str">
        <f ca="true">+IF(OFFSET('Hygiene Data'!$F$11,0,10*ROW('Hygiene Data'!F83))="","",OFFSET('Hygiene Data'!$F$11,0,10*ROW('Hygiene Data'!F83)))</f>
        <v/>
      </c>
      <c r="DV89" s="302" t="str">
        <f ca="true">+IF(OFFSET('Hygiene Data'!$F$12,0,10*ROW('Hygiene Data'!F83))="","",OFFSET('Hygiene Data'!$F$12,0,10*ROW('Hygiene Data'!F83)))</f>
        <v/>
      </c>
      <c r="DW89" s="302" t="str">
        <f ca="true">+IF(OFFSET('Hygiene Data'!$F$13,0,10*ROW('Hygiene Data'!F83))="","",OFFSET('Hygiene Data'!$F$13,0,10*ROW('Hygiene Data'!F83)))</f>
        <v/>
      </c>
      <c r="DX89" s="302" t="str">
        <f ca="true">+IF(OFFSET('Hygiene Data'!$G$11,0,10*ROW('Hygiene Data'!G83))="","",OFFSET('Hygiene Data'!$G$11,0,10*ROW('Hygiene Data'!G83)))</f>
        <v/>
      </c>
      <c r="DY89" s="302" t="str">
        <f ca="true">+IF(OFFSET('Hygiene Data'!$G$12,0,10*ROW('Hygiene Data'!G83))="","",OFFSET('Hygiene Data'!$G$12,0,10*ROW('Hygiene Data'!G83)))</f>
        <v/>
      </c>
      <c r="DZ89" s="302" t="str">
        <f ca="true">+IF(OFFSET('Hygiene Data'!$G$13,0,10*ROW('Hygiene Data'!G83))="","",OFFSET('Hygiene Data'!$G$13,0,10*ROW('Hygiene Data'!G83)))</f>
        <v/>
      </c>
      <c r="EA89" s="302" t="str">
        <f ca="true">+IF(OFFSET('Hygiene Data'!$H$11,0,10*ROW('Hygiene Data'!H83))="","",OFFSET('Hygiene Data'!$H$11,0,10*ROW('Hygiene Data'!H83)))</f>
        <v/>
      </c>
      <c r="EB89" s="302" t="str">
        <f ca="true">+IF(OFFSET('Hygiene Data'!$H$12,0,10*ROW('Hygiene Data'!H83))="","",OFFSET('Hygiene Data'!$H$12,0,10*ROW('Hygiene Data'!H83)))</f>
        <v/>
      </c>
      <c r="EC89" s="302" t="str">
        <f ca="true">+IF(OFFSET('Hygiene Data'!$H$13,0,10*ROW('Hygiene Data'!H83))="","",OFFSET('Hygiene Data'!$H$13,0,10*ROW('Hygiene Data'!H83)))</f>
        <v/>
      </c>
      <c r="ED89" s="302" t="str">
        <f ca="true">+IF(OFFSET('Hygiene Data'!$I$11,0,10*ROW('Hygiene Data'!I83))="","",OFFSET('Hygiene Data'!$I$11,0,10*ROW('Hygiene Data'!I83)))</f>
        <v/>
      </c>
      <c r="EE89" s="302" t="str">
        <f ca="true">+IF(OFFSET('Hygiene Data'!$I$12,0,10*ROW('Hygiene Data'!I83))="","",OFFSET('Hygiene Data'!$I$12,0,10*ROW('Hygiene Data'!I83)))</f>
        <v/>
      </c>
      <c r="EF89" s="302" t="str">
        <f ca="true">+IF(OFFSET('Hygiene Data'!$I$13,0,10*ROW('Hygiene Data'!I83))="","",OFFSET('Hygiene Data'!$I$13,0,10*ROW('Hygiene Data'!I83)))</f>
        <v/>
      </c>
    </row>
    <row xmlns:x14ac="http://schemas.microsoft.com/office/spreadsheetml/2009/9/ac" r="90" x14ac:dyDescent="0.2">
      <c r="A90" s="35" t="str">
        <f ca="true">+IF(OFFSET('Water Data'!$B$2,0,10*ROW('Water Data'!E84))="","",OFFSET('Water Data'!$B$2,0,10*ROW('Water Data'!E84)))</f>
        <v/>
      </c>
      <c r="B90" s="35" t="str">
        <f ca="true">+IF(OFFSET('Water Data'!$C$2,0,10*ROW('Water Data'!F84))="","",OFFSET('Water Data'!$C$2,0,10*ROW('Water Data'!F84)))</f>
        <v/>
      </c>
      <c r="C90" s="358" t="str">
        <f t="shared" ca="true" si="1"/>
        <v/>
      </c>
      <c r="D90" s="94"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4"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4"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4"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4"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4"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4"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4"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4"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4"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4"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4"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4"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4"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4"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4"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4"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4"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5"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5"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5"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5"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5"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5"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5"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5"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5"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5"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5"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5"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5"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5"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5"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5"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5"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5"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5"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5"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5"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5"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5"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5"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5"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5"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5"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5"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5"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5"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6"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6"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6"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6"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6"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6"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6"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6"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6"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6"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6"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6"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6"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6"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6"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6"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6"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6"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302"/>
      <c r="BS90" s="302" t="str">
        <f ca="true">+IF(OFFSET('Water Data'!$D$27,0,10*ROW('Water Data'!D84))="","",OFFSET('Water Data'!$D$27,0,10*ROW('Water Data'!D84)))</f>
        <v/>
      </c>
      <c r="BT90" s="302" t="str">
        <f ca="true">+IF(OFFSET('Water Data'!$D$28,0,10*ROW('Water Data'!D84))="","",OFFSET('Water Data'!$D$28,0,10*ROW('Water Data'!D84)))</f>
        <v/>
      </c>
      <c r="BU90" s="302" t="str">
        <f ca="true">+IF(OFFSET('Water Data'!$D$29,0,10*ROW('Water Data'!D84))="","",OFFSET('Water Data'!$D$29,0,10*ROW('Water Data'!D84)))</f>
        <v/>
      </c>
      <c r="BV90" s="302" t="str">
        <f ca="true">+IF(OFFSET('Water Data'!$E$27,0,10*ROW('Water Data'!E84))="","",OFFSET('Water Data'!$E$27,0,10*ROW('Water Data'!E84)))</f>
        <v/>
      </c>
      <c r="BW90" s="302" t="str">
        <f ca="true">+IF(OFFSET('Water Data'!$E$28,0,10*ROW('Water Data'!E84))="","",OFFSET('Water Data'!$E$28,0,10*ROW('Water Data'!E84)))</f>
        <v/>
      </c>
      <c r="BX90" s="302" t="str">
        <f ca="true">+IF(OFFSET('Water Data'!$E$29,0,10*ROW('Water Data'!E84))="","",OFFSET('Water Data'!$E$29,0,10*ROW('Water Data'!E84)))</f>
        <v/>
      </c>
      <c r="BY90" s="302" t="str">
        <f ca="true">+IF(OFFSET('Water Data'!$F$27,0,10*ROW('Water Data'!F84))="","",OFFSET('Water Data'!$F$27,0,10*ROW('Water Data'!F84)))</f>
        <v/>
      </c>
      <c r="BZ90" s="302" t="str">
        <f ca="true">+IF(OFFSET('Water Data'!$F$28,0,10*ROW('Water Data'!F84))="","",OFFSET('Water Data'!$F$28,0,10*ROW('Water Data'!F84)))</f>
        <v/>
      </c>
      <c r="CA90" s="302" t="str">
        <f ca="true">+IF(OFFSET('Water Data'!$F$29,0,10*ROW('Water Data'!F84))="","",OFFSET('Water Data'!$F$29,0,10*ROW('Water Data'!F84)))</f>
        <v/>
      </c>
      <c r="CB90" s="302" t="str">
        <f ca="true">+IF(OFFSET('Water Data'!$G$27,0,10*ROW('Water Data'!G84))="","",OFFSET('Water Data'!$G$27,0,10*ROW('Water Data'!G84)))</f>
        <v/>
      </c>
      <c r="CC90" s="302" t="str">
        <f ca="true">+IF(OFFSET('Water Data'!$G$28,0,10*ROW('Water Data'!G84))="","",OFFSET('Water Data'!$G$28,0,10*ROW('Water Data'!G84)))</f>
        <v/>
      </c>
      <c r="CD90" s="302" t="str">
        <f ca="true">+IF(OFFSET('Water Data'!$G$29,0,10*ROW('Water Data'!G84))="","",OFFSET('Water Data'!$G$29,0,10*ROW('Water Data'!G84)))</f>
        <v/>
      </c>
      <c r="CE90" s="302" t="str">
        <f ca="true">+IF(OFFSET('Water Data'!$H$27,0,10*ROW('Water Data'!H84))="","",OFFSET('Water Data'!$H$27,0,10*ROW('Water Data'!H84)))</f>
        <v/>
      </c>
      <c r="CF90" s="302" t="str">
        <f ca="true">+IF(OFFSET('Water Data'!$H$28,0,10*ROW('Water Data'!H84))="","",OFFSET('Water Data'!$H$28,0,10*ROW('Water Data'!H84)))</f>
        <v/>
      </c>
      <c r="CG90" s="302" t="str">
        <f ca="true">+IF(OFFSET('Water Data'!$H$29,0,10*ROW('Water Data'!H84))="","",OFFSET('Water Data'!$H$29,0,10*ROW('Water Data'!H84)))</f>
        <v/>
      </c>
      <c r="CH90" s="302" t="str">
        <f ca="true">+IF(OFFSET('Water Data'!$I$27,0,10*ROW('Water Data'!I84))="","",OFFSET('Water Data'!$I$27,0,10*ROW('Water Data'!I84)))</f>
        <v/>
      </c>
      <c r="CI90" s="302" t="str">
        <f ca="true">+IF(OFFSET('Water Data'!$I$28,0,10*ROW('Water Data'!I84))="","",OFFSET('Water Data'!$I$28,0,10*ROW('Water Data'!I84)))</f>
        <v/>
      </c>
      <c r="CJ90" s="302" t="str">
        <f ca="true">+IF(OFFSET('Water Data'!$I$29,0,10*ROW('Water Data'!I84))="","",OFFSET('Water Data'!$I$29,0,10*ROW('Water Data'!I84)))</f>
        <v/>
      </c>
      <c r="CK90" s="302" t="str">
        <f ca="true">+IF(OFFSET('Sanitation Data'!$D$28,0,10*ROW('Sanitation Data'!D84))="","",OFFSET('Sanitation Data'!$D$28,0,10*ROW('Sanitation Data'!D84)))</f>
        <v/>
      </c>
      <c r="CL90" s="302" t="str">
        <f ca="true">+IF(OFFSET('Sanitation Data'!$D$29,0,10*ROW('Sanitation Data'!D84))="","",OFFSET('Sanitation Data'!$D$29,0,10*ROW('Sanitation Data'!D84)))</f>
        <v/>
      </c>
      <c r="CM90" s="302" t="str">
        <f ca="true">+IF(OFFSET('Sanitation Data'!$D$30,0,10*ROW('Sanitation Data'!D84))="","",OFFSET('Sanitation Data'!$D$30,0,10*ROW('Sanitation Data'!D84)))</f>
        <v/>
      </c>
      <c r="CN90" s="302" t="str">
        <f ca="true">+IF(OFFSET('Sanitation Data'!$D$31,0,10*ROW('Sanitation Data'!D84))="","",OFFSET('Sanitation Data'!$D$31,0,10*ROW('Sanitation Data'!D84)))</f>
        <v/>
      </c>
      <c r="CO90" s="302" t="str">
        <f ca="true">+IF(OFFSET('Sanitation Data'!$D$32,0,10*ROW('Sanitation Data'!D84))="","",OFFSET('Sanitation Data'!$D$32,0,10*ROW('Sanitation Data'!D84)))</f>
        <v/>
      </c>
      <c r="CP90" s="302" t="str">
        <f ca="true">+IF(OFFSET('Sanitation Data'!$E$28,0,10*ROW('Sanitation Data'!E84))="","",OFFSET('Sanitation Data'!$E$28,0,10*ROW('Sanitation Data'!E84)))</f>
        <v/>
      </c>
      <c r="CQ90" s="302" t="str">
        <f ca="true">+IF(OFFSET('Sanitation Data'!$E$29,0,10*ROW('Sanitation Data'!E84))="","",OFFSET('Sanitation Data'!$E$29,0,10*ROW('Sanitation Data'!E84)))</f>
        <v/>
      </c>
      <c r="CR90" s="302" t="str">
        <f ca="true">+IF(OFFSET('Sanitation Data'!$E$30,0,10*ROW('Sanitation Data'!E84))="","",OFFSET('Sanitation Data'!$E$30,0,10*ROW('Sanitation Data'!E84)))</f>
        <v/>
      </c>
      <c r="CS90" s="302" t="str">
        <f ca="true">+IF(OFFSET('Sanitation Data'!$E$31,0,10*ROW('Sanitation Data'!E84))="","",OFFSET('Sanitation Data'!$E$31,0,10*ROW('Sanitation Data'!E84)))</f>
        <v/>
      </c>
      <c r="CT90" s="302" t="str">
        <f ca="true">+IF(OFFSET('Sanitation Data'!$E$32,0,10*ROW('Sanitation Data'!E84))="","",OFFSET('Sanitation Data'!$E$32,0,10*ROW('Sanitation Data'!E84)))</f>
        <v/>
      </c>
      <c r="CU90" s="302" t="str">
        <f ca="true">+IF(OFFSET('Sanitation Data'!$F$28,0,10*ROW('Sanitation Data'!F84))="","",OFFSET('Sanitation Data'!$F$28,0,10*ROW('Sanitation Data'!F84)))</f>
        <v/>
      </c>
      <c r="CV90" s="302" t="str">
        <f ca="true">+IF(OFFSET('Sanitation Data'!$F$29,0,10*ROW('Sanitation Data'!F84))="","",OFFSET('Sanitation Data'!$F$29,0,10*ROW('Sanitation Data'!F84)))</f>
        <v/>
      </c>
      <c r="CW90" s="302" t="str">
        <f ca="true">+IF(OFFSET('Sanitation Data'!$F$30,0,10*ROW('Sanitation Data'!F84))="","",OFFSET('Sanitation Data'!$F$30,0,10*ROW('Sanitation Data'!F84)))</f>
        <v/>
      </c>
      <c r="CX90" s="302" t="str">
        <f ca="true">+IF(OFFSET('Sanitation Data'!$F$31,0,10*ROW('Sanitation Data'!F84))="","",OFFSET('Sanitation Data'!$F$31,0,10*ROW('Sanitation Data'!F84)))</f>
        <v/>
      </c>
      <c r="CY90" s="302" t="str">
        <f ca="true">+IF(OFFSET('Sanitation Data'!$F$32,0,10*ROW('Sanitation Data'!F84))="","",OFFSET('Sanitation Data'!$F$32,0,10*ROW('Sanitation Data'!F84)))</f>
        <v/>
      </c>
      <c r="CZ90" s="302" t="str">
        <f ca="true">+IF(OFFSET('Sanitation Data'!$G$28,0,10*ROW('Sanitation Data'!G84))="","",OFFSET('Sanitation Data'!$G$28,0,10*ROW('Sanitation Data'!G84)))</f>
        <v/>
      </c>
      <c r="DA90" s="302" t="str">
        <f ca="true">+IF(OFFSET('Sanitation Data'!$G$29,0,10*ROW('Sanitation Data'!G84))="","",OFFSET('Sanitation Data'!$G$29,0,10*ROW('Sanitation Data'!G84)))</f>
        <v/>
      </c>
      <c r="DB90" s="302" t="str">
        <f ca="true">+IF(OFFSET('Sanitation Data'!$G$30,0,10*ROW('Sanitation Data'!G84))="","",OFFSET('Sanitation Data'!$G$30,0,10*ROW('Sanitation Data'!G84)))</f>
        <v/>
      </c>
      <c r="DC90" s="302" t="str">
        <f ca="true">+IF(OFFSET('Sanitation Data'!$G$31,0,10*ROW('Sanitation Data'!G84))="","",OFFSET('Sanitation Data'!$G$31,0,10*ROW('Sanitation Data'!G84)))</f>
        <v/>
      </c>
      <c r="DD90" s="302" t="str">
        <f ca="true">+IF(OFFSET('Sanitation Data'!$G$32,0,10*ROW('Sanitation Data'!G84))="","",OFFSET('Sanitation Data'!$G$32,0,10*ROW('Sanitation Data'!G84)))</f>
        <v/>
      </c>
      <c r="DE90" s="302" t="str">
        <f ca="true">+IF(OFFSET('Sanitation Data'!$H$28,0,10*ROW('Sanitation Data'!H84))="","",OFFSET('Sanitation Data'!$H$28,0,10*ROW('Sanitation Data'!H84)))</f>
        <v/>
      </c>
      <c r="DF90" s="302" t="str">
        <f ca="true">+IF(OFFSET('Sanitation Data'!$H$29,0,10*ROW('Sanitation Data'!H84))="","",OFFSET('Sanitation Data'!$H$29,0,10*ROW('Sanitation Data'!H84)))</f>
        <v/>
      </c>
      <c r="DG90" s="302" t="str">
        <f ca="true">+IF(OFFSET('Sanitation Data'!$H$30,0,10*ROW('Sanitation Data'!H84))="","",OFFSET('Sanitation Data'!$H$30,0,10*ROW('Sanitation Data'!H84)))</f>
        <v/>
      </c>
      <c r="DH90" s="302" t="str">
        <f ca="true">+IF(OFFSET('Sanitation Data'!$H$31,0,10*ROW('Sanitation Data'!H84))="","",OFFSET('Sanitation Data'!$H$31,0,10*ROW('Sanitation Data'!H84)))</f>
        <v/>
      </c>
      <c r="DI90" s="302" t="str">
        <f ca="true">+IF(OFFSET('Sanitation Data'!$H$32,0,10*ROW('Sanitation Data'!H84))="","",OFFSET('Sanitation Data'!$H$32,0,10*ROW('Sanitation Data'!H84)))</f>
        <v/>
      </c>
      <c r="DJ90" s="302" t="str">
        <f ca="true">+IF(OFFSET('Sanitation Data'!$I$28,0,10*ROW('Sanitation Data'!I84))="","",OFFSET('Sanitation Data'!$I$28,0,10*ROW('Sanitation Data'!I84)))</f>
        <v/>
      </c>
      <c r="DK90" s="302" t="str">
        <f ca="true">+IF(OFFSET('Sanitation Data'!$I$29,0,10*ROW('Sanitation Data'!I84))="","",OFFSET('Sanitation Data'!$I$29,0,10*ROW('Sanitation Data'!I84)))</f>
        <v/>
      </c>
      <c r="DL90" s="302" t="str">
        <f ca="true">+IF(OFFSET('Sanitation Data'!$I$30,0,10*ROW('Sanitation Data'!I84))="","",OFFSET('Sanitation Data'!$I$30,0,10*ROW('Sanitation Data'!I84)))</f>
        <v/>
      </c>
      <c r="DM90" s="302" t="str">
        <f ca="true">+IF(OFFSET('Sanitation Data'!$I$31,0,10*ROW('Sanitation Data'!I84))="","",OFFSET('Sanitation Data'!$I$31,0,10*ROW('Sanitation Data'!I84)))</f>
        <v/>
      </c>
      <c r="DN90" s="302" t="str">
        <f ca="true">+IF(OFFSET('Sanitation Data'!$I$32,0,10*ROW('Sanitation Data'!I84))="","",OFFSET('Sanitation Data'!$I$32,0,10*ROW('Sanitation Data'!I84)))</f>
        <v/>
      </c>
      <c r="DO90" s="302" t="str">
        <f ca="true">+IF(OFFSET('Hygiene Data'!$D$11,0,10*ROW('Hygiene Data'!D84))="","",OFFSET('Hygiene Data'!$D$11,0,10*ROW('Hygiene Data'!D84)))</f>
        <v/>
      </c>
      <c r="DP90" s="302" t="str">
        <f ca="true">+IF(OFFSET('Hygiene Data'!$D$12,0,10*ROW('Hygiene Data'!D84))="","",OFFSET('Hygiene Data'!$D$12,0,10*ROW('Hygiene Data'!D84)))</f>
        <v/>
      </c>
      <c r="DQ90" s="302" t="str">
        <f ca="true">+IF(OFFSET('Hygiene Data'!$D$13,0,10*ROW('Hygiene Data'!D84))="","",OFFSET('Hygiene Data'!$D$13,0,10*ROW('Hygiene Data'!D84)))</f>
        <v/>
      </c>
      <c r="DR90" s="302" t="str">
        <f ca="true">+IF(OFFSET('Hygiene Data'!$E$11,0,10*ROW('Hygiene Data'!E84))="","",OFFSET('Hygiene Data'!$E$11,0,10*ROW('Hygiene Data'!E84)))</f>
        <v/>
      </c>
      <c r="DS90" s="302" t="str">
        <f ca="true">+IF(OFFSET('Hygiene Data'!$E$12,0,10*ROW('Hygiene Data'!E84))="","",OFFSET('Hygiene Data'!$E$12,0,10*ROW('Hygiene Data'!E84)))</f>
        <v/>
      </c>
      <c r="DT90" s="302" t="str">
        <f ca="true">+IF(OFFSET('Hygiene Data'!$E$13,0,10*ROW('Hygiene Data'!E84))="","",OFFSET('Hygiene Data'!$E$13,0,10*ROW('Hygiene Data'!E84)))</f>
        <v/>
      </c>
      <c r="DU90" s="302" t="str">
        <f ca="true">+IF(OFFSET('Hygiene Data'!$F$11,0,10*ROW('Hygiene Data'!F84))="","",OFFSET('Hygiene Data'!$F$11,0,10*ROW('Hygiene Data'!F84)))</f>
        <v/>
      </c>
      <c r="DV90" s="302" t="str">
        <f ca="true">+IF(OFFSET('Hygiene Data'!$F$12,0,10*ROW('Hygiene Data'!F84))="","",OFFSET('Hygiene Data'!$F$12,0,10*ROW('Hygiene Data'!F84)))</f>
        <v/>
      </c>
      <c r="DW90" s="302" t="str">
        <f ca="true">+IF(OFFSET('Hygiene Data'!$F$13,0,10*ROW('Hygiene Data'!F84))="","",OFFSET('Hygiene Data'!$F$13,0,10*ROW('Hygiene Data'!F84)))</f>
        <v/>
      </c>
      <c r="DX90" s="302" t="str">
        <f ca="true">+IF(OFFSET('Hygiene Data'!$G$11,0,10*ROW('Hygiene Data'!G84))="","",OFFSET('Hygiene Data'!$G$11,0,10*ROW('Hygiene Data'!G84)))</f>
        <v/>
      </c>
      <c r="DY90" s="302" t="str">
        <f ca="true">+IF(OFFSET('Hygiene Data'!$G$12,0,10*ROW('Hygiene Data'!G84))="","",OFFSET('Hygiene Data'!$G$12,0,10*ROW('Hygiene Data'!G84)))</f>
        <v/>
      </c>
      <c r="DZ90" s="302" t="str">
        <f ca="true">+IF(OFFSET('Hygiene Data'!$G$13,0,10*ROW('Hygiene Data'!G84))="","",OFFSET('Hygiene Data'!$G$13,0,10*ROW('Hygiene Data'!G84)))</f>
        <v/>
      </c>
      <c r="EA90" s="302" t="str">
        <f ca="true">+IF(OFFSET('Hygiene Data'!$H$11,0,10*ROW('Hygiene Data'!H84))="","",OFFSET('Hygiene Data'!$H$11,0,10*ROW('Hygiene Data'!H84)))</f>
        <v/>
      </c>
      <c r="EB90" s="302" t="str">
        <f ca="true">+IF(OFFSET('Hygiene Data'!$H$12,0,10*ROW('Hygiene Data'!H84))="","",OFFSET('Hygiene Data'!$H$12,0,10*ROW('Hygiene Data'!H84)))</f>
        <v/>
      </c>
      <c r="EC90" s="302" t="str">
        <f ca="true">+IF(OFFSET('Hygiene Data'!$H$13,0,10*ROW('Hygiene Data'!H84))="","",OFFSET('Hygiene Data'!$H$13,0,10*ROW('Hygiene Data'!H84)))</f>
        <v/>
      </c>
      <c r="ED90" s="302" t="str">
        <f ca="true">+IF(OFFSET('Hygiene Data'!$I$11,0,10*ROW('Hygiene Data'!I84))="","",OFFSET('Hygiene Data'!$I$11,0,10*ROW('Hygiene Data'!I84)))</f>
        <v/>
      </c>
      <c r="EE90" s="302" t="str">
        <f ca="true">+IF(OFFSET('Hygiene Data'!$I$12,0,10*ROW('Hygiene Data'!I84))="","",OFFSET('Hygiene Data'!$I$12,0,10*ROW('Hygiene Data'!I84)))</f>
        <v/>
      </c>
      <c r="EF90" s="302" t="str">
        <f ca="true">+IF(OFFSET('Hygiene Data'!$I$13,0,10*ROW('Hygiene Data'!I84))="","",OFFSET('Hygiene Data'!$I$13,0,10*ROW('Hygiene Data'!I84)))</f>
        <v/>
      </c>
    </row>
    <row xmlns:x14ac="http://schemas.microsoft.com/office/spreadsheetml/2009/9/ac" r="91" x14ac:dyDescent="0.2">
      <c r="A91" s="35" t="str">
        <f ca="true">+IF(OFFSET('Water Data'!$B$2,0,10*ROW('Water Data'!E85))="","",OFFSET('Water Data'!$B$2,0,10*ROW('Water Data'!E85)))</f>
        <v/>
      </c>
      <c r="B91" s="35" t="str">
        <f ca="true">+IF(OFFSET('Water Data'!$C$2,0,10*ROW('Water Data'!F85))="","",OFFSET('Water Data'!$C$2,0,10*ROW('Water Data'!F85)))</f>
        <v/>
      </c>
      <c r="C91" s="358" t="str">
        <f t="shared" ca="true" si="1"/>
        <v/>
      </c>
      <c r="D91" s="94"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4"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4"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4"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4"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4"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4"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4"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4"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4"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4"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4"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4"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4"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4"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4"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4"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4"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5"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5"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5"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5"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5"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5"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5"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5"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5"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5"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5"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5"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5"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5"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5"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5"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5"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5"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5"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5"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5"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5"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5"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5"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5"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5"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5"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5"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5"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5"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6"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6"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6"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6"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6"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6"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6"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6"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6"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6"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6"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6"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6"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6"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6"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6"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6"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6"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302"/>
      <c r="BS91" s="302" t="str">
        <f ca="true">+IF(OFFSET('Water Data'!$D$27,0,10*ROW('Water Data'!D85))="","",OFFSET('Water Data'!$D$27,0,10*ROW('Water Data'!D85)))</f>
        <v/>
      </c>
      <c r="BT91" s="302" t="str">
        <f ca="true">+IF(OFFSET('Water Data'!$D$28,0,10*ROW('Water Data'!D85))="","",OFFSET('Water Data'!$D$28,0,10*ROW('Water Data'!D85)))</f>
        <v/>
      </c>
      <c r="BU91" s="302" t="str">
        <f ca="true">+IF(OFFSET('Water Data'!$D$29,0,10*ROW('Water Data'!D85))="","",OFFSET('Water Data'!$D$29,0,10*ROW('Water Data'!D85)))</f>
        <v/>
      </c>
      <c r="BV91" s="302" t="str">
        <f ca="true">+IF(OFFSET('Water Data'!$E$27,0,10*ROW('Water Data'!E85))="","",OFFSET('Water Data'!$E$27,0,10*ROW('Water Data'!E85)))</f>
        <v/>
      </c>
      <c r="BW91" s="302" t="str">
        <f ca="true">+IF(OFFSET('Water Data'!$E$28,0,10*ROW('Water Data'!E85))="","",OFFSET('Water Data'!$E$28,0,10*ROW('Water Data'!E85)))</f>
        <v/>
      </c>
      <c r="BX91" s="302" t="str">
        <f ca="true">+IF(OFFSET('Water Data'!$E$29,0,10*ROW('Water Data'!E85))="","",OFFSET('Water Data'!$E$29,0,10*ROW('Water Data'!E85)))</f>
        <v/>
      </c>
      <c r="BY91" s="302" t="str">
        <f ca="true">+IF(OFFSET('Water Data'!$F$27,0,10*ROW('Water Data'!F85))="","",OFFSET('Water Data'!$F$27,0,10*ROW('Water Data'!F85)))</f>
        <v/>
      </c>
      <c r="BZ91" s="302" t="str">
        <f ca="true">+IF(OFFSET('Water Data'!$F$28,0,10*ROW('Water Data'!F85))="","",OFFSET('Water Data'!$F$28,0,10*ROW('Water Data'!F85)))</f>
        <v/>
      </c>
      <c r="CA91" s="302" t="str">
        <f ca="true">+IF(OFFSET('Water Data'!$F$29,0,10*ROW('Water Data'!F85))="","",OFFSET('Water Data'!$F$29,0,10*ROW('Water Data'!F85)))</f>
        <v/>
      </c>
      <c r="CB91" s="302" t="str">
        <f ca="true">+IF(OFFSET('Water Data'!$G$27,0,10*ROW('Water Data'!G85))="","",OFFSET('Water Data'!$G$27,0,10*ROW('Water Data'!G85)))</f>
        <v/>
      </c>
      <c r="CC91" s="302" t="str">
        <f ca="true">+IF(OFFSET('Water Data'!$G$28,0,10*ROW('Water Data'!G85))="","",OFFSET('Water Data'!$G$28,0,10*ROW('Water Data'!G85)))</f>
        <v/>
      </c>
      <c r="CD91" s="302" t="str">
        <f ca="true">+IF(OFFSET('Water Data'!$G$29,0,10*ROW('Water Data'!G85))="","",OFFSET('Water Data'!$G$29,0,10*ROW('Water Data'!G85)))</f>
        <v/>
      </c>
      <c r="CE91" s="302" t="str">
        <f ca="true">+IF(OFFSET('Water Data'!$H$27,0,10*ROW('Water Data'!H85))="","",OFFSET('Water Data'!$H$27,0,10*ROW('Water Data'!H85)))</f>
        <v/>
      </c>
      <c r="CF91" s="302" t="str">
        <f ca="true">+IF(OFFSET('Water Data'!$H$28,0,10*ROW('Water Data'!H85))="","",OFFSET('Water Data'!$H$28,0,10*ROW('Water Data'!H85)))</f>
        <v/>
      </c>
      <c r="CG91" s="302" t="str">
        <f ca="true">+IF(OFFSET('Water Data'!$H$29,0,10*ROW('Water Data'!H85))="","",OFFSET('Water Data'!$H$29,0,10*ROW('Water Data'!H85)))</f>
        <v/>
      </c>
      <c r="CH91" s="302" t="str">
        <f ca="true">+IF(OFFSET('Water Data'!$I$27,0,10*ROW('Water Data'!I85))="","",OFFSET('Water Data'!$I$27,0,10*ROW('Water Data'!I85)))</f>
        <v/>
      </c>
      <c r="CI91" s="302" t="str">
        <f ca="true">+IF(OFFSET('Water Data'!$I$28,0,10*ROW('Water Data'!I85))="","",OFFSET('Water Data'!$I$28,0,10*ROW('Water Data'!I85)))</f>
        <v/>
      </c>
      <c r="CJ91" s="302" t="str">
        <f ca="true">+IF(OFFSET('Water Data'!$I$29,0,10*ROW('Water Data'!I85))="","",OFFSET('Water Data'!$I$29,0,10*ROW('Water Data'!I85)))</f>
        <v/>
      </c>
      <c r="CK91" s="302" t="str">
        <f ca="true">+IF(OFFSET('Sanitation Data'!$D$28,0,10*ROW('Sanitation Data'!D85))="","",OFFSET('Sanitation Data'!$D$28,0,10*ROW('Sanitation Data'!D85)))</f>
        <v/>
      </c>
      <c r="CL91" s="302" t="str">
        <f ca="true">+IF(OFFSET('Sanitation Data'!$D$29,0,10*ROW('Sanitation Data'!D85))="","",OFFSET('Sanitation Data'!$D$29,0,10*ROW('Sanitation Data'!D85)))</f>
        <v/>
      </c>
      <c r="CM91" s="302" t="str">
        <f ca="true">+IF(OFFSET('Sanitation Data'!$D$30,0,10*ROW('Sanitation Data'!D85))="","",OFFSET('Sanitation Data'!$D$30,0,10*ROW('Sanitation Data'!D85)))</f>
        <v/>
      </c>
      <c r="CN91" s="302" t="str">
        <f ca="true">+IF(OFFSET('Sanitation Data'!$D$31,0,10*ROW('Sanitation Data'!D85))="","",OFFSET('Sanitation Data'!$D$31,0,10*ROW('Sanitation Data'!D85)))</f>
        <v/>
      </c>
      <c r="CO91" s="302" t="str">
        <f ca="true">+IF(OFFSET('Sanitation Data'!$D$32,0,10*ROW('Sanitation Data'!D85))="","",OFFSET('Sanitation Data'!$D$32,0,10*ROW('Sanitation Data'!D85)))</f>
        <v/>
      </c>
      <c r="CP91" s="302" t="str">
        <f ca="true">+IF(OFFSET('Sanitation Data'!$E$28,0,10*ROW('Sanitation Data'!E85))="","",OFFSET('Sanitation Data'!$E$28,0,10*ROW('Sanitation Data'!E85)))</f>
        <v/>
      </c>
      <c r="CQ91" s="302" t="str">
        <f ca="true">+IF(OFFSET('Sanitation Data'!$E$29,0,10*ROW('Sanitation Data'!E85))="","",OFFSET('Sanitation Data'!$E$29,0,10*ROW('Sanitation Data'!E85)))</f>
        <v/>
      </c>
      <c r="CR91" s="302" t="str">
        <f ca="true">+IF(OFFSET('Sanitation Data'!$E$30,0,10*ROW('Sanitation Data'!E85))="","",OFFSET('Sanitation Data'!$E$30,0,10*ROW('Sanitation Data'!E85)))</f>
        <v/>
      </c>
      <c r="CS91" s="302" t="str">
        <f ca="true">+IF(OFFSET('Sanitation Data'!$E$31,0,10*ROW('Sanitation Data'!E85))="","",OFFSET('Sanitation Data'!$E$31,0,10*ROW('Sanitation Data'!E85)))</f>
        <v/>
      </c>
      <c r="CT91" s="302" t="str">
        <f ca="true">+IF(OFFSET('Sanitation Data'!$E$32,0,10*ROW('Sanitation Data'!E85))="","",OFFSET('Sanitation Data'!$E$32,0,10*ROW('Sanitation Data'!E85)))</f>
        <v/>
      </c>
      <c r="CU91" s="302" t="str">
        <f ca="true">+IF(OFFSET('Sanitation Data'!$F$28,0,10*ROW('Sanitation Data'!F85))="","",OFFSET('Sanitation Data'!$F$28,0,10*ROW('Sanitation Data'!F85)))</f>
        <v/>
      </c>
      <c r="CV91" s="302" t="str">
        <f ca="true">+IF(OFFSET('Sanitation Data'!$F$29,0,10*ROW('Sanitation Data'!F85))="","",OFFSET('Sanitation Data'!$F$29,0,10*ROW('Sanitation Data'!F85)))</f>
        <v/>
      </c>
      <c r="CW91" s="302" t="str">
        <f ca="true">+IF(OFFSET('Sanitation Data'!$F$30,0,10*ROW('Sanitation Data'!F85))="","",OFFSET('Sanitation Data'!$F$30,0,10*ROW('Sanitation Data'!F85)))</f>
        <v/>
      </c>
      <c r="CX91" s="302" t="str">
        <f ca="true">+IF(OFFSET('Sanitation Data'!$F$31,0,10*ROW('Sanitation Data'!F85))="","",OFFSET('Sanitation Data'!$F$31,0,10*ROW('Sanitation Data'!F85)))</f>
        <v/>
      </c>
      <c r="CY91" s="302" t="str">
        <f ca="true">+IF(OFFSET('Sanitation Data'!$F$32,0,10*ROW('Sanitation Data'!F85))="","",OFFSET('Sanitation Data'!$F$32,0,10*ROW('Sanitation Data'!F85)))</f>
        <v/>
      </c>
      <c r="CZ91" s="302" t="str">
        <f ca="true">+IF(OFFSET('Sanitation Data'!$G$28,0,10*ROW('Sanitation Data'!G85))="","",OFFSET('Sanitation Data'!$G$28,0,10*ROW('Sanitation Data'!G85)))</f>
        <v/>
      </c>
      <c r="DA91" s="302" t="str">
        <f ca="true">+IF(OFFSET('Sanitation Data'!$G$29,0,10*ROW('Sanitation Data'!G85))="","",OFFSET('Sanitation Data'!$G$29,0,10*ROW('Sanitation Data'!G85)))</f>
        <v/>
      </c>
      <c r="DB91" s="302" t="str">
        <f ca="true">+IF(OFFSET('Sanitation Data'!$G$30,0,10*ROW('Sanitation Data'!G85))="","",OFFSET('Sanitation Data'!$G$30,0,10*ROW('Sanitation Data'!G85)))</f>
        <v/>
      </c>
      <c r="DC91" s="302" t="str">
        <f ca="true">+IF(OFFSET('Sanitation Data'!$G$31,0,10*ROW('Sanitation Data'!G85))="","",OFFSET('Sanitation Data'!$G$31,0,10*ROW('Sanitation Data'!G85)))</f>
        <v/>
      </c>
      <c r="DD91" s="302" t="str">
        <f ca="true">+IF(OFFSET('Sanitation Data'!$G$32,0,10*ROW('Sanitation Data'!G85))="","",OFFSET('Sanitation Data'!$G$32,0,10*ROW('Sanitation Data'!G85)))</f>
        <v/>
      </c>
      <c r="DE91" s="302" t="str">
        <f ca="true">+IF(OFFSET('Sanitation Data'!$H$28,0,10*ROW('Sanitation Data'!H85))="","",OFFSET('Sanitation Data'!$H$28,0,10*ROW('Sanitation Data'!H85)))</f>
        <v/>
      </c>
      <c r="DF91" s="302" t="str">
        <f ca="true">+IF(OFFSET('Sanitation Data'!$H$29,0,10*ROW('Sanitation Data'!H85))="","",OFFSET('Sanitation Data'!$H$29,0,10*ROW('Sanitation Data'!H85)))</f>
        <v/>
      </c>
      <c r="DG91" s="302" t="str">
        <f ca="true">+IF(OFFSET('Sanitation Data'!$H$30,0,10*ROW('Sanitation Data'!H85))="","",OFFSET('Sanitation Data'!$H$30,0,10*ROW('Sanitation Data'!H85)))</f>
        <v/>
      </c>
      <c r="DH91" s="302" t="str">
        <f ca="true">+IF(OFFSET('Sanitation Data'!$H$31,0,10*ROW('Sanitation Data'!H85))="","",OFFSET('Sanitation Data'!$H$31,0,10*ROW('Sanitation Data'!H85)))</f>
        <v/>
      </c>
      <c r="DI91" s="302" t="str">
        <f ca="true">+IF(OFFSET('Sanitation Data'!$H$32,0,10*ROW('Sanitation Data'!H85))="","",OFFSET('Sanitation Data'!$H$32,0,10*ROW('Sanitation Data'!H85)))</f>
        <v/>
      </c>
      <c r="DJ91" s="302" t="str">
        <f ca="true">+IF(OFFSET('Sanitation Data'!$I$28,0,10*ROW('Sanitation Data'!I85))="","",OFFSET('Sanitation Data'!$I$28,0,10*ROW('Sanitation Data'!I85)))</f>
        <v/>
      </c>
      <c r="DK91" s="302" t="str">
        <f ca="true">+IF(OFFSET('Sanitation Data'!$I$29,0,10*ROW('Sanitation Data'!I85))="","",OFFSET('Sanitation Data'!$I$29,0,10*ROW('Sanitation Data'!I85)))</f>
        <v/>
      </c>
      <c r="DL91" s="302" t="str">
        <f ca="true">+IF(OFFSET('Sanitation Data'!$I$30,0,10*ROW('Sanitation Data'!I85))="","",OFFSET('Sanitation Data'!$I$30,0,10*ROW('Sanitation Data'!I85)))</f>
        <v/>
      </c>
      <c r="DM91" s="302" t="str">
        <f ca="true">+IF(OFFSET('Sanitation Data'!$I$31,0,10*ROW('Sanitation Data'!I85))="","",OFFSET('Sanitation Data'!$I$31,0,10*ROW('Sanitation Data'!I85)))</f>
        <v/>
      </c>
      <c r="DN91" s="302" t="str">
        <f ca="true">+IF(OFFSET('Sanitation Data'!$I$32,0,10*ROW('Sanitation Data'!I85))="","",OFFSET('Sanitation Data'!$I$32,0,10*ROW('Sanitation Data'!I85)))</f>
        <v/>
      </c>
      <c r="DO91" s="302" t="str">
        <f ca="true">+IF(OFFSET('Hygiene Data'!$D$11,0,10*ROW('Hygiene Data'!D85))="","",OFFSET('Hygiene Data'!$D$11,0,10*ROW('Hygiene Data'!D85)))</f>
        <v/>
      </c>
      <c r="DP91" s="302" t="str">
        <f ca="true">+IF(OFFSET('Hygiene Data'!$D$12,0,10*ROW('Hygiene Data'!D85))="","",OFFSET('Hygiene Data'!$D$12,0,10*ROW('Hygiene Data'!D85)))</f>
        <v/>
      </c>
      <c r="DQ91" s="302" t="str">
        <f ca="true">+IF(OFFSET('Hygiene Data'!$D$13,0,10*ROW('Hygiene Data'!D85))="","",OFFSET('Hygiene Data'!$D$13,0,10*ROW('Hygiene Data'!D85)))</f>
        <v/>
      </c>
      <c r="DR91" s="302" t="str">
        <f ca="true">+IF(OFFSET('Hygiene Data'!$E$11,0,10*ROW('Hygiene Data'!E85))="","",OFFSET('Hygiene Data'!$E$11,0,10*ROW('Hygiene Data'!E85)))</f>
        <v/>
      </c>
      <c r="DS91" s="302" t="str">
        <f ca="true">+IF(OFFSET('Hygiene Data'!$E$12,0,10*ROW('Hygiene Data'!E85))="","",OFFSET('Hygiene Data'!$E$12,0,10*ROW('Hygiene Data'!E85)))</f>
        <v/>
      </c>
      <c r="DT91" s="302" t="str">
        <f ca="true">+IF(OFFSET('Hygiene Data'!$E$13,0,10*ROW('Hygiene Data'!E85))="","",OFFSET('Hygiene Data'!$E$13,0,10*ROW('Hygiene Data'!E85)))</f>
        <v/>
      </c>
      <c r="DU91" s="302" t="str">
        <f ca="true">+IF(OFFSET('Hygiene Data'!$F$11,0,10*ROW('Hygiene Data'!F85))="","",OFFSET('Hygiene Data'!$F$11,0,10*ROW('Hygiene Data'!F85)))</f>
        <v/>
      </c>
      <c r="DV91" s="302" t="str">
        <f ca="true">+IF(OFFSET('Hygiene Data'!$F$12,0,10*ROW('Hygiene Data'!F85))="","",OFFSET('Hygiene Data'!$F$12,0,10*ROW('Hygiene Data'!F85)))</f>
        <v/>
      </c>
      <c r="DW91" s="302" t="str">
        <f ca="true">+IF(OFFSET('Hygiene Data'!$F$13,0,10*ROW('Hygiene Data'!F85))="","",OFFSET('Hygiene Data'!$F$13,0,10*ROW('Hygiene Data'!F85)))</f>
        <v/>
      </c>
      <c r="DX91" s="302" t="str">
        <f ca="true">+IF(OFFSET('Hygiene Data'!$G$11,0,10*ROW('Hygiene Data'!G85))="","",OFFSET('Hygiene Data'!$G$11,0,10*ROW('Hygiene Data'!G85)))</f>
        <v/>
      </c>
      <c r="DY91" s="302" t="str">
        <f ca="true">+IF(OFFSET('Hygiene Data'!$G$12,0,10*ROW('Hygiene Data'!G85))="","",OFFSET('Hygiene Data'!$G$12,0,10*ROW('Hygiene Data'!G85)))</f>
        <v/>
      </c>
      <c r="DZ91" s="302" t="str">
        <f ca="true">+IF(OFFSET('Hygiene Data'!$G$13,0,10*ROW('Hygiene Data'!G85))="","",OFFSET('Hygiene Data'!$G$13,0,10*ROW('Hygiene Data'!G85)))</f>
        <v/>
      </c>
      <c r="EA91" s="302" t="str">
        <f ca="true">+IF(OFFSET('Hygiene Data'!$H$11,0,10*ROW('Hygiene Data'!H85))="","",OFFSET('Hygiene Data'!$H$11,0,10*ROW('Hygiene Data'!H85)))</f>
        <v/>
      </c>
      <c r="EB91" s="302" t="str">
        <f ca="true">+IF(OFFSET('Hygiene Data'!$H$12,0,10*ROW('Hygiene Data'!H85))="","",OFFSET('Hygiene Data'!$H$12,0,10*ROW('Hygiene Data'!H85)))</f>
        <v/>
      </c>
      <c r="EC91" s="302" t="str">
        <f ca="true">+IF(OFFSET('Hygiene Data'!$H$13,0,10*ROW('Hygiene Data'!H85))="","",OFFSET('Hygiene Data'!$H$13,0,10*ROW('Hygiene Data'!H85)))</f>
        <v/>
      </c>
      <c r="ED91" s="302" t="str">
        <f ca="true">+IF(OFFSET('Hygiene Data'!$I$11,0,10*ROW('Hygiene Data'!I85))="","",OFFSET('Hygiene Data'!$I$11,0,10*ROW('Hygiene Data'!I85)))</f>
        <v/>
      </c>
      <c r="EE91" s="302" t="str">
        <f ca="true">+IF(OFFSET('Hygiene Data'!$I$12,0,10*ROW('Hygiene Data'!I85))="","",OFFSET('Hygiene Data'!$I$12,0,10*ROW('Hygiene Data'!I85)))</f>
        <v/>
      </c>
      <c r="EF91" s="302" t="str">
        <f ca="true">+IF(OFFSET('Hygiene Data'!$I$13,0,10*ROW('Hygiene Data'!I85))="","",OFFSET('Hygiene Data'!$I$13,0,10*ROW('Hygiene Data'!I85)))</f>
        <v/>
      </c>
    </row>
    <row xmlns:x14ac="http://schemas.microsoft.com/office/spreadsheetml/2009/9/ac" r="92" x14ac:dyDescent="0.2">
      <c r="A92" s="35" t="str">
        <f ca="true">+IF(OFFSET('Water Data'!$B$2,0,10*ROW('Water Data'!E86))="","",OFFSET('Water Data'!$B$2,0,10*ROW('Water Data'!E86)))</f>
        <v/>
      </c>
      <c r="B92" s="35" t="str">
        <f ca="true">+IF(OFFSET('Water Data'!$C$2,0,10*ROW('Water Data'!F86))="","",OFFSET('Water Data'!$C$2,0,10*ROW('Water Data'!F86)))</f>
        <v/>
      </c>
      <c r="C92" s="358" t="str">
        <f t="shared" ca="true" si="1"/>
        <v/>
      </c>
      <c r="D92" s="94"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4"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4"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4"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4"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4"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4"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4"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4"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4"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4"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4"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4"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4"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4"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4"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4"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4"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5"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5"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5"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5"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5"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5"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5"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5"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5"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5"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5"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5"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5"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5"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5"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5"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5"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5"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5"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5"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5"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5"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5"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5"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5"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5"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5"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5"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5"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5"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6"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6"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6"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6"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6"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6"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6"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6"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6"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6"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6"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6"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6"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6"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6"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6"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6"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6"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302"/>
      <c r="BS92" s="302" t="str">
        <f ca="true">+IF(OFFSET('Water Data'!$D$27,0,10*ROW('Water Data'!D86))="","",OFFSET('Water Data'!$D$27,0,10*ROW('Water Data'!D86)))</f>
        <v/>
      </c>
      <c r="BT92" s="302" t="str">
        <f ca="true">+IF(OFFSET('Water Data'!$D$28,0,10*ROW('Water Data'!D86))="","",OFFSET('Water Data'!$D$28,0,10*ROW('Water Data'!D86)))</f>
        <v/>
      </c>
      <c r="BU92" s="302" t="str">
        <f ca="true">+IF(OFFSET('Water Data'!$D$29,0,10*ROW('Water Data'!D86))="","",OFFSET('Water Data'!$D$29,0,10*ROW('Water Data'!D86)))</f>
        <v/>
      </c>
      <c r="BV92" s="302" t="str">
        <f ca="true">+IF(OFFSET('Water Data'!$E$27,0,10*ROW('Water Data'!E86))="","",OFFSET('Water Data'!$E$27,0,10*ROW('Water Data'!E86)))</f>
        <v/>
      </c>
      <c r="BW92" s="302" t="str">
        <f ca="true">+IF(OFFSET('Water Data'!$E$28,0,10*ROW('Water Data'!E86))="","",OFFSET('Water Data'!$E$28,0,10*ROW('Water Data'!E86)))</f>
        <v/>
      </c>
      <c r="BX92" s="302" t="str">
        <f ca="true">+IF(OFFSET('Water Data'!$E$29,0,10*ROW('Water Data'!E86))="","",OFFSET('Water Data'!$E$29,0,10*ROW('Water Data'!E86)))</f>
        <v/>
      </c>
      <c r="BY92" s="302" t="str">
        <f ca="true">+IF(OFFSET('Water Data'!$F$27,0,10*ROW('Water Data'!F86))="","",OFFSET('Water Data'!$F$27,0,10*ROW('Water Data'!F86)))</f>
        <v/>
      </c>
      <c r="BZ92" s="302" t="str">
        <f ca="true">+IF(OFFSET('Water Data'!$F$28,0,10*ROW('Water Data'!F86))="","",OFFSET('Water Data'!$F$28,0,10*ROW('Water Data'!F86)))</f>
        <v/>
      </c>
      <c r="CA92" s="302" t="str">
        <f ca="true">+IF(OFFSET('Water Data'!$F$29,0,10*ROW('Water Data'!F86))="","",OFFSET('Water Data'!$F$29,0,10*ROW('Water Data'!F86)))</f>
        <v/>
      </c>
      <c r="CB92" s="302" t="str">
        <f ca="true">+IF(OFFSET('Water Data'!$G$27,0,10*ROW('Water Data'!G86))="","",OFFSET('Water Data'!$G$27,0,10*ROW('Water Data'!G86)))</f>
        <v/>
      </c>
      <c r="CC92" s="302" t="str">
        <f ca="true">+IF(OFFSET('Water Data'!$G$28,0,10*ROW('Water Data'!G86))="","",OFFSET('Water Data'!$G$28,0,10*ROW('Water Data'!G86)))</f>
        <v/>
      </c>
      <c r="CD92" s="302" t="str">
        <f ca="true">+IF(OFFSET('Water Data'!$G$29,0,10*ROW('Water Data'!G86))="","",OFFSET('Water Data'!$G$29,0,10*ROW('Water Data'!G86)))</f>
        <v/>
      </c>
      <c r="CE92" s="302" t="str">
        <f ca="true">+IF(OFFSET('Water Data'!$H$27,0,10*ROW('Water Data'!H86))="","",OFFSET('Water Data'!$H$27,0,10*ROW('Water Data'!H86)))</f>
        <v/>
      </c>
      <c r="CF92" s="302" t="str">
        <f ca="true">+IF(OFFSET('Water Data'!$H$28,0,10*ROW('Water Data'!H86))="","",OFFSET('Water Data'!$H$28,0,10*ROW('Water Data'!H86)))</f>
        <v/>
      </c>
      <c r="CG92" s="302" t="str">
        <f ca="true">+IF(OFFSET('Water Data'!$H$29,0,10*ROW('Water Data'!H86))="","",OFFSET('Water Data'!$H$29,0,10*ROW('Water Data'!H86)))</f>
        <v/>
      </c>
      <c r="CH92" s="302" t="str">
        <f ca="true">+IF(OFFSET('Water Data'!$I$27,0,10*ROW('Water Data'!I86))="","",OFFSET('Water Data'!$I$27,0,10*ROW('Water Data'!I86)))</f>
        <v/>
      </c>
      <c r="CI92" s="302" t="str">
        <f ca="true">+IF(OFFSET('Water Data'!$I$28,0,10*ROW('Water Data'!I86))="","",OFFSET('Water Data'!$I$28,0,10*ROW('Water Data'!I86)))</f>
        <v/>
      </c>
      <c r="CJ92" s="302" t="str">
        <f ca="true">+IF(OFFSET('Water Data'!$I$29,0,10*ROW('Water Data'!I86))="","",OFFSET('Water Data'!$I$29,0,10*ROW('Water Data'!I86)))</f>
        <v/>
      </c>
      <c r="CK92" s="302" t="str">
        <f ca="true">+IF(OFFSET('Sanitation Data'!$D$28,0,10*ROW('Sanitation Data'!D86))="","",OFFSET('Sanitation Data'!$D$28,0,10*ROW('Sanitation Data'!D86)))</f>
        <v/>
      </c>
      <c r="CL92" s="302" t="str">
        <f ca="true">+IF(OFFSET('Sanitation Data'!$D$29,0,10*ROW('Sanitation Data'!D86))="","",OFFSET('Sanitation Data'!$D$29,0,10*ROW('Sanitation Data'!D86)))</f>
        <v/>
      </c>
      <c r="CM92" s="302" t="str">
        <f ca="true">+IF(OFFSET('Sanitation Data'!$D$30,0,10*ROW('Sanitation Data'!D86))="","",OFFSET('Sanitation Data'!$D$30,0,10*ROW('Sanitation Data'!D86)))</f>
        <v/>
      </c>
      <c r="CN92" s="302" t="str">
        <f ca="true">+IF(OFFSET('Sanitation Data'!$D$31,0,10*ROW('Sanitation Data'!D86))="","",OFFSET('Sanitation Data'!$D$31,0,10*ROW('Sanitation Data'!D86)))</f>
        <v/>
      </c>
      <c r="CO92" s="302" t="str">
        <f ca="true">+IF(OFFSET('Sanitation Data'!$D$32,0,10*ROW('Sanitation Data'!D86))="","",OFFSET('Sanitation Data'!$D$32,0,10*ROW('Sanitation Data'!D86)))</f>
        <v/>
      </c>
      <c r="CP92" s="302" t="str">
        <f ca="true">+IF(OFFSET('Sanitation Data'!$E$28,0,10*ROW('Sanitation Data'!E86))="","",OFFSET('Sanitation Data'!$E$28,0,10*ROW('Sanitation Data'!E86)))</f>
        <v/>
      </c>
      <c r="CQ92" s="302" t="str">
        <f ca="true">+IF(OFFSET('Sanitation Data'!$E$29,0,10*ROW('Sanitation Data'!E86))="","",OFFSET('Sanitation Data'!$E$29,0,10*ROW('Sanitation Data'!E86)))</f>
        <v/>
      </c>
      <c r="CR92" s="302" t="str">
        <f ca="true">+IF(OFFSET('Sanitation Data'!$E$30,0,10*ROW('Sanitation Data'!E86))="","",OFFSET('Sanitation Data'!$E$30,0,10*ROW('Sanitation Data'!E86)))</f>
        <v/>
      </c>
      <c r="CS92" s="302" t="str">
        <f ca="true">+IF(OFFSET('Sanitation Data'!$E$31,0,10*ROW('Sanitation Data'!E86))="","",OFFSET('Sanitation Data'!$E$31,0,10*ROW('Sanitation Data'!E86)))</f>
        <v/>
      </c>
      <c r="CT92" s="302" t="str">
        <f ca="true">+IF(OFFSET('Sanitation Data'!$E$32,0,10*ROW('Sanitation Data'!E86))="","",OFFSET('Sanitation Data'!$E$32,0,10*ROW('Sanitation Data'!E86)))</f>
        <v/>
      </c>
      <c r="CU92" s="302" t="str">
        <f ca="true">+IF(OFFSET('Sanitation Data'!$F$28,0,10*ROW('Sanitation Data'!F86))="","",OFFSET('Sanitation Data'!$F$28,0,10*ROW('Sanitation Data'!F86)))</f>
        <v/>
      </c>
      <c r="CV92" s="302" t="str">
        <f ca="true">+IF(OFFSET('Sanitation Data'!$F$29,0,10*ROW('Sanitation Data'!F86))="","",OFFSET('Sanitation Data'!$F$29,0,10*ROW('Sanitation Data'!F86)))</f>
        <v/>
      </c>
      <c r="CW92" s="302" t="str">
        <f ca="true">+IF(OFFSET('Sanitation Data'!$F$30,0,10*ROW('Sanitation Data'!F86))="","",OFFSET('Sanitation Data'!$F$30,0,10*ROW('Sanitation Data'!F86)))</f>
        <v/>
      </c>
      <c r="CX92" s="302" t="str">
        <f ca="true">+IF(OFFSET('Sanitation Data'!$F$31,0,10*ROW('Sanitation Data'!F86))="","",OFFSET('Sanitation Data'!$F$31,0,10*ROW('Sanitation Data'!F86)))</f>
        <v/>
      </c>
      <c r="CY92" s="302" t="str">
        <f ca="true">+IF(OFFSET('Sanitation Data'!$F$32,0,10*ROW('Sanitation Data'!F86))="","",OFFSET('Sanitation Data'!$F$32,0,10*ROW('Sanitation Data'!F86)))</f>
        <v/>
      </c>
      <c r="CZ92" s="302" t="str">
        <f ca="true">+IF(OFFSET('Sanitation Data'!$G$28,0,10*ROW('Sanitation Data'!G86))="","",OFFSET('Sanitation Data'!$G$28,0,10*ROW('Sanitation Data'!G86)))</f>
        <v/>
      </c>
      <c r="DA92" s="302" t="str">
        <f ca="true">+IF(OFFSET('Sanitation Data'!$G$29,0,10*ROW('Sanitation Data'!G86))="","",OFFSET('Sanitation Data'!$G$29,0,10*ROW('Sanitation Data'!G86)))</f>
        <v/>
      </c>
      <c r="DB92" s="302" t="str">
        <f ca="true">+IF(OFFSET('Sanitation Data'!$G$30,0,10*ROW('Sanitation Data'!G86))="","",OFFSET('Sanitation Data'!$G$30,0,10*ROW('Sanitation Data'!G86)))</f>
        <v/>
      </c>
      <c r="DC92" s="302" t="str">
        <f ca="true">+IF(OFFSET('Sanitation Data'!$G$31,0,10*ROW('Sanitation Data'!G86))="","",OFFSET('Sanitation Data'!$G$31,0,10*ROW('Sanitation Data'!G86)))</f>
        <v/>
      </c>
      <c r="DD92" s="302" t="str">
        <f ca="true">+IF(OFFSET('Sanitation Data'!$G$32,0,10*ROW('Sanitation Data'!G86))="","",OFFSET('Sanitation Data'!$G$32,0,10*ROW('Sanitation Data'!G86)))</f>
        <v/>
      </c>
      <c r="DE92" s="302" t="str">
        <f ca="true">+IF(OFFSET('Sanitation Data'!$H$28,0,10*ROW('Sanitation Data'!H86))="","",OFFSET('Sanitation Data'!$H$28,0,10*ROW('Sanitation Data'!H86)))</f>
        <v/>
      </c>
      <c r="DF92" s="302" t="str">
        <f ca="true">+IF(OFFSET('Sanitation Data'!$H$29,0,10*ROW('Sanitation Data'!H86))="","",OFFSET('Sanitation Data'!$H$29,0,10*ROW('Sanitation Data'!H86)))</f>
        <v/>
      </c>
      <c r="DG92" s="302" t="str">
        <f ca="true">+IF(OFFSET('Sanitation Data'!$H$30,0,10*ROW('Sanitation Data'!H86))="","",OFFSET('Sanitation Data'!$H$30,0,10*ROW('Sanitation Data'!H86)))</f>
        <v/>
      </c>
      <c r="DH92" s="302" t="str">
        <f ca="true">+IF(OFFSET('Sanitation Data'!$H$31,0,10*ROW('Sanitation Data'!H86))="","",OFFSET('Sanitation Data'!$H$31,0,10*ROW('Sanitation Data'!H86)))</f>
        <v/>
      </c>
      <c r="DI92" s="302" t="str">
        <f ca="true">+IF(OFFSET('Sanitation Data'!$H$32,0,10*ROW('Sanitation Data'!H86))="","",OFFSET('Sanitation Data'!$H$32,0,10*ROW('Sanitation Data'!H86)))</f>
        <v/>
      </c>
      <c r="DJ92" s="302" t="str">
        <f ca="true">+IF(OFFSET('Sanitation Data'!$I$28,0,10*ROW('Sanitation Data'!I86))="","",OFFSET('Sanitation Data'!$I$28,0,10*ROW('Sanitation Data'!I86)))</f>
        <v/>
      </c>
      <c r="DK92" s="302" t="str">
        <f ca="true">+IF(OFFSET('Sanitation Data'!$I$29,0,10*ROW('Sanitation Data'!I86))="","",OFFSET('Sanitation Data'!$I$29,0,10*ROW('Sanitation Data'!I86)))</f>
        <v/>
      </c>
      <c r="DL92" s="302" t="str">
        <f ca="true">+IF(OFFSET('Sanitation Data'!$I$30,0,10*ROW('Sanitation Data'!I86))="","",OFFSET('Sanitation Data'!$I$30,0,10*ROW('Sanitation Data'!I86)))</f>
        <v/>
      </c>
      <c r="DM92" s="302" t="str">
        <f ca="true">+IF(OFFSET('Sanitation Data'!$I$31,0,10*ROW('Sanitation Data'!I86))="","",OFFSET('Sanitation Data'!$I$31,0,10*ROW('Sanitation Data'!I86)))</f>
        <v/>
      </c>
      <c r="DN92" s="302" t="str">
        <f ca="true">+IF(OFFSET('Sanitation Data'!$I$32,0,10*ROW('Sanitation Data'!I86))="","",OFFSET('Sanitation Data'!$I$32,0,10*ROW('Sanitation Data'!I86)))</f>
        <v/>
      </c>
      <c r="DO92" s="302" t="str">
        <f ca="true">+IF(OFFSET('Hygiene Data'!$D$11,0,10*ROW('Hygiene Data'!D86))="","",OFFSET('Hygiene Data'!$D$11,0,10*ROW('Hygiene Data'!D86)))</f>
        <v/>
      </c>
      <c r="DP92" s="302" t="str">
        <f ca="true">+IF(OFFSET('Hygiene Data'!$D$12,0,10*ROW('Hygiene Data'!D86))="","",OFFSET('Hygiene Data'!$D$12,0,10*ROW('Hygiene Data'!D86)))</f>
        <v/>
      </c>
      <c r="DQ92" s="302" t="str">
        <f ca="true">+IF(OFFSET('Hygiene Data'!$D$13,0,10*ROW('Hygiene Data'!D86))="","",OFFSET('Hygiene Data'!$D$13,0,10*ROW('Hygiene Data'!D86)))</f>
        <v/>
      </c>
      <c r="DR92" s="302" t="str">
        <f ca="true">+IF(OFFSET('Hygiene Data'!$E$11,0,10*ROW('Hygiene Data'!E86))="","",OFFSET('Hygiene Data'!$E$11,0,10*ROW('Hygiene Data'!E86)))</f>
        <v/>
      </c>
      <c r="DS92" s="302" t="str">
        <f ca="true">+IF(OFFSET('Hygiene Data'!$E$12,0,10*ROW('Hygiene Data'!E86))="","",OFFSET('Hygiene Data'!$E$12,0,10*ROW('Hygiene Data'!E86)))</f>
        <v/>
      </c>
      <c r="DT92" s="302" t="str">
        <f ca="true">+IF(OFFSET('Hygiene Data'!$E$13,0,10*ROW('Hygiene Data'!E86))="","",OFFSET('Hygiene Data'!$E$13,0,10*ROW('Hygiene Data'!E86)))</f>
        <v/>
      </c>
      <c r="DU92" s="302" t="str">
        <f ca="true">+IF(OFFSET('Hygiene Data'!$F$11,0,10*ROW('Hygiene Data'!F86))="","",OFFSET('Hygiene Data'!$F$11,0,10*ROW('Hygiene Data'!F86)))</f>
        <v/>
      </c>
      <c r="DV92" s="302" t="str">
        <f ca="true">+IF(OFFSET('Hygiene Data'!$F$12,0,10*ROW('Hygiene Data'!F86))="","",OFFSET('Hygiene Data'!$F$12,0,10*ROW('Hygiene Data'!F86)))</f>
        <v/>
      </c>
      <c r="DW92" s="302" t="str">
        <f ca="true">+IF(OFFSET('Hygiene Data'!$F$13,0,10*ROW('Hygiene Data'!F86))="","",OFFSET('Hygiene Data'!$F$13,0,10*ROW('Hygiene Data'!F86)))</f>
        <v/>
      </c>
      <c r="DX92" s="302" t="str">
        <f ca="true">+IF(OFFSET('Hygiene Data'!$G$11,0,10*ROW('Hygiene Data'!G86))="","",OFFSET('Hygiene Data'!$G$11,0,10*ROW('Hygiene Data'!G86)))</f>
        <v/>
      </c>
      <c r="DY92" s="302" t="str">
        <f ca="true">+IF(OFFSET('Hygiene Data'!$G$12,0,10*ROW('Hygiene Data'!G86))="","",OFFSET('Hygiene Data'!$G$12,0,10*ROW('Hygiene Data'!G86)))</f>
        <v/>
      </c>
      <c r="DZ92" s="302" t="str">
        <f ca="true">+IF(OFFSET('Hygiene Data'!$G$13,0,10*ROW('Hygiene Data'!G86))="","",OFFSET('Hygiene Data'!$G$13,0,10*ROW('Hygiene Data'!G86)))</f>
        <v/>
      </c>
      <c r="EA92" s="302" t="str">
        <f ca="true">+IF(OFFSET('Hygiene Data'!$H$11,0,10*ROW('Hygiene Data'!H86))="","",OFFSET('Hygiene Data'!$H$11,0,10*ROW('Hygiene Data'!H86)))</f>
        <v/>
      </c>
      <c r="EB92" s="302" t="str">
        <f ca="true">+IF(OFFSET('Hygiene Data'!$H$12,0,10*ROW('Hygiene Data'!H86))="","",OFFSET('Hygiene Data'!$H$12,0,10*ROW('Hygiene Data'!H86)))</f>
        <v/>
      </c>
      <c r="EC92" s="302" t="str">
        <f ca="true">+IF(OFFSET('Hygiene Data'!$H$13,0,10*ROW('Hygiene Data'!H86))="","",OFFSET('Hygiene Data'!$H$13,0,10*ROW('Hygiene Data'!H86)))</f>
        <v/>
      </c>
      <c r="ED92" s="302" t="str">
        <f ca="true">+IF(OFFSET('Hygiene Data'!$I$11,0,10*ROW('Hygiene Data'!I86))="","",OFFSET('Hygiene Data'!$I$11,0,10*ROW('Hygiene Data'!I86)))</f>
        <v/>
      </c>
      <c r="EE92" s="302" t="str">
        <f ca="true">+IF(OFFSET('Hygiene Data'!$I$12,0,10*ROW('Hygiene Data'!I86))="","",OFFSET('Hygiene Data'!$I$12,0,10*ROW('Hygiene Data'!I86)))</f>
        <v/>
      </c>
      <c r="EF92" s="302" t="str">
        <f ca="true">+IF(OFFSET('Hygiene Data'!$I$13,0,10*ROW('Hygiene Data'!I86))="","",OFFSET('Hygiene Data'!$I$13,0,10*ROW('Hygiene Data'!I86)))</f>
        <v/>
      </c>
    </row>
    <row xmlns:x14ac="http://schemas.microsoft.com/office/spreadsheetml/2009/9/ac" r="93" x14ac:dyDescent="0.2">
      <c r="A93" s="35" t="str">
        <f ca="true">+IF(OFFSET('Water Data'!$B$2,0,10*ROW('Water Data'!E87))="","",OFFSET('Water Data'!$B$2,0,10*ROW('Water Data'!E87)))</f>
        <v/>
      </c>
      <c r="B93" s="35" t="str">
        <f ca="true">+IF(OFFSET('Water Data'!$C$2,0,10*ROW('Water Data'!F87))="","",OFFSET('Water Data'!$C$2,0,10*ROW('Water Data'!F87)))</f>
        <v/>
      </c>
      <c r="C93" s="358" t="str">
        <f t="shared" ca="true" si="1"/>
        <v/>
      </c>
      <c r="D93" s="94"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4"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4"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4"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4"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4"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4"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4"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4"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4"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4"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4"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4"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4"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4"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4"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4"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4"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5"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5"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5"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5"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5"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5"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5"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5"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5"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5"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5"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5"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5"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5"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5"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5"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5"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5"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5"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5"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5"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5"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5"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5"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5"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5"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5"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5"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5"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5"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6"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6"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6"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6"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6"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6"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6"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6"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6"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6"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6"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6"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6"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6"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6"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6"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6"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6"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302"/>
      <c r="BS93" s="302" t="str">
        <f ca="true">+IF(OFFSET('Water Data'!$D$27,0,10*ROW('Water Data'!D87))="","",OFFSET('Water Data'!$D$27,0,10*ROW('Water Data'!D87)))</f>
        <v/>
      </c>
      <c r="BT93" s="302" t="str">
        <f ca="true">+IF(OFFSET('Water Data'!$D$28,0,10*ROW('Water Data'!D87))="","",OFFSET('Water Data'!$D$28,0,10*ROW('Water Data'!D87)))</f>
        <v/>
      </c>
      <c r="BU93" s="302" t="str">
        <f ca="true">+IF(OFFSET('Water Data'!$D$29,0,10*ROW('Water Data'!D87))="","",OFFSET('Water Data'!$D$29,0,10*ROW('Water Data'!D87)))</f>
        <v/>
      </c>
      <c r="BV93" s="302" t="str">
        <f ca="true">+IF(OFFSET('Water Data'!$E$27,0,10*ROW('Water Data'!E87))="","",OFFSET('Water Data'!$E$27,0,10*ROW('Water Data'!E87)))</f>
        <v/>
      </c>
      <c r="BW93" s="302" t="str">
        <f ca="true">+IF(OFFSET('Water Data'!$E$28,0,10*ROW('Water Data'!E87))="","",OFFSET('Water Data'!$E$28,0,10*ROW('Water Data'!E87)))</f>
        <v/>
      </c>
      <c r="BX93" s="302" t="str">
        <f ca="true">+IF(OFFSET('Water Data'!$E$29,0,10*ROW('Water Data'!E87))="","",OFFSET('Water Data'!$E$29,0,10*ROW('Water Data'!E87)))</f>
        <v/>
      </c>
      <c r="BY93" s="302" t="str">
        <f ca="true">+IF(OFFSET('Water Data'!$F$27,0,10*ROW('Water Data'!F87))="","",OFFSET('Water Data'!$F$27,0,10*ROW('Water Data'!F87)))</f>
        <v/>
      </c>
      <c r="BZ93" s="302" t="str">
        <f ca="true">+IF(OFFSET('Water Data'!$F$28,0,10*ROW('Water Data'!F87))="","",OFFSET('Water Data'!$F$28,0,10*ROW('Water Data'!F87)))</f>
        <v/>
      </c>
      <c r="CA93" s="302" t="str">
        <f ca="true">+IF(OFFSET('Water Data'!$F$29,0,10*ROW('Water Data'!F87))="","",OFFSET('Water Data'!$F$29,0,10*ROW('Water Data'!F87)))</f>
        <v/>
      </c>
      <c r="CB93" s="302" t="str">
        <f ca="true">+IF(OFFSET('Water Data'!$G$27,0,10*ROW('Water Data'!G87))="","",OFFSET('Water Data'!$G$27,0,10*ROW('Water Data'!G87)))</f>
        <v/>
      </c>
      <c r="CC93" s="302" t="str">
        <f ca="true">+IF(OFFSET('Water Data'!$G$28,0,10*ROW('Water Data'!G87))="","",OFFSET('Water Data'!$G$28,0,10*ROW('Water Data'!G87)))</f>
        <v/>
      </c>
      <c r="CD93" s="302" t="str">
        <f ca="true">+IF(OFFSET('Water Data'!$G$29,0,10*ROW('Water Data'!G87))="","",OFFSET('Water Data'!$G$29,0,10*ROW('Water Data'!G87)))</f>
        <v/>
      </c>
      <c r="CE93" s="302" t="str">
        <f ca="true">+IF(OFFSET('Water Data'!$H$27,0,10*ROW('Water Data'!H87))="","",OFFSET('Water Data'!$H$27,0,10*ROW('Water Data'!H87)))</f>
        <v/>
      </c>
      <c r="CF93" s="302" t="str">
        <f ca="true">+IF(OFFSET('Water Data'!$H$28,0,10*ROW('Water Data'!H87))="","",OFFSET('Water Data'!$H$28,0,10*ROW('Water Data'!H87)))</f>
        <v/>
      </c>
      <c r="CG93" s="302" t="str">
        <f ca="true">+IF(OFFSET('Water Data'!$H$29,0,10*ROW('Water Data'!H87))="","",OFFSET('Water Data'!$H$29,0,10*ROW('Water Data'!H87)))</f>
        <v/>
      </c>
      <c r="CH93" s="302" t="str">
        <f ca="true">+IF(OFFSET('Water Data'!$I$27,0,10*ROW('Water Data'!I87))="","",OFFSET('Water Data'!$I$27,0,10*ROW('Water Data'!I87)))</f>
        <v/>
      </c>
      <c r="CI93" s="302" t="str">
        <f ca="true">+IF(OFFSET('Water Data'!$I$28,0,10*ROW('Water Data'!I87))="","",OFFSET('Water Data'!$I$28,0,10*ROW('Water Data'!I87)))</f>
        <v/>
      </c>
      <c r="CJ93" s="302" t="str">
        <f ca="true">+IF(OFFSET('Water Data'!$I$29,0,10*ROW('Water Data'!I87))="","",OFFSET('Water Data'!$I$29,0,10*ROW('Water Data'!I87)))</f>
        <v/>
      </c>
      <c r="CK93" s="302" t="str">
        <f ca="true">+IF(OFFSET('Sanitation Data'!$D$28,0,10*ROW('Sanitation Data'!D87))="","",OFFSET('Sanitation Data'!$D$28,0,10*ROW('Sanitation Data'!D87)))</f>
        <v/>
      </c>
      <c r="CL93" s="302" t="str">
        <f ca="true">+IF(OFFSET('Sanitation Data'!$D$29,0,10*ROW('Sanitation Data'!D87))="","",OFFSET('Sanitation Data'!$D$29,0,10*ROW('Sanitation Data'!D87)))</f>
        <v/>
      </c>
      <c r="CM93" s="302" t="str">
        <f ca="true">+IF(OFFSET('Sanitation Data'!$D$30,0,10*ROW('Sanitation Data'!D87))="","",OFFSET('Sanitation Data'!$D$30,0,10*ROW('Sanitation Data'!D87)))</f>
        <v/>
      </c>
      <c r="CN93" s="302" t="str">
        <f ca="true">+IF(OFFSET('Sanitation Data'!$D$31,0,10*ROW('Sanitation Data'!D87))="","",OFFSET('Sanitation Data'!$D$31,0,10*ROW('Sanitation Data'!D87)))</f>
        <v/>
      </c>
      <c r="CO93" s="302" t="str">
        <f ca="true">+IF(OFFSET('Sanitation Data'!$D$32,0,10*ROW('Sanitation Data'!D87))="","",OFFSET('Sanitation Data'!$D$32,0,10*ROW('Sanitation Data'!D87)))</f>
        <v/>
      </c>
      <c r="CP93" s="302" t="str">
        <f ca="true">+IF(OFFSET('Sanitation Data'!$E$28,0,10*ROW('Sanitation Data'!E87))="","",OFFSET('Sanitation Data'!$E$28,0,10*ROW('Sanitation Data'!E87)))</f>
        <v/>
      </c>
      <c r="CQ93" s="302" t="str">
        <f ca="true">+IF(OFFSET('Sanitation Data'!$E$29,0,10*ROW('Sanitation Data'!E87))="","",OFFSET('Sanitation Data'!$E$29,0,10*ROW('Sanitation Data'!E87)))</f>
        <v/>
      </c>
      <c r="CR93" s="302" t="str">
        <f ca="true">+IF(OFFSET('Sanitation Data'!$E$30,0,10*ROW('Sanitation Data'!E87))="","",OFFSET('Sanitation Data'!$E$30,0,10*ROW('Sanitation Data'!E87)))</f>
        <v/>
      </c>
      <c r="CS93" s="302" t="str">
        <f ca="true">+IF(OFFSET('Sanitation Data'!$E$31,0,10*ROW('Sanitation Data'!E87))="","",OFFSET('Sanitation Data'!$E$31,0,10*ROW('Sanitation Data'!E87)))</f>
        <v/>
      </c>
      <c r="CT93" s="302" t="str">
        <f ca="true">+IF(OFFSET('Sanitation Data'!$E$32,0,10*ROW('Sanitation Data'!E87))="","",OFFSET('Sanitation Data'!$E$32,0,10*ROW('Sanitation Data'!E87)))</f>
        <v/>
      </c>
      <c r="CU93" s="302" t="str">
        <f ca="true">+IF(OFFSET('Sanitation Data'!$F$28,0,10*ROW('Sanitation Data'!F87))="","",OFFSET('Sanitation Data'!$F$28,0,10*ROW('Sanitation Data'!F87)))</f>
        <v/>
      </c>
      <c r="CV93" s="302" t="str">
        <f ca="true">+IF(OFFSET('Sanitation Data'!$F$29,0,10*ROW('Sanitation Data'!F87))="","",OFFSET('Sanitation Data'!$F$29,0,10*ROW('Sanitation Data'!F87)))</f>
        <v/>
      </c>
      <c r="CW93" s="302" t="str">
        <f ca="true">+IF(OFFSET('Sanitation Data'!$F$30,0,10*ROW('Sanitation Data'!F87))="","",OFFSET('Sanitation Data'!$F$30,0,10*ROW('Sanitation Data'!F87)))</f>
        <v/>
      </c>
      <c r="CX93" s="302" t="str">
        <f ca="true">+IF(OFFSET('Sanitation Data'!$F$31,0,10*ROW('Sanitation Data'!F87))="","",OFFSET('Sanitation Data'!$F$31,0,10*ROW('Sanitation Data'!F87)))</f>
        <v/>
      </c>
      <c r="CY93" s="302" t="str">
        <f ca="true">+IF(OFFSET('Sanitation Data'!$F$32,0,10*ROW('Sanitation Data'!F87))="","",OFFSET('Sanitation Data'!$F$32,0,10*ROW('Sanitation Data'!F87)))</f>
        <v/>
      </c>
      <c r="CZ93" s="302" t="str">
        <f ca="true">+IF(OFFSET('Sanitation Data'!$G$28,0,10*ROW('Sanitation Data'!G87))="","",OFFSET('Sanitation Data'!$G$28,0,10*ROW('Sanitation Data'!G87)))</f>
        <v/>
      </c>
      <c r="DA93" s="302" t="str">
        <f ca="true">+IF(OFFSET('Sanitation Data'!$G$29,0,10*ROW('Sanitation Data'!G87))="","",OFFSET('Sanitation Data'!$G$29,0,10*ROW('Sanitation Data'!G87)))</f>
        <v/>
      </c>
      <c r="DB93" s="302" t="str">
        <f ca="true">+IF(OFFSET('Sanitation Data'!$G$30,0,10*ROW('Sanitation Data'!G87))="","",OFFSET('Sanitation Data'!$G$30,0,10*ROW('Sanitation Data'!G87)))</f>
        <v/>
      </c>
      <c r="DC93" s="302" t="str">
        <f ca="true">+IF(OFFSET('Sanitation Data'!$G$31,0,10*ROW('Sanitation Data'!G87))="","",OFFSET('Sanitation Data'!$G$31,0,10*ROW('Sanitation Data'!G87)))</f>
        <v/>
      </c>
      <c r="DD93" s="302" t="str">
        <f ca="true">+IF(OFFSET('Sanitation Data'!$G$32,0,10*ROW('Sanitation Data'!G87))="","",OFFSET('Sanitation Data'!$G$32,0,10*ROW('Sanitation Data'!G87)))</f>
        <v/>
      </c>
      <c r="DE93" s="302" t="str">
        <f ca="true">+IF(OFFSET('Sanitation Data'!$H$28,0,10*ROW('Sanitation Data'!H87))="","",OFFSET('Sanitation Data'!$H$28,0,10*ROW('Sanitation Data'!H87)))</f>
        <v/>
      </c>
      <c r="DF93" s="302" t="str">
        <f ca="true">+IF(OFFSET('Sanitation Data'!$H$29,0,10*ROW('Sanitation Data'!H87))="","",OFFSET('Sanitation Data'!$H$29,0,10*ROW('Sanitation Data'!H87)))</f>
        <v/>
      </c>
      <c r="DG93" s="302" t="str">
        <f ca="true">+IF(OFFSET('Sanitation Data'!$H$30,0,10*ROW('Sanitation Data'!H87))="","",OFFSET('Sanitation Data'!$H$30,0,10*ROW('Sanitation Data'!H87)))</f>
        <v/>
      </c>
      <c r="DH93" s="302" t="str">
        <f ca="true">+IF(OFFSET('Sanitation Data'!$H$31,0,10*ROW('Sanitation Data'!H87))="","",OFFSET('Sanitation Data'!$H$31,0,10*ROW('Sanitation Data'!H87)))</f>
        <v/>
      </c>
      <c r="DI93" s="302" t="str">
        <f ca="true">+IF(OFFSET('Sanitation Data'!$H$32,0,10*ROW('Sanitation Data'!H87))="","",OFFSET('Sanitation Data'!$H$32,0,10*ROW('Sanitation Data'!H87)))</f>
        <v/>
      </c>
      <c r="DJ93" s="302" t="str">
        <f ca="true">+IF(OFFSET('Sanitation Data'!$I$28,0,10*ROW('Sanitation Data'!I87))="","",OFFSET('Sanitation Data'!$I$28,0,10*ROW('Sanitation Data'!I87)))</f>
        <v/>
      </c>
      <c r="DK93" s="302" t="str">
        <f ca="true">+IF(OFFSET('Sanitation Data'!$I$29,0,10*ROW('Sanitation Data'!I87))="","",OFFSET('Sanitation Data'!$I$29,0,10*ROW('Sanitation Data'!I87)))</f>
        <v/>
      </c>
      <c r="DL93" s="302" t="str">
        <f ca="true">+IF(OFFSET('Sanitation Data'!$I$30,0,10*ROW('Sanitation Data'!I87))="","",OFFSET('Sanitation Data'!$I$30,0,10*ROW('Sanitation Data'!I87)))</f>
        <v/>
      </c>
      <c r="DM93" s="302" t="str">
        <f ca="true">+IF(OFFSET('Sanitation Data'!$I$31,0,10*ROW('Sanitation Data'!I87))="","",OFFSET('Sanitation Data'!$I$31,0,10*ROW('Sanitation Data'!I87)))</f>
        <v/>
      </c>
      <c r="DN93" s="302" t="str">
        <f ca="true">+IF(OFFSET('Sanitation Data'!$I$32,0,10*ROW('Sanitation Data'!I87))="","",OFFSET('Sanitation Data'!$I$32,0,10*ROW('Sanitation Data'!I87)))</f>
        <v/>
      </c>
      <c r="DO93" s="302" t="str">
        <f ca="true">+IF(OFFSET('Hygiene Data'!$D$11,0,10*ROW('Hygiene Data'!D87))="","",OFFSET('Hygiene Data'!$D$11,0,10*ROW('Hygiene Data'!D87)))</f>
        <v/>
      </c>
      <c r="DP93" s="302" t="str">
        <f ca="true">+IF(OFFSET('Hygiene Data'!$D$12,0,10*ROW('Hygiene Data'!D87))="","",OFFSET('Hygiene Data'!$D$12,0,10*ROW('Hygiene Data'!D87)))</f>
        <v/>
      </c>
      <c r="DQ93" s="302" t="str">
        <f ca="true">+IF(OFFSET('Hygiene Data'!$D$13,0,10*ROW('Hygiene Data'!D87))="","",OFFSET('Hygiene Data'!$D$13,0,10*ROW('Hygiene Data'!D87)))</f>
        <v/>
      </c>
      <c r="DR93" s="302" t="str">
        <f ca="true">+IF(OFFSET('Hygiene Data'!$E$11,0,10*ROW('Hygiene Data'!E87))="","",OFFSET('Hygiene Data'!$E$11,0,10*ROW('Hygiene Data'!E87)))</f>
        <v/>
      </c>
      <c r="DS93" s="302" t="str">
        <f ca="true">+IF(OFFSET('Hygiene Data'!$E$12,0,10*ROW('Hygiene Data'!E87))="","",OFFSET('Hygiene Data'!$E$12,0,10*ROW('Hygiene Data'!E87)))</f>
        <v/>
      </c>
      <c r="DT93" s="302" t="str">
        <f ca="true">+IF(OFFSET('Hygiene Data'!$E$13,0,10*ROW('Hygiene Data'!E87))="","",OFFSET('Hygiene Data'!$E$13,0,10*ROW('Hygiene Data'!E87)))</f>
        <v/>
      </c>
      <c r="DU93" s="302" t="str">
        <f ca="true">+IF(OFFSET('Hygiene Data'!$F$11,0,10*ROW('Hygiene Data'!F87))="","",OFFSET('Hygiene Data'!$F$11,0,10*ROW('Hygiene Data'!F87)))</f>
        <v/>
      </c>
      <c r="DV93" s="302" t="str">
        <f ca="true">+IF(OFFSET('Hygiene Data'!$F$12,0,10*ROW('Hygiene Data'!F87))="","",OFFSET('Hygiene Data'!$F$12,0,10*ROW('Hygiene Data'!F87)))</f>
        <v/>
      </c>
      <c r="DW93" s="302" t="str">
        <f ca="true">+IF(OFFSET('Hygiene Data'!$F$13,0,10*ROW('Hygiene Data'!F87))="","",OFFSET('Hygiene Data'!$F$13,0,10*ROW('Hygiene Data'!F87)))</f>
        <v/>
      </c>
      <c r="DX93" s="302" t="str">
        <f ca="true">+IF(OFFSET('Hygiene Data'!$G$11,0,10*ROW('Hygiene Data'!G87))="","",OFFSET('Hygiene Data'!$G$11,0,10*ROW('Hygiene Data'!G87)))</f>
        <v/>
      </c>
      <c r="DY93" s="302" t="str">
        <f ca="true">+IF(OFFSET('Hygiene Data'!$G$12,0,10*ROW('Hygiene Data'!G87))="","",OFFSET('Hygiene Data'!$G$12,0,10*ROW('Hygiene Data'!G87)))</f>
        <v/>
      </c>
      <c r="DZ93" s="302" t="str">
        <f ca="true">+IF(OFFSET('Hygiene Data'!$G$13,0,10*ROW('Hygiene Data'!G87))="","",OFFSET('Hygiene Data'!$G$13,0,10*ROW('Hygiene Data'!G87)))</f>
        <v/>
      </c>
      <c r="EA93" s="302" t="str">
        <f ca="true">+IF(OFFSET('Hygiene Data'!$H$11,0,10*ROW('Hygiene Data'!H87))="","",OFFSET('Hygiene Data'!$H$11,0,10*ROW('Hygiene Data'!H87)))</f>
        <v/>
      </c>
      <c r="EB93" s="302" t="str">
        <f ca="true">+IF(OFFSET('Hygiene Data'!$H$12,0,10*ROW('Hygiene Data'!H87))="","",OFFSET('Hygiene Data'!$H$12,0,10*ROW('Hygiene Data'!H87)))</f>
        <v/>
      </c>
      <c r="EC93" s="302" t="str">
        <f ca="true">+IF(OFFSET('Hygiene Data'!$H$13,0,10*ROW('Hygiene Data'!H87))="","",OFFSET('Hygiene Data'!$H$13,0,10*ROW('Hygiene Data'!H87)))</f>
        <v/>
      </c>
      <c r="ED93" s="302" t="str">
        <f ca="true">+IF(OFFSET('Hygiene Data'!$I$11,0,10*ROW('Hygiene Data'!I87))="","",OFFSET('Hygiene Data'!$I$11,0,10*ROW('Hygiene Data'!I87)))</f>
        <v/>
      </c>
      <c r="EE93" s="302" t="str">
        <f ca="true">+IF(OFFSET('Hygiene Data'!$I$12,0,10*ROW('Hygiene Data'!I87))="","",OFFSET('Hygiene Data'!$I$12,0,10*ROW('Hygiene Data'!I87)))</f>
        <v/>
      </c>
      <c r="EF93" s="302" t="str">
        <f ca="true">+IF(OFFSET('Hygiene Data'!$I$13,0,10*ROW('Hygiene Data'!I87))="","",OFFSET('Hygiene Data'!$I$13,0,10*ROW('Hygiene Data'!I87)))</f>
        <v/>
      </c>
    </row>
    <row xmlns:x14ac="http://schemas.microsoft.com/office/spreadsheetml/2009/9/ac" r="94" x14ac:dyDescent="0.2">
      <c r="A94" s="35" t="str">
        <f ca="true">+IF(OFFSET('Water Data'!$B$2,0,10*ROW('Water Data'!E88))="","",OFFSET('Water Data'!$B$2,0,10*ROW('Water Data'!E88)))</f>
        <v/>
      </c>
      <c r="B94" s="35" t="str">
        <f ca="true">+IF(OFFSET('Water Data'!$C$2,0,10*ROW('Water Data'!F88))="","",OFFSET('Water Data'!$C$2,0,10*ROW('Water Data'!F88)))</f>
        <v/>
      </c>
      <c r="C94" s="358" t="str">
        <f t="shared" ca="true" si="1"/>
        <v/>
      </c>
      <c r="D94" s="94"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4"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4"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4"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4"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4"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4"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4"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4"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4"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4"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4"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4"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4"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4"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4"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4"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4"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5"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5"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5"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5"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5"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5"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5"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5"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5"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5"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5"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5"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5"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5"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5"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5"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5"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5"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5"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5"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5"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5"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5"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5"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5"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5"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5"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5"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5"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5"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6"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6"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6"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6"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6"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6"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6"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6"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6"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6"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6"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6"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6"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6"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6"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6"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6"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6"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302"/>
      <c r="BS94" s="302" t="str">
        <f ca="true">+IF(OFFSET('Water Data'!$D$27,0,10*ROW('Water Data'!D88))="","",OFFSET('Water Data'!$D$27,0,10*ROW('Water Data'!D88)))</f>
        <v/>
      </c>
      <c r="BT94" s="302" t="str">
        <f ca="true">+IF(OFFSET('Water Data'!$D$28,0,10*ROW('Water Data'!D88))="","",OFFSET('Water Data'!$D$28,0,10*ROW('Water Data'!D88)))</f>
        <v/>
      </c>
      <c r="BU94" s="302" t="str">
        <f ca="true">+IF(OFFSET('Water Data'!$D$29,0,10*ROW('Water Data'!D88))="","",OFFSET('Water Data'!$D$29,0,10*ROW('Water Data'!D88)))</f>
        <v/>
      </c>
      <c r="BV94" s="302" t="str">
        <f ca="true">+IF(OFFSET('Water Data'!$E$27,0,10*ROW('Water Data'!E88))="","",OFFSET('Water Data'!$E$27,0,10*ROW('Water Data'!E88)))</f>
        <v/>
      </c>
      <c r="BW94" s="302" t="str">
        <f ca="true">+IF(OFFSET('Water Data'!$E$28,0,10*ROW('Water Data'!E88))="","",OFFSET('Water Data'!$E$28,0,10*ROW('Water Data'!E88)))</f>
        <v/>
      </c>
      <c r="BX94" s="302" t="str">
        <f ca="true">+IF(OFFSET('Water Data'!$E$29,0,10*ROW('Water Data'!E88))="","",OFFSET('Water Data'!$E$29,0,10*ROW('Water Data'!E88)))</f>
        <v/>
      </c>
      <c r="BY94" s="302" t="str">
        <f ca="true">+IF(OFFSET('Water Data'!$F$27,0,10*ROW('Water Data'!F88))="","",OFFSET('Water Data'!$F$27,0,10*ROW('Water Data'!F88)))</f>
        <v/>
      </c>
      <c r="BZ94" s="302" t="str">
        <f ca="true">+IF(OFFSET('Water Data'!$F$28,0,10*ROW('Water Data'!F88))="","",OFFSET('Water Data'!$F$28,0,10*ROW('Water Data'!F88)))</f>
        <v/>
      </c>
      <c r="CA94" s="302" t="str">
        <f ca="true">+IF(OFFSET('Water Data'!$F$29,0,10*ROW('Water Data'!F88))="","",OFFSET('Water Data'!$F$29,0,10*ROW('Water Data'!F88)))</f>
        <v/>
      </c>
      <c r="CB94" s="302" t="str">
        <f ca="true">+IF(OFFSET('Water Data'!$G$27,0,10*ROW('Water Data'!G88))="","",OFFSET('Water Data'!$G$27,0,10*ROW('Water Data'!G88)))</f>
        <v/>
      </c>
      <c r="CC94" s="302" t="str">
        <f ca="true">+IF(OFFSET('Water Data'!$G$28,0,10*ROW('Water Data'!G88))="","",OFFSET('Water Data'!$G$28,0,10*ROW('Water Data'!G88)))</f>
        <v/>
      </c>
      <c r="CD94" s="302" t="str">
        <f ca="true">+IF(OFFSET('Water Data'!$G$29,0,10*ROW('Water Data'!G88))="","",OFFSET('Water Data'!$G$29,0,10*ROW('Water Data'!G88)))</f>
        <v/>
      </c>
      <c r="CE94" s="302" t="str">
        <f ca="true">+IF(OFFSET('Water Data'!$H$27,0,10*ROW('Water Data'!H88))="","",OFFSET('Water Data'!$H$27,0,10*ROW('Water Data'!H88)))</f>
        <v/>
      </c>
      <c r="CF94" s="302" t="str">
        <f ca="true">+IF(OFFSET('Water Data'!$H$28,0,10*ROW('Water Data'!H88))="","",OFFSET('Water Data'!$H$28,0,10*ROW('Water Data'!H88)))</f>
        <v/>
      </c>
      <c r="CG94" s="302" t="str">
        <f ca="true">+IF(OFFSET('Water Data'!$H$29,0,10*ROW('Water Data'!H88))="","",OFFSET('Water Data'!$H$29,0,10*ROW('Water Data'!H88)))</f>
        <v/>
      </c>
      <c r="CH94" s="302" t="str">
        <f ca="true">+IF(OFFSET('Water Data'!$I$27,0,10*ROW('Water Data'!I88))="","",OFFSET('Water Data'!$I$27,0,10*ROW('Water Data'!I88)))</f>
        <v/>
      </c>
      <c r="CI94" s="302" t="str">
        <f ca="true">+IF(OFFSET('Water Data'!$I$28,0,10*ROW('Water Data'!I88))="","",OFFSET('Water Data'!$I$28,0,10*ROW('Water Data'!I88)))</f>
        <v/>
      </c>
      <c r="CJ94" s="302" t="str">
        <f ca="true">+IF(OFFSET('Water Data'!$I$29,0,10*ROW('Water Data'!I88))="","",OFFSET('Water Data'!$I$29,0,10*ROW('Water Data'!I88)))</f>
        <v/>
      </c>
      <c r="CK94" s="302" t="str">
        <f ca="true">+IF(OFFSET('Sanitation Data'!$D$28,0,10*ROW('Sanitation Data'!D88))="","",OFFSET('Sanitation Data'!$D$28,0,10*ROW('Sanitation Data'!D88)))</f>
        <v/>
      </c>
      <c r="CL94" s="302" t="str">
        <f ca="true">+IF(OFFSET('Sanitation Data'!$D$29,0,10*ROW('Sanitation Data'!D88))="","",OFFSET('Sanitation Data'!$D$29,0,10*ROW('Sanitation Data'!D88)))</f>
        <v/>
      </c>
      <c r="CM94" s="302" t="str">
        <f ca="true">+IF(OFFSET('Sanitation Data'!$D$30,0,10*ROW('Sanitation Data'!D88))="","",OFFSET('Sanitation Data'!$D$30,0,10*ROW('Sanitation Data'!D88)))</f>
        <v/>
      </c>
      <c r="CN94" s="302" t="str">
        <f ca="true">+IF(OFFSET('Sanitation Data'!$D$31,0,10*ROW('Sanitation Data'!D88))="","",OFFSET('Sanitation Data'!$D$31,0,10*ROW('Sanitation Data'!D88)))</f>
        <v/>
      </c>
      <c r="CO94" s="302" t="str">
        <f ca="true">+IF(OFFSET('Sanitation Data'!$D$32,0,10*ROW('Sanitation Data'!D88))="","",OFFSET('Sanitation Data'!$D$32,0,10*ROW('Sanitation Data'!D88)))</f>
        <v/>
      </c>
      <c r="CP94" s="302" t="str">
        <f ca="true">+IF(OFFSET('Sanitation Data'!$E$28,0,10*ROW('Sanitation Data'!E88))="","",OFFSET('Sanitation Data'!$E$28,0,10*ROW('Sanitation Data'!E88)))</f>
        <v/>
      </c>
      <c r="CQ94" s="302" t="str">
        <f ca="true">+IF(OFFSET('Sanitation Data'!$E$29,0,10*ROW('Sanitation Data'!E88))="","",OFFSET('Sanitation Data'!$E$29,0,10*ROW('Sanitation Data'!E88)))</f>
        <v/>
      </c>
      <c r="CR94" s="302" t="str">
        <f ca="true">+IF(OFFSET('Sanitation Data'!$E$30,0,10*ROW('Sanitation Data'!E88))="","",OFFSET('Sanitation Data'!$E$30,0,10*ROW('Sanitation Data'!E88)))</f>
        <v/>
      </c>
      <c r="CS94" s="302" t="str">
        <f ca="true">+IF(OFFSET('Sanitation Data'!$E$31,0,10*ROW('Sanitation Data'!E88))="","",OFFSET('Sanitation Data'!$E$31,0,10*ROW('Sanitation Data'!E88)))</f>
        <v/>
      </c>
      <c r="CT94" s="302" t="str">
        <f ca="true">+IF(OFFSET('Sanitation Data'!$E$32,0,10*ROW('Sanitation Data'!E88))="","",OFFSET('Sanitation Data'!$E$32,0,10*ROW('Sanitation Data'!E88)))</f>
        <v/>
      </c>
      <c r="CU94" s="302" t="str">
        <f ca="true">+IF(OFFSET('Sanitation Data'!$F$28,0,10*ROW('Sanitation Data'!F88))="","",OFFSET('Sanitation Data'!$F$28,0,10*ROW('Sanitation Data'!F88)))</f>
        <v/>
      </c>
      <c r="CV94" s="302" t="str">
        <f ca="true">+IF(OFFSET('Sanitation Data'!$F$29,0,10*ROW('Sanitation Data'!F88))="","",OFFSET('Sanitation Data'!$F$29,0,10*ROW('Sanitation Data'!F88)))</f>
        <v/>
      </c>
      <c r="CW94" s="302" t="str">
        <f ca="true">+IF(OFFSET('Sanitation Data'!$F$30,0,10*ROW('Sanitation Data'!F88))="","",OFFSET('Sanitation Data'!$F$30,0,10*ROW('Sanitation Data'!F88)))</f>
        <v/>
      </c>
      <c r="CX94" s="302" t="str">
        <f ca="true">+IF(OFFSET('Sanitation Data'!$F$31,0,10*ROW('Sanitation Data'!F88))="","",OFFSET('Sanitation Data'!$F$31,0,10*ROW('Sanitation Data'!F88)))</f>
        <v/>
      </c>
      <c r="CY94" s="302" t="str">
        <f ca="true">+IF(OFFSET('Sanitation Data'!$F$32,0,10*ROW('Sanitation Data'!F88))="","",OFFSET('Sanitation Data'!$F$32,0,10*ROW('Sanitation Data'!F88)))</f>
        <v/>
      </c>
      <c r="CZ94" s="302" t="str">
        <f ca="true">+IF(OFFSET('Sanitation Data'!$G$28,0,10*ROW('Sanitation Data'!G88))="","",OFFSET('Sanitation Data'!$G$28,0,10*ROW('Sanitation Data'!G88)))</f>
        <v/>
      </c>
      <c r="DA94" s="302" t="str">
        <f ca="true">+IF(OFFSET('Sanitation Data'!$G$29,0,10*ROW('Sanitation Data'!G88))="","",OFFSET('Sanitation Data'!$G$29,0,10*ROW('Sanitation Data'!G88)))</f>
        <v/>
      </c>
      <c r="DB94" s="302" t="str">
        <f ca="true">+IF(OFFSET('Sanitation Data'!$G$30,0,10*ROW('Sanitation Data'!G88))="","",OFFSET('Sanitation Data'!$G$30,0,10*ROW('Sanitation Data'!G88)))</f>
        <v/>
      </c>
      <c r="DC94" s="302" t="str">
        <f ca="true">+IF(OFFSET('Sanitation Data'!$G$31,0,10*ROW('Sanitation Data'!G88))="","",OFFSET('Sanitation Data'!$G$31,0,10*ROW('Sanitation Data'!G88)))</f>
        <v/>
      </c>
      <c r="DD94" s="302" t="str">
        <f ca="true">+IF(OFFSET('Sanitation Data'!$G$32,0,10*ROW('Sanitation Data'!G88))="","",OFFSET('Sanitation Data'!$G$32,0,10*ROW('Sanitation Data'!G88)))</f>
        <v/>
      </c>
      <c r="DE94" s="302" t="str">
        <f ca="true">+IF(OFFSET('Sanitation Data'!$H$28,0,10*ROW('Sanitation Data'!H88))="","",OFFSET('Sanitation Data'!$H$28,0,10*ROW('Sanitation Data'!H88)))</f>
        <v/>
      </c>
      <c r="DF94" s="302" t="str">
        <f ca="true">+IF(OFFSET('Sanitation Data'!$H$29,0,10*ROW('Sanitation Data'!H88))="","",OFFSET('Sanitation Data'!$H$29,0,10*ROW('Sanitation Data'!H88)))</f>
        <v/>
      </c>
      <c r="DG94" s="302" t="str">
        <f ca="true">+IF(OFFSET('Sanitation Data'!$H$30,0,10*ROW('Sanitation Data'!H88))="","",OFFSET('Sanitation Data'!$H$30,0,10*ROW('Sanitation Data'!H88)))</f>
        <v/>
      </c>
      <c r="DH94" s="302" t="str">
        <f ca="true">+IF(OFFSET('Sanitation Data'!$H$31,0,10*ROW('Sanitation Data'!H88))="","",OFFSET('Sanitation Data'!$H$31,0,10*ROW('Sanitation Data'!H88)))</f>
        <v/>
      </c>
      <c r="DI94" s="302" t="str">
        <f ca="true">+IF(OFFSET('Sanitation Data'!$H$32,0,10*ROW('Sanitation Data'!H88))="","",OFFSET('Sanitation Data'!$H$32,0,10*ROW('Sanitation Data'!H88)))</f>
        <v/>
      </c>
      <c r="DJ94" s="302" t="str">
        <f ca="true">+IF(OFFSET('Sanitation Data'!$I$28,0,10*ROW('Sanitation Data'!I88))="","",OFFSET('Sanitation Data'!$I$28,0,10*ROW('Sanitation Data'!I88)))</f>
        <v/>
      </c>
      <c r="DK94" s="302" t="str">
        <f ca="true">+IF(OFFSET('Sanitation Data'!$I$29,0,10*ROW('Sanitation Data'!I88))="","",OFFSET('Sanitation Data'!$I$29,0,10*ROW('Sanitation Data'!I88)))</f>
        <v/>
      </c>
      <c r="DL94" s="302" t="str">
        <f ca="true">+IF(OFFSET('Sanitation Data'!$I$30,0,10*ROW('Sanitation Data'!I88))="","",OFFSET('Sanitation Data'!$I$30,0,10*ROW('Sanitation Data'!I88)))</f>
        <v/>
      </c>
      <c r="DM94" s="302" t="str">
        <f ca="true">+IF(OFFSET('Sanitation Data'!$I$31,0,10*ROW('Sanitation Data'!I88))="","",OFFSET('Sanitation Data'!$I$31,0,10*ROW('Sanitation Data'!I88)))</f>
        <v/>
      </c>
      <c r="DN94" s="302" t="str">
        <f ca="true">+IF(OFFSET('Sanitation Data'!$I$32,0,10*ROW('Sanitation Data'!I88))="","",OFFSET('Sanitation Data'!$I$32,0,10*ROW('Sanitation Data'!I88)))</f>
        <v/>
      </c>
      <c r="DO94" s="302" t="str">
        <f ca="true">+IF(OFFSET('Hygiene Data'!$D$11,0,10*ROW('Hygiene Data'!D88))="","",OFFSET('Hygiene Data'!$D$11,0,10*ROW('Hygiene Data'!D88)))</f>
        <v/>
      </c>
      <c r="DP94" s="302" t="str">
        <f ca="true">+IF(OFFSET('Hygiene Data'!$D$12,0,10*ROW('Hygiene Data'!D88))="","",OFFSET('Hygiene Data'!$D$12,0,10*ROW('Hygiene Data'!D88)))</f>
        <v/>
      </c>
      <c r="DQ94" s="302" t="str">
        <f ca="true">+IF(OFFSET('Hygiene Data'!$D$13,0,10*ROW('Hygiene Data'!D88))="","",OFFSET('Hygiene Data'!$D$13,0,10*ROW('Hygiene Data'!D88)))</f>
        <v/>
      </c>
      <c r="DR94" s="302" t="str">
        <f ca="true">+IF(OFFSET('Hygiene Data'!$E$11,0,10*ROW('Hygiene Data'!E88))="","",OFFSET('Hygiene Data'!$E$11,0,10*ROW('Hygiene Data'!E88)))</f>
        <v/>
      </c>
      <c r="DS94" s="302" t="str">
        <f ca="true">+IF(OFFSET('Hygiene Data'!$E$12,0,10*ROW('Hygiene Data'!E88))="","",OFFSET('Hygiene Data'!$E$12,0,10*ROW('Hygiene Data'!E88)))</f>
        <v/>
      </c>
      <c r="DT94" s="302" t="str">
        <f ca="true">+IF(OFFSET('Hygiene Data'!$E$13,0,10*ROW('Hygiene Data'!E88))="","",OFFSET('Hygiene Data'!$E$13,0,10*ROW('Hygiene Data'!E88)))</f>
        <v/>
      </c>
      <c r="DU94" s="302" t="str">
        <f ca="true">+IF(OFFSET('Hygiene Data'!$F$11,0,10*ROW('Hygiene Data'!F88))="","",OFFSET('Hygiene Data'!$F$11,0,10*ROW('Hygiene Data'!F88)))</f>
        <v/>
      </c>
      <c r="DV94" s="302" t="str">
        <f ca="true">+IF(OFFSET('Hygiene Data'!$F$12,0,10*ROW('Hygiene Data'!F88))="","",OFFSET('Hygiene Data'!$F$12,0,10*ROW('Hygiene Data'!F88)))</f>
        <v/>
      </c>
      <c r="DW94" s="302" t="str">
        <f ca="true">+IF(OFFSET('Hygiene Data'!$F$13,0,10*ROW('Hygiene Data'!F88))="","",OFFSET('Hygiene Data'!$F$13,0,10*ROW('Hygiene Data'!F88)))</f>
        <v/>
      </c>
      <c r="DX94" s="302" t="str">
        <f ca="true">+IF(OFFSET('Hygiene Data'!$G$11,0,10*ROW('Hygiene Data'!G88))="","",OFFSET('Hygiene Data'!$G$11,0,10*ROW('Hygiene Data'!G88)))</f>
        <v/>
      </c>
      <c r="DY94" s="302" t="str">
        <f ca="true">+IF(OFFSET('Hygiene Data'!$G$12,0,10*ROW('Hygiene Data'!G88))="","",OFFSET('Hygiene Data'!$G$12,0,10*ROW('Hygiene Data'!G88)))</f>
        <v/>
      </c>
      <c r="DZ94" s="302" t="str">
        <f ca="true">+IF(OFFSET('Hygiene Data'!$G$13,0,10*ROW('Hygiene Data'!G88))="","",OFFSET('Hygiene Data'!$G$13,0,10*ROW('Hygiene Data'!G88)))</f>
        <v/>
      </c>
      <c r="EA94" s="302" t="str">
        <f ca="true">+IF(OFFSET('Hygiene Data'!$H$11,0,10*ROW('Hygiene Data'!H88))="","",OFFSET('Hygiene Data'!$H$11,0,10*ROW('Hygiene Data'!H88)))</f>
        <v/>
      </c>
      <c r="EB94" s="302" t="str">
        <f ca="true">+IF(OFFSET('Hygiene Data'!$H$12,0,10*ROW('Hygiene Data'!H88))="","",OFFSET('Hygiene Data'!$H$12,0,10*ROW('Hygiene Data'!H88)))</f>
        <v/>
      </c>
      <c r="EC94" s="302" t="str">
        <f ca="true">+IF(OFFSET('Hygiene Data'!$H$13,0,10*ROW('Hygiene Data'!H88))="","",OFFSET('Hygiene Data'!$H$13,0,10*ROW('Hygiene Data'!H88)))</f>
        <v/>
      </c>
      <c r="ED94" s="302" t="str">
        <f ca="true">+IF(OFFSET('Hygiene Data'!$I$11,0,10*ROW('Hygiene Data'!I88))="","",OFFSET('Hygiene Data'!$I$11,0,10*ROW('Hygiene Data'!I88)))</f>
        <v/>
      </c>
      <c r="EE94" s="302" t="str">
        <f ca="true">+IF(OFFSET('Hygiene Data'!$I$12,0,10*ROW('Hygiene Data'!I88))="","",OFFSET('Hygiene Data'!$I$12,0,10*ROW('Hygiene Data'!I88)))</f>
        <v/>
      </c>
      <c r="EF94" s="302" t="str">
        <f ca="true">+IF(OFFSET('Hygiene Data'!$I$13,0,10*ROW('Hygiene Data'!I88))="","",OFFSET('Hygiene Data'!$I$13,0,10*ROW('Hygiene Data'!I88)))</f>
        <v/>
      </c>
    </row>
    <row xmlns:x14ac="http://schemas.microsoft.com/office/spreadsheetml/2009/9/ac" r="95" x14ac:dyDescent="0.2">
      <c r="A95" s="35" t="str">
        <f ca="true">+IF(OFFSET('Water Data'!$B$2,0,10*ROW('Water Data'!E89))="","",OFFSET('Water Data'!$B$2,0,10*ROW('Water Data'!E89)))</f>
        <v/>
      </c>
      <c r="B95" s="35" t="str">
        <f ca="true">+IF(OFFSET('Water Data'!$C$2,0,10*ROW('Water Data'!F89))="","",OFFSET('Water Data'!$C$2,0,10*ROW('Water Data'!F89)))</f>
        <v/>
      </c>
      <c r="C95" s="358" t="str">
        <f t="shared" ca="true" si="1"/>
        <v/>
      </c>
      <c r="D95" s="94"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4"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4"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4"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4"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4"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4"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4"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4"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4"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4"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4"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4"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4"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4"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4"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4"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4"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5"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5"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5"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5"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5"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5"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5"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5"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5"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5"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5"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5"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5"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5"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5"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5"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5"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5"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5"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5"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5"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5"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5"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5"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5"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5"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5"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5"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5"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5"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6"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6"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6"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6"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6"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6"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6"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6"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6"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6"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6"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6"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6"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6"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6"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6"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6"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6"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302"/>
      <c r="BS95" s="302" t="str">
        <f ca="true">+IF(OFFSET('Water Data'!$D$27,0,10*ROW('Water Data'!D89))="","",OFFSET('Water Data'!$D$27,0,10*ROW('Water Data'!D89)))</f>
        <v/>
      </c>
      <c r="BT95" s="302" t="str">
        <f ca="true">+IF(OFFSET('Water Data'!$D$28,0,10*ROW('Water Data'!D89))="","",OFFSET('Water Data'!$D$28,0,10*ROW('Water Data'!D89)))</f>
        <v/>
      </c>
      <c r="BU95" s="302" t="str">
        <f ca="true">+IF(OFFSET('Water Data'!$D$29,0,10*ROW('Water Data'!D89))="","",OFFSET('Water Data'!$D$29,0,10*ROW('Water Data'!D89)))</f>
        <v/>
      </c>
      <c r="BV95" s="302" t="str">
        <f ca="true">+IF(OFFSET('Water Data'!$E$27,0,10*ROW('Water Data'!E89))="","",OFFSET('Water Data'!$E$27,0,10*ROW('Water Data'!E89)))</f>
        <v/>
      </c>
      <c r="BW95" s="302" t="str">
        <f ca="true">+IF(OFFSET('Water Data'!$E$28,0,10*ROW('Water Data'!E89))="","",OFFSET('Water Data'!$E$28,0,10*ROW('Water Data'!E89)))</f>
        <v/>
      </c>
      <c r="BX95" s="302" t="str">
        <f ca="true">+IF(OFFSET('Water Data'!$E$29,0,10*ROW('Water Data'!E89))="","",OFFSET('Water Data'!$E$29,0,10*ROW('Water Data'!E89)))</f>
        <v/>
      </c>
      <c r="BY95" s="302" t="str">
        <f ca="true">+IF(OFFSET('Water Data'!$F$27,0,10*ROW('Water Data'!F89))="","",OFFSET('Water Data'!$F$27,0,10*ROW('Water Data'!F89)))</f>
        <v/>
      </c>
      <c r="BZ95" s="302" t="str">
        <f ca="true">+IF(OFFSET('Water Data'!$F$28,0,10*ROW('Water Data'!F89))="","",OFFSET('Water Data'!$F$28,0,10*ROW('Water Data'!F89)))</f>
        <v/>
      </c>
      <c r="CA95" s="302" t="str">
        <f ca="true">+IF(OFFSET('Water Data'!$F$29,0,10*ROW('Water Data'!F89))="","",OFFSET('Water Data'!$F$29,0,10*ROW('Water Data'!F89)))</f>
        <v/>
      </c>
      <c r="CB95" s="302" t="str">
        <f ca="true">+IF(OFFSET('Water Data'!$G$27,0,10*ROW('Water Data'!G89))="","",OFFSET('Water Data'!$G$27,0,10*ROW('Water Data'!G89)))</f>
        <v/>
      </c>
      <c r="CC95" s="302" t="str">
        <f ca="true">+IF(OFFSET('Water Data'!$G$28,0,10*ROW('Water Data'!G89))="","",OFFSET('Water Data'!$G$28,0,10*ROW('Water Data'!G89)))</f>
        <v/>
      </c>
      <c r="CD95" s="302" t="str">
        <f ca="true">+IF(OFFSET('Water Data'!$G$29,0,10*ROW('Water Data'!G89))="","",OFFSET('Water Data'!$G$29,0,10*ROW('Water Data'!G89)))</f>
        <v/>
      </c>
      <c r="CE95" s="302" t="str">
        <f ca="true">+IF(OFFSET('Water Data'!$H$27,0,10*ROW('Water Data'!H89))="","",OFFSET('Water Data'!$H$27,0,10*ROW('Water Data'!H89)))</f>
        <v/>
      </c>
      <c r="CF95" s="302" t="str">
        <f ca="true">+IF(OFFSET('Water Data'!$H$28,0,10*ROW('Water Data'!H89))="","",OFFSET('Water Data'!$H$28,0,10*ROW('Water Data'!H89)))</f>
        <v/>
      </c>
      <c r="CG95" s="302" t="str">
        <f ca="true">+IF(OFFSET('Water Data'!$H$29,0,10*ROW('Water Data'!H89))="","",OFFSET('Water Data'!$H$29,0,10*ROW('Water Data'!H89)))</f>
        <v/>
      </c>
      <c r="CH95" s="302" t="str">
        <f ca="true">+IF(OFFSET('Water Data'!$I$27,0,10*ROW('Water Data'!I89))="","",OFFSET('Water Data'!$I$27,0,10*ROW('Water Data'!I89)))</f>
        <v/>
      </c>
      <c r="CI95" s="302" t="str">
        <f ca="true">+IF(OFFSET('Water Data'!$I$28,0,10*ROW('Water Data'!I89))="","",OFFSET('Water Data'!$I$28,0,10*ROW('Water Data'!I89)))</f>
        <v/>
      </c>
      <c r="CJ95" s="302" t="str">
        <f ca="true">+IF(OFFSET('Water Data'!$I$29,0,10*ROW('Water Data'!I89))="","",OFFSET('Water Data'!$I$29,0,10*ROW('Water Data'!I89)))</f>
        <v/>
      </c>
      <c r="CK95" s="302" t="str">
        <f ca="true">+IF(OFFSET('Sanitation Data'!$D$28,0,10*ROW('Sanitation Data'!D89))="","",OFFSET('Sanitation Data'!$D$28,0,10*ROW('Sanitation Data'!D89)))</f>
        <v/>
      </c>
      <c r="CL95" s="302" t="str">
        <f ca="true">+IF(OFFSET('Sanitation Data'!$D$29,0,10*ROW('Sanitation Data'!D89))="","",OFFSET('Sanitation Data'!$D$29,0,10*ROW('Sanitation Data'!D89)))</f>
        <v/>
      </c>
      <c r="CM95" s="302" t="str">
        <f ca="true">+IF(OFFSET('Sanitation Data'!$D$30,0,10*ROW('Sanitation Data'!D89))="","",OFFSET('Sanitation Data'!$D$30,0,10*ROW('Sanitation Data'!D89)))</f>
        <v/>
      </c>
      <c r="CN95" s="302" t="str">
        <f ca="true">+IF(OFFSET('Sanitation Data'!$D$31,0,10*ROW('Sanitation Data'!D89))="","",OFFSET('Sanitation Data'!$D$31,0,10*ROW('Sanitation Data'!D89)))</f>
        <v/>
      </c>
      <c r="CO95" s="302" t="str">
        <f ca="true">+IF(OFFSET('Sanitation Data'!$D$32,0,10*ROW('Sanitation Data'!D89))="","",OFFSET('Sanitation Data'!$D$32,0,10*ROW('Sanitation Data'!D89)))</f>
        <v/>
      </c>
      <c r="CP95" s="302" t="str">
        <f ca="true">+IF(OFFSET('Sanitation Data'!$E$28,0,10*ROW('Sanitation Data'!E89))="","",OFFSET('Sanitation Data'!$E$28,0,10*ROW('Sanitation Data'!E89)))</f>
        <v/>
      </c>
      <c r="CQ95" s="302" t="str">
        <f ca="true">+IF(OFFSET('Sanitation Data'!$E$29,0,10*ROW('Sanitation Data'!E89))="","",OFFSET('Sanitation Data'!$E$29,0,10*ROW('Sanitation Data'!E89)))</f>
        <v/>
      </c>
      <c r="CR95" s="302" t="str">
        <f ca="true">+IF(OFFSET('Sanitation Data'!$E$30,0,10*ROW('Sanitation Data'!E89))="","",OFFSET('Sanitation Data'!$E$30,0,10*ROW('Sanitation Data'!E89)))</f>
        <v/>
      </c>
      <c r="CS95" s="302" t="str">
        <f ca="true">+IF(OFFSET('Sanitation Data'!$E$31,0,10*ROW('Sanitation Data'!E89))="","",OFFSET('Sanitation Data'!$E$31,0,10*ROW('Sanitation Data'!E89)))</f>
        <v/>
      </c>
      <c r="CT95" s="302" t="str">
        <f ca="true">+IF(OFFSET('Sanitation Data'!$E$32,0,10*ROW('Sanitation Data'!E89))="","",OFFSET('Sanitation Data'!$E$32,0,10*ROW('Sanitation Data'!E89)))</f>
        <v/>
      </c>
      <c r="CU95" s="302" t="str">
        <f ca="true">+IF(OFFSET('Sanitation Data'!$F$28,0,10*ROW('Sanitation Data'!F89))="","",OFFSET('Sanitation Data'!$F$28,0,10*ROW('Sanitation Data'!F89)))</f>
        <v/>
      </c>
      <c r="CV95" s="302" t="str">
        <f ca="true">+IF(OFFSET('Sanitation Data'!$F$29,0,10*ROW('Sanitation Data'!F89))="","",OFFSET('Sanitation Data'!$F$29,0,10*ROW('Sanitation Data'!F89)))</f>
        <v/>
      </c>
      <c r="CW95" s="302" t="str">
        <f ca="true">+IF(OFFSET('Sanitation Data'!$F$30,0,10*ROW('Sanitation Data'!F89))="","",OFFSET('Sanitation Data'!$F$30,0,10*ROW('Sanitation Data'!F89)))</f>
        <v/>
      </c>
      <c r="CX95" s="302" t="str">
        <f ca="true">+IF(OFFSET('Sanitation Data'!$F$31,0,10*ROW('Sanitation Data'!F89))="","",OFFSET('Sanitation Data'!$F$31,0,10*ROW('Sanitation Data'!F89)))</f>
        <v/>
      </c>
      <c r="CY95" s="302" t="str">
        <f ca="true">+IF(OFFSET('Sanitation Data'!$F$32,0,10*ROW('Sanitation Data'!F89))="","",OFFSET('Sanitation Data'!$F$32,0,10*ROW('Sanitation Data'!F89)))</f>
        <v/>
      </c>
      <c r="CZ95" s="302" t="str">
        <f ca="true">+IF(OFFSET('Sanitation Data'!$G$28,0,10*ROW('Sanitation Data'!G89))="","",OFFSET('Sanitation Data'!$G$28,0,10*ROW('Sanitation Data'!G89)))</f>
        <v/>
      </c>
      <c r="DA95" s="302" t="str">
        <f ca="true">+IF(OFFSET('Sanitation Data'!$G$29,0,10*ROW('Sanitation Data'!G89))="","",OFFSET('Sanitation Data'!$G$29,0,10*ROW('Sanitation Data'!G89)))</f>
        <v/>
      </c>
      <c r="DB95" s="302" t="str">
        <f ca="true">+IF(OFFSET('Sanitation Data'!$G$30,0,10*ROW('Sanitation Data'!G89))="","",OFFSET('Sanitation Data'!$G$30,0,10*ROW('Sanitation Data'!G89)))</f>
        <v/>
      </c>
      <c r="DC95" s="302" t="str">
        <f ca="true">+IF(OFFSET('Sanitation Data'!$G$31,0,10*ROW('Sanitation Data'!G89))="","",OFFSET('Sanitation Data'!$G$31,0,10*ROW('Sanitation Data'!G89)))</f>
        <v/>
      </c>
      <c r="DD95" s="302" t="str">
        <f ca="true">+IF(OFFSET('Sanitation Data'!$G$32,0,10*ROW('Sanitation Data'!G89))="","",OFFSET('Sanitation Data'!$G$32,0,10*ROW('Sanitation Data'!G89)))</f>
        <v/>
      </c>
      <c r="DE95" s="302" t="str">
        <f ca="true">+IF(OFFSET('Sanitation Data'!$H$28,0,10*ROW('Sanitation Data'!H89))="","",OFFSET('Sanitation Data'!$H$28,0,10*ROW('Sanitation Data'!H89)))</f>
        <v/>
      </c>
      <c r="DF95" s="302" t="str">
        <f ca="true">+IF(OFFSET('Sanitation Data'!$H$29,0,10*ROW('Sanitation Data'!H89))="","",OFFSET('Sanitation Data'!$H$29,0,10*ROW('Sanitation Data'!H89)))</f>
        <v/>
      </c>
      <c r="DG95" s="302" t="str">
        <f ca="true">+IF(OFFSET('Sanitation Data'!$H$30,0,10*ROW('Sanitation Data'!H89))="","",OFFSET('Sanitation Data'!$H$30,0,10*ROW('Sanitation Data'!H89)))</f>
        <v/>
      </c>
      <c r="DH95" s="302" t="str">
        <f ca="true">+IF(OFFSET('Sanitation Data'!$H$31,0,10*ROW('Sanitation Data'!H89))="","",OFFSET('Sanitation Data'!$H$31,0,10*ROW('Sanitation Data'!H89)))</f>
        <v/>
      </c>
      <c r="DI95" s="302" t="str">
        <f ca="true">+IF(OFFSET('Sanitation Data'!$H$32,0,10*ROW('Sanitation Data'!H89))="","",OFFSET('Sanitation Data'!$H$32,0,10*ROW('Sanitation Data'!H89)))</f>
        <v/>
      </c>
      <c r="DJ95" s="302" t="str">
        <f ca="true">+IF(OFFSET('Sanitation Data'!$I$28,0,10*ROW('Sanitation Data'!I89))="","",OFFSET('Sanitation Data'!$I$28,0,10*ROW('Sanitation Data'!I89)))</f>
        <v/>
      </c>
      <c r="DK95" s="302" t="str">
        <f ca="true">+IF(OFFSET('Sanitation Data'!$I$29,0,10*ROW('Sanitation Data'!I89))="","",OFFSET('Sanitation Data'!$I$29,0,10*ROW('Sanitation Data'!I89)))</f>
        <v/>
      </c>
      <c r="DL95" s="302" t="str">
        <f ca="true">+IF(OFFSET('Sanitation Data'!$I$30,0,10*ROW('Sanitation Data'!I89))="","",OFFSET('Sanitation Data'!$I$30,0,10*ROW('Sanitation Data'!I89)))</f>
        <v/>
      </c>
      <c r="DM95" s="302" t="str">
        <f ca="true">+IF(OFFSET('Sanitation Data'!$I$31,0,10*ROW('Sanitation Data'!I89))="","",OFFSET('Sanitation Data'!$I$31,0,10*ROW('Sanitation Data'!I89)))</f>
        <v/>
      </c>
      <c r="DN95" s="302" t="str">
        <f ca="true">+IF(OFFSET('Sanitation Data'!$I$32,0,10*ROW('Sanitation Data'!I89))="","",OFFSET('Sanitation Data'!$I$32,0,10*ROW('Sanitation Data'!I89)))</f>
        <v/>
      </c>
      <c r="DO95" s="302" t="str">
        <f ca="true">+IF(OFFSET('Hygiene Data'!$D$11,0,10*ROW('Hygiene Data'!D89))="","",OFFSET('Hygiene Data'!$D$11,0,10*ROW('Hygiene Data'!D89)))</f>
        <v/>
      </c>
      <c r="DP95" s="302" t="str">
        <f ca="true">+IF(OFFSET('Hygiene Data'!$D$12,0,10*ROW('Hygiene Data'!D89))="","",OFFSET('Hygiene Data'!$D$12,0,10*ROW('Hygiene Data'!D89)))</f>
        <v/>
      </c>
      <c r="DQ95" s="302" t="str">
        <f ca="true">+IF(OFFSET('Hygiene Data'!$D$13,0,10*ROW('Hygiene Data'!D89))="","",OFFSET('Hygiene Data'!$D$13,0,10*ROW('Hygiene Data'!D89)))</f>
        <v/>
      </c>
      <c r="DR95" s="302" t="str">
        <f ca="true">+IF(OFFSET('Hygiene Data'!$E$11,0,10*ROW('Hygiene Data'!E89))="","",OFFSET('Hygiene Data'!$E$11,0,10*ROW('Hygiene Data'!E89)))</f>
        <v/>
      </c>
      <c r="DS95" s="302" t="str">
        <f ca="true">+IF(OFFSET('Hygiene Data'!$E$12,0,10*ROW('Hygiene Data'!E89))="","",OFFSET('Hygiene Data'!$E$12,0,10*ROW('Hygiene Data'!E89)))</f>
        <v/>
      </c>
      <c r="DT95" s="302" t="str">
        <f ca="true">+IF(OFFSET('Hygiene Data'!$E$13,0,10*ROW('Hygiene Data'!E89))="","",OFFSET('Hygiene Data'!$E$13,0,10*ROW('Hygiene Data'!E89)))</f>
        <v/>
      </c>
      <c r="DU95" s="302" t="str">
        <f ca="true">+IF(OFFSET('Hygiene Data'!$F$11,0,10*ROW('Hygiene Data'!F89))="","",OFFSET('Hygiene Data'!$F$11,0,10*ROW('Hygiene Data'!F89)))</f>
        <v/>
      </c>
      <c r="DV95" s="302" t="str">
        <f ca="true">+IF(OFFSET('Hygiene Data'!$F$12,0,10*ROW('Hygiene Data'!F89))="","",OFFSET('Hygiene Data'!$F$12,0,10*ROW('Hygiene Data'!F89)))</f>
        <v/>
      </c>
      <c r="DW95" s="302" t="str">
        <f ca="true">+IF(OFFSET('Hygiene Data'!$F$13,0,10*ROW('Hygiene Data'!F89))="","",OFFSET('Hygiene Data'!$F$13,0,10*ROW('Hygiene Data'!F89)))</f>
        <v/>
      </c>
      <c r="DX95" s="302" t="str">
        <f ca="true">+IF(OFFSET('Hygiene Data'!$G$11,0,10*ROW('Hygiene Data'!G89))="","",OFFSET('Hygiene Data'!$G$11,0,10*ROW('Hygiene Data'!G89)))</f>
        <v/>
      </c>
      <c r="DY95" s="302" t="str">
        <f ca="true">+IF(OFFSET('Hygiene Data'!$G$12,0,10*ROW('Hygiene Data'!G89))="","",OFFSET('Hygiene Data'!$G$12,0,10*ROW('Hygiene Data'!G89)))</f>
        <v/>
      </c>
      <c r="DZ95" s="302" t="str">
        <f ca="true">+IF(OFFSET('Hygiene Data'!$G$13,0,10*ROW('Hygiene Data'!G89))="","",OFFSET('Hygiene Data'!$G$13,0,10*ROW('Hygiene Data'!G89)))</f>
        <v/>
      </c>
      <c r="EA95" s="302" t="str">
        <f ca="true">+IF(OFFSET('Hygiene Data'!$H$11,0,10*ROW('Hygiene Data'!H89))="","",OFFSET('Hygiene Data'!$H$11,0,10*ROW('Hygiene Data'!H89)))</f>
        <v/>
      </c>
      <c r="EB95" s="302" t="str">
        <f ca="true">+IF(OFFSET('Hygiene Data'!$H$12,0,10*ROW('Hygiene Data'!H89))="","",OFFSET('Hygiene Data'!$H$12,0,10*ROW('Hygiene Data'!H89)))</f>
        <v/>
      </c>
      <c r="EC95" s="302" t="str">
        <f ca="true">+IF(OFFSET('Hygiene Data'!$H$13,0,10*ROW('Hygiene Data'!H89))="","",OFFSET('Hygiene Data'!$H$13,0,10*ROW('Hygiene Data'!H89)))</f>
        <v/>
      </c>
      <c r="ED95" s="302" t="str">
        <f ca="true">+IF(OFFSET('Hygiene Data'!$I$11,0,10*ROW('Hygiene Data'!I89))="","",OFFSET('Hygiene Data'!$I$11,0,10*ROW('Hygiene Data'!I89)))</f>
        <v/>
      </c>
      <c r="EE95" s="302" t="str">
        <f ca="true">+IF(OFFSET('Hygiene Data'!$I$12,0,10*ROW('Hygiene Data'!I89))="","",OFFSET('Hygiene Data'!$I$12,0,10*ROW('Hygiene Data'!I89)))</f>
        <v/>
      </c>
      <c r="EF95" s="302" t="str">
        <f ca="true">+IF(OFFSET('Hygiene Data'!$I$13,0,10*ROW('Hygiene Data'!I89))="","",OFFSET('Hygiene Data'!$I$13,0,10*ROW('Hygiene Data'!I89)))</f>
        <v/>
      </c>
    </row>
    <row xmlns:x14ac="http://schemas.microsoft.com/office/spreadsheetml/2009/9/ac" r="96" x14ac:dyDescent="0.2">
      <c r="A96" s="35" t="str">
        <f ca="true">+IF(OFFSET('Water Data'!$B$2,0,10*ROW('Water Data'!E90))="","",OFFSET('Water Data'!$B$2,0,10*ROW('Water Data'!E90)))</f>
        <v/>
      </c>
      <c r="B96" s="35" t="str">
        <f ca="true">+IF(OFFSET('Water Data'!$C$2,0,10*ROW('Water Data'!F90))="","",OFFSET('Water Data'!$C$2,0,10*ROW('Water Data'!F90)))</f>
        <v/>
      </c>
      <c r="C96" s="358" t="str">
        <f t="shared" ca="true" si="1"/>
        <v/>
      </c>
      <c r="D96" s="94"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4"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4"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4"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4"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4"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4"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4"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4"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4"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4"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4"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4"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4"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4"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4"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4"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4"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5"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5"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5"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5"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5"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5"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5"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5"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5"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5"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5"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5"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5"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5"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5"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5"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5"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5"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5"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5"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5"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5"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5"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5"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5"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5"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5"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5"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5"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5"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6"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6"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6"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6"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6"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6"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6"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6"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6"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6"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6"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6"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6"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6"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6"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6"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6"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6"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302"/>
      <c r="BS96" s="302" t="str">
        <f ca="true">+IF(OFFSET('Water Data'!$D$27,0,10*ROW('Water Data'!D90))="","",OFFSET('Water Data'!$D$27,0,10*ROW('Water Data'!D90)))</f>
        <v/>
      </c>
      <c r="BT96" s="302" t="str">
        <f ca="true">+IF(OFFSET('Water Data'!$D$28,0,10*ROW('Water Data'!D90))="","",OFFSET('Water Data'!$D$28,0,10*ROW('Water Data'!D90)))</f>
        <v/>
      </c>
      <c r="BU96" s="302" t="str">
        <f ca="true">+IF(OFFSET('Water Data'!$D$29,0,10*ROW('Water Data'!D90))="","",OFFSET('Water Data'!$D$29,0,10*ROW('Water Data'!D90)))</f>
        <v/>
      </c>
      <c r="BV96" s="302" t="str">
        <f ca="true">+IF(OFFSET('Water Data'!$E$27,0,10*ROW('Water Data'!E90))="","",OFFSET('Water Data'!$E$27,0,10*ROW('Water Data'!E90)))</f>
        <v/>
      </c>
      <c r="BW96" s="302" t="str">
        <f ca="true">+IF(OFFSET('Water Data'!$E$28,0,10*ROW('Water Data'!E90))="","",OFFSET('Water Data'!$E$28,0,10*ROW('Water Data'!E90)))</f>
        <v/>
      </c>
      <c r="BX96" s="302" t="str">
        <f ca="true">+IF(OFFSET('Water Data'!$E$29,0,10*ROW('Water Data'!E90))="","",OFFSET('Water Data'!$E$29,0,10*ROW('Water Data'!E90)))</f>
        <v/>
      </c>
      <c r="BY96" s="302" t="str">
        <f ca="true">+IF(OFFSET('Water Data'!$F$27,0,10*ROW('Water Data'!F90))="","",OFFSET('Water Data'!$F$27,0,10*ROW('Water Data'!F90)))</f>
        <v/>
      </c>
      <c r="BZ96" s="302" t="str">
        <f ca="true">+IF(OFFSET('Water Data'!$F$28,0,10*ROW('Water Data'!F90))="","",OFFSET('Water Data'!$F$28,0,10*ROW('Water Data'!F90)))</f>
        <v/>
      </c>
      <c r="CA96" s="302" t="str">
        <f ca="true">+IF(OFFSET('Water Data'!$F$29,0,10*ROW('Water Data'!F90))="","",OFFSET('Water Data'!$F$29,0,10*ROW('Water Data'!F90)))</f>
        <v/>
      </c>
      <c r="CB96" s="302" t="str">
        <f ca="true">+IF(OFFSET('Water Data'!$G$27,0,10*ROW('Water Data'!G90))="","",OFFSET('Water Data'!$G$27,0,10*ROW('Water Data'!G90)))</f>
        <v/>
      </c>
      <c r="CC96" s="302" t="str">
        <f ca="true">+IF(OFFSET('Water Data'!$G$28,0,10*ROW('Water Data'!G90))="","",OFFSET('Water Data'!$G$28,0,10*ROW('Water Data'!G90)))</f>
        <v/>
      </c>
      <c r="CD96" s="302" t="str">
        <f ca="true">+IF(OFFSET('Water Data'!$G$29,0,10*ROW('Water Data'!G90))="","",OFFSET('Water Data'!$G$29,0,10*ROW('Water Data'!G90)))</f>
        <v/>
      </c>
      <c r="CE96" s="302" t="str">
        <f ca="true">+IF(OFFSET('Water Data'!$H$27,0,10*ROW('Water Data'!H90))="","",OFFSET('Water Data'!$H$27,0,10*ROW('Water Data'!H90)))</f>
        <v/>
      </c>
      <c r="CF96" s="302" t="str">
        <f ca="true">+IF(OFFSET('Water Data'!$H$28,0,10*ROW('Water Data'!H90))="","",OFFSET('Water Data'!$H$28,0,10*ROW('Water Data'!H90)))</f>
        <v/>
      </c>
      <c r="CG96" s="302" t="str">
        <f ca="true">+IF(OFFSET('Water Data'!$H$29,0,10*ROW('Water Data'!H90))="","",OFFSET('Water Data'!$H$29,0,10*ROW('Water Data'!H90)))</f>
        <v/>
      </c>
      <c r="CH96" s="302" t="str">
        <f ca="true">+IF(OFFSET('Water Data'!$I$27,0,10*ROW('Water Data'!I90))="","",OFFSET('Water Data'!$I$27,0,10*ROW('Water Data'!I90)))</f>
        <v/>
      </c>
      <c r="CI96" s="302" t="str">
        <f ca="true">+IF(OFFSET('Water Data'!$I$28,0,10*ROW('Water Data'!I90))="","",OFFSET('Water Data'!$I$28,0,10*ROW('Water Data'!I90)))</f>
        <v/>
      </c>
      <c r="CJ96" s="302" t="str">
        <f ca="true">+IF(OFFSET('Water Data'!$I$29,0,10*ROW('Water Data'!I90))="","",OFFSET('Water Data'!$I$29,0,10*ROW('Water Data'!I90)))</f>
        <v/>
      </c>
      <c r="CK96" s="302" t="str">
        <f ca="true">+IF(OFFSET('Sanitation Data'!$D$28,0,10*ROW('Sanitation Data'!D90))="","",OFFSET('Sanitation Data'!$D$28,0,10*ROW('Sanitation Data'!D90)))</f>
        <v/>
      </c>
      <c r="CL96" s="302" t="str">
        <f ca="true">+IF(OFFSET('Sanitation Data'!$D$29,0,10*ROW('Sanitation Data'!D90))="","",OFFSET('Sanitation Data'!$D$29,0,10*ROW('Sanitation Data'!D90)))</f>
        <v/>
      </c>
      <c r="CM96" s="302" t="str">
        <f ca="true">+IF(OFFSET('Sanitation Data'!$D$30,0,10*ROW('Sanitation Data'!D90))="","",OFFSET('Sanitation Data'!$D$30,0,10*ROW('Sanitation Data'!D90)))</f>
        <v/>
      </c>
      <c r="CN96" s="302" t="str">
        <f ca="true">+IF(OFFSET('Sanitation Data'!$D$31,0,10*ROW('Sanitation Data'!D90))="","",OFFSET('Sanitation Data'!$D$31,0,10*ROW('Sanitation Data'!D90)))</f>
        <v/>
      </c>
      <c r="CO96" s="302" t="str">
        <f ca="true">+IF(OFFSET('Sanitation Data'!$D$32,0,10*ROW('Sanitation Data'!D90))="","",OFFSET('Sanitation Data'!$D$32,0,10*ROW('Sanitation Data'!D90)))</f>
        <v/>
      </c>
      <c r="CP96" s="302" t="str">
        <f ca="true">+IF(OFFSET('Sanitation Data'!$E$28,0,10*ROW('Sanitation Data'!E90))="","",OFFSET('Sanitation Data'!$E$28,0,10*ROW('Sanitation Data'!E90)))</f>
        <v/>
      </c>
      <c r="CQ96" s="302" t="str">
        <f ca="true">+IF(OFFSET('Sanitation Data'!$E$29,0,10*ROW('Sanitation Data'!E90))="","",OFFSET('Sanitation Data'!$E$29,0,10*ROW('Sanitation Data'!E90)))</f>
        <v/>
      </c>
      <c r="CR96" s="302" t="str">
        <f ca="true">+IF(OFFSET('Sanitation Data'!$E$30,0,10*ROW('Sanitation Data'!E90))="","",OFFSET('Sanitation Data'!$E$30,0,10*ROW('Sanitation Data'!E90)))</f>
        <v/>
      </c>
      <c r="CS96" s="302" t="str">
        <f ca="true">+IF(OFFSET('Sanitation Data'!$E$31,0,10*ROW('Sanitation Data'!E90))="","",OFFSET('Sanitation Data'!$E$31,0,10*ROW('Sanitation Data'!E90)))</f>
        <v/>
      </c>
      <c r="CT96" s="302" t="str">
        <f ca="true">+IF(OFFSET('Sanitation Data'!$E$32,0,10*ROW('Sanitation Data'!E90))="","",OFFSET('Sanitation Data'!$E$32,0,10*ROW('Sanitation Data'!E90)))</f>
        <v/>
      </c>
      <c r="CU96" s="302" t="str">
        <f ca="true">+IF(OFFSET('Sanitation Data'!$F$28,0,10*ROW('Sanitation Data'!F90))="","",OFFSET('Sanitation Data'!$F$28,0,10*ROW('Sanitation Data'!F90)))</f>
        <v/>
      </c>
      <c r="CV96" s="302" t="str">
        <f ca="true">+IF(OFFSET('Sanitation Data'!$F$29,0,10*ROW('Sanitation Data'!F90))="","",OFFSET('Sanitation Data'!$F$29,0,10*ROW('Sanitation Data'!F90)))</f>
        <v/>
      </c>
      <c r="CW96" s="302" t="str">
        <f ca="true">+IF(OFFSET('Sanitation Data'!$F$30,0,10*ROW('Sanitation Data'!F90))="","",OFFSET('Sanitation Data'!$F$30,0,10*ROW('Sanitation Data'!F90)))</f>
        <v/>
      </c>
      <c r="CX96" s="302" t="str">
        <f ca="true">+IF(OFFSET('Sanitation Data'!$F$31,0,10*ROW('Sanitation Data'!F90))="","",OFFSET('Sanitation Data'!$F$31,0,10*ROW('Sanitation Data'!F90)))</f>
        <v/>
      </c>
      <c r="CY96" s="302" t="str">
        <f ca="true">+IF(OFFSET('Sanitation Data'!$F$32,0,10*ROW('Sanitation Data'!F90))="","",OFFSET('Sanitation Data'!$F$32,0,10*ROW('Sanitation Data'!F90)))</f>
        <v/>
      </c>
      <c r="CZ96" s="302" t="str">
        <f ca="true">+IF(OFFSET('Sanitation Data'!$G$28,0,10*ROW('Sanitation Data'!G90))="","",OFFSET('Sanitation Data'!$G$28,0,10*ROW('Sanitation Data'!G90)))</f>
        <v/>
      </c>
      <c r="DA96" s="302" t="str">
        <f ca="true">+IF(OFFSET('Sanitation Data'!$G$29,0,10*ROW('Sanitation Data'!G90))="","",OFFSET('Sanitation Data'!$G$29,0,10*ROW('Sanitation Data'!G90)))</f>
        <v/>
      </c>
      <c r="DB96" s="302" t="str">
        <f ca="true">+IF(OFFSET('Sanitation Data'!$G$30,0,10*ROW('Sanitation Data'!G90))="","",OFFSET('Sanitation Data'!$G$30,0,10*ROW('Sanitation Data'!G90)))</f>
        <v/>
      </c>
      <c r="DC96" s="302" t="str">
        <f ca="true">+IF(OFFSET('Sanitation Data'!$G$31,0,10*ROW('Sanitation Data'!G90))="","",OFFSET('Sanitation Data'!$G$31,0,10*ROW('Sanitation Data'!G90)))</f>
        <v/>
      </c>
      <c r="DD96" s="302" t="str">
        <f ca="true">+IF(OFFSET('Sanitation Data'!$G$32,0,10*ROW('Sanitation Data'!G90))="","",OFFSET('Sanitation Data'!$G$32,0,10*ROW('Sanitation Data'!G90)))</f>
        <v/>
      </c>
      <c r="DE96" s="302" t="str">
        <f ca="true">+IF(OFFSET('Sanitation Data'!$H$28,0,10*ROW('Sanitation Data'!H90))="","",OFFSET('Sanitation Data'!$H$28,0,10*ROW('Sanitation Data'!H90)))</f>
        <v/>
      </c>
      <c r="DF96" s="302" t="str">
        <f ca="true">+IF(OFFSET('Sanitation Data'!$H$29,0,10*ROW('Sanitation Data'!H90))="","",OFFSET('Sanitation Data'!$H$29,0,10*ROW('Sanitation Data'!H90)))</f>
        <v/>
      </c>
      <c r="DG96" s="302" t="str">
        <f ca="true">+IF(OFFSET('Sanitation Data'!$H$30,0,10*ROW('Sanitation Data'!H90))="","",OFFSET('Sanitation Data'!$H$30,0,10*ROW('Sanitation Data'!H90)))</f>
        <v/>
      </c>
      <c r="DH96" s="302" t="str">
        <f ca="true">+IF(OFFSET('Sanitation Data'!$H$31,0,10*ROW('Sanitation Data'!H90))="","",OFFSET('Sanitation Data'!$H$31,0,10*ROW('Sanitation Data'!H90)))</f>
        <v/>
      </c>
      <c r="DI96" s="302" t="str">
        <f ca="true">+IF(OFFSET('Sanitation Data'!$H$32,0,10*ROW('Sanitation Data'!H90))="","",OFFSET('Sanitation Data'!$H$32,0,10*ROW('Sanitation Data'!H90)))</f>
        <v/>
      </c>
      <c r="DJ96" s="302" t="str">
        <f ca="true">+IF(OFFSET('Sanitation Data'!$I$28,0,10*ROW('Sanitation Data'!I90))="","",OFFSET('Sanitation Data'!$I$28,0,10*ROW('Sanitation Data'!I90)))</f>
        <v/>
      </c>
      <c r="DK96" s="302" t="str">
        <f ca="true">+IF(OFFSET('Sanitation Data'!$I$29,0,10*ROW('Sanitation Data'!I90))="","",OFFSET('Sanitation Data'!$I$29,0,10*ROW('Sanitation Data'!I90)))</f>
        <v/>
      </c>
      <c r="DL96" s="302" t="str">
        <f ca="true">+IF(OFFSET('Sanitation Data'!$I$30,0,10*ROW('Sanitation Data'!I90))="","",OFFSET('Sanitation Data'!$I$30,0,10*ROW('Sanitation Data'!I90)))</f>
        <v/>
      </c>
      <c r="DM96" s="302" t="str">
        <f ca="true">+IF(OFFSET('Sanitation Data'!$I$31,0,10*ROW('Sanitation Data'!I90))="","",OFFSET('Sanitation Data'!$I$31,0,10*ROW('Sanitation Data'!I90)))</f>
        <v/>
      </c>
      <c r="DN96" s="302" t="str">
        <f ca="true">+IF(OFFSET('Sanitation Data'!$I$32,0,10*ROW('Sanitation Data'!I90))="","",OFFSET('Sanitation Data'!$I$32,0,10*ROW('Sanitation Data'!I90)))</f>
        <v/>
      </c>
      <c r="DO96" s="302" t="str">
        <f ca="true">+IF(OFFSET('Hygiene Data'!$D$11,0,10*ROW('Hygiene Data'!D90))="","",OFFSET('Hygiene Data'!$D$11,0,10*ROW('Hygiene Data'!D90)))</f>
        <v/>
      </c>
      <c r="DP96" s="302" t="str">
        <f ca="true">+IF(OFFSET('Hygiene Data'!$D$12,0,10*ROW('Hygiene Data'!D90))="","",OFFSET('Hygiene Data'!$D$12,0,10*ROW('Hygiene Data'!D90)))</f>
        <v/>
      </c>
      <c r="DQ96" s="302" t="str">
        <f ca="true">+IF(OFFSET('Hygiene Data'!$D$13,0,10*ROW('Hygiene Data'!D90))="","",OFFSET('Hygiene Data'!$D$13,0,10*ROW('Hygiene Data'!D90)))</f>
        <v/>
      </c>
      <c r="DR96" s="302" t="str">
        <f ca="true">+IF(OFFSET('Hygiene Data'!$E$11,0,10*ROW('Hygiene Data'!E90))="","",OFFSET('Hygiene Data'!$E$11,0,10*ROW('Hygiene Data'!E90)))</f>
        <v/>
      </c>
      <c r="DS96" s="302" t="str">
        <f ca="true">+IF(OFFSET('Hygiene Data'!$E$12,0,10*ROW('Hygiene Data'!E90))="","",OFFSET('Hygiene Data'!$E$12,0,10*ROW('Hygiene Data'!E90)))</f>
        <v/>
      </c>
      <c r="DT96" s="302" t="str">
        <f ca="true">+IF(OFFSET('Hygiene Data'!$E$13,0,10*ROW('Hygiene Data'!E90))="","",OFFSET('Hygiene Data'!$E$13,0,10*ROW('Hygiene Data'!E90)))</f>
        <v/>
      </c>
      <c r="DU96" s="302" t="str">
        <f ca="true">+IF(OFFSET('Hygiene Data'!$F$11,0,10*ROW('Hygiene Data'!F90))="","",OFFSET('Hygiene Data'!$F$11,0,10*ROW('Hygiene Data'!F90)))</f>
        <v/>
      </c>
      <c r="DV96" s="302" t="str">
        <f ca="true">+IF(OFFSET('Hygiene Data'!$F$12,0,10*ROW('Hygiene Data'!F90))="","",OFFSET('Hygiene Data'!$F$12,0,10*ROW('Hygiene Data'!F90)))</f>
        <v/>
      </c>
      <c r="DW96" s="302" t="str">
        <f ca="true">+IF(OFFSET('Hygiene Data'!$F$13,0,10*ROW('Hygiene Data'!F90))="","",OFFSET('Hygiene Data'!$F$13,0,10*ROW('Hygiene Data'!F90)))</f>
        <v/>
      </c>
      <c r="DX96" s="302" t="str">
        <f ca="true">+IF(OFFSET('Hygiene Data'!$G$11,0,10*ROW('Hygiene Data'!G90))="","",OFFSET('Hygiene Data'!$G$11,0,10*ROW('Hygiene Data'!G90)))</f>
        <v/>
      </c>
      <c r="DY96" s="302" t="str">
        <f ca="true">+IF(OFFSET('Hygiene Data'!$G$12,0,10*ROW('Hygiene Data'!G90))="","",OFFSET('Hygiene Data'!$G$12,0,10*ROW('Hygiene Data'!G90)))</f>
        <v/>
      </c>
      <c r="DZ96" s="302" t="str">
        <f ca="true">+IF(OFFSET('Hygiene Data'!$G$13,0,10*ROW('Hygiene Data'!G90))="","",OFFSET('Hygiene Data'!$G$13,0,10*ROW('Hygiene Data'!G90)))</f>
        <v/>
      </c>
      <c r="EA96" s="302" t="str">
        <f ca="true">+IF(OFFSET('Hygiene Data'!$H$11,0,10*ROW('Hygiene Data'!H90))="","",OFFSET('Hygiene Data'!$H$11,0,10*ROW('Hygiene Data'!H90)))</f>
        <v/>
      </c>
      <c r="EB96" s="302" t="str">
        <f ca="true">+IF(OFFSET('Hygiene Data'!$H$12,0,10*ROW('Hygiene Data'!H90))="","",OFFSET('Hygiene Data'!$H$12,0,10*ROW('Hygiene Data'!H90)))</f>
        <v/>
      </c>
      <c r="EC96" s="302" t="str">
        <f ca="true">+IF(OFFSET('Hygiene Data'!$H$13,0,10*ROW('Hygiene Data'!H90))="","",OFFSET('Hygiene Data'!$H$13,0,10*ROW('Hygiene Data'!H90)))</f>
        <v/>
      </c>
      <c r="ED96" s="302" t="str">
        <f ca="true">+IF(OFFSET('Hygiene Data'!$I$11,0,10*ROW('Hygiene Data'!I90))="","",OFFSET('Hygiene Data'!$I$11,0,10*ROW('Hygiene Data'!I90)))</f>
        <v/>
      </c>
      <c r="EE96" s="302" t="str">
        <f ca="true">+IF(OFFSET('Hygiene Data'!$I$12,0,10*ROW('Hygiene Data'!I90))="","",OFFSET('Hygiene Data'!$I$12,0,10*ROW('Hygiene Data'!I90)))</f>
        <v/>
      </c>
      <c r="EF96" s="302" t="str">
        <f ca="true">+IF(OFFSET('Hygiene Data'!$I$13,0,10*ROW('Hygiene Data'!I90))="","",OFFSET('Hygiene Data'!$I$13,0,10*ROW('Hygiene Data'!I90)))</f>
        <v/>
      </c>
    </row>
    <row xmlns:x14ac="http://schemas.microsoft.com/office/spreadsheetml/2009/9/ac" r="97" x14ac:dyDescent="0.2">
      <c r="A97" s="35" t="str">
        <f ca="true">+IF(OFFSET('Water Data'!$B$2,0,10*ROW('Water Data'!E91))="","",OFFSET('Water Data'!$B$2,0,10*ROW('Water Data'!E91)))</f>
        <v/>
      </c>
      <c r="B97" s="35" t="str">
        <f ca="true">+IF(OFFSET('Water Data'!$C$2,0,10*ROW('Water Data'!F91))="","",OFFSET('Water Data'!$C$2,0,10*ROW('Water Data'!F91)))</f>
        <v/>
      </c>
      <c r="C97" s="358" t="str">
        <f t="shared" ca="true" si="1"/>
        <v/>
      </c>
      <c r="D97" s="94"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4"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4"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4"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4"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4"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4"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4"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4"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4"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4"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4"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4"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4"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4"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4"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4"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4"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5"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5"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5"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5"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5"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5"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5"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5"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5"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5"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5"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5"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5"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5"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5"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5"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5"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5"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5"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5"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5"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5"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5"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5"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5"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5"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5"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5"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5"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5"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6"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6"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6"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6"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6"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6"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6"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6"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6"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6"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6"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6"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6"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6"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6"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6"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6"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6"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302"/>
      <c r="BS97" s="302" t="str">
        <f ca="true">+IF(OFFSET('Water Data'!$D$27,0,10*ROW('Water Data'!D91))="","",OFFSET('Water Data'!$D$27,0,10*ROW('Water Data'!D91)))</f>
        <v/>
      </c>
      <c r="BT97" s="302" t="str">
        <f ca="true">+IF(OFFSET('Water Data'!$D$28,0,10*ROW('Water Data'!D91))="","",OFFSET('Water Data'!$D$28,0,10*ROW('Water Data'!D91)))</f>
        <v/>
      </c>
      <c r="BU97" s="302" t="str">
        <f ca="true">+IF(OFFSET('Water Data'!$D$29,0,10*ROW('Water Data'!D91))="","",OFFSET('Water Data'!$D$29,0,10*ROW('Water Data'!D91)))</f>
        <v/>
      </c>
      <c r="BV97" s="302" t="str">
        <f ca="true">+IF(OFFSET('Water Data'!$E$27,0,10*ROW('Water Data'!E91))="","",OFFSET('Water Data'!$E$27,0,10*ROW('Water Data'!E91)))</f>
        <v/>
      </c>
      <c r="BW97" s="302" t="str">
        <f ca="true">+IF(OFFSET('Water Data'!$E$28,0,10*ROW('Water Data'!E91))="","",OFFSET('Water Data'!$E$28,0,10*ROW('Water Data'!E91)))</f>
        <v/>
      </c>
      <c r="BX97" s="302" t="str">
        <f ca="true">+IF(OFFSET('Water Data'!$E$29,0,10*ROW('Water Data'!E91))="","",OFFSET('Water Data'!$E$29,0,10*ROW('Water Data'!E91)))</f>
        <v/>
      </c>
      <c r="BY97" s="302" t="str">
        <f ca="true">+IF(OFFSET('Water Data'!$F$27,0,10*ROW('Water Data'!F91))="","",OFFSET('Water Data'!$F$27,0,10*ROW('Water Data'!F91)))</f>
        <v/>
      </c>
      <c r="BZ97" s="302" t="str">
        <f ca="true">+IF(OFFSET('Water Data'!$F$28,0,10*ROW('Water Data'!F91))="","",OFFSET('Water Data'!$F$28,0,10*ROW('Water Data'!F91)))</f>
        <v/>
      </c>
      <c r="CA97" s="302" t="str">
        <f ca="true">+IF(OFFSET('Water Data'!$F$29,0,10*ROW('Water Data'!F91))="","",OFFSET('Water Data'!$F$29,0,10*ROW('Water Data'!F91)))</f>
        <v/>
      </c>
      <c r="CB97" s="302" t="str">
        <f ca="true">+IF(OFFSET('Water Data'!$G$27,0,10*ROW('Water Data'!G91))="","",OFFSET('Water Data'!$G$27,0,10*ROW('Water Data'!G91)))</f>
        <v/>
      </c>
      <c r="CC97" s="302" t="str">
        <f ca="true">+IF(OFFSET('Water Data'!$G$28,0,10*ROW('Water Data'!G91))="","",OFFSET('Water Data'!$G$28,0,10*ROW('Water Data'!G91)))</f>
        <v/>
      </c>
      <c r="CD97" s="302" t="str">
        <f ca="true">+IF(OFFSET('Water Data'!$G$29,0,10*ROW('Water Data'!G91))="","",OFFSET('Water Data'!$G$29,0,10*ROW('Water Data'!G91)))</f>
        <v/>
      </c>
      <c r="CE97" s="302" t="str">
        <f ca="true">+IF(OFFSET('Water Data'!$H$27,0,10*ROW('Water Data'!H91))="","",OFFSET('Water Data'!$H$27,0,10*ROW('Water Data'!H91)))</f>
        <v/>
      </c>
      <c r="CF97" s="302" t="str">
        <f ca="true">+IF(OFFSET('Water Data'!$H$28,0,10*ROW('Water Data'!H91))="","",OFFSET('Water Data'!$H$28,0,10*ROW('Water Data'!H91)))</f>
        <v/>
      </c>
      <c r="CG97" s="302" t="str">
        <f ca="true">+IF(OFFSET('Water Data'!$H$29,0,10*ROW('Water Data'!H91))="","",OFFSET('Water Data'!$H$29,0,10*ROW('Water Data'!H91)))</f>
        <v/>
      </c>
      <c r="CH97" s="302" t="str">
        <f ca="true">+IF(OFFSET('Water Data'!$I$27,0,10*ROW('Water Data'!I91))="","",OFFSET('Water Data'!$I$27,0,10*ROW('Water Data'!I91)))</f>
        <v/>
      </c>
      <c r="CI97" s="302" t="str">
        <f ca="true">+IF(OFFSET('Water Data'!$I$28,0,10*ROW('Water Data'!I91))="","",OFFSET('Water Data'!$I$28,0,10*ROW('Water Data'!I91)))</f>
        <v/>
      </c>
      <c r="CJ97" s="302" t="str">
        <f ca="true">+IF(OFFSET('Water Data'!$I$29,0,10*ROW('Water Data'!I91))="","",OFFSET('Water Data'!$I$29,0,10*ROW('Water Data'!I91)))</f>
        <v/>
      </c>
      <c r="CK97" s="302" t="str">
        <f ca="true">+IF(OFFSET('Sanitation Data'!$D$28,0,10*ROW('Sanitation Data'!D91))="","",OFFSET('Sanitation Data'!$D$28,0,10*ROW('Sanitation Data'!D91)))</f>
        <v/>
      </c>
      <c r="CL97" s="302" t="str">
        <f ca="true">+IF(OFFSET('Sanitation Data'!$D$29,0,10*ROW('Sanitation Data'!D91))="","",OFFSET('Sanitation Data'!$D$29,0,10*ROW('Sanitation Data'!D91)))</f>
        <v/>
      </c>
      <c r="CM97" s="302" t="str">
        <f ca="true">+IF(OFFSET('Sanitation Data'!$D$30,0,10*ROW('Sanitation Data'!D91))="","",OFFSET('Sanitation Data'!$D$30,0,10*ROW('Sanitation Data'!D91)))</f>
        <v/>
      </c>
      <c r="CN97" s="302" t="str">
        <f ca="true">+IF(OFFSET('Sanitation Data'!$D$31,0,10*ROW('Sanitation Data'!D91))="","",OFFSET('Sanitation Data'!$D$31,0,10*ROW('Sanitation Data'!D91)))</f>
        <v/>
      </c>
      <c r="CO97" s="302" t="str">
        <f ca="true">+IF(OFFSET('Sanitation Data'!$D$32,0,10*ROW('Sanitation Data'!D91))="","",OFFSET('Sanitation Data'!$D$32,0,10*ROW('Sanitation Data'!D91)))</f>
        <v/>
      </c>
      <c r="CP97" s="302" t="str">
        <f ca="true">+IF(OFFSET('Sanitation Data'!$E$28,0,10*ROW('Sanitation Data'!E91))="","",OFFSET('Sanitation Data'!$E$28,0,10*ROW('Sanitation Data'!E91)))</f>
        <v/>
      </c>
      <c r="CQ97" s="302" t="str">
        <f ca="true">+IF(OFFSET('Sanitation Data'!$E$29,0,10*ROW('Sanitation Data'!E91))="","",OFFSET('Sanitation Data'!$E$29,0,10*ROW('Sanitation Data'!E91)))</f>
        <v/>
      </c>
      <c r="CR97" s="302" t="str">
        <f ca="true">+IF(OFFSET('Sanitation Data'!$E$30,0,10*ROW('Sanitation Data'!E91))="","",OFFSET('Sanitation Data'!$E$30,0,10*ROW('Sanitation Data'!E91)))</f>
        <v/>
      </c>
      <c r="CS97" s="302" t="str">
        <f ca="true">+IF(OFFSET('Sanitation Data'!$E$31,0,10*ROW('Sanitation Data'!E91))="","",OFFSET('Sanitation Data'!$E$31,0,10*ROW('Sanitation Data'!E91)))</f>
        <v/>
      </c>
      <c r="CT97" s="302" t="str">
        <f ca="true">+IF(OFFSET('Sanitation Data'!$E$32,0,10*ROW('Sanitation Data'!E91))="","",OFFSET('Sanitation Data'!$E$32,0,10*ROW('Sanitation Data'!E91)))</f>
        <v/>
      </c>
      <c r="CU97" s="302" t="str">
        <f ca="true">+IF(OFFSET('Sanitation Data'!$F$28,0,10*ROW('Sanitation Data'!F91))="","",OFFSET('Sanitation Data'!$F$28,0,10*ROW('Sanitation Data'!F91)))</f>
        <v/>
      </c>
      <c r="CV97" s="302" t="str">
        <f ca="true">+IF(OFFSET('Sanitation Data'!$F$29,0,10*ROW('Sanitation Data'!F91))="","",OFFSET('Sanitation Data'!$F$29,0,10*ROW('Sanitation Data'!F91)))</f>
        <v/>
      </c>
      <c r="CW97" s="302" t="str">
        <f ca="true">+IF(OFFSET('Sanitation Data'!$F$30,0,10*ROW('Sanitation Data'!F91))="","",OFFSET('Sanitation Data'!$F$30,0,10*ROW('Sanitation Data'!F91)))</f>
        <v/>
      </c>
      <c r="CX97" s="302" t="str">
        <f ca="true">+IF(OFFSET('Sanitation Data'!$F$31,0,10*ROW('Sanitation Data'!F91))="","",OFFSET('Sanitation Data'!$F$31,0,10*ROW('Sanitation Data'!F91)))</f>
        <v/>
      </c>
      <c r="CY97" s="302" t="str">
        <f ca="true">+IF(OFFSET('Sanitation Data'!$F$32,0,10*ROW('Sanitation Data'!F91))="","",OFFSET('Sanitation Data'!$F$32,0,10*ROW('Sanitation Data'!F91)))</f>
        <v/>
      </c>
      <c r="CZ97" s="302" t="str">
        <f ca="true">+IF(OFFSET('Sanitation Data'!$G$28,0,10*ROW('Sanitation Data'!G91))="","",OFFSET('Sanitation Data'!$G$28,0,10*ROW('Sanitation Data'!G91)))</f>
        <v/>
      </c>
      <c r="DA97" s="302" t="str">
        <f ca="true">+IF(OFFSET('Sanitation Data'!$G$29,0,10*ROW('Sanitation Data'!G91))="","",OFFSET('Sanitation Data'!$G$29,0,10*ROW('Sanitation Data'!G91)))</f>
        <v/>
      </c>
      <c r="DB97" s="302" t="str">
        <f ca="true">+IF(OFFSET('Sanitation Data'!$G$30,0,10*ROW('Sanitation Data'!G91))="","",OFFSET('Sanitation Data'!$G$30,0,10*ROW('Sanitation Data'!G91)))</f>
        <v/>
      </c>
      <c r="DC97" s="302" t="str">
        <f ca="true">+IF(OFFSET('Sanitation Data'!$G$31,0,10*ROW('Sanitation Data'!G91))="","",OFFSET('Sanitation Data'!$G$31,0,10*ROW('Sanitation Data'!G91)))</f>
        <v/>
      </c>
      <c r="DD97" s="302" t="str">
        <f ca="true">+IF(OFFSET('Sanitation Data'!$G$32,0,10*ROW('Sanitation Data'!G91))="","",OFFSET('Sanitation Data'!$G$32,0,10*ROW('Sanitation Data'!G91)))</f>
        <v/>
      </c>
      <c r="DE97" s="302" t="str">
        <f ca="true">+IF(OFFSET('Sanitation Data'!$H$28,0,10*ROW('Sanitation Data'!H91))="","",OFFSET('Sanitation Data'!$H$28,0,10*ROW('Sanitation Data'!H91)))</f>
        <v/>
      </c>
      <c r="DF97" s="302" t="str">
        <f ca="true">+IF(OFFSET('Sanitation Data'!$H$29,0,10*ROW('Sanitation Data'!H91))="","",OFFSET('Sanitation Data'!$H$29,0,10*ROW('Sanitation Data'!H91)))</f>
        <v/>
      </c>
      <c r="DG97" s="302" t="str">
        <f ca="true">+IF(OFFSET('Sanitation Data'!$H$30,0,10*ROW('Sanitation Data'!H91))="","",OFFSET('Sanitation Data'!$H$30,0,10*ROW('Sanitation Data'!H91)))</f>
        <v/>
      </c>
      <c r="DH97" s="302" t="str">
        <f ca="true">+IF(OFFSET('Sanitation Data'!$H$31,0,10*ROW('Sanitation Data'!H91))="","",OFFSET('Sanitation Data'!$H$31,0,10*ROW('Sanitation Data'!H91)))</f>
        <v/>
      </c>
      <c r="DI97" s="302" t="str">
        <f ca="true">+IF(OFFSET('Sanitation Data'!$H$32,0,10*ROW('Sanitation Data'!H91))="","",OFFSET('Sanitation Data'!$H$32,0,10*ROW('Sanitation Data'!H91)))</f>
        <v/>
      </c>
      <c r="DJ97" s="302" t="str">
        <f ca="true">+IF(OFFSET('Sanitation Data'!$I$28,0,10*ROW('Sanitation Data'!I91))="","",OFFSET('Sanitation Data'!$I$28,0,10*ROW('Sanitation Data'!I91)))</f>
        <v/>
      </c>
      <c r="DK97" s="302" t="str">
        <f ca="true">+IF(OFFSET('Sanitation Data'!$I$29,0,10*ROW('Sanitation Data'!I91))="","",OFFSET('Sanitation Data'!$I$29,0,10*ROW('Sanitation Data'!I91)))</f>
        <v/>
      </c>
      <c r="DL97" s="302" t="str">
        <f ca="true">+IF(OFFSET('Sanitation Data'!$I$30,0,10*ROW('Sanitation Data'!I91))="","",OFFSET('Sanitation Data'!$I$30,0,10*ROW('Sanitation Data'!I91)))</f>
        <v/>
      </c>
      <c r="DM97" s="302" t="str">
        <f ca="true">+IF(OFFSET('Sanitation Data'!$I$31,0,10*ROW('Sanitation Data'!I91))="","",OFFSET('Sanitation Data'!$I$31,0,10*ROW('Sanitation Data'!I91)))</f>
        <v/>
      </c>
      <c r="DN97" s="302" t="str">
        <f ca="true">+IF(OFFSET('Sanitation Data'!$I$32,0,10*ROW('Sanitation Data'!I91))="","",OFFSET('Sanitation Data'!$I$32,0,10*ROW('Sanitation Data'!I91)))</f>
        <v/>
      </c>
      <c r="DO97" s="302" t="str">
        <f ca="true">+IF(OFFSET('Hygiene Data'!$D$11,0,10*ROW('Hygiene Data'!D91))="","",OFFSET('Hygiene Data'!$D$11,0,10*ROW('Hygiene Data'!D91)))</f>
        <v/>
      </c>
      <c r="DP97" s="302" t="str">
        <f ca="true">+IF(OFFSET('Hygiene Data'!$D$12,0,10*ROW('Hygiene Data'!D91))="","",OFFSET('Hygiene Data'!$D$12,0,10*ROW('Hygiene Data'!D91)))</f>
        <v/>
      </c>
      <c r="DQ97" s="302" t="str">
        <f ca="true">+IF(OFFSET('Hygiene Data'!$D$13,0,10*ROW('Hygiene Data'!D91))="","",OFFSET('Hygiene Data'!$D$13,0,10*ROW('Hygiene Data'!D91)))</f>
        <v/>
      </c>
      <c r="DR97" s="302" t="str">
        <f ca="true">+IF(OFFSET('Hygiene Data'!$E$11,0,10*ROW('Hygiene Data'!E91))="","",OFFSET('Hygiene Data'!$E$11,0,10*ROW('Hygiene Data'!E91)))</f>
        <v/>
      </c>
      <c r="DS97" s="302" t="str">
        <f ca="true">+IF(OFFSET('Hygiene Data'!$E$12,0,10*ROW('Hygiene Data'!E91))="","",OFFSET('Hygiene Data'!$E$12,0,10*ROW('Hygiene Data'!E91)))</f>
        <v/>
      </c>
      <c r="DT97" s="302" t="str">
        <f ca="true">+IF(OFFSET('Hygiene Data'!$E$13,0,10*ROW('Hygiene Data'!E91))="","",OFFSET('Hygiene Data'!$E$13,0,10*ROW('Hygiene Data'!E91)))</f>
        <v/>
      </c>
      <c r="DU97" s="302" t="str">
        <f ca="true">+IF(OFFSET('Hygiene Data'!$F$11,0,10*ROW('Hygiene Data'!F91))="","",OFFSET('Hygiene Data'!$F$11,0,10*ROW('Hygiene Data'!F91)))</f>
        <v/>
      </c>
      <c r="DV97" s="302" t="str">
        <f ca="true">+IF(OFFSET('Hygiene Data'!$F$12,0,10*ROW('Hygiene Data'!F91))="","",OFFSET('Hygiene Data'!$F$12,0,10*ROW('Hygiene Data'!F91)))</f>
        <v/>
      </c>
      <c r="DW97" s="302" t="str">
        <f ca="true">+IF(OFFSET('Hygiene Data'!$F$13,0,10*ROW('Hygiene Data'!F91))="","",OFFSET('Hygiene Data'!$F$13,0,10*ROW('Hygiene Data'!F91)))</f>
        <v/>
      </c>
      <c r="DX97" s="302" t="str">
        <f ca="true">+IF(OFFSET('Hygiene Data'!$G$11,0,10*ROW('Hygiene Data'!G91))="","",OFFSET('Hygiene Data'!$G$11,0,10*ROW('Hygiene Data'!G91)))</f>
        <v/>
      </c>
      <c r="DY97" s="302" t="str">
        <f ca="true">+IF(OFFSET('Hygiene Data'!$G$12,0,10*ROW('Hygiene Data'!G91))="","",OFFSET('Hygiene Data'!$G$12,0,10*ROW('Hygiene Data'!G91)))</f>
        <v/>
      </c>
      <c r="DZ97" s="302" t="str">
        <f ca="true">+IF(OFFSET('Hygiene Data'!$G$13,0,10*ROW('Hygiene Data'!G91))="","",OFFSET('Hygiene Data'!$G$13,0,10*ROW('Hygiene Data'!G91)))</f>
        <v/>
      </c>
      <c r="EA97" s="302" t="str">
        <f ca="true">+IF(OFFSET('Hygiene Data'!$H$11,0,10*ROW('Hygiene Data'!H91))="","",OFFSET('Hygiene Data'!$H$11,0,10*ROW('Hygiene Data'!H91)))</f>
        <v/>
      </c>
      <c r="EB97" s="302" t="str">
        <f ca="true">+IF(OFFSET('Hygiene Data'!$H$12,0,10*ROW('Hygiene Data'!H91))="","",OFFSET('Hygiene Data'!$H$12,0,10*ROW('Hygiene Data'!H91)))</f>
        <v/>
      </c>
      <c r="EC97" s="302" t="str">
        <f ca="true">+IF(OFFSET('Hygiene Data'!$H$13,0,10*ROW('Hygiene Data'!H91))="","",OFFSET('Hygiene Data'!$H$13,0,10*ROW('Hygiene Data'!H91)))</f>
        <v/>
      </c>
      <c r="ED97" s="302" t="str">
        <f ca="true">+IF(OFFSET('Hygiene Data'!$I$11,0,10*ROW('Hygiene Data'!I91))="","",OFFSET('Hygiene Data'!$I$11,0,10*ROW('Hygiene Data'!I91)))</f>
        <v/>
      </c>
      <c r="EE97" s="302" t="str">
        <f ca="true">+IF(OFFSET('Hygiene Data'!$I$12,0,10*ROW('Hygiene Data'!I91))="","",OFFSET('Hygiene Data'!$I$12,0,10*ROW('Hygiene Data'!I91)))</f>
        <v/>
      </c>
      <c r="EF97" s="302" t="str">
        <f ca="true">+IF(OFFSET('Hygiene Data'!$I$13,0,10*ROW('Hygiene Data'!I91))="","",OFFSET('Hygiene Data'!$I$13,0,10*ROW('Hygiene Data'!I91)))</f>
        <v/>
      </c>
    </row>
    <row xmlns:x14ac="http://schemas.microsoft.com/office/spreadsheetml/2009/9/ac" r="98" x14ac:dyDescent="0.2">
      <c r="A98" s="35" t="str">
        <f ca="true">+IF(OFFSET('Water Data'!$B$2,0,10*ROW('Water Data'!E92))="","",OFFSET('Water Data'!$B$2,0,10*ROW('Water Data'!E92)))</f>
        <v/>
      </c>
      <c r="B98" s="35" t="str">
        <f ca="true">+IF(OFFSET('Water Data'!$C$2,0,10*ROW('Water Data'!F92))="","",OFFSET('Water Data'!$C$2,0,10*ROW('Water Data'!F92)))</f>
        <v/>
      </c>
      <c r="C98" s="358" t="str">
        <f t="shared" ca="true" si="1"/>
        <v/>
      </c>
      <c r="D98" s="94"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4"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4"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4"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4"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4"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4"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4"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4"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4"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4"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4"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4"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4"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4"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4"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4"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4"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5"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5"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5"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5"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5"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5"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5"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5"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5"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5"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5"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5"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5"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5"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5"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5"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5"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5"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5"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5"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5"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5"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5"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5"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5"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5"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5"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5"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5"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5"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6"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6"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6"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6"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6"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6"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6"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6"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6"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6"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6"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6"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6"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6"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6"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6"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6"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6"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302"/>
      <c r="BS98" s="302" t="str">
        <f ca="true">+IF(OFFSET('Water Data'!$D$27,0,10*ROW('Water Data'!D92))="","",OFFSET('Water Data'!$D$27,0,10*ROW('Water Data'!D92)))</f>
        <v/>
      </c>
      <c r="BT98" s="302" t="str">
        <f ca="true">+IF(OFFSET('Water Data'!$D$28,0,10*ROW('Water Data'!D92))="","",OFFSET('Water Data'!$D$28,0,10*ROW('Water Data'!D92)))</f>
        <v/>
      </c>
      <c r="BU98" s="302" t="str">
        <f ca="true">+IF(OFFSET('Water Data'!$D$29,0,10*ROW('Water Data'!D92))="","",OFFSET('Water Data'!$D$29,0,10*ROW('Water Data'!D92)))</f>
        <v/>
      </c>
      <c r="BV98" s="302" t="str">
        <f ca="true">+IF(OFFSET('Water Data'!$E$27,0,10*ROW('Water Data'!E92))="","",OFFSET('Water Data'!$E$27,0,10*ROW('Water Data'!E92)))</f>
        <v/>
      </c>
      <c r="BW98" s="302" t="str">
        <f ca="true">+IF(OFFSET('Water Data'!$E$28,0,10*ROW('Water Data'!E92))="","",OFFSET('Water Data'!$E$28,0,10*ROW('Water Data'!E92)))</f>
        <v/>
      </c>
      <c r="BX98" s="302" t="str">
        <f ca="true">+IF(OFFSET('Water Data'!$E$29,0,10*ROW('Water Data'!E92))="","",OFFSET('Water Data'!$E$29,0,10*ROW('Water Data'!E92)))</f>
        <v/>
      </c>
      <c r="BY98" s="302" t="str">
        <f ca="true">+IF(OFFSET('Water Data'!$F$27,0,10*ROW('Water Data'!F92))="","",OFFSET('Water Data'!$F$27,0,10*ROW('Water Data'!F92)))</f>
        <v/>
      </c>
      <c r="BZ98" s="302" t="str">
        <f ca="true">+IF(OFFSET('Water Data'!$F$28,0,10*ROW('Water Data'!F92))="","",OFFSET('Water Data'!$F$28,0,10*ROW('Water Data'!F92)))</f>
        <v/>
      </c>
      <c r="CA98" s="302" t="str">
        <f ca="true">+IF(OFFSET('Water Data'!$F$29,0,10*ROW('Water Data'!F92))="","",OFFSET('Water Data'!$F$29,0,10*ROW('Water Data'!F92)))</f>
        <v/>
      </c>
      <c r="CB98" s="302" t="str">
        <f ca="true">+IF(OFFSET('Water Data'!$G$27,0,10*ROW('Water Data'!G92))="","",OFFSET('Water Data'!$G$27,0,10*ROW('Water Data'!G92)))</f>
        <v/>
      </c>
      <c r="CC98" s="302" t="str">
        <f ca="true">+IF(OFFSET('Water Data'!$G$28,0,10*ROW('Water Data'!G92))="","",OFFSET('Water Data'!$G$28,0,10*ROW('Water Data'!G92)))</f>
        <v/>
      </c>
      <c r="CD98" s="302" t="str">
        <f ca="true">+IF(OFFSET('Water Data'!$G$29,0,10*ROW('Water Data'!G92))="","",OFFSET('Water Data'!$G$29,0,10*ROW('Water Data'!G92)))</f>
        <v/>
      </c>
      <c r="CE98" s="302" t="str">
        <f ca="true">+IF(OFFSET('Water Data'!$H$27,0,10*ROW('Water Data'!H92))="","",OFFSET('Water Data'!$H$27,0,10*ROW('Water Data'!H92)))</f>
        <v/>
      </c>
      <c r="CF98" s="302" t="str">
        <f ca="true">+IF(OFFSET('Water Data'!$H$28,0,10*ROW('Water Data'!H92))="","",OFFSET('Water Data'!$H$28,0,10*ROW('Water Data'!H92)))</f>
        <v/>
      </c>
      <c r="CG98" s="302" t="str">
        <f ca="true">+IF(OFFSET('Water Data'!$H$29,0,10*ROW('Water Data'!H92))="","",OFFSET('Water Data'!$H$29,0,10*ROW('Water Data'!H92)))</f>
        <v/>
      </c>
      <c r="CH98" s="302" t="str">
        <f ca="true">+IF(OFFSET('Water Data'!$I$27,0,10*ROW('Water Data'!I92))="","",OFFSET('Water Data'!$I$27,0,10*ROW('Water Data'!I92)))</f>
        <v/>
      </c>
      <c r="CI98" s="302" t="str">
        <f ca="true">+IF(OFFSET('Water Data'!$I$28,0,10*ROW('Water Data'!I92))="","",OFFSET('Water Data'!$I$28,0,10*ROW('Water Data'!I92)))</f>
        <v/>
      </c>
      <c r="CJ98" s="302" t="str">
        <f ca="true">+IF(OFFSET('Water Data'!$I$29,0,10*ROW('Water Data'!I92))="","",OFFSET('Water Data'!$I$29,0,10*ROW('Water Data'!I92)))</f>
        <v/>
      </c>
      <c r="CK98" s="302" t="str">
        <f ca="true">+IF(OFFSET('Sanitation Data'!$D$28,0,10*ROW('Sanitation Data'!D92))="","",OFFSET('Sanitation Data'!$D$28,0,10*ROW('Sanitation Data'!D92)))</f>
        <v/>
      </c>
      <c r="CL98" s="302" t="str">
        <f ca="true">+IF(OFFSET('Sanitation Data'!$D$29,0,10*ROW('Sanitation Data'!D92))="","",OFFSET('Sanitation Data'!$D$29,0,10*ROW('Sanitation Data'!D92)))</f>
        <v/>
      </c>
      <c r="CM98" s="302" t="str">
        <f ca="true">+IF(OFFSET('Sanitation Data'!$D$30,0,10*ROW('Sanitation Data'!D92))="","",OFFSET('Sanitation Data'!$D$30,0,10*ROW('Sanitation Data'!D92)))</f>
        <v/>
      </c>
      <c r="CN98" s="302" t="str">
        <f ca="true">+IF(OFFSET('Sanitation Data'!$D$31,0,10*ROW('Sanitation Data'!D92))="","",OFFSET('Sanitation Data'!$D$31,0,10*ROW('Sanitation Data'!D92)))</f>
        <v/>
      </c>
      <c r="CO98" s="302" t="str">
        <f ca="true">+IF(OFFSET('Sanitation Data'!$D$32,0,10*ROW('Sanitation Data'!D92))="","",OFFSET('Sanitation Data'!$D$32,0,10*ROW('Sanitation Data'!D92)))</f>
        <v/>
      </c>
      <c r="CP98" s="302" t="str">
        <f ca="true">+IF(OFFSET('Sanitation Data'!$E$28,0,10*ROW('Sanitation Data'!E92))="","",OFFSET('Sanitation Data'!$E$28,0,10*ROW('Sanitation Data'!E92)))</f>
        <v/>
      </c>
      <c r="CQ98" s="302" t="str">
        <f ca="true">+IF(OFFSET('Sanitation Data'!$E$29,0,10*ROW('Sanitation Data'!E92))="","",OFFSET('Sanitation Data'!$E$29,0,10*ROW('Sanitation Data'!E92)))</f>
        <v/>
      </c>
      <c r="CR98" s="302" t="str">
        <f ca="true">+IF(OFFSET('Sanitation Data'!$E$30,0,10*ROW('Sanitation Data'!E92))="","",OFFSET('Sanitation Data'!$E$30,0,10*ROW('Sanitation Data'!E92)))</f>
        <v/>
      </c>
      <c r="CS98" s="302" t="str">
        <f ca="true">+IF(OFFSET('Sanitation Data'!$E$31,0,10*ROW('Sanitation Data'!E92))="","",OFFSET('Sanitation Data'!$E$31,0,10*ROW('Sanitation Data'!E92)))</f>
        <v/>
      </c>
      <c r="CT98" s="302" t="str">
        <f ca="true">+IF(OFFSET('Sanitation Data'!$E$32,0,10*ROW('Sanitation Data'!E92))="","",OFFSET('Sanitation Data'!$E$32,0,10*ROW('Sanitation Data'!E92)))</f>
        <v/>
      </c>
      <c r="CU98" s="302" t="str">
        <f ca="true">+IF(OFFSET('Sanitation Data'!$F$28,0,10*ROW('Sanitation Data'!F92))="","",OFFSET('Sanitation Data'!$F$28,0,10*ROW('Sanitation Data'!F92)))</f>
        <v/>
      </c>
      <c r="CV98" s="302" t="str">
        <f ca="true">+IF(OFFSET('Sanitation Data'!$F$29,0,10*ROW('Sanitation Data'!F92))="","",OFFSET('Sanitation Data'!$F$29,0,10*ROW('Sanitation Data'!F92)))</f>
        <v/>
      </c>
      <c r="CW98" s="302" t="str">
        <f ca="true">+IF(OFFSET('Sanitation Data'!$F$30,0,10*ROW('Sanitation Data'!F92))="","",OFFSET('Sanitation Data'!$F$30,0,10*ROW('Sanitation Data'!F92)))</f>
        <v/>
      </c>
      <c r="CX98" s="302" t="str">
        <f ca="true">+IF(OFFSET('Sanitation Data'!$F$31,0,10*ROW('Sanitation Data'!F92))="","",OFFSET('Sanitation Data'!$F$31,0,10*ROW('Sanitation Data'!F92)))</f>
        <v/>
      </c>
      <c r="CY98" s="302" t="str">
        <f ca="true">+IF(OFFSET('Sanitation Data'!$F$32,0,10*ROW('Sanitation Data'!F92))="","",OFFSET('Sanitation Data'!$F$32,0,10*ROW('Sanitation Data'!F92)))</f>
        <v/>
      </c>
      <c r="CZ98" s="302" t="str">
        <f ca="true">+IF(OFFSET('Sanitation Data'!$G$28,0,10*ROW('Sanitation Data'!G92))="","",OFFSET('Sanitation Data'!$G$28,0,10*ROW('Sanitation Data'!G92)))</f>
        <v/>
      </c>
      <c r="DA98" s="302" t="str">
        <f ca="true">+IF(OFFSET('Sanitation Data'!$G$29,0,10*ROW('Sanitation Data'!G92))="","",OFFSET('Sanitation Data'!$G$29,0,10*ROW('Sanitation Data'!G92)))</f>
        <v/>
      </c>
      <c r="DB98" s="302" t="str">
        <f ca="true">+IF(OFFSET('Sanitation Data'!$G$30,0,10*ROW('Sanitation Data'!G92))="","",OFFSET('Sanitation Data'!$G$30,0,10*ROW('Sanitation Data'!G92)))</f>
        <v/>
      </c>
      <c r="DC98" s="302" t="str">
        <f ca="true">+IF(OFFSET('Sanitation Data'!$G$31,0,10*ROW('Sanitation Data'!G92))="","",OFFSET('Sanitation Data'!$G$31,0,10*ROW('Sanitation Data'!G92)))</f>
        <v/>
      </c>
      <c r="DD98" s="302" t="str">
        <f ca="true">+IF(OFFSET('Sanitation Data'!$G$32,0,10*ROW('Sanitation Data'!G92))="","",OFFSET('Sanitation Data'!$G$32,0,10*ROW('Sanitation Data'!G92)))</f>
        <v/>
      </c>
      <c r="DE98" s="302" t="str">
        <f ca="true">+IF(OFFSET('Sanitation Data'!$H$28,0,10*ROW('Sanitation Data'!H92))="","",OFFSET('Sanitation Data'!$H$28,0,10*ROW('Sanitation Data'!H92)))</f>
        <v/>
      </c>
      <c r="DF98" s="302" t="str">
        <f ca="true">+IF(OFFSET('Sanitation Data'!$H$29,0,10*ROW('Sanitation Data'!H92))="","",OFFSET('Sanitation Data'!$H$29,0,10*ROW('Sanitation Data'!H92)))</f>
        <v/>
      </c>
      <c r="DG98" s="302" t="str">
        <f ca="true">+IF(OFFSET('Sanitation Data'!$H$30,0,10*ROW('Sanitation Data'!H92))="","",OFFSET('Sanitation Data'!$H$30,0,10*ROW('Sanitation Data'!H92)))</f>
        <v/>
      </c>
      <c r="DH98" s="302" t="str">
        <f ca="true">+IF(OFFSET('Sanitation Data'!$H$31,0,10*ROW('Sanitation Data'!H92))="","",OFFSET('Sanitation Data'!$H$31,0,10*ROW('Sanitation Data'!H92)))</f>
        <v/>
      </c>
      <c r="DI98" s="302" t="str">
        <f ca="true">+IF(OFFSET('Sanitation Data'!$H$32,0,10*ROW('Sanitation Data'!H92))="","",OFFSET('Sanitation Data'!$H$32,0,10*ROW('Sanitation Data'!H92)))</f>
        <v/>
      </c>
      <c r="DJ98" s="302" t="str">
        <f ca="true">+IF(OFFSET('Sanitation Data'!$I$28,0,10*ROW('Sanitation Data'!I92))="","",OFFSET('Sanitation Data'!$I$28,0,10*ROW('Sanitation Data'!I92)))</f>
        <v/>
      </c>
      <c r="DK98" s="302" t="str">
        <f ca="true">+IF(OFFSET('Sanitation Data'!$I$29,0,10*ROW('Sanitation Data'!I92))="","",OFFSET('Sanitation Data'!$I$29,0,10*ROW('Sanitation Data'!I92)))</f>
        <v/>
      </c>
      <c r="DL98" s="302" t="str">
        <f ca="true">+IF(OFFSET('Sanitation Data'!$I$30,0,10*ROW('Sanitation Data'!I92))="","",OFFSET('Sanitation Data'!$I$30,0,10*ROW('Sanitation Data'!I92)))</f>
        <v/>
      </c>
      <c r="DM98" s="302" t="str">
        <f ca="true">+IF(OFFSET('Sanitation Data'!$I$31,0,10*ROW('Sanitation Data'!I92))="","",OFFSET('Sanitation Data'!$I$31,0,10*ROW('Sanitation Data'!I92)))</f>
        <v/>
      </c>
      <c r="DN98" s="302" t="str">
        <f ca="true">+IF(OFFSET('Sanitation Data'!$I$32,0,10*ROW('Sanitation Data'!I92))="","",OFFSET('Sanitation Data'!$I$32,0,10*ROW('Sanitation Data'!I92)))</f>
        <v/>
      </c>
      <c r="DO98" s="302" t="str">
        <f ca="true">+IF(OFFSET('Hygiene Data'!$D$11,0,10*ROW('Hygiene Data'!D92))="","",OFFSET('Hygiene Data'!$D$11,0,10*ROW('Hygiene Data'!D92)))</f>
        <v/>
      </c>
      <c r="DP98" s="302" t="str">
        <f ca="true">+IF(OFFSET('Hygiene Data'!$D$12,0,10*ROW('Hygiene Data'!D92))="","",OFFSET('Hygiene Data'!$D$12,0,10*ROW('Hygiene Data'!D92)))</f>
        <v/>
      </c>
      <c r="DQ98" s="302" t="str">
        <f ca="true">+IF(OFFSET('Hygiene Data'!$D$13,0,10*ROW('Hygiene Data'!D92))="","",OFFSET('Hygiene Data'!$D$13,0,10*ROW('Hygiene Data'!D92)))</f>
        <v/>
      </c>
      <c r="DR98" s="302" t="str">
        <f ca="true">+IF(OFFSET('Hygiene Data'!$E$11,0,10*ROW('Hygiene Data'!E92))="","",OFFSET('Hygiene Data'!$E$11,0,10*ROW('Hygiene Data'!E92)))</f>
        <v/>
      </c>
      <c r="DS98" s="302" t="str">
        <f ca="true">+IF(OFFSET('Hygiene Data'!$E$12,0,10*ROW('Hygiene Data'!E92))="","",OFFSET('Hygiene Data'!$E$12,0,10*ROW('Hygiene Data'!E92)))</f>
        <v/>
      </c>
      <c r="DT98" s="302" t="str">
        <f ca="true">+IF(OFFSET('Hygiene Data'!$E$13,0,10*ROW('Hygiene Data'!E92))="","",OFFSET('Hygiene Data'!$E$13,0,10*ROW('Hygiene Data'!E92)))</f>
        <v/>
      </c>
      <c r="DU98" s="302" t="str">
        <f ca="true">+IF(OFFSET('Hygiene Data'!$F$11,0,10*ROW('Hygiene Data'!F92))="","",OFFSET('Hygiene Data'!$F$11,0,10*ROW('Hygiene Data'!F92)))</f>
        <v/>
      </c>
      <c r="DV98" s="302" t="str">
        <f ca="true">+IF(OFFSET('Hygiene Data'!$F$12,0,10*ROW('Hygiene Data'!F92))="","",OFFSET('Hygiene Data'!$F$12,0,10*ROW('Hygiene Data'!F92)))</f>
        <v/>
      </c>
      <c r="DW98" s="302" t="str">
        <f ca="true">+IF(OFFSET('Hygiene Data'!$F$13,0,10*ROW('Hygiene Data'!F92))="","",OFFSET('Hygiene Data'!$F$13,0,10*ROW('Hygiene Data'!F92)))</f>
        <v/>
      </c>
      <c r="DX98" s="302" t="str">
        <f ca="true">+IF(OFFSET('Hygiene Data'!$G$11,0,10*ROW('Hygiene Data'!G92))="","",OFFSET('Hygiene Data'!$G$11,0,10*ROW('Hygiene Data'!G92)))</f>
        <v/>
      </c>
      <c r="DY98" s="302" t="str">
        <f ca="true">+IF(OFFSET('Hygiene Data'!$G$12,0,10*ROW('Hygiene Data'!G92))="","",OFFSET('Hygiene Data'!$G$12,0,10*ROW('Hygiene Data'!G92)))</f>
        <v/>
      </c>
      <c r="DZ98" s="302" t="str">
        <f ca="true">+IF(OFFSET('Hygiene Data'!$G$13,0,10*ROW('Hygiene Data'!G92))="","",OFFSET('Hygiene Data'!$G$13,0,10*ROW('Hygiene Data'!G92)))</f>
        <v/>
      </c>
      <c r="EA98" s="302" t="str">
        <f ca="true">+IF(OFFSET('Hygiene Data'!$H$11,0,10*ROW('Hygiene Data'!H92))="","",OFFSET('Hygiene Data'!$H$11,0,10*ROW('Hygiene Data'!H92)))</f>
        <v/>
      </c>
      <c r="EB98" s="302" t="str">
        <f ca="true">+IF(OFFSET('Hygiene Data'!$H$12,0,10*ROW('Hygiene Data'!H92))="","",OFFSET('Hygiene Data'!$H$12,0,10*ROW('Hygiene Data'!H92)))</f>
        <v/>
      </c>
      <c r="EC98" s="302" t="str">
        <f ca="true">+IF(OFFSET('Hygiene Data'!$H$13,0,10*ROW('Hygiene Data'!H92))="","",OFFSET('Hygiene Data'!$H$13,0,10*ROW('Hygiene Data'!H92)))</f>
        <v/>
      </c>
      <c r="ED98" s="302" t="str">
        <f ca="true">+IF(OFFSET('Hygiene Data'!$I$11,0,10*ROW('Hygiene Data'!I92))="","",OFFSET('Hygiene Data'!$I$11,0,10*ROW('Hygiene Data'!I92)))</f>
        <v/>
      </c>
      <c r="EE98" s="302" t="str">
        <f ca="true">+IF(OFFSET('Hygiene Data'!$I$12,0,10*ROW('Hygiene Data'!I92))="","",OFFSET('Hygiene Data'!$I$12,0,10*ROW('Hygiene Data'!I92)))</f>
        <v/>
      </c>
      <c r="EF98" s="302" t="str">
        <f ca="true">+IF(OFFSET('Hygiene Data'!$I$13,0,10*ROW('Hygiene Data'!I92))="","",OFFSET('Hygiene Data'!$I$13,0,10*ROW('Hygiene Data'!I92)))</f>
        <v/>
      </c>
    </row>
    <row xmlns:x14ac="http://schemas.microsoft.com/office/spreadsheetml/2009/9/ac" r="99" x14ac:dyDescent="0.2">
      <c r="A99" s="35" t="str">
        <f ca="true">+IF(OFFSET('Water Data'!$B$2,0,10*ROW('Water Data'!E93))="","",OFFSET('Water Data'!$B$2,0,10*ROW('Water Data'!E93)))</f>
        <v/>
      </c>
      <c r="B99" s="35" t="str">
        <f ca="true">+IF(OFFSET('Water Data'!$C$2,0,10*ROW('Water Data'!F93))="","",OFFSET('Water Data'!$C$2,0,10*ROW('Water Data'!F93)))</f>
        <v/>
      </c>
      <c r="C99" s="358" t="str">
        <f t="shared" ca="true" si="1"/>
        <v/>
      </c>
      <c r="D99" s="94"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4"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4"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4"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4"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4"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4"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4"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4"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4"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4"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4"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4"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4"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4"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4"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4"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4"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5"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5"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5"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5"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5"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5"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5"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5"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5"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5"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5"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5"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5"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5"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5"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5"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5"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5"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5"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5"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5"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5"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5"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5"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5"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5"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5"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5"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5"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5"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6"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6"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6"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6"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6"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6"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6"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6"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6"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6"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6"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6"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6"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6"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6"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6"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6"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6"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302"/>
      <c r="BS99" s="302" t="str">
        <f ca="true">+IF(OFFSET('Water Data'!$D$27,0,10*ROW('Water Data'!D93))="","",OFFSET('Water Data'!$D$27,0,10*ROW('Water Data'!D93)))</f>
        <v/>
      </c>
      <c r="BT99" s="302" t="str">
        <f ca="true">+IF(OFFSET('Water Data'!$D$28,0,10*ROW('Water Data'!D93))="","",OFFSET('Water Data'!$D$28,0,10*ROW('Water Data'!D93)))</f>
        <v/>
      </c>
      <c r="BU99" s="302" t="str">
        <f ca="true">+IF(OFFSET('Water Data'!$D$29,0,10*ROW('Water Data'!D93))="","",OFFSET('Water Data'!$D$29,0,10*ROW('Water Data'!D93)))</f>
        <v/>
      </c>
      <c r="BV99" s="302" t="str">
        <f ca="true">+IF(OFFSET('Water Data'!$E$27,0,10*ROW('Water Data'!E93))="","",OFFSET('Water Data'!$E$27,0,10*ROW('Water Data'!E93)))</f>
        <v/>
      </c>
      <c r="BW99" s="302" t="str">
        <f ca="true">+IF(OFFSET('Water Data'!$E$28,0,10*ROW('Water Data'!E93))="","",OFFSET('Water Data'!$E$28,0,10*ROW('Water Data'!E93)))</f>
        <v/>
      </c>
      <c r="BX99" s="302" t="str">
        <f ca="true">+IF(OFFSET('Water Data'!$E$29,0,10*ROW('Water Data'!E93))="","",OFFSET('Water Data'!$E$29,0,10*ROW('Water Data'!E93)))</f>
        <v/>
      </c>
      <c r="BY99" s="302" t="str">
        <f ca="true">+IF(OFFSET('Water Data'!$F$27,0,10*ROW('Water Data'!F93))="","",OFFSET('Water Data'!$F$27,0,10*ROW('Water Data'!F93)))</f>
        <v/>
      </c>
      <c r="BZ99" s="302" t="str">
        <f ca="true">+IF(OFFSET('Water Data'!$F$28,0,10*ROW('Water Data'!F93))="","",OFFSET('Water Data'!$F$28,0,10*ROW('Water Data'!F93)))</f>
        <v/>
      </c>
      <c r="CA99" s="302" t="str">
        <f ca="true">+IF(OFFSET('Water Data'!$F$29,0,10*ROW('Water Data'!F93))="","",OFFSET('Water Data'!$F$29,0,10*ROW('Water Data'!F93)))</f>
        <v/>
      </c>
      <c r="CB99" s="302" t="str">
        <f ca="true">+IF(OFFSET('Water Data'!$G$27,0,10*ROW('Water Data'!G93))="","",OFFSET('Water Data'!$G$27,0,10*ROW('Water Data'!G93)))</f>
        <v/>
      </c>
      <c r="CC99" s="302" t="str">
        <f ca="true">+IF(OFFSET('Water Data'!$G$28,0,10*ROW('Water Data'!G93))="","",OFFSET('Water Data'!$G$28,0,10*ROW('Water Data'!G93)))</f>
        <v/>
      </c>
      <c r="CD99" s="302" t="str">
        <f ca="true">+IF(OFFSET('Water Data'!$G$29,0,10*ROW('Water Data'!G93))="","",OFFSET('Water Data'!$G$29,0,10*ROW('Water Data'!G93)))</f>
        <v/>
      </c>
      <c r="CE99" s="302" t="str">
        <f ca="true">+IF(OFFSET('Water Data'!$H$27,0,10*ROW('Water Data'!H93))="","",OFFSET('Water Data'!$H$27,0,10*ROW('Water Data'!H93)))</f>
        <v/>
      </c>
      <c r="CF99" s="302" t="str">
        <f ca="true">+IF(OFFSET('Water Data'!$H$28,0,10*ROW('Water Data'!H93))="","",OFFSET('Water Data'!$H$28,0,10*ROW('Water Data'!H93)))</f>
        <v/>
      </c>
      <c r="CG99" s="302" t="str">
        <f ca="true">+IF(OFFSET('Water Data'!$H$29,0,10*ROW('Water Data'!H93))="","",OFFSET('Water Data'!$H$29,0,10*ROW('Water Data'!H93)))</f>
        <v/>
      </c>
      <c r="CH99" s="302" t="str">
        <f ca="true">+IF(OFFSET('Water Data'!$I$27,0,10*ROW('Water Data'!I93))="","",OFFSET('Water Data'!$I$27,0,10*ROW('Water Data'!I93)))</f>
        <v/>
      </c>
      <c r="CI99" s="302" t="str">
        <f ca="true">+IF(OFFSET('Water Data'!$I$28,0,10*ROW('Water Data'!I93))="","",OFFSET('Water Data'!$I$28,0,10*ROW('Water Data'!I93)))</f>
        <v/>
      </c>
      <c r="CJ99" s="302" t="str">
        <f ca="true">+IF(OFFSET('Water Data'!$I$29,0,10*ROW('Water Data'!I93))="","",OFFSET('Water Data'!$I$29,0,10*ROW('Water Data'!I93)))</f>
        <v/>
      </c>
      <c r="CK99" s="302" t="str">
        <f ca="true">+IF(OFFSET('Sanitation Data'!$D$28,0,10*ROW('Sanitation Data'!D93))="","",OFFSET('Sanitation Data'!$D$28,0,10*ROW('Sanitation Data'!D93)))</f>
        <v/>
      </c>
      <c r="CL99" s="302" t="str">
        <f ca="true">+IF(OFFSET('Sanitation Data'!$D$29,0,10*ROW('Sanitation Data'!D93))="","",OFFSET('Sanitation Data'!$D$29,0,10*ROW('Sanitation Data'!D93)))</f>
        <v/>
      </c>
      <c r="CM99" s="302" t="str">
        <f ca="true">+IF(OFFSET('Sanitation Data'!$D$30,0,10*ROW('Sanitation Data'!D93))="","",OFFSET('Sanitation Data'!$D$30,0,10*ROW('Sanitation Data'!D93)))</f>
        <v/>
      </c>
      <c r="CN99" s="302" t="str">
        <f ca="true">+IF(OFFSET('Sanitation Data'!$D$31,0,10*ROW('Sanitation Data'!D93))="","",OFFSET('Sanitation Data'!$D$31,0,10*ROW('Sanitation Data'!D93)))</f>
        <v/>
      </c>
      <c r="CO99" s="302" t="str">
        <f ca="true">+IF(OFFSET('Sanitation Data'!$D$32,0,10*ROW('Sanitation Data'!D93))="","",OFFSET('Sanitation Data'!$D$32,0,10*ROW('Sanitation Data'!D93)))</f>
        <v/>
      </c>
      <c r="CP99" s="302" t="str">
        <f ca="true">+IF(OFFSET('Sanitation Data'!$E$28,0,10*ROW('Sanitation Data'!E93))="","",OFFSET('Sanitation Data'!$E$28,0,10*ROW('Sanitation Data'!E93)))</f>
        <v/>
      </c>
      <c r="CQ99" s="302" t="str">
        <f ca="true">+IF(OFFSET('Sanitation Data'!$E$29,0,10*ROW('Sanitation Data'!E93))="","",OFFSET('Sanitation Data'!$E$29,0,10*ROW('Sanitation Data'!E93)))</f>
        <v/>
      </c>
      <c r="CR99" s="302" t="str">
        <f ca="true">+IF(OFFSET('Sanitation Data'!$E$30,0,10*ROW('Sanitation Data'!E93))="","",OFFSET('Sanitation Data'!$E$30,0,10*ROW('Sanitation Data'!E93)))</f>
        <v/>
      </c>
      <c r="CS99" s="302" t="str">
        <f ca="true">+IF(OFFSET('Sanitation Data'!$E$31,0,10*ROW('Sanitation Data'!E93))="","",OFFSET('Sanitation Data'!$E$31,0,10*ROW('Sanitation Data'!E93)))</f>
        <v/>
      </c>
      <c r="CT99" s="302" t="str">
        <f ca="true">+IF(OFFSET('Sanitation Data'!$E$32,0,10*ROW('Sanitation Data'!E93))="","",OFFSET('Sanitation Data'!$E$32,0,10*ROW('Sanitation Data'!E93)))</f>
        <v/>
      </c>
      <c r="CU99" s="302" t="str">
        <f ca="true">+IF(OFFSET('Sanitation Data'!$F$28,0,10*ROW('Sanitation Data'!F93))="","",OFFSET('Sanitation Data'!$F$28,0,10*ROW('Sanitation Data'!F93)))</f>
        <v/>
      </c>
      <c r="CV99" s="302" t="str">
        <f ca="true">+IF(OFFSET('Sanitation Data'!$F$29,0,10*ROW('Sanitation Data'!F93))="","",OFFSET('Sanitation Data'!$F$29,0,10*ROW('Sanitation Data'!F93)))</f>
        <v/>
      </c>
      <c r="CW99" s="302" t="str">
        <f ca="true">+IF(OFFSET('Sanitation Data'!$F$30,0,10*ROW('Sanitation Data'!F93))="","",OFFSET('Sanitation Data'!$F$30,0,10*ROW('Sanitation Data'!F93)))</f>
        <v/>
      </c>
      <c r="CX99" s="302" t="str">
        <f ca="true">+IF(OFFSET('Sanitation Data'!$F$31,0,10*ROW('Sanitation Data'!F93))="","",OFFSET('Sanitation Data'!$F$31,0,10*ROW('Sanitation Data'!F93)))</f>
        <v/>
      </c>
      <c r="CY99" s="302" t="str">
        <f ca="true">+IF(OFFSET('Sanitation Data'!$F$32,0,10*ROW('Sanitation Data'!F93))="","",OFFSET('Sanitation Data'!$F$32,0,10*ROW('Sanitation Data'!F93)))</f>
        <v/>
      </c>
      <c r="CZ99" s="302" t="str">
        <f ca="true">+IF(OFFSET('Sanitation Data'!$G$28,0,10*ROW('Sanitation Data'!G93))="","",OFFSET('Sanitation Data'!$G$28,0,10*ROW('Sanitation Data'!G93)))</f>
        <v/>
      </c>
      <c r="DA99" s="302" t="str">
        <f ca="true">+IF(OFFSET('Sanitation Data'!$G$29,0,10*ROW('Sanitation Data'!G93))="","",OFFSET('Sanitation Data'!$G$29,0,10*ROW('Sanitation Data'!G93)))</f>
        <v/>
      </c>
      <c r="DB99" s="302" t="str">
        <f ca="true">+IF(OFFSET('Sanitation Data'!$G$30,0,10*ROW('Sanitation Data'!G93))="","",OFFSET('Sanitation Data'!$G$30,0,10*ROW('Sanitation Data'!G93)))</f>
        <v/>
      </c>
      <c r="DC99" s="302" t="str">
        <f ca="true">+IF(OFFSET('Sanitation Data'!$G$31,0,10*ROW('Sanitation Data'!G93))="","",OFFSET('Sanitation Data'!$G$31,0,10*ROW('Sanitation Data'!G93)))</f>
        <v/>
      </c>
      <c r="DD99" s="302" t="str">
        <f ca="true">+IF(OFFSET('Sanitation Data'!$G$32,0,10*ROW('Sanitation Data'!G93))="","",OFFSET('Sanitation Data'!$G$32,0,10*ROW('Sanitation Data'!G93)))</f>
        <v/>
      </c>
      <c r="DE99" s="302" t="str">
        <f ca="true">+IF(OFFSET('Sanitation Data'!$H$28,0,10*ROW('Sanitation Data'!H93))="","",OFFSET('Sanitation Data'!$H$28,0,10*ROW('Sanitation Data'!H93)))</f>
        <v/>
      </c>
      <c r="DF99" s="302" t="str">
        <f ca="true">+IF(OFFSET('Sanitation Data'!$H$29,0,10*ROW('Sanitation Data'!H93))="","",OFFSET('Sanitation Data'!$H$29,0,10*ROW('Sanitation Data'!H93)))</f>
        <v/>
      </c>
      <c r="DG99" s="302" t="str">
        <f ca="true">+IF(OFFSET('Sanitation Data'!$H$30,0,10*ROW('Sanitation Data'!H93))="","",OFFSET('Sanitation Data'!$H$30,0,10*ROW('Sanitation Data'!H93)))</f>
        <v/>
      </c>
      <c r="DH99" s="302" t="str">
        <f ca="true">+IF(OFFSET('Sanitation Data'!$H$31,0,10*ROW('Sanitation Data'!H93))="","",OFFSET('Sanitation Data'!$H$31,0,10*ROW('Sanitation Data'!H93)))</f>
        <v/>
      </c>
      <c r="DI99" s="302" t="str">
        <f ca="true">+IF(OFFSET('Sanitation Data'!$H$32,0,10*ROW('Sanitation Data'!H93))="","",OFFSET('Sanitation Data'!$H$32,0,10*ROW('Sanitation Data'!H93)))</f>
        <v/>
      </c>
      <c r="DJ99" s="302" t="str">
        <f ca="true">+IF(OFFSET('Sanitation Data'!$I$28,0,10*ROW('Sanitation Data'!I93))="","",OFFSET('Sanitation Data'!$I$28,0,10*ROW('Sanitation Data'!I93)))</f>
        <v/>
      </c>
      <c r="DK99" s="302" t="str">
        <f ca="true">+IF(OFFSET('Sanitation Data'!$I$29,0,10*ROW('Sanitation Data'!I93))="","",OFFSET('Sanitation Data'!$I$29,0,10*ROW('Sanitation Data'!I93)))</f>
        <v/>
      </c>
      <c r="DL99" s="302" t="str">
        <f ca="true">+IF(OFFSET('Sanitation Data'!$I$30,0,10*ROW('Sanitation Data'!I93))="","",OFFSET('Sanitation Data'!$I$30,0,10*ROW('Sanitation Data'!I93)))</f>
        <v/>
      </c>
      <c r="DM99" s="302" t="str">
        <f ca="true">+IF(OFFSET('Sanitation Data'!$I$31,0,10*ROW('Sanitation Data'!I93))="","",OFFSET('Sanitation Data'!$I$31,0,10*ROW('Sanitation Data'!I93)))</f>
        <v/>
      </c>
      <c r="DN99" s="302" t="str">
        <f ca="true">+IF(OFFSET('Sanitation Data'!$I$32,0,10*ROW('Sanitation Data'!I93))="","",OFFSET('Sanitation Data'!$I$32,0,10*ROW('Sanitation Data'!I93)))</f>
        <v/>
      </c>
      <c r="DO99" s="302" t="str">
        <f ca="true">+IF(OFFSET('Hygiene Data'!$D$11,0,10*ROW('Hygiene Data'!D93))="","",OFFSET('Hygiene Data'!$D$11,0,10*ROW('Hygiene Data'!D93)))</f>
        <v/>
      </c>
      <c r="DP99" s="302" t="str">
        <f ca="true">+IF(OFFSET('Hygiene Data'!$D$12,0,10*ROW('Hygiene Data'!D93))="","",OFFSET('Hygiene Data'!$D$12,0,10*ROW('Hygiene Data'!D93)))</f>
        <v/>
      </c>
      <c r="DQ99" s="302" t="str">
        <f ca="true">+IF(OFFSET('Hygiene Data'!$D$13,0,10*ROW('Hygiene Data'!D93))="","",OFFSET('Hygiene Data'!$D$13,0,10*ROW('Hygiene Data'!D93)))</f>
        <v/>
      </c>
      <c r="DR99" s="302" t="str">
        <f ca="true">+IF(OFFSET('Hygiene Data'!$E$11,0,10*ROW('Hygiene Data'!E93))="","",OFFSET('Hygiene Data'!$E$11,0,10*ROW('Hygiene Data'!E93)))</f>
        <v/>
      </c>
      <c r="DS99" s="302" t="str">
        <f ca="true">+IF(OFFSET('Hygiene Data'!$E$12,0,10*ROW('Hygiene Data'!E93))="","",OFFSET('Hygiene Data'!$E$12,0,10*ROW('Hygiene Data'!E93)))</f>
        <v/>
      </c>
      <c r="DT99" s="302" t="str">
        <f ca="true">+IF(OFFSET('Hygiene Data'!$E$13,0,10*ROW('Hygiene Data'!E93))="","",OFFSET('Hygiene Data'!$E$13,0,10*ROW('Hygiene Data'!E93)))</f>
        <v/>
      </c>
      <c r="DU99" s="302" t="str">
        <f ca="true">+IF(OFFSET('Hygiene Data'!$F$11,0,10*ROW('Hygiene Data'!F93))="","",OFFSET('Hygiene Data'!$F$11,0,10*ROW('Hygiene Data'!F93)))</f>
        <v/>
      </c>
      <c r="DV99" s="302" t="str">
        <f ca="true">+IF(OFFSET('Hygiene Data'!$F$12,0,10*ROW('Hygiene Data'!F93))="","",OFFSET('Hygiene Data'!$F$12,0,10*ROW('Hygiene Data'!F93)))</f>
        <v/>
      </c>
      <c r="DW99" s="302" t="str">
        <f ca="true">+IF(OFFSET('Hygiene Data'!$F$13,0,10*ROW('Hygiene Data'!F93))="","",OFFSET('Hygiene Data'!$F$13,0,10*ROW('Hygiene Data'!F93)))</f>
        <v/>
      </c>
      <c r="DX99" s="302" t="str">
        <f ca="true">+IF(OFFSET('Hygiene Data'!$G$11,0,10*ROW('Hygiene Data'!G93))="","",OFFSET('Hygiene Data'!$G$11,0,10*ROW('Hygiene Data'!G93)))</f>
        <v/>
      </c>
      <c r="DY99" s="302" t="str">
        <f ca="true">+IF(OFFSET('Hygiene Data'!$G$12,0,10*ROW('Hygiene Data'!G93))="","",OFFSET('Hygiene Data'!$G$12,0,10*ROW('Hygiene Data'!G93)))</f>
        <v/>
      </c>
      <c r="DZ99" s="302" t="str">
        <f ca="true">+IF(OFFSET('Hygiene Data'!$G$13,0,10*ROW('Hygiene Data'!G93))="","",OFFSET('Hygiene Data'!$G$13,0,10*ROW('Hygiene Data'!G93)))</f>
        <v/>
      </c>
      <c r="EA99" s="302" t="str">
        <f ca="true">+IF(OFFSET('Hygiene Data'!$H$11,0,10*ROW('Hygiene Data'!H93))="","",OFFSET('Hygiene Data'!$H$11,0,10*ROW('Hygiene Data'!H93)))</f>
        <v/>
      </c>
      <c r="EB99" s="302" t="str">
        <f ca="true">+IF(OFFSET('Hygiene Data'!$H$12,0,10*ROW('Hygiene Data'!H93))="","",OFFSET('Hygiene Data'!$H$12,0,10*ROW('Hygiene Data'!H93)))</f>
        <v/>
      </c>
      <c r="EC99" s="302" t="str">
        <f ca="true">+IF(OFFSET('Hygiene Data'!$H$13,0,10*ROW('Hygiene Data'!H93))="","",OFFSET('Hygiene Data'!$H$13,0,10*ROW('Hygiene Data'!H93)))</f>
        <v/>
      </c>
      <c r="ED99" s="302" t="str">
        <f ca="true">+IF(OFFSET('Hygiene Data'!$I$11,0,10*ROW('Hygiene Data'!I93))="","",OFFSET('Hygiene Data'!$I$11,0,10*ROW('Hygiene Data'!I93)))</f>
        <v/>
      </c>
      <c r="EE99" s="302" t="str">
        <f ca="true">+IF(OFFSET('Hygiene Data'!$I$12,0,10*ROW('Hygiene Data'!I93))="","",OFFSET('Hygiene Data'!$I$12,0,10*ROW('Hygiene Data'!I93)))</f>
        <v/>
      </c>
      <c r="EF99" s="302" t="str">
        <f ca="true">+IF(OFFSET('Hygiene Data'!$I$13,0,10*ROW('Hygiene Data'!I93))="","",OFFSET('Hygiene Data'!$I$13,0,10*ROW('Hygiene Data'!I93)))</f>
        <v/>
      </c>
    </row>
    <row xmlns:x14ac="http://schemas.microsoft.com/office/spreadsheetml/2009/9/ac" r="100" x14ac:dyDescent="0.2">
      <c r="A100" s="35" t="str">
        <f ca="true">+IF(OFFSET('Water Data'!$B$2,0,10*ROW('Water Data'!E94))="","",OFFSET('Water Data'!$B$2,0,10*ROW('Water Data'!E94)))</f>
        <v/>
      </c>
      <c r="B100" s="35" t="str">
        <f ca="true">+IF(OFFSET('Water Data'!$C$2,0,10*ROW('Water Data'!F94))="","",OFFSET('Water Data'!$C$2,0,10*ROW('Water Data'!F94)))</f>
        <v/>
      </c>
      <c r="C100" s="358" t="str">
        <f t="shared" ca="true" si="1"/>
        <v/>
      </c>
      <c r="D100" s="94"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4"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4"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4"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4"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4"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4"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4"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4"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4"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4"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4"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4"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4"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4"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4"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4"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4"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5"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5"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5"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5"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5"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5"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5"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5"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5"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5"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5"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5"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5"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5"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5"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5"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5"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5"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5"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5"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5"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5"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5"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5"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5"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5"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5"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5"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5"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5"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6"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6"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6"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6"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6"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6"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6"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6"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6"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6"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6"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6"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6"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6"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6"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6"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6"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6"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302"/>
      <c r="BS100" s="302" t="str">
        <f ca="true">+IF(OFFSET('Water Data'!$D$27,0,10*ROW('Water Data'!D94))="","",OFFSET('Water Data'!$D$27,0,10*ROW('Water Data'!D94)))</f>
        <v/>
      </c>
      <c r="BT100" s="302" t="str">
        <f ca="true">+IF(OFFSET('Water Data'!$D$28,0,10*ROW('Water Data'!D94))="","",OFFSET('Water Data'!$D$28,0,10*ROW('Water Data'!D94)))</f>
        <v/>
      </c>
      <c r="BU100" s="302" t="str">
        <f ca="true">+IF(OFFSET('Water Data'!$D$29,0,10*ROW('Water Data'!D94))="","",OFFSET('Water Data'!$D$29,0,10*ROW('Water Data'!D94)))</f>
        <v/>
      </c>
      <c r="BV100" s="302" t="str">
        <f ca="true">+IF(OFFSET('Water Data'!$E$27,0,10*ROW('Water Data'!E94))="","",OFFSET('Water Data'!$E$27,0,10*ROW('Water Data'!E94)))</f>
        <v/>
      </c>
      <c r="BW100" s="302" t="str">
        <f ca="true">+IF(OFFSET('Water Data'!$E$28,0,10*ROW('Water Data'!E94))="","",OFFSET('Water Data'!$E$28,0,10*ROW('Water Data'!E94)))</f>
        <v/>
      </c>
      <c r="BX100" s="302" t="str">
        <f ca="true">+IF(OFFSET('Water Data'!$E$29,0,10*ROW('Water Data'!E94))="","",OFFSET('Water Data'!$E$29,0,10*ROW('Water Data'!E94)))</f>
        <v/>
      </c>
      <c r="BY100" s="302" t="str">
        <f ca="true">+IF(OFFSET('Water Data'!$F$27,0,10*ROW('Water Data'!F94))="","",OFFSET('Water Data'!$F$27,0,10*ROW('Water Data'!F94)))</f>
        <v/>
      </c>
      <c r="BZ100" s="302" t="str">
        <f ca="true">+IF(OFFSET('Water Data'!$F$28,0,10*ROW('Water Data'!F94))="","",OFFSET('Water Data'!$F$28,0,10*ROW('Water Data'!F94)))</f>
        <v/>
      </c>
      <c r="CA100" s="302" t="str">
        <f ca="true">+IF(OFFSET('Water Data'!$F$29,0,10*ROW('Water Data'!F94))="","",OFFSET('Water Data'!$F$29,0,10*ROW('Water Data'!F94)))</f>
        <v/>
      </c>
      <c r="CB100" s="302" t="str">
        <f ca="true">+IF(OFFSET('Water Data'!$G$27,0,10*ROW('Water Data'!G94))="","",OFFSET('Water Data'!$G$27,0,10*ROW('Water Data'!G94)))</f>
        <v/>
      </c>
      <c r="CC100" s="302" t="str">
        <f ca="true">+IF(OFFSET('Water Data'!$G$28,0,10*ROW('Water Data'!G94))="","",OFFSET('Water Data'!$G$28,0,10*ROW('Water Data'!G94)))</f>
        <v/>
      </c>
      <c r="CD100" s="302" t="str">
        <f ca="true">+IF(OFFSET('Water Data'!$G$29,0,10*ROW('Water Data'!G94))="","",OFFSET('Water Data'!$G$29,0,10*ROW('Water Data'!G94)))</f>
        <v/>
      </c>
      <c r="CE100" s="302" t="str">
        <f ca="true">+IF(OFFSET('Water Data'!$H$27,0,10*ROW('Water Data'!H94))="","",OFFSET('Water Data'!$H$27,0,10*ROW('Water Data'!H94)))</f>
        <v/>
      </c>
      <c r="CF100" s="302" t="str">
        <f ca="true">+IF(OFFSET('Water Data'!$H$28,0,10*ROW('Water Data'!H94))="","",OFFSET('Water Data'!$H$28,0,10*ROW('Water Data'!H94)))</f>
        <v/>
      </c>
      <c r="CG100" s="302" t="str">
        <f ca="true">+IF(OFFSET('Water Data'!$H$29,0,10*ROW('Water Data'!H94))="","",OFFSET('Water Data'!$H$29,0,10*ROW('Water Data'!H94)))</f>
        <v/>
      </c>
      <c r="CH100" s="302" t="str">
        <f ca="true">+IF(OFFSET('Water Data'!$I$27,0,10*ROW('Water Data'!I94))="","",OFFSET('Water Data'!$I$27,0,10*ROW('Water Data'!I94)))</f>
        <v/>
      </c>
      <c r="CI100" s="302" t="str">
        <f ca="true">+IF(OFFSET('Water Data'!$I$28,0,10*ROW('Water Data'!I94))="","",OFFSET('Water Data'!$I$28,0,10*ROW('Water Data'!I94)))</f>
        <v/>
      </c>
      <c r="CJ100" s="302" t="str">
        <f ca="true">+IF(OFFSET('Water Data'!$I$29,0,10*ROW('Water Data'!I94))="","",OFFSET('Water Data'!$I$29,0,10*ROW('Water Data'!I94)))</f>
        <v/>
      </c>
      <c r="CK100" s="302" t="str">
        <f ca="true">+IF(OFFSET('Sanitation Data'!$D$28,0,10*ROW('Sanitation Data'!D94))="","",OFFSET('Sanitation Data'!$D$28,0,10*ROW('Sanitation Data'!D94)))</f>
        <v/>
      </c>
      <c r="CL100" s="302" t="str">
        <f ca="true">+IF(OFFSET('Sanitation Data'!$D$29,0,10*ROW('Sanitation Data'!D94))="","",OFFSET('Sanitation Data'!$D$29,0,10*ROW('Sanitation Data'!D94)))</f>
        <v/>
      </c>
      <c r="CM100" s="302" t="str">
        <f ca="true">+IF(OFFSET('Sanitation Data'!$D$30,0,10*ROW('Sanitation Data'!D94))="","",OFFSET('Sanitation Data'!$D$30,0,10*ROW('Sanitation Data'!D94)))</f>
        <v/>
      </c>
      <c r="CN100" s="302" t="str">
        <f ca="true">+IF(OFFSET('Sanitation Data'!$D$31,0,10*ROW('Sanitation Data'!D94))="","",OFFSET('Sanitation Data'!$D$31,0,10*ROW('Sanitation Data'!D94)))</f>
        <v/>
      </c>
      <c r="CO100" s="302" t="str">
        <f ca="true">+IF(OFFSET('Sanitation Data'!$D$32,0,10*ROW('Sanitation Data'!D94))="","",OFFSET('Sanitation Data'!$D$32,0,10*ROW('Sanitation Data'!D94)))</f>
        <v/>
      </c>
      <c r="CP100" s="302" t="str">
        <f ca="true">+IF(OFFSET('Sanitation Data'!$E$28,0,10*ROW('Sanitation Data'!E94))="","",OFFSET('Sanitation Data'!$E$28,0,10*ROW('Sanitation Data'!E94)))</f>
        <v/>
      </c>
      <c r="CQ100" s="302" t="str">
        <f ca="true">+IF(OFFSET('Sanitation Data'!$E$29,0,10*ROW('Sanitation Data'!E94))="","",OFFSET('Sanitation Data'!$E$29,0,10*ROW('Sanitation Data'!E94)))</f>
        <v/>
      </c>
      <c r="CR100" s="302" t="str">
        <f ca="true">+IF(OFFSET('Sanitation Data'!$E$30,0,10*ROW('Sanitation Data'!E94))="","",OFFSET('Sanitation Data'!$E$30,0,10*ROW('Sanitation Data'!E94)))</f>
        <v/>
      </c>
      <c r="CS100" s="302" t="str">
        <f ca="true">+IF(OFFSET('Sanitation Data'!$E$31,0,10*ROW('Sanitation Data'!E94))="","",OFFSET('Sanitation Data'!$E$31,0,10*ROW('Sanitation Data'!E94)))</f>
        <v/>
      </c>
      <c r="CT100" s="302" t="str">
        <f ca="true">+IF(OFFSET('Sanitation Data'!$E$32,0,10*ROW('Sanitation Data'!E94))="","",OFFSET('Sanitation Data'!$E$32,0,10*ROW('Sanitation Data'!E94)))</f>
        <v/>
      </c>
      <c r="CU100" s="302" t="str">
        <f ca="true">+IF(OFFSET('Sanitation Data'!$F$28,0,10*ROW('Sanitation Data'!F94))="","",OFFSET('Sanitation Data'!$F$28,0,10*ROW('Sanitation Data'!F94)))</f>
        <v/>
      </c>
      <c r="CV100" s="302" t="str">
        <f ca="true">+IF(OFFSET('Sanitation Data'!$F$29,0,10*ROW('Sanitation Data'!F94))="","",OFFSET('Sanitation Data'!$F$29,0,10*ROW('Sanitation Data'!F94)))</f>
        <v/>
      </c>
      <c r="CW100" s="302" t="str">
        <f ca="true">+IF(OFFSET('Sanitation Data'!$F$30,0,10*ROW('Sanitation Data'!F94))="","",OFFSET('Sanitation Data'!$F$30,0,10*ROW('Sanitation Data'!F94)))</f>
        <v/>
      </c>
      <c r="CX100" s="302" t="str">
        <f ca="true">+IF(OFFSET('Sanitation Data'!$F$31,0,10*ROW('Sanitation Data'!F94))="","",OFFSET('Sanitation Data'!$F$31,0,10*ROW('Sanitation Data'!F94)))</f>
        <v/>
      </c>
      <c r="CY100" s="302" t="str">
        <f ca="true">+IF(OFFSET('Sanitation Data'!$F$32,0,10*ROW('Sanitation Data'!F94))="","",OFFSET('Sanitation Data'!$F$32,0,10*ROW('Sanitation Data'!F94)))</f>
        <v/>
      </c>
      <c r="CZ100" s="302" t="str">
        <f ca="true">+IF(OFFSET('Sanitation Data'!$G$28,0,10*ROW('Sanitation Data'!G94))="","",OFFSET('Sanitation Data'!$G$28,0,10*ROW('Sanitation Data'!G94)))</f>
        <v/>
      </c>
      <c r="DA100" s="302" t="str">
        <f ca="true">+IF(OFFSET('Sanitation Data'!$G$29,0,10*ROW('Sanitation Data'!G94))="","",OFFSET('Sanitation Data'!$G$29,0,10*ROW('Sanitation Data'!G94)))</f>
        <v/>
      </c>
      <c r="DB100" s="302" t="str">
        <f ca="true">+IF(OFFSET('Sanitation Data'!$G$30,0,10*ROW('Sanitation Data'!G94))="","",OFFSET('Sanitation Data'!$G$30,0,10*ROW('Sanitation Data'!G94)))</f>
        <v/>
      </c>
      <c r="DC100" s="302" t="str">
        <f ca="true">+IF(OFFSET('Sanitation Data'!$G$31,0,10*ROW('Sanitation Data'!G94))="","",OFFSET('Sanitation Data'!$G$31,0,10*ROW('Sanitation Data'!G94)))</f>
        <v/>
      </c>
      <c r="DD100" s="302" t="str">
        <f ca="true">+IF(OFFSET('Sanitation Data'!$G$32,0,10*ROW('Sanitation Data'!G94))="","",OFFSET('Sanitation Data'!$G$32,0,10*ROW('Sanitation Data'!G94)))</f>
        <v/>
      </c>
      <c r="DE100" s="302" t="str">
        <f ca="true">+IF(OFFSET('Sanitation Data'!$H$28,0,10*ROW('Sanitation Data'!H94))="","",OFFSET('Sanitation Data'!$H$28,0,10*ROW('Sanitation Data'!H94)))</f>
        <v/>
      </c>
      <c r="DF100" s="302" t="str">
        <f ca="true">+IF(OFFSET('Sanitation Data'!$H$29,0,10*ROW('Sanitation Data'!H94))="","",OFFSET('Sanitation Data'!$H$29,0,10*ROW('Sanitation Data'!H94)))</f>
        <v/>
      </c>
      <c r="DG100" s="302" t="str">
        <f ca="true">+IF(OFFSET('Sanitation Data'!$H$30,0,10*ROW('Sanitation Data'!H94))="","",OFFSET('Sanitation Data'!$H$30,0,10*ROW('Sanitation Data'!H94)))</f>
        <v/>
      </c>
      <c r="DH100" s="302" t="str">
        <f ca="true">+IF(OFFSET('Sanitation Data'!$H$31,0,10*ROW('Sanitation Data'!H94))="","",OFFSET('Sanitation Data'!$H$31,0,10*ROW('Sanitation Data'!H94)))</f>
        <v/>
      </c>
      <c r="DI100" s="302" t="str">
        <f ca="true">+IF(OFFSET('Sanitation Data'!$H$32,0,10*ROW('Sanitation Data'!H94))="","",OFFSET('Sanitation Data'!$H$32,0,10*ROW('Sanitation Data'!H94)))</f>
        <v/>
      </c>
      <c r="DJ100" s="302" t="str">
        <f ca="true">+IF(OFFSET('Sanitation Data'!$I$28,0,10*ROW('Sanitation Data'!I94))="","",OFFSET('Sanitation Data'!$I$28,0,10*ROW('Sanitation Data'!I94)))</f>
        <v/>
      </c>
      <c r="DK100" s="302" t="str">
        <f ca="true">+IF(OFFSET('Sanitation Data'!$I$29,0,10*ROW('Sanitation Data'!I94))="","",OFFSET('Sanitation Data'!$I$29,0,10*ROW('Sanitation Data'!I94)))</f>
        <v/>
      </c>
      <c r="DL100" s="302" t="str">
        <f ca="true">+IF(OFFSET('Sanitation Data'!$I$30,0,10*ROW('Sanitation Data'!I94))="","",OFFSET('Sanitation Data'!$I$30,0,10*ROW('Sanitation Data'!I94)))</f>
        <v/>
      </c>
      <c r="DM100" s="302" t="str">
        <f ca="true">+IF(OFFSET('Sanitation Data'!$I$31,0,10*ROW('Sanitation Data'!I94))="","",OFFSET('Sanitation Data'!$I$31,0,10*ROW('Sanitation Data'!I94)))</f>
        <v/>
      </c>
      <c r="DN100" s="302" t="str">
        <f ca="true">+IF(OFFSET('Sanitation Data'!$I$32,0,10*ROW('Sanitation Data'!I94))="","",OFFSET('Sanitation Data'!$I$32,0,10*ROW('Sanitation Data'!I94)))</f>
        <v/>
      </c>
      <c r="DO100" s="302" t="str">
        <f ca="true">+IF(OFFSET('Hygiene Data'!$D$11,0,10*ROW('Hygiene Data'!D94))="","",OFFSET('Hygiene Data'!$D$11,0,10*ROW('Hygiene Data'!D94)))</f>
        <v/>
      </c>
      <c r="DP100" s="302" t="str">
        <f ca="true">+IF(OFFSET('Hygiene Data'!$D$12,0,10*ROW('Hygiene Data'!D94))="","",OFFSET('Hygiene Data'!$D$12,0,10*ROW('Hygiene Data'!D94)))</f>
        <v/>
      </c>
      <c r="DQ100" s="302" t="str">
        <f ca="true">+IF(OFFSET('Hygiene Data'!$D$13,0,10*ROW('Hygiene Data'!D94))="","",OFFSET('Hygiene Data'!$D$13,0,10*ROW('Hygiene Data'!D94)))</f>
        <v/>
      </c>
      <c r="DR100" s="302" t="str">
        <f ca="true">+IF(OFFSET('Hygiene Data'!$E$11,0,10*ROW('Hygiene Data'!E94))="","",OFFSET('Hygiene Data'!$E$11,0,10*ROW('Hygiene Data'!E94)))</f>
        <v/>
      </c>
      <c r="DS100" s="302" t="str">
        <f ca="true">+IF(OFFSET('Hygiene Data'!$E$12,0,10*ROW('Hygiene Data'!E94))="","",OFFSET('Hygiene Data'!$E$12,0,10*ROW('Hygiene Data'!E94)))</f>
        <v/>
      </c>
      <c r="DT100" s="302" t="str">
        <f ca="true">+IF(OFFSET('Hygiene Data'!$E$13,0,10*ROW('Hygiene Data'!E94))="","",OFFSET('Hygiene Data'!$E$13,0,10*ROW('Hygiene Data'!E94)))</f>
        <v/>
      </c>
      <c r="DU100" s="302" t="str">
        <f ca="true">+IF(OFFSET('Hygiene Data'!$F$11,0,10*ROW('Hygiene Data'!F94))="","",OFFSET('Hygiene Data'!$F$11,0,10*ROW('Hygiene Data'!F94)))</f>
        <v/>
      </c>
      <c r="DV100" s="302" t="str">
        <f ca="true">+IF(OFFSET('Hygiene Data'!$F$12,0,10*ROW('Hygiene Data'!F94))="","",OFFSET('Hygiene Data'!$F$12,0,10*ROW('Hygiene Data'!F94)))</f>
        <v/>
      </c>
      <c r="DW100" s="302" t="str">
        <f ca="true">+IF(OFFSET('Hygiene Data'!$F$13,0,10*ROW('Hygiene Data'!F94))="","",OFFSET('Hygiene Data'!$F$13,0,10*ROW('Hygiene Data'!F94)))</f>
        <v/>
      </c>
      <c r="DX100" s="302" t="str">
        <f ca="true">+IF(OFFSET('Hygiene Data'!$G$11,0,10*ROW('Hygiene Data'!G94))="","",OFFSET('Hygiene Data'!$G$11,0,10*ROW('Hygiene Data'!G94)))</f>
        <v/>
      </c>
      <c r="DY100" s="302" t="str">
        <f ca="true">+IF(OFFSET('Hygiene Data'!$G$12,0,10*ROW('Hygiene Data'!G94))="","",OFFSET('Hygiene Data'!$G$12,0,10*ROW('Hygiene Data'!G94)))</f>
        <v/>
      </c>
      <c r="DZ100" s="302" t="str">
        <f ca="true">+IF(OFFSET('Hygiene Data'!$G$13,0,10*ROW('Hygiene Data'!G94))="","",OFFSET('Hygiene Data'!$G$13,0,10*ROW('Hygiene Data'!G94)))</f>
        <v/>
      </c>
      <c r="EA100" s="302" t="str">
        <f ca="true">+IF(OFFSET('Hygiene Data'!$H$11,0,10*ROW('Hygiene Data'!H94))="","",OFFSET('Hygiene Data'!$H$11,0,10*ROW('Hygiene Data'!H94)))</f>
        <v/>
      </c>
      <c r="EB100" s="302" t="str">
        <f ca="true">+IF(OFFSET('Hygiene Data'!$H$12,0,10*ROW('Hygiene Data'!H94))="","",OFFSET('Hygiene Data'!$H$12,0,10*ROW('Hygiene Data'!H94)))</f>
        <v/>
      </c>
      <c r="EC100" s="302" t="str">
        <f ca="true">+IF(OFFSET('Hygiene Data'!$H$13,0,10*ROW('Hygiene Data'!H94))="","",OFFSET('Hygiene Data'!$H$13,0,10*ROW('Hygiene Data'!H94)))</f>
        <v/>
      </c>
      <c r="ED100" s="302" t="str">
        <f ca="true">+IF(OFFSET('Hygiene Data'!$I$11,0,10*ROW('Hygiene Data'!I94))="","",OFFSET('Hygiene Data'!$I$11,0,10*ROW('Hygiene Data'!I94)))</f>
        <v/>
      </c>
      <c r="EE100" s="302" t="str">
        <f ca="true">+IF(OFFSET('Hygiene Data'!$I$12,0,10*ROW('Hygiene Data'!I94))="","",OFFSET('Hygiene Data'!$I$12,0,10*ROW('Hygiene Data'!I94)))</f>
        <v/>
      </c>
      <c r="EF100" s="302" t="str">
        <f ca="true">+IF(OFFSET('Hygiene Data'!$I$13,0,10*ROW('Hygiene Data'!I94))="","",OFFSET('Hygiene Data'!$I$13,0,10*ROW('Hygiene Data'!I94)))</f>
        <v/>
      </c>
    </row>
    <row xmlns:x14ac="http://schemas.microsoft.com/office/spreadsheetml/2009/9/ac" r="101" x14ac:dyDescent="0.2">
      <c r="A101" s="35" t="str">
        <f ca="true">+IF(OFFSET('Water Data'!$B$2,0,10*ROW('Water Data'!E95))="","",OFFSET('Water Data'!$B$2,0,10*ROW('Water Data'!E95)))</f>
        <v/>
      </c>
      <c r="B101" s="35" t="str">
        <f ca="true">+IF(OFFSET('Water Data'!$C$2,0,10*ROW('Water Data'!F95))="","",OFFSET('Water Data'!$C$2,0,10*ROW('Water Data'!F95)))</f>
        <v/>
      </c>
      <c r="C101" s="358" t="str">
        <f t="shared" ca="true" si="1"/>
        <v/>
      </c>
      <c r="D101" s="94"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4"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4"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4"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4"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4"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4"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4"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4"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4"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4"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4"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4"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4"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4"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4"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4"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4"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5"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5"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5"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5"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5"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5"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5"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5"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5"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5"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5"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5"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5"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5"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5"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5"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5"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5"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5"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5"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5"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5"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5"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5"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5"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5"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5"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5"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5"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5"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6"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6"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6"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6"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6"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6"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6"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6"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6"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6"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6"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6"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6"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6"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6"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6"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6"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6"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302"/>
      <c r="BS101" s="302" t="str">
        <f ca="true">+IF(OFFSET('Water Data'!$D$27,0,10*ROW('Water Data'!D95))="","",OFFSET('Water Data'!$D$27,0,10*ROW('Water Data'!D95)))</f>
        <v/>
      </c>
      <c r="BT101" s="302" t="str">
        <f ca="true">+IF(OFFSET('Water Data'!$D$28,0,10*ROW('Water Data'!D95))="","",OFFSET('Water Data'!$D$28,0,10*ROW('Water Data'!D95)))</f>
        <v/>
      </c>
      <c r="BU101" s="302" t="str">
        <f ca="true">+IF(OFFSET('Water Data'!$D$29,0,10*ROW('Water Data'!D95))="","",OFFSET('Water Data'!$D$29,0,10*ROW('Water Data'!D95)))</f>
        <v/>
      </c>
      <c r="BV101" s="302" t="str">
        <f ca="true">+IF(OFFSET('Water Data'!$E$27,0,10*ROW('Water Data'!E95))="","",OFFSET('Water Data'!$E$27,0,10*ROW('Water Data'!E95)))</f>
        <v/>
      </c>
      <c r="BW101" s="302" t="str">
        <f ca="true">+IF(OFFSET('Water Data'!$E$28,0,10*ROW('Water Data'!E95))="","",OFFSET('Water Data'!$E$28,0,10*ROW('Water Data'!E95)))</f>
        <v/>
      </c>
      <c r="BX101" s="302" t="str">
        <f ca="true">+IF(OFFSET('Water Data'!$E$29,0,10*ROW('Water Data'!E95))="","",OFFSET('Water Data'!$E$29,0,10*ROW('Water Data'!E95)))</f>
        <v/>
      </c>
      <c r="BY101" s="302" t="str">
        <f ca="true">+IF(OFFSET('Water Data'!$F$27,0,10*ROW('Water Data'!F95))="","",OFFSET('Water Data'!$F$27,0,10*ROW('Water Data'!F95)))</f>
        <v/>
      </c>
      <c r="BZ101" s="302" t="str">
        <f ca="true">+IF(OFFSET('Water Data'!$F$28,0,10*ROW('Water Data'!F95))="","",OFFSET('Water Data'!$F$28,0,10*ROW('Water Data'!F95)))</f>
        <v/>
      </c>
      <c r="CA101" s="302" t="str">
        <f ca="true">+IF(OFFSET('Water Data'!$F$29,0,10*ROW('Water Data'!F95))="","",OFFSET('Water Data'!$F$29,0,10*ROW('Water Data'!F95)))</f>
        <v/>
      </c>
      <c r="CB101" s="302" t="str">
        <f ca="true">+IF(OFFSET('Water Data'!$G$27,0,10*ROW('Water Data'!G95))="","",OFFSET('Water Data'!$G$27,0,10*ROW('Water Data'!G95)))</f>
        <v/>
      </c>
      <c r="CC101" s="302" t="str">
        <f ca="true">+IF(OFFSET('Water Data'!$G$28,0,10*ROW('Water Data'!G95))="","",OFFSET('Water Data'!$G$28,0,10*ROW('Water Data'!G95)))</f>
        <v/>
      </c>
      <c r="CD101" s="302" t="str">
        <f ca="true">+IF(OFFSET('Water Data'!$G$29,0,10*ROW('Water Data'!G95))="","",OFFSET('Water Data'!$G$29,0,10*ROW('Water Data'!G95)))</f>
        <v/>
      </c>
      <c r="CE101" s="302" t="str">
        <f ca="true">+IF(OFFSET('Water Data'!$H$27,0,10*ROW('Water Data'!H95))="","",OFFSET('Water Data'!$H$27,0,10*ROW('Water Data'!H95)))</f>
        <v/>
      </c>
      <c r="CF101" s="302" t="str">
        <f ca="true">+IF(OFFSET('Water Data'!$H$28,0,10*ROW('Water Data'!H95))="","",OFFSET('Water Data'!$H$28,0,10*ROW('Water Data'!H95)))</f>
        <v/>
      </c>
      <c r="CG101" s="302" t="str">
        <f ca="true">+IF(OFFSET('Water Data'!$H$29,0,10*ROW('Water Data'!H95))="","",OFFSET('Water Data'!$H$29,0,10*ROW('Water Data'!H95)))</f>
        <v/>
      </c>
      <c r="CH101" s="302" t="str">
        <f ca="true">+IF(OFFSET('Water Data'!$I$27,0,10*ROW('Water Data'!I95))="","",OFFSET('Water Data'!$I$27,0,10*ROW('Water Data'!I95)))</f>
        <v/>
      </c>
      <c r="CI101" s="302" t="str">
        <f ca="true">+IF(OFFSET('Water Data'!$I$28,0,10*ROW('Water Data'!I95))="","",OFFSET('Water Data'!$I$28,0,10*ROW('Water Data'!I95)))</f>
        <v/>
      </c>
      <c r="CJ101" s="302" t="str">
        <f ca="true">+IF(OFFSET('Water Data'!$I$29,0,10*ROW('Water Data'!I95))="","",OFFSET('Water Data'!$I$29,0,10*ROW('Water Data'!I95)))</f>
        <v/>
      </c>
      <c r="CK101" s="302" t="str">
        <f ca="true">+IF(OFFSET('Sanitation Data'!$D$28,0,10*ROW('Sanitation Data'!D95))="","",OFFSET('Sanitation Data'!$D$28,0,10*ROW('Sanitation Data'!D95)))</f>
        <v/>
      </c>
      <c r="CL101" s="302" t="str">
        <f ca="true">+IF(OFFSET('Sanitation Data'!$D$29,0,10*ROW('Sanitation Data'!D95))="","",OFFSET('Sanitation Data'!$D$29,0,10*ROW('Sanitation Data'!D95)))</f>
        <v/>
      </c>
      <c r="CM101" s="302" t="str">
        <f ca="true">+IF(OFFSET('Sanitation Data'!$D$30,0,10*ROW('Sanitation Data'!D95))="","",OFFSET('Sanitation Data'!$D$30,0,10*ROW('Sanitation Data'!D95)))</f>
        <v/>
      </c>
      <c r="CN101" s="302" t="str">
        <f ca="true">+IF(OFFSET('Sanitation Data'!$D$31,0,10*ROW('Sanitation Data'!D95))="","",OFFSET('Sanitation Data'!$D$31,0,10*ROW('Sanitation Data'!D95)))</f>
        <v/>
      </c>
      <c r="CO101" s="302" t="str">
        <f ca="true">+IF(OFFSET('Sanitation Data'!$D$32,0,10*ROW('Sanitation Data'!D95))="","",OFFSET('Sanitation Data'!$D$32,0,10*ROW('Sanitation Data'!D95)))</f>
        <v/>
      </c>
      <c r="CP101" s="302" t="str">
        <f ca="true">+IF(OFFSET('Sanitation Data'!$E$28,0,10*ROW('Sanitation Data'!E95))="","",OFFSET('Sanitation Data'!$E$28,0,10*ROW('Sanitation Data'!E95)))</f>
        <v/>
      </c>
      <c r="CQ101" s="302" t="str">
        <f ca="true">+IF(OFFSET('Sanitation Data'!$E$29,0,10*ROW('Sanitation Data'!E95))="","",OFFSET('Sanitation Data'!$E$29,0,10*ROW('Sanitation Data'!E95)))</f>
        <v/>
      </c>
      <c r="CR101" s="302" t="str">
        <f ca="true">+IF(OFFSET('Sanitation Data'!$E$30,0,10*ROW('Sanitation Data'!E95))="","",OFFSET('Sanitation Data'!$E$30,0,10*ROW('Sanitation Data'!E95)))</f>
        <v/>
      </c>
      <c r="CS101" s="302" t="str">
        <f ca="true">+IF(OFFSET('Sanitation Data'!$E$31,0,10*ROW('Sanitation Data'!E95))="","",OFFSET('Sanitation Data'!$E$31,0,10*ROW('Sanitation Data'!E95)))</f>
        <v/>
      </c>
      <c r="CT101" s="302" t="str">
        <f ca="true">+IF(OFFSET('Sanitation Data'!$E$32,0,10*ROW('Sanitation Data'!E95))="","",OFFSET('Sanitation Data'!$E$32,0,10*ROW('Sanitation Data'!E95)))</f>
        <v/>
      </c>
      <c r="CU101" s="302" t="str">
        <f ca="true">+IF(OFFSET('Sanitation Data'!$F$28,0,10*ROW('Sanitation Data'!F95))="","",OFFSET('Sanitation Data'!$F$28,0,10*ROW('Sanitation Data'!F95)))</f>
        <v/>
      </c>
      <c r="CV101" s="302" t="str">
        <f ca="true">+IF(OFFSET('Sanitation Data'!$F$29,0,10*ROW('Sanitation Data'!F95))="","",OFFSET('Sanitation Data'!$F$29,0,10*ROW('Sanitation Data'!F95)))</f>
        <v/>
      </c>
      <c r="CW101" s="302" t="str">
        <f ca="true">+IF(OFFSET('Sanitation Data'!$F$30,0,10*ROW('Sanitation Data'!F95))="","",OFFSET('Sanitation Data'!$F$30,0,10*ROW('Sanitation Data'!F95)))</f>
        <v/>
      </c>
      <c r="CX101" s="302" t="str">
        <f ca="true">+IF(OFFSET('Sanitation Data'!$F$31,0,10*ROW('Sanitation Data'!F95))="","",OFFSET('Sanitation Data'!$F$31,0,10*ROW('Sanitation Data'!F95)))</f>
        <v/>
      </c>
      <c r="CY101" s="302" t="str">
        <f ca="true">+IF(OFFSET('Sanitation Data'!$F$32,0,10*ROW('Sanitation Data'!F95))="","",OFFSET('Sanitation Data'!$F$32,0,10*ROW('Sanitation Data'!F95)))</f>
        <v/>
      </c>
      <c r="CZ101" s="302" t="str">
        <f ca="true">+IF(OFFSET('Sanitation Data'!$G$28,0,10*ROW('Sanitation Data'!G95))="","",OFFSET('Sanitation Data'!$G$28,0,10*ROW('Sanitation Data'!G95)))</f>
        <v/>
      </c>
      <c r="DA101" s="302" t="str">
        <f ca="true">+IF(OFFSET('Sanitation Data'!$G$29,0,10*ROW('Sanitation Data'!G95))="","",OFFSET('Sanitation Data'!$G$29,0,10*ROW('Sanitation Data'!G95)))</f>
        <v/>
      </c>
      <c r="DB101" s="302" t="str">
        <f ca="true">+IF(OFFSET('Sanitation Data'!$G$30,0,10*ROW('Sanitation Data'!G95))="","",OFFSET('Sanitation Data'!$G$30,0,10*ROW('Sanitation Data'!G95)))</f>
        <v/>
      </c>
      <c r="DC101" s="302" t="str">
        <f ca="true">+IF(OFFSET('Sanitation Data'!$G$31,0,10*ROW('Sanitation Data'!G95))="","",OFFSET('Sanitation Data'!$G$31,0,10*ROW('Sanitation Data'!G95)))</f>
        <v/>
      </c>
      <c r="DD101" s="302" t="str">
        <f ca="true">+IF(OFFSET('Sanitation Data'!$G$32,0,10*ROW('Sanitation Data'!G95))="","",OFFSET('Sanitation Data'!$G$32,0,10*ROW('Sanitation Data'!G95)))</f>
        <v/>
      </c>
      <c r="DE101" s="302" t="str">
        <f ca="true">+IF(OFFSET('Sanitation Data'!$H$28,0,10*ROW('Sanitation Data'!H95))="","",OFFSET('Sanitation Data'!$H$28,0,10*ROW('Sanitation Data'!H95)))</f>
        <v/>
      </c>
      <c r="DF101" s="302" t="str">
        <f ca="true">+IF(OFFSET('Sanitation Data'!$H$29,0,10*ROW('Sanitation Data'!H95))="","",OFFSET('Sanitation Data'!$H$29,0,10*ROW('Sanitation Data'!H95)))</f>
        <v/>
      </c>
      <c r="DG101" s="302" t="str">
        <f ca="true">+IF(OFFSET('Sanitation Data'!$H$30,0,10*ROW('Sanitation Data'!H95))="","",OFFSET('Sanitation Data'!$H$30,0,10*ROW('Sanitation Data'!H95)))</f>
        <v/>
      </c>
      <c r="DH101" s="302" t="str">
        <f ca="true">+IF(OFFSET('Sanitation Data'!$H$31,0,10*ROW('Sanitation Data'!H95))="","",OFFSET('Sanitation Data'!$H$31,0,10*ROW('Sanitation Data'!H95)))</f>
        <v/>
      </c>
      <c r="DI101" s="302" t="str">
        <f ca="true">+IF(OFFSET('Sanitation Data'!$H$32,0,10*ROW('Sanitation Data'!H95))="","",OFFSET('Sanitation Data'!$H$32,0,10*ROW('Sanitation Data'!H95)))</f>
        <v/>
      </c>
      <c r="DJ101" s="302" t="str">
        <f ca="true">+IF(OFFSET('Sanitation Data'!$I$28,0,10*ROW('Sanitation Data'!I95))="","",OFFSET('Sanitation Data'!$I$28,0,10*ROW('Sanitation Data'!I95)))</f>
        <v/>
      </c>
      <c r="DK101" s="302" t="str">
        <f ca="true">+IF(OFFSET('Sanitation Data'!$I$29,0,10*ROW('Sanitation Data'!I95))="","",OFFSET('Sanitation Data'!$I$29,0,10*ROW('Sanitation Data'!I95)))</f>
        <v/>
      </c>
      <c r="DL101" s="302" t="str">
        <f ca="true">+IF(OFFSET('Sanitation Data'!$I$30,0,10*ROW('Sanitation Data'!I95))="","",OFFSET('Sanitation Data'!$I$30,0,10*ROW('Sanitation Data'!I95)))</f>
        <v/>
      </c>
      <c r="DM101" s="302" t="str">
        <f ca="true">+IF(OFFSET('Sanitation Data'!$I$31,0,10*ROW('Sanitation Data'!I95))="","",OFFSET('Sanitation Data'!$I$31,0,10*ROW('Sanitation Data'!I95)))</f>
        <v/>
      </c>
      <c r="DN101" s="302" t="str">
        <f ca="true">+IF(OFFSET('Sanitation Data'!$I$32,0,10*ROW('Sanitation Data'!I95))="","",OFFSET('Sanitation Data'!$I$32,0,10*ROW('Sanitation Data'!I95)))</f>
        <v/>
      </c>
      <c r="DO101" s="302" t="str">
        <f ca="true">+IF(OFFSET('Hygiene Data'!$D$11,0,10*ROW('Hygiene Data'!D95))="","",OFFSET('Hygiene Data'!$D$11,0,10*ROW('Hygiene Data'!D95)))</f>
        <v/>
      </c>
      <c r="DP101" s="302" t="str">
        <f ca="true">+IF(OFFSET('Hygiene Data'!$D$12,0,10*ROW('Hygiene Data'!D95))="","",OFFSET('Hygiene Data'!$D$12,0,10*ROW('Hygiene Data'!D95)))</f>
        <v/>
      </c>
      <c r="DQ101" s="302" t="str">
        <f ca="true">+IF(OFFSET('Hygiene Data'!$D$13,0,10*ROW('Hygiene Data'!D95))="","",OFFSET('Hygiene Data'!$D$13,0,10*ROW('Hygiene Data'!D95)))</f>
        <v/>
      </c>
      <c r="DR101" s="302" t="str">
        <f ca="true">+IF(OFFSET('Hygiene Data'!$E$11,0,10*ROW('Hygiene Data'!E95))="","",OFFSET('Hygiene Data'!$E$11,0,10*ROW('Hygiene Data'!E95)))</f>
        <v/>
      </c>
      <c r="DS101" s="302" t="str">
        <f ca="true">+IF(OFFSET('Hygiene Data'!$E$12,0,10*ROW('Hygiene Data'!E95))="","",OFFSET('Hygiene Data'!$E$12,0,10*ROW('Hygiene Data'!E95)))</f>
        <v/>
      </c>
      <c r="DT101" s="302" t="str">
        <f ca="true">+IF(OFFSET('Hygiene Data'!$E$13,0,10*ROW('Hygiene Data'!E95))="","",OFFSET('Hygiene Data'!$E$13,0,10*ROW('Hygiene Data'!E95)))</f>
        <v/>
      </c>
      <c r="DU101" s="302" t="str">
        <f ca="true">+IF(OFFSET('Hygiene Data'!$F$11,0,10*ROW('Hygiene Data'!F95))="","",OFFSET('Hygiene Data'!$F$11,0,10*ROW('Hygiene Data'!F95)))</f>
        <v/>
      </c>
      <c r="DV101" s="302" t="str">
        <f ca="true">+IF(OFFSET('Hygiene Data'!$F$12,0,10*ROW('Hygiene Data'!F95))="","",OFFSET('Hygiene Data'!$F$12,0,10*ROW('Hygiene Data'!F95)))</f>
        <v/>
      </c>
      <c r="DW101" s="302" t="str">
        <f ca="true">+IF(OFFSET('Hygiene Data'!$F$13,0,10*ROW('Hygiene Data'!F95))="","",OFFSET('Hygiene Data'!$F$13,0,10*ROW('Hygiene Data'!F95)))</f>
        <v/>
      </c>
      <c r="DX101" s="302" t="str">
        <f ca="true">+IF(OFFSET('Hygiene Data'!$G$11,0,10*ROW('Hygiene Data'!G95))="","",OFFSET('Hygiene Data'!$G$11,0,10*ROW('Hygiene Data'!G95)))</f>
        <v/>
      </c>
      <c r="DY101" s="302" t="str">
        <f ca="true">+IF(OFFSET('Hygiene Data'!$G$12,0,10*ROW('Hygiene Data'!G95))="","",OFFSET('Hygiene Data'!$G$12,0,10*ROW('Hygiene Data'!G95)))</f>
        <v/>
      </c>
      <c r="DZ101" s="302" t="str">
        <f ca="true">+IF(OFFSET('Hygiene Data'!$G$13,0,10*ROW('Hygiene Data'!G95))="","",OFFSET('Hygiene Data'!$G$13,0,10*ROW('Hygiene Data'!G95)))</f>
        <v/>
      </c>
      <c r="EA101" s="302" t="str">
        <f ca="true">+IF(OFFSET('Hygiene Data'!$H$11,0,10*ROW('Hygiene Data'!H95))="","",OFFSET('Hygiene Data'!$H$11,0,10*ROW('Hygiene Data'!H95)))</f>
        <v/>
      </c>
      <c r="EB101" s="302" t="str">
        <f ca="true">+IF(OFFSET('Hygiene Data'!$H$12,0,10*ROW('Hygiene Data'!H95))="","",OFFSET('Hygiene Data'!$H$12,0,10*ROW('Hygiene Data'!H95)))</f>
        <v/>
      </c>
      <c r="EC101" s="302" t="str">
        <f ca="true">+IF(OFFSET('Hygiene Data'!$H$13,0,10*ROW('Hygiene Data'!H95))="","",OFFSET('Hygiene Data'!$H$13,0,10*ROW('Hygiene Data'!H95)))</f>
        <v/>
      </c>
      <c r="ED101" s="302" t="str">
        <f ca="true">+IF(OFFSET('Hygiene Data'!$I$11,0,10*ROW('Hygiene Data'!I95))="","",OFFSET('Hygiene Data'!$I$11,0,10*ROW('Hygiene Data'!I95)))</f>
        <v/>
      </c>
      <c r="EE101" s="302" t="str">
        <f ca="true">+IF(OFFSET('Hygiene Data'!$I$12,0,10*ROW('Hygiene Data'!I95))="","",OFFSET('Hygiene Data'!$I$12,0,10*ROW('Hygiene Data'!I95)))</f>
        <v/>
      </c>
      <c r="EF101" s="302" t="str">
        <f ca="true">+IF(OFFSET('Hygiene Data'!$I$13,0,10*ROW('Hygiene Data'!I95))="","",OFFSET('Hygiene Data'!$I$13,0,10*ROW('Hygiene Data'!I95)))</f>
        <v/>
      </c>
    </row>
    <row xmlns:x14ac="http://schemas.microsoft.com/office/spreadsheetml/2009/9/ac" r="102" x14ac:dyDescent="0.2">
      <c r="A102" s="35" t="str">
        <f ca="true">+IF(OFFSET('Water Data'!$B$2,0,10*ROW('Water Data'!E96))="","",OFFSET('Water Data'!$B$2,0,10*ROW('Water Data'!E96)))</f>
        <v/>
      </c>
      <c r="B102" s="35" t="str">
        <f ca="true">+IF(OFFSET('Water Data'!$C$2,0,10*ROW('Water Data'!F96))="","",OFFSET('Water Data'!$C$2,0,10*ROW('Water Data'!F96)))</f>
        <v/>
      </c>
      <c r="C102" s="358" t="str">
        <f t="shared" ca="true" si="1"/>
        <v/>
      </c>
      <c r="D102" s="94"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4"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4"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4"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4"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4"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4"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4"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4"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4"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4"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4"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4"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4"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4"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4"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4"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4"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5"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5"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5"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5"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5"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5"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5"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5"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5"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5"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5"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5"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5"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5"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5"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5"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5"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5"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5"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5"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5"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5"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5"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5"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5"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5"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5"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5"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5"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5"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6"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6"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6"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6"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6"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6"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6"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6"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6"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6"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6"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6"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6"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6"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6"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6"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6"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6"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302"/>
      <c r="BS102" s="302" t="str">
        <f ca="true">+IF(OFFSET('Water Data'!$D$27,0,10*ROW('Water Data'!D96))="","",OFFSET('Water Data'!$D$27,0,10*ROW('Water Data'!D96)))</f>
        <v/>
      </c>
      <c r="BT102" s="302" t="str">
        <f ca="true">+IF(OFFSET('Water Data'!$D$28,0,10*ROW('Water Data'!D96))="","",OFFSET('Water Data'!$D$28,0,10*ROW('Water Data'!D96)))</f>
        <v/>
      </c>
      <c r="BU102" s="302" t="str">
        <f ca="true">+IF(OFFSET('Water Data'!$D$29,0,10*ROW('Water Data'!D96))="","",OFFSET('Water Data'!$D$29,0,10*ROW('Water Data'!D96)))</f>
        <v/>
      </c>
      <c r="BV102" s="302" t="str">
        <f ca="true">+IF(OFFSET('Water Data'!$E$27,0,10*ROW('Water Data'!E96))="","",OFFSET('Water Data'!$E$27,0,10*ROW('Water Data'!E96)))</f>
        <v/>
      </c>
      <c r="BW102" s="302" t="str">
        <f ca="true">+IF(OFFSET('Water Data'!$E$28,0,10*ROW('Water Data'!E96))="","",OFFSET('Water Data'!$E$28,0,10*ROW('Water Data'!E96)))</f>
        <v/>
      </c>
      <c r="BX102" s="302" t="str">
        <f ca="true">+IF(OFFSET('Water Data'!$E$29,0,10*ROW('Water Data'!E96))="","",OFFSET('Water Data'!$E$29,0,10*ROW('Water Data'!E96)))</f>
        <v/>
      </c>
      <c r="BY102" s="302" t="str">
        <f ca="true">+IF(OFFSET('Water Data'!$F$27,0,10*ROW('Water Data'!F96))="","",OFFSET('Water Data'!$F$27,0,10*ROW('Water Data'!F96)))</f>
        <v/>
      </c>
      <c r="BZ102" s="302" t="str">
        <f ca="true">+IF(OFFSET('Water Data'!$F$28,0,10*ROW('Water Data'!F96))="","",OFFSET('Water Data'!$F$28,0,10*ROW('Water Data'!F96)))</f>
        <v/>
      </c>
      <c r="CA102" s="302" t="str">
        <f ca="true">+IF(OFFSET('Water Data'!$F$29,0,10*ROW('Water Data'!F96))="","",OFFSET('Water Data'!$F$29,0,10*ROW('Water Data'!F96)))</f>
        <v/>
      </c>
      <c r="CB102" s="302" t="str">
        <f ca="true">+IF(OFFSET('Water Data'!$G$27,0,10*ROW('Water Data'!G96))="","",OFFSET('Water Data'!$G$27,0,10*ROW('Water Data'!G96)))</f>
        <v/>
      </c>
      <c r="CC102" s="302" t="str">
        <f ca="true">+IF(OFFSET('Water Data'!$G$28,0,10*ROW('Water Data'!G96))="","",OFFSET('Water Data'!$G$28,0,10*ROW('Water Data'!G96)))</f>
        <v/>
      </c>
      <c r="CD102" s="302" t="str">
        <f ca="true">+IF(OFFSET('Water Data'!$G$29,0,10*ROW('Water Data'!G96))="","",OFFSET('Water Data'!$G$29,0,10*ROW('Water Data'!G96)))</f>
        <v/>
      </c>
      <c r="CE102" s="302" t="str">
        <f ca="true">+IF(OFFSET('Water Data'!$H$27,0,10*ROW('Water Data'!H96))="","",OFFSET('Water Data'!$H$27,0,10*ROW('Water Data'!H96)))</f>
        <v/>
      </c>
      <c r="CF102" s="302" t="str">
        <f ca="true">+IF(OFFSET('Water Data'!$H$28,0,10*ROW('Water Data'!H96))="","",OFFSET('Water Data'!$H$28,0,10*ROW('Water Data'!H96)))</f>
        <v/>
      </c>
      <c r="CG102" s="302" t="str">
        <f ca="true">+IF(OFFSET('Water Data'!$H$29,0,10*ROW('Water Data'!H96))="","",OFFSET('Water Data'!$H$29,0,10*ROW('Water Data'!H96)))</f>
        <v/>
      </c>
      <c r="CH102" s="302" t="str">
        <f ca="true">+IF(OFFSET('Water Data'!$I$27,0,10*ROW('Water Data'!I96))="","",OFFSET('Water Data'!$I$27,0,10*ROW('Water Data'!I96)))</f>
        <v/>
      </c>
      <c r="CI102" s="302" t="str">
        <f ca="true">+IF(OFFSET('Water Data'!$I$28,0,10*ROW('Water Data'!I96))="","",OFFSET('Water Data'!$I$28,0,10*ROW('Water Data'!I96)))</f>
        <v/>
      </c>
      <c r="CJ102" s="302" t="str">
        <f ca="true">+IF(OFFSET('Water Data'!$I$29,0,10*ROW('Water Data'!I96))="","",OFFSET('Water Data'!$I$29,0,10*ROW('Water Data'!I96)))</f>
        <v/>
      </c>
      <c r="CK102" s="302" t="str">
        <f ca="true">+IF(OFFSET('Sanitation Data'!$D$28,0,10*ROW('Sanitation Data'!D96))="","",OFFSET('Sanitation Data'!$D$28,0,10*ROW('Sanitation Data'!D96)))</f>
        <v/>
      </c>
      <c r="CL102" s="302" t="str">
        <f ca="true">+IF(OFFSET('Sanitation Data'!$D$29,0,10*ROW('Sanitation Data'!D96))="","",OFFSET('Sanitation Data'!$D$29,0,10*ROW('Sanitation Data'!D96)))</f>
        <v/>
      </c>
      <c r="CM102" s="302" t="str">
        <f ca="true">+IF(OFFSET('Sanitation Data'!$D$30,0,10*ROW('Sanitation Data'!D96))="","",OFFSET('Sanitation Data'!$D$30,0,10*ROW('Sanitation Data'!D96)))</f>
        <v/>
      </c>
      <c r="CN102" s="302" t="str">
        <f ca="true">+IF(OFFSET('Sanitation Data'!$D$31,0,10*ROW('Sanitation Data'!D96))="","",OFFSET('Sanitation Data'!$D$31,0,10*ROW('Sanitation Data'!D96)))</f>
        <v/>
      </c>
      <c r="CO102" s="302" t="str">
        <f ca="true">+IF(OFFSET('Sanitation Data'!$D$32,0,10*ROW('Sanitation Data'!D96))="","",OFFSET('Sanitation Data'!$D$32,0,10*ROW('Sanitation Data'!D96)))</f>
        <v/>
      </c>
      <c r="CP102" s="302" t="str">
        <f ca="true">+IF(OFFSET('Sanitation Data'!$E$28,0,10*ROW('Sanitation Data'!E96))="","",OFFSET('Sanitation Data'!$E$28,0,10*ROW('Sanitation Data'!E96)))</f>
        <v/>
      </c>
      <c r="CQ102" s="302" t="str">
        <f ca="true">+IF(OFFSET('Sanitation Data'!$E$29,0,10*ROW('Sanitation Data'!E96))="","",OFFSET('Sanitation Data'!$E$29,0,10*ROW('Sanitation Data'!E96)))</f>
        <v/>
      </c>
      <c r="CR102" s="302" t="str">
        <f ca="true">+IF(OFFSET('Sanitation Data'!$E$30,0,10*ROW('Sanitation Data'!E96))="","",OFFSET('Sanitation Data'!$E$30,0,10*ROW('Sanitation Data'!E96)))</f>
        <v/>
      </c>
      <c r="CS102" s="302" t="str">
        <f ca="true">+IF(OFFSET('Sanitation Data'!$E$31,0,10*ROW('Sanitation Data'!E96))="","",OFFSET('Sanitation Data'!$E$31,0,10*ROW('Sanitation Data'!E96)))</f>
        <v/>
      </c>
      <c r="CT102" s="302" t="str">
        <f ca="true">+IF(OFFSET('Sanitation Data'!$E$32,0,10*ROW('Sanitation Data'!E96))="","",OFFSET('Sanitation Data'!$E$32,0,10*ROW('Sanitation Data'!E96)))</f>
        <v/>
      </c>
      <c r="CU102" s="302" t="str">
        <f ca="true">+IF(OFFSET('Sanitation Data'!$F$28,0,10*ROW('Sanitation Data'!F96))="","",OFFSET('Sanitation Data'!$F$28,0,10*ROW('Sanitation Data'!F96)))</f>
        <v/>
      </c>
      <c r="CV102" s="302" t="str">
        <f ca="true">+IF(OFFSET('Sanitation Data'!$F$29,0,10*ROW('Sanitation Data'!F96))="","",OFFSET('Sanitation Data'!$F$29,0,10*ROW('Sanitation Data'!F96)))</f>
        <v/>
      </c>
      <c r="CW102" s="302" t="str">
        <f ca="true">+IF(OFFSET('Sanitation Data'!$F$30,0,10*ROW('Sanitation Data'!F96))="","",OFFSET('Sanitation Data'!$F$30,0,10*ROW('Sanitation Data'!F96)))</f>
        <v/>
      </c>
      <c r="CX102" s="302" t="str">
        <f ca="true">+IF(OFFSET('Sanitation Data'!$F$31,0,10*ROW('Sanitation Data'!F96))="","",OFFSET('Sanitation Data'!$F$31,0,10*ROW('Sanitation Data'!F96)))</f>
        <v/>
      </c>
      <c r="CY102" s="302" t="str">
        <f ca="true">+IF(OFFSET('Sanitation Data'!$F$32,0,10*ROW('Sanitation Data'!F96))="","",OFFSET('Sanitation Data'!$F$32,0,10*ROW('Sanitation Data'!F96)))</f>
        <v/>
      </c>
      <c r="CZ102" s="302" t="str">
        <f ca="true">+IF(OFFSET('Sanitation Data'!$G$28,0,10*ROW('Sanitation Data'!G96))="","",OFFSET('Sanitation Data'!$G$28,0,10*ROW('Sanitation Data'!G96)))</f>
        <v/>
      </c>
      <c r="DA102" s="302" t="str">
        <f ca="true">+IF(OFFSET('Sanitation Data'!$G$29,0,10*ROW('Sanitation Data'!G96))="","",OFFSET('Sanitation Data'!$G$29,0,10*ROW('Sanitation Data'!G96)))</f>
        <v/>
      </c>
      <c r="DB102" s="302" t="str">
        <f ca="true">+IF(OFFSET('Sanitation Data'!$G$30,0,10*ROW('Sanitation Data'!G96))="","",OFFSET('Sanitation Data'!$G$30,0,10*ROW('Sanitation Data'!G96)))</f>
        <v/>
      </c>
      <c r="DC102" s="302" t="str">
        <f ca="true">+IF(OFFSET('Sanitation Data'!$G$31,0,10*ROW('Sanitation Data'!G96))="","",OFFSET('Sanitation Data'!$G$31,0,10*ROW('Sanitation Data'!G96)))</f>
        <v/>
      </c>
      <c r="DD102" s="302" t="str">
        <f ca="true">+IF(OFFSET('Sanitation Data'!$G$32,0,10*ROW('Sanitation Data'!G96))="","",OFFSET('Sanitation Data'!$G$32,0,10*ROW('Sanitation Data'!G96)))</f>
        <v/>
      </c>
      <c r="DE102" s="302" t="str">
        <f ca="true">+IF(OFFSET('Sanitation Data'!$H$28,0,10*ROW('Sanitation Data'!H96))="","",OFFSET('Sanitation Data'!$H$28,0,10*ROW('Sanitation Data'!H96)))</f>
        <v/>
      </c>
      <c r="DF102" s="302" t="str">
        <f ca="true">+IF(OFFSET('Sanitation Data'!$H$29,0,10*ROW('Sanitation Data'!H96))="","",OFFSET('Sanitation Data'!$H$29,0,10*ROW('Sanitation Data'!H96)))</f>
        <v/>
      </c>
      <c r="DG102" s="302" t="str">
        <f ca="true">+IF(OFFSET('Sanitation Data'!$H$30,0,10*ROW('Sanitation Data'!H96))="","",OFFSET('Sanitation Data'!$H$30,0,10*ROW('Sanitation Data'!H96)))</f>
        <v/>
      </c>
      <c r="DH102" s="302" t="str">
        <f ca="true">+IF(OFFSET('Sanitation Data'!$H$31,0,10*ROW('Sanitation Data'!H96))="","",OFFSET('Sanitation Data'!$H$31,0,10*ROW('Sanitation Data'!H96)))</f>
        <v/>
      </c>
      <c r="DI102" s="302" t="str">
        <f ca="true">+IF(OFFSET('Sanitation Data'!$H$32,0,10*ROW('Sanitation Data'!H96))="","",OFFSET('Sanitation Data'!$H$32,0,10*ROW('Sanitation Data'!H96)))</f>
        <v/>
      </c>
      <c r="DJ102" s="302" t="str">
        <f ca="true">+IF(OFFSET('Sanitation Data'!$I$28,0,10*ROW('Sanitation Data'!I96))="","",OFFSET('Sanitation Data'!$I$28,0,10*ROW('Sanitation Data'!I96)))</f>
        <v/>
      </c>
      <c r="DK102" s="302" t="str">
        <f ca="true">+IF(OFFSET('Sanitation Data'!$I$29,0,10*ROW('Sanitation Data'!I96))="","",OFFSET('Sanitation Data'!$I$29,0,10*ROW('Sanitation Data'!I96)))</f>
        <v/>
      </c>
      <c r="DL102" s="302" t="str">
        <f ca="true">+IF(OFFSET('Sanitation Data'!$I$30,0,10*ROW('Sanitation Data'!I96))="","",OFFSET('Sanitation Data'!$I$30,0,10*ROW('Sanitation Data'!I96)))</f>
        <v/>
      </c>
      <c r="DM102" s="302" t="str">
        <f ca="true">+IF(OFFSET('Sanitation Data'!$I$31,0,10*ROW('Sanitation Data'!I96))="","",OFFSET('Sanitation Data'!$I$31,0,10*ROW('Sanitation Data'!I96)))</f>
        <v/>
      </c>
      <c r="DN102" s="302" t="str">
        <f ca="true">+IF(OFFSET('Sanitation Data'!$I$32,0,10*ROW('Sanitation Data'!I96))="","",OFFSET('Sanitation Data'!$I$32,0,10*ROW('Sanitation Data'!I96)))</f>
        <v/>
      </c>
      <c r="DO102" s="302" t="str">
        <f ca="true">+IF(OFFSET('Hygiene Data'!$D$11,0,10*ROW('Hygiene Data'!D96))="","",OFFSET('Hygiene Data'!$D$11,0,10*ROW('Hygiene Data'!D96)))</f>
        <v/>
      </c>
      <c r="DP102" s="302" t="str">
        <f ca="true">+IF(OFFSET('Hygiene Data'!$D$12,0,10*ROW('Hygiene Data'!D96))="","",OFFSET('Hygiene Data'!$D$12,0,10*ROW('Hygiene Data'!D96)))</f>
        <v/>
      </c>
      <c r="DQ102" s="302" t="str">
        <f ca="true">+IF(OFFSET('Hygiene Data'!$D$13,0,10*ROW('Hygiene Data'!D96))="","",OFFSET('Hygiene Data'!$D$13,0,10*ROW('Hygiene Data'!D96)))</f>
        <v/>
      </c>
      <c r="DR102" s="302" t="str">
        <f ca="true">+IF(OFFSET('Hygiene Data'!$E$11,0,10*ROW('Hygiene Data'!E96))="","",OFFSET('Hygiene Data'!$E$11,0,10*ROW('Hygiene Data'!E96)))</f>
        <v/>
      </c>
      <c r="DS102" s="302" t="str">
        <f ca="true">+IF(OFFSET('Hygiene Data'!$E$12,0,10*ROW('Hygiene Data'!E96))="","",OFFSET('Hygiene Data'!$E$12,0,10*ROW('Hygiene Data'!E96)))</f>
        <v/>
      </c>
      <c r="DT102" s="302" t="str">
        <f ca="true">+IF(OFFSET('Hygiene Data'!$E$13,0,10*ROW('Hygiene Data'!E96))="","",OFFSET('Hygiene Data'!$E$13,0,10*ROW('Hygiene Data'!E96)))</f>
        <v/>
      </c>
      <c r="DU102" s="302" t="str">
        <f ca="true">+IF(OFFSET('Hygiene Data'!$F$11,0,10*ROW('Hygiene Data'!F96))="","",OFFSET('Hygiene Data'!$F$11,0,10*ROW('Hygiene Data'!F96)))</f>
        <v/>
      </c>
      <c r="DV102" s="302" t="str">
        <f ca="true">+IF(OFFSET('Hygiene Data'!$F$12,0,10*ROW('Hygiene Data'!F96))="","",OFFSET('Hygiene Data'!$F$12,0,10*ROW('Hygiene Data'!F96)))</f>
        <v/>
      </c>
      <c r="DW102" s="302" t="str">
        <f ca="true">+IF(OFFSET('Hygiene Data'!$F$13,0,10*ROW('Hygiene Data'!F96))="","",OFFSET('Hygiene Data'!$F$13,0,10*ROW('Hygiene Data'!F96)))</f>
        <v/>
      </c>
      <c r="DX102" s="302" t="str">
        <f ca="true">+IF(OFFSET('Hygiene Data'!$G$11,0,10*ROW('Hygiene Data'!G96))="","",OFFSET('Hygiene Data'!$G$11,0,10*ROW('Hygiene Data'!G96)))</f>
        <v/>
      </c>
      <c r="DY102" s="302" t="str">
        <f ca="true">+IF(OFFSET('Hygiene Data'!$G$12,0,10*ROW('Hygiene Data'!G96))="","",OFFSET('Hygiene Data'!$G$12,0,10*ROW('Hygiene Data'!G96)))</f>
        <v/>
      </c>
      <c r="DZ102" s="302" t="str">
        <f ca="true">+IF(OFFSET('Hygiene Data'!$G$13,0,10*ROW('Hygiene Data'!G96))="","",OFFSET('Hygiene Data'!$G$13,0,10*ROW('Hygiene Data'!G96)))</f>
        <v/>
      </c>
      <c r="EA102" s="302" t="str">
        <f ca="true">+IF(OFFSET('Hygiene Data'!$H$11,0,10*ROW('Hygiene Data'!H96))="","",OFFSET('Hygiene Data'!$H$11,0,10*ROW('Hygiene Data'!H96)))</f>
        <v/>
      </c>
      <c r="EB102" s="302" t="str">
        <f ca="true">+IF(OFFSET('Hygiene Data'!$H$12,0,10*ROW('Hygiene Data'!H96))="","",OFFSET('Hygiene Data'!$H$12,0,10*ROW('Hygiene Data'!H96)))</f>
        <v/>
      </c>
      <c r="EC102" s="302" t="str">
        <f ca="true">+IF(OFFSET('Hygiene Data'!$H$13,0,10*ROW('Hygiene Data'!H96))="","",OFFSET('Hygiene Data'!$H$13,0,10*ROW('Hygiene Data'!H96)))</f>
        <v/>
      </c>
      <c r="ED102" s="302" t="str">
        <f ca="true">+IF(OFFSET('Hygiene Data'!$I$11,0,10*ROW('Hygiene Data'!I96))="","",OFFSET('Hygiene Data'!$I$11,0,10*ROW('Hygiene Data'!I96)))</f>
        <v/>
      </c>
      <c r="EE102" s="302" t="str">
        <f ca="true">+IF(OFFSET('Hygiene Data'!$I$12,0,10*ROW('Hygiene Data'!I96))="","",OFFSET('Hygiene Data'!$I$12,0,10*ROW('Hygiene Data'!I96)))</f>
        <v/>
      </c>
      <c r="EF102" s="302" t="str">
        <f ca="true">+IF(OFFSET('Hygiene Data'!$I$13,0,10*ROW('Hygiene Data'!I96))="","",OFFSET('Hygiene Data'!$I$13,0,10*ROW('Hygiene Data'!I96)))</f>
        <v/>
      </c>
    </row>
    <row xmlns:x14ac="http://schemas.microsoft.com/office/spreadsheetml/2009/9/ac" r="103" x14ac:dyDescent="0.2">
      <c r="A103" s="35" t="str">
        <f ca="true">+IF(OFFSET('Water Data'!$B$2,0,10*ROW('Water Data'!E97))="","",OFFSET('Water Data'!$B$2,0,10*ROW('Water Data'!E97)))</f>
        <v/>
      </c>
      <c r="B103" s="35" t="str">
        <f ca="true">+IF(OFFSET('Water Data'!$C$2,0,10*ROW('Water Data'!F97))="","",OFFSET('Water Data'!$C$2,0,10*ROW('Water Data'!F97)))</f>
        <v/>
      </c>
      <c r="C103" s="358" t="str">
        <f t="shared" ca="true" si="1"/>
        <v/>
      </c>
      <c r="D103" s="94"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4"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4"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4"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4"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4"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4"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4"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4"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4"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4"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4"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4"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4"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4"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4"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4"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4"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5"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5"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5"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5"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5"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5"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5"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5"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5"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5"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5"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5"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5"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5"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5"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5"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5"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5"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5"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5"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5"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5"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5"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5"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5"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5"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5"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5"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5"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5"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6"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6"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6"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6"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6"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6"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6"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6"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6"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6"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6"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6"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6"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6"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6"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6"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6"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6"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302"/>
      <c r="BS103" s="302" t="str">
        <f ca="true">+IF(OFFSET('Water Data'!$D$27,0,10*ROW('Water Data'!D97))="","",OFFSET('Water Data'!$D$27,0,10*ROW('Water Data'!D97)))</f>
        <v/>
      </c>
      <c r="BT103" s="302" t="str">
        <f ca="true">+IF(OFFSET('Water Data'!$D$28,0,10*ROW('Water Data'!D97))="","",OFFSET('Water Data'!$D$28,0,10*ROW('Water Data'!D97)))</f>
        <v/>
      </c>
      <c r="BU103" s="302" t="str">
        <f ca="true">+IF(OFFSET('Water Data'!$D$29,0,10*ROW('Water Data'!D97))="","",OFFSET('Water Data'!$D$29,0,10*ROW('Water Data'!D97)))</f>
        <v/>
      </c>
      <c r="BV103" s="302" t="str">
        <f ca="true">+IF(OFFSET('Water Data'!$E$27,0,10*ROW('Water Data'!E97))="","",OFFSET('Water Data'!$E$27,0,10*ROW('Water Data'!E97)))</f>
        <v/>
      </c>
      <c r="BW103" s="302" t="str">
        <f ca="true">+IF(OFFSET('Water Data'!$E$28,0,10*ROW('Water Data'!E97))="","",OFFSET('Water Data'!$E$28,0,10*ROW('Water Data'!E97)))</f>
        <v/>
      </c>
      <c r="BX103" s="302" t="str">
        <f ca="true">+IF(OFFSET('Water Data'!$E$29,0,10*ROW('Water Data'!E97))="","",OFFSET('Water Data'!$E$29,0,10*ROW('Water Data'!E97)))</f>
        <v/>
      </c>
      <c r="BY103" s="302" t="str">
        <f ca="true">+IF(OFFSET('Water Data'!$F$27,0,10*ROW('Water Data'!F97))="","",OFFSET('Water Data'!$F$27,0,10*ROW('Water Data'!F97)))</f>
        <v/>
      </c>
      <c r="BZ103" s="302" t="str">
        <f ca="true">+IF(OFFSET('Water Data'!$F$28,0,10*ROW('Water Data'!F97))="","",OFFSET('Water Data'!$F$28,0,10*ROW('Water Data'!F97)))</f>
        <v/>
      </c>
      <c r="CA103" s="302" t="str">
        <f ca="true">+IF(OFFSET('Water Data'!$F$29,0,10*ROW('Water Data'!F97))="","",OFFSET('Water Data'!$F$29,0,10*ROW('Water Data'!F97)))</f>
        <v/>
      </c>
      <c r="CB103" s="302" t="str">
        <f ca="true">+IF(OFFSET('Water Data'!$G$27,0,10*ROW('Water Data'!G97))="","",OFFSET('Water Data'!$G$27,0,10*ROW('Water Data'!G97)))</f>
        <v/>
      </c>
      <c r="CC103" s="302" t="str">
        <f ca="true">+IF(OFFSET('Water Data'!$G$28,0,10*ROW('Water Data'!G97))="","",OFFSET('Water Data'!$G$28,0,10*ROW('Water Data'!G97)))</f>
        <v/>
      </c>
      <c r="CD103" s="302" t="str">
        <f ca="true">+IF(OFFSET('Water Data'!$G$29,0,10*ROW('Water Data'!G97))="","",OFFSET('Water Data'!$G$29,0,10*ROW('Water Data'!G97)))</f>
        <v/>
      </c>
      <c r="CE103" s="302" t="str">
        <f ca="true">+IF(OFFSET('Water Data'!$H$27,0,10*ROW('Water Data'!H97))="","",OFFSET('Water Data'!$H$27,0,10*ROW('Water Data'!H97)))</f>
        <v/>
      </c>
      <c r="CF103" s="302" t="str">
        <f ca="true">+IF(OFFSET('Water Data'!$H$28,0,10*ROW('Water Data'!H97))="","",OFFSET('Water Data'!$H$28,0,10*ROW('Water Data'!H97)))</f>
        <v/>
      </c>
      <c r="CG103" s="302" t="str">
        <f ca="true">+IF(OFFSET('Water Data'!$H$29,0,10*ROW('Water Data'!H97))="","",OFFSET('Water Data'!$H$29,0,10*ROW('Water Data'!H97)))</f>
        <v/>
      </c>
      <c r="CH103" s="302" t="str">
        <f ca="true">+IF(OFFSET('Water Data'!$I$27,0,10*ROW('Water Data'!I97))="","",OFFSET('Water Data'!$I$27,0,10*ROW('Water Data'!I97)))</f>
        <v/>
      </c>
      <c r="CI103" s="302" t="str">
        <f ca="true">+IF(OFFSET('Water Data'!$I$28,0,10*ROW('Water Data'!I97))="","",OFFSET('Water Data'!$I$28,0,10*ROW('Water Data'!I97)))</f>
        <v/>
      </c>
      <c r="CJ103" s="302" t="str">
        <f ca="true">+IF(OFFSET('Water Data'!$I$29,0,10*ROW('Water Data'!I97))="","",OFFSET('Water Data'!$I$29,0,10*ROW('Water Data'!I97)))</f>
        <v/>
      </c>
      <c r="CK103" s="302" t="str">
        <f ca="true">+IF(OFFSET('Sanitation Data'!$D$28,0,10*ROW('Sanitation Data'!D97))="","",OFFSET('Sanitation Data'!$D$28,0,10*ROW('Sanitation Data'!D97)))</f>
        <v/>
      </c>
      <c r="CL103" s="302" t="str">
        <f ca="true">+IF(OFFSET('Sanitation Data'!$D$29,0,10*ROW('Sanitation Data'!D97))="","",OFFSET('Sanitation Data'!$D$29,0,10*ROW('Sanitation Data'!D97)))</f>
        <v/>
      </c>
      <c r="CM103" s="302" t="str">
        <f ca="true">+IF(OFFSET('Sanitation Data'!$D$30,0,10*ROW('Sanitation Data'!D97))="","",OFFSET('Sanitation Data'!$D$30,0,10*ROW('Sanitation Data'!D97)))</f>
        <v/>
      </c>
      <c r="CN103" s="302" t="str">
        <f ca="true">+IF(OFFSET('Sanitation Data'!$D$31,0,10*ROW('Sanitation Data'!D97))="","",OFFSET('Sanitation Data'!$D$31,0,10*ROW('Sanitation Data'!D97)))</f>
        <v/>
      </c>
      <c r="CO103" s="302" t="str">
        <f ca="true">+IF(OFFSET('Sanitation Data'!$D$32,0,10*ROW('Sanitation Data'!D97))="","",OFFSET('Sanitation Data'!$D$32,0,10*ROW('Sanitation Data'!D97)))</f>
        <v/>
      </c>
      <c r="CP103" s="302" t="str">
        <f ca="true">+IF(OFFSET('Sanitation Data'!$E$28,0,10*ROW('Sanitation Data'!E97))="","",OFFSET('Sanitation Data'!$E$28,0,10*ROW('Sanitation Data'!E97)))</f>
        <v/>
      </c>
      <c r="CQ103" s="302" t="str">
        <f ca="true">+IF(OFFSET('Sanitation Data'!$E$29,0,10*ROW('Sanitation Data'!E97))="","",OFFSET('Sanitation Data'!$E$29,0,10*ROW('Sanitation Data'!E97)))</f>
        <v/>
      </c>
      <c r="CR103" s="302" t="str">
        <f ca="true">+IF(OFFSET('Sanitation Data'!$E$30,0,10*ROW('Sanitation Data'!E97))="","",OFFSET('Sanitation Data'!$E$30,0,10*ROW('Sanitation Data'!E97)))</f>
        <v/>
      </c>
      <c r="CS103" s="302" t="str">
        <f ca="true">+IF(OFFSET('Sanitation Data'!$E$31,0,10*ROW('Sanitation Data'!E97))="","",OFFSET('Sanitation Data'!$E$31,0,10*ROW('Sanitation Data'!E97)))</f>
        <v/>
      </c>
      <c r="CT103" s="302" t="str">
        <f ca="true">+IF(OFFSET('Sanitation Data'!$E$32,0,10*ROW('Sanitation Data'!E97))="","",OFFSET('Sanitation Data'!$E$32,0,10*ROW('Sanitation Data'!E97)))</f>
        <v/>
      </c>
      <c r="CU103" s="302" t="str">
        <f ca="true">+IF(OFFSET('Sanitation Data'!$F$28,0,10*ROW('Sanitation Data'!F97))="","",OFFSET('Sanitation Data'!$F$28,0,10*ROW('Sanitation Data'!F97)))</f>
        <v/>
      </c>
      <c r="CV103" s="302" t="str">
        <f ca="true">+IF(OFFSET('Sanitation Data'!$F$29,0,10*ROW('Sanitation Data'!F97))="","",OFFSET('Sanitation Data'!$F$29,0,10*ROW('Sanitation Data'!F97)))</f>
        <v/>
      </c>
      <c r="CW103" s="302" t="str">
        <f ca="true">+IF(OFFSET('Sanitation Data'!$F$30,0,10*ROW('Sanitation Data'!F97))="","",OFFSET('Sanitation Data'!$F$30,0,10*ROW('Sanitation Data'!F97)))</f>
        <v/>
      </c>
      <c r="CX103" s="302" t="str">
        <f ca="true">+IF(OFFSET('Sanitation Data'!$F$31,0,10*ROW('Sanitation Data'!F97))="","",OFFSET('Sanitation Data'!$F$31,0,10*ROW('Sanitation Data'!F97)))</f>
        <v/>
      </c>
      <c r="CY103" s="302" t="str">
        <f ca="true">+IF(OFFSET('Sanitation Data'!$F$32,0,10*ROW('Sanitation Data'!F97))="","",OFFSET('Sanitation Data'!$F$32,0,10*ROW('Sanitation Data'!F97)))</f>
        <v/>
      </c>
      <c r="CZ103" s="302" t="str">
        <f ca="true">+IF(OFFSET('Sanitation Data'!$G$28,0,10*ROW('Sanitation Data'!G97))="","",OFFSET('Sanitation Data'!$G$28,0,10*ROW('Sanitation Data'!G97)))</f>
        <v/>
      </c>
      <c r="DA103" s="302" t="str">
        <f ca="true">+IF(OFFSET('Sanitation Data'!$G$29,0,10*ROW('Sanitation Data'!G97))="","",OFFSET('Sanitation Data'!$G$29,0,10*ROW('Sanitation Data'!G97)))</f>
        <v/>
      </c>
      <c r="DB103" s="302" t="str">
        <f ca="true">+IF(OFFSET('Sanitation Data'!$G$30,0,10*ROW('Sanitation Data'!G97))="","",OFFSET('Sanitation Data'!$G$30,0,10*ROW('Sanitation Data'!G97)))</f>
        <v/>
      </c>
      <c r="DC103" s="302" t="str">
        <f ca="true">+IF(OFFSET('Sanitation Data'!$G$31,0,10*ROW('Sanitation Data'!G97))="","",OFFSET('Sanitation Data'!$G$31,0,10*ROW('Sanitation Data'!G97)))</f>
        <v/>
      </c>
      <c r="DD103" s="302" t="str">
        <f ca="true">+IF(OFFSET('Sanitation Data'!$G$32,0,10*ROW('Sanitation Data'!G97))="","",OFFSET('Sanitation Data'!$G$32,0,10*ROW('Sanitation Data'!G97)))</f>
        <v/>
      </c>
      <c r="DE103" s="302" t="str">
        <f ca="true">+IF(OFFSET('Sanitation Data'!$H$28,0,10*ROW('Sanitation Data'!H97))="","",OFFSET('Sanitation Data'!$H$28,0,10*ROW('Sanitation Data'!H97)))</f>
        <v/>
      </c>
      <c r="DF103" s="302" t="str">
        <f ca="true">+IF(OFFSET('Sanitation Data'!$H$29,0,10*ROW('Sanitation Data'!H97))="","",OFFSET('Sanitation Data'!$H$29,0,10*ROW('Sanitation Data'!H97)))</f>
        <v/>
      </c>
      <c r="DG103" s="302" t="str">
        <f ca="true">+IF(OFFSET('Sanitation Data'!$H$30,0,10*ROW('Sanitation Data'!H97))="","",OFFSET('Sanitation Data'!$H$30,0,10*ROW('Sanitation Data'!H97)))</f>
        <v/>
      </c>
      <c r="DH103" s="302" t="str">
        <f ca="true">+IF(OFFSET('Sanitation Data'!$H$31,0,10*ROW('Sanitation Data'!H97))="","",OFFSET('Sanitation Data'!$H$31,0,10*ROW('Sanitation Data'!H97)))</f>
        <v/>
      </c>
      <c r="DI103" s="302" t="str">
        <f ca="true">+IF(OFFSET('Sanitation Data'!$H$32,0,10*ROW('Sanitation Data'!H97))="","",OFFSET('Sanitation Data'!$H$32,0,10*ROW('Sanitation Data'!H97)))</f>
        <v/>
      </c>
      <c r="DJ103" s="302" t="str">
        <f ca="true">+IF(OFFSET('Sanitation Data'!$I$28,0,10*ROW('Sanitation Data'!I97))="","",OFFSET('Sanitation Data'!$I$28,0,10*ROW('Sanitation Data'!I97)))</f>
        <v/>
      </c>
      <c r="DK103" s="302" t="str">
        <f ca="true">+IF(OFFSET('Sanitation Data'!$I$29,0,10*ROW('Sanitation Data'!I97))="","",OFFSET('Sanitation Data'!$I$29,0,10*ROW('Sanitation Data'!I97)))</f>
        <v/>
      </c>
      <c r="DL103" s="302" t="str">
        <f ca="true">+IF(OFFSET('Sanitation Data'!$I$30,0,10*ROW('Sanitation Data'!I97))="","",OFFSET('Sanitation Data'!$I$30,0,10*ROW('Sanitation Data'!I97)))</f>
        <v/>
      </c>
      <c r="DM103" s="302" t="str">
        <f ca="true">+IF(OFFSET('Sanitation Data'!$I$31,0,10*ROW('Sanitation Data'!I97))="","",OFFSET('Sanitation Data'!$I$31,0,10*ROW('Sanitation Data'!I97)))</f>
        <v/>
      </c>
      <c r="DN103" s="302" t="str">
        <f ca="true">+IF(OFFSET('Sanitation Data'!$I$32,0,10*ROW('Sanitation Data'!I97))="","",OFFSET('Sanitation Data'!$I$32,0,10*ROW('Sanitation Data'!I97)))</f>
        <v/>
      </c>
      <c r="DO103" s="302" t="str">
        <f ca="true">+IF(OFFSET('Hygiene Data'!$D$11,0,10*ROW('Hygiene Data'!D97))="","",OFFSET('Hygiene Data'!$D$11,0,10*ROW('Hygiene Data'!D97)))</f>
        <v/>
      </c>
      <c r="DP103" s="302" t="str">
        <f ca="true">+IF(OFFSET('Hygiene Data'!$D$12,0,10*ROW('Hygiene Data'!D97))="","",OFFSET('Hygiene Data'!$D$12,0,10*ROW('Hygiene Data'!D97)))</f>
        <v/>
      </c>
      <c r="DQ103" s="302" t="str">
        <f ca="true">+IF(OFFSET('Hygiene Data'!$D$13,0,10*ROW('Hygiene Data'!D97))="","",OFFSET('Hygiene Data'!$D$13,0,10*ROW('Hygiene Data'!D97)))</f>
        <v/>
      </c>
      <c r="DR103" s="302" t="str">
        <f ca="true">+IF(OFFSET('Hygiene Data'!$E$11,0,10*ROW('Hygiene Data'!E97))="","",OFFSET('Hygiene Data'!$E$11,0,10*ROW('Hygiene Data'!E97)))</f>
        <v/>
      </c>
      <c r="DS103" s="302" t="str">
        <f ca="true">+IF(OFFSET('Hygiene Data'!$E$12,0,10*ROW('Hygiene Data'!E97))="","",OFFSET('Hygiene Data'!$E$12,0,10*ROW('Hygiene Data'!E97)))</f>
        <v/>
      </c>
      <c r="DT103" s="302" t="str">
        <f ca="true">+IF(OFFSET('Hygiene Data'!$E$13,0,10*ROW('Hygiene Data'!E97))="","",OFFSET('Hygiene Data'!$E$13,0,10*ROW('Hygiene Data'!E97)))</f>
        <v/>
      </c>
      <c r="DU103" s="302" t="str">
        <f ca="true">+IF(OFFSET('Hygiene Data'!$F$11,0,10*ROW('Hygiene Data'!F97))="","",OFFSET('Hygiene Data'!$F$11,0,10*ROW('Hygiene Data'!F97)))</f>
        <v/>
      </c>
      <c r="DV103" s="302" t="str">
        <f ca="true">+IF(OFFSET('Hygiene Data'!$F$12,0,10*ROW('Hygiene Data'!F97))="","",OFFSET('Hygiene Data'!$F$12,0,10*ROW('Hygiene Data'!F97)))</f>
        <v/>
      </c>
      <c r="DW103" s="302" t="str">
        <f ca="true">+IF(OFFSET('Hygiene Data'!$F$13,0,10*ROW('Hygiene Data'!F97))="","",OFFSET('Hygiene Data'!$F$13,0,10*ROW('Hygiene Data'!F97)))</f>
        <v/>
      </c>
      <c r="DX103" s="302" t="str">
        <f ca="true">+IF(OFFSET('Hygiene Data'!$G$11,0,10*ROW('Hygiene Data'!G97))="","",OFFSET('Hygiene Data'!$G$11,0,10*ROW('Hygiene Data'!G97)))</f>
        <v/>
      </c>
      <c r="DY103" s="302" t="str">
        <f ca="true">+IF(OFFSET('Hygiene Data'!$G$12,0,10*ROW('Hygiene Data'!G97))="","",OFFSET('Hygiene Data'!$G$12,0,10*ROW('Hygiene Data'!G97)))</f>
        <v/>
      </c>
      <c r="DZ103" s="302" t="str">
        <f ca="true">+IF(OFFSET('Hygiene Data'!$G$13,0,10*ROW('Hygiene Data'!G97))="","",OFFSET('Hygiene Data'!$G$13,0,10*ROW('Hygiene Data'!G97)))</f>
        <v/>
      </c>
      <c r="EA103" s="302" t="str">
        <f ca="true">+IF(OFFSET('Hygiene Data'!$H$11,0,10*ROW('Hygiene Data'!H97))="","",OFFSET('Hygiene Data'!$H$11,0,10*ROW('Hygiene Data'!H97)))</f>
        <v/>
      </c>
      <c r="EB103" s="302" t="str">
        <f ca="true">+IF(OFFSET('Hygiene Data'!$H$12,0,10*ROW('Hygiene Data'!H97))="","",OFFSET('Hygiene Data'!$H$12,0,10*ROW('Hygiene Data'!H97)))</f>
        <v/>
      </c>
      <c r="EC103" s="302" t="str">
        <f ca="true">+IF(OFFSET('Hygiene Data'!$H$13,0,10*ROW('Hygiene Data'!H97))="","",OFFSET('Hygiene Data'!$H$13,0,10*ROW('Hygiene Data'!H97)))</f>
        <v/>
      </c>
      <c r="ED103" s="302" t="str">
        <f ca="true">+IF(OFFSET('Hygiene Data'!$I$11,0,10*ROW('Hygiene Data'!I97))="","",OFFSET('Hygiene Data'!$I$11,0,10*ROW('Hygiene Data'!I97)))</f>
        <v/>
      </c>
      <c r="EE103" s="302" t="str">
        <f ca="true">+IF(OFFSET('Hygiene Data'!$I$12,0,10*ROW('Hygiene Data'!I97))="","",OFFSET('Hygiene Data'!$I$12,0,10*ROW('Hygiene Data'!I97)))</f>
        <v/>
      </c>
      <c r="EF103" s="302" t="str">
        <f ca="true">+IF(OFFSET('Hygiene Data'!$I$13,0,10*ROW('Hygiene Data'!I97))="","",OFFSET('Hygiene Data'!$I$13,0,10*ROW('Hygiene Data'!I97)))</f>
        <v/>
      </c>
    </row>
    <row xmlns:x14ac="http://schemas.microsoft.com/office/spreadsheetml/2009/9/ac" r="104" x14ac:dyDescent="0.2">
      <c r="A104" s="35" t="str">
        <f ca="true">+IF(OFFSET('Water Data'!$B$2,0,10*ROW('Water Data'!E98))="","",OFFSET('Water Data'!$B$2,0,10*ROW('Water Data'!E98)))</f>
        <v/>
      </c>
      <c r="B104" s="35" t="str">
        <f ca="true">+IF(OFFSET('Water Data'!$C$2,0,10*ROW('Water Data'!F98))="","",OFFSET('Water Data'!$C$2,0,10*ROW('Water Data'!F98)))</f>
        <v/>
      </c>
      <c r="C104" s="358" t="str">
        <f t="shared" ca="true" si="1"/>
        <v/>
      </c>
      <c r="D104" s="94"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4"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4"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4"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4"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4"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4"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4"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4"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4"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4"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4"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4"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4"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4"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4"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4"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4"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5"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5"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5"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5"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5"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5"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5"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5"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5"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5"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5"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5"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5"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5"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5"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5"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5"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5"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5"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5"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5"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5"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5"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5"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5"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5"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5"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5"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5"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5"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6"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6"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6"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6"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6"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6"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6"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6"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6"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6"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6"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6"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6"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6"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6"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6"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6"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6"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302"/>
      <c r="BS104" s="302" t="str">
        <f ca="true">+IF(OFFSET('Water Data'!$D$27,0,10*ROW('Water Data'!D98))="","",OFFSET('Water Data'!$D$27,0,10*ROW('Water Data'!D98)))</f>
        <v/>
      </c>
      <c r="BT104" s="302" t="str">
        <f ca="true">+IF(OFFSET('Water Data'!$D$28,0,10*ROW('Water Data'!D98))="","",OFFSET('Water Data'!$D$28,0,10*ROW('Water Data'!D98)))</f>
        <v/>
      </c>
      <c r="BU104" s="302" t="str">
        <f ca="true">+IF(OFFSET('Water Data'!$D$29,0,10*ROW('Water Data'!D98))="","",OFFSET('Water Data'!$D$29,0,10*ROW('Water Data'!D98)))</f>
        <v/>
      </c>
      <c r="BV104" s="302" t="str">
        <f ca="true">+IF(OFFSET('Water Data'!$E$27,0,10*ROW('Water Data'!E98))="","",OFFSET('Water Data'!$E$27,0,10*ROW('Water Data'!E98)))</f>
        <v/>
      </c>
      <c r="BW104" s="302" t="str">
        <f ca="true">+IF(OFFSET('Water Data'!$E$28,0,10*ROW('Water Data'!E98))="","",OFFSET('Water Data'!$E$28,0,10*ROW('Water Data'!E98)))</f>
        <v/>
      </c>
      <c r="BX104" s="302" t="str">
        <f ca="true">+IF(OFFSET('Water Data'!$E$29,0,10*ROW('Water Data'!E98))="","",OFFSET('Water Data'!$E$29,0,10*ROW('Water Data'!E98)))</f>
        <v/>
      </c>
      <c r="BY104" s="302" t="str">
        <f ca="true">+IF(OFFSET('Water Data'!$F$27,0,10*ROW('Water Data'!F98))="","",OFFSET('Water Data'!$F$27,0,10*ROW('Water Data'!F98)))</f>
        <v/>
      </c>
      <c r="BZ104" s="302" t="str">
        <f ca="true">+IF(OFFSET('Water Data'!$F$28,0,10*ROW('Water Data'!F98))="","",OFFSET('Water Data'!$F$28,0,10*ROW('Water Data'!F98)))</f>
        <v/>
      </c>
      <c r="CA104" s="302" t="str">
        <f ca="true">+IF(OFFSET('Water Data'!$F$29,0,10*ROW('Water Data'!F98))="","",OFFSET('Water Data'!$F$29,0,10*ROW('Water Data'!F98)))</f>
        <v/>
      </c>
      <c r="CB104" s="302" t="str">
        <f ca="true">+IF(OFFSET('Water Data'!$G$27,0,10*ROW('Water Data'!G98))="","",OFFSET('Water Data'!$G$27,0,10*ROW('Water Data'!G98)))</f>
        <v/>
      </c>
      <c r="CC104" s="302" t="str">
        <f ca="true">+IF(OFFSET('Water Data'!$G$28,0,10*ROW('Water Data'!G98))="","",OFFSET('Water Data'!$G$28,0,10*ROW('Water Data'!G98)))</f>
        <v/>
      </c>
      <c r="CD104" s="302" t="str">
        <f ca="true">+IF(OFFSET('Water Data'!$G$29,0,10*ROW('Water Data'!G98))="","",OFFSET('Water Data'!$G$29,0,10*ROW('Water Data'!G98)))</f>
        <v/>
      </c>
      <c r="CE104" s="302" t="str">
        <f ca="true">+IF(OFFSET('Water Data'!$H$27,0,10*ROW('Water Data'!H98))="","",OFFSET('Water Data'!$H$27,0,10*ROW('Water Data'!H98)))</f>
        <v/>
      </c>
      <c r="CF104" s="302" t="str">
        <f ca="true">+IF(OFFSET('Water Data'!$H$28,0,10*ROW('Water Data'!H98))="","",OFFSET('Water Data'!$H$28,0,10*ROW('Water Data'!H98)))</f>
        <v/>
      </c>
      <c r="CG104" s="302" t="str">
        <f ca="true">+IF(OFFSET('Water Data'!$H$29,0,10*ROW('Water Data'!H98))="","",OFFSET('Water Data'!$H$29,0,10*ROW('Water Data'!H98)))</f>
        <v/>
      </c>
      <c r="CH104" s="302" t="str">
        <f ca="true">+IF(OFFSET('Water Data'!$I$27,0,10*ROW('Water Data'!I98))="","",OFFSET('Water Data'!$I$27,0,10*ROW('Water Data'!I98)))</f>
        <v/>
      </c>
      <c r="CI104" s="302" t="str">
        <f ca="true">+IF(OFFSET('Water Data'!$I$28,0,10*ROW('Water Data'!I98))="","",OFFSET('Water Data'!$I$28,0,10*ROW('Water Data'!I98)))</f>
        <v/>
      </c>
      <c r="CJ104" s="302" t="str">
        <f ca="true">+IF(OFFSET('Water Data'!$I$29,0,10*ROW('Water Data'!I98))="","",OFFSET('Water Data'!$I$29,0,10*ROW('Water Data'!I98)))</f>
        <v/>
      </c>
      <c r="CK104" s="302" t="str">
        <f ca="true">+IF(OFFSET('Sanitation Data'!$D$28,0,10*ROW('Sanitation Data'!D98))="","",OFFSET('Sanitation Data'!$D$28,0,10*ROW('Sanitation Data'!D98)))</f>
        <v/>
      </c>
      <c r="CL104" s="302" t="str">
        <f ca="true">+IF(OFFSET('Sanitation Data'!$D$29,0,10*ROW('Sanitation Data'!D98))="","",OFFSET('Sanitation Data'!$D$29,0,10*ROW('Sanitation Data'!D98)))</f>
        <v/>
      </c>
      <c r="CM104" s="302" t="str">
        <f ca="true">+IF(OFFSET('Sanitation Data'!$D$30,0,10*ROW('Sanitation Data'!D98))="","",OFFSET('Sanitation Data'!$D$30,0,10*ROW('Sanitation Data'!D98)))</f>
        <v/>
      </c>
      <c r="CN104" s="302" t="str">
        <f ca="true">+IF(OFFSET('Sanitation Data'!$D$31,0,10*ROW('Sanitation Data'!D98))="","",OFFSET('Sanitation Data'!$D$31,0,10*ROW('Sanitation Data'!D98)))</f>
        <v/>
      </c>
      <c r="CO104" s="302" t="str">
        <f ca="true">+IF(OFFSET('Sanitation Data'!$D$32,0,10*ROW('Sanitation Data'!D98))="","",OFFSET('Sanitation Data'!$D$32,0,10*ROW('Sanitation Data'!D98)))</f>
        <v/>
      </c>
      <c r="CP104" s="302" t="str">
        <f ca="true">+IF(OFFSET('Sanitation Data'!$E$28,0,10*ROW('Sanitation Data'!E98))="","",OFFSET('Sanitation Data'!$E$28,0,10*ROW('Sanitation Data'!E98)))</f>
        <v/>
      </c>
      <c r="CQ104" s="302" t="str">
        <f ca="true">+IF(OFFSET('Sanitation Data'!$E$29,0,10*ROW('Sanitation Data'!E98))="","",OFFSET('Sanitation Data'!$E$29,0,10*ROW('Sanitation Data'!E98)))</f>
        <v/>
      </c>
      <c r="CR104" s="302" t="str">
        <f ca="true">+IF(OFFSET('Sanitation Data'!$E$30,0,10*ROW('Sanitation Data'!E98))="","",OFFSET('Sanitation Data'!$E$30,0,10*ROW('Sanitation Data'!E98)))</f>
        <v/>
      </c>
      <c r="CS104" s="302" t="str">
        <f ca="true">+IF(OFFSET('Sanitation Data'!$E$31,0,10*ROW('Sanitation Data'!E98))="","",OFFSET('Sanitation Data'!$E$31,0,10*ROW('Sanitation Data'!E98)))</f>
        <v/>
      </c>
      <c r="CT104" s="302" t="str">
        <f ca="true">+IF(OFFSET('Sanitation Data'!$E$32,0,10*ROW('Sanitation Data'!E98))="","",OFFSET('Sanitation Data'!$E$32,0,10*ROW('Sanitation Data'!E98)))</f>
        <v/>
      </c>
      <c r="CU104" s="302" t="str">
        <f ca="true">+IF(OFFSET('Sanitation Data'!$F$28,0,10*ROW('Sanitation Data'!F98))="","",OFFSET('Sanitation Data'!$F$28,0,10*ROW('Sanitation Data'!F98)))</f>
        <v/>
      </c>
      <c r="CV104" s="302" t="str">
        <f ca="true">+IF(OFFSET('Sanitation Data'!$F$29,0,10*ROW('Sanitation Data'!F98))="","",OFFSET('Sanitation Data'!$F$29,0,10*ROW('Sanitation Data'!F98)))</f>
        <v/>
      </c>
      <c r="CW104" s="302" t="str">
        <f ca="true">+IF(OFFSET('Sanitation Data'!$F$30,0,10*ROW('Sanitation Data'!F98))="","",OFFSET('Sanitation Data'!$F$30,0,10*ROW('Sanitation Data'!F98)))</f>
        <v/>
      </c>
      <c r="CX104" s="302" t="str">
        <f ca="true">+IF(OFFSET('Sanitation Data'!$F$31,0,10*ROW('Sanitation Data'!F98))="","",OFFSET('Sanitation Data'!$F$31,0,10*ROW('Sanitation Data'!F98)))</f>
        <v/>
      </c>
      <c r="CY104" s="302" t="str">
        <f ca="true">+IF(OFFSET('Sanitation Data'!$F$32,0,10*ROW('Sanitation Data'!F98))="","",OFFSET('Sanitation Data'!$F$32,0,10*ROW('Sanitation Data'!F98)))</f>
        <v/>
      </c>
      <c r="CZ104" s="302" t="str">
        <f ca="true">+IF(OFFSET('Sanitation Data'!$G$28,0,10*ROW('Sanitation Data'!G98))="","",OFFSET('Sanitation Data'!$G$28,0,10*ROW('Sanitation Data'!G98)))</f>
        <v/>
      </c>
      <c r="DA104" s="302" t="str">
        <f ca="true">+IF(OFFSET('Sanitation Data'!$G$29,0,10*ROW('Sanitation Data'!G98))="","",OFFSET('Sanitation Data'!$G$29,0,10*ROW('Sanitation Data'!G98)))</f>
        <v/>
      </c>
      <c r="DB104" s="302" t="str">
        <f ca="true">+IF(OFFSET('Sanitation Data'!$G$30,0,10*ROW('Sanitation Data'!G98))="","",OFFSET('Sanitation Data'!$G$30,0,10*ROW('Sanitation Data'!G98)))</f>
        <v/>
      </c>
      <c r="DC104" s="302" t="str">
        <f ca="true">+IF(OFFSET('Sanitation Data'!$G$31,0,10*ROW('Sanitation Data'!G98))="","",OFFSET('Sanitation Data'!$G$31,0,10*ROW('Sanitation Data'!G98)))</f>
        <v/>
      </c>
      <c r="DD104" s="302" t="str">
        <f ca="true">+IF(OFFSET('Sanitation Data'!$G$32,0,10*ROW('Sanitation Data'!G98))="","",OFFSET('Sanitation Data'!$G$32,0,10*ROW('Sanitation Data'!G98)))</f>
        <v/>
      </c>
      <c r="DE104" s="302" t="str">
        <f ca="true">+IF(OFFSET('Sanitation Data'!$H$28,0,10*ROW('Sanitation Data'!H98))="","",OFFSET('Sanitation Data'!$H$28,0,10*ROW('Sanitation Data'!H98)))</f>
        <v/>
      </c>
      <c r="DF104" s="302" t="str">
        <f ca="true">+IF(OFFSET('Sanitation Data'!$H$29,0,10*ROW('Sanitation Data'!H98))="","",OFFSET('Sanitation Data'!$H$29,0,10*ROW('Sanitation Data'!H98)))</f>
        <v/>
      </c>
      <c r="DG104" s="302" t="str">
        <f ca="true">+IF(OFFSET('Sanitation Data'!$H$30,0,10*ROW('Sanitation Data'!H98))="","",OFFSET('Sanitation Data'!$H$30,0,10*ROW('Sanitation Data'!H98)))</f>
        <v/>
      </c>
      <c r="DH104" s="302" t="str">
        <f ca="true">+IF(OFFSET('Sanitation Data'!$H$31,0,10*ROW('Sanitation Data'!H98))="","",OFFSET('Sanitation Data'!$H$31,0,10*ROW('Sanitation Data'!H98)))</f>
        <v/>
      </c>
      <c r="DI104" s="302" t="str">
        <f ca="true">+IF(OFFSET('Sanitation Data'!$H$32,0,10*ROW('Sanitation Data'!H98))="","",OFFSET('Sanitation Data'!$H$32,0,10*ROW('Sanitation Data'!H98)))</f>
        <v/>
      </c>
      <c r="DJ104" s="302" t="str">
        <f ca="true">+IF(OFFSET('Sanitation Data'!$I$28,0,10*ROW('Sanitation Data'!I98))="","",OFFSET('Sanitation Data'!$I$28,0,10*ROW('Sanitation Data'!I98)))</f>
        <v/>
      </c>
      <c r="DK104" s="302" t="str">
        <f ca="true">+IF(OFFSET('Sanitation Data'!$I$29,0,10*ROW('Sanitation Data'!I98))="","",OFFSET('Sanitation Data'!$I$29,0,10*ROW('Sanitation Data'!I98)))</f>
        <v/>
      </c>
      <c r="DL104" s="302" t="str">
        <f ca="true">+IF(OFFSET('Sanitation Data'!$I$30,0,10*ROW('Sanitation Data'!I98))="","",OFFSET('Sanitation Data'!$I$30,0,10*ROW('Sanitation Data'!I98)))</f>
        <v/>
      </c>
      <c r="DM104" s="302" t="str">
        <f ca="true">+IF(OFFSET('Sanitation Data'!$I$31,0,10*ROW('Sanitation Data'!I98))="","",OFFSET('Sanitation Data'!$I$31,0,10*ROW('Sanitation Data'!I98)))</f>
        <v/>
      </c>
      <c r="DN104" s="302" t="str">
        <f ca="true">+IF(OFFSET('Sanitation Data'!$I$32,0,10*ROW('Sanitation Data'!I98))="","",OFFSET('Sanitation Data'!$I$32,0,10*ROW('Sanitation Data'!I98)))</f>
        <v/>
      </c>
      <c r="DO104" s="302" t="str">
        <f ca="true">+IF(OFFSET('Hygiene Data'!$D$11,0,10*ROW('Hygiene Data'!D98))="","",OFFSET('Hygiene Data'!$D$11,0,10*ROW('Hygiene Data'!D98)))</f>
        <v/>
      </c>
      <c r="DP104" s="302" t="str">
        <f ca="true">+IF(OFFSET('Hygiene Data'!$D$12,0,10*ROW('Hygiene Data'!D98))="","",OFFSET('Hygiene Data'!$D$12,0,10*ROW('Hygiene Data'!D98)))</f>
        <v/>
      </c>
      <c r="DQ104" s="302" t="str">
        <f ca="true">+IF(OFFSET('Hygiene Data'!$D$13,0,10*ROW('Hygiene Data'!D98))="","",OFFSET('Hygiene Data'!$D$13,0,10*ROW('Hygiene Data'!D98)))</f>
        <v/>
      </c>
      <c r="DR104" s="302" t="str">
        <f ca="true">+IF(OFFSET('Hygiene Data'!$E$11,0,10*ROW('Hygiene Data'!E98))="","",OFFSET('Hygiene Data'!$E$11,0,10*ROW('Hygiene Data'!E98)))</f>
        <v/>
      </c>
      <c r="DS104" s="302" t="str">
        <f ca="true">+IF(OFFSET('Hygiene Data'!$E$12,0,10*ROW('Hygiene Data'!E98))="","",OFFSET('Hygiene Data'!$E$12,0,10*ROW('Hygiene Data'!E98)))</f>
        <v/>
      </c>
      <c r="DT104" s="302" t="str">
        <f ca="true">+IF(OFFSET('Hygiene Data'!$E$13,0,10*ROW('Hygiene Data'!E98))="","",OFFSET('Hygiene Data'!$E$13,0,10*ROW('Hygiene Data'!E98)))</f>
        <v/>
      </c>
      <c r="DU104" s="302" t="str">
        <f ca="true">+IF(OFFSET('Hygiene Data'!$F$11,0,10*ROW('Hygiene Data'!F98))="","",OFFSET('Hygiene Data'!$F$11,0,10*ROW('Hygiene Data'!F98)))</f>
        <v/>
      </c>
      <c r="DV104" s="302" t="str">
        <f ca="true">+IF(OFFSET('Hygiene Data'!$F$12,0,10*ROW('Hygiene Data'!F98))="","",OFFSET('Hygiene Data'!$F$12,0,10*ROW('Hygiene Data'!F98)))</f>
        <v/>
      </c>
      <c r="DW104" s="302" t="str">
        <f ca="true">+IF(OFFSET('Hygiene Data'!$F$13,0,10*ROW('Hygiene Data'!F98))="","",OFFSET('Hygiene Data'!$F$13,0,10*ROW('Hygiene Data'!F98)))</f>
        <v/>
      </c>
      <c r="DX104" s="302" t="str">
        <f ca="true">+IF(OFFSET('Hygiene Data'!$G$11,0,10*ROW('Hygiene Data'!G98))="","",OFFSET('Hygiene Data'!$G$11,0,10*ROW('Hygiene Data'!G98)))</f>
        <v/>
      </c>
      <c r="DY104" s="302" t="str">
        <f ca="true">+IF(OFFSET('Hygiene Data'!$G$12,0,10*ROW('Hygiene Data'!G98))="","",OFFSET('Hygiene Data'!$G$12,0,10*ROW('Hygiene Data'!G98)))</f>
        <v/>
      </c>
      <c r="DZ104" s="302" t="str">
        <f ca="true">+IF(OFFSET('Hygiene Data'!$G$13,0,10*ROW('Hygiene Data'!G98))="","",OFFSET('Hygiene Data'!$G$13,0,10*ROW('Hygiene Data'!G98)))</f>
        <v/>
      </c>
      <c r="EA104" s="302" t="str">
        <f ca="true">+IF(OFFSET('Hygiene Data'!$H$11,0,10*ROW('Hygiene Data'!H98))="","",OFFSET('Hygiene Data'!$H$11,0,10*ROW('Hygiene Data'!H98)))</f>
        <v/>
      </c>
      <c r="EB104" s="302" t="str">
        <f ca="true">+IF(OFFSET('Hygiene Data'!$H$12,0,10*ROW('Hygiene Data'!H98))="","",OFFSET('Hygiene Data'!$H$12,0,10*ROW('Hygiene Data'!H98)))</f>
        <v/>
      </c>
      <c r="EC104" s="302" t="str">
        <f ca="true">+IF(OFFSET('Hygiene Data'!$H$13,0,10*ROW('Hygiene Data'!H98))="","",OFFSET('Hygiene Data'!$H$13,0,10*ROW('Hygiene Data'!H98)))</f>
        <v/>
      </c>
      <c r="ED104" s="302" t="str">
        <f ca="true">+IF(OFFSET('Hygiene Data'!$I$11,0,10*ROW('Hygiene Data'!I98))="","",OFFSET('Hygiene Data'!$I$11,0,10*ROW('Hygiene Data'!I98)))</f>
        <v/>
      </c>
      <c r="EE104" s="302" t="str">
        <f ca="true">+IF(OFFSET('Hygiene Data'!$I$12,0,10*ROW('Hygiene Data'!I98))="","",OFFSET('Hygiene Data'!$I$12,0,10*ROW('Hygiene Data'!I98)))</f>
        <v/>
      </c>
      <c r="EF104" s="302" t="str">
        <f ca="true">+IF(OFFSET('Hygiene Data'!$I$13,0,10*ROW('Hygiene Data'!I98))="","",OFFSET('Hygiene Data'!$I$13,0,10*ROW('Hygiene Data'!I98)))</f>
        <v/>
      </c>
    </row>
    <row xmlns:x14ac="http://schemas.microsoft.com/office/spreadsheetml/2009/9/ac" r="105" x14ac:dyDescent="0.2">
      <c r="A105" s="35" t="str">
        <f ca="true">+IF(OFFSET('Water Data'!$B$2,0,10*ROW('Water Data'!E99))="","",OFFSET('Water Data'!$B$2,0,10*ROW('Water Data'!E99)))</f>
        <v/>
      </c>
      <c r="B105" s="35" t="str">
        <f ca="true">+IF(OFFSET('Water Data'!$C$2,0,10*ROW('Water Data'!F99))="","",OFFSET('Water Data'!$C$2,0,10*ROW('Water Data'!F99)))</f>
        <v/>
      </c>
      <c r="C105" s="358" t="str">
        <f t="shared" ca="true" si="1"/>
        <v/>
      </c>
      <c r="D105" s="94"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4"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4"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4"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4"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4"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4"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4"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4"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4"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4"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4"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4"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4"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4"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4"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4"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4"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5"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5"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5"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5"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5"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5"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5"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5"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5"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5"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5"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5"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5"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5"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5"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5"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5"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5"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5"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5"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5"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5"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5"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5"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5"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5"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5"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5"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5"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5"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6"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6"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6"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6"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6"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6"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6"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6"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6"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6"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6"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6"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6"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6"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6"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6"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6"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6"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302"/>
      <c r="BS105" s="302" t="str">
        <f ca="true">+IF(OFFSET('Water Data'!$D$27,0,10*ROW('Water Data'!D99))="","",OFFSET('Water Data'!$D$27,0,10*ROW('Water Data'!D99)))</f>
        <v/>
      </c>
      <c r="BT105" s="302" t="str">
        <f ca="true">+IF(OFFSET('Water Data'!$D$28,0,10*ROW('Water Data'!D99))="","",OFFSET('Water Data'!$D$28,0,10*ROW('Water Data'!D99)))</f>
        <v/>
      </c>
      <c r="BU105" s="302" t="str">
        <f ca="true">+IF(OFFSET('Water Data'!$D$29,0,10*ROW('Water Data'!D99))="","",OFFSET('Water Data'!$D$29,0,10*ROW('Water Data'!D99)))</f>
        <v/>
      </c>
      <c r="BV105" s="302" t="str">
        <f ca="true">+IF(OFFSET('Water Data'!$E$27,0,10*ROW('Water Data'!E99))="","",OFFSET('Water Data'!$E$27,0,10*ROW('Water Data'!E99)))</f>
        <v/>
      </c>
      <c r="BW105" s="302" t="str">
        <f ca="true">+IF(OFFSET('Water Data'!$E$28,0,10*ROW('Water Data'!E99))="","",OFFSET('Water Data'!$E$28,0,10*ROW('Water Data'!E99)))</f>
        <v/>
      </c>
      <c r="BX105" s="302" t="str">
        <f ca="true">+IF(OFFSET('Water Data'!$E$29,0,10*ROW('Water Data'!E99))="","",OFFSET('Water Data'!$E$29,0,10*ROW('Water Data'!E99)))</f>
        <v/>
      </c>
      <c r="BY105" s="302" t="str">
        <f ca="true">+IF(OFFSET('Water Data'!$F$27,0,10*ROW('Water Data'!F99))="","",OFFSET('Water Data'!$F$27,0,10*ROW('Water Data'!F99)))</f>
        <v/>
      </c>
      <c r="BZ105" s="302" t="str">
        <f ca="true">+IF(OFFSET('Water Data'!$F$28,0,10*ROW('Water Data'!F99))="","",OFFSET('Water Data'!$F$28,0,10*ROW('Water Data'!F99)))</f>
        <v/>
      </c>
      <c r="CA105" s="302" t="str">
        <f ca="true">+IF(OFFSET('Water Data'!$F$29,0,10*ROW('Water Data'!F99))="","",OFFSET('Water Data'!$F$29,0,10*ROW('Water Data'!F99)))</f>
        <v/>
      </c>
      <c r="CB105" s="302" t="str">
        <f ca="true">+IF(OFFSET('Water Data'!$G$27,0,10*ROW('Water Data'!G99))="","",OFFSET('Water Data'!$G$27,0,10*ROW('Water Data'!G99)))</f>
        <v/>
      </c>
      <c r="CC105" s="302" t="str">
        <f ca="true">+IF(OFFSET('Water Data'!$G$28,0,10*ROW('Water Data'!G99))="","",OFFSET('Water Data'!$G$28,0,10*ROW('Water Data'!G99)))</f>
        <v/>
      </c>
      <c r="CD105" s="302" t="str">
        <f ca="true">+IF(OFFSET('Water Data'!$G$29,0,10*ROW('Water Data'!G99))="","",OFFSET('Water Data'!$G$29,0,10*ROW('Water Data'!G99)))</f>
        <v/>
      </c>
      <c r="CE105" s="302" t="str">
        <f ca="true">+IF(OFFSET('Water Data'!$H$27,0,10*ROW('Water Data'!H99))="","",OFFSET('Water Data'!$H$27,0,10*ROW('Water Data'!H99)))</f>
        <v/>
      </c>
      <c r="CF105" s="302" t="str">
        <f ca="true">+IF(OFFSET('Water Data'!$H$28,0,10*ROW('Water Data'!H99))="","",OFFSET('Water Data'!$H$28,0,10*ROW('Water Data'!H99)))</f>
        <v/>
      </c>
      <c r="CG105" s="302" t="str">
        <f ca="true">+IF(OFFSET('Water Data'!$H$29,0,10*ROW('Water Data'!H99))="","",OFFSET('Water Data'!$H$29,0,10*ROW('Water Data'!H99)))</f>
        <v/>
      </c>
      <c r="CH105" s="302" t="str">
        <f ca="true">+IF(OFFSET('Water Data'!$I$27,0,10*ROW('Water Data'!I99))="","",OFFSET('Water Data'!$I$27,0,10*ROW('Water Data'!I99)))</f>
        <v/>
      </c>
      <c r="CI105" s="302" t="str">
        <f ca="true">+IF(OFFSET('Water Data'!$I$28,0,10*ROW('Water Data'!I99))="","",OFFSET('Water Data'!$I$28,0,10*ROW('Water Data'!I99)))</f>
        <v/>
      </c>
      <c r="CJ105" s="302" t="str">
        <f ca="true">+IF(OFFSET('Water Data'!$I$29,0,10*ROW('Water Data'!I99))="","",OFFSET('Water Data'!$I$29,0,10*ROW('Water Data'!I99)))</f>
        <v/>
      </c>
      <c r="CK105" s="302" t="str">
        <f ca="true">+IF(OFFSET('Sanitation Data'!$D$28,0,10*ROW('Sanitation Data'!D99))="","",OFFSET('Sanitation Data'!$D$28,0,10*ROW('Sanitation Data'!D99)))</f>
        <v/>
      </c>
      <c r="CL105" s="302" t="str">
        <f ca="true">+IF(OFFSET('Sanitation Data'!$D$29,0,10*ROW('Sanitation Data'!D99))="","",OFFSET('Sanitation Data'!$D$29,0,10*ROW('Sanitation Data'!D99)))</f>
        <v/>
      </c>
      <c r="CM105" s="302" t="str">
        <f ca="true">+IF(OFFSET('Sanitation Data'!$D$30,0,10*ROW('Sanitation Data'!D99))="","",OFFSET('Sanitation Data'!$D$30,0,10*ROW('Sanitation Data'!D99)))</f>
        <v/>
      </c>
      <c r="CN105" s="302" t="str">
        <f ca="true">+IF(OFFSET('Sanitation Data'!$D$31,0,10*ROW('Sanitation Data'!D99))="","",OFFSET('Sanitation Data'!$D$31,0,10*ROW('Sanitation Data'!D99)))</f>
        <v/>
      </c>
      <c r="CO105" s="302" t="str">
        <f ca="true">+IF(OFFSET('Sanitation Data'!$D$32,0,10*ROW('Sanitation Data'!D99))="","",OFFSET('Sanitation Data'!$D$32,0,10*ROW('Sanitation Data'!D99)))</f>
        <v/>
      </c>
      <c r="CP105" s="302" t="str">
        <f ca="true">+IF(OFFSET('Sanitation Data'!$E$28,0,10*ROW('Sanitation Data'!E99))="","",OFFSET('Sanitation Data'!$E$28,0,10*ROW('Sanitation Data'!E99)))</f>
        <v/>
      </c>
      <c r="CQ105" s="302" t="str">
        <f ca="true">+IF(OFFSET('Sanitation Data'!$E$29,0,10*ROW('Sanitation Data'!E99))="","",OFFSET('Sanitation Data'!$E$29,0,10*ROW('Sanitation Data'!E99)))</f>
        <v/>
      </c>
      <c r="CR105" s="302" t="str">
        <f ca="true">+IF(OFFSET('Sanitation Data'!$E$30,0,10*ROW('Sanitation Data'!E99))="","",OFFSET('Sanitation Data'!$E$30,0,10*ROW('Sanitation Data'!E99)))</f>
        <v/>
      </c>
      <c r="CS105" s="302" t="str">
        <f ca="true">+IF(OFFSET('Sanitation Data'!$E$31,0,10*ROW('Sanitation Data'!E99))="","",OFFSET('Sanitation Data'!$E$31,0,10*ROW('Sanitation Data'!E99)))</f>
        <v/>
      </c>
      <c r="CT105" s="302" t="str">
        <f ca="true">+IF(OFFSET('Sanitation Data'!$E$32,0,10*ROW('Sanitation Data'!E99))="","",OFFSET('Sanitation Data'!$E$32,0,10*ROW('Sanitation Data'!E99)))</f>
        <v/>
      </c>
      <c r="CU105" s="302" t="str">
        <f ca="true">+IF(OFFSET('Sanitation Data'!$F$28,0,10*ROW('Sanitation Data'!F99))="","",OFFSET('Sanitation Data'!$F$28,0,10*ROW('Sanitation Data'!F99)))</f>
        <v/>
      </c>
      <c r="CV105" s="302" t="str">
        <f ca="true">+IF(OFFSET('Sanitation Data'!$F$29,0,10*ROW('Sanitation Data'!F99))="","",OFFSET('Sanitation Data'!$F$29,0,10*ROW('Sanitation Data'!F99)))</f>
        <v/>
      </c>
      <c r="CW105" s="302" t="str">
        <f ca="true">+IF(OFFSET('Sanitation Data'!$F$30,0,10*ROW('Sanitation Data'!F99))="","",OFFSET('Sanitation Data'!$F$30,0,10*ROW('Sanitation Data'!F99)))</f>
        <v/>
      </c>
      <c r="CX105" s="302" t="str">
        <f ca="true">+IF(OFFSET('Sanitation Data'!$F$31,0,10*ROW('Sanitation Data'!F99))="","",OFFSET('Sanitation Data'!$F$31,0,10*ROW('Sanitation Data'!F99)))</f>
        <v/>
      </c>
      <c r="CY105" s="302" t="str">
        <f ca="true">+IF(OFFSET('Sanitation Data'!$F$32,0,10*ROW('Sanitation Data'!F99))="","",OFFSET('Sanitation Data'!$F$32,0,10*ROW('Sanitation Data'!F99)))</f>
        <v/>
      </c>
      <c r="CZ105" s="302" t="str">
        <f ca="true">+IF(OFFSET('Sanitation Data'!$G$28,0,10*ROW('Sanitation Data'!G99))="","",OFFSET('Sanitation Data'!$G$28,0,10*ROW('Sanitation Data'!G99)))</f>
        <v/>
      </c>
      <c r="DA105" s="302" t="str">
        <f ca="true">+IF(OFFSET('Sanitation Data'!$G$29,0,10*ROW('Sanitation Data'!G99))="","",OFFSET('Sanitation Data'!$G$29,0,10*ROW('Sanitation Data'!G99)))</f>
        <v/>
      </c>
      <c r="DB105" s="302" t="str">
        <f ca="true">+IF(OFFSET('Sanitation Data'!$G$30,0,10*ROW('Sanitation Data'!G99))="","",OFFSET('Sanitation Data'!$G$30,0,10*ROW('Sanitation Data'!G99)))</f>
        <v/>
      </c>
      <c r="DC105" s="302" t="str">
        <f ca="true">+IF(OFFSET('Sanitation Data'!$G$31,0,10*ROW('Sanitation Data'!G99))="","",OFFSET('Sanitation Data'!$G$31,0,10*ROW('Sanitation Data'!G99)))</f>
        <v/>
      </c>
      <c r="DD105" s="302" t="str">
        <f ca="true">+IF(OFFSET('Sanitation Data'!$G$32,0,10*ROW('Sanitation Data'!G99))="","",OFFSET('Sanitation Data'!$G$32,0,10*ROW('Sanitation Data'!G99)))</f>
        <v/>
      </c>
      <c r="DE105" s="302" t="str">
        <f ca="true">+IF(OFFSET('Sanitation Data'!$H$28,0,10*ROW('Sanitation Data'!H99))="","",OFFSET('Sanitation Data'!$H$28,0,10*ROW('Sanitation Data'!H99)))</f>
        <v/>
      </c>
      <c r="DF105" s="302" t="str">
        <f ca="true">+IF(OFFSET('Sanitation Data'!$H$29,0,10*ROW('Sanitation Data'!H99))="","",OFFSET('Sanitation Data'!$H$29,0,10*ROW('Sanitation Data'!H99)))</f>
        <v/>
      </c>
      <c r="DG105" s="302" t="str">
        <f ca="true">+IF(OFFSET('Sanitation Data'!$H$30,0,10*ROW('Sanitation Data'!H99))="","",OFFSET('Sanitation Data'!$H$30,0,10*ROW('Sanitation Data'!H99)))</f>
        <v/>
      </c>
      <c r="DH105" s="302" t="str">
        <f ca="true">+IF(OFFSET('Sanitation Data'!$H$31,0,10*ROW('Sanitation Data'!H99))="","",OFFSET('Sanitation Data'!$H$31,0,10*ROW('Sanitation Data'!H99)))</f>
        <v/>
      </c>
      <c r="DI105" s="302" t="str">
        <f ca="true">+IF(OFFSET('Sanitation Data'!$H$32,0,10*ROW('Sanitation Data'!H99))="","",OFFSET('Sanitation Data'!$H$32,0,10*ROW('Sanitation Data'!H99)))</f>
        <v/>
      </c>
      <c r="DJ105" s="302" t="str">
        <f ca="true">+IF(OFFSET('Sanitation Data'!$I$28,0,10*ROW('Sanitation Data'!I99))="","",OFFSET('Sanitation Data'!$I$28,0,10*ROW('Sanitation Data'!I99)))</f>
        <v/>
      </c>
      <c r="DK105" s="302" t="str">
        <f ca="true">+IF(OFFSET('Sanitation Data'!$I$29,0,10*ROW('Sanitation Data'!I99))="","",OFFSET('Sanitation Data'!$I$29,0,10*ROW('Sanitation Data'!I99)))</f>
        <v/>
      </c>
      <c r="DL105" s="302" t="str">
        <f ca="true">+IF(OFFSET('Sanitation Data'!$I$30,0,10*ROW('Sanitation Data'!I99))="","",OFFSET('Sanitation Data'!$I$30,0,10*ROW('Sanitation Data'!I99)))</f>
        <v/>
      </c>
      <c r="DM105" s="302" t="str">
        <f ca="true">+IF(OFFSET('Sanitation Data'!$I$31,0,10*ROW('Sanitation Data'!I99))="","",OFFSET('Sanitation Data'!$I$31,0,10*ROW('Sanitation Data'!I99)))</f>
        <v/>
      </c>
      <c r="DN105" s="302" t="str">
        <f ca="true">+IF(OFFSET('Sanitation Data'!$I$32,0,10*ROW('Sanitation Data'!I99))="","",OFFSET('Sanitation Data'!$I$32,0,10*ROW('Sanitation Data'!I99)))</f>
        <v/>
      </c>
      <c r="DO105" s="302" t="str">
        <f ca="true">+IF(OFFSET('Hygiene Data'!$D$11,0,10*ROW('Hygiene Data'!D99))="","",OFFSET('Hygiene Data'!$D$11,0,10*ROW('Hygiene Data'!D99)))</f>
        <v/>
      </c>
      <c r="DP105" s="302" t="str">
        <f ca="true">+IF(OFFSET('Hygiene Data'!$D$12,0,10*ROW('Hygiene Data'!D99))="","",OFFSET('Hygiene Data'!$D$12,0,10*ROW('Hygiene Data'!D99)))</f>
        <v/>
      </c>
      <c r="DQ105" s="302" t="str">
        <f ca="true">+IF(OFFSET('Hygiene Data'!$D$13,0,10*ROW('Hygiene Data'!D99))="","",OFFSET('Hygiene Data'!$D$13,0,10*ROW('Hygiene Data'!D99)))</f>
        <v/>
      </c>
      <c r="DR105" s="302" t="str">
        <f ca="true">+IF(OFFSET('Hygiene Data'!$E$11,0,10*ROW('Hygiene Data'!E99))="","",OFFSET('Hygiene Data'!$E$11,0,10*ROW('Hygiene Data'!E99)))</f>
        <v/>
      </c>
      <c r="DS105" s="302" t="str">
        <f ca="true">+IF(OFFSET('Hygiene Data'!$E$12,0,10*ROW('Hygiene Data'!E99))="","",OFFSET('Hygiene Data'!$E$12,0,10*ROW('Hygiene Data'!E99)))</f>
        <v/>
      </c>
      <c r="DT105" s="302" t="str">
        <f ca="true">+IF(OFFSET('Hygiene Data'!$E$13,0,10*ROW('Hygiene Data'!E99))="","",OFFSET('Hygiene Data'!$E$13,0,10*ROW('Hygiene Data'!E99)))</f>
        <v/>
      </c>
      <c r="DU105" s="302" t="str">
        <f ca="true">+IF(OFFSET('Hygiene Data'!$F$11,0,10*ROW('Hygiene Data'!F99))="","",OFFSET('Hygiene Data'!$F$11,0,10*ROW('Hygiene Data'!F99)))</f>
        <v/>
      </c>
      <c r="DV105" s="302" t="str">
        <f ca="true">+IF(OFFSET('Hygiene Data'!$F$12,0,10*ROW('Hygiene Data'!F99))="","",OFFSET('Hygiene Data'!$F$12,0,10*ROW('Hygiene Data'!F99)))</f>
        <v/>
      </c>
      <c r="DW105" s="302" t="str">
        <f ca="true">+IF(OFFSET('Hygiene Data'!$F$13,0,10*ROW('Hygiene Data'!F99))="","",OFFSET('Hygiene Data'!$F$13,0,10*ROW('Hygiene Data'!F99)))</f>
        <v/>
      </c>
      <c r="DX105" s="302" t="str">
        <f ca="true">+IF(OFFSET('Hygiene Data'!$G$11,0,10*ROW('Hygiene Data'!G99))="","",OFFSET('Hygiene Data'!$G$11,0,10*ROW('Hygiene Data'!G99)))</f>
        <v/>
      </c>
      <c r="DY105" s="302" t="str">
        <f ca="true">+IF(OFFSET('Hygiene Data'!$G$12,0,10*ROW('Hygiene Data'!G99))="","",OFFSET('Hygiene Data'!$G$12,0,10*ROW('Hygiene Data'!G99)))</f>
        <v/>
      </c>
      <c r="DZ105" s="302" t="str">
        <f ca="true">+IF(OFFSET('Hygiene Data'!$G$13,0,10*ROW('Hygiene Data'!G99))="","",OFFSET('Hygiene Data'!$G$13,0,10*ROW('Hygiene Data'!G99)))</f>
        <v/>
      </c>
      <c r="EA105" s="302" t="str">
        <f ca="true">+IF(OFFSET('Hygiene Data'!$H$11,0,10*ROW('Hygiene Data'!H99))="","",OFFSET('Hygiene Data'!$H$11,0,10*ROW('Hygiene Data'!H99)))</f>
        <v/>
      </c>
      <c r="EB105" s="302" t="str">
        <f ca="true">+IF(OFFSET('Hygiene Data'!$H$12,0,10*ROW('Hygiene Data'!H99))="","",OFFSET('Hygiene Data'!$H$12,0,10*ROW('Hygiene Data'!H99)))</f>
        <v/>
      </c>
      <c r="EC105" s="302" t="str">
        <f ca="true">+IF(OFFSET('Hygiene Data'!$H$13,0,10*ROW('Hygiene Data'!H99))="","",OFFSET('Hygiene Data'!$H$13,0,10*ROW('Hygiene Data'!H99)))</f>
        <v/>
      </c>
      <c r="ED105" s="302" t="str">
        <f ca="true">+IF(OFFSET('Hygiene Data'!$I$11,0,10*ROW('Hygiene Data'!I99))="","",OFFSET('Hygiene Data'!$I$11,0,10*ROW('Hygiene Data'!I99)))</f>
        <v/>
      </c>
      <c r="EE105" s="302" t="str">
        <f ca="true">+IF(OFFSET('Hygiene Data'!$I$12,0,10*ROW('Hygiene Data'!I99))="","",OFFSET('Hygiene Data'!$I$12,0,10*ROW('Hygiene Data'!I99)))</f>
        <v/>
      </c>
      <c r="EF105" s="302" t="str">
        <f ca="true">+IF(OFFSET('Hygiene Data'!$I$13,0,10*ROW('Hygiene Data'!I99))="","",OFFSET('Hygiene Data'!$I$13,0,10*ROW('Hygiene Data'!I99)))</f>
        <v/>
      </c>
    </row>
    <row xmlns:x14ac="http://schemas.microsoft.com/office/spreadsheetml/2009/9/ac" r="106" x14ac:dyDescent="0.2">
      <c r="A106" s="35" t="str">
        <f ca="true">+IF(OFFSET('Water Data'!$B$2,0,10*ROW('Water Data'!E100))="","",OFFSET('Water Data'!$B$2,0,10*ROW('Water Data'!E100)))</f>
        <v/>
      </c>
      <c r="B106" s="35" t="str">
        <f ca="true">+IF(OFFSET('Water Data'!$C$2,0,10*ROW('Water Data'!F100))="","",OFFSET('Water Data'!$C$2,0,10*ROW('Water Data'!F100)))</f>
        <v/>
      </c>
      <c r="C106" s="358" t="str">
        <f t="shared" ca="true" si="1"/>
        <v/>
      </c>
      <c r="D106" s="94"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4"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4"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4"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4"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4"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4"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4"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4"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4"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4"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4"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4"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4"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4"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4"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4"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4"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5"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5"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5"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5"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5"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5"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5"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5"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5"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5"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5"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5"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5"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5"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5"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5"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5"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5"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5"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5"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5"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5"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5"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5"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5"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5"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5"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5"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5"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5"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6"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6"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6"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6"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6"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6"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6"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6"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6"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6"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6"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6"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6"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6"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6"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6"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6"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6"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302"/>
      <c r="BS106" s="302" t="str">
        <f ca="true">+IF(OFFSET('Water Data'!$D$27,0,10*ROW('Water Data'!D100))="","",OFFSET('Water Data'!$D$27,0,10*ROW('Water Data'!D100)))</f>
        <v/>
      </c>
      <c r="BT106" s="302" t="str">
        <f ca="true">+IF(OFFSET('Water Data'!$D$28,0,10*ROW('Water Data'!D100))="","",OFFSET('Water Data'!$D$28,0,10*ROW('Water Data'!D100)))</f>
        <v/>
      </c>
      <c r="BU106" s="302" t="str">
        <f ca="true">+IF(OFFSET('Water Data'!$D$29,0,10*ROW('Water Data'!D100))="","",OFFSET('Water Data'!$D$29,0,10*ROW('Water Data'!D100)))</f>
        <v/>
      </c>
      <c r="BV106" s="302" t="str">
        <f ca="true">+IF(OFFSET('Water Data'!$E$27,0,10*ROW('Water Data'!E100))="","",OFFSET('Water Data'!$E$27,0,10*ROW('Water Data'!E100)))</f>
        <v/>
      </c>
      <c r="BW106" s="302" t="str">
        <f ca="true">+IF(OFFSET('Water Data'!$E$28,0,10*ROW('Water Data'!E100))="","",OFFSET('Water Data'!$E$28,0,10*ROW('Water Data'!E100)))</f>
        <v/>
      </c>
      <c r="BX106" s="302" t="str">
        <f ca="true">+IF(OFFSET('Water Data'!$E$29,0,10*ROW('Water Data'!E100))="","",OFFSET('Water Data'!$E$29,0,10*ROW('Water Data'!E100)))</f>
        <v/>
      </c>
      <c r="BY106" s="302" t="str">
        <f ca="true">+IF(OFFSET('Water Data'!$F$27,0,10*ROW('Water Data'!F100))="","",OFFSET('Water Data'!$F$27,0,10*ROW('Water Data'!F100)))</f>
        <v/>
      </c>
      <c r="BZ106" s="302" t="str">
        <f ca="true">+IF(OFFSET('Water Data'!$F$28,0,10*ROW('Water Data'!F100))="","",OFFSET('Water Data'!$F$28,0,10*ROW('Water Data'!F100)))</f>
        <v/>
      </c>
      <c r="CA106" s="302" t="str">
        <f ca="true">+IF(OFFSET('Water Data'!$F$29,0,10*ROW('Water Data'!F100))="","",OFFSET('Water Data'!$F$29,0,10*ROW('Water Data'!F100)))</f>
        <v/>
      </c>
      <c r="CB106" s="302" t="str">
        <f ca="true">+IF(OFFSET('Water Data'!$G$27,0,10*ROW('Water Data'!G100))="","",OFFSET('Water Data'!$G$27,0,10*ROW('Water Data'!G100)))</f>
        <v/>
      </c>
      <c r="CC106" s="302" t="str">
        <f ca="true">+IF(OFFSET('Water Data'!$G$28,0,10*ROW('Water Data'!G100))="","",OFFSET('Water Data'!$G$28,0,10*ROW('Water Data'!G100)))</f>
        <v/>
      </c>
      <c r="CD106" s="302" t="str">
        <f ca="true">+IF(OFFSET('Water Data'!$G$29,0,10*ROW('Water Data'!G100))="","",OFFSET('Water Data'!$G$29,0,10*ROW('Water Data'!G100)))</f>
        <v/>
      </c>
      <c r="CE106" s="302" t="str">
        <f ca="true">+IF(OFFSET('Water Data'!$H$27,0,10*ROW('Water Data'!H100))="","",OFFSET('Water Data'!$H$27,0,10*ROW('Water Data'!H100)))</f>
        <v/>
      </c>
      <c r="CF106" s="302" t="str">
        <f ca="true">+IF(OFFSET('Water Data'!$H$28,0,10*ROW('Water Data'!H100))="","",OFFSET('Water Data'!$H$28,0,10*ROW('Water Data'!H100)))</f>
        <v/>
      </c>
      <c r="CG106" s="302" t="str">
        <f ca="true">+IF(OFFSET('Water Data'!$H$29,0,10*ROW('Water Data'!H100))="","",OFFSET('Water Data'!$H$29,0,10*ROW('Water Data'!H100)))</f>
        <v/>
      </c>
      <c r="CH106" s="302" t="str">
        <f ca="true">+IF(OFFSET('Water Data'!$I$27,0,10*ROW('Water Data'!I100))="","",OFFSET('Water Data'!$I$27,0,10*ROW('Water Data'!I100)))</f>
        <v/>
      </c>
      <c r="CI106" s="302" t="str">
        <f ca="true">+IF(OFFSET('Water Data'!$I$28,0,10*ROW('Water Data'!I100))="","",OFFSET('Water Data'!$I$28,0,10*ROW('Water Data'!I100)))</f>
        <v/>
      </c>
      <c r="CJ106" s="302" t="str">
        <f ca="true">+IF(OFFSET('Water Data'!$I$29,0,10*ROW('Water Data'!I100))="","",OFFSET('Water Data'!$I$29,0,10*ROW('Water Data'!I100)))</f>
        <v/>
      </c>
      <c r="CK106" s="302" t="str">
        <f ca="true">+IF(OFFSET('Sanitation Data'!$D$28,0,10*ROW('Sanitation Data'!D100))="","",OFFSET('Sanitation Data'!$D$28,0,10*ROW('Sanitation Data'!D100)))</f>
        <v/>
      </c>
      <c r="CL106" s="302" t="str">
        <f ca="true">+IF(OFFSET('Sanitation Data'!$D$29,0,10*ROW('Sanitation Data'!D100))="","",OFFSET('Sanitation Data'!$D$29,0,10*ROW('Sanitation Data'!D100)))</f>
        <v/>
      </c>
      <c r="CM106" s="302" t="str">
        <f ca="true">+IF(OFFSET('Sanitation Data'!$D$30,0,10*ROW('Sanitation Data'!D100))="","",OFFSET('Sanitation Data'!$D$30,0,10*ROW('Sanitation Data'!D100)))</f>
        <v/>
      </c>
      <c r="CN106" s="302" t="str">
        <f ca="true">+IF(OFFSET('Sanitation Data'!$D$31,0,10*ROW('Sanitation Data'!D100))="","",OFFSET('Sanitation Data'!$D$31,0,10*ROW('Sanitation Data'!D100)))</f>
        <v/>
      </c>
      <c r="CO106" s="302" t="str">
        <f ca="true">+IF(OFFSET('Sanitation Data'!$D$32,0,10*ROW('Sanitation Data'!D100))="","",OFFSET('Sanitation Data'!$D$32,0,10*ROW('Sanitation Data'!D100)))</f>
        <v/>
      </c>
      <c r="CP106" s="302" t="str">
        <f ca="true">+IF(OFFSET('Sanitation Data'!$E$28,0,10*ROW('Sanitation Data'!E100))="","",OFFSET('Sanitation Data'!$E$28,0,10*ROW('Sanitation Data'!E100)))</f>
        <v/>
      </c>
      <c r="CQ106" s="302" t="str">
        <f ca="true">+IF(OFFSET('Sanitation Data'!$E$29,0,10*ROW('Sanitation Data'!E100))="","",OFFSET('Sanitation Data'!$E$29,0,10*ROW('Sanitation Data'!E100)))</f>
        <v/>
      </c>
      <c r="CR106" s="302" t="str">
        <f ca="true">+IF(OFFSET('Sanitation Data'!$E$30,0,10*ROW('Sanitation Data'!E100))="","",OFFSET('Sanitation Data'!$E$30,0,10*ROW('Sanitation Data'!E100)))</f>
        <v/>
      </c>
      <c r="CS106" s="302" t="str">
        <f ca="true">+IF(OFFSET('Sanitation Data'!$E$31,0,10*ROW('Sanitation Data'!E100))="","",OFFSET('Sanitation Data'!$E$31,0,10*ROW('Sanitation Data'!E100)))</f>
        <v/>
      </c>
      <c r="CT106" s="302" t="str">
        <f ca="true">+IF(OFFSET('Sanitation Data'!$E$32,0,10*ROW('Sanitation Data'!E100))="","",OFFSET('Sanitation Data'!$E$32,0,10*ROW('Sanitation Data'!E100)))</f>
        <v/>
      </c>
      <c r="CU106" s="302" t="str">
        <f ca="true">+IF(OFFSET('Sanitation Data'!$F$28,0,10*ROW('Sanitation Data'!F100))="","",OFFSET('Sanitation Data'!$F$28,0,10*ROW('Sanitation Data'!F100)))</f>
        <v/>
      </c>
      <c r="CV106" s="302" t="str">
        <f ca="true">+IF(OFFSET('Sanitation Data'!$F$29,0,10*ROW('Sanitation Data'!F100))="","",OFFSET('Sanitation Data'!$F$29,0,10*ROW('Sanitation Data'!F100)))</f>
        <v/>
      </c>
      <c r="CW106" s="302" t="str">
        <f ca="true">+IF(OFFSET('Sanitation Data'!$F$30,0,10*ROW('Sanitation Data'!F100))="","",OFFSET('Sanitation Data'!$F$30,0,10*ROW('Sanitation Data'!F100)))</f>
        <v/>
      </c>
      <c r="CX106" s="302" t="str">
        <f ca="true">+IF(OFFSET('Sanitation Data'!$F$31,0,10*ROW('Sanitation Data'!F100))="","",OFFSET('Sanitation Data'!$F$31,0,10*ROW('Sanitation Data'!F100)))</f>
        <v/>
      </c>
      <c r="CY106" s="302" t="str">
        <f ca="true">+IF(OFFSET('Sanitation Data'!$F$32,0,10*ROW('Sanitation Data'!F100))="","",OFFSET('Sanitation Data'!$F$32,0,10*ROW('Sanitation Data'!F100)))</f>
        <v/>
      </c>
      <c r="CZ106" s="302" t="str">
        <f ca="true">+IF(OFFSET('Sanitation Data'!$G$28,0,10*ROW('Sanitation Data'!G100))="","",OFFSET('Sanitation Data'!$G$28,0,10*ROW('Sanitation Data'!G100)))</f>
        <v/>
      </c>
      <c r="DA106" s="302" t="str">
        <f ca="true">+IF(OFFSET('Sanitation Data'!$G$29,0,10*ROW('Sanitation Data'!G100))="","",OFFSET('Sanitation Data'!$G$29,0,10*ROW('Sanitation Data'!G100)))</f>
        <v/>
      </c>
      <c r="DB106" s="302" t="str">
        <f ca="true">+IF(OFFSET('Sanitation Data'!$G$30,0,10*ROW('Sanitation Data'!G100))="","",OFFSET('Sanitation Data'!$G$30,0,10*ROW('Sanitation Data'!G100)))</f>
        <v/>
      </c>
      <c r="DC106" s="302" t="str">
        <f ca="true">+IF(OFFSET('Sanitation Data'!$G$31,0,10*ROW('Sanitation Data'!G100))="","",OFFSET('Sanitation Data'!$G$31,0,10*ROW('Sanitation Data'!G100)))</f>
        <v/>
      </c>
      <c r="DD106" s="302" t="str">
        <f ca="true">+IF(OFFSET('Sanitation Data'!$G$32,0,10*ROW('Sanitation Data'!G100))="","",OFFSET('Sanitation Data'!$G$32,0,10*ROW('Sanitation Data'!G100)))</f>
        <v/>
      </c>
      <c r="DE106" s="302" t="str">
        <f ca="true">+IF(OFFSET('Sanitation Data'!$H$28,0,10*ROW('Sanitation Data'!H100))="","",OFFSET('Sanitation Data'!$H$28,0,10*ROW('Sanitation Data'!H100)))</f>
        <v/>
      </c>
      <c r="DF106" s="302" t="str">
        <f ca="true">+IF(OFFSET('Sanitation Data'!$H$29,0,10*ROW('Sanitation Data'!H100))="","",OFFSET('Sanitation Data'!$H$29,0,10*ROW('Sanitation Data'!H100)))</f>
        <v/>
      </c>
      <c r="DG106" s="302" t="str">
        <f ca="true">+IF(OFFSET('Sanitation Data'!$H$30,0,10*ROW('Sanitation Data'!H100))="","",OFFSET('Sanitation Data'!$H$30,0,10*ROW('Sanitation Data'!H100)))</f>
        <v/>
      </c>
      <c r="DH106" s="302" t="str">
        <f ca="true">+IF(OFFSET('Sanitation Data'!$H$31,0,10*ROW('Sanitation Data'!H100))="","",OFFSET('Sanitation Data'!$H$31,0,10*ROW('Sanitation Data'!H100)))</f>
        <v/>
      </c>
      <c r="DI106" s="302" t="str">
        <f ca="true">+IF(OFFSET('Sanitation Data'!$H$32,0,10*ROW('Sanitation Data'!H100))="","",OFFSET('Sanitation Data'!$H$32,0,10*ROW('Sanitation Data'!H100)))</f>
        <v/>
      </c>
      <c r="DJ106" s="302" t="str">
        <f ca="true">+IF(OFFSET('Sanitation Data'!$I$28,0,10*ROW('Sanitation Data'!I100))="","",OFFSET('Sanitation Data'!$I$28,0,10*ROW('Sanitation Data'!I100)))</f>
        <v/>
      </c>
      <c r="DK106" s="302" t="str">
        <f ca="true">+IF(OFFSET('Sanitation Data'!$I$29,0,10*ROW('Sanitation Data'!I100))="","",OFFSET('Sanitation Data'!$I$29,0,10*ROW('Sanitation Data'!I100)))</f>
        <v/>
      </c>
      <c r="DL106" s="302" t="str">
        <f ca="true">+IF(OFFSET('Sanitation Data'!$I$30,0,10*ROW('Sanitation Data'!I100))="","",OFFSET('Sanitation Data'!$I$30,0,10*ROW('Sanitation Data'!I100)))</f>
        <v/>
      </c>
      <c r="DM106" s="302" t="str">
        <f ca="true">+IF(OFFSET('Sanitation Data'!$I$31,0,10*ROW('Sanitation Data'!I100))="","",OFFSET('Sanitation Data'!$I$31,0,10*ROW('Sanitation Data'!I100)))</f>
        <v/>
      </c>
      <c r="DN106" s="302" t="str">
        <f ca="true">+IF(OFFSET('Sanitation Data'!$I$32,0,10*ROW('Sanitation Data'!I100))="","",OFFSET('Sanitation Data'!$I$32,0,10*ROW('Sanitation Data'!I100)))</f>
        <v/>
      </c>
      <c r="DO106" s="302" t="str">
        <f ca="true">+IF(OFFSET('Hygiene Data'!$D$11,0,10*ROW('Hygiene Data'!D100))="","",OFFSET('Hygiene Data'!$D$11,0,10*ROW('Hygiene Data'!D100)))</f>
        <v/>
      </c>
      <c r="DP106" s="302" t="str">
        <f ca="true">+IF(OFFSET('Hygiene Data'!$D$12,0,10*ROW('Hygiene Data'!D100))="","",OFFSET('Hygiene Data'!$D$12,0,10*ROW('Hygiene Data'!D100)))</f>
        <v/>
      </c>
      <c r="DQ106" s="302" t="str">
        <f ca="true">+IF(OFFSET('Hygiene Data'!$D$13,0,10*ROW('Hygiene Data'!D100))="","",OFFSET('Hygiene Data'!$D$13,0,10*ROW('Hygiene Data'!D100)))</f>
        <v/>
      </c>
      <c r="DR106" s="302" t="str">
        <f ca="true">+IF(OFFSET('Hygiene Data'!$E$11,0,10*ROW('Hygiene Data'!E100))="","",OFFSET('Hygiene Data'!$E$11,0,10*ROW('Hygiene Data'!E100)))</f>
        <v/>
      </c>
      <c r="DS106" s="302" t="str">
        <f ca="true">+IF(OFFSET('Hygiene Data'!$E$12,0,10*ROW('Hygiene Data'!E100))="","",OFFSET('Hygiene Data'!$E$12,0,10*ROW('Hygiene Data'!E100)))</f>
        <v/>
      </c>
      <c r="DT106" s="302" t="str">
        <f ca="true">+IF(OFFSET('Hygiene Data'!$E$13,0,10*ROW('Hygiene Data'!E100))="","",OFFSET('Hygiene Data'!$E$13,0,10*ROW('Hygiene Data'!E100)))</f>
        <v/>
      </c>
      <c r="DU106" s="302" t="str">
        <f ca="true">+IF(OFFSET('Hygiene Data'!$F$11,0,10*ROW('Hygiene Data'!F100))="","",OFFSET('Hygiene Data'!$F$11,0,10*ROW('Hygiene Data'!F100)))</f>
        <v/>
      </c>
      <c r="DV106" s="302" t="str">
        <f ca="true">+IF(OFFSET('Hygiene Data'!$F$12,0,10*ROW('Hygiene Data'!F100))="","",OFFSET('Hygiene Data'!$F$12,0,10*ROW('Hygiene Data'!F100)))</f>
        <v/>
      </c>
      <c r="DW106" s="302" t="str">
        <f ca="true">+IF(OFFSET('Hygiene Data'!$F$13,0,10*ROW('Hygiene Data'!F100))="","",OFFSET('Hygiene Data'!$F$13,0,10*ROW('Hygiene Data'!F100)))</f>
        <v/>
      </c>
      <c r="DX106" s="302" t="str">
        <f ca="true">+IF(OFFSET('Hygiene Data'!$G$11,0,10*ROW('Hygiene Data'!G100))="","",OFFSET('Hygiene Data'!$G$11,0,10*ROW('Hygiene Data'!G100)))</f>
        <v/>
      </c>
      <c r="DY106" s="302" t="str">
        <f ca="true">+IF(OFFSET('Hygiene Data'!$G$12,0,10*ROW('Hygiene Data'!G100))="","",OFFSET('Hygiene Data'!$G$12,0,10*ROW('Hygiene Data'!G100)))</f>
        <v/>
      </c>
      <c r="DZ106" s="302" t="str">
        <f ca="true">+IF(OFFSET('Hygiene Data'!$G$13,0,10*ROW('Hygiene Data'!G100))="","",OFFSET('Hygiene Data'!$G$13,0,10*ROW('Hygiene Data'!G100)))</f>
        <v/>
      </c>
      <c r="EA106" s="302" t="str">
        <f ca="true">+IF(OFFSET('Hygiene Data'!$H$11,0,10*ROW('Hygiene Data'!H100))="","",OFFSET('Hygiene Data'!$H$11,0,10*ROW('Hygiene Data'!H100)))</f>
        <v/>
      </c>
      <c r="EB106" s="302" t="str">
        <f ca="true">+IF(OFFSET('Hygiene Data'!$H$12,0,10*ROW('Hygiene Data'!H100))="","",OFFSET('Hygiene Data'!$H$12,0,10*ROW('Hygiene Data'!H100)))</f>
        <v/>
      </c>
      <c r="EC106" s="302" t="str">
        <f ca="true">+IF(OFFSET('Hygiene Data'!$H$13,0,10*ROW('Hygiene Data'!H100))="","",OFFSET('Hygiene Data'!$H$13,0,10*ROW('Hygiene Data'!H100)))</f>
        <v/>
      </c>
      <c r="ED106" s="302" t="str">
        <f ca="true">+IF(OFFSET('Hygiene Data'!$I$11,0,10*ROW('Hygiene Data'!I100))="","",OFFSET('Hygiene Data'!$I$11,0,10*ROW('Hygiene Data'!I100)))</f>
        <v/>
      </c>
      <c r="EE106" s="302" t="str">
        <f ca="true">+IF(OFFSET('Hygiene Data'!$I$12,0,10*ROW('Hygiene Data'!I100))="","",OFFSET('Hygiene Data'!$I$12,0,10*ROW('Hygiene Data'!I100)))</f>
        <v/>
      </c>
      <c r="EF106" s="302" t="str">
        <f ca="true">+IF(OFFSET('Hygiene Data'!$I$13,0,10*ROW('Hygiene Data'!I100))="","",OFFSET('Hygiene Data'!$I$13,0,10*ROW('Hygiene Data'!I100)))</f>
        <v/>
      </c>
    </row>
    <row xmlns:x14ac="http://schemas.microsoft.com/office/spreadsheetml/2009/9/ac" r="107" x14ac:dyDescent="0.2">
      <c r="A107" s="35" t="str">
        <f ca="true">+IF(OFFSET('Water Data'!$B$2,0,10*ROW('Water Data'!E101))="","",OFFSET('Water Data'!$B$2,0,10*ROW('Water Data'!E101)))</f>
        <v/>
      </c>
      <c r="B107" s="35" t="str">
        <f ca="true">+IF(OFFSET('Water Data'!$C$2,0,10*ROW('Water Data'!F101))="","",OFFSET('Water Data'!$C$2,0,10*ROW('Water Data'!F101)))</f>
        <v/>
      </c>
      <c r="C107" s="358" t="str">
        <f t="shared" ca="true" si="1"/>
        <v/>
      </c>
      <c r="D107" s="94"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4"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4"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4"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4"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4"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4"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4"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4"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4"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4"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4"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4"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4"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4"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4"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4"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4"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5"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5"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5"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5"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5"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5"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5"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5"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5"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5"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5"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5"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5"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5"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5"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5"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5"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5"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5"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5"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5"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5"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5"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5"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5"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5"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5"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5"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5"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5"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6"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6"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6"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6"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6"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6"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6"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6"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6"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6"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6"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6"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6"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6"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6"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6"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6"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6"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302"/>
      <c r="BS107" s="302" t="str">
        <f ca="true">+IF(OFFSET('Water Data'!$D$27,0,10*ROW('Water Data'!D101))="","",OFFSET('Water Data'!$D$27,0,10*ROW('Water Data'!D101)))</f>
        <v/>
      </c>
      <c r="BT107" s="302" t="str">
        <f ca="true">+IF(OFFSET('Water Data'!$D$28,0,10*ROW('Water Data'!D101))="","",OFFSET('Water Data'!$D$28,0,10*ROW('Water Data'!D101)))</f>
        <v/>
      </c>
      <c r="BU107" s="302" t="str">
        <f ca="true">+IF(OFFSET('Water Data'!$D$29,0,10*ROW('Water Data'!D101))="","",OFFSET('Water Data'!$D$29,0,10*ROW('Water Data'!D101)))</f>
        <v/>
      </c>
      <c r="BV107" s="302" t="str">
        <f ca="true">+IF(OFFSET('Water Data'!$E$27,0,10*ROW('Water Data'!E101))="","",OFFSET('Water Data'!$E$27,0,10*ROW('Water Data'!E101)))</f>
        <v/>
      </c>
      <c r="BW107" s="302" t="str">
        <f ca="true">+IF(OFFSET('Water Data'!$E$28,0,10*ROW('Water Data'!E101))="","",OFFSET('Water Data'!$E$28,0,10*ROW('Water Data'!E101)))</f>
        <v/>
      </c>
      <c r="BX107" s="302" t="str">
        <f ca="true">+IF(OFFSET('Water Data'!$E$29,0,10*ROW('Water Data'!E101))="","",OFFSET('Water Data'!$E$29,0,10*ROW('Water Data'!E101)))</f>
        <v/>
      </c>
      <c r="BY107" s="302" t="str">
        <f ca="true">+IF(OFFSET('Water Data'!$F$27,0,10*ROW('Water Data'!F101))="","",OFFSET('Water Data'!$F$27,0,10*ROW('Water Data'!F101)))</f>
        <v/>
      </c>
      <c r="BZ107" s="302" t="str">
        <f ca="true">+IF(OFFSET('Water Data'!$F$28,0,10*ROW('Water Data'!F101))="","",OFFSET('Water Data'!$F$28,0,10*ROW('Water Data'!F101)))</f>
        <v/>
      </c>
      <c r="CA107" s="302" t="str">
        <f ca="true">+IF(OFFSET('Water Data'!$F$29,0,10*ROW('Water Data'!F101))="","",OFFSET('Water Data'!$F$29,0,10*ROW('Water Data'!F101)))</f>
        <v/>
      </c>
      <c r="CB107" s="302" t="str">
        <f ca="true">+IF(OFFSET('Water Data'!$G$27,0,10*ROW('Water Data'!G101))="","",OFFSET('Water Data'!$G$27,0,10*ROW('Water Data'!G101)))</f>
        <v/>
      </c>
      <c r="CC107" s="302" t="str">
        <f ca="true">+IF(OFFSET('Water Data'!$G$28,0,10*ROW('Water Data'!G101))="","",OFFSET('Water Data'!$G$28,0,10*ROW('Water Data'!G101)))</f>
        <v/>
      </c>
      <c r="CD107" s="302" t="str">
        <f ca="true">+IF(OFFSET('Water Data'!$G$29,0,10*ROW('Water Data'!G101))="","",OFFSET('Water Data'!$G$29,0,10*ROW('Water Data'!G101)))</f>
        <v/>
      </c>
      <c r="CE107" s="302" t="str">
        <f ca="true">+IF(OFFSET('Water Data'!$H$27,0,10*ROW('Water Data'!H101))="","",OFFSET('Water Data'!$H$27,0,10*ROW('Water Data'!H101)))</f>
        <v/>
      </c>
      <c r="CF107" s="302" t="str">
        <f ca="true">+IF(OFFSET('Water Data'!$H$28,0,10*ROW('Water Data'!H101))="","",OFFSET('Water Data'!$H$28,0,10*ROW('Water Data'!H101)))</f>
        <v/>
      </c>
      <c r="CG107" s="302" t="str">
        <f ca="true">+IF(OFFSET('Water Data'!$H$29,0,10*ROW('Water Data'!H101))="","",OFFSET('Water Data'!$H$29,0,10*ROW('Water Data'!H101)))</f>
        <v/>
      </c>
      <c r="CH107" s="302" t="str">
        <f ca="true">+IF(OFFSET('Water Data'!$I$27,0,10*ROW('Water Data'!I101))="","",OFFSET('Water Data'!$I$27,0,10*ROW('Water Data'!I101)))</f>
        <v/>
      </c>
      <c r="CI107" s="302" t="str">
        <f ca="true">+IF(OFFSET('Water Data'!$I$28,0,10*ROW('Water Data'!I101))="","",OFFSET('Water Data'!$I$28,0,10*ROW('Water Data'!I101)))</f>
        <v/>
      </c>
      <c r="CJ107" s="302" t="str">
        <f ca="true">+IF(OFFSET('Water Data'!$I$29,0,10*ROW('Water Data'!I101))="","",OFFSET('Water Data'!$I$29,0,10*ROW('Water Data'!I101)))</f>
        <v/>
      </c>
      <c r="CK107" s="302" t="str">
        <f ca="true">+IF(OFFSET('Sanitation Data'!$D$28,0,10*ROW('Sanitation Data'!D101))="","",OFFSET('Sanitation Data'!$D$28,0,10*ROW('Sanitation Data'!D101)))</f>
        <v/>
      </c>
      <c r="CL107" s="302" t="str">
        <f ca="true">+IF(OFFSET('Sanitation Data'!$D$29,0,10*ROW('Sanitation Data'!D101))="","",OFFSET('Sanitation Data'!$D$29,0,10*ROW('Sanitation Data'!D101)))</f>
        <v/>
      </c>
      <c r="CM107" s="302" t="str">
        <f ca="true">+IF(OFFSET('Sanitation Data'!$D$30,0,10*ROW('Sanitation Data'!D101))="","",OFFSET('Sanitation Data'!$D$30,0,10*ROW('Sanitation Data'!D101)))</f>
        <v/>
      </c>
      <c r="CN107" s="302" t="str">
        <f ca="true">+IF(OFFSET('Sanitation Data'!$D$31,0,10*ROW('Sanitation Data'!D101))="","",OFFSET('Sanitation Data'!$D$31,0,10*ROW('Sanitation Data'!D101)))</f>
        <v/>
      </c>
      <c r="CO107" s="302" t="str">
        <f ca="true">+IF(OFFSET('Sanitation Data'!$D$32,0,10*ROW('Sanitation Data'!D101))="","",OFFSET('Sanitation Data'!$D$32,0,10*ROW('Sanitation Data'!D101)))</f>
        <v/>
      </c>
      <c r="CP107" s="302" t="str">
        <f ca="true">+IF(OFFSET('Sanitation Data'!$E$28,0,10*ROW('Sanitation Data'!E101))="","",OFFSET('Sanitation Data'!$E$28,0,10*ROW('Sanitation Data'!E101)))</f>
        <v/>
      </c>
      <c r="CQ107" s="302" t="str">
        <f ca="true">+IF(OFFSET('Sanitation Data'!$E$29,0,10*ROW('Sanitation Data'!E101))="","",OFFSET('Sanitation Data'!$E$29,0,10*ROW('Sanitation Data'!E101)))</f>
        <v/>
      </c>
      <c r="CR107" s="302" t="str">
        <f ca="true">+IF(OFFSET('Sanitation Data'!$E$30,0,10*ROW('Sanitation Data'!E101))="","",OFFSET('Sanitation Data'!$E$30,0,10*ROW('Sanitation Data'!E101)))</f>
        <v/>
      </c>
      <c r="CS107" s="302" t="str">
        <f ca="true">+IF(OFFSET('Sanitation Data'!$E$31,0,10*ROW('Sanitation Data'!E101))="","",OFFSET('Sanitation Data'!$E$31,0,10*ROW('Sanitation Data'!E101)))</f>
        <v/>
      </c>
      <c r="CT107" s="302" t="str">
        <f ca="true">+IF(OFFSET('Sanitation Data'!$E$32,0,10*ROW('Sanitation Data'!E101))="","",OFFSET('Sanitation Data'!$E$32,0,10*ROW('Sanitation Data'!E101)))</f>
        <v/>
      </c>
      <c r="CU107" s="302" t="str">
        <f ca="true">+IF(OFFSET('Sanitation Data'!$F$28,0,10*ROW('Sanitation Data'!F101))="","",OFFSET('Sanitation Data'!$F$28,0,10*ROW('Sanitation Data'!F101)))</f>
        <v/>
      </c>
      <c r="CV107" s="302" t="str">
        <f ca="true">+IF(OFFSET('Sanitation Data'!$F$29,0,10*ROW('Sanitation Data'!F101))="","",OFFSET('Sanitation Data'!$F$29,0,10*ROW('Sanitation Data'!F101)))</f>
        <v/>
      </c>
      <c r="CW107" s="302" t="str">
        <f ca="true">+IF(OFFSET('Sanitation Data'!$F$30,0,10*ROW('Sanitation Data'!F101))="","",OFFSET('Sanitation Data'!$F$30,0,10*ROW('Sanitation Data'!F101)))</f>
        <v/>
      </c>
      <c r="CX107" s="302" t="str">
        <f ca="true">+IF(OFFSET('Sanitation Data'!$F$31,0,10*ROW('Sanitation Data'!F101))="","",OFFSET('Sanitation Data'!$F$31,0,10*ROW('Sanitation Data'!F101)))</f>
        <v/>
      </c>
      <c r="CY107" s="302" t="str">
        <f ca="true">+IF(OFFSET('Sanitation Data'!$F$32,0,10*ROW('Sanitation Data'!F101))="","",OFFSET('Sanitation Data'!$F$32,0,10*ROW('Sanitation Data'!F101)))</f>
        <v/>
      </c>
      <c r="CZ107" s="302" t="str">
        <f ca="true">+IF(OFFSET('Sanitation Data'!$G$28,0,10*ROW('Sanitation Data'!G101))="","",OFFSET('Sanitation Data'!$G$28,0,10*ROW('Sanitation Data'!G101)))</f>
        <v/>
      </c>
      <c r="DA107" s="302" t="str">
        <f ca="true">+IF(OFFSET('Sanitation Data'!$G$29,0,10*ROW('Sanitation Data'!G101))="","",OFFSET('Sanitation Data'!$G$29,0,10*ROW('Sanitation Data'!G101)))</f>
        <v/>
      </c>
      <c r="DB107" s="302" t="str">
        <f ca="true">+IF(OFFSET('Sanitation Data'!$G$30,0,10*ROW('Sanitation Data'!G101))="","",OFFSET('Sanitation Data'!$G$30,0,10*ROW('Sanitation Data'!G101)))</f>
        <v/>
      </c>
      <c r="DC107" s="302" t="str">
        <f ca="true">+IF(OFFSET('Sanitation Data'!$G$31,0,10*ROW('Sanitation Data'!G101))="","",OFFSET('Sanitation Data'!$G$31,0,10*ROW('Sanitation Data'!G101)))</f>
        <v/>
      </c>
      <c r="DD107" s="302" t="str">
        <f ca="true">+IF(OFFSET('Sanitation Data'!$G$32,0,10*ROW('Sanitation Data'!G101))="","",OFFSET('Sanitation Data'!$G$32,0,10*ROW('Sanitation Data'!G101)))</f>
        <v/>
      </c>
      <c r="DE107" s="302" t="str">
        <f ca="true">+IF(OFFSET('Sanitation Data'!$H$28,0,10*ROW('Sanitation Data'!H101))="","",OFFSET('Sanitation Data'!$H$28,0,10*ROW('Sanitation Data'!H101)))</f>
        <v/>
      </c>
      <c r="DF107" s="302" t="str">
        <f ca="true">+IF(OFFSET('Sanitation Data'!$H$29,0,10*ROW('Sanitation Data'!H101))="","",OFFSET('Sanitation Data'!$H$29,0,10*ROW('Sanitation Data'!H101)))</f>
        <v/>
      </c>
      <c r="DG107" s="302" t="str">
        <f ca="true">+IF(OFFSET('Sanitation Data'!$H$30,0,10*ROW('Sanitation Data'!H101))="","",OFFSET('Sanitation Data'!$H$30,0,10*ROW('Sanitation Data'!H101)))</f>
        <v/>
      </c>
      <c r="DH107" s="302" t="str">
        <f ca="true">+IF(OFFSET('Sanitation Data'!$H$31,0,10*ROW('Sanitation Data'!H101))="","",OFFSET('Sanitation Data'!$H$31,0,10*ROW('Sanitation Data'!H101)))</f>
        <v/>
      </c>
      <c r="DI107" s="302" t="str">
        <f ca="true">+IF(OFFSET('Sanitation Data'!$H$32,0,10*ROW('Sanitation Data'!H101))="","",OFFSET('Sanitation Data'!$H$32,0,10*ROW('Sanitation Data'!H101)))</f>
        <v/>
      </c>
      <c r="DJ107" s="302" t="str">
        <f ca="true">+IF(OFFSET('Sanitation Data'!$I$28,0,10*ROW('Sanitation Data'!I101))="","",OFFSET('Sanitation Data'!$I$28,0,10*ROW('Sanitation Data'!I101)))</f>
        <v/>
      </c>
      <c r="DK107" s="302" t="str">
        <f ca="true">+IF(OFFSET('Sanitation Data'!$I$29,0,10*ROW('Sanitation Data'!I101))="","",OFFSET('Sanitation Data'!$I$29,0,10*ROW('Sanitation Data'!I101)))</f>
        <v/>
      </c>
      <c r="DL107" s="302" t="str">
        <f ca="true">+IF(OFFSET('Sanitation Data'!$I$30,0,10*ROW('Sanitation Data'!I101))="","",OFFSET('Sanitation Data'!$I$30,0,10*ROW('Sanitation Data'!I101)))</f>
        <v/>
      </c>
      <c r="DM107" s="302" t="str">
        <f ca="true">+IF(OFFSET('Sanitation Data'!$I$31,0,10*ROW('Sanitation Data'!I101))="","",OFFSET('Sanitation Data'!$I$31,0,10*ROW('Sanitation Data'!I101)))</f>
        <v/>
      </c>
      <c r="DN107" s="302" t="str">
        <f ca="true">+IF(OFFSET('Sanitation Data'!$I$32,0,10*ROW('Sanitation Data'!I101))="","",OFFSET('Sanitation Data'!$I$32,0,10*ROW('Sanitation Data'!I101)))</f>
        <v/>
      </c>
      <c r="DO107" s="302" t="str">
        <f ca="true">+IF(OFFSET('Hygiene Data'!$D$11,0,10*ROW('Hygiene Data'!D101))="","",OFFSET('Hygiene Data'!$D$11,0,10*ROW('Hygiene Data'!D101)))</f>
        <v/>
      </c>
      <c r="DP107" s="302" t="str">
        <f ca="true">+IF(OFFSET('Hygiene Data'!$D$12,0,10*ROW('Hygiene Data'!D101))="","",OFFSET('Hygiene Data'!$D$12,0,10*ROW('Hygiene Data'!D101)))</f>
        <v/>
      </c>
      <c r="DQ107" s="302" t="str">
        <f ca="true">+IF(OFFSET('Hygiene Data'!$D$13,0,10*ROW('Hygiene Data'!D101))="","",OFFSET('Hygiene Data'!$D$13,0,10*ROW('Hygiene Data'!D101)))</f>
        <v/>
      </c>
      <c r="DR107" s="302" t="str">
        <f ca="true">+IF(OFFSET('Hygiene Data'!$E$11,0,10*ROW('Hygiene Data'!E101))="","",OFFSET('Hygiene Data'!$E$11,0,10*ROW('Hygiene Data'!E101)))</f>
        <v/>
      </c>
      <c r="DS107" s="302" t="str">
        <f ca="true">+IF(OFFSET('Hygiene Data'!$E$12,0,10*ROW('Hygiene Data'!E101))="","",OFFSET('Hygiene Data'!$E$12,0,10*ROW('Hygiene Data'!E101)))</f>
        <v/>
      </c>
      <c r="DT107" s="302" t="str">
        <f ca="true">+IF(OFFSET('Hygiene Data'!$E$13,0,10*ROW('Hygiene Data'!E101))="","",OFFSET('Hygiene Data'!$E$13,0,10*ROW('Hygiene Data'!E101)))</f>
        <v/>
      </c>
      <c r="DU107" s="302" t="str">
        <f ca="true">+IF(OFFSET('Hygiene Data'!$F$11,0,10*ROW('Hygiene Data'!F101))="","",OFFSET('Hygiene Data'!$F$11,0,10*ROW('Hygiene Data'!F101)))</f>
        <v/>
      </c>
      <c r="DV107" s="302" t="str">
        <f ca="true">+IF(OFFSET('Hygiene Data'!$F$12,0,10*ROW('Hygiene Data'!F101))="","",OFFSET('Hygiene Data'!$F$12,0,10*ROW('Hygiene Data'!F101)))</f>
        <v/>
      </c>
      <c r="DW107" s="302" t="str">
        <f ca="true">+IF(OFFSET('Hygiene Data'!$F$13,0,10*ROW('Hygiene Data'!F101))="","",OFFSET('Hygiene Data'!$F$13,0,10*ROW('Hygiene Data'!F101)))</f>
        <v/>
      </c>
      <c r="DX107" s="302" t="str">
        <f ca="true">+IF(OFFSET('Hygiene Data'!$G$11,0,10*ROW('Hygiene Data'!G101))="","",OFFSET('Hygiene Data'!$G$11,0,10*ROW('Hygiene Data'!G101)))</f>
        <v/>
      </c>
      <c r="DY107" s="302" t="str">
        <f ca="true">+IF(OFFSET('Hygiene Data'!$G$12,0,10*ROW('Hygiene Data'!G101))="","",OFFSET('Hygiene Data'!$G$12,0,10*ROW('Hygiene Data'!G101)))</f>
        <v/>
      </c>
      <c r="DZ107" s="302" t="str">
        <f ca="true">+IF(OFFSET('Hygiene Data'!$G$13,0,10*ROW('Hygiene Data'!G101))="","",OFFSET('Hygiene Data'!$G$13,0,10*ROW('Hygiene Data'!G101)))</f>
        <v/>
      </c>
      <c r="EA107" s="302" t="str">
        <f ca="true">+IF(OFFSET('Hygiene Data'!$H$11,0,10*ROW('Hygiene Data'!H101))="","",OFFSET('Hygiene Data'!$H$11,0,10*ROW('Hygiene Data'!H101)))</f>
        <v/>
      </c>
      <c r="EB107" s="302" t="str">
        <f ca="true">+IF(OFFSET('Hygiene Data'!$H$12,0,10*ROW('Hygiene Data'!H101))="","",OFFSET('Hygiene Data'!$H$12,0,10*ROW('Hygiene Data'!H101)))</f>
        <v/>
      </c>
      <c r="EC107" s="302" t="str">
        <f ca="true">+IF(OFFSET('Hygiene Data'!$H$13,0,10*ROW('Hygiene Data'!H101))="","",OFFSET('Hygiene Data'!$H$13,0,10*ROW('Hygiene Data'!H101)))</f>
        <v/>
      </c>
      <c r="ED107" s="302" t="str">
        <f ca="true">+IF(OFFSET('Hygiene Data'!$I$11,0,10*ROW('Hygiene Data'!I101))="","",OFFSET('Hygiene Data'!$I$11,0,10*ROW('Hygiene Data'!I101)))</f>
        <v/>
      </c>
      <c r="EE107" s="302" t="str">
        <f ca="true">+IF(OFFSET('Hygiene Data'!$I$12,0,10*ROW('Hygiene Data'!I101))="","",OFFSET('Hygiene Data'!$I$12,0,10*ROW('Hygiene Data'!I101)))</f>
        <v/>
      </c>
      <c r="EF107" s="302" t="str">
        <f ca="true">+IF(OFFSET('Hygiene Data'!$I$13,0,10*ROW('Hygiene Data'!I101))="","",OFFSET('Hygiene Data'!$I$13,0,10*ROW('Hygiene Data'!I101)))</f>
        <v/>
      </c>
    </row>
    <row xmlns:x14ac="http://schemas.microsoft.com/office/spreadsheetml/2009/9/ac" r="108" x14ac:dyDescent="0.2">
      <c r="A108" s="35" t="str">
        <f ca="true">+IF(OFFSET('Water Data'!$B$2,0,10*ROW('Water Data'!E102))="","",OFFSET('Water Data'!$B$2,0,10*ROW('Water Data'!E102)))</f>
        <v/>
      </c>
      <c r="B108" s="35" t="str">
        <f ca="true">+IF(OFFSET('Water Data'!$C$2,0,10*ROW('Water Data'!F102))="","",OFFSET('Water Data'!$C$2,0,10*ROW('Water Data'!F102)))</f>
        <v/>
      </c>
      <c r="C108" s="358" t="str">
        <f t="shared" ca="true" si="1"/>
        <v/>
      </c>
      <c r="D108" s="94"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4"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4"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4"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4"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4"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4"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4"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4"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4"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4"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4"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4"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4"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4"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4"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4"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4"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5"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5"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5"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5"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5"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5"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5"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5"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5"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5"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5"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5"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5"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5"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5"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5"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5"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5"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5"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5"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5"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5"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5"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5"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5"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5"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5"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5"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5"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5"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6"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6"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6"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6"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6"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6"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6"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6"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6"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6"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6"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6"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6"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6"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6"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6"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6"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6"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302"/>
      <c r="BS108" s="302" t="str">
        <f ca="true">+IF(OFFSET('Water Data'!$D$27,0,10*ROW('Water Data'!D102))="","",OFFSET('Water Data'!$D$27,0,10*ROW('Water Data'!D102)))</f>
        <v/>
      </c>
      <c r="BT108" s="302" t="str">
        <f ca="true">+IF(OFFSET('Water Data'!$D$28,0,10*ROW('Water Data'!D102))="","",OFFSET('Water Data'!$D$28,0,10*ROW('Water Data'!D102)))</f>
        <v/>
      </c>
      <c r="BU108" s="302" t="str">
        <f ca="true">+IF(OFFSET('Water Data'!$D$29,0,10*ROW('Water Data'!D102))="","",OFFSET('Water Data'!$D$29,0,10*ROW('Water Data'!D102)))</f>
        <v/>
      </c>
      <c r="BV108" s="302" t="str">
        <f ca="true">+IF(OFFSET('Water Data'!$E$27,0,10*ROW('Water Data'!E102))="","",OFFSET('Water Data'!$E$27,0,10*ROW('Water Data'!E102)))</f>
        <v/>
      </c>
      <c r="BW108" s="302" t="str">
        <f ca="true">+IF(OFFSET('Water Data'!$E$28,0,10*ROW('Water Data'!E102))="","",OFFSET('Water Data'!$E$28,0,10*ROW('Water Data'!E102)))</f>
        <v/>
      </c>
      <c r="BX108" s="302" t="str">
        <f ca="true">+IF(OFFSET('Water Data'!$E$29,0,10*ROW('Water Data'!E102))="","",OFFSET('Water Data'!$E$29,0,10*ROW('Water Data'!E102)))</f>
        <v/>
      </c>
      <c r="BY108" s="302" t="str">
        <f ca="true">+IF(OFFSET('Water Data'!$F$27,0,10*ROW('Water Data'!F102))="","",OFFSET('Water Data'!$F$27,0,10*ROW('Water Data'!F102)))</f>
        <v/>
      </c>
      <c r="BZ108" s="302" t="str">
        <f ca="true">+IF(OFFSET('Water Data'!$F$28,0,10*ROW('Water Data'!F102))="","",OFFSET('Water Data'!$F$28,0,10*ROW('Water Data'!F102)))</f>
        <v/>
      </c>
      <c r="CA108" s="302" t="str">
        <f ca="true">+IF(OFFSET('Water Data'!$F$29,0,10*ROW('Water Data'!F102))="","",OFFSET('Water Data'!$F$29,0,10*ROW('Water Data'!F102)))</f>
        <v/>
      </c>
      <c r="CB108" s="302" t="str">
        <f ca="true">+IF(OFFSET('Water Data'!$G$27,0,10*ROW('Water Data'!G102))="","",OFFSET('Water Data'!$G$27,0,10*ROW('Water Data'!G102)))</f>
        <v/>
      </c>
      <c r="CC108" s="302" t="str">
        <f ca="true">+IF(OFFSET('Water Data'!$G$28,0,10*ROW('Water Data'!G102))="","",OFFSET('Water Data'!$G$28,0,10*ROW('Water Data'!G102)))</f>
        <v/>
      </c>
      <c r="CD108" s="302" t="str">
        <f ca="true">+IF(OFFSET('Water Data'!$G$29,0,10*ROW('Water Data'!G102))="","",OFFSET('Water Data'!$G$29,0,10*ROW('Water Data'!G102)))</f>
        <v/>
      </c>
      <c r="CE108" s="302" t="str">
        <f ca="true">+IF(OFFSET('Water Data'!$H$27,0,10*ROW('Water Data'!H102))="","",OFFSET('Water Data'!$H$27,0,10*ROW('Water Data'!H102)))</f>
        <v/>
      </c>
      <c r="CF108" s="302" t="str">
        <f ca="true">+IF(OFFSET('Water Data'!$H$28,0,10*ROW('Water Data'!H102))="","",OFFSET('Water Data'!$H$28,0,10*ROW('Water Data'!H102)))</f>
        <v/>
      </c>
      <c r="CG108" s="302" t="str">
        <f ca="true">+IF(OFFSET('Water Data'!$H$29,0,10*ROW('Water Data'!H102))="","",OFFSET('Water Data'!$H$29,0,10*ROW('Water Data'!H102)))</f>
        <v/>
      </c>
      <c r="CH108" s="302" t="str">
        <f ca="true">+IF(OFFSET('Water Data'!$I$27,0,10*ROW('Water Data'!I102))="","",OFFSET('Water Data'!$I$27,0,10*ROW('Water Data'!I102)))</f>
        <v/>
      </c>
      <c r="CI108" s="302" t="str">
        <f ca="true">+IF(OFFSET('Water Data'!$I$28,0,10*ROW('Water Data'!I102))="","",OFFSET('Water Data'!$I$28,0,10*ROW('Water Data'!I102)))</f>
        <v/>
      </c>
      <c r="CJ108" s="302" t="str">
        <f ca="true">+IF(OFFSET('Water Data'!$I$29,0,10*ROW('Water Data'!I102))="","",OFFSET('Water Data'!$I$29,0,10*ROW('Water Data'!I102)))</f>
        <v/>
      </c>
      <c r="CK108" s="302" t="str">
        <f ca="true">+IF(OFFSET('Sanitation Data'!$D$28,0,10*ROW('Sanitation Data'!D102))="","",OFFSET('Sanitation Data'!$D$28,0,10*ROW('Sanitation Data'!D102)))</f>
        <v/>
      </c>
      <c r="CL108" s="302" t="str">
        <f ca="true">+IF(OFFSET('Sanitation Data'!$D$29,0,10*ROW('Sanitation Data'!D102))="","",OFFSET('Sanitation Data'!$D$29,0,10*ROW('Sanitation Data'!D102)))</f>
        <v/>
      </c>
      <c r="CM108" s="302" t="str">
        <f ca="true">+IF(OFFSET('Sanitation Data'!$D$30,0,10*ROW('Sanitation Data'!D102))="","",OFFSET('Sanitation Data'!$D$30,0,10*ROW('Sanitation Data'!D102)))</f>
        <v/>
      </c>
      <c r="CN108" s="302" t="str">
        <f ca="true">+IF(OFFSET('Sanitation Data'!$D$31,0,10*ROW('Sanitation Data'!D102))="","",OFFSET('Sanitation Data'!$D$31,0,10*ROW('Sanitation Data'!D102)))</f>
        <v/>
      </c>
      <c r="CO108" s="302" t="str">
        <f ca="true">+IF(OFFSET('Sanitation Data'!$D$32,0,10*ROW('Sanitation Data'!D102))="","",OFFSET('Sanitation Data'!$D$32,0,10*ROW('Sanitation Data'!D102)))</f>
        <v/>
      </c>
      <c r="CP108" s="302" t="str">
        <f ca="true">+IF(OFFSET('Sanitation Data'!$E$28,0,10*ROW('Sanitation Data'!E102))="","",OFFSET('Sanitation Data'!$E$28,0,10*ROW('Sanitation Data'!E102)))</f>
        <v/>
      </c>
      <c r="CQ108" s="302" t="str">
        <f ca="true">+IF(OFFSET('Sanitation Data'!$E$29,0,10*ROW('Sanitation Data'!E102))="","",OFFSET('Sanitation Data'!$E$29,0,10*ROW('Sanitation Data'!E102)))</f>
        <v/>
      </c>
      <c r="CR108" s="302" t="str">
        <f ca="true">+IF(OFFSET('Sanitation Data'!$E$30,0,10*ROW('Sanitation Data'!E102))="","",OFFSET('Sanitation Data'!$E$30,0,10*ROW('Sanitation Data'!E102)))</f>
        <v/>
      </c>
      <c r="CS108" s="302" t="str">
        <f ca="true">+IF(OFFSET('Sanitation Data'!$E$31,0,10*ROW('Sanitation Data'!E102))="","",OFFSET('Sanitation Data'!$E$31,0,10*ROW('Sanitation Data'!E102)))</f>
        <v/>
      </c>
      <c r="CT108" s="302" t="str">
        <f ca="true">+IF(OFFSET('Sanitation Data'!$E$32,0,10*ROW('Sanitation Data'!E102))="","",OFFSET('Sanitation Data'!$E$32,0,10*ROW('Sanitation Data'!E102)))</f>
        <v/>
      </c>
      <c r="CU108" s="302" t="str">
        <f ca="true">+IF(OFFSET('Sanitation Data'!$F$28,0,10*ROW('Sanitation Data'!F102))="","",OFFSET('Sanitation Data'!$F$28,0,10*ROW('Sanitation Data'!F102)))</f>
        <v/>
      </c>
      <c r="CV108" s="302" t="str">
        <f ca="true">+IF(OFFSET('Sanitation Data'!$F$29,0,10*ROW('Sanitation Data'!F102))="","",OFFSET('Sanitation Data'!$F$29,0,10*ROW('Sanitation Data'!F102)))</f>
        <v/>
      </c>
      <c r="CW108" s="302" t="str">
        <f ca="true">+IF(OFFSET('Sanitation Data'!$F$30,0,10*ROW('Sanitation Data'!F102))="","",OFFSET('Sanitation Data'!$F$30,0,10*ROW('Sanitation Data'!F102)))</f>
        <v/>
      </c>
      <c r="CX108" s="302" t="str">
        <f ca="true">+IF(OFFSET('Sanitation Data'!$F$31,0,10*ROW('Sanitation Data'!F102))="","",OFFSET('Sanitation Data'!$F$31,0,10*ROW('Sanitation Data'!F102)))</f>
        <v/>
      </c>
      <c r="CY108" s="302" t="str">
        <f ca="true">+IF(OFFSET('Sanitation Data'!$F$32,0,10*ROW('Sanitation Data'!F102))="","",OFFSET('Sanitation Data'!$F$32,0,10*ROW('Sanitation Data'!F102)))</f>
        <v/>
      </c>
      <c r="CZ108" s="302" t="str">
        <f ca="true">+IF(OFFSET('Sanitation Data'!$G$28,0,10*ROW('Sanitation Data'!G102))="","",OFFSET('Sanitation Data'!$G$28,0,10*ROW('Sanitation Data'!G102)))</f>
        <v/>
      </c>
      <c r="DA108" s="302" t="str">
        <f ca="true">+IF(OFFSET('Sanitation Data'!$G$29,0,10*ROW('Sanitation Data'!G102))="","",OFFSET('Sanitation Data'!$G$29,0,10*ROW('Sanitation Data'!G102)))</f>
        <v/>
      </c>
      <c r="DB108" s="302" t="str">
        <f ca="true">+IF(OFFSET('Sanitation Data'!$G$30,0,10*ROW('Sanitation Data'!G102))="","",OFFSET('Sanitation Data'!$G$30,0,10*ROW('Sanitation Data'!G102)))</f>
        <v/>
      </c>
      <c r="DC108" s="302" t="str">
        <f ca="true">+IF(OFFSET('Sanitation Data'!$G$31,0,10*ROW('Sanitation Data'!G102))="","",OFFSET('Sanitation Data'!$G$31,0,10*ROW('Sanitation Data'!G102)))</f>
        <v/>
      </c>
      <c r="DD108" s="302" t="str">
        <f ca="true">+IF(OFFSET('Sanitation Data'!$G$32,0,10*ROW('Sanitation Data'!G102))="","",OFFSET('Sanitation Data'!$G$32,0,10*ROW('Sanitation Data'!G102)))</f>
        <v/>
      </c>
      <c r="DE108" s="302" t="str">
        <f ca="true">+IF(OFFSET('Sanitation Data'!$H$28,0,10*ROW('Sanitation Data'!H102))="","",OFFSET('Sanitation Data'!$H$28,0,10*ROW('Sanitation Data'!H102)))</f>
        <v/>
      </c>
      <c r="DF108" s="302" t="str">
        <f ca="true">+IF(OFFSET('Sanitation Data'!$H$29,0,10*ROW('Sanitation Data'!H102))="","",OFFSET('Sanitation Data'!$H$29,0,10*ROW('Sanitation Data'!H102)))</f>
        <v/>
      </c>
      <c r="DG108" s="302" t="str">
        <f ca="true">+IF(OFFSET('Sanitation Data'!$H$30,0,10*ROW('Sanitation Data'!H102))="","",OFFSET('Sanitation Data'!$H$30,0,10*ROW('Sanitation Data'!H102)))</f>
        <v/>
      </c>
      <c r="DH108" s="302" t="str">
        <f ca="true">+IF(OFFSET('Sanitation Data'!$H$31,0,10*ROW('Sanitation Data'!H102))="","",OFFSET('Sanitation Data'!$H$31,0,10*ROW('Sanitation Data'!H102)))</f>
        <v/>
      </c>
      <c r="DI108" s="302" t="str">
        <f ca="true">+IF(OFFSET('Sanitation Data'!$H$32,0,10*ROW('Sanitation Data'!H102))="","",OFFSET('Sanitation Data'!$H$32,0,10*ROW('Sanitation Data'!H102)))</f>
        <v/>
      </c>
      <c r="DJ108" s="302" t="str">
        <f ca="true">+IF(OFFSET('Sanitation Data'!$I$28,0,10*ROW('Sanitation Data'!I102))="","",OFFSET('Sanitation Data'!$I$28,0,10*ROW('Sanitation Data'!I102)))</f>
        <v/>
      </c>
      <c r="DK108" s="302" t="str">
        <f ca="true">+IF(OFFSET('Sanitation Data'!$I$29,0,10*ROW('Sanitation Data'!I102))="","",OFFSET('Sanitation Data'!$I$29,0,10*ROW('Sanitation Data'!I102)))</f>
        <v/>
      </c>
      <c r="DL108" s="302" t="str">
        <f ca="true">+IF(OFFSET('Sanitation Data'!$I$30,0,10*ROW('Sanitation Data'!I102))="","",OFFSET('Sanitation Data'!$I$30,0,10*ROW('Sanitation Data'!I102)))</f>
        <v/>
      </c>
      <c r="DM108" s="302" t="str">
        <f ca="true">+IF(OFFSET('Sanitation Data'!$I$31,0,10*ROW('Sanitation Data'!I102))="","",OFFSET('Sanitation Data'!$I$31,0,10*ROW('Sanitation Data'!I102)))</f>
        <v/>
      </c>
      <c r="DN108" s="302" t="str">
        <f ca="true">+IF(OFFSET('Sanitation Data'!$I$32,0,10*ROW('Sanitation Data'!I102))="","",OFFSET('Sanitation Data'!$I$32,0,10*ROW('Sanitation Data'!I102)))</f>
        <v/>
      </c>
      <c r="DO108" s="302" t="str">
        <f ca="true">+IF(OFFSET('Hygiene Data'!$D$11,0,10*ROW('Hygiene Data'!D102))="","",OFFSET('Hygiene Data'!$D$11,0,10*ROW('Hygiene Data'!D102)))</f>
        <v/>
      </c>
      <c r="DP108" s="302" t="str">
        <f ca="true">+IF(OFFSET('Hygiene Data'!$D$12,0,10*ROW('Hygiene Data'!D102))="","",OFFSET('Hygiene Data'!$D$12,0,10*ROW('Hygiene Data'!D102)))</f>
        <v/>
      </c>
      <c r="DQ108" s="302" t="str">
        <f ca="true">+IF(OFFSET('Hygiene Data'!$D$13,0,10*ROW('Hygiene Data'!D102))="","",OFFSET('Hygiene Data'!$D$13,0,10*ROW('Hygiene Data'!D102)))</f>
        <v/>
      </c>
      <c r="DR108" s="302" t="str">
        <f ca="true">+IF(OFFSET('Hygiene Data'!$E$11,0,10*ROW('Hygiene Data'!E102))="","",OFFSET('Hygiene Data'!$E$11,0,10*ROW('Hygiene Data'!E102)))</f>
        <v/>
      </c>
      <c r="DS108" s="302" t="str">
        <f ca="true">+IF(OFFSET('Hygiene Data'!$E$12,0,10*ROW('Hygiene Data'!E102))="","",OFFSET('Hygiene Data'!$E$12,0,10*ROW('Hygiene Data'!E102)))</f>
        <v/>
      </c>
      <c r="DT108" s="302" t="str">
        <f ca="true">+IF(OFFSET('Hygiene Data'!$E$13,0,10*ROW('Hygiene Data'!E102))="","",OFFSET('Hygiene Data'!$E$13,0,10*ROW('Hygiene Data'!E102)))</f>
        <v/>
      </c>
      <c r="DU108" s="302" t="str">
        <f ca="true">+IF(OFFSET('Hygiene Data'!$F$11,0,10*ROW('Hygiene Data'!F102))="","",OFFSET('Hygiene Data'!$F$11,0,10*ROW('Hygiene Data'!F102)))</f>
        <v/>
      </c>
      <c r="DV108" s="302" t="str">
        <f ca="true">+IF(OFFSET('Hygiene Data'!$F$12,0,10*ROW('Hygiene Data'!F102))="","",OFFSET('Hygiene Data'!$F$12,0,10*ROW('Hygiene Data'!F102)))</f>
        <v/>
      </c>
      <c r="DW108" s="302" t="str">
        <f ca="true">+IF(OFFSET('Hygiene Data'!$F$13,0,10*ROW('Hygiene Data'!F102))="","",OFFSET('Hygiene Data'!$F$13,0,10*ROW('Hygiene Data'!F102)))</f>
        <v/>
      </c>
      <c r="DX108" s="302" t="str">
        <f ca="true">+IF(OFFSET('Hygiene Data'!$G$11,0,10*ROW('Hygiene Data'!G102))="","",OFFSET('Hygiene Data'!$G$11,0,10*ROW('Hygiene Data'!G102)))</f>
        <v/>
      </c>
      <c r="DY108" s="302" t="str">
        <f ca="true">+IF(OFFSET('Hygiene Data'!$G$12,0,10*ROW('Hygiene Data'!G102))="","",OFFSET('Hygiene Data'!$G$12,0,10*ROW('Hygiene Data'!G102)))</f>
        <v/>
      </c>
      <c r="DZ108" s="302" t="str">
        <f ca="true">+IF(OFFSET('Hygiene Data'!$G$13,0,10*ROW('Hygiene Data'!G102))="","",OFFSET('Hygiene Data'!$G$13,0,10*ROW('Hygiene Data'!G102)))</f>
        <v/>
      </c>
      <c r="EA108" s="302" t="str">
        <f ca="true">+IF(OFFSET('Hygiene Data'!$H$11,0,10*ROW('Hygiene Data'!H102))="","",OFFSET('Hygiene Data'!$H$11,0,10*ROW('Hygiene Data'!H102)))</f>
        <v/>
      </c>
      <c r="EB108" s="302" t="str">
        <f ca="true">+IF(OFFSET('Hygiene Data'!$H$12,0,10*ROW('Hygiene Data'!H102))="","",OFFSET('Hygiene Data'!$H$12,0,10*ROW('Hygiene Data'!H102)))</f>
        <v/>
      </c>
      <c r="EC108" s="302" t="str">
        <f ca="true">+IF(OFFSET('Hygiene Data'!$H$13,0,10*ROW('Hygiene Data'!H102))="","",OFFSET('Hygiene Data'!$H$13,0,10*ROW('Hygiene Data'!H102)))</f>
        <v/>
      </c>
      <c r="ED108" s="302" t="str">
        <f ca="true">+IF(OFFSET('Hygiene Data'!$I$11,0,10*ROW('Hygiene Data'!I102))="","",OFFSET('Hygiene Data'!$I$11,0,10*ROW('Hygiene Data'!I102)))</f>
        <v/>
      </c>
      <c r="EE108" s="302" t="str">
        <f ca="true">+IF(OFFSET('Hygiene Data'!$I$12,0,10*ROW('Hygiene Data'!I102))="","",OFFSET('Hygiene Data'!$I$12,0,10*ROW('Hygiene Data'!I102)))</f>
        <v/>
      </c>
      <c r="EF108" s="302" t="str">
        <f ca="true">+IF(OFFSET('Hygiene Data'!$I$13,0,10*ROW('Hygiene Data'!I102))="","",OFFSET('Hygiene Data'!$I$13,0,10*ROW('Hygiene Data'!I102)))</f>
        <v/>
      </c>
    </row>
    <row xmlns:x14ac="http://schemas.microsoft.com/office/spreadsheetml/2009/9/ac" r="109" x14ac:dyDescent="0.2">
      <c r="A109" s="35" t="str">
        <f ca="true">+IF(OFFSET('Water Data'!$B$2,0,10*ROW('Water Data'!E103))="","",OFFSET('Water Data'!$B$2,0,10*ROW('Water Data'!E103)))</f>
        <v/>
      </c>
      <c r="B109" s="35" t="str">
        <f ca="true">+IF(OFFSET('Water Data'!$C$2,0,10*ROW('Water Data'!F103))="","",OFFSET('Water Data'!$C$2,0,10*ROW('Water Data'!F103)))</f>
        <v/>
      </c>
      <c r="C109" s="358" t="str">
        <f t="shared" ca="true" si="1"/>
        <v/>
      </c>
      <c r="D109" s="94"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4"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4"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4"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4"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4"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4"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4"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4"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4"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4"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4"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4"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4"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4"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4"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4"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4"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5"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5"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5"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5"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5"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5"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5"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5"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5"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5"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5"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5"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5"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5"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5"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5"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5"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5"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5"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5"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5"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5"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5"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5"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5"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5"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5"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5"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5"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5"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6"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6"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6"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6"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6"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6"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6"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6"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6"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6"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6"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6"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6"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6"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6"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6"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6"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6"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302"/>
      <c r="BS109" s="302" t="str">
        <f ca="true">+IF(OFFSET('Water Data'!$D$27,0,10*ROW('Water Data'!D103))="","",OFFSET('Water Data'!$D$27,0,10*ROW('Water Data'!D103)))</f>
        <v/>
      </c>
      <c r="BT109" s="302" t="str">
        <f ca="true">+IF(OFFSET('Water Data'!$D$28,0,10*ROW('Water Data'!D103))="","",OFFSET('Water Data'!$D$28,0,10*ROW('Water Data'!D103)))</f>
        <v/>
      </c>
      <c r="BU109" s="302" t="str">
        <f ca="true">+IF(OFFSET('Water Data'!$D$29,0,10*ROW('Water Data'!D103))="","",OFFSET('Water Data'!$D$29,0,10*ROW('Water Data'!D103)))</f>
        <v/>
      </c>
      <c r="BV109" s="302" t="str">
        <f ca="true">+IF(OFFSET('Water Data'!$E$27,0,10*ROW('Water Data'!E103))="","",OFFSET('Water Data'!$E$27,0,10*ROW('Water Data'!E103)))</f>
        <v/>
      </c>
      <c r="BW109" s="302" t="str">
        <f ca="true">+IF(OFFSET('Water Data'!$E$28,0,10*ROW('Water Data'!E103))="","",OFFSET('Water Data'!$E$28,0,10*ROW('Water Data'!E103)))</f>
        <v/>
      </c>
      <c r="BX109" s="302" t="str">
        <f ca="true">+IF(OFFSET('Water Data'!$E$29,0,10*ROW('Water Data'!E103))="","",OFFSET('Water Data'!$E$29,0,10*ROW('Water Data'!E103)))</f>
        <v/>
      </c>
      <c r="BY109" s="302" t="str">
        <f ca="true">+IF(OFFSET('Water Data'!$F$27,0,10*ROW('Water Data'!F103))="","",OFFSET('Water Data'!$F$27,0,10*ROW('Water Data'!F103)))</f>
        <v/>
      </c>
      <c r="BZ109" s="302" t="str">
        <f ca="true">+IF(OFFSET('Water Data'!$F$28,0,10*ROW('Water Data'!F103))="","",OFFSET('Water Data'!$F$28,0,10*ROW('Water Data'!F103)))</f>
        <v/>
      </c>
      <c r="CA109" s="302" t="str">
        <f ca="true">+IF(OFFSET('Water Data'!$F$29,0,10*ROW('Water Data'!F103))="","",OFFSET('Water Data'!$F$29,0,10*ROW('Water Data'!F103)))</f>
        <v/>
      </c>
      <c r="CB109" s="302" t="str">
        <f ca="true">+IF(OFFSET('Water Data'!$G$27,0,10*ROW('Water Data'!G103))="","",OFFSET('Water Data'!$G$27,0,10*ROW('Water Data'!G103)))</f>
        <v/>
      </c>
      <c r="CC109" s="302" t="str">
        <f ca="true">+IF(OFFSET('Water Data'!$G$28,0,10*ROW('Water Data'!G103))="","",OFFSET('Water Data'!$G$28,0,10*ROW('Water Data'!G103)))</f>
        <v/>
      </c>
      <c r="CD109" s="302" t="str">
        <f ca="true">+IF(OFFSET('Water Data'!$G$29,0,10*ROW('Water Data'!G103))="","",OFFSET('Water Data'!$G$29,0,10*ROW('Water Data'!G103)))</f>
        <v/>
      </c>
      <c r="CE109" s="302" t="str">
        <f ca="true">+IF(OFFSET('Water Data'!$H$27,0,10*ROW('Water Data'!H103))="","",OFFSET('Water Data'!$H$27,0,10*ROW('Water Data'!H103)))</f>
        <v/>
      </c>
      <c r="CF109" s="302" t="str">
        <f ca="true">+IF(OFFSET('Water Data'!$H$28,0,10*ROW('Water Data'!H103))="","",OFFSET('Water Data'!$H$28,0,10*ROW('Water Data'!H103)))</f>
        <v/>
      </c>
      <c r="CG109" s="302" t="str">
        <f ca="true">+IF(OFFSET('Water Data'!$H$29,0,10*ROW('Water Data'!H103))="","",OFFSET('Water Data'!$H$29,0,10*ROW('Water Data'!H103)))</f>
        <v/>
      </c>
      <c r="CH109" s="302" t="str">
        <f ca="true">+IF(OFFSET('Water Data'!$I$27,0,10*ROW('Water Data'!I103))="","",OFFSET('Water Data'!$I$27,0,10*ROW('Water Data'!I103)))</f>
        <v/>
      </c>
      <c r="CI109" s="302" t="str">
        <f ca="true">+IF(OFFSET('Water Data'!$I$28,0,10*ROW('Water Data'!I103))="","",OFFSET('Water Data'!$I$28,0,10*ROW('Water Data'!I103)))</f>
        <v/>
      </c>
      <c r="CJ109" s="302" t="str">
        <f ca="true">+IF(OFFSET('Water Data'!$I$29,0,10*ROW('Water Data'!I103))="","",OFFSET('Water Data'!$I$29,0,10*ROW('Water Data'!I103)))</f>
        <v/>
      </c>
      <c r="CK109" s="302" t="str">
        <f ca="true">+IF(OFFSET('Sanitation Data'!$D$28,0,10*ROW('Sanitation Data'!D103))="","",OFFSET('Sanitation Data'!$D$28,0,10*ROW('Sanitation Data'!D103)))</f>
        <v/>
      </c>
      <c r="CL109" s="302" t="str">
        <f ca="true">+IF(OFFSET('Sanitation Data'!$D$29,0,10*ROW('Sanitation Data'!D103))="","",OFFSET('Sanitation Data'!$D$29,0,10*ROW('Sanitation Data'!D103)))</f>
        <v/>
      </c>
      <c r="CM109" s="302" t="str">
        <f ca="true">+IF(OFFSET('Sanitation Data'!$D$30,0,10*ROW('Sanitation Data'!D103))="","",OFFSET('Sanitation Data'!$D$30,0,10*ROW('Sanitation Data'!D103)))</f>
        <v/>
      </c>
      <c r="CN109" s="302" t="str">
        <f ca="true">+IF(OFFSET('Sanitation Data'!$D$31,0,10*ROW('Sanitation Data'!D103))="","",OFFSET('Sanitation Data'!$D$31,0,10*ROW('Sanitation Data'!D103)))</f>
        <v/>
      </c>
      <c r="CO109" s="302" t="str">
        <f ca="true">+IF(OFFSET('Sanitation Data'!$D$32,0,10*ROW('Sanitation Data'!D103))="","",OFFSET('Sanitation Data'!$D$32,0,10*ROW('Sanitation Data'!D103)))</f>
        <v/>
      </c>
      <c r="CP109" s="302" t="str">
        <f ca="true">+IF(OFFSET('Sanitation Data'!$E$28,0,10*ROW('Sanitation Data'!E103))="","",OFFSET('Sanitation Data'!$E$28,0,10*ROW('Sanitation Data'!E103)))</f>
        <v/>
      </c>
      <c r="CQ109" s="302" t="str">
        <f ca="true">+IF(OFFSET('Sanitation Data'!$E$29,0,10*ROW('Sanitation Data'!E103))="","",OFFSET('Sanitation Data'!$E$29,0,10*ROW('Sanitation Data'!E103)))</f>
        <v/>
      </c>
      <c r="CR109" s="302" t="str">
        <f ca="true">+IF(OFFSET('Sanitation Data'!$E$30,0,10*ROW('Sanitation Data'!E103))="","",OFFSET('Sanitation Data'!$E$30,0,10*ROW('Sanitation Data'!E103)))</f>
        <v/>
      </c>
      <c r="CS109" s="302" t="str">
        <f ca="true">+IF(OFFSET('Sanitation Data'!$E$31,0,10*ROW('Sanitation Data'!E103))="","",OFFSET('Sanitation Data'!$E$31,0,10*ROW('Sanitation Data'!E103)))</f>
        <v/>
      </c>
      <c r="CT109" s="302" t="str">
        <f ca="true">+IF(OFFSET('Sanitation Data'!$E$32,0,10*ROW('Sanitation Data'!E103))="","",OFFSET('Sanitation Data'!$E$32,0,10*ROW('Sanitation Data'!E103)))</f>
        <v/>
      </c>
      <c r="CU109" s="302" t="str">
        <f ca="true">+IF(OFFSET('Sanitation Data'!$F$28,0,10*ROW('Sanitation Data'!F103))="","",OFFSET('Sanitation Data'!$F$28,0,10*ROW('Sanitation Data'!F103)))</f>
        <v/>
      </c>
      <c r="CV109" s="302" t="str">
        <f ca="true">+IF(OFFSET('Sanitation Data'!$F$29,0,10*ROW('Sanitation Data'!F103))="","",OFFSET('Sanitation Data'!$F$29,0,10*ROW('Sanitation Data'!F103)))</f>
        <v/>
      </c>
      <c r="CW109" s="302" t="str">
        <f ca="true">+IF(OFFSET('Sanitation Data'!$F$30,0,10*ROW('Sanitation Data'!F103))="","",OFFSET('Sanitation Data'!$F$30,0,10*ROW('Sanitation Data'!F103)))</f>
        <v/>
      </c>
      <c r="CX109" s="302" t="str">
        <f ca="true">+IF(OFFSET('Sanitation Data'!$F$31,0,10*ROW('Sanitation Data'!F103))="","",OFFSET('Sanitation Data'!$F$31,0,10*ROW('Sanitation Data'!F103)))</f>
        <v/>
      </c>
      <c r="CY109" s="302" t="str">
        <f ca="true">+IF(OFFSET('Sanitation Data'!$F$32,0,10*ROW('Sanitation Data'!F103))="","",OFFSET('Sanitation Data'!$F$32,0,10*ROW('Sanitation Data'!F103)))</f>
        <v/>
      </c>
      <c r="CZ109" s="302" t="str">
        <f ca="true">+IF(OFFSET('Sanitation Data'!$G$28,0,10*ROW('Sanitation Data'!G103))="","",OFFSET('Sanitation Data'!$G$28,0,10*ROW('Sanitation Data'!G103)))</f>
        <v/>
      </c>
      <c r="DA109" s="302" t="str">
        <f ca="true">+IF(OFFSET('Sanitation Data'!$G$29,0,10*ROW('Sanitation Data'!G103))="","",OFFSET('Sanitation Data'!$G$29,0,10*ROW('Sanitation Data'!G103)))</f>
        <v/>
      </c>
      <c r="DB109" s="302" t="str">
        <f ca="true">+IF(OFFSET('Sanitation Data'!$G$30,0,10*ROW('Sanitation Data'!G103))="","",OFFSET('Sanitation Data'!$G$30,0,10*ROW('Sanitation Data'!G103)))</f>
        <v/>
      </c>
      <c r="DC109" s="302" t="str">
        <f ca="true">+IF(OFFSET('Sanitation Data'!$G$31,0,10*ROW('Sanitation Data'!G103))="","",OFFSET('Sanitation Data'!$G$31,0,10*ROW('Sanitation Data'!G103)))</f>
        <v/>
      </c>
      <c r="DD109" s="302" t="str">
        <f ca="true">+IF(OFFSET('Sanitation Data'!$G$32,0,10*ROW('Sanitation Data'!G103))="","",OFFSET('Sanitation Data'!$G$32,0,10*ROW('Sanitation Data'!G103)))</f>
        <v/>
      </c>
      <c r="DE109" s="302" t="str">
        <f ca="true">+IF(OFFSET('Sanitation Data'!$H$28,0,10*ROW('Sanitation Data'!H103))="","",OFFSET('Sanitation Data'!$H$28,0,10*ROW('Sanitation Data'!H103)))</f>
        <v/>
      </c>
      <c r="DF109" s="302" t="str">
        <f ca="true">+IF(OFFSET('Sanitation Data'!$H$29,0,10*ROW('Sanitation Data'!H103))="","",OFFSET('Sanitation Data'!$H$29,0,10*ROW('Sanitation Data'!H103)))</f>
        <v/>
      </c>
      <c r="DG109" s="302" t="str">
        <f ca="true">+IF(OFFSET('Sanitation Data'!$H$30,0,10*ROW('Sanitation Data'!H103))="","",OFFSET('Sanitation Data'!$H$30,0,10*ROW('Sanitation Data'!H103)))</f>
        <v/>
      </c>
      <c r="DH109" s="302" t="str">
        <f ca="true">+IF(OFFSET('Sanitation Data'!$H$31,0,10*ROW('Sanitation Data'!H103))="","",OFFSET('Sanitation Data'!$H$31,0,10*ROW('Sanitation Data'!H103)))</f>
        <v/>
      </c>
      <c r="DI109" s="302" t="str">
        <f ca="true">+IF(OFFSET('Sanitation Data'!$H$32,0,10*ROW('Sanitation Data'!H103))="","",OFFSET('Sanitation Data'!$H$32,0,10*ROW('Sanitation Data'!H103)))</f>
        <v/>
      </c>
      <c r="DJ109" s="302" t="str">
        <f ca="true">+IF(OFFSET('Sanitation Data'!$I$28,0,10*ROW('Sanitation Data'!I103))="","",OFFSET('Sanitation Data'!$I$28,0,10*ROW('Sanitation Data'!I103)))</f>
        <v/>
      </c>
      <c r="DK109" s="302" t="str">
        <f ca="true">+IF(OFFSET('Sanitation Data'!$I$29,0,10*ROW('Sanitation Data'!I103))="","",OFFSET('Sanitation Data'!$I$29,0,10*ROW('Sanitation Data'!I103)))</f>
        <v/>
      </c>
      <c r="DL109" s="302" t="str">
        <f ca="true">+IF(OFFSET('Sanitation Data'!$I$30,0,10*ROW('Sanitation Data'!I103))="","",OFFSET('Sanitation Data'!$I$30,0,10*ROW('Sanitation Data'!I103)))</f>
        <v/>
      </c>
      <c r="DM109" s="302" t="str">
        <f ca="true">+IF(OFFSET('Sanitation Data'!$I$31,0,10*ROW('Sanitation Data'!I103))="","",OFFSET('Sanitation Data'!$I$31,0,10*ROW('Sanitation Data'!I103)))</f>
        <v/>
      </c>
      <c r="DN109" s="302" t="str">
        <f ca="true">+IF(OFFSET('Sanitation Data'!$I$32,0,10*ROW('Sanitation Data'!I103))="","",OFFSET('Sanitation Data'!$I$32,0,10*ROW('Sanitation Data'!I103)))</f>
        <v/>
      </c>
      <c r="DO109" s="302" t="str">
        <f ca="true">+IF(OFFSET('Hygiene Data'!$D$11,0,10*ROW('Hygiene Data'!D103))="","",OFFSET('Hygiene Data'!$D$11,0,10*ROW('Hygiene Data'!D103)))</f>
        <v/>
      </c>
      <c r="DP109" s="302" t="str">
        <f ca="true">+IF(OFFSET('Hygiene Data'!$D$12,0,10*ROW('Hygiene Data'!D103))="","",OFFSET('Hygiene Data'!$D$12,0,10*ROW('Hygiene Data'!D103)))</f>
        <v/>
      </c>
      <c r="DQ109" s="302" t="str">
        <f ca="true">+IF(OFFSET('Hygiene Data'!$D$13,0,10*ROW('Hygiene Data'!D103))="","",OFFSET('Hygiene Data'!$D$13,0,10*ROW('Hygiene Data'!D103)))</f>
        <v/>
      </c>
      <c r="DR109" s="302" t="str">
        <f ca="true">+IF(OFFSET('Hygiene Data'!$E$11,0,10*ROW('Hygiene Data'!E103))="","",OFFSET('Hygiene Data'!$E$11,0,10*ROW('Hygiene Data'!E103)))</f>
        <v/>
      </c>
      <c r="DS109" s="302" t="str">
        <f ca="true">+IF(OFFSET('Hygiene Data'!$E$12,0,10*ROW('Hygiene Data'!E103))="","",OFFSET('Hygiene Data'!$E$12,0,10*ROW('Hygiene Data'!E103)))</f>
        <v/>
      </c>
      <c r="DT109" s="302" t="str">
        <f ca="true">+IF(OFFSET('Hygiene Data'!$E$13,0,10*ROW('Hygiene Data'!E103))="","",OFFSET('Hygiene Data'!$E$13,0,10*ROW('Hygiene Data'!E103)))</f>
        <v/>
      </c>
      <c r="DU109" s="302" t="str">
        <f ca="true">+IF(OFFSET('Hygiene Data'!$F$11,0,10*ROW('Hygiene Data'!F103))="","",OFFSET('Hygiene Data'!$F$11,0,10*ROW('Hygiene Data'!F103)))</f>
        <v/>
      </c>
      <c r="DV109" s="302" t="str">
        <f ca="true">+IF(OFFSET('Hygiene Data'!$F$12,0,10*ROW('Hygiene Data'!F103))="","",OFFSET('Hygiene Data'!$F$12,0,10*ROW('Hygiene Data'!F103)))</f>
        <v/>
      </c>
      <c r="DW109" s="302" t="str">
        <f ca="true">+IF(OFFSET('Hygiene Data'!$F$13,0,10*ROW('Hygiene Data'!F103))="","",OFFSET('Hygiene Data'!$F$13,0,10*ROW('Hygiene Data'!F103)))</f>
        <v/>
      </c>
      <c r="DX109" s="302" t="str">
        <f ca="true">+IF(OFFSET('Hygiene Data'!$G$11,0,10*ROW('Hygiene Data'!G103))="","",OFFSET('Hygiene Data'!$G$11,0,10*ROW('Hygiene Data'!G103)))</f>
        <v/>
      </c>
      <c r="DY109" s="302" t="str">
        <f ca="true">+IF(OFFSET('Hygiene Data'!$G$12,0,10*ROW('Hygiene Data'!G103))="","",OFFSET('Hygiene Data'!$G$12,0,10*ROW('Hygiene Data'!G103)))</f>
        <v/>
      </c>
      <c r="DZ109" s="302" t="str">
        <f ca="true">+IF(OFFSET('Hygiene Data'!$G$13,0,10*ROW('Hygiene Data'!G103))="","",OFFSET('Hygiene Data'!$G$13,0,10*ROW('Hygiene Data'!G103)))</f>
        <v/>
      </c>
      <c r="EA109" s="302" t="str">
        <f ca="true">+IF(OFFSET('Hygiene Data'!$H$11,0,10*ROW('Hygiene Data'!H103))="","",OFFSET('Hygiene Data'!$H$11,0,10*ROW('Hygiene Data'!H103)))</f>
        <v/>
      </c>
      <c r="EB109" s="302" t="str">
        <f ca="true">+IF(OFFSET('Hygiene Data'!$H$12,0,10*ROW('Hygiene Data'!H103))="","",OFFSET('Hygiene Data'!$H$12,0,10*ROW('Hygiene Data'!H103)))</f>
        <v/>
      </c>
      <c r="EC109" s="302" t="str">
        <f ca="true">+IF(OFFSET('Hygiene Data'!$H$13,0,10*ROW('Hygiene Data'!H103))="","",OFFSET('Hygiene Data'!$H$13,0,10*ROW('Hygiene Data'!H103)))</f>
        <v/>
      </c>
      <c r="ED109" s="302" t="str">
        <f ca="true">+IF(OFFSET('Hygiene Data'!$I$11,0,10*ROW('Hygiene Data'!I103))="","",OFFSET('Hygiene Data'!$I$11,0,10*ROW('Hygiene Data'!I103)))</f>
        <v/>
      </c>
      <c r="EE109" s="302" t="str">
        <f ca="true">+IF(OFFSET('Hygiene Data'!$I$12,0,10*ROW('Hygiene Data'!I103))="","",OFFSET('Hygiene Data'!$I$12,0,10*ROW('Hygiene Data'!I103)))</f>
        <v/>
      </c>
      <c r="EF109" s="302" t="str">
        <f ca="true">+IF(OFFSET('Hygiene Data'!$I$13,0,10*ROW('Hygiene Data'!I103))="","",OFFSET('Hygiene Data'!$I$13,0,10*ROW('Hygiene Data'!I103)))</f>
        <v/>
      </c>
    </row>
    <row xmlns:x14ac="http://schemas.microsoft.com/office/spreadsheetml/2009/9/ac" r="110" x14ac:dyDescent="0.2">
      <c r="A110" s="35" t="str">
        <f ca="true">+IF(OFFSET('Water Data'!$B$2,0,10*ROW('Water Data'!E104))="","",OFFSET('Water Data'!$B$2,0,10*ROW('Water Data'!E104)))</f>
        <v/>
      </c>
      <c r="B110" s="35" t="str">
        <f ca="true">+IF(OFFSET('Water Data'!$C$2,0,10*ROW('Water Data'!F104))="","",OFFSET('Water Data'!$C$2,0,10*ROW('Water Data'!F104)))</f>
        <v/>
      </c>
      <c r="C110" s="358" t="str">
        <f t="shared" ca="true" si="1"/>
        <v/>
      </c>
      <c r="D110" s="94"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4"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4"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4"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4"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4"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4"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4"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4"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4"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4"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4"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4"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4"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4"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4"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4"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4"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5"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5"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5"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5"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5"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5"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5"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5"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5"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5"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5"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5"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5"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5"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5"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5"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5"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5"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5"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5"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5"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5"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5"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5"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5"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5"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5"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5"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5"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5"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6"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6"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6"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6"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6"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6"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6"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6"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6"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6"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6"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6"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6"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6"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6"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6"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6"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6"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302"/>
      <c r="BS110" s="302" t="str">
        <f ca="true">+IF(OFFSET('Water Data'!$D$27,0,10*ROW('Water Data'!D104))="","",OFFSET('Water Data'!$D$27,0,10*ROW('Water Data'!D104)))</f>
        <v/>
      </c>
      <c r="BT110" s="302" t="str">
        <f ca="true">+IF(OFFSET('Water Data'!$D$28,0,10*ROW('Water Data'!D104))="","",OFFSET('Water Data'!$D$28,0,10*ROW('Water Data'!D104)))</f>
        <v/>
      </c>
      <c r="BU110" s="302" t="str">
        <f ca="true">+IF(OFFSET('Water Data'!$D$29,0,10*ROW('Water Data'!D104))="","",OFFSET('Water Data'!$D$29,0,10*ROW('Water Data'!D104)))</f>
        <v/>
      </c>
      <c r="BV110" s="302" t="str">
        <f ca="true">+IF(OFFSET('Water Data'!$E$27,0,10*ROW('Water Data'!E104))="","",OFFSET('Water Data'!$E$27,0,10*ROW('Water Data'!E104)))</f>
        <v/>
      </c>
      <c r="BW110" s="302" t="str">
        <f ca="true">+IF(OFFSET('Water Data'!$E$28,0,10*ROW('Water Data'!E104))="","",OFFSET('Water Data'!$E$28,0,10*ROW('Water Data'!E104)))</f>
        <v/>
      </c>
      <c r="BX110" s="302" t="str">
        <f ca="true">+IF(OFFSET('Water Data'!$E$29,0,10*ROW('Water Data'!E104))="","",OFFSET('Water Data'!$E$29,0,10*ROW('Water Data'!E104)))</f>
        <v/>
      </c>
      <c r="BY110" s="302" t="str">
        <f ca="true">+IF(OFFSET('Water Data'!$F$27,0,10*ROW('Water Data'!F104))="","",OFFSET('Water Data'!$F$27,0,10*ROW('Water Data'!F104)))</f>
        <v/>
      </c>
      <c r="BZ110" s="302" t="str">
        <f ca="true">+IF(OFFSET('Water Data'!$F$28,0,10*ROW('Water Data'!F104))="","",OFFSET('Water Data'!$F$28,0,10*ROW('Water Data'!F104)))</f>
        <v/>
      </c>
      <c r="CA110" s="302" t="str">
        <f ca="true">+IF(OFFSET('Water Data'!$F$29,0,10*ROW('Water Data'!F104))="","",OFFSET('Water Data'!$F$29,0,10*ROW('Water Data'!F104)))</f>
        <v/>
      </c>
      <c r="CB110" s="302" t="str">
        <f ca="true">+IF(OFFSET('Water Data'!$G$27,0,10*ROW('Water Data'!G104))="","",OFFSET('Water Data'!$G$27,0,10*ROW('Water Data'!G104)))</f>
        <v/>
      </c>
      <c r="CC110" s="302" t="str">
        <f ca="true">+IF(OFFSET('Water Data'!$G$28,0,10*ROW('Water Data'!G104))="","",OFFSET('Water Data'!$G$28,0,10*ROW('Water Data'!G104)))</f>
        <v/>
      </c>
      <c r="CD110" s="302" t="str">
        <f ca="true">+IF(OFFSET('Water Data'!$G$29,0,10*ROW('Water Data'!G104))="","",OFFSET('Water Data'!$G$29,0,10*ROW('Water Data'!G104)))</f>
        <v/>
      </c>
      <c r="CE110" s="302" t="str">
        <f ca="true">+IF(OFFSET('Water Data'!$H$27,0,10*ROW('Water Data'!H104))="","",OFFSET('Water Data'!$H$27,0,10*ROW('Water Data'!H104)))</f>
        <v/>
      </c>
      <c r="CF110" s="302" t="str">
        <f ca="true">+IF(OFFSET('Water Data'!$H$28,0,10*ROW('Water Data'!H104))="","",OFFSET('Water Data'!$H$28,0,10*ROW('Water Data'!H104)))</f>
        <v/>
      </c>
      <c r="CG110" s="302" t="str">
        <f ca="true">+IF(OFFSET('Water Data'!$H$29,0,10*ROW('Water Data'!H104))="","",OFFSET('Water Data'!$H$29,0,10*ROW('Water Data'!H104)))</f>
        <v/>
      </c>
      <c r="CH110" s="302" t="str">
        <f ca="true">+IF(OFFSET('Water Data'!$I$27,0,10*ROW('Water Data'!I104))="","",OFFSET('Water Data'!$I$27,0,10*ROW('Water Data'!I104)))</f>
        <v/>
      </c>
      <c r="CI110" s="302" t="str">
        <f ca="true">+IF(OFFSET('Water Data'!$I$28,0,10*ROW('Water Data'!I104))="","",OFFSET('Water Data'!$I$28,0,10*ROW('Water Data'!I104)))</f>
        <v/>
      </c>
      <c r="CJ110" s="302" t="str">
        <f ca="true">+IF(OFFSET('Water Data'!$I$29,0,10*ROW('Water Data'!I104))="","",OFFSET('Water Data'!$I$29,0,10*ROW('Water Data'!I104)))</f>
        <v/>
      </c>
      <c r="CK110" s="302" t="str">
        <f ca="true">+IF(OFFSET('Sanitation Data'!$D$28,0,10*ROW('Sanitation Data'!D104))="","",OFFSET('Sanitation Data'!$D$28,0,10*ROW('Sanitation Data'!D104)))</f>
        <v/>
      </c>
      <c r="CL110" s="302" t="str">
        <f ca="true">+IF(OFFSET('Sanitation Data'!$D$29,0,10*ROW('Sanitation Data'!D104))="","",OFFSET('Sanitation Data'!$D$29,0,10*ROW('Sanitation Data'!D104)))</f>
        <v/>
      </c>
      <c r="CM110" s="302" t="str">
        <f ca="true">+IF(OFFSET('Sanitation Data'!$D$30,0,10*ROW('Sanitation Data'!D104))="","",OFFSET('Sanitation Data'!$D$30,0,10*ROW('Sanitation Data'!D104)))</f>
        <v/>
      </c>
      <c r="CN110" s="302" t="str">
        <f ca="true">+IF(OFFSET('Sanitation Data'!$D$31,0,10*ROW('Sanitation Data'!D104))="","",OFFSET('Sanitation Data'!$D$31,0,10*ROW('Sanitation Data'!D104)))</f>
        <v/>
      </c>
      <c r="CO110" s="302" t="str">
        <f ca="true">+IF(OFFSET('Sanitation Data'!$D$32,0,10*ROW('Sanitation Data'!D104))="","",OFFSET('Sanitation Data'!$D$32,0,10*ROW('Sanitation Data'!D104)))</f>
        <v/>
      </c>
      <c r="CP110" s="302" t="str">
        <f ca="true">+IF(OFFSET('Sanitation Data'!$E$28,0,10*ROW('Sanitation Data'!E104))="","",OFFSET('Sanitation Data'!$E$28,0,10*ROW('Sanitation Data'!E104)))</f>
        <v/>
      </c>
      <c r="CQ110" s="302" t="str">
        <f ca="true">+IF(OFFSET('Sanitation Data'!$E$29,0,10*ROW('Sanitation Data'!E104))="","",OFFSET('Sanitation Data'!$E$29,0,10*ROW('Sanitation Data'!E104)))</f>
        <v/>
      </c>
      <c r="CR110" s="302" t="str">
        <f ca="true">+IF(OFFSET('Sanitation Data'!$E$30,0,10*ROW('Sanitation Data'!E104))="","",OFFSET('Sanitation Data'!$E$30,0,10*ROW('Sanitation Data'!E104)))</f>
        <v/>
      </c>
      <c r="CS110" s="302" t="str">
        <f ca="true">+IF(OFFSET('Sanitation Data'!$E$31,0,10*ROW('Sanitation Data'!E104))="","",OFFSET('Sanitation Data'!$E$31,0,10*ROW('Sanitation Data'!E104)))</f>
        <v/>
      </c>
      <c r="CT110" s="302" t="str">
        <f ca="true">+IF(OFFSET('Sanitation Data'!$E$32,0,10*ROW('Sanitation Data'!E104))="","",OFFSET('Sanitation Data'!$E$32,0,10*ROW('Sanitation Data'!E104)))</f>
        <v/>
      </c>
      <c r="CU110" s="302" t="str">
        <f ca="true">+IF(OFFSET('Sanitation Data'!$F$28,0,10*ROW('Sanitation Data'!F104))="","",OFFSET('Sanitation Data'!$F$28,0,10*ROW('Sanitation Data'!F104)))</f>
        <v/>
      </c>
      <c r="CV110" s="302" t="str">
        <f ca="true">+IF(OFFSET('Sanitation Data'!$F$29,0,10*ROW('Sanitation Data'!F104))="","",OFFSET('Sanitation Data'!$F$29,0,10*ROW('Sanitation Data'!F104)))</f>
        <v/>
      </c>
      <c r="CW110" s="302" t="str">
        <f ca="true">+IF(OFFSET('Sanitation Data'!$F$30,0,10*ROW('Sanitation Data'!F104))="","",OFFSET('Sanitation Data'!$F$30,0,10*ROW('Sanitation Data'!F104)))</f>
        <v/>
      </c>
      <c r="CX110" s="302" t="str">
        <f ca="true">+IF(OFFSET('Sanitation Data'!$F$31,0,10*ROW('Sanitation Data'!F104))="","",OFFSET('Sanitation Data'!$F$31,0,10*ROW('Sanitation Data'!F104)))</f>
        <v/>
      </c>
      <c r="CY110" s="302" t="str">
        <f ca="true">+IF(OFFSET('Sanitation Data'!$F$32,0,10*ROW('Sanitation Data'!F104))="","",OFFSET('Sanitation Data'!$F$32,0,10*ROW('Sanitation Data'!F104)))</f>
        <v/>
      </c>
      <c r="CZ110" s="302" t="str">
        <f ca="true">+IF(OFFSET('Sanitation Data'!$G$28,0,10*ROW('Sanitation Data'!G104))="","",OFFSET('Sanitation Data'!$G$28,0,10*ROW('Sanitation Data'!G104)))</f>
        <v/>
      </c>
      <c r="DA110" s="302" t="str">
        <f ca="true">+IF(OFFSET('Sanitation Data'!$G$29,0,10*ROW('Sanitation Data'!G104))="","",OFFSET('Sanitation Data'!$G$29,0,10*ROW('Sanitation Data'!G104)))</f>
        <v/>
      </c>
      <c r="DB110" s="302" t="str">
        <f ca="true">+IF(OFFSET('Sanitation Data'!$G$30,0,10*ROW('Sanitation Data'!G104))="","",OFFSET('Sanitation Data'!$G$30,0,10*ROW('Sanitation Data'!G104)))</f>
        <v/>
      </c>
      <c r="DC110" s="302" t="str">
        <f ca="true">+IF(OFFSET('Sanitation Data'!$G$31,0,10*ROW('Sanitation Data'!G104))="","",OFFSET('Sanitation Data'!$G$31,0,10*ROW('Sanitation Data'!G104)))</f>
        <v/>
      </c>
      <c r="DD110" s="302" t="str">
        <f ca="true">+IF(OFFSET('Sanitation Data'!$G$32,0,10*ROW('Sanitation Data'!G104))="","",OFFSET('Sanitation Data'!$G$32,0,10*ROW('Sanitation Data'!G104)))</f>
        <v/>
      </c>
      <c r="DE110" s="302" t="str">
        <f ca="true">+IF(OFFSET('Sanitation Data'!$H$28,0,10*ROW('Sanitation Data'!H104))="","",OFFSET('Sanitation Data'!$H$28,0,10*ROW('Sanitation Data'!H104)))</f>
        <v/>
      </c>
      <c r="DF110" s="302" t="str">
        <f ca="true">+IF(OFFSET('Sanitation Data'!$H$29,0,10*ROW('Sanitation Data'!H104))="","",OFFSET('Sanitation Data'!$H$29,0,10*ROW('Sanitation Data'!H104)))</f>
        <v/>
      </c>
      <c r="DG110" s="302" t="str">
        <f ca="true">+IF(OFFSET('Sanitation Data'!$H$30,0,10*ROW('Sanitation Data'!H104))="","",OFFSET('Sanitation Data'!$H$30,0,10*ROW('Sanitation Data'!H104)))</f>
        <v/>
      </c>
      <c r="DH110" s="302" t="str">
        <f ca="true">+IF(OFFSET('Sanitation Data'!$H$31,0,10*ROW('Sanitation Data'!H104))="","",OFFSET('Sanitation Data'!$H$31,0,10*ROW('Sanitation Data'!H104)))</f>
        <v/>
      </c>
      <c r="DI110" s="302" t="str">
        <f ca="true">+IF(OFFSET('Sanitation Data'!$H$32,0,10*ROW('Sanitation Data'!H104))="","",OFFSET('Sanitation Data'!$H$32,0,10*ROW('Sanitation Data'!H104)))</f>
        <v/>
      </c>
      <c r="DJ110" s="302" t="str">
        <f ca="true">+IF(OFFSET('Sanitation Data'!$I$28,0,10*ROW('Sanitation Data'!I104))="","",OFFSET('Sanitation Data'!$I$28,0,10*ROW('Sanitation Data'!I104)))</f>
        <v/>
      </c>
      <c r="DK110" s="302" t="str">
        <f ca="true">+IF(OFFSET('Sanitation Data'!$I$29,0,10*ROW('Sanitation Data'!I104))="","",OFFSET('Sanitation Data'!$I$29,0,10*ROW('Sanitation Data'!I104)))</f>
        <v/>
      </c>
      <c r="DL110" s="302" t="str">
        <f ca="true">+IF(OFFSET('Sanitation Data'!$I$30,0,10*ROW('Sanitation Data'!I104))="","",OFFSET('Sanitation Data'!$I$30,0,10*ROW('Sanitation Data'!I104)))</f>
        <v/>
      </c>
      <c r="DM110" s="302" t="str">
        <f ca="true">+IF(OFFSET('Sanitation Data'!$I$31,0,10*ROW('Sanitation Data'!I104))="","",OFFSET('Sanitation Data'!$I$31,0,10*ROW('Sanitation Data'!I104)))</f>
        <v/>
      </c>
      <c r="DN110" s="302" t="str">
        <f ca="true">+IF(OFFSET('Sanitation Data'!$I$32,0,10*ROW('Sanitation Data'!I104))="","",OFFSET('Sanitation Data'!$I$32,0,10*ROW('Sanitation Data'!I104)))</f>
        <v/>
      </c>
      <c r="DO110" s="302" t="str">
        <f ca="true">+IF(OFFSET('Hygiene Data'!$D$11,0,10*ROW('Hygiene Data'!D104))="","",OFFSET('Hygiene Data'!$D$11,0,10*ROW('Hygiene Data'!D104)))</f>
        <v/>
      </c>
      <c r="DP110" s="302" t="str">
        <f ca="true">+IF(OFFSET('Hygiene Data'!$D$12,0,10*ROW('Hygiene Data'!D104))="","",OFFSET('Hygiene Data'!$D$12,0,10*ROW('Hygiene Data'!D104)))</f>
        <v/>
      </c>
      <c r="DQ110" s="302" t="str">
        <f ca="true">+IF(OFFSET('Hygiene Data'!$D$13,0,10*ROW('Hygiene Data'!D104))="","",OFFSET('Hygiene Data'!$D$13,0,10*ROW('Hygiene Data'!D104)))</f>
        <v/>
      </c>
      <c r="DR110" s="302" t="str">
        <f ca="true">+IF(OFFSET('Hygiene Data'!$E$11,0,10*ROW('Hygiene Data'!E104))="","",OFFSET('Hygiene Data'!$E$11,0,10*ROW('Hygiene Data'!E104)))</f>
        <v/>
      </c>
      <c r="DS110" s="302" t="str">
        <f ca="true">+IF(OFFSET('Hygiene Data'!$E$12,0,10*ROW('Hygiene Data'!E104))="","",OFFSET('Hygiene Data'!$E$12,0,10*ROW('Hygiene Data'!E104)))</f>
        <v/>
      </c>
      <c r="DT110" s="302" t="str">
        <f ca="true">+IF(OFFSET('Hygiene Data'!$E$13,0,10*ROW('Hygiene Data'!E104))="","",OFFSET('Hygiene Data'!$E$13,0,10*ROW('Hygiene Data'!E104)))</f>
        <v/>
      </c>
      <c r="DU110" s="302" t="str">
        <f ca="true">+IF(OFFSET('Hygiene Data'!$F$11,0,10*ROW('Hygiene Data'!F104))="","",OFFSET('Hygiene Data'!$F$11,0,10*ROW('Hygiene Data'!F104)))</f>
        <v/>
      </c>
      <c r="DV110" s="302" t="str">
        <f ca="true">+IF(OFFSET('Hygiene Data'!$F$12,0,10*ROW('Hygiene Data'!F104))="","",OFFSET('Hygiene Data'!$F$12,0,10*ROW('Hygiene Data'!F104)))</f>
        <v/>
      </c>
      <c r="DW110" s="302" t="str">
        <f ca="true">+IF(OFFSET('Hygiene Data'!$F$13,0,10*ROW('Hygiene Data'!F104))="","",OFFSET('Hygiene Data'!$F$13,0,10*ROW('Hygiene Data'!F104)))</f>
        <v/>
      </c>
      <c r="DX110" s="302" t="str">
        <f ca="true">+IF(OFFSET('Hygiene Data'!$G$11,0,10*ROW('Hygiene Data'!G104))="","",OFFSET('Hygiene Data'!$G$11,0,10*ROW('Hygiene Data'!G104)))</f>
        <v/>
      </c>
      <c r="DY110" s="302" t="str">
        <f ca="true">+IF(OFFSET('Hygiene Data'!$G$12,0,10*ROW('Hygiene Data'!G104))="","",OFFSET('Hygiene Data'!$G$12,0,10*ROW('Hygiene Data'!G104)))</f>
        <v/>
      </c>
      <c r="DZ110" s="302" t="str">
        <f ca="true">+IF(OFFSET('Hygiene Data'!$G$13,0,10*ROW('Hygiene Data'!G104))="","",OFFSET('Hygiene Data'!$G$13,0,10*ROW('Hygiene Data'!G104)))</f>
        <v/>
      </c>
      <c r="EA110" s="302" t="str">
        <f ca="true">+IF(OFFSET('Hygiene Data'!$H$11,0,10*ROW('Hygiene Data'!H104))="","",OFFSET('Hygiene Data'!$H$11,0,10*ROW('Hygiene Data'!H104)))</f>
        <v/>
      </c>
      <c r="EB110" s="302" t="str">
        <f ca="true">+IF(OFFSET('Hygiene Data'!$H$12,0,10*ROW('Hygiene Data'!H104))="","",OFFSET('Hygiene Data'!$H$12,0,10*ROW('Hygiene Data'!H104)))</f>
        <v/>
      </c>
      <c r="EC110" s="302" t="str">
        <f ca="true">+IF(OFFSET('Hygiene Data'!$H$13,0,10*ROW('Hygiene Data'!H104))="","",OFFSET('Hygiene Data'!$H$13,0,10*ROW('Hygiene Data'!H104)))</f>
        <v/>
      </c>
      <c r="ED110" s="302" t="str">
        <f ca="true">+IF(OFFSET('Hygiene Data'!$I$11,0,10*ROW('Hygiene Data'!I104))="","",OFFSET('Hygiene Data'!$I$11,0,10*ROW('Hygiene Data'!I104)))</f>
        <v/>
      </c>
      <c r="EE110" s="302" t="str">
        <f ca="true">+IF(OFFSET('Hygiene Data'!$I$12,0,10*ROW('Hygiene Data'!I104))="","",OFFSET('Hygiene Data'!$I$12,0,10*ROW('Hygiene Data'!I104)))</f>
        <v/>
      </c>
      <c r="EF110" s="302" t="str">
        <f ca="true">+IF(OFFSET('Hygiene Data'!$I$13,0,10*ROW('Hygiene Data'!I104))="","",OFFSET('Hygiene Data'!$I$13,0,10*ROW('Hygiene Data'!I104)))</f>
        <v/>
      </c>
    </row>
    <row xmlns:x14ac="http://schemas.microsoft.com/office/spreadsheetml/2009/9/ac" r="111" x14ac:dyDescent="0.2">
      <c r="A111" s="35" t="str">
        <f ca="true">+IF(OFFSET('Water Data'!$B$2,0,10*ROW('Water Data'!E105))="","",OFFSET('Water Data'!$B$2,0,10*ROW('Water Data'!E105)))</f>
        <v/>
      </c>
      <c r="B111" s="35" t="str">
        <f ca="true">+IF(OFFSET('Water Data'!$C$2,0,10*ROW('Water Data'!F105))="","",OFFSET('Water Data'!$C$2,0,10*ROW('Water Data'!F105)))</f>
        <v/>
      </c>
      <c r="C111" s="358" t="str">
        <f t="shared" ca="true" si="1"/>
        <v/>
      </c>
      <c r="D111" s="94"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4"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4"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4"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4"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4"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4"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4"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4"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4"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4"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4"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4"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4"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4"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4"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4"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4"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5"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5"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5"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5"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5"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5"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5"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5"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5"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5"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5"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5"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5"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5"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5"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5"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5"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5"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5"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5"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5"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5"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5"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5"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5"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5"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5"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5"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5"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5"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6"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6"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6"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6"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6"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6"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6"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6"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6"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6"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6"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6"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6"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6"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6"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6"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6"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6"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302"/>
      <c r="BS111" s="302" t="str">
        <f ca="true">+IF(OFFSET('Water Data'!$D$27,0,10*ROW('Water Data'!D105))="","",OFFSET('Water Data'!$D$27,0,10*ROW('Water Data'!D105)))</f>
        <v/>
      </c>
      <c r="BT111" s="302" t="str">
        <f ca="true">+IF(OFFSET('Water Data'!$D$28,0,10*ROW('Water Data'!D105))="","",OFFSET('Water Data'!$D$28,0,10*ROW('Water Data'!D105)))</f>
        <v/>
      </c>
      <c r="BU111" s="302" t="str">
        <f ca="true">+IF(OFFSET('Water Data'!$D$29,0,10*ROW('Water Data'!D105))="","",OFFSET('Water Data'!$D$29,0,10*ROW('Water Data'!D105)))</f>
        <v/>
      </c>
      <c r="BV111" s="302" t="str">
        <f ca="true">+IF(OFFSET('Water Data'!$E$27,0,10*ROW('Water Data'!E105))="","",OFFSET('Water Data'!$E$27,0,10*ROW('Water Data'!E105)))</f>
        <v/>
      </c>
      <c r="BW111" s="302" t="str">
        <f ca="true">+IF(OFFSET('Water Data'!$E$28,0,10*ROW('Water Data'!E105))="","",OFFSET('Water Data'!$E$28,0,10*ROW('Water Data'!E105)))</f>
        <v/>
      </c>
      <c r="BX111" s="302" t="str">
        <f ca="true">+IF(OFFSET('Water Data'!$E$29,0,10*ROW('Water Data'!E105))="","",OFFSET('Water Data'!$E$29,0,10*ROW('Water Data'!E105)))</f>
        <v/>
      </c>
      <c r="BY111" s="302" t="str">
        <f ca="true">+IF(OFFSET('Water Data'!$F$27,0,10*ROW('Water Data'!F105))="","",OFFSET('Water Data'!$F$27,0,10*ROW('Water Data'!F105)))</f>
        <v/>
      </c>
      <c r="BZ111" s="302" t="str">
        <f ca="true">+IF(OFFSET('Water Data'!$F$28,0,10*ROW('Water Data'!F105))="","",OFFSET('Water Data'!$F$28,0,10*ROW('Water Data'!F105)))</f>
        <v/>
      </c>
      <c r="CA111" s="302" t="str">
        <f ca="true">+IF(OFFSET('Water Data'!$F$29,0,10*ROW('Water Data'!F105))="","",OFFSET('Water Data'!$F$29,0,10*ROW('Water Data'!F105)))</f>
        <v/>
      </c>
      <c r="CB111" s="302" t="str">
        <f ca="true">+IF(OFFSET('Water Data'!$G$27,0,10*ROW('Water Data'!G105))="","",OFFSET('Water Data'!$G$27,0,10*ROW('Water Data'!G105)))</f>
        <v/>
      </c>
      <c r="CC111" s="302" t="str">
        <f ca="true">+IF(OFFSET('Water Data'!$G$28,0,10*ROW('Water Data'!G105))="","",OFFSET('Water Data'!$G$28,0,10*ROW('Water Data'!G105)))</f>
        <v/>
      </c>
      <c r="CD111" s="302" t="str">
        <f ca="true">+IF(OFFSET('Water Data'!$G$29,0,10*ROW('Water Data'!G105))="","",OFFSET('Water Data'!$G$29,0,10*ROW('Water Data'!G105)))</f>
        <v/>
      </c>
      <c r="CE111" s="302" t="str">
        <f ca="true">+IF(OFFSET('Water Data'!$H$27,0,10*ROW('Water Data'!H105))="","",OFFSET('Water Data'!$H$27,0,10*ROW('Water Data'!H105)))</f>
        <v/>
      </c>
      <c r="CF111" s="302" t="str">
        <f ca="true">+IF(OFFSET('Water Data'!$H$28,0,10*ROW('Water Data'!H105))="","",OFFSET('Water Data'!$H$28,0,10*ROW('Water Data'!H105)))</f>
        <v/>
      </c>
      <c r="CG111" s="302" t="str">
        <f ca="true">+IF(OFFSET('Water Data'!$H$29,0,10*ROW('Water Data'!H105))="","",OFFSET('Water Data'!$H$29,0,10*ROW('Water Data'!H105)))</f>
        <v/>
      </c>
      <c r="CH111" s="302" t="str">
        <f ca="true">+IF(OFFSET('Water Data'!$I$27,0,10*ROW('Water Data'!I105))="","",OFFSET('Water Data'!$I$27,0,10*ROW('Water Data'!I105)))</f>
        <v/>
      </c>
      <c r="CI111" s="302" t="str">
        <f ca="true">+IF(OFFSET('Water Data'!$I$28,0,10*ROW('Water Data'!I105))="","",OFFSET('Water Data'!$I$28,0,10*ROW('Water Data'!I105)))</f>
        <v/>
      </c>
      <c r="CJ111" s="302" t="str">
        <f ca="true">+IF(OFFSET('Water Data'!$I$29,0,10*ROW('Water Data'!I105))="","",OFFSET('Water Data'!$I$29,0,10*ROW('Water Data'!I105)))</f>
        <v/>
      </c>
      <c r="CK111" s="302" t="str">
        <f ca="true">+IF(OFFSET('Sanitation Data'!$D$28,0,10*ROW('Sanitation Data'!D105))="","",OFFSET('Sanitation Data'!$D$28,0,10*ROW('Sanitation Data'!D105)))</f>
        <v/>
      </c>
      <c r="CL111" s="302" t="str">
        <f ca="true">+IF(OFFSET('Sanitation Data'!$D$29,0,10*ROW('Sanitation Data'!D105))="","",OFFSET('Sanitation Data'!$D$29,0,10*ROW('Sanitation Data'!D105)))</f>
        <v/>
      </c>
      <c r="CM111" s="302" t="str">
        <f ca="true">+IF(OFFSET('Sanitation Data'!$D$30,0,10*ROW('Sanitation Data'!D105))="","",OFFSET('Sanitation Data'!$D$30,0,10*ROW('Sanitation Data'!D105)))</f>
        <v/>
      </c>
      <c r="CN111" s="302" t="str">
        <f ca="true">+IF(OFFSET('Sanitation Data'!$D$31,0,10*ROW('Sanitation Data'!D105))="","",OFFSET('Sanitation Data'!$D$31,0,10*ROW('Sanitation Data'!D105)))</f>
        <v/>
      </c>
      <c r="CO111" s="302" t="str">
        <f ca="true">+IF(OFFSET('Sanitation Data'!$D$32,0,10*ROW('Sanitation Data'!D105))="","",OFFSET('Sanitation Data'!$D$32,0,10*ROW('Sanitation Data'!D105)))</f>
        <v/>
      </c>
      <c r="CP111" s="302" t="str">
        <f ca="true">+IF(OFFSET('Sanitation Data'!$E$28,0,10*ROW('Sanitation Data'!E105))="","",OFFSET('Sanitation Data'!$E$28,0,10*ROW('Sanitation Data'!E105)))</f>
        <v/>
      </c>
      <c r="CQ111" s="302" t="str">
        <f ca="true">+IF(OFFSET('Sanitation Data'!$E$29,0,10*ROW('Sanitation Data'!E105))="","",OFFSET('Sanitation Data'!$E$29,0,10*ROW('Sanitation Data'!E105)))</f>
        <v/>
      </c>
      <c r="CR111" s="302" t="str">
        <f ca="true">+IF(OFFSET('Sanitation Data'!$E$30,0,10*ROW('Sanitation Data'!E105))="","",OFFSET('Sanitation Data'!$E$30,0,10*ROW('Sanitation Data'!E105)))</f>
        <v/>
      </c>
      <c r="CS111" s="302" t="str">
        <f ca="true">+IF(OFFSET('Sanitation Data'!$E$31,0,10*ROW('Sanitation Data'!E105))="","",OFFSET('Sanitation Data'!$E$31,0,10*ROW('Sanitation Data'!E105)))</f>
        <v/>
      </c>
      <c r="CT111" s="302" t="str">
        <f ca="true">+IF(OFFSET('Sanitation Data'!$E$32,0,10*ROW('Sanitation Data'!E105))="","",OFFSET('Sanitation Data'!$E$32,0,10*ROW('Sanitation Data'!E105)))</f>
        <v/>
      </c>
      <c r="CU111" s="302" t="str">
        <f ca="true">+IF(OFFSET('Sanitation Data'!$F$28,0,10*ROW('Sanitation Data'!F105))="","",OFFSET('Sanitation Data'!$F$28,0,10*ROW('Sanitation Data'!F105)))</f>
        <v/>
      </c>
      <c r="CV111" s="302" t="str">
        <f ca="true">+IF(OFFSET('Sanitation Data'!$F$29,0,10*ROW('Sanitation Data'!F105))="","",OFFSET('Sanitation Data'!$F$29,0,10*ROW('Sanitation Data'!F105)))</f>
        <v/>
      </c>
      <c r="CW111" s="302" t="str">
        <f ca="true">+IF(OFFSET('Sanitation Data'!$F$30,0,10*ROW('Sanitation Data'!F105))="","",OFFSET('Sanitation Data'!$F$30,0,10*ROW('Sanitation Data'!F105)))</f>
        <v/>
      </c>
      <c r="CX111" s="302" t="str">
        <f ca="true">+IF(OFFSET('Sanitation Data'!$F$31,0,10*ROW('Sanitation Data'!F105))="","",OFFSET('Sanitation Data'!$F$31,0,10*ROW('Sanitation Data'!F105)))</f>
        <v/>
      </c>
      <c r="CY111" s="302" t="str">
        <f ca="true">+IF(OFFSET('Sanitation Data'!$F$32,0,10*ROW('Sanitation Data'!F105))="","",OFFSET('Sanitation Data'!$F$32,0,10*ROW('Sanitation Data'!F105)))</f>
        <v/>
      </c>
      <c r="CZ111" s="302" t="str">
        <f ca="true">+IF(OFFSET('Sanitation Data'!$G$28,0,10*ROW('Sanitation Data'!G105))="","",OFFSET('Sanitation Data'!$G$28,0,10*ROW('Sanitation Data'!G105)))</f>
        <v/>
      </c>
      <c r="DA111" s="302" t="str">
        <f ca="true">+IF(OFFSET('Sanitation Data'!$G$29,0,10*ROW('Sanitation Data'!G105))="","",OFFSET('Sanitation Data'!$G$29,0,10*ROW('Sanitation Data'!G105)))</f>
        <v/>
      </c>
      <c r="DB111" s="302" t="str">
        <f ca="true">+IF(OFFSET('Sanitation Data'!$G$30,0,10*ROW('Sanitation Data'!G105))="","",OFFSET('Sanitation Data'!$G$30,0,10*ROW('Sanitation Data'!G105)))</f>
        <v/>
      </c>
      <c r="DC111" s="302" t="str">
        <f ca="true">+IF(OFFSET('Sanitation Data'!$G$31,0,10*ROW('Sanitation Data'!G105))="","",OFFSET('Sanitation Data'!$G$31,0,10*ROW('Sanitation Data'!G105)))</f>
        <v/>
      </c>
      <c r="DD111" s="302" t="str">
        <f ca="true">+IF(OFFSET('Sanitation Data'!$G$32,0,10*ROW('Sanitation Data'!G105))="","",OFFSET('Sanitation Data'!$G$32,0,10*ROW('Sanitation Data'!G105)))</f>
        <v/>
      </c>
      <c r="DE111" s="302" t="str">
        <f ca="true">+IF(OFFSET('Sanitation Data'!$H$28,0,10*ROW('Sanitation Data'!H105))="","",OFFSET('Sanitation Data'!$H$28,0,10*ROW('Sanitation Data'!H105)))</f>
        <v/>
      </c>
      <c r="DF111" s="302" t="str">
        <f ca="true">+IF(OFFSET('Sanitation Data'!$H$29,0,10*ROW('Sanitation Data'!H105))="","",OFFSET('Sanitation Data'!$H$29,0,10*ROW('Sanitation Data'!H105)))</f>
        <v/>
      </c>
      <c r="DG111" s="302" t="str">
        <f ca="true">+IF(OFFSET('Sanitation Data'!$H$30,0,10*ROW('Sanitation Data'!H105))="","",OFFSET('Sanitation Data'!$H$30,0,10*ROW('Sanitation Data'!H105)))</f>
        <v/>
      </c>
      <c r="DH111" s="302" t="str">
        <f ca="true">+IF(OFFSET('Sanitation Data'!$H$31,0,10*ROW('Sanitation Data'!H105))="","",OFFSET('Sanitation Data'!$H$31,0,10*ROW('Sanitation Data'!H105)))</f>
        <v/>
      </c>
      <c r="DI111" s="302" t="str">
        <f ca="true">+IF(OFFSET('Sanitation Data'!$H$32,0,10*ROW('Sanitation Data'!H105))="","",OFFSET('Sanitation Data'!$H$32,0,10*ROW('Sanitation Data'!H105)))</f>
        <v/>
      </c>
      <c r="DJ111" s="302" t="str">
        <f ca="true">+IF(OFFSET('Sanitation Data'!$I$28,0,10*ROW('Sanitation Data'!I105))="","",OFFSET('Sanitation Data'!$I$28,0,10*ROW('Sanitation Data'!I105)))</f>
        <v/>
      </c>
      <c r="DK111" s="302" t="str">
        <f ca="true">+IF(OFFSET('Sanitation Data'!$I$29,0,10*ROW('Sanitation Data'!I105))="","",OFFSET('Sanitation Data'!$I$29,0,10*ROW('Sanitation Data'!I105)))</f>
        <v/>
      </c>
      <c r="DL111" s="302" t="str">
        <f ca="true">+IF(OFFSET('Sanitation Data'!$I$30,0,10*ROW('Sanitation Data'!I105))="","",OFFSET('Sanitation Data'!$I$30,0,10*ROW('Sanitation Data'!I105)))</f>
        <v/>
      </c>
      <c r="DM111" s="302" t="str">
        <f ca="true">+IF(OFFSET('Sanitation Data'!$I$31,0,10*ROW('Sanitation Data'!I105))="","",OFFSET('Sanitation Data'!$I$31,0,10*ROW('Sanitation Data'!I105)))</f>
        <v/>
      </c>
      <c r="DN111" s="302" t="str">
        <f ca="true">+IF(OFFSET('Sanitation Data'!$I$32,0,10*ROW('Sanitation Data'!I105))="","",OFFSET('Sanitation Data'!$I$32,0,10*ROW('Sanitation Data'!I105)))</f>
        <v/>
      </c>
      <c r="DO111" s="302" t="str">
        <f ca="true">+IF(OFFSET('Hygiene Data'!$D$11,0,10*ROW('Hygiene Data'!D105))="","",OFFSET('Hygiene Data'!$D$11,0,10*ROW('Hygiene Data'!D105)))</f>
        <v/>
      </c>
      <c r="DP111" s="302" t="str">
        <f ca="true">+IF(OFFSET('Hygiene Data'!$D$12,0,10*ROW('Hygiene Data'!D105))="","",OFFSET('Hygiene Data'!$D$12,0,10*ROW('Hygiene Data'!D105)))</f>
        <v/>
      </c>
      <c r="DQ111" s="302" t="str">
        <f ca="true">+IF(OFFSET('Hygiene Data'!$D$13,0,10*ROW('Hygiene Data'!D105))="","",OFFSET('Hygiene Data'!$D$13,0,10*ROW('Hygiene Data'!D105)))</f>
        <v/>
      </c>
      <c r="DR111" s="302" t="str">
        <f ca="true">+IF(OFFSET('Hygiene Data'!$E$11,0,10*ROW('Hygiene Data'!E105))="","",OFFSET('Hygiene Data'!$E$11,0,10*ROW('Hygiene Data'!E105)))</f>
        <v/>
      </c>
      <c r="DS111" s="302" t="str">
        <f ca="true">+IF(OFFSET('Hygiene Data'!$E$12,0,10*ROW('Hygiene Data'!E105))="","",OFFSET('Hygiene Data'!$E$12,0,10*ROW('Hygiene Data'!E105)))</f>
        <v/>
      </c>
      <c r="DT111" s="302" t="str">
        <f ca="true">+IF(OFFSET('Hygiene Data'!$E$13,0,10*ROW('Hygiene Data'!E105))="","",OFFSET('Hygiene Data'!$E$13,0,10*ROW('Hygiene Data'!E105)))</f>
        <v/>
      </c>
      <c r="DU111" s="302" t="str">
        <f ca="true">+IF(OFFSET('Hygiene Data'!$F$11,0,10*ROW('Hygiene Data'!F105))="","",OFFSET('Hygiene Data'!$F$11,0,10*ROW('Hygiene Data'!F105)))</f>
        <v/>
      </c>
      <c r="DV111" s="302" t="str">
        <f ca="true">+IF(OFFSET('Hygiene Data'!$F$12,0,10*ROW('Hygiene Data'!F105))="","",OFFSET('Hygiene Data'!$F$12,0,10*ROW('Hygiene Data'!F105)))</f>
        <v/>
      </c>
      <c r="DW111" s="302" t="str">
        <f ca="true">+IF(OFFSET('Hygiene Data'!$F$13,0,10*ROW('Hygiene Data'!F105))="","",OFFSET('Hygiene Data'!$F$13,0,10*ROW('Hygiene Data'!F105)))</f>
        <v/>
      </c>
      <c r="DX111" s="302" t="str">
        <f ca="true">+IF(OFFSET('Hygiene Data'!$G$11,0,10*ROW('Hygiene Data'!G105))="","",OFFSET('Hygiene Data'!$G$11,0,10*ROW('Hygiene Data'!G105)))</f>
        <v/>
      </c>
      <c r="DY111" s="302" t="str">
        <f ca="true">+IF(OFFSET('Hygiene Data'!$G$12,0,10*ROW('Hygiene Data'!G105))="","",OFFSET('Hygiene Data'!$G$12,0,10*ROW('Hygiene Data'!G105)))</f>
        <v/>
      </c>
      <c r="DZ111" s="302" t="str">
        <f ca="true">+IF(OFFSET('Hygiene Data'!$G$13,0,10*ROW('Hygiene Data'!G105))="","",OFFSET('Hygiene Data'!$G$13,0,10*ROW('Hygiene Data'!G105)))</f>
        <v/>
      </c>
      <c r="EA111" s="302" t="str">
        <f ca="true">+IF(OFFSET('Hygiene Data'!$H$11,0,10*ROW('Hygiene Data'!H105))="","",OFFSET('Hygiene Data'!$H$11,0,10*ROW('Hygiene Data'!H105)))</f>
        <v/>
      </c>
      <c r="EB111" s="302" t="str">
        <f ca="true">+IF(OFFSET('Hygiene Data'!$H$12,0,10*ROW('Hygiene Data'!H105))="","",OFFSET('Hygiene Data'!$H$12,0,10*ROW('Hygiene Data'!H105)))</f>
        <v/>
      </c>
      <c r="EC111" s="302" t="str">
        <f ca="true">+IF(OFFSET('Hygiene Data'!$H$13,0,10*ROW('Hygiene Data'!H105))="","",OFFSET('Hygiene Data'!$H$13,0,10*ROW('Hygiene Data'!H105)))</f>
        <v/>
      </c>
      <c r="ED111" s="302" t="str">
        <f ca="true">+IF(OFFSET('Hygiene Data'!$I$11,0,10*ROW('Hygiene Data'!I105))="","",OFFSET('Hygiene Data'!$I$11,0,10*ROW('Hygiene Data'!I105)))</f>
        <v/>
      </c>
      <c r="EE111" s="302" t="str">
        <f ca="true">+IF(OFFSET('Hygiene Data'!$I$12,0,10*ROW('Hygiene Data'!I105))="","",OFFSET('Hygiene Data'!$I$12,0,10*ROW('Hygiene Data'!I105)))</f>
        <v/>
      </c>
      <c r="EF111" s="302" t="str">
        <f ca="true">+IF(OFFSET('Hygiene Data'!$I$13,0,10*ROW('Hygiene Data'!I105))="","",OFFSET('Hygiene Data'!$I$13,0,10*ROW('Hygiene Data'!I105)))</f>
        <v/>
      </c>
    </row>
    <row xmlns:x14ac="http://schemas.microsoft.com/office/spreadsheetml/2009/9/ac" r="112" x14ac:dyDescent="0.2">
      <c r="A112" s="35" t="str">
        <f ca="true">+IF(OFFSET('Water Data'!$B$2,0,10*ROW('Water Data'!E106))="","",OFFSET('Water Data'!$B$2,0,10*ROW('Water Data'!E106)))</f>
        <v/>
      </c>
      <c r="B112" s="35" t="str">
        <f ca="true">+IF(OFFSET('Water Data'!$C$2,0,10*ROW('Water Data'!F106))="","",OFFSET('Water Data'!$C$2,0,10*ROW('Water Data'!F106)))</f>
        <v/>
      </c>
      <c r="C112" s="358" t="str">
        <f t="shared" ca="true" si="1"/>
        <v/>
      </c>
      <c r="D112" s="94"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4"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4"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4"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4"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4"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4"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4"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4"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4"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4"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4"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4"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4"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4"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4"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4"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4"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5"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5"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5"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5"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5"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5"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5"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5"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5"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5"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5"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5"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5"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5"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5"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5"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5"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5"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5"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5"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5"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5"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5"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5"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5"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5"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5"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5"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5"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5"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6"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6"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6"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6"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6"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6"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6"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6"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6"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6"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6"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6"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6"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6"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6"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6"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6"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6"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302"/>
      <c r="BS112" s="302" t="str">
        <f ca="true">+IF(OFFSET('Water Data'!$D$27,0,10*ROW('Water Data'!D106))="","",OFFSET('Water Data'!$D$27,0,10*ROW('Water Data'!D106)))</f>
        <v/>
      </c>
      <c r="BT112" s="302" t="str">
        <f ca="true">+IF(OFFSET('Water Data'!$D$28,0,10*ROW('Water Data'!D106))="","",OFFSET('Water Data'!$D$28,0,10*ROW('Water Data'!D106)))</f>
        <v/>
      </c>
      <c r="BU112" s="302" t="str">
        <f ca="true">+IF(OFFSET('Water Data'!$D$29,0,10*ROW('Water Data'!D106))="","",OFFSET('Water Data'!$D$29,0,10*ROW('Water Data'!D106)))</f>
        <v/>
      </c>
      <c r="BV112" s="302" t="str">
        <f ca="true">+IF(OFFSET('Water Data'!$E$27,0,10*ROW('Water Data'!E106))="","",OFFSET('Water Data'!$E$27,0,10*ROW('Water Data'!E106)))</f>
        <v/>
      </c>
      <c r="BW112" s="302" t="str">
        <f ca="true">+IF(OFFSET('Water Data'!$E$28,0,10*ROW('Water Data'!E106))="","",OFFSET('Water Data'!$E$28,0,10*ROW('Water Data'!E106)))</f>
        <v/>
      </c>
      <c r="BX112" s="302" t="str">
        <f ca="true">+IF(OFFSET('Water Data'!$E$29,0,10*ROW('Water Data'!E106))="","",OFFSET('Water Data'!$E$29,0,10*ROW('Water Data'!E106)))</f>
        <v/>
      </c>
      <c r="BY112" s="302" t="str">
        <f ca="true">+IF(OFFSET('Water Data'!$F$27,0,10*ROW('Water Data'!F106))="","",OFFSET('Water Data'!$F$27,0,10*ROW('Water Data'!F106)))</f>
        <v/>
      </c>
      <c r="BZ112" s="302" t="str">
        <f ca="true">+IF(OFFSET('Water Data'!$F$28,0,10*ROW('Water Data'!F106))="","",OFFSET('Water Data'!$F$28,0,10*ROW('Water Data'!F106)))</f>
        <v/>
      </c>
      <c r="CA112" s="302" t="str">
        <f ca="true">+IF(OFFSET('Water Data'!$F$29,0,10*ROW('Water Data'!F106))="","",OFFSET('Water Data'!$F$29,0,10*ROW('Water Data'!F106)))</f>
        <v/>
      </c>
      <c r="CB112" s="302" t="str">
        <f ca="true">+IF(OFFSET('Water Data'!$G$27,0,10*ROW('Water Data'!G106))="","",OFFSET('Water Data'!$G$27,0,10*ROW('Water Data'!G106)))</f>
        <v/>
      </c>
      <c r="CC112" s="302" t="str">
        <f ca="true">+IF(OFFSET('Water Data'!$G$28,0,10*ROW('Water Data'!G106))="","",OFFSET('Water Data'!$G$28,0,10*ROW('Water Data'!G106)))</f>
        <v/>
      </c>
      <c r="CD112" s="302" t="str">
        <f ca="true">+IF(OFFSET('Water Data'!$G$29,0,10*ROW('Water Data'!G106))="","",OFFSET('Water Data'!$G$29,0,10*ROW('Water Data'!G106)))</f>
        <v/>
      </c>
      <c r="CE112" s="302" t="str">
        <f ca="true">+IF(OFFSET('Water Data'!$H$27,0,10*ROW('Water Data'!H106))="","",OFFSET('Water Data'!$H$27,0,10*ROW('Water Data'!H106)))</f>
        <v/>
      </c>
      <c r="CF112" s="302" t="str">
        <f ca="true">+IF(OFFSET('Water Data'!$H$28,0,10*ROW('Water Data'!H106))="","",OFFSET('Water Data'!$H$28,0,10*ROW('Water Data'!H106)))</f>
        <v/>
      </c>
      <c r="CG112" s="302" t="str">
        <f ca="true">+IF(OFFSET('Water Data'!$H$29,0,10*ROW('Water Data'!H106))="","",OFFSET('Water Data'!$H$29,0,10*ROW('Water Data'!H106)))</f>
        <v/>
      </c>
      <c r="CH112" s="302" t="str">
        <f ca="true">+IF(OFFSET('Water Data'!$I$27,0,10*ROW('Water Data'!I106))="","",OFFSET('Water Data'!$I$27,0,10*ROW('Water Data'!I106)))</f>
        <v/>
      </c>
      <c r="CI112" s="302" t="str">
        <f ca="true">+IF(OFFSET('Water Data'!$I$28,0,10*ROW('Water Data'!I106))="","",OFFSET('Water Data'!$I$28,0,10*ROW('Water Data'!I106)))</f>
        <v/>
      </c>
      <c r="CJ112" s="302" t="str">
        <f ca="true">+IF(OFFSET('Water Data'!$I$29,0,10*ROW('Water Data'!I106))="","",OFFSET('Water Data'!$I$29,0,10*ROW('Water Data'!I106)))</f>
        <v/>
      </c>
      <c r="CK112" s="302" t="str">
        <f ca="true">+IF(OFFSET('Sanitation Data'!$D$28,0,10*ROW('Sanitation Data'!D106))="","",OFFSET('Sanitation Data'!$D$28,0,10*ROW('Sanitation Data'!D106)))</f>
        <v/>
      </c>
      <c r="CL112" s="302" t="str">
        <f ca="true">+IF(OFFSET('Sanitation Data'!$D$29,0,10*ROW('Sanitation Data'!D106))="","",OFFSET('Sanitation Data'!$D$29,0,10*ROW('Sanitation Data'!D106)))</f>
        <v/>
      </c>
      <c r="CM112" s="302" t="str">
        <f ca="true">+IF(OFFSET('Sanitation Data'!$D$30,0,10*ROW('Sanitation Data'!D106))="","",OFFSET('Sanitation Data'!$D$30,0,10*ROW('Sanitation Data'!D106)))</f>
        <v/>
      </c>
      <c r="CN112" s="302" t="str">
        <f ca="true">+IF(OFFSET('Sanitation Data'!$D$31,0,10*ROW('Sanitation Data'!D106))="","",OFFSET('Sanitation Data'!$D$31,0,10*ROW('Sanitation Data'!D106)))</f>
        <v/>
      </c>
      <c r="CO112" s="302" t="str">
        <f ca="true">+IF(OFFSET('Sanitation Data'!$D$32,0,10*ROW('Sanitation Data'!D106))="","",OFFSET('Sanitation Data'!$D$32,0,10*ROW('Sanitation Data'!D106)))</f>
        <v/>
      </c>
      <c r="CP112" s="302" t="str">
        <f ca="true">+IF(OFFSET('Sanitation Data'!$E$28,0,10*ROW('Sanitation Data'!E106))="","",OFFSET('Sanitation Data'!$E$28,0,10*ROW('Sanitation Data'!E106)))</f>
        <v/>
      </c>
      <c r="CQ112" s="302" t="str">
        <f ca="true">+IF(OFFSET('Sanitation Data'!$E$29,0,10*ROW('Sanitation Data'!E106))="","",OFFSET('Sanitation Data'!$E$29,0,10*ROW('Sanitation Data'!E106)))</f>
        <v/>
      </c>
      <c r="CR112" s="302" t="str">
        <f ca="true">+IF(OFFSET('Sanitation Data'!$E$30,0,10*ROW('Sanitation Data'!E106))="","",OFFSET('Sanitation Data'!$E$30,0,10*ROW('Sanitation Data'!E106)))</f>
        <v/>
      </c>
      <c r="CS112" s="302" t="str">
        <f ca="true">+IF(OFFSET('Sanitation Data'!$E$31,0,10*ROW('Sanitation Data'!E106))="","",OFFSET('Sanitation Data'!$E$31,0,10*ROW('Sanitation Data'!E106)))</f>
        <v/>
      </c>
      <c r="CT112" s="302" t="str">
        <f ca="true">+IF(OFFSET('Sanitation Data'!$E$32,0,10*ROW('Sanitation Data'!E106))="","",OFFSET('Sanitation Data'!$E$32,0,10*ROW('Sanitation Data'!E106)))</f>
        <v/>
      </c>
      <c r="CU112" s="302" t="str">
        <f ca="true">+IF(OFFSET('Sanitation Data'!$F$28,0,10*ROW('Sanitation Data'!F106))="","",OFFSET('Sanitation Data'!$F$28,0,10*ROW('Sanitation Data'!F106)))</f>
        <v/>
      </c>
      <c r="CV112" s="302" t="str">
        <f ca="true">+IF(OFFSET('Sanitation Data'!$F$29,0,10*ROW('Sanitation Data'!F106))="","",OFFSET('Sanitation Data'!$F$29,0,10*ROW('Sanitation Data'!F106)))</f>
        <v/>
      </c>
      <c r="CW112" s="302" t="str">
        <f ca="true">+IF(OFFSET('Sanitation Data'!$F$30,0,10*ROW('Sanitation Data'!F106))="","",OFFSET('Sanitation Data'!$F$30,0,10*ROW('Sanitation Data'!F106)))</f>
        <v/>
      </c>
      <c r="CX112" s="302" t="str">
        <f ca="true">+IF(OFFSET('Sanitation Data'!$F$31,0,10*ROW('Sanitation Data'!F106))="","",OFFSET('Sanitation Data'!$F$31,0,10*ROW('Sanitation Data'!F106)))</f>
        <v/>
      </c>
      <c r="CY112" s="302" t="str">
        <f ca="true">+IF(OFFSET('Sanitation Data'!$F$32,0,10*ROW('Sanitation Data'!F106))="","",OFFSET('Sanitation Data'!$F$32,0,10*ROW('Sanitation Data'!F106)))</f>
        <v/>
      </c>
      <c r="CZ112" s="302" t="str">
        <f ca="true">+IF(OFFSET('Sanitation Data'!$G$28,0,10*ROW('Sanitation Data'!G106))="","",OFFSET('Sanitation Data'!$G$28,0,10*ROW('Sanitation Data'!G106)))</f>
        <v/>
      </c>
      <c r="DA112" s="302" t="str">
        <f ca="true">+IF(OFFSET('Sanitation Data'!$G$29,0,10*ROW('Sanitation Data'!G106))="","",OFFSET('Sanitation Data'!$G$29,0,10*ROW('Sanitation Data'!G106)))</f>
        <v/>
      </c>
      <c r="DB112" s="302" t="str">
        <f ca="true">+IF(OFFSET('Sanitation Data'!$G$30,0,10*ROW('Sanitation Data'!G106))="","",OFFSET('Sanitation Data'!$G$30,0,10*ROW('Sanitation Data'!G106)))</f>
        <v/>
      </c>
      <c r="DC112" s="302" t="str">
        <f ca="true">+IF(OFFSET('Sanitation Data'!$G$31,0,10*ROW('Sanitation Data'!G106))="","",OFFSET('Sanitation Data'!$G$31,0,10*ROW('Sanitation Data'!G106)))</f>
        <v/>
      </c>
      <c r="DD112" s="302" t="str">
        <f ca="true">+IF(OFFSET('Sanitation Data'!$G$32,0,10*ROW('Sanitation Data'!G106))="","",OFFSET('Sanitation Data'!$G$32,0,10*ROW('Sanitation Data'!G106)))</f>
        <v/>
      </c>
      <c r="DE112" s="302" t="str">
        <f ca="true">+IF(OFFSET('Sanitation Data'!$H$28,0,10*ROW('Sanitation Data'!H106))="","",OFFSET('Sanitation Data'!$H$28,0,10*ROW('Sanitation Data'!H106)))</f>
        <v/>
      </c>
      <c r="DF112" s="302" t="str">
        <f ca="true">+IF(OFFSET('Sanitation Data'!$H$29,0,10*ROW('Sanitation Data'!H106))="","",OFFSET('Sanitation Data'!$H$29,0,10*ROW('Sanitation Data'!H106)))</f>
        <v/>
      </c>
      <c r="DG112" s="302" t="str">
        <f ca="true">+IF(OFFSET('Sanitation Data'!$H$30,0,10*ROW('Sanitation Data'!H106))="","",OFFSET('Sanitation Data'!$H$30,0,10*ROW('Sanitation Data'!H106)))</f>
        <v/>
      </c>
      <c r="DH112" s="302" t="str">
        <f ca="true">+IF(OFFSET('Sanitation Data'!$H$31,0,10*ROW('Sanitation Data'!H106))="","",OFFSET('Sanitation Data'!$H$31,0,10*ROW('Sanitation Data'!H106)))</f>
        <v/>
      </c>
      <c r="DI112" s="302" t="str">
        <f ca="true">+IF(OFFSET('Sanitation Data'!$H$32,0,10*ROW('Sanitation Data'!H106))="","",OFFSET('Sanitation Data'!$H$32,0,10*ROW('Sanitation Data'!H106)))</f>
        <v/>
      </c>
      <c r="DJ112" s="302" t="str">
        <f ca="true">+IF(OFFSET('Sanitation Data'!$I$28,0,10*ROW('Sanitation Data'!I106))="","",OFFSET('Sanitation Data'!$I$28,0,10*ROW('Sanitation Data'!I106)))</f>
        <v/>
      </c>
      <c r="DK112" s="302" t="str">
        <f ca="true">+IF(OFFSET('Sanitation Data'!$I$29,0,10*ROW('Sanitation Data'!I106))="","",OFFSET('Sanitation Data'!$I$29,0,10*ROW('Sanitation Data'!I106)))</f>
        <v/>
      </c>
      <c r="DL112" s="302" t="str">
        <f ca="true">+IF(OFFSET('Sanitation Data'!$I$30,0,10*ROW('Sanitation Data'!I106))="","",OFFSET('Sanitation Data'!$I$30,0,10*ROW('Sanitation Data'!I106)))</f>
        <v/>
      </c>
      <c r="DM112" s="302" t="str">
        <f ca="true">+IF(OFFSET('Sanitation Data'!$I$31,0,10*ROW('Sanitation Data'!I106))="","",OFFSET('Sanitation Data'!$I$31,0,10*ROW('Sanitation Data'!I106)))</f>
        <v/>
      </c>
      <c r="DN112" s="302" t="str">
        <f ca="true">+IF(OFFSET('Sanitation Data'!$I$32,0,10*ROW('Sanitation Data'!I106))="","",OFFSET('Sanitation Data'!$I$32,0,10*ROW('Sanitation Data'!I106)))</f>
        <v/>
      </c>
      <c r="DO112" s="302" t="str">
        <f ca="true">+IF(OFFSET('Hygiene Data'!$D$11,0,10*ROW('Hygiene Data'!D106))="","",OFFSET('Hygiene Data'!$D$11,0,10*ROW('Hygiene Data'!D106)))</f>
        <v/>
      </c>
      <c r="DP112" s="302" t="str">
        <f ca="true">+IF(OFFSET('Hygiene Data'!$D$12,0,10*ROW('Hygiene Data'!D106))="","",OFFSET('Hygiene Data'!$D$12,0,10*ROW('Hygiene Data'!D106)))</f>
        <v/>
      </c>
      <c r="DQ112" s="302" t="str">
        <f ca="true">+IF(OFFSET('Hygiene Data'!$D$13,0,10*ROW('Hygiene Data'!D106))="","",OFFSET('Hygiene Data'!$D$13,0,10*ROW('Hygiene Data'!D106)))</f>
        <v/>
      </c>
      <c r="DR112" s="302" t="str">
        <f ca="true">+IF(OFFSET('Hygiene Data'!$E$11,0,10*ROW('Hygiene Data'!E106))="","",OFFSET('Hygiene Data'!$E$11,0,10*ROW('Hygiene Data'!E106)))</f>
        <v/>
      </c>
      <c r="DS112" s="302" t="str">
        <f ca="true">+IF(OFFSET('Hygiene Data'!$E$12,0,10*ROW('Hygiene Data'!E106))="","",OFFSET('Hygiene Data'!$E$12,0,10*ROW('Hygiene Data'!E106)))</f>
        <v/>
      </c>
      <c r="DT112" s="302" t="str">
        <f ca="true">+IF(OFFSET('Hygiene Data'!$E$13,0,10*ROW('Hygiene Data'!E106))="","",OFFSET('Hygiene Data'!$E$13,0,10*ROW('Hygiene Data'!E106)))</f>
        <v/>
      </c>
      <c r="DU112" s="302" t="str">
        <f ca="true">+IF(OFFSET('Hygiene Data'!$F$11,0,10*ROW('Hygiene Data'!F106))="","",OFFSET('Hygiene Data'!$F$11,0,10*ROW('Hygiene Data'!F106)))</f>
        <v/>
      </c>
      <c r="DV112" s="302" t="str">
        <f ca="true">+IF(OFFSET('Hygiene Data'!$F$12,0,10*ROW('Hygiene Data'!F106))="","",OFFSET('Hygiene Data'!$F$12,0,10*ROW('Hygiene Data'!F106)))</f>
        <v/>
      </c>
      <c r="DW112" s="302" t="str">
        <f ca="true">+IF(OFFSET('Hygiene Data'!$F$13,0,10*ROW('Hygiene Data'!F106))="","",OFFSET('Hygiene Data'!$F$13,0,10*ROW('Hygiene Data'!F106)))</f>
        <v/>
      </c>
      <c r="DX112" s="302" t="str">
        <f ca="true">+IF(OFFSET('Hygiene Data'!$G$11,0,10*ROW('Hygiene Data'!G106))="","",OFFSET('Hygiene Data'!$G$11,0,10*ROW('Hygiene Data'!G106)))</f>
        <v/>
      </c>
      <c r="DY112" s="302" t="str">
        <f ca="true">+IF(OFFSET('Hygiene Data'!$G$12,0,10*ROW('Hygiene Data'!G106))="","",OFFSET('Hygiene Data'!$G$12,0,10*ROW('Hygiene Data'!G106)))</f>
        <v/>
      </c>
      <c r="DZ112" s="302" t="str">
        <f ca="true">+IF(OFFSET('Hygiene Data'!$G$13,0,10*ROW('Hygiene Data'!G106))="","",OFFSET('Hygiene Data'!$G$13,0,10*ROW('Hygiene Data'!G106)))</f>
        <v/>
      </c>
      <c r="EA112" s="302" t="str">
        <f ca="true">+IF(OFFSET('Hygiene Data'!$H$11,0,10*ROW('Hygiene Data'!H106))="","",OFFSET('Hygiene Data'!$H$11,0,10*ROW('Hygiene Data'!H106)))</f>
        <v/>
      </c>
      <c r="EB112" s="302" t="str">
        <f ca="true">+IF(OFFSET('Hygiene Data'!$H$12,0,10*ROW('Hygiene Data'!H106))="","",OFFSET('Hygiene Data'!$H$12,0,10*ROW('Hygiene Data'!H106)))</f>
        <v/>
      </c>
      <c r="EC112" s="302" t="str">
        <f ca="true">+IF(OFFSET('Hygiene Data'!$H$13,0,10*ROW('Hygiene Data'!H106))="","",OFFSET('Hygiene Data'!$H$13,0,10*ROW('Hygiene Data'!H106)))</f>
        <v/>
      </c>
      <c r="ED112" s="302" t="str">
        <f ca="true">+IF(OFFSET('Hygiene Data'!$I$11,0,10*ROW('Hygiene Data'!I106))="","",OFFSET('Hygiene Data'!$I$11,0,10*ROW('Hygiene Data'!I106)))</f>
        <v/>
      </c>
      <c r="EE112" s="302" t="str">
        <f ca="true">+IF(OFFSET('Hygiene Data'!$I$12,0,10*ROW('Hygiene Data'!I106))="","",OFFSET('Hygiene Data'!$I$12,0,10*ROW('Hygiene Data'!I106)))</f>
        <v/>
      </c>
      <c r="EF112" s="302" t="str">
        <f ca="true">+IF(OFFSET('Hygiene Data'!$I$13,0,10*ROW('Hygiene Data'!I106))="","",OFFSET('Hygiene Data'!$I$13,0,10*ROW('Hygiene Data'!I106)))</f>
        <v/>
      </c>
    </row>
    <row xmlns:x14ac="http://schemas.microsoft.com/office/spreadsheetml/2009/9/ac" r="113" x14ac:dyDescent="0.2">
      <c r="A113" s="35" t="str">
        <f ca="true">+IF(OFFSET('Water Data'!$B$2,0,10*ROW('Water Data'!E107))="","",OFFSET('Water Data'!$B$2,0,10*ROW('Water Data'!E107)))</f>
        <v/>
      </c>
      <c r="B113" s="35" t="str">
        <f ca="true">+IF(OFFSET('Water Data'!$C$2,0,10*ROW('Water Data'!F107))="","",OFFSET('Water Data'!$C$2,0,10*ROW('Water Data'!F107)))</f>
        <v/>
      </c>
      <c r="C113" s="358" t="str">
        <f t="shared" ca="true" si="1"/>
        <v/>
      </c>
      <c r="D113" s="94"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4"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4"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4"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4"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4"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4"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4"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4"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4"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4"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4"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4"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4"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4"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4"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4"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4"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5"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5"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5"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5"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5"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5"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5"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5"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5"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5"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5"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5"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5"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5"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5"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5"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5"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5"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5"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5"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5"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5"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5"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5"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5"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5"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5"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5"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5"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5"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6"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6"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6"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6"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6"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6"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6"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6"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6"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6"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6"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6"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6"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6"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6"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6"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6"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6"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302"/>
      <c r="BS113" s="302" t="str">
        <f ca="true">+IF(OFFSET('Water Data'!$D$27,0,10*ROW('Water Data'!D107))="","",OFFSET('Water Data'!$D$27,0,10*ROW('Water Data'!D107)))</f>
        <v/>
      </c>
      <c r="BT113" s="302" t="str">
        <f ca="true">+IF(OFFSET('Water Data'!$D$28,0,10*ROW('Water Data'!D107))="","",OFFSET('Water Data'!$D$28,0,10*ROW('Water Data'!D107)))</f>
        <v/>
      </c>
      <c r="BU113" s="302" t="str">
        <f ca="true">+IF(OFFSET('Water Data'!$D$29,0,10*ROW('Water Data'!D107))="","",OFFSET('Water Data'!$D$29,0,10*ROW('Water Data'!D107)))</f>
        <v/>
      </c>
      <c r="BV113" s="302" t="str">
        <f ca="true">+IF(OFFSET('Water Data'!$E$27,0,10*ROW('Water Data'!E107))="","",OFFSET('Water Data'!$E$27,0,10*ROW('Water Data'!E107)))</f>
        <v/>
      </c>
      <c r="BW113" s="302" t="str">
        <f ca="true">+IF(OFFSET('Water Data'!$E$28,0,10*ROW('Water Data'!E107))="","",OFFSET('Water Data'!$E$28,0,10*ROW('Water Data'!E107)))</f>
        <v/>
      </c>
      <c r="BX113" s="302" t="str">
        <f ca="true">+IF(OFFSET('Water Data'!$E$29,0,10*ROW('Water Data'!E107))="","",OFFSET('Water Data'!$E$29,0,10*ROW('Water Data'!E107)))</f>
        <v/>
      </c>
      <c r="BY113" s="302" t="str">
        <f ca="true">+IF(OFFSET('Water Data'!$F$27,0,10*ROW('Water Data'!F107))="","",OFFSET('Water Data'!$F$27,0,10*ROW('Water Data'!F107)))</f>
        <v/>
      </c>
      <c r="BZ113" s="302" t="str">
        <f ca="true">+IF(OFFSET('Water Data'!$F$28,0,10*ROW('Water Data'!F107))="","",OFFSET('Water Data'!$F$28,0,10*ROW('Water Data'!F107)))</f>
        <v/>
      </c>
      <c r="CA113" s="302" t="str">
        <f ca="true">+IF(OFFSET('Water Data'!$F$29,0,10*ROW('Water Data'!F107))="","",OFFSET('Water Data'!$F$29,0,10*ROW('Water Data'!F107)))</f>
        <v/>
      </c>
      <c r="CB113" s="302" t="str">
        <f ca="true">+IF(OFFSET('Water Data'!$G$27,0,10*ROW('Water Data'!G107))="","",OFFSET('Water Data'!$G$27,0,10*ROW('Water Data'!G107)))</f>
        <v/>
      </c>
      <c r="CC113" s="302" t="str">
        <f ca="true">+IF(OFFSET('Water Data'!$G$28,0,10*ROW('Water Data'!G107))="","",OFFSET('Water Data'!$G$28,0,10*ROW('Water Data'!G107)))</f>
        <v/>
      </c>
      <c r="CD113" s="302" t="str">
        <f ca="true">+IF(OFFSET('Water Data'!$G$29,0,10*ROW('Water Data'!G107))="","",OFFSET('Water Data'!$G$29,0,10*ROW('Water Data'!G107)))</f>
        <v/>
      </c>
      <c r="CE113" s="302" t="str">
        <f ca="true">+IF(OFFSET('Water Data'!$H$27,0,10*ROW('Water Data'!H107))="","",OFFSET('Water Data'!$H$27,0,10*ROW('Water Data'!H107)))</f>
        <v/>
      </c>
      <c r="CF113" s="302" t="str">
        <f ca="true">+IF(OFFSET('Water Data'!$H$28,0,10*ROW('Water Data'!H107))="","",OFFSET('Water Data'!$H$28,0,10*ROW('Water Data'!H107)))</f>
        <v/>
      </c>
      <c r="CG113" s="302" t="str">
        <f ca="true">+IF(OFFSET('Water Data'!$H$29,0,10*ROW('Water Data'!H107))="","",OFFSET('Water Data'!$H$29,0,10*ROW('Water Data'!H107)))</f>
        <v/>
      </c>
      <c r="CH113" s="302" t="str">
        <f ca="true">+IF(OFFSET('Water Data'!$I$27,0,10*ROW('Water Data'!I107))="","",OFFSET('Water Data'!$I$27,0,10*ROW('Water Data'!I107)))</f>
        <v/>
      </c>
      <c r="CI113" s="302" t="str">
        <f ca="true">+IF(OFFSET('Water Data'!$I$28,0,10*ROW('Water Data'!I107))="","",OFFSET('Water Data'!$I$28,0,10*ROW('Water Data'!I107)))</f>
        <v/>
      </c>
      <c r="CJ113" s="302" t="str">
        <f ca="true">+IF(OFFSET('Water Data'!$I$29,0,10*ROW('Water Data'!I107))="","",OFFSET('Water Data'!$I$29,0,10*ROW('Water Data'!I107)))</f>
        <v/>
      </c>
      <c r="CK113" s="302" t="str">
        <f ca="true">+IF(OFFSET('Sanitation Data'!$D$28,0,10*ROW('Sanitation Data'!D107))="","",OFFSET('Sanitation Data'!$D$28,0,10*ROW('Sanitation Data'!D107)))</f>
        <v/>
      </c>
      <c r="CL113" s="302" t="str">
        <f ca="true">+IF(OFFSET('Sanitation Data'!$D$29,0,10*ROW('Sanitation Data'!D107))="","",OFFSET('Sanitation Data'!$D$29,0,10*ROW('Sanitation Data'!D107)))</f>
        <v/>
      </c>
      <c r="CM113" s="302" t="str">
        <f ca="true">+IF(OFFSET('Sanitation Data'!$D$30,0,10*ROW('Sanitation Data'!D107))="","",OFFSET('Sanitation Data'!$D$30,0,10*ROW('Sanitation Data'!D107)))</f>
        <v/>
      </c>
      <c r="CN113" s="302" t="str">
        <f ca="true">+IF(OFFSET('Sanitation Data'!$D$31,0,10*ROW('Sanitation Data'!D107))="","",OFFSET('Sanitation Data'!$D$31,0,10*ROW('Sanitation Data'!D107)))</f>
        <v/>
      </c>
      <c r="CO113" s="302" t="str">
        <f ca="true">+IF(OFFSET('Sanitation Data'!$D$32,0,10*ROW('Sanitation Data'!D107))="","",OFFSET('Sanitation Data'!$D$32,0,10*ROW('Sanitation Data'!D107)))</f>
        <v/>
      </c>
      <c r="CP113" s="302" t="str">
        <f ca="true">+IF(OFFSET('Sanitation Data'!$E$28,0,10*ROW('Sanitation Data'!E107))="","",OFFSET('Sanitation Data'!$E$28,0,10*ROW('Sanitation Data'!E107)))</f>
        <v/>
      </c>
      <c r="CQ113" s="302" t="str">
        <f ca="true">+IF(OFFSET('Sanitation Data'!$E$29,0,10*ROW('Sanitation Data'!E107))="","",OFFSET('Sanitation Data'!$E$29,0,10*ROW('Sanitation Data'!E107)))</f>
        <v/>
      </c>
      <c r="CR113" s="302" t="str">
        <f ca="true">+IF(OFFSET('Sanitation Data'!$E$30,0,10*ROW('Sanitation Data'!E107))="","",OFFSET('Sanitation Data'!$E$30,0,10*ROW('Sanitation Data'!E107)))</f>
        <v/>
      </c>
      <c r="CS113" s="302" t="str">
        <f ca="true">+IF(OFFSET('Sanitation Data'!$E$31,0,10*ROW('Sanitation Data'!E107))="","",OFFSET('Sanitation Data'!$E$31,0,10*ROW('Sanitation Data'!E107)))</f>
        <v/>
      </c>
      <c r="CT113" s="302" t="str">
        <f ca="true">+IF(OFFSET('Sanitation Data'!$E$32,0,10*ROW('Sanitation Data'!E107))="","",OFFSET('Sanitation Data'!$E$32,0,10*ROW('Sanitation Data'!E107)))</f>
        <v/>
      </c>
      <c r="CU113" s="302" t="str">
        <f ca="true">+IF(OFFSET('Sanitation Data'!$F$28,0,10*ROW('Sanitation Data'!F107))="","",OFFSET('Sanitation Data'!$F$28,0,10*ROW('Sanitation Data'!F107)))</f>
        <v/>
      </c>
      <c r="CV113" s="302" t="str">
        <f ca="true">+IF(OFFSET('Sanitation Data'!$F$29,0,10*ROW('Sanitation Data'!F107))="","",OFFSET('Sanitation Data'!$F$29,0,10*ROW('Sanitation Data'!F107)))</f>
        <v/>
      </c>
      <c r="CW113" s="302" t="str">
        <f ca="true">+IF(OFFSET('Sanitation Data'!$F$30,0,10*ROW('Sanitation Data'!F107))="","",OFFSET('Sanitation Data'!$F$30,0,10*ROW('Sanitation Data'!F107)))</f>
        <v/>
      </c>
      <c r="CX113" s="302" t="str">
        <f ca="true">+IF(OFFSET('Sanitation Data'!$F$31,0,10*ROW('Sanitation Data'!F107))="","",OFFSET('Sanitation Data'!$F$31,0,10*ROW('Sanitation Data'!F107)))</f>
        <v/>
      </c>
      <c r="CY113" s="302" t="str">
        <f ca="true">+IF(OFFSET('Sanitation Data'!$F$32,0,10*ROW('Sanitation Data'!F107))="","",OFFSET('Sanitation Data'!$F$32,0,10*ROW('Sanitation Data'!F107)))</f>
        <v/>
      </c>
      <c r="CZ113" s="302" t="str">
        <f ca="true">+IF(OFFSET('Sanitation Data'!$G$28,0,10*ROW('Sanitation Data'!G107))="","",OFFSET('Sanitation Data'!$G$28,0,10*ROW('Sanitation Data'!G107)))</f>
        <v/>
      </c>
      <c r="DA113" s="302" t="str">
        <f ca="true">+IF(OFFSET('Sanitation Data'!$G$29,0,10*ROW('Sanitation Data'!G107))="","",OFFSET('Sanitation Data'!$G$29,0,10*ROW('Sanitation Data'!G107)))</f>
        <v/>
      </c>
      <c r="DB113" s="302" t="str">
        <f ca="true">+IF(OFFSET('Sanitation Data'!$G$30,0,10*ROW('Sanitation Data'!G107))="","",OFFSET('Sanitation Data'!$G$30,0,10*ROW('Sanitation Data'!G107)))</f>
        <v/>
      </c>
      <c r="DC113" s="302" t="str">
        <f ca="true">+IF(OFFSET('Sanitation Data'!$G$31,0,10*ROW('Sanitation Data'!G107))="","",OFFSET('Sanitation Data'!$G$31,0,10*ROW('Sanitation Data'!G107)))</f>
        <v/>
      </c>
      <c r="DD113" s="302" t="str">
        <f ca="true">+IF(OFFSET('Sanitation Data'!$G$32,0,10*ROW('Sanitation Data'!G107))="","",OFFSET('Sanitation Data'!$G$32,0,10*ROW('Sanitation Data'!G107)))</f>
        <v/>
      </c>
      <c r="DE113" s="302" t="str">
        <f ca="true">+IF(OFFSET('Sanitation Data'!$H$28,0,10*ROW('Sanitation Data'!H107))="","",OFFSET('Sanitation Data'!$H$28,0,10*ROW('Sanitation Data'!H107)))</f>
        <v/>
      </c>
      <c r="DF113" s="302" t="str">
        <f ca="true">+IF(OFFSET('Sanitation Data'!$H$29,0,10*ROW('Sanitation Data'!H107))="","",OFFSET('Sanitation Data'!$H$29,0,10*ROW('Sanitation Data'!H107)))</f>
        <v/>
      </c>
      <c r="DG113" s="302" t="str">
        <f ca="true">+IF(OFFSET('Sanitation Data'!$H$30,0,10*ROW('Sanitation Data'!H107))="","",OFFSET('Sanitation Data'!$H$30,0,10*ROW('Sanitation Data'!H107)))</f>
        <v/>
      </c>
      <c r="DH113" s="302" t="str">
        <f ca="true">+IF(OFFSET('Sanitation Data'!$H$31,0,10*ROW('Sanitation Data'!H107))="","",OFFSET('Sanitation Data'!$H$31,0,10*ROW('Sanitation Data'!H107)))</f>
        <v/>
      </c>
      <c r="DI113" s="302" t="str">
        <f ca="true">+IF(OFFSET('Sanitation Data'!$H$32,0,10*ROW('Sanitation Data'!H107))="","",OFFSET('Sanitation Data'!$H$32,0,10*ROW('Sanitation Data'!H107)))</f>
        <v/>
      </c>
      <c r="DJ113" s="302" t="str">
        <f ca="true">+IF(OFFSET('Sanitation Data'!$I$28,0,10*ROW('Sanitation Data'!I107))="","",OFFSET('Sanitation Data'!$I$28,0,10*ROW('Sanitation Data'!I107)))</f>
        <v/>
      </c>
      <c r="DK113" s="302" t="str">
        <f ca="true">+IF(OFFSET('Sanitation Data'!$I$29,0,10*ROW('Sanitation Data'!I107))="","",OFFSET('Sanitation Data'!$I$29,0,10*ROW('Sanitation Data'!I107)))</f>
        <v/>
      </c>
      <c r="DL113" s="302" t="str">
        <f ca="true">+IF(OFFSET('Sanitation Data'!$I$30,0,10*ROW('Sanitation Data'!I107))="","",OFFSET('Sanitation Data'!$I$30,0,10*ROW('Sanitation Data'!I107)))</f>
        <v/>
      </c>
      <c r="DM113" s="302" t="str">
        <f ca="true">+IF(OFFSET('Sanitation Data'!$I$31,0,10*ROW('Sanitation Data'!I107))="","",OFFSET('Sanitation Data'!$I$31,0,10*ROW('Sanitation Data'!I107)))</f>
        <v/>
      </c>
      <c r="DN113" s="302" t="str">
        <f ca="true">+IF(OFFSET('Sanitation Data'!$I$32,0,10*ROW('Sanitation Data'!I107))="","",OFFSET('Sanitation Data'!$I$32,0,10*ROW('Sanitation Data'!I107)))</f>
        <v/>
      </c>
      <c r="DO113" s="302" t="str">
        <f ca="true">+IF(OFFSET('Hygiene Data'!$D$11,0,10*ROW('Hygiene Data'!D107))="","",OFFSET('Hygiene Data'!$D$11,0,10*ROW('Hygiene Data'!D107)))</f>
        <v/>
      </c>
      <c r="DP113" s="302" t="str">
        <f ca="true">+IF(OFFSET('Hygiene Data'!$D$12,0,10*ROW('Hygiene Data'!D107))="","",OFFSET('Hygiene Data'!$D$12,0,10*ROW('Hygiene Data'!D107)))</f>
        <v/>
      </c>
      <c r="DQ113" s="302" t="str">
        <f ca="true">+IF(OFFSET('Hygiene Data'!$D$13,0,10*ROW('Hygiene Data'!D107))="","",OFFSET('Hygiene Data'!$D$13,0,10*ROW('Hygiene Data'!D107)))</f>
        <v/>
      </c>
      <c r="DR113" s="302" t="str">
        <f ca="true">+IF(OFFSET('Hygiene Data'!$E$11,0,10*ROW('Hygiene Data'!E107))="","",OFFSET('Hygiene Data'!$E$11,0,10*ROW('Hygiene Data'!E107)))</f>
        <v/>
      </c>
      <c r="DS113" s="302" t="str">
        <f ca="true">+IF(OFFSET('Hygiene Data'!$E$12,0,10*ROW('Hygiene Data'!E107))="","",OFFSET('Hygiene Data'!$E$12,0,10*ROW('Hygiene Data'!E107)))</f>
        <v/>
      </c>
      <c r="DT113" s="302" t="str">
        <f ca="true">+IF(OFFSET('Hygiene Data'!$E$13,0,10*ROW('Hygiene Data'!E107))="","",OFFSET('Hygiene Data'!$E$13,0,10*ROW('Hygiene Data'!E107)))</f>
        <v/>
      </c>
      <c r="DU113" s="302" t="str">
        <f ca="true">+IF(OFFSET('Hygiene Data'!$F$11,0,10*ROW('Hygiene Data'!F107))="","",OFFSET('Hygiene Data'!$F$11,0,10*ROW('Hygiene Data'!F107)))</f>
        <v/>
      </c>
      <c r="DV113" s="302" t="str">
        <f ca="true">+IF(OFFSET('Hygiene Data'!$F$12,0,10*ROW('Hygiene Data'!F107))="","",OFFSET('Hygiene Data'!$F$12,0,10*ROW('Hygiene Data'!F107)))</f>
        <v/>
      </c>
      <c r="DW113" s="302" t="str">
        <f ca="true">+IF(OFFSET('Hygiene Data'!$F$13,0,10*ROW('Hygiene Data'!F107))="","",OFFSET('Hygiene Data'!$F$13,0,10*ROW('Hygiene Data'!F107)))</f>
        <v/>
      </c>
      <c r="DX113" s="302" t="str">
        <f ca="true">+IF(OFFSET('Hygiene Data'!$G$11,0,10*ROW('Hygiene Data'!G107))="","",OFFSET('Hygiene Data'!$G$11,0,10*ROW('Hygiene Data'!G107)))</f>
        <v/>
      </c>
      <c r="DY113" s="302" t="str">
        <f ca="true">+IF(OFFSET('Hygiene Data'!$G$12,0,10*ROW('Hygiene Data'!G107))="","",OFFSET('Hygiene Data'!$G$12,0,10*ROW('Hygiene Data'!G107)))</f>
        <v/>
      </c>
      <c r="DZ113" s="302" t="str">
        <f ca="true">+IF(OFFSET('Hygiene Data'!$G$13,0,10*ROW('Hygiene Data'!G107))="","",OFFSET('Hygiene Data'!$G$13,0,10*ROW('Hygiene Data'!G107)))</f>
        <v/>
      </c>
      <c r="EA113" s="302" t="str">
        <f ca="true">+IF(OFFSET('Hygiene Data'!$H$11,0,10*ROW('Hygiene Data'!H107))="","",OFFSET('Hygiene Data'!$H$11,0,10*ROW('Hygiene Data'!H107)))</f>
        <v/>
      </c>
      <c r="EB113" s="302" t="str">
        <f ca="true">+IF(OFFSET('Hygiene Data'!$H$12,0,10*ROW('Hygiene Data'!H107))="","",OFFSET('Hygiene Data'!$H$12,0,10*ROW('Hygiene Data'!H107)))</f>
        <v/>
      </c>
      <c r="EC113" s="302" t="str">
        <f ca="true">+IF(OFFSET('Hygiene Data'!$H$13,0,10*ROW('Hygiene Data'!H107))="","",OFFSET('Hygiene Data'!$H$13,0,10*ROW('Hygiene Data'!H107)))</f>
        <v/>
      </c>
      <c r="ED113" s="302" t="str">
        <f ca="true">+IF(OFFSET('Hygiene Data'!$I$11,0,10*ROW('Hygiene Data'!I107))="","",OFFSET('Hygiene Data'!$I$11,0,10*ROW('Hygiene Data'!I107)))</f>
        <v/>
      </c>
      <c r="EE113" s="302" t="str">
        <f ca="true">+IF(OFFSET('Hygiene Data'!$I$12,0,10*ROW('Hygiene Data'!I107))="","",OFFSET('Hygiene Data'!$I$12,0,10*ROW('Hygiene Data'!I107)))</f>
        <v/>
      </c>
      <c r="EF113" s="302" t="str">
        <f ca="true">+IF(OFFSET('Hygiene Data'!$I$13,0,10*ROW('Hygiene Data'!I107))="","",OFFSET('Hygiene Data'!$I$13,0,10*ROW('Hygiene Data'!I107)))</f>
        <v/>
      </c>
    </row>
    <row xmlns:x14ac="http://schemas.microsoft.com/office/spreadsheetml/2009/9/ac" r="114" x14ac:dyDescent="0.2">
      <c r="A114" s="35" t="str">
        <f ca="true">+IF(OFFSET('Water Data'!$B$2,0,10*ROW('Water Data'!E108))="","",OFFSET('Water Data'!$B$2,0,10*ROW('Water Data'!E108)))</f>
        <v/>
      </c>
      <c r="B114" s="35" t="str">
        <f ca="true">+IF(OFFSET('Water Data'!$C$2,0,10*ROW('Water Data'!F108))="","",OFFSET('Water Data'!$C$2,0,10*ROW('Water Data'!F108)))</f>
        <v/>
      </c>
      <c r="C114" s="358" t="str">
        <f t="shared" ca="true" si="1"/>
        <v/>
      </c>
      <c r="D114" s="94"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4"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4"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4"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4"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4"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4"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4"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4"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4"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4"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4"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4"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4"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4"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4"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4"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4"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5"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5"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5"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5"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5"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5"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5"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5"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5"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5"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5"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5"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5"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5"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5"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5"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5"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5"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5"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5"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5"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5"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5"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5"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5"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5"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5"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5"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5"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5"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6"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6"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6"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6"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6"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6"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6"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6"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6"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6"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6"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6"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6"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6"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6"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6"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6"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6"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302"/>
      <c r="BS114" s="302" t="str">
        <f ca="true">+IF(OFFSET('Water Data'!$D$27,0,10*ROW('Water Data'!D108))="","",OFFSET('Water Data'!$D$27,0,10*ROW('Water Data'!D108)))</f>
        <v/>
      </c>
      <c r="BT114" s="302" t="str">
        <f ca="true">+IF(OFFSET('Water Data'!$D$28,0,10*ROW('Water Data'!D108))="","",OFFSET('Water Data'!$D$28,0,10*ROW('Water Data'!D108)))</f>
        <v/>
      </c>
      <c r="BU114" s="302" t="str">
        <f ca="true">+IF(OFFSET('Water Data'!$D$29,0,10*ROW('Water Data'!D108))="","",OFFSET('Water Data'!$D$29,0,10*ROW('Water Data'!D108)))</f>
        <v/>
      </c>
      <c r="BV114" s="302" t="str">
        <f ca="true">+IF(OFFSET('Water Data'!$E$27,0,10*ROW('Water Data'!E108))="","",OFFSET('Water Data'!$E$27,0,10*ROW('Water Data'!E108)))</f>
        <v/>
      </c>
      <c r="BW114" s="302" t="str">
        <f ca="true">+IF(OFFSET('Water Data'!$E$28,0,10*ROW('Water Data'!E108))="","",OFFSET('Water Data'!$E$28,0,10*ROW('Water Data'!E108)))</f>
        <v/>
      </c>
      <c r="BX114" s="302" t="str">
        <f ca="true">+IF(OFFSET('Water Data'!$E$29,0,10*ROW('Water Data'!E108))="","",OFFSET('Water Data'!$E$29,0,10*ROW('Water Data'!E108)))</f>
        <v/>
      </c>
      <c r="BY114" s="302" t="str">
        <f ca="true">+IF(OFFSET('Water Data'!$F$27,0,10*ROW('Water Data'!F108))="","",OFFSET('Water Data'!$F$27,0,10*ROW('Water Data'!F108)))</f>
        <v/>
      </c>
      <c r="BZ114" s="302" t="str">
        <f ca="true">+IF(OFFSET('Water Data'!$F$28,0,10*ROW('Water Data'!F108))="","",OFFSET('Water Data'!$F$28,0,10*ROW('Water Data'!F108)))</f>
        <v/>
      </c>
      <c r="CA114" s="302" t="str">
        <f ca="true">+IF(OFFSET('Water Data'!$F$29,0,10*ROW('Water Data'!F108))="","",OFFSET('Water Data'!$F$29,0,10*ROW('Water Data'!F108)))</f>
        <v/>
      </c>
      <c r="CB114" s="302" t="str">
        <f ca="true">+IF(OFFSET('Water Data'!$G$27,0,10*ROW('Water Data'!G108))="","",OFFSET('Water Data'!$G$27,0,10*ROW('Water Data'!G108)))</f>
        <v/>
      </c>
      <c r="CC114" s="302" t="str">
        <f ca="true">+IF(OFFSET('Water Data'!$G$28,0,10*ROW('Water Data'!G108))="","",OFFSET('Water Data'!$G$28,0,10*ROW('Water Data'!G108)))</f>
        <v/>
      </c>
      <c r="CD114" s="302" t="str">
        <f ca="true">+IF(OFFSET('Water Data'!$G$29,0,10*ROW('Water Data'!G108))="","",OFFSET('Water Data'!$G$29,0,10*ROW('Water Data'!G108)))</f>
        <v/>
      </c>
      <c r="CE114" s="302" t="str">
        <f ca="true">+IF(OFFSET('Water Data'!$H$27,0,10*ROW('Water Data'!H108))="","",OFFSET('Water Data'!$H$27,0,10*ROW('Water Data'!H108)))</f>
        <v/>
      </c>
      <c r="CF114" s="302" t="str">
        <f ca="true">+IF(OFFSET('Water Data'!$H$28,0,10*ROW('Water Data'!H108))="","",OFFSET('Water Data'!$H$28,0,10*ROW('Water Data'!H108)))</f>
        <v/>
      </c>
      <c r="CG114" s="302" t="str">
        <f ca="true">+IF(OFFSET('Water Data'!$H$29,0,10*ROW('Water Data'!H108))="","",OFFSET('Water Data'!$H$29,0,10*ROW('Water Data'!H108)))</f>
        <v/>
      </c>
      <c r="CH114" s="302" t="str">
        <f ca="true">+IF(OFFSET('Water Data'!$I$27,0,10*ROW('Water Data'!I108))="","",OFFSET('Water Data'!$I$27,0,10*ROW('Water Data'!I108)))</f>
        <v/>
      </c>
      <c r="CI114" s="302" t="str">
        <f ca="true">+IF(OFFSET('Water Data'!$I$28,0,10*ROW('Water Data'!I108))="","",OFFSET('Water Data'!$I$28,0,10*ROW('Water Data'!I108)))</f>
        <v/>
      </c>
      <c r="CJ114" s="302" t="str">
        <f ca="true">+IF(OFFSET('Water Data'!$I$29,0,10*ROW('Water Data'!I108))="","",OFFSET('Water Data'!$I$29,0,10*ROW('Water Data'!I108)))</f>
        <v/>
      </c>
      <c r="CK114" s="302" t="str">
        <f ca="true">+IF(OFFSET('Sanitation Data'!$D$28,0,10*ROW('Sanitation Data'!D108))="","",OFFSET('Sanitation Data'!$D$28,0,10*ROW('Sanitation Data'!D108)))</f>
        <v/>
      </c>
      <c r="CL114" s="302" t="str">
        <f ca="true">+IF(OFFSET('Sanitation Data'!$D$29,0,10*ROW('Sanitation Data'!D108))="","",OFFSET('Sanitation Data'!$D$29,0,10*ROW('Sanitation Data'!D108)))</f>
        <v/>
      </c>
      <c r="CM114" s="302" t="str">
        <f ca="true">+IF(OFFSET('Sanitation Data'!$D$30,0,10*ROW('Sanitation Data'!D108))="","",OFFSET('Sanitation Data'!$D$30,0,10*ROW('Sanitation Data'!D108)))</f>
        <v/>
      </c>
      <c r="CN114" s="302" t="str">
        <f ca="true">+IF(OFFSET('Sanitation Data'!$D$31,0,10*ROW('Sanitation Data'!D108))="","",OFFSET('Sanitation Data'!$D$31,0,10*ROW('Sanitation Data'!D108)))</f>
        <v/>
      </c>
      <c r="CO114" s="302" t="str">
        <f ca="true">+IF(OFFSET('Sanitation Data'!$D$32,0,10*ROW('Sanitation Data'!D108))="","",OFFSET('Sanitation Data'!$D$32,0,10*ROW('Sanitation Data'!D108)))</f>
        <v/>
      </c>
      <c r="CP114" s="302" t="str">
        <f ca="true">+IF(OFFSET('Sanitation Data'!$E$28,0,10*ROW('Sanitation Data'!E108))="","",OFFSET('Sanitation Data'!$E$28,0,10*ROW('Sanitation Data'!E108)))</f>
        <v/>
      </c>
      <c r="CQ114" s="302" t="str">
        <f ca="true">+IF(OFFSET('Sanitation Data'!$E$29,0,10*ROW('Sanitation Data'!E108))="","",OFFSET('Sanitation Data'!$E$29,0,10*ROW('Sanitation Data'!E108)))</f>
        <v/>
      </c>
      <c r="CR114" s="302" t="str">
        <f ca="true">+IF(OFFSET('Sanitation Data'!$E$30,0,10*ROW('Sanitation Data'!E108))="","",OFFSET('Sanitation Data'!$E$30,0,10*ROW('Sanitation Data'!E108)))</f>
        <v/>
      </c>
      <c r="CS114" s="302" t="str">
        <f ca="true">+IF(OFFSET('Sanitation Data'!$E$31,0,10*ROW('Sanitation Data'!E108))="","",OFFSET('Sanitation Data'!$E$31,0,10*ROW('Sanitation Data'!E108)))</f>
        <v/>
      </c>
      <c r="CT114" s="302" t="str">
        <f ca="true">+IF(OFFSET('Sanitation Data'!$E$32,0,10*ROW('Sanitation Data'!E108))="","",OFFSET('Sanitation Data'!$E$32,0,10*ROW('Sanitation Data'!E108)))</f>
        <v/>
      </c>
      <c r="CU114" s="302" t="str">
        <f ca="true">+IF(OFFSET('Sanitation Data'!$F$28,0,10*ROW('Sanitation Data'!F108))="","",OFFSET('Sanitation Data'!$F$28,0,10*ROW('Sanitation Data'!F108)))</f>
        <v/>
      </c>
      <c r="CV114" s="302" t="str">
        <f ca="true">+IF(OFFSET('Sanitation Data'!$F$29,0,10*ROW('Sanitation Data'!F108))="","",OFFSET('Sanitation Data'!$F$29,0,10*ROW('Sanitation Data'!F108)))</f>
        <v/>
      </c>
      <c r="CW114" s="302" t="str">
        <f ca="true">+IF(OFFSET('Sanitation Data'!$F$30,0,10*ROW('Sanitation Data'!F108))="","",OFFSET('Sanitation Data'!$F$30,0,10*ROW('Sanitation Data'!F108)))</f>
        <v/>
      </c>
      <c r="CX114" s="302" t="str">
        <f ca="true">+IF(OFFSET('Sanitation Data'!$F$31,0,10*ROW('Sanitation Data'!F108))="","",OFFSET('Sanitation Data'!$F$31,0,10*ROW('Sanitation Data'!F108)))</f>
        <v/>
      </c>
      <c r="CY114" s="302" t="str">
        <f ca="true">+IF(OFFSET('Sanitation Data'!$F$32,0,10*ROW('Sanitation Data'!F108))="","",OFFSET('Sanitation Data'!$F$32,0,10*ROW('Sanitation Data'!F108)))</f>
        <v/>
      </c>
      <c r="CZ114" s="302" t="str">
        <f ca="true">+IF(OFFSET('Sanitation Data'!$G$28,0,10*ROW('Sanitation Data'!G108))="","",OFFSET('Sanitation Data'!$G$28,0,10*ROW('Sanitation Data'!G108)))</f>
        <v/>
      </c>
      <c r="DA114" s="302" t="str">
        <f ca="true">+IF(OFFSET('Sanitation Data'!$G$29,0,10*ROW('Sanitation Data'!G108))="","",OFFSET('Sanitation Data'!$G$29,0,10*ROW('Sanitation Data'!G108)))</f>
        <v/>
      </c>
      <c r="DB114" s="302" t="str">
        <f ca="true">+IF(OFFSET('Sanitation Data'!$G$30,0,10*ROW('Sanitation Data'!G108))="","",OFFSET('Sanitation Data'!$G$30,0,10*ROW('Sanitation Data'!G108)))</f>
        <v/>
      </c>
      <c r="DC114" s="302" t="str">
        <f ca="true">+IF(OFFSET('Sanitation Data'!$G$31,0,10*ROW('Sanitation Data'!G108))="","",OFFSET('Sanitation Data'!$G$31,0,10*ROW('Sanitation Data'!G108)))</f>
        <v/>
      </c>
      <c r="DD114" s="302" t="str">
        <f ca="true">+IF(OFFSET('Sanitation Data'!$G$32,0,10*ROW('Sanitation Data'!G108))="","",OFFSET('Sanitation Data'!$G$32,0,10*ROW('Sanitation Data'!G108)))</f>
        <v/>
      </c>
      <c r="DE114" s="302" t="str">
        <f ca="true">+IF(OFFSET('Sanitation Data'!$H$28,0,10*ROW('Sanitation Data'!H108))="","",OFFSET('Sanitation Data'!$H$28,0,10*ROW('Sanitation Data'!H108)))</f>
        <v/>
      </c>
      <c r="DF114" s="302" t="str">
        <f ca="true">+IF(OFFSET('Sanitation Data'!$H$29,0,10*ROW('Sanitation Data'!H108))="","",OFFSET('Sanitation Data'!$H$29,0,10*ROW('Sanitation Data'!H108)))</f>
        <v/>
      </c>
      <c r="DG114" s="302" t="str">
        <f ca="true">+IF(OFFSET('Sanitation Data'!$H$30,0,10*ROW('Sanitation Data'!H108))="","",OFFSET('Sanitation Data'!$H$30,0,10*ROW('Sanitation Data'!H108)))</f>
        <v/>
      </c>
      <c r="DH114" s="302" t="str">
        <f ca="true">+IF(OFFSET('Sanitation Data'!$H$31,0,10*ROW('Sanitation Data'!H108))="","",OFFSET('Sanitation Data'!$H$31,0,10*ROW('Sanitation Data'!H108)))</f>
        <v/>
      </c>
      <c r="DI114" s="302" t="str">
        <f ca="true">+IF(OFFSET('Sanitation Data'!$H$32,0,10*ROW('Sanitation Data'!H108))="","",OFFSET('Sanitation Data'!$H$32,0,10*ROW('Sanitation Data'!H108)))</f>
        <v/>
      </c>
      <c r="DJ114" s="302" t="str">
        <f ca="true">+IF(OFFSET('Sanitation Data'!$I$28,0,10*ROW('Sanitation Data'!I108))="","",OFFSET('Sanitation Data'!$I$28,0,10*ROW('Sanitation Data'!I108)))</f>
        <v/>
      </c>
      <c r="DK114" s="302" t="str">
        <f ca="true">+IF(OFFSET('Sanitation Data'!$I$29,0,10*ROW('Sanitation Data'!I108))="","",OFFSET('Sanitation Data'!$I$29,0,10*ROW('Sanitation Data'!I108)))</f>
        <v/>
      </c>
      <c r="DL114" s="302" t="str">
        <f ca="true">+IF(OFFSET('Sanitation Data'!$I$30,0,10*ROW('Sanitation Data'!I108))="","",OFFSET('Sanitation Data'!$I$30,0,10*ROW('Sanitation Data'!I108)))</f>
        <v/>
      </c>
      <c r="DM114" s="302" t="str">
        <f ca="true">+IF(OFFSET('Sanitation Data'!$I$31,0,10*ROW('Sanitation Data'!I108))="","",OFFSET('Sanitation Data'!$I$31,0,10*ROW('Sanitation Data'!I108)))</f>
        <v/>
      </c>
      <c r="DN114" s="302" t="str">
        <f ca="true">+IF(OFFSET('Sanitation Data'!$I$32,0,10*ROW('Sanitation Data'!I108))="","",OFFSET('Sanitation Data'!$I$32,0,10*ROW('Sanitation Data'!I108)))</f>
        <v/>
      </c>
      <c r="DO114" s="302" t="str">
        <f ca="true">+IF(OFFSET('Hygiene Data'!$D$11,0,10*ROW('Hygiene Data'!D108))="","",OFFSET('Hygiene Data'!$D$11,0,10*ROW('Hygiene Data'!D108)))</f>
        <v/>
      </c>
      <c r="DP114" s="302" t="str">
        <f ca="true">+IF(OFFSET('Hygiene Data'!$D$12,0,10*ROW('Hygiene Data'!D108))="","",OFFSET('Hygiene Data'!$D$12,0,10*ROW('Hygiene Data'!D108)))</f>
        <v/>
      </c>
      <c r="DQ114" s="302" t="str">
        <f ca="true">+IF(OFFSET('Hygiene Data'!$D$13,0,10*ROW('Hygiene Data'!D108))="","",OFFSET('Hygiene Data'!$D$13,0,10*ROW('Hygiene Data'!D108)))</f>
        <v/>
      </c>
      <c r="DR114" s="302" t="str">
        <f ca="true">+IF(OFFSET('Hygiene Data'!$E$11,0,10*ROW('Hygiene Data'!E108))="","",OFFSET('Hygiene Data'!$E$11,0,10*ROW('Hygiene Data'!E108)))</f>
        <v/>
      </c>
      <c r="DS114" s="302" t="str">
        <f ca="true">+IF(OFFSET('Hygiene Data'!$E$12,0,10*ROW('Hygiene Data'!E108))="","",OFFSET('Hygiene Data'!$E$12,0,10*ROW('Hygiene Data'!E108)))</f>
        <v/>
      </c>
      <c r="DT114" s="302" t="str">
        <f ca="true">+IF(OFFSET('Hygiene Data'!$E$13,0,10*ROW('Hygiene Data'!E108))="","",OFFSET('Hygiene Data'!$E$13,0,10*ROW('Hygiene Data'!E108)))</f>
        <v/>
      </c>
      <c r="DU114" s="302" t="str">
        <f ca="true">+IF(OFFSET('Hygiene Data'!$F$11,0,10*ROW('Hygiene Data'!F108))="","",OFFSET('Hygiene Data'!$F$11,0,10*ROW('Hygiene Data'!F108)))</f>
        <v/>
      </c>
      <c r="DV114" s="302" t="str">
        <f ca="true">+IF(OFFSET('Hygiene Data'!$F$12,0,10*ROW('Hygiene Data'!F108))="","",OFFSET('Hygiene Data'!$F$12,0,10*ROW('Hygiene Data'!F108)))</f>
        <v/>
      </c>
      <c r="DW114" s="302" t="str">
        <f ca="true">+IF(OFFSET('Hygiene Data'!$F$13,0,10*ROW('Hygiene Data'!F108))="","",OFFSET('Hygiene Data'!$F$13,0,10*ROW('Hygiene Data'!F108)))</f>
        <v/>
      </c>
      <c r="DX114" s="302" t="str">
        <f ca="true">+IF(OFFSET('Hygiene Data'!$G$11,0,10*ROW('Hygiene Data'!G108))="","",OFFSET('Hygiene Data'!$G$11,0,10*ROW('Hygiene Data'!G108)))</f>
        <v/>
      </c>
      <c r="DY114" s="302" t="str">
        <f ca="true">+IF(OFFSET('Hygiene Data'!$G$12,0,10*ROW('Hygiene Data'!G108))="","",OFFSET('Hygiene Data'!$G$12,0,10*ROW('Hygiene Data'!G108)))</f>
        <v/>
      </c>
      <c r="DZ114" s="302" t="str">
        <f ca="true">+IF(OFFSET('Hygiene Data'!$G$13,0,10*ROW('Hygiene Data'!G108))="","",OFFSET('Hygiene Data'!$G$13,0,10*ROW('Hygiene Data'!G108)))</f>
        <v/>
      </c>
      <c r="EA114" s="302" t="str">
        <f ca="true">+IF(OFFSET('Hygiene Data'!$H$11,0,10*ROW('Hygiene Data'!H108))="","",OFFSET('Hygiene Data'!$H$11,0,10*ROW('Hygiene Data'!H108)))</f>
        <v/>
      </c>
      <c r="EB114" s="302" t="str">
        <f ca="true">+IF(OFFSET('Hygiene Data'!$H$12,0,10*ROW('Hygiene Data'!H108))="","",OFFSET('Hygiene Data'!$H$12,0,10*ROW('Hygiene Data'!H108)))</f>
        <v/>
      </c>
      <c r="EC114" s="302" t="str">
        <f ca="true">+IF(OFFSET('Hygiene Data'!$H$13,0,10*ROW('Hygiene Data'!H108))="","",OFFSET('Hygiene Data'!$H$13,0,10*ROW('Hygiene Data'!H108)))</f>
        <v/>
      </c>
      <c r="ED114" s="302" t="str">
        <f ca="true">+IF(OFFSET('Hygiene Data'!$I$11,0,10*ROW('Hygiene Data'!I108))="","",OFFSET('Hygiene Data'!$I$11,0,10*ROW('Hygiene Data'!I108)))</f>
        <v/>
      </c>
      <c r="EE114" s="302" t="str">
        <f ca="true">+IF(OFFSET('Hygiene Data'!$I$12,0,10*ROW('Hygiene Data'!I108))="","",OFFSET('Hygiene Data'!$I$12,0,10*ROW('Hygiene Data'!I108)))</f>
        <v/>
      </c>
      <c r="EF114" s="302" t="str">
        <f ca="true">+IF(OFFSET('Hygiene Data'!$I$13,0,10*ROW('Hygiene Data'!I108))="","",OFFSET('Hygiene Data'!$I$13,0,10*ROW('Hygiene Data'!I108)))</f>
        <v/>
      </c>
    </row>
    <row xmlns:x14ac="http://schemas.microsoft.com/office/spreadsheetml/2009/9/ac" r="115" x14ac:dyDescent="0.2">
      <c r="A115" s="35" t="str">
        <f ca="true">+IF(OFFSET('Water Data'!$B$2,0,10*ROW('Water Data'!E109))="","",OFFSET('Water Data'!$B$2,0,10*ROW('Water Data'!E109)))</f>
        <v/>
      </c>
      <c r="B115" s="35" t="str">
        <f ca="true">+IF(OFFSET('Water Data'!$C$2,0,10*ROW('Water Data'!F109))="","",OFFSET('Water Data'!$C$2,0,10*ROW('Water Data'!F109)))</f>
        <v/>
      </c>
      <c r="C115" s="358" t="str">
        <f t="shared" ca="true" si="1"/>
        <v/>
      </c>
      <c r="D115" s="94"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4"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4"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4"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4"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4"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4"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4"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4"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4"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4"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4"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4"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4"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4"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4"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4"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4"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5"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5"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5"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5"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5"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5"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5"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5"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5"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5"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5"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5"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5"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5"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5"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5"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5"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5"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5"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5"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5"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5"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5"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5"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5"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5"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5"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5"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5"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5"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6"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6"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6"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6"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6"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6"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6"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6"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6"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6"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6"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6"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6"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6"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6"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6"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6"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6"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302"/>
      <c r="BS115" s="302" t="str">
        <f ca="true">+IF(OFFSET('Water Data'!$D$27,0,10*ROW('Water Data'!D109))="","",OFFSET('Water Data'!$D$27,0,10*ROW('Water Data'!D109)))</f>
        <v/>
      </c>
      <c r="BT115" s="302" t="str">
        <f ca="true">+IF(OFFSET('Water Data'!$D$28,0,10*ROW('Water Data'!D109))="","",OFFSET('Water Data'!$D$28,0,10*ROW('Water Data'!D109)))</f>
        <v/>
      </c>
      <c r="BU115" s="302" t="str">
        <f ca="true">+IF(OFFSET('Water Data'!$D$29,0,10*ROW('Water Data'!D109))="","",OFFSET('Water Data'!$D$29,0,10*ROW('Water Data'!D109)))</f>
        <v/>
      </c>
      <c r="BV115" s="302" t="str">
        <f ca="true">+IF(OFFSET('Water Data'!$E$27,0,10*ROW('Water Data'!E109))="","",OFFSET('Water Data'!$E$27,0,10*ROW('Water Data'!E109)))</f>
        <v/>
      </c>
      <c r="BW115" s="302" t="str">
        <f ca="true">+IF(OFFSET('Water Data'!$E$28,0,10*ROW('Water Data'!E109))="","",OFFSET('Water Data'!$E$28,0,10*ROW('Water Data'!E109)))</f>
        <v/>
      </c>
      <c r="BX115" s="302" t="str">
        <f ca="true">+IF(OFFSET('Water Data'!$E$29,0,10*ROW('Water Data'!E109))="","",OFFSET('Water Data'!$E$29,0,10*ROW('Water Data'!E109)))</f>
        <v/>
      </c>
      <c r="BY115" s="302" t="str">
        <f ca="true">+IF(OFFSET('Water Data'!$F$27,0,10*ROW('Water Data'!F109))="","",OFFSET('Water Data'!$F$27,0,10*ROW('Water Data'!F109)))</f>
        <v/>
      </c>
      <c r="BZ115" s="302" t="str">
        <f ca="true">+IF(OFFSET('Water Data'!$F$28,0,10*ROW('Water Data'!F109))="","",OFFSET('Water Data'!$F$28,0,10*ROW('Water Data'!F109)))</f>
        <v/>
      </c>
      <c r="CA115" s="302" t="str">
        <f ca="true">+IF(OFFSET('Water Data'!$F$29,0,10*ROW('Water Data'!F109))="","",OFFSET('Water Data'!$F$29,0,10*ROW('Water Data'!F109)))</f>
        <v/>
      </c>
      <c r="CB115" s="302" t="str">
        <f ca="true">+IF(OFFSET('Water Data'!$G$27,0,10*ROW('Water Data'!G109))="","",OFFSET('Water Data'!$G$27,0,10*ROW('Water Data'!G109)))</f>
        <v/>
      </c>
      <c r="CC115" s="302" t="str">
        <f ca="true">+IF(OFFSET('Water Data'!$G$28,0,10*ROW('Water Data'!G109))="","",OFFSET('Water Data'!$G$28,0,10*ROW('Water Data'!G109)))</f>
        <v/>
      </c>
      <c r="CD115" s="302" t="str">
        <f ca="true">+IF(OFFSET('Water Data'!$G$29,0,10*ROW('Water Data'!G109))="","",OFFSET('Water Data'!$G$29,0,10*ROW('Water Data'!G109)))</f>
        <v/>
      </c>
      <c r="CE115" s="302" t="str">
        <f ca="true">+IF(OFFSET('Water Data'!$H$27,0,10*ROW('Water Data'!H109))="","",OFFSET('Water Data'!$H$27,0,10*ROW('Water Data'!H109)))</f>
        <v/>
      </c>
      <c r="CF115" s="302" t="str">
        <f ca="true">+IF(OFFSET('Water Data'!$H$28,0,10*ROW('Water Data'!H109))="","",OFFSET('Water Data'!$H$28,0,10*ROW('Water Data'!H109)))</f>
        <v/>
      </c>
      <c r="CG115" s="302" t="str">
        <f ca="true">+IF(OFFSET('Water Data'!$H$29,0,10*ROW('Water Data'!H109))="","",OFFSET('Water Data'!$H$29,0,10*ROW('Water Data'!H109)))</f>
        <v/>
      </c>
      <c r="CH115" s="302" t="str">
        <f ca="true">+IF(OFFSET('Water Data'!$I$27,0,10*ROW('Water Data'!I109))="","",OFFSET('Water Data'!$I$27,0,10*ROW('Water Data'!I109)))</f>
        <v/>
      </c>
      <c r="CI115" s="302" t="str">
        <f ca="true">+IF(OFFSET('Water Data'!$I$28,0,10*ROW('Water Data'!I109))="","",OFFSET('Water Data'!$I$28,0,10*ROW('Water Data'!I109)))</f>
        <v/>
      </c>
      <c r="CJ115" s="302" t="str">
        <f ca="true">+IF(OFFSET('Water Data'!$I$29,0,10*ROW('Water Data'!I109))="","",OFFSET('Water Data'!$I$29,0,10*ROW('Water Data'!I109)))</f>
        <v/>
      </c>
      <c r="CK115" s="302" t="str">
        <f ca="true">+IF(OFFSET('Sanitation Data'!$D$28,0,10*ROW('Sanitation Data'!D109))="","",OFFSET('Sanitation Data'!$D$28,0,10*ROW('Sanitation Data'!D109)))</f>
        <v/>
      </c>
      <c r="CL115" s="302" t="str">
        <f ca="true">+IF(OFFSET('Sanitation Data'!$D$29,0,10*ROW('Sanitation Data'!D109))="","",OFFSET('Sanitation Data'!$D$29,0,10*ROW('Sanitation Data'!D109)))</f>
        <v/>
      </c>
      <c r="CM115" s="302" t="str">
        <f ca="true">+IF(OFFSET('Sanitation Data'!$D$30,0,10*ROW('Sanitation Data'!D109))="","",OFFSET('Sanitation Data'!$D$30,0,10*ROW('Sanitation Data'!D109)))</f>
        <v/>
      </c>
      <c r="CN115" s="302" t="str">
        <f ca="true">+IF(OFFSET('Sanitation Data'!$D$31,0,10*ROW('Sanitation Data'!D109))="","",OFFSET('Sanitation Data'!$D$31,0,10*ROW('Sanitation Data'!D109)))</f>
        <v/>
      </c>
      <c r="CO115" s="302" t="str">
        <f ca="true">+IF(OFFSET('Sanitation Data'!$D$32,0,10*ROW('Sanitation Data'!D109))="","",OFFSET('Sanitation Data'!$D$32,0,10*ROW('Sanitation Data'!D109)))</f>
        <v/>
      </c>
      <c r="CP115" s="302" t="str">
        <f ca="true">+IF(OFFSET('Sanitation Data'!$E$28,0,10*ROW('Sanitation Data'!E109))="","",OFFSET('Sanitation Data'!$E$28,0,10*ROW('Sanitation Data'!E109)))</f>
        <v/>
      </c>
      <c r="CQ115" s="302" t="str">
        <f ca="true">+IF(OFFSET('Sanitation Data'!$E$29,0,10*ROW('Sanitation Data'!E109))="","",OFFSET('Sanitation Data'!$E$29,0,10*ROW('Sanitation Data'!E109)))</f>
        <v/>
      </c>
      <c r="CR115" s="302" t="str">
        <f ca="true">+IF(OFFSET('Sanitation Data'!$E$30,0,10*ROW('Sanitation Data'!E109))="","",OFFSET('Sanitation Data'!$E$30,0,10*ROW('Sanitation Data'!E109)))</f>
        <v/>
      </c>
      <c r="CS115" s="302" t="str">
        <f ca="true">+IF(OFFSET('Sanitation Data'!$E$31,0,10*ROW('Sanitation Data'!E109))="","",OFFSET('Sanitation Data'!$E$31,0,10*ROW('Sanitation Data'!E109)))</f>
        <v/>
      </c>
      <c r="CT115" s="302" t="str">
        <f ca="true">+IF(OFFSET('Sanitation Data'!$E$32,0,10*ROW('Sanitation Data'!E109))="","",OFFSET('Sanitation Data'!$E$32,0,10*ROW('Sanitation Data'!E109)))</f>
        <v/>
      </c>
      <c r="CU115" s="302" t="str">
        <f ca="true">+IF(OFFSET('Sanitation Data'!$F$28,0,10*ROW('Sanitation Data'!F109))="","",OFFSET('Sanitation Data'!$F$28,0,10*ROW('Sanitation Data'!F109)))</f>
        <v/>
      </c>
      <c r="CV115" s="302" t="str">
        <f ca="true">+IF(OFFSET('Sanitation Data'!$F$29,0,10*ROW('Sanitation Data'!F109))="","",OFFSET('Sanitation Data'!$F$29,0,10*ROW('Sanitation Data'!F109)))</f>
        <v/>
      </c>
      <c r="CW115" s="302" t="str">
        <f ca="true">+IF(OFFSET('Sanitation Data'!$F$30,0,10*ROW('Sanitation Data'!F109))="","",OFFSET('Sanitation Data'!$F$30,0,10*ROW('Sanitation Data'!F109)))</f>
        <v/>
      </c>
      <c r="CX115" s="302" t="str">
        <f ca="true">+IF(OFFSET('Sanitation Data'!$F$31,0,10*ROW('Sanitation Data'!F109))="","",OFFSET('Sanitation Data'!$F$31,0,10*ROW('Sanitation Data'!F109)))</f>
        <v/>
      </c>
      <c r="CY115" s="302" t="str">
        <f ca="true">+IF(OFFSET('Sanitation Data'!$F$32,0,10*ROW('Sanitation Data'!F109))="","",OFFSET('Sanitation Data'!$F$32,0,10*ROW('Sanitation Data'!F109)))</f>
        <v/>
      </c>
      <c r="CZ115" s="302" t="str">
        <f ca="true">+IF(OFFSET('Sanitation Data'!$G$28,0,10*ROW('Sanitation Data'!G109))="","",OFFSET('Sanitation Data'!$G$28,0,10*ROW('Sanitation Data'!G109)))</f>
        <v/>
      </c>
      <c r="DA115" s="302" t="str">
        <f ca="true">+IF(OFFSET('Sanitation Data'!$G$29,0,10*ROW('Sanitation Data'!G109))="","",OFFSET('Sanitation Data'!$G$29,0,10*ROW('Sanitation Data'!G109)))</f>
        <v/>
      </c>
      <c r="DB115" s="302" t="str">
        <f ca="true">+IF(OFFSET('Sanitation Data'!$G$30,0,10*ROW('Sanitation Data'!G109))="","",OFFSET('Sanitation Data'!$G$30,0,10*ROW('Sanitation Data'!G109)))</f>
        <v/>
      </c>
      <c r="DC115" s="302" t="str">
        <f ca="true">+IF(OFFSET('Sanitation Data'!$G$31,0,10*ROW('Sanitation Data'!G109))="","",OFFSET('Sanitation Data'!$G$31,0,10*ROW('Sanitation Data'!G109)))</f>
        <v/>
      </c>
      <c r="DD115" s="302" t="str">
        <f ca="true">+IF(OFFSET('Sanitation Data'!$G$32,0,10*ROW('Sanitation Data'!G109))="","",OFFSET('Sanitation Data'!$G$32,0,10*ROW('Sanitation Data'!G109)))</f>
        <v/>
      </c>
      <c r="DE115" s="302" t="str">
        <f ca="true">+IF(OFFSET('Sanitation Data'!$H$28,0,10*ROW('Sanitation Data'!H109))="","",OFFSET('Sanitation Data'!$H$28,0,10*ROW('Sanitation Data'!H109)))</f>
        <v/>
      </c>
      <c r="DF115" s="302" t="str">
        <f ca="true">+IF(OFFSET('Sanitation Data'!$H$29,0,10*ROW('Sanitation Data'!H109))="","",OFFSET('Sanitation Data'!$H$29,0,10*ROW('Sanitation Data'!H109)))</f>
        <v/>
      </c>
      <c r="DG115" s="302" t="str">
        <f ca="true">+IF(OFFSET('Sanitation Data'!$H$30,0,10*ROW('Sanitation Data'!H109))="","",OFFSET('Sanitation Data'!$H$30,0,10*ROW('Sanitation Data'!H109)))</f>
        <v/>
      </c>
      <c r="DH115" s="302" t="str">
        <f ca="true">+IF(OFFSET('Sanitation Data'!$H$31,0,10*ROW('Sanitation Data'!H109))="","",OFFSET('Sanitation Data'!$H$31,0,10*ROW('Sanitation Data'!H109)))</f>
        <v/>
      </c>
      <c r="DI115" s="302" t="str">
        <f ca="true">+IF(OFFSET('Sanitation Data'!$H$32,0,10*ROW('Sanitation Data'!H109))="","",OFFSET('Sanitation Data'!$H$32,0,10*ROW('Sanitation Data'!H109)))</f>
        <v/>
      </c>
      <c r="DJ115" s="302" t="str">
        <f ca="true">+IF(OFFSET('Sanitation Data'!$I$28,0,10*ROW('Sanitation Data'!I109))="","",OFFSET('Sanitation Data'!$I$28,0,10*ROW('Sanitation Data'!I109)))</f>
        <v/>
      </c>
      <c r="DK115" s="302" t="str">
        <f ca="true">+IF(OFFSET('Sanitation Data'!$I$29,0,10*ROW('Sanitation Data'!I109))="","",OFFSET('Sanitation Data'!$I$29,0,10*ROW('Sanitation Data'!I109)))</f>
        <v/>
      </c>
      <c r="DL115" s="302" t="str">
        <f ca="true">+IF(OFFSET('Sanitation Data'!$I$30,0,10*ROW('Sanitation Data'!I109))="","",OFFSET('Sanitation Data'!$I$30,0,10*ROW('Sanitation Data'!I109)))</f>
        <v/>
      </c>
      <c r="DM115" s="302" t="str">
        <f ca="true">+IF(OFFSET('Sanitation Data'!$I$31,0,10*ROW('Sanitation Data'!I109))="","",OFFSET('Sanitation Data'!$I$31,0,10*ROW('Sanitation Data'!I109)))</f>
        <v/>
      </c>
      <c r="DN115" s="302" t="str">
        <f ca="true">+IF(OFFSET('Sanitation Data'!$I$32,0,10*ROW('Sanitation Data'!I109))="","",OFFSET('Sanitation Data'!$I$32,0,10*ROW('Sanitation Data'!I109)))</f>
        <v/>
      </c>
      <c r="DO115" s="302" t="str">
        <f ca="true">+IF(OFFSET('Hygiene Data'!$D$11,0,10*ROW('Hygiene Data'!D109))="","",OFFSET('Hygiene Data'!$D$11,0,10*ROW('Hygiene Data'!D109)))</f>
        <v/>
      </c>
      <c r="DP115" s="302" t="str">
        <f ca="true">+IF(OFFSET('Hygiene Data'!$D$12,0,10*ROW('Hygiene Data'!D109))="","",OFFSET('Hygiene Data'!$D$12,0,10*ROW('Hygiene Data'!D109)))</f>
        <v/>
      </c>
      <c r="DQ115" s="302" t="str">
        <f ca="true">+IF(OFFSET('Hygiene Data'!$D$13,0,10*ROW('Hygiene Data'!D109))="","",OFFSET('Hygiene Data'!$D$13,0,10*ROW('Hygiene Data'!D109)))</f>
        <v/>
      </c>
      <c r="DR115" s="302" t="str">
        <f ca="true">+IF(OFFSET('Hygiene Data'!$E$11,0,10*ROW('Hygiene Data'!E109))="","",OFFSET('Hygiene Data'!$E$11,0,10*ROW('Hygiene Data'!E109)))</f>
        <v/>
      </c>
      <c r="DS115" s="302" t="str">
        <f ca="true">+IF(OFFSET('Hygiene Data'!$E$12,0,10*ROW('Hygiene Data'!E109))="","",OFFSET('Hygiene Data'!$E$12,0,10*ROW('Hygiene Data'!E109)))</f>
        <v/>
      </c>
      <c r="DT115" s="302" t="str">
        <f ca="true">+IF(OFFSET('Hygiene Data'!$E$13,0,10*ROW('Hygiene Data'!E109))="","",OFFSET('Hygiene Data'!$E$13,0,10*ROW('Hygiene Data'!E109)))</f>
        <v/>
      </c>
      <c r="DU115" s="302" t="str">
        <f ca="true">+IF(OFFSET('Hygiene Data'!$F$11,0,10*ROW('Hygiene Data'!F109))="","",OFFSET('Hygiene Data'!$F$11,0,10*ROW('Hygiene Data'!F109)))</f>
        <v/>
      </c>
      <c r="DV115" s="302" t="str">
        <f ca="true">+IF(OFFSET('Hygiene Data'!$F$12,0,10*ROW('Hygiene Data'!F109))="","",OFFSET('Hygiene Data'!$F$12,0,10*ROW('Hygiene Data'!F109)))</f>
        <v/>
      </c>
      <c r="DW115" s="302" t="str">
        <f ca="true">+IF(OFFSET('Hygiene Data'!$F$13,0,10*ROW('Hygiene Data'!F109))="","",OFFSET('Hygiene Data'!$F$13,0,10*ROW('Hygiene Data'!F109)))</f>
        <v/>
      </c>
      <c r="DX115" s="302" t="str">
        <f ca="true">+IF(OFFSET('Hygiene Data'!$G$11,0,10*ROW('Hygiene Data'!G109))="","",OFFSET('Hygiene Data'!$G$11,0,10*ROW('Hygiene Data'!G109)))</f>
        <v/>
      </c>
      <c r="DY115" s="302" t="str">
        <f ca="true">+IF(OFFSET('Hygiene Data'!$G$12,0,10*ROW('Hygiene Data'!G109))="","",OFFSET('Hygiene Data'!$G$12,0,10*ROW('Hygiene Data'!G109)))</f>
        <v/>
      </c>
      <c r="DZ115" s="302" t="str">
        <f ca="true">+IF(OFFSET('Hygiene Data'!$G$13,0,10*ROW('Hygiene Data'!G109))="","",OFFSET('Hygiene Data'!$G$13,0,10*ROW('Hygiene Data'!G109)))</f>
        <v/>
      </c>
      <c r="EA115" s="302" t="str">
        <f ca="true">+IF(OFFSET('Hygiene Data'!$H$11,0,10*ROW('Hygiene Data'!H109))="","",OFFSET('Hygiene Data'!$H$11,0,10*ROW('Hygiene Data'!H109)))</f>
        <v/>
      </c>
      <c r="EB115" s="302" t="str">
        <f ca="true">+IF(OFFSET('Hygiene Data'!$H$12,0,10*ROW('Hygiene Data'!H109))="","",OFFSET('Hygiene Data'!$H$12,0,10*ROW('Hygiene Data'!H109)))</f>
        <v/>
      </c>
      <c r="EC115" s="302" t="str">
        <f ca="true">+IF(OFFSET('Hygiene Data'!$H$13,0,10*ROW('Hygiene Data'!H109))="","",OFFSET('Hygiene Data'!$H$13,0,10*ROW('Hygiene Data'!H109)))</f>
        <v/>
      </c>
      <c r="ED115" s="302" t="str">
        <f ca="true">+IF(OFFSET('Hygiene Data'!$I$11,0,10*ROW('Hygiene Data'!I109))="","",OFFSET('Hygiene Data'!$I$11,0,10*ROW('Hygiene Data'!I109)))</f>
        <v/>
      </c>
      <c r="EE115" s="302" t="str">
        <f ca="true">+IF(OFFSET('Hygiene Data'!$I$12,0,10*ROW('Hygiene Data'!I109))="","",OFFSET('Hygiene Data'!$I$12,0,10*ROW('Hygiene Data'!I109)))</f>
        <v/>
      </c>
      <c r="EF115" s="302" t="str">
        <f ca="true">+IF(OFFSET('Hygiene Data'!$I$13,0,10*ROW('Hygiene Data'!I109))="","",OFFSET('Hygiene Data'!$I$13,0,10*ROW('Hygiene Data'!I109)))</f>
        <v/>
      </c>
    </row>
    <row xmlns:x14ac="http://schemas.microsoft.com/office/spreadsheetml/2009/9/ac" r="116" x14ac:dyDescent="0.2">
      <c r="A116" s="35" t="str">
        <f ca="true">+IF(OFFSET('Water Data'!$B$2,0,10*ROW('Water Data'!E110))="","",OFFSET('Water Data'!$B$2,0,10*ROW('Water Data'!E110)))</f>
        <v/>
      </c>
      <c r="B116" s="35" t="str">
        <f ca="true">+IF(OFFSET('Water Data'!$C$2,0,10*ROW('Water Data'!F110))="","",OFFSET('Water Data'!$C$2,0,10*ROW('Water Data'!F110)))</f>
        <v/>
      </c>
      <c r="C116" s="358" t="str">
        <f t="shared" ca="true" si="1"/>
        <v/>
      </c>
      <c r="D116" s="94"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4"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4"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4"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4"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4"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4"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4"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4"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4"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4"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4"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4"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4"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4"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4"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4"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4"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5"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5"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5"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5"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5"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5"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5"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5"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5"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5"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5"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5"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5"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5"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5"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5"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5"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5"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5"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5"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5"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5"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5"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5"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5"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5"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5"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5"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5"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5"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6"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6"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6"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6"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6"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6"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6"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6"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6"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6"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6"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6"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6"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6"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6"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6"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6"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6"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302"/>
      <c r="BS116" s="302" t="str">
        <f ca="true">+IF(OFFSET('Water Data'!$D$27,0,10*ROW('Water Data'!D110))="","",OFFSET('Water Data'!$D$27,0,10*ROW('Water Data'!D110)))</f>
        <v/>
      </c>
      <c r="BT116" s="302" t="str">
        <f ca="true">+IF(OFFSET('Water Data'!$D$28,0,10*ROW('Water Data'!D110))="","",OFFSET('Water Data'!$D$28,0,10*ROW('Water Data'!D110)))</f>
        <v/>
      </c>
      <c r="BU116" s="302" t="str">
        <f ca="true">+IF(OFFSET('Water Data'!$D$29,0,10*ROW('Water Data'!D110))="","",OFFSET('Water Data'!$D$29,0,10*ROW('Water Data'!D110)))</f>
        <v/>
      </c>
      <c r="BV116" s="302" t="str">
        <f ca="true">+IF(OFFSET('Water Data'!$E$27,0,10*ROW('Water Data'!E110))="","",OFFSET('Water Data'!$E$27,0,10*ROW('Water Data'!E110)))</f>
        <v/>
      </c>
      <c r="BW116" s="302" t="str">
        <f ca="true">+IF(OFFSET('Water Data'!$E$28,0,10*ROW('Water Data'!E110))="","",OFFSET('Water Data'!$E$28,0,10*ROW('Water Data'!E110)))</f>
        <v/>
      </c>
      <c r="BX116" s="302" t="str">
        <f ca="true">+IF(OFFSET('Water Data'!$E$29,0,10*ROW('Water Data'!E110))="","",OFFSET('Water Data'!$E$29,0,10*ROW('Water Data'!E110)))</f>
        <v/>
      </c>
      <c r="BY116" s="302" t="str">
        <f ca="true">+IF(OFFSET('Water Data'!$F$27,0,10*ROW('Water Data'!F110))="","",OFFSET('Water Data'!$F$27,0,10*ROW('Water Data'!F110)))</f>
        <v/>
      </c>
      <c r="BZ116" s="302" t="str">
        <f ca="true">+IF(OFFSET('Water Data'!$F$28,0,10*ROW('Water Data'!F110))="","",OFFSET('Water Data'!$F$28,0,10*ROW('Water Data'!F110)))</f>
        <v/>
      </c>
      <c r="CA116" s="302" t="str">
        <f ca="true">+IF(OFFSET('Water Data'!$F$29,0,10*ROW('Water Data'!F110))="","",OFFSET('Water Data'!$F$29,0,10*ROW('Water Data'!F110)))</f>
        <v/>
      </c>
      <c r="CB116" s="302" t="str">
        <f ca="true">+IF(OFFSET('Water Data'!$G$27,0,10*ROW('Water Data'!G110))="","",OFFSET('Water Data'!$G$27,0,10*ROW('Water Data'!G110)))</f>
        <v/>
      </c>
      <c r="CC116" s="302" t="str">
        <f ca="true">+IF(OFFSET('Water Data'!$G$28,0,10*ROW('Water Data'!G110))="","",OFFSET('Water Data'!$G$28,0,10*ROW('Water Data'!G110)))</f>
        <v/>
      </c>
      <c r="CD116" s="302" t="str">
        <f ca="true">+IF(OFFSET('Water Data'!$G$29,0,10*ROW('Water Data'!G110))="","",OFFSET('Water Data'!$G$29,0,10*ROW('Water Data'!G110)))</f>
        <v/>
      </c>
      <c r="CE116" s="302" t="str">
        <f ca="true">+IF(OFFSET('Water Data'!$H$27,0,10*ROW('Water Data'!H110))="","",OFFSET('Water Data'!$H$27,0,10*ROW('Water Data'!H110)))</f>
        <v/>
      </c>
      <c r="CF116" s="302" t="str">
        <f ca="true">+IF(OFFSET('Water Data'!$H$28,0,10*ROW('Water Data'!H110))="","",OFFSET('Water Data'!$H$28,0,10*ROW('Water Data'!H110)))</f>
        <v/>
      </c>
      <c r="CG116" s="302" t="str">
        <f ca="true">+IF(OFFSET('Water Data'!$H$29,0,10*ROW('Water Data'!H110))="","",OFFSET('Water Data'!$H$29,0,10*ROW('Water Data'!H110)))</f>
        <v/>
      </c>
      <c r="CH116" s="302" t="str">
        <f ca="true">+IF(OFFSET('Water Data'!$I$27,0,10*ROW('Water Data'!I110))="","",OFFSET('Water Data'!$I$27,0,10*ROW('Water Data'!I110)))</f>
        <v/>
      </c>
      <c r="CI116" s="302" t="str">
        <f ca="true">+IF(OFFSET('Water Data'!$I$28,0,10*ROW('Water Data'!I110))="","",OFFSET('Water Data'!$I$28,0,10*ROW('Water Data'!I110)))</f>
        <v/>
      </c>
      <c r="CJ116" s="302" t="str">
        <f ca="true">+IF(OFFSET('Water Data'!$I$29,0,10*ROW('Water Data'!I110))="","",OFFSET('Water Data'!$I$29,0,10*ROW('Water Data'!I110)))</f>
        <v/>
      </c>
      <c r="CK116" s="302" t="str">
        <f ca="true">+IF(OFFSET('Sanitation Data'!$D$28,0,10*ROW('Sanitation Data'!D110))="","",OFFSET('Sanitation Data'!$D$28,0,10*ROW('Sanitation Data'!D110)))</f>
        <v/>
      </c>
      <c r="CL116" s="302" t="str">
        <f ca="true">+IF(OFFSET('Sanitation Data'!$D$29,0,10*ROW('Sanitation Data'!D110))="","",OFFSET('Sanitation Data'!$D$29,0,10*ROW('Sanitation Data'!D110)))</f>
        <v/>
      </c>
      <c r="CM116" s="302" t="str">
        <f ca="true">+IF(OFFSET('Sanitation Data'!$D$30,0,10*ROW('Sanitation Data'!D110))="","",OFFSET('Sanitation Data'!$D$30,0,10*ROW('Sanitation Data'!D110)))</f>
        <v/>
      </c>
      <c r="CN116" s="302" t="str">
        <f ca="true">+IF(OFFSET('Sanitation Data'!$D$31,0,10*ROW('Sanitation Data'!D110))="","",OFFSET('Sanitation Data'!$D$31,0,10*ROW('Sanitation Data'!D110)))</f>
        <v/>
      </c>
      <c r="CO116" s="302" t="str">
        <f ca="true">+IF(OFFSET('Sanitation Data'!$D$32,0,10*ROW('Sanitation Data'!D110))="","",OFFSET('Sanitation Data'!$D$32,0,10*ROW('Sanitation Data'!D110)))</f>
        <v/>
      </c>
      <c r="CP116" s="302" t="str">
        <f ca="true">+IF(OFFSET('Sanitation Data'!$E$28,0,10*ROW('Sanitation Data'!E110))="","",OFFSET('Sanitation Data'!$E$28,0,10*ROW('Sanitation Data'!E110)))</f>
        <v/>
      </c>
      <c r="CQ116" s="302" t="str">
        <f ca="true">+IF(OFFSET('Sanitation Data'!$E$29,0,10*ROW('Sanitation Data'!E110))="","",OFFSET('Sanitation Data'!$E$29,0,10*ROW('Sanitation Data'!E110)))</f>
        <v/>
      </c>
      <c r="CR116" s="302" t="str">
        <f ca="true">+IF(OFFSET('Sanitation Data'!$E$30,0,10*ROW('Sanitation Data'!E110))="","",OFFSET('Sanitation Data'!$E$30,0,10*ROW('Sanitation Data'!E110)))</f>
        <v/>
      </c>
      <c r="CS116" s="302" t="str">
        <f ca="true">+IF(OFFSET('Sanitation Data'!$E$31,0,10*ROW('Sanitation Data'!E110))="","",OFFSET('Sanitation Data'!$E$31,0,10*ROW('Sanitation Data'!E110)))</f>
        <v/>
      </c>
      <c r="CT116" s="302" t="str">
        <f ca="true">+IF(OFFSET('Sanitation Data'!$E$32,0,10*ROW('Sanitation Data'!E110))="","",OFFSET('Sanitation Data'!$E$32,0,10*ROW('Sanitation Data'!E110)))</f>
        <v/>
      </c>
      <c r="CU116" s="302" t="str">
        <f ca="true">+IF(OFFSET('Sanitation Data'!$F$28,0,10*ROW('Sanitation Data'!F110))="","",OFFSET('Sanitation Data'!$F$28,0,10*ROW('Sanitation Data'!F110)))</f>
        <v/>
      </c>
      <c r="CV116" s="302" t="str">
        <f ca="true">+IF(OFFSET('Sanitation Data'!$F$29,0,10*ROW('Sanitation Data'!F110))="","",OFFSET('Sanitation Data'!$F$29,0,10*ROW('Sanitation Data'!F110)))</f>
        <v/>
      </c>
      <c r="CW116" s="302" t="str">
        <f ca="true">+IF(OFFSET('Sanitation Data'!$F$30,0,10*ROW('Sanitation Data'!F110))="","",OFFSET('Sanitation Data'!$F$30,0,10*ROW('Sanitation Data'!F110)))</f>
        <v/>
      </c>
      <c r="CX116" s="302" t="str">
        <f ca="true">+IF(OFFSET('Sanitation Data'!$F$31,0,10*ROW('Sanitation Data'!F110))="","",OFFSET('Sanitation Data'!$F$31,0,10*ROW('Sanitation Data'!F110)))</f>
        <v/>
      </c>
      <c r="CY116" s="302" t="str">
        <f ca="true">+IF(OFFSET('Sanitation Data'!$F$32,0,10*ROW('Sanitation Data'!F110))="","",OFFSET('Sanitation Data'!$F$32,0,10*ROW('Sanitation Data'!F110)))</f>
        <v/>
      </c>
      <c r="CZ116" s="302" t="str">
        <f ca="true">+IF(OFFSET('Sanitation Data'!$G$28,0,10*ROW('Sanitation Data'!G110))="","",OFFSET('Sanitation Data'!$G$28,0,10*ROW('Sanitation Data'!G110)))</f>
        <v/>
      </c>
      <c r="DA116" s="302" t="str">
        <f ca="true">+IF(OFFSET('Sanitation Data'!$G$29,0,10*ROW('Sanitation Data'!G110))="","",OFFSET('Sanitation Data'!$G$29,0,10*ROW('Sanitation Data'!G110)))</f>
        <v/>
      </c>
      <c r="DB116" s="302" t="str">
        <f ca="true">+IF(OFFSET('Sanitation Data'!$G$30,0,10*ROW('Sanitation Data'!G110))="","",OFFSET('Sanitation Data'!$G$30,0,10*ROW('Sanitation Data'!G110)))</f>
        <v/>
      </c>
      <c r="DC116" s="302" t="str">
        <f ca="true">+IF(OFFSET('Sanitation Data'!$G$31,0,10*ROW('Sanitation Data'!G110))="","",OFFSET('Sanitation Data'!$G$31,0,10*ROW('Sanitation Data'!G110)))</f>
        <v/>
      </c>
      <c r="DD116" s="302" t="str">
        <f ca="true">+IF(OFFSET('Sanitation Data'!$G$32,0,10*ROW('Sanitation Data'!G110))="","",OFFSET('Sanitation Data'!$G$32,0,10*ROW('Sanitation Data'!G110)))</f>
        <v/>
      </c>
      <c r="DE116" s="302" t="str">
        <f ca="true">+IF(OFFSET('Sanitation Data'!$H$28,0,10*ROW('Sanitation Data'!H110))="","",OFFSET('Sanitation Data'!$H$28,0,10*ROW('Sanitation Data'!H110)))</f>
        <v/>
      </c>
      <c r="DF116" s="302" t="str">
        <f ca="true">+IF(OFFSET('Sanitation Data'!$H$29,0,10*ROW('Sanitation Data'!H110))="","",OFFSET('Sanitation Data'!$H$29,0,10*ROW('Sanitation Data'!H110)))</f>
        <v/>
      </c>
      <c r="DG116" s="302" t="str">
        <f ca="true">+IF(OFFSET('Sanitation Data'!$H$30,0,10*ROW('Sanitation Data'!H110))="","",OFFSET('Sanitation Data'!$H$30,0,10*ROW('Sanitation Data'!H110)))</f>
        <v/>
      </c>
      <c r="DH116" s="302" t="str">
        <f ca="true">+IF(OFFSET('Sanitation Data'!$H$31,0,10*ROW('Sanitation Data'!H110))="","",OFFSET('Sanitation Data'!$H$31,0,10*ROW('Sanitation Data'!H110)))</f>
        <v/>
      </c>
      <c r="DI116" s="302" t="str">
        <f ca="true">+IF(OFFSET('Sanitation Data'!$H$32,0,10*ROW('Sanitation Data'!H110))="","",OFFSET('Sanitation Data'!$H$32,0,10*ROW('Sanitation Data'!H110)))</f>
        <v/>
      </c>
      <c r="DJ116" s="302" t="str">
        <f ca="true">+IF(OFFSET('Sanitation Data'!$I$28,0,10*ROW('Sanitation Data'!I110))="","",OFFSET('Sanitation Data'!$I$28,0,10*ROW('Sanitation Data'!I110)))</f>
        <v/>
      </c>
      <c r="DK116" s="302" t="str">
        <f ca="true">+IF(OFFSET('Sanitation Data'!$I$29,0,10*ROW('Sanitation Data'!I110))="","",OFFSET('Sanitation Data'!$I$29,0,10*ROW('Sanitation Data'!I110)))</f>
        <v/>
      </c>
      <c r="DL116" s="302" t="str">
        <f ca="true">+IF(OFFSET('Sanitation Data'!$I$30,0,10*ROW('Sanitation Data'!I110))="","",OFFSET('Sanitation Data'!$I$30,0,10*ROW('Sanitation Data'!I110)))</f>
        <v/>
      </c>
      <c r="DM116" s="302" t="str">
        <f ca="true">+IF(OFFSET('Sanitation Data'!$I$31,0,10*ROW('Sanitation Data'!I110))="","",OFFSET('Sanitation Data'!$I$31,0,10*ROW('Sanitation Data'!I110)))</f>
        <v/>
      </c>
      <c r="DN116" s="302" t="str">
        <f ca="true">+IF(OFFSET('Sanitation Data'!$I$32,0,10*ROW('Sanitation Data'!I110))="","",OFFSET('Sanitation Data'!$I$32,0,10*ROW('Sanitation Data'!I110)))</f>
        <v/>
      </c>
      <c r="DO116" s="302" t="str">
        <f ca="true">+IF(OFFSET('Hygiene Data'!$D$11,0,10*ROW('Hygiene Data'!D110))="","",OFFSET('Hygiene Data'!$D$11,0,10*ROW('Hygiene Data'!D110)))</f>
        <v/>
      </c>
      <c r="DP116" s="302" t="str">
        <f ca="true">+IF(OFFSET('Hygiene Data'!$D$12,0,10*ROW('Hygiene Data'!D110))="","",OFFSET('Hygiene Data'!$D$12,0,10*ROW('Hygiene Data'!D110)))</f>
        <v/>
      </c>
      <c r="DQ116" s="302" t="str">
        <f ca="true">+IF(OFFSET('Hygiene Data'!$D$13,0,10*ROW('Hygiene Data'!D110))="","",OFFSET('Hygiene Data'!$D$13,0,10*ROW('Hygiene Data'!D110)))</f>
        <v/>
      </c>
      <c r="DR116" s="302" t="str">
        <f ca="true">+IF(OFFSET('Hygiene Data'!$E$11,0,10*ROW('Hygiene Data'!E110))="","",OFFSET('Hygiene Data'!$E$11,0,10*ROW('Hygiene Data'!E110)))</f>
        <v/>
      </c>
      <c r="DS116" s="302" t="str">
        <f ca="true">+IF(OFFSET('Hygiene Data'!$E$12,0,10*ROW('Hygiene Data'!E110))="","",OFFSET('Hygiene Data'!$E$12,0,10*ROW('Hygiene Data'!E110)))</f>
        <v/>
      </c>
      <c r="DT116" s="302" t="str">
        <f ca="true">+IF(OFFSET('Hygiene Data'!$E$13,0,10*ROW('Hygiene Data'!E110))="","",OFFSET('Hygiene Data'!$E$13,0,10*ROW('Hygiene Data'!E110)))</f>
        <v/>
      </c>
      <c r="DU116" s="302" t="str">
        <f ca="true">+IF(OFFSET('Hygiene Data'!$F$11,0,10*ROW('Hygiene Data'!F110))="","",OFFSET('Hygiene Data'!$F$11,0,10*ROW('Hygiene Data'!F110)))</f>
        <v/>
      </c>
      <c r="DV116" s="302" t="str">
        <f ca="true">+IF(OFFSET('Hygiene Data'!$F$12,0,10*ROW('Hygiene Data'!F110))="","",OFFSET('Hygiene Data'!$F$12,0,10*ROW('Hygiene Data'!F110)))</f>
        <v/>
      </c>
      <c r="DW116" s="302" t="str">
        <f ca="true">+IF(OFFSET('Hygiene Data'!$F$13,0,10*ROW('Hygiene Data'!F110))="","",OFFSET('Hygiene Data'!$F$13,0,10*ROW('Hygiene Data'!F110)))</f>
        <v/>
      </c>
      <c r="DX116" s="302" t="str">
        <f ca="true">+IF(OFFSET('Hygiene Data'!$G$11,0,10*ROW('Hygiene Data'!G110))="","",OFFSET('Hygiene Data'!$G$11,0,10*ROW('Hygiene Data'!G110)))</f>
        <v/>
      </c>
      <c r="DY116" s="302" t="str">
        <f ca="true">+IF(OFFSET('Hygiene Data'!$G$12,0,10*ROW('Hygiene Data'!G110))="","",OFFSET('Hygiene Data'!$G$12,0,10*ROW('Hygiene Data'!G110)))</f>
        <v/>
      </c>
      <c r="DZ116" s="302" t="str">
        <f ca="true">+IF(OFFSET('Hygiene Data'!$G$13,0,10*ROW('Hygiene Data'!G110))="","",OFFSET('Hygiene Data'!$G$13,0,10*ROW('Hygiene Data'!G110)))</f>
        <v/>
      </c>
      <c r="EA116" s="302" t="str">
        <f ca="true">+IF(OFFSET('Hygiene Data'!$H$11,0,10*ROW('Hygiene Data'!H110))="","",OFFSET('Hygiene Data'!$H$11,0,10*ROW('Hygiene Data'!H110)))</f>
        <v/>
      </c>
      <c r="EB116" s="302" t="str">
        <f ca="true">+IF(OFFSET('Hygiene Data'!$H$12,0,10*ROW('Hygiene Data'!H110))="","",OFFSET('Hygiene Data'!$H$12,0,10*ROW('Hygiene Data'!H110)))</f>
        <v/>
      </c>
      <c r="EC116" s="302" t="str">
        <f ca="true">+IF(OFFSET('Hygiene Data'!$H$13,0,10*ROW('Hygiene Data'!H110))="","",OFFSET('Hygiene Data'!$H$13,0,10*ROW('Hygiene Data'!H110)))</f>
        <v/>
      </c>
      <c r="ED116" s="302" t="str">
        <f ca="true">+IF(OFFSET('Hygiene Data'!$I$11,0,10*ROW('Hygiene Data'!I110))="","",OFFSET('Hygiene Data'!$I$11,0,10*ROW('Hygiene Data'!I110)))</f>
        <v/>
      </c>
      <c r="EE116" s="302" t="str">
        <f ca="true">+IF(OFFSET('Hygiene Data'!$I$12,0,10*ROW('Hygiene Data'!I110))="","",OFFSET('Hygiene Data'!$I$12,0,10*ROW('Hygiene Data'!I110)))</f>
        <v/>
      </c>
      <c r="EF116" s="302" t="str">
        <f ca="true">+IF(OFFSET('Hygiene Data'!$I$13,0,10*ROW('Hygiene Data'!I110))="","",OFFSET('Hygiene Data'!$I$13,0,10*ROW('Hygiene Data'!I110)))</f>
        <v/>
      </c>
    </row>
    <row xmlns:x14ac="http://schemas.microsoft.com/office/spreadsheetml/2009/9/ac" r="117" x14ac:dyDescent="0.2">
      <c r="A117" s="35" t="str">
        <f ca="true">+IF(OFFSET('Water Data'!$B$2,0,10*ROW('Water Data'!E111))="","",OFFSET('Water Data'!$B$2,0,10*ROW('Water Data'!E111)))</f>
        <v/>
      </c>
      <c r="B117" s="35" t="str">
        <f ca="true">+IF(OFFSET('Water Data'!$C$2,0,10*ROW('Water Data'!F111))="","",OFFSET('Water Data'!$C$2,0,10*ROW('Water Data'!F111)))</f>
        <v/>
      </c>
      <c r="C117" s="358" t="str">
        <f t="shared" ca="true" si="1"/>
        <v/>
      </c>
      <c r="D117" s="94"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4"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4"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4"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4"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4"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4"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4"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4"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4"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4"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4"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4"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4"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4"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4"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4"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4"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5"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5"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5"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5"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5"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5"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5"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5"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5"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5"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5"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5"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5"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5"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5"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5"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5"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5"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5"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5"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5"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5"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5"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5"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5"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5"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5"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5"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5"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5"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6"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6"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6"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6"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6"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6"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6"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6"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6"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6"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6"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6"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6"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6"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6"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6"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6"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6"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302"/>
      <c r="BS117" s="302" t="str">
        <f ca="true">+IF(OFFSET('Water Data'!$D$27,0,10*ROW('Water Data'!D111))="","",OFFSET('Water Data'!$D$27,0,10*ROW('Water Data'!D111)))</f>
        <v/>
      </c>
      <c r="BT117" s="302" t="str">
        <f ca="true">+IF(OFFSET('Water Data'!$D$28,0,10*ROW('Water Data'!D111))="","",OFFSET('Water Data'!$D$28,0,10*ROW('Water Data'!D111)))</f>
        <v/>
      </c>
      <c r="BU117" s="302" t="str">
        <f ca="true">+IF(OFFSET('Water Data'!$D$29,0,10*ROW('Water Data'!D111))="","",OFFSET('Water Data'!$D$29,0,10*ROW('Water Data'!D111)))</f>
        <v/>
      </c>
      <c r="BV117" s="302" t="str">
        <f ca="true">+IF(OFFSET('Water Data'!$E$27,0,10*ROW('Water Data'!E111))="","",OFFSET('Water Data'!$E$27,0,10*ROW('Water Data'!E111)))</f>
        <v/>
      </c>
      <c r="BW117" s="302" t="str">
        <f ca="true">+IF(OFFSET('Water Data'!$E$28,0,10*ROW('Water Data'!E111))="","",OFFSET('Water Data'!$E$28,0,10*ROW('Water Data'!E111)))</f>
        <v/>
      </c>
      <c r="BX117" s="302" t="str">
        <f ca="true">+IF(OFFSET('Water Data'!$E$29,0,10*ROW('Water Data'!E111))="","",OFFSET('Water Data'!$E$29,0,10*ROW('Water Data'!E111)))</f>
        <v/>
      </c>
      <c r="BY117" s="302" t="str">
        <f ca="true">+IF(OFFSET('Water Data'!$F$27,0,10*ROW('Water Data'!F111))="","",OFFSET('Water Data'!$F$27,0,10*ROW('Water Data'!F111)))</f>
        <v/>
      </c>
      <c r="BZ117" s="302" t="str">
        <f ca="true">+IF(OFFSET('Water Data'!$F$28,0,10*ROW('Water Data'!F111))="","",OFFSET('Water Data'!$F$28,0,10*ROW('Water Data'!F111)))</f>
        <v/>
      </c>
      <c r="CA117" s="302" t="str">
        <f ca="true">+IF(OFFSET('Water Data'!$F$29,0,10*ROW('Water Data'!F111))="","",OFFSET('Water Data'!$F$29,0,10*ROW('Water Data'!F111)))</f>
        <v/>
      </c>
      <c r="CB117" s="302" t="str">
        <f ca="true">+IF(OFFSET('Water Data'!$G$27,0,10*ROW('Water Data'!G111))="","",OFFSET('Water Data'!$G$27,0,10*ROW('Water Data'!G111)))</f>
        <v/>
      </c>
      <c r="CC117" s="302" t="str">
        <f ca="true">+IF(OFFSET('Water Data'!$G$28,0,10*ROW('Water Data'!G111))="","",OFFSET('Water Data'!$G$28,0,10*ROW('Water Data'!G111)))</f>
        <v/>
      </c>
      <c r="CD117" s="302" t="str">
        <f ca="true">+IF(OFFSET('Water Data'!$G$29,0,10*ROW('Water Data'!G111))="","",OFFSET('Water Data'!$G$29,0,10*ROW('Water Data'!G111)))</f>
        <v/>
      </c>
      <c r="CE117" s="302" t="str">
        <f ca="true">+IF(OFFSET('Water Data'!$H$27,0,10*ROW('Water Data'!H111))="","",OFFSET('Water Data'!$H$27,0,10*ROW('Water Data'!H111)))</f>
        <v/>
      </c>
      <c r="CF117" s="302" t="str">
        <f ca="true">+IF(OFFSET('Water Data'!$H$28,0,10*ROW('Water Data'!H111))="","",OFFSET('Water Data'!$H$28,0,10*ROW('Water Data'!H111)))</f>
        <v/>
      </c>
      <c r="CG117" s="302" t="str">
        <f ca="true">+IF(OFFSET('Water Data'!$H$29,0,10*ROW('Water Data'!H111))="","",OFFSET('Water Data'!$H$29,0,10*ROW('Water Data'!H111)))</f>
        <v/>
      </c>
      <c r="CH117" s="302" t="str">
        <f ca="true">+IF(OFFSET('Water Data'!$I$27,0,10*ROW('Water Data'!I111))="","",OFFSET('Water Data'!$I$27,0,10*ROW('Water Data'!I111)))</f>
        <v/>
      </c>
      <c r="CI117" s="302" t="str">
        <f ca="true">+IF(OFFSET('Water Data'!$I$28,0,10*ROW('Water Data'!I111))="","",OFFSET('Water Data'!$I$28,0,10*ROW('Water Data'!I111)))</f>
        <v/>
      </c>
      <c r="CJ117" s="302" t="str">
        <f ca="true">+IF(OFFSET('Water Data'!$I$29,0,10*ROW('Water Data'!I111))="","",OFFSET('Water Data'!$I$29,0,10*ROW('Water Data'!I111)))</f>
        <v/>
      </c>
      <c r="CK117" s="302" t="str">
        <f ca="true">+IF(OFFSET('Sanitation Data'!$D$28,0,10*ROW('Sanitation Data'!D111))="","",OFFSET('Sanitation Data'!$D$28,0,10*ROW('Sanitation Data'!D111)))</f>
        <v/>
      </c>
      <c r="CL117" s="302" t="str">
        <f ca="true">+IF(OFFSET('Sanitation Data'!$D$29,0,10*ROW('Sanitation Data'!D111))="","",OFFSET('Sanitation Data'!$D$29,0,10*ROW('Sanitation Data'!D111)))</f>
        <v/>
      </c>
      <c r="CM117" s="302" t="str">
        <f ca="true">+IF(OFFSET('Sanitation Data'!$D$30,0,10*ROW('Sanitation Data'!D111))="","",OFFSET('Sanitation Data'!$D$30,0,10*ROW('Sanitation Data'!D111)))</f>
        <v/>
      </c>
      <c r="CN117" s="302" t="str">
        <f ca="true">+IF(OFFSET('Sanitation Data'!$D$31,0,10*ROW('Sanitation Data'!D111))="","",OFFSET('Sanitation Data'!$D$31,0,10*ROW('Sanitation Data'!D111)))</f>
        <v/>
      </c>
      <c r="CO117" s="302" t="str">
        <f ca="true">+IF(OFFSET('Sanitation Data'!$D$32,0,10*ROW('Sanitation Data'!D111))="","",OFFSET('Sanitation Data'!$D$32,0,10*ROW('Sanitation Data'!D111)))</f>
        <v/>
      </c>
      <c r="CP117" s="302" t="str">
        <f ca="true">+IF(OFFSET('Sanitation Data'!$E$28,0,10*ROW('Sanitation Data'!E111))="","",OFFSET('Sanitation Data'!$E$28,0,10*ROW('Sanitation Data'!E111)))</f>
        <v/>
      </c>
      <c r="CQ117" s="302" t="str">
        <f ca="true">+IF(OFFSET('Sanitation Data'!$E$29,0,10*ROW('Sanitation Data'!E111))="","",OFFSET('Sanitation Data'!$E$29,0,10*ROW('Sanitation Data'!E111)))</f>
        <v/>
      </c>
      <c r="CR117" s="302" t="str">
        <f ca="true">+IF(OFFSET('Sanitation Data'!$E$30,0,10*ROW('Sanitation Data'!E111))="","",OFFSET('Sanitation Data'!$E$30,0,10*ROW('Sanitation Data'!E111)))</f>
        <v/>
      </c>
      <c r="CS117" s="302" t="str">
        <f ca="true">+IF(OFFSET('Sanitation Data'!$E$31,0,10*ROW('Sanitation Data'!E111))="","",OFFSET('Sanitation Data'!$E$31,0,10*ROW('Sanitation Data'!E111)))</f>
        <v/>
      </c>
      <c r="CT117" s="302" t="str">
        <f ca="true">+IF(OFFSET('Sanitation Data'!$E$32,0,10*ROW('Sanitation Data'!E111))="","",OFFSET('Sanitation Data'!$E$32,0,10*ROW('Sanitation Data'!E111)))</f>
        <v/>
      </c>
      <c r="CU117" s="302" t="str">
        <f ca="true">+IF(OFFSET('Sanitation Data'!$F$28,0,10*ROW('Sanitation Data'!F111))="","",OFFSET('Sanitation Data'!$F$28,0,10*ROW('Sanitation Data'!F111)))</f>
        <v/>
      </c>
      <c r="CV117" s="302" t="str">
        <f ca="true">+IF(OFFSET('Sanitation Data'!$F$29,0,10*ROW('Sanitation Data'!F111))="","",OFFSET('Sanitation Data'!$F$29,0,10*ROW('Sanitation Data'!F111)))</f>
        <v/>
      </c>
      <c r="CW117" s="302" t="str">
        <f ca="true">+IF(OFFSET('Sanitation Data'!$F$30,0,10*ROW('Sanitation Data'!F111))="","",OFFSET('Sanitation Data'!$F$30,0,10*ROW('Sanitation Data'!F111)))</f>
        <v/>
      </c>
      <c r="CX117" s="302" t="str">
        <f ca="true">+IF(OFFSET('Sanitation Data'!$F$31,0,10*ROW('Sanitation Data'!F111))="","",OFFSET('Sanitation Data'!$F$31,0,10*ROW('Sanitation Data'!F111)))</f>
        <v/>
      </c>
      <c r="CY117" s="302" t="str">
        <f ca="true">+IF(OFFSET('Sanitation Data'!$F$32,0,10*ROW('Sanitation Data'!F111))="","",OFFSET('Sanitation Data'!$F$32,0,10*ROW('Sanitation Data'!F111)))</f>
        <v/>
      </c>
      <c r="CZ117" s="302" t="str">
        <f ca="true">+IF(OFFSET('Sanitation Data'!$G$28,0,10*ROW('Sanitation Data'!G111))="","",OFFSET('Sanitation Data'!$G$28,0,10*ROW('Sanitation Data'!G111)))</f>
        <v/>
      </c>
      <c r="DA117" s="302" t="str">
        <f ca="true">+IF(OFFSET('Sanitation Data'!$G$29,0,10*ROW('Sanitation Data'!G111))="","",OFFSET('Sanitation Data'!$G$29,0,10*ROW('Sanitation Data'!G111)))</f>
        <v/>
      </c>
      <c r="DB117" s="302" t="str">
        <f ca="true">+IF(OFFSET('Sanitation Data'!$G$30,0,10*ROW('Sanitation Data'!G111))="","",OFFSET('Sanitation Data'!$G$30,0,10*ROW('Sanitation Data'!G111)))</f>
        <v/>
      </c>
      <c r="DC117" s="302" t="str">
        <f ca="true">+IF(OFFSET('Sanitation Data'!$G$31,0,10*ROW('Sanitation Data'!G111))="","",OFFSET('Sanitation Data'!$G$31,0,10*ROW('Sanitation Data'!G111)))</f>
        <v/>
      </c>
      <c r="DD117" s="302" t="str">
        <f ca="true">+IF(OFFSET('Sanitation Data'!$G$32,0,10*ROW('Sanitation Data'!G111))="","",OFFSET('Sanitation Data'!$G$32,0,10*ROW('Sanitation Data'!G111)))</f>
        <v/>
      </c>
      <c r="DE117" s="302" t="str">
        <f ca="true">+IF(OFFSET('Sanitation Data'!$H$28,0,10*ROW('Sanitation Data'!H111))="","",OFFSET('Sanitation Data'!$H$28,0,10*ROW('Sanitation Data'!H111)))</f>
        <v/>
      </c>
      <c r="DF117" s="302" t="str">
        <f ca="true">+IF(OFFSET('Sanitation Data'!$H$29,0,10*ROW('Sanitation Data'!H111))="","",OFFSET('Sanitation Data'!$H$29,0,10*ROW('Sanitation Data'!H111)))</f>
        <v/>
      </c>
      <c r="DG117" s="302" t="str">
        <f ca="true">+IF(OFFSET('Sanitation Data'!$H$30,0,10*ROW('Sanitation Data'!H111))="","",OFFSET('Sanitation Data'!$H$30,0,10*ROW('Sanitation Data'!H111)))</f>
        <v/>
      </c>
      <c r="DH117" s="302" t="str">
        <f ca="true">+IF(OFFSET('Sanitation Data'!$H$31,0,10*ROW('Sanitation Data'!H111))="","",OFFSET('Sanitation Data'!$H$31,0,10*ROW('Sanitation Data'!H111)))</f>
        <v/>
      </c>
      <c r="DI117" s="302" t="str">
        <f ca="true">+IF(OFFSET('Sanitation Data'!$H$32,0,10*ROW('Sanitation Data'!H111))="","",OFFSET('Sanitation Data'!$H$32,0,10*ROW('Sanitation Data'!H111)))</f>
        <v/>
      </c>
      <c r="DJ117" s="302" t="str">
        <f ca="true">+IF(OFFSET('Sanitation Data'!$I$28,0,10*ROW('Sanitation Data'!I111))="","",OFFSET('Sanitation Data'!$I$28,0,10*ROW('Sanitation Data'!I111)))</f>
        <v/>
      </c>
      <c r="DK117" s="302" t="str">
        <f ca="true">+IF(OFFSET('Sanitation Data'!$I$29,0,10*ROW('Sanitation Data'!I111))="","",OFFSET('Sanitation Data'!$I$29,0,10*ROW('Sanitation Data'!I111)))</f>
        <v/>
      </c>
      <c r="DL117" s="302" t="str">
        <f ca="true">+IF(OFFSET('Sanitation Data'!$I$30,0,10*ROW('Sanitation Data'!I111))="","",OFFSET('Sanitation Data'!$I$30,0,10*ROW('Sanitation Data'!I111)))</f>
        <v/>
      </c>
      <c r="DM117" s="302" t="str">
        <f ca="true">+IF(OFFSET('Sanitation Data'!$I$31,0,10*ROW('Sanitation Data'!I111))="","",OFFSET('Sanitation Data'!$I$31,0,10*ROW('Sanitation Data'!I111)))</f>
        <v/>
      </c>
      <c r="DN117" s="302" t="str">
        <f ca="true">+IF(OFFSET('Sanitation Data'!$I$32,0,10*ROW('Sanitation Data'!I111))="","",OFFSET('Sanitation Data'!$I$32,0,10*ROW('Sanitation Data'!I111)))</f>
        <v/>
      </c>
      <c r="DO117" s="302" t="str">
        <f ca="true">+IF(OFFSET('Hygiene Data'!$D$11,0,10*ROW('Hygiene Data'!D111))="","",OFFSET('Hygiene Data'!$D$11,0,10*ROW('Hygiene Data'!D111)))</f>
        <v/>
      </c>
      <c r="DP117" s="302" t="str">
        <f ca="true">+IF(OFFSET('Hygiene Data'!$D$12,0,10*ROW('Hygiene Data'!D111))="","",OFFSET('Hygiene Data'!$D$12,0,10*ROW('Hygiene Data'!D111)))</f>
        <v/>
      </c>
      <c r="DQ117" s="302" t="str">
        <f ca="true">+IF(OFFSET('Hygiene Data'!$D$13,0,10*ROW('Hygiene Data'!D111))="","",OFFSET('Hygiene Data'!$D$13,0,10*ROW('Hygiene Data'!D111)))</f>
        <v/>
      </c>
      <c r="DR117" s="302" t="str">
        <f ca="true">+IF(OFFSET('Hygiene Data'!$E$11,0,10*ROW('Hygiene Data'!E111))="","",OFFSET('Hygiene Data'!$E$11,0,10*ROW('Hygiene Data'!E111)))</f>
        <v/>
      </c>
      <c r="DS117" s="302" t="str">
        <f ca="true">+IF(OFFSET('Hygiene Data'!$E$12,0,10*ROW('Hygiene Data'!E111))="","",OFFSET('Hygiene Data'!$E$12,0,10*ROW('Hygiene Data'!E111)))</f>
        <v/>
      </c>
      <c r="DT117" s="302" t="str">
        <f ca="true">+IF(OFFSET('Hygiene Data'!$E$13,0,10*ROW('Hygiene Data'!E111))="","",OFFSET('Hygiene Data'!$E$13,0,10*ROW('Hygiene Data'!E111)))</f>
        <v/>
      </c>
      <c r="DU117" s="302" t="str">
        <f ca="true">+IF(OFFSET('Hygiene Data'!$F$11,0,10*ROW('Hygiene Data'!F111))="","",OFFSET('Hygiene Data'!$F$11,0,10*ROW('Hygiene Data'!F111)))</f>
        <v/>
      </c>
      <c r="DV117" s="302" t="str">
        <f ca="true">+IF(OFFSET('Hygiene Data'!$F$12,0,10*ROW('Hygiene Data'!F111))="","",OFFSET('Hygiene Data'!$F$12,0,10*ROW('Hygiene Data'!F111)))</f>
        <v/>
      </c>
      <c r="DW117" s="302" t="str">
        <f ca="true">+IF(OFFSET('Hygiene Data'!$F$13,0,10*ROW('Hygiene Data'!F111))="","",OFFSET('Hygiene Data'!$F$13,0,10*ROW('Hygiene Data'!F111)))</f>
        <v/>
      </c>
      <c r="DX117" s="302" t="str">
        <f ca="true">+IF(OFFSET('Hygiene Data'!$G$11,0,10*ROW('Hygiene Data'!G111))="","",OFFSET('Hygiene Data'!$G$11,0,10*ROW('Hygiene Data'!G111)))</f>
        <v/>
      </c>
      <c r="DY117" s="302" t="str">
        <f ca="true">+IF(OFFSET('Hygiene Data'!$G$12,0,10*ROW('Hygiene Data'!G111))="","",OFFSET('Hygiene Data'!$G$12,0,10*ROW('Hygiene Data'!G111)))</f>
        <v/>
      </c>
      <c r="DZ117" s="302" t="str">
        <f ca="true">+IF(OFFSET('Hygiene Data'!$G$13,0,10*ROW('Hygiene Data'!G111))="","",OFFSET('Hygiene Data'!$G$13,0,10*ROW('Hygiene Data'!G111)))</f>
        <v/>
      </c>
      <c r="EA117" s="302" t="str">
        <f ca="true">+IF(OFFSET('Hygiene Data'!$H$11,0,10*ROW('Hygiene Data'!H111))="","",OFFSET('Hygiene Data'!$H$11,0,10*ROW('Hygiene Data'!H111)))</f>
        <v/>
      </c>
      <c r="EB117" s="302" t="str">
        <f ca="true">+IF(OFFSET('Hygiene Data'!$H$12,0,10*ROW('Hygiene Data'!H111))="","",OFFSET('Hygiene Data'!$H$12,0,10*ROW('Hygiene Data'!H111)))</f>
        <v/>
      </c>
      <c r="EC117" s="302" t="str">
        <f ca="true">+IF(OFFSET('Hygiene Data'!$H$13,0,10*ROW('Hygiene Data'!H111))="","",OFFSET('Hygiene Data'!$H$13,0,10*ROW('Hygiene Data'!H111)))</f>
        <v/>
      </c>
      <c r="ED117" s="302" t="str">
        <f ca="true">+IF(OFFSET('Hygiene Data'!$I$11,0,10*ROW('Hygiene Data'!I111))="","",OFFSET('Hygiene Data'!$I$11,0,10*ROW('Hygiene Data'!I111)))</f>
        <v/>
      </c>
      <c r="EE117" s="302" t="str">
        <f ca="true">+IF(OFFSET('Hygiene Data'!$I$12,0,10*ROW('Hygiene Data'!I111))="","",OFFSET('Hygiene Data'!$I$12,0,10*ROW('Hygiene Data'!I111)))</f>
        <v/>
      </c>
      <c r="EF117" s="302" t="str">
        <f ca="true">+IF(OFFSET('Hygiene Data'!$I$13,0,10*ROW('Hygiene Data'!I111))="","",OFFSET('Hygiene Data'!$I$13,0,10*ROW('Hygiene Data'!I111)))</f>
        <v/>
      </c>
    </row>
    <row xmlns:x14ac="http://schemas.microsoft.com/office/spreadsheetml/2009/9/ac" r="118" x14ac:dyDescent="0.2">
      <c r="A118" s="35" t="str">
        <f ca="true">+IF(OFFSET('Water Data'!$B$2,0,10*ROW('Water Data'!E112))="","",OFFSET('Water Data'!$B$2,0,10*ROW('Water Data'!E112)))</f>
        <v/>
      </c>
      <c r="B118" s="35" t="str">
        <f ca="true">+IF(OFFSET('Water Data'!$C$2,0,10*ROW('Water Data'!F112))="","",OFFSET('Water Data'!$C$2,0,10*ROW('Water Data'!F112)))</f>
        <v/>
      </c>
      <c r="C118" s="358" t="str">
        <f t="shared" ca="true" si="1"/>
        <v/>
      </c>
      <c r="D118" s="94"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4"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4"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4"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4"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4"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4"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4"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4"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4"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4"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4"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4"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4"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4"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4"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4"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4"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5"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5"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5"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5"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5"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5"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5"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5"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5"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5"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5"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5"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5"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5"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5"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5"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5"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5"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5"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5"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5"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5"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5"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5"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5"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5"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5"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5"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5"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5"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6"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6"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6"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6"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6"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6"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6"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6"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6"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6"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6"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6"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6"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6"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6"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6"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6"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6"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302"/>
      <c r="BS118" s="302" t="str">
        <f ca="true">+IF(OFFSET('Water Data'!$D$27,0,10*ROW('Water Data'!D112))="","",OFFSET('Water Data'!$D$27,0,10*ROW('Water Data'!D112)))</f>
        <v/>
      </c>
      <c r="BT118" s="302" t="str">
        <f ca="true">+IF(OFFSET('Water Data'!$D$28,0,10*ROW('Water Data'!D112))="","",OFFSET('Water Data'!$D$28,0,10*ROW('Water Data'!D112)))</f>
        <v/>
      </c>
      <c r="BU118" s="302" t="str">
        <f ca="true">+IF(OFFSET('Water Data'!$D$29,0,10*ROW('Water Data'!D112))="","",OFFSET('Water Data'!$D$29,0,10*ROW('Water Data'!D112)))</f>
        <v/>
      </c>
      <c r="BV118" s="302" t="str">
        <f ca="true">+IF(OFFSET('Water Data'!$E$27,0,10*ROW('Water Data'!E112))="","",OFFSET('Water Data'!$E$27,0,10*ROW('Water Data'!E112)))</f>
        <v/>
      </c>
      <c r="BW118" s="302" t="str">
        <f ca="true">+IF(OFFSET('Water Data'!$E$28,0,10*ROW('Water Data'!E112))="","",OFFSET('Water Data'!$E$28,0,10*ROW('Water Data'!E112)))</f>
        <v/>
      </c>
      <c r="BX118" s="302" t="str">
        <f ca="true">+IF(OFFSET('Water Data'!$E$29,0,10*ROW('Water Data'!E112))="","",OFFSET('Water Data'!$E$29,0,10*ROW('Water Data'!E112)))</f>
        <v/>
      </c>
      <c r="BY118" s="302" t="str">
        <f ca="true">+IF(OFFSET('Water Data'!$F$27,0,10*ROW('Water Data'!F112))="","",OFFSET('Water Data'!$F$27,0,10*ROW('Water Data'!F112)))</f>
        <v/>
      </c>
      <c r="BZ118" s="302" t="str">
        <f ca="true">+IF(OFFSET('Water Data'!$F$28,0,10*ROW('Water Data'!F112))="","",OFFSET('Water Data'!$F$28,0,10*ROW('Water Data'!F112)))</f>
        <v/>
      </c>
      <c r="CA118" s="302" t="str">
        <f ca="true">+IF(OFFSET('Water Data'!$F$29,0,10*ROW('Water Data'!F112))="","",OFFSET('Water Data'!$F$29,0,10*ROW('Water Data'!F112)))</f>
        <v/>
      </c>
      <c r="CB118" s="302" t="str">
        <f ca="true">+IF(OFFSET('Water Data'!$G$27,0,10*ROW('Water Data'!G112))="","",OFFSET('Water Data'!$G$27,0,10*ROW('Water Data'!G112)))</f>
        <v/>
      </c>
      <c r="CC118" s="302" t="str">
        <f ca="true">+IF(OFFSET('Water Data'!$G$28,0,10*ROW('Water Data'!G112))="","",OFFSET('Water Data'!$G$28,0,10*ROW('Water Data'!G112)))</f>
        <v/>
      </c>
      <c r="CD118" s="302" t="str">
        <f ca="true">+IF(OFFSET('Water Data'!$G$29,0,10*ROW('Water Data'!G112))="","",OFFSET('Water Data'!$G$29,0,10*ROW('Water Data'!G112)))</f>
        <v/>
      </c>
      <c r="CE118" s="302" t="str">
        <f ca="true">+IF(OFFSET('Water Data'!$H$27,0,10*ROW('Water Data'!H112))="","",OFFSET('Water Data'!$H$27,0,10*ROW('Water Data'!H112)))</f>
        <v/>
      </c>
      <c r="CF118" s="302" t="str">
        <f ca="true">+IF(OFFSET('Water Data'!$H$28,0,10*ROW('Water Data'!H112))="","",OFFSET('Water Data'!$H$28,0,10*ROW('Water Data'!H112)))</f>
        <v/>
      </c>
      <c r="CG118" s="302" t="str">
        <f ca="true">+IF(OFFSET('Water Data'!$H$29,0,10*ROW('Water Data'!H112))="","",OFFSET('Water Data'!$H$29,0,10*ROW('Water Data'!H112)))</f>
        <v/>
      </c>
      <c r="CH118" s="302" t="str">
        <f ca="true">+IF(OFFSET('Water Data'!$I$27,0,10*ROW('Water Data'!I112))="","",OFFSET('Water Data'!$I$27,0,10*ROW('Water Data'!I112)))</f>
        <v/>
      </c>
      <c r="CI118" s="302" t="str">
        <f ca="true">+IF(OFFSET('Water Data'!$I$28,0,10*ROW('Water Data'!I112))="","",OFFSET('Water Data'!$I$28,0,10*ROW('Water Data'!I112)))</f>
        <v/>
      </c>
      <c r="CJ118" s="302" t="str">
        <f ca="true">+IF(OFFSET('Water Data'!$I$29,0,10*ROW('Water Data'!I112))="","",OFFSET('Water Data'!$I$29,0,10*ROW('Water Data'!I112)))</f>
        <v/>
      </c>
      <c r="CK118" s="302" t="str">
        <f ca="true">+IF(OFFSET('Sanitation Data'!$D$28,0,10*ROW('Sanitation Data'!D112))="","",OFFSET('Sanitation Data'!$D$28,0,10*ROW('Sanitation Data'!D112)))</f>
        <v/>
      </c>
      <c r="CL118" s="302" t="str">
        <f ca="true">+IF(OFFSET('Sanitation Data'!$D$29,0,10*ROW('Sanitation Data'!D112))="","",OFFSET('Sanitation Data'!$D$29,0,10*ROW('Sanitation Data'!D112)))</f>
        <v/>
      </c>
      <c r="CM118" s="302" t="str">
        <f ca="true">+IF(OFFSET('Sanitation Data'!$D$30,0,10*ROW('Sanitation Data'!D112))="","",OFFSET('Sanitation Data'!$D$30,0,10*ROW('Sanitation Data'!D112)))</f>
        <v/>
      </c>
      <c r="CN118" s="302" t="str">
        <f ca="true">+IF(OFFSET('Sanitation Data'!$D$31,0,10*ROW('Sanitation Data'!D112))="","",OFFSET('Sanitation Data'!$D$31,0,10*ROW('Sanitation Data'!D112)))</f>
        <v/>
      </c>
      <c r="CO118" s="302" t="str">
        <f ca="true">+IF(OFFSET('Sanitation Data'!$D$32,0,10*ROW('Sanitation Data'!D112))="","",OFFSET('Sanitation Data'!$D$32,0,10*ROW('Sanitation Data'!D112)))</f>
        <v/>
      </c>
      <c r="CP118" s="302" t="str">
        <f ca="true">+IF(OFFSET('Sanitation Data'!$E$28,0,10*ROW('Sanitation Data'!E112))="","",OFFSET('Sanitation Data'!$E$28,0,10*ROW('Sanitation Data'!E112)))</f>
        <v/>
      </c>
      <c r="CQ118" s="302" t="str">
        <f ca="true">+IF(OFFSET('Sanitation Data'!$E$29,0,10*ROW('Sanitation Data'!E112))="","",OFFSET('Sanitation Data'!$E$29,0,10*ROW('Sanitation Data'!E112)))</f>
        <v/>
      </c>
      <c r="CR118" s="302" t="str">
        <f ca="true">+IF(OFFSET('Sanitation Data'!$E$30,0,10*ROW('Sanitation Data'!E112))="","",OFFSET('Sanitation Data'!$E$30,0,10*ROW('Sanitation Data'!E112)))</f>
        <v/>
      </c>
      <c r="CS118" s="302" t="str">
        <f ca="true">+IF(OFFSET('Sanitation Data'!$E$31,0,10*ROW('Sanitation Data'!E112))="","",OFFSET('Sanitation Data'!$E$31,0,10*ROW('Sanitation Data'!E112)))</f>
        <v/>
      </c>
      <c r="CT118" s="302" t="str">
        <f ca="true">+IF(OFFSET('Sanitation Data'!$E$32,0,10*ROW('Sanitation Data'!E112))="","",OFFSET('Sanitation Data'!$E$32,0,10*ROW('Sanitation Data'!E112)))</f>
        <v/>
      </c>
      <c r="CU118" s="302" t="str">
        <f ca="true">+IF(OFFSET('Sanitation Data'!$F$28,0,10*ROW('Sanitation Data'!F112))="","",OFFSET('Sanitation Data'!$F$28,0,10*ROW('Sanitation Data'!F112)))</f>
        <v/>
      </c>
      <c r="CV118" s="302" t="str">
        <f ca="true">+IF(OFFSET('Sanitation Data'!$F$29,0,10*ROW('Sanitation Data'!F112))="","",OFFSET('Sanitation Data'!$F$29,0,10*ROW('Sanitation Data'!F112)))</f>
        <v/>
      </c>
      <c r="CW118" s="302" t="str">
        <f ca="true">+IF(OFFSET('Sanitation Data'!$F$30,0,10*ROW('Sanitation Data'!F112))="","",OFFSET('Sanitation Data'!$F$30,0,10*ROW('Sanitation Data'!F112)))</f>
        <v/>
      </c>
      <c r="CX118" s="302" t="str">
        <f ca="true">+IF(OFFSET('Sanitation Data'!$F$31,0,10*ROW('Sanitation Data'!F112))="","",OFFSET('Sanitation Data'!$F$31,0,10*ROW('Sanitation Data'!F112)))</f>
        <v/>
      </c>
      <c r="CY118" s="302" t="str">
        <f ca="true">+IF(OFFSET('Sanitation Data'!$F$32,0,10*ROW('Sanitation Data'!F112))="","",OFFSET('Sanitation Data'!$F$32,0,10*ROW('Sanitation Data'!F112)))</f>
        <v/>
      </c>
      <c r="CZ118" s="302" t="str">
        <f ca="true">+IF(OFFSET('Sanitation Data'!$G$28,0,10*ROW('Sanitation Data'!G112))="","",OFFSET('Sanitation Data'!$G$28,0,10*ROW('Sanitation Data'!G112)))</f>
        <v/>
      </c>
      <c r="DA118" s="302" t="str">
        <f ca="true">+IF(OFFSET('Sanitation Data'!$G$29,0,10*ROW('Sanitation Data'!G112))="","",OFFSET('Sanitation Data'!$G$29,0,10*ROW('Sanitation Data'!G112)))</f>
        <v/>
      </c>
      <c r="DB118" s="302" t="str">
        <f ca="true">+IF(OFFSET('Sanitation Data'!$G$30,0,10*ROW('Sanitation Data'!G112))="","",OFFSET('Sanitation Data'!$G$30,0,10*ROW('Sanitation Data'!G112)))</f>
        <v/>
      </c>
      <c r="DC118" s="302" t="str">
        <f ca="true">+IF(OFFSET('Sanitation Data'!$G$31,0,10*ROW('Sanitation Data'!G112))="","",OFFSET('Sanitation Data'!$G$31,0,10*ROW('Sanitation Data'!G112)))</f>
        <v/>
      </c>
      <c r="DD118" s="302" t="str">
        <f ca="true">+IF(OFFSET('Sanitation Data'!$G$32,0,10*ROW('Sanitation Data'!G112))="","",OFFSET('Sanitation Data'!$G$32,0,10*ROW('Sanitation Data'!G112)))</f>
        <v/>
      </c>
      <c r="DE118" s="302" t="str">
        <f ca="true">+IF(OFFSET('Sanitation Data'!$H$28,0,10*ROW('Sanitation Data'!H112))="","",OFFSET('Sanitation Data'!$H$28,0,10*ROW('Sanitation Data'!H112)))</f>
        <v/>
      </c>
      <c r="DF118" s="302" t="str">
        <f ca="true">+IF(OFFSET('Sanitation Data'!$H$29,0,10*ROW('Sanitation Data'!H112))="","",OFFSET('Sanitation Data'!$H$29,0,10*ROW('Sanitation Data'!H112)))</f>
        <v/>
      </c>
      <c r="DG118" s="302" t="str">
        <f ca="true">+IF(OFFSET('Sanitation Data'!$H$30,0,10*ROW('Sanitation Data'!H112))="","",OFFSET('Sanitation Data'!$H$30,0,10*ROW('Sanitation Data'!H112)))</f>
        <v/>
      </c>
      <c r="DH118" s="302" t="str">
        <f ca="true">+IF(OFFSET('Sanitation Data'!$H$31,0,10*ROW('Sanitation Data'!H112))="","",OFFSET('Sanitation Data'!$H$31,0,10*ROW('Sanitation Data'!H112)))</f>
        <v/>
      </c>
      <c r="DI118" s="302" t="str">
        <f ca="true">+IF(OFFSET('Sanitation Data'!$H$32,0,10*ROW('Sanitation Data'!H112))="","",OFFSET('Sanitation Data'!$H$32,0,10*ROW('Sanitation Data'!H112)))</f>
        <v/>
      </c>
      <c r="DJ118" s="302" t="str">
        <f ca="true">+IF(OFFSET('Sanitation Data'!$I$28,0,10*ROW('Sanitation Data'!I112))="","",OFFSET('Sanitation Data'!$I$28,0,10*ROW('Sanitation Data'!I112)))</f>
        <v/>
      </c>
      <c r="DK118" s="302" t="str">
        <f ca="true">+IF(OFFSET('Sanitation Data'!$I$29,0,10*ROW('Sanitation Data'!I112))="","",OFFSET('Sanitation Data'!$I$29,0,10*ROW('Sanitation Data'!I112)))</f>
        <v/>
      </c>
      <c r="DL118" s="302" t="str">
        <f ca="true">+IF(OFFSET('Sanitation Data'!$I$30,0,10*ROW('Sanitation Data'!I112))="","",OFFSET('Sanitation Data'!$I$30,0,10*ROW('Sanitation Data'!I112)))</f>
        <v/>
      </c>
      <c r="DM118" s="302" t="str">
        <f ca="true">+IF(OFFSET('Sanitation Data'!$I$31,0,10*ROW('Sanitation Data'!I112))="","",OFFSET('Sanitation Data'!$I$31,0,10*ROW('Sanitation Data'!I112)))</f>
        <v/>
      </c>
      <c r="DN118" s="302" t="str">
        <f ca="true">+IF(OFFSET('Sanitation Data'!$I$32,0,10*ROW('Sanitation Data'!I112))="","",OFFSET('Sanitation Data'!$I$32,0,10*ROW('Sanitation Data'!I112)))</f>
        <v/>
      </c>
      <c r="DO118" s="302" t="str">
        <f ca="true">+IF(OFFSET('Hygiene Data'!$D$11,0,10*ROW('Hygiene Data'!D112))="","",OFFSET('Hygiene Data'!$D$11,0,10*ROW('Hygiene Data'!D112)))</f>
        <v/>
      </c>
      <c r="DP118" s="302" t="str">
        <f ca="true">+IF(OFFSET('Hygiene Data'!$D$12,0,10*ROW('Hygiene Data'!D112))="","",OFFSET('Hygiene Data'!$D$12,0,10*ROW('Hygiene Data'!D112)))</f>
        <v/>
      </c>
      <c r="DQ118" s="302" t="str">
        <f ca="true">+IF(OFFSET('Hygiene Data'!$D$13,0,10*ROW('Hygiene Data'!D112))="","",OFFSET('Hygiene Data'!$D$13,0,10*ROW('Hygiene Data'!D112)))</f>
        <v/>
      </c>
      <c r="DR118" s="302" t="str">
        <f ca="true">+IF(OFFSET('Hygiene Data'!$E$11,0,10*ROW('Hygiene Data'!E112))="","",OFFSET('Hygiene Data'!$E$11,0,10*ROW('Hygiene Data'!E112)))</f>
        <v/>
      </c>
      <c r="DS118" s="302" t="str">
        <f ca="true">+IF(OFFSET('Hygiene Data'!$E$12,0,10*ROW('Hygiene Data'!E112))="","",OFFSET('Hygiene Data'!$E$12,0,10*ROW('Hygiene Data'!E112)))</f>
        <v/>
      </c>
      <c r="DT118" s="302" t="str">
        <f ca="true">+IF(OFFSET('Hygiene Data'!$E$13,0,10*ROW('Hygiene Data'!E112))="","",OFFSET('Hygiene Data'!$E$13,0,10*ROW('Hygiene Data'!E112)))</f>
        <v/>
      </c>
      <c r="DU118" s="302" t="str">
        <f ca="true">+IF(OFFSET('Hygiene Data'!$F$11,0,10*ROW('Hygiene Data'!F112))="","",OFFSET('Hygiene Data'!$F$11,0,10*ROW('Hygiene Data'!F112)))</f>
        <v/>
      </c>
      <c r="DV118" s="302" t="str">
        <f ca="true">+IF(OFFSET('Hygiene Data'!$F$12,0,10*ROW('Hygiene Data'!F112))="","",OFFSET('Hygiene Data'!$F$12,0,10*ROW('Hygiene Data'!F112)))</f>
        <v/>
      </c>
      <c r="DW118" s="302" t="str">
        <f ca="true">+IF(OFFSET('Hygiene Data'!$F$13,0,10*ROW('Hygiene Data'!F112))="","",OFFSET('Hygiene Data'!$F$13,0,10*ROW('Hygiene Data'!F112)))</f>
        <v/>
      </c>
      <c r="DX118" s="302" t="str">
        <f ca="true">+IF(OFFSET('Hygiene Data'!$G$11,0,10*ROW('Hygiene Data'!G112))="","",OFFSET('Hygiene Data'!$G$11,0,10*ROW('Hygiene Data'!G112)))</f>
        <v/>
      </c>
      <c r="DY118" s="302" t="str">
        <f ca="true">+IF(OFFSET('Hygiene Data'!$G$12,0,10*ROW('Hygiene Data'!G112))="","",OFFSET('Hygiene Data'!$G$12,0,10*ROW('Hygiene Data'!G112)))</f>
        <v/>
      </c>
      <c r="DZ118" s="302" t="str">
        <f ca="true">+IF(OFFSET('Hygiene Data'!$G$13,0,10*ROW('Hygiene Data'!G112))="","",OFFSET('Hygiene Data'!$G$13,0,10*ROW('Hygiene Data'!G112)))</f>
        <v/>
      </c>
      <c r="EA118" s="302" t="str">
        <f ca="true">+IF(OFFSET('Hygiene Data'!$H$11,0,10*ROW('Hygiene Data'!H112))="","",OFFSET('Hygiene Data'!$H$11,0,10*ROW('Hygiene Data'!H112)))</f>
        <v/>
      </c>
      <c r="EB118" s="302" t="str">
        <f ca="true">+IF(OFFSET('Hygiene Data'!$H$12,0,10*ROW('Hygiene Data'!H112))="","",OFFSET('Hygiene Data'!$H$12,0,10*ROW('Hygiene Data'!H112)))</f>
        <v/>
      </c>
      <c r="EC118" s="302" t="str">
        <f ca="true">+IF(OFFSET('Hygiene Data'!$H$13,0,10*ROW('Hygiene Data'!H112))="","",OFFSET('Hygiene Data'!$H$13,0,10*ROW('Hygiene Data'!H112)))</f>
        <v/>
      </c>
      <c r="ED118" s="302" t="str">
        <f ca="true">+IF(OFFSET('Hygiene Data'!$I$11,0,10*ROW('Hygiene Data'!I112))="","",OFFSET('Hygiene Data'!$I$11,0,10*ROW('Hygiene Data'!I112)))</f>
        <v/>
      </c>
      <c r="EE118" s="302" t="str">
        <f ca="true">+IF(OFFSET('Hygiene Data'!$I$12,0,10*ROW('Hygiene Data'!I112))="","",OFFSET('Hygiene Data'!$I$12,0,10*ROW('Hygiene Data'!I112)))</f>
        <v/>
      </c>
      <c r="EF118" s="302" t="str">
        <f ca="true">+IF(OFFSET('Hygiene Data'!$I$13,0,10*ROW('Hygiene Data'!I112))="","",OFFSET('Hygiene Data'!$I$13,0,10*ROW('Hygiene Data'!I112)))</f>
        <v/>
      </c>
    </row>
    <row xmlns:x14ac="http://schemas.microsoft.com/office/spreadsheetml/2009/9/ac" r="119" x14ac:dyDescent="0.2">
      <c r="A119" s="35" t="str">
        <f ca="true">+IF(OFFSET('Water Data'!$B$2,0,10*ROW('Water Data'!E113))="","",OFFSET('Water Data'!$B$2,0,10*ROW('Water Data'!E113)))</f>
        <v/>
      </c>
      <c r="B119" s="35" t="str">
        <f ca="true">+IF(OFFSET('Water Data'!$C$2,0,10*ROW('Water Data'!F113))="","",OFFSET('Water Data'!$C$2,0,10*ROW('Water Data'!F113)))</f>
        <v/>
      </c>
      <c r="C119" s="358" t="str">
        <f t="shared" ca="true" si="1"/>
        <v/>
      </c>
      <c r="D119" s="94"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4"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4"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4"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4"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4"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4"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4"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4"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4"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4"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4"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4"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4"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4"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4"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4"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4"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5"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5"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5"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5"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5"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5"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5"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5"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5"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5"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5"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5"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5"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5"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5"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5"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5"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5"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5"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5"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5"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5"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5"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5"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5"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5"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5"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5"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5"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5"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6"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6"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6"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6"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6"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6"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6"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6"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6"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6"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6"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6"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6"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6"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6"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6"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6"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6"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302"/>
      <c r="BS119" s="302" t="str">
        <f ca="true">+IF(OFFSET('Water Data'!$D$27,0,10*ROW('Water Data'!D113))="","",OFFSET('Water Data'!$D$27,0,10*ROW('Water Data'!D113)))</f>
        <v/>
      </c>
      <c r="BT119" s="302" t="str">
        <f ca="true">+IF(OFFSET('Water Data'!$D$28,0,10*ROW('Water Data'!D113))="","",OFFSET('Water Data'!$D$28,0,10*ROW('Water Data'!D113)))</f>
        <v/>
      </c>
      <c r="BU119" s="302" t="str">
        <f ca="true">+IF(OFFSET('Water Data'!$D$29,0,10*ROW('Water Data'!D113))="","",OFFSET('Water Data'!$D$29,0,10*ROW('Water Data'!D113)))</f>
        <v/>
      </c>
      <c r="BV119" s="302" t="str">
        <f ca="true">+IF(OFFSET('Water Data'!$E$27,0,10*ROW('Water Data'!E113))="","",OFFSET('Water Data'!$E$27,0,10*ROW('Water Data'!E113)))</f>
        <v/>
      </c>
      <c r="BW119" s="302" t="str">
        <f ca="true">+IF(OFFSET('Water Data'!$E$28,0,10*ROW('Water Data'!E113))="","",OFFSET('Water Data'!$E$28,0,10*ROW('Water Data'!E113)))</f>
        <v/>
      </c>
      <c r="BX119" s="302" t="str">
        <f ca="true">+IF(OFFSET('Water Data'!$E$29,0,10*ROW('Water Data'!E113))="","",OFFSET('Water Data'!$E$29,0,10*ROW('Water Data'!E113)))</f>
        <v/>
      </c>
      <c r="BY119" s="302" t="str">
        <f ca="true">+IF(OFFSET('Water Data'!$F$27,0,10*ROW('Water Data'!F113))="","",OFFSET('Water Data'!$F$27,0,10*ROW('Water Data'!F113)))</f>
        <v/>
      </c>
      <c r="BZ119" s="302" t="str">
        <f ca="true">+IF(OFFSET('Water Data'!$F$28,0,10*ROW('Water Data'!F113))="","",OFFSET('Water Data'!$F$28,0,10*ROW('Water Data'!F113)))</f>
        <v/>
      </c>
      <c r="CA119" s="302" t="str">
        <f ca="true">+IF(OFFSET('Water Data'!$F$29,0,10*ROW('Water Data'!F113))="","",OFFSET('Water Data'!$F$29,0,10*ROW('Water Data'!F113)))</f>
        <v/>
      </c>
      <c r="CB119" s="302" t="str">
        <f ca="true">+IF(OFFSET('Water Data'!$G$27,0,10*ROW('Water Data'!G113))="","",OFFSET('Water Data'!$G$27,0,10*ROW('Water Data'!G113)))</f>
        <v/>
      </c>
      <c r="CC119" s="302" t="str">
        <f ca="true">+IF(OFFSET('Water Data'!$G$28,0,10*ROW('Water Data'!G113))="","",OFFSET('Water Data'!$G$28,0,10*ROW('Water Data'!G113)))</f>
        <v/>
      </c>
      <c r="CD119" s="302" t="str">
        <f ca="true">+IF(OFFSET('Water Data'!$G$29,0,10*ROW('Water Data'!G113))="","",OFFSET('Water Data'!$G$29,0,10*ROW('Water Data'!G113)))</f>
        <v/>
      </c>
      <c r="CE119" s="302" t="str">
        <f ca="true">+IF(OFFSET('Water Data'!$H$27,0,10*ROW('Water Data'!H113))="","",OFFSET('Water Data'!$H$27,0,10*ROW('Water Data'!H113)))</f>
        <v/>
      </c>
      <c r="CF119" s="302" t="str">
        <f ca="true">+IF(OFFSET('Water Data'!$H$28,0,10*ROW('Water Data'!H113))="","",OFFSET('Water Data'!$H$28,0,10*ROW('Water Data'!H113)))</f>
        <v/>
      </c>
      <c r="CG119" s="302" t="str">
        <f ca="true">+IF(OFFSET('Water Data'!$H$29,0,10*ROW('Water Data'!H113))="","",OFFSET('Water Data'!$H$29,0,10*ROW('Water Data'!H113)))</f>
        <v/>
      </c>
      <c r="CH119" s="302" t="str">
        <f ca="true">+IF(OFFSET('Water Data'!$I$27,0,10*ROW('Water Data'!I113))="","",OFFSET('Water Data'!$I$27,0,10*ROW('Water Data'!I113)))</f>
        <v/>
      </c>
      <c r="CI119" s="302" t="str">
        <f ca="true">+IF(OFFSET('Water Data'!$I$28,0,10*ROW('Water Data'!I113))="","",OFFSET('Water Data'!$I$28,0,10*ROW('Water Data'!I113)))</f>
        <v/>
      </c>
      <c r="CJ119" s="302" t="str">
        <f ca="true">+IF(OFFSET('Water Data'!$I$29,0,10*ROW('Water Data'!I113))="","",OFFSET('Water Data'!$I$29,0,10*ROW('Water Data'!I113)))</f>
        <v/>
      </c>
      <c r="CK119" s="302" t="str">
        <f ca="true">+IF(OFFSET('Sanitation Data'!$D$28,0,10*ROW('Sanitation Data'!D113))="","",OFFSET('Sanitation Data'!$D$28,0,10*ROW('Sanitation Data'!D113)))</f>
        <v/>
      </c>
      <c r="CL119" s="302" t="str">
        <f ca="true">+IF(OFFSET('Sanitation Data'!$D$29,0,10*ROW('Sanitation Data'!D113))="","",OFFSET('Sanitation Data'!$D$29,0,10*ROW('Sanitation Data'!D113)))</f>
        <v/>
      </c>
      <c r="CM119" s="302" t="str">
        <f ca="true">+IF(OFFSET('Sanitation Data'!$D$30,0,10*ROW('Sanitation Data'!D113))="","",OFFSET('Sanitation Data'!$D$30,0,10*ROW('Sanitation Data'!D113)))</f>
        <v/>
      </c>
      <c r="CN119" s="302" t="str">
        <f ca="true">+IF(OFFSET('Sanitation Data'!$D$31,0,10*ROW('Sanitation Data'!D113))="","",OFFSET('Sanitation Data'!$D$31,0,10*ROW('Sanitation Data'!D113)))</f>
        <v/>
      </c>
      <c r="CO119" s="302" t="str">
        <f ca="true">+IF(OFFSET('Sanitation Data'!$D$32,0,10*ROW('Sanitation Data'!D113))="","",OFFSET('Sanitation Data'!$D$32,0,10*ROW('Sanitation Data'!D113)))</f>
        <v/>
      </c>
      <c r="CP119" s="302" t="str">
        <f ca="true">+IF(OFFSET('Sanitation Data'!$E$28,0,10*ROW('Sanitation Data'!E113))="","",OFFSET('Sanitation Data'!$E$28,0,10*ROW('Sanitation Data'!E113)))</f>
        <v/>
      </c>
      <c r="CQ119" s="302" t="str">
        <f ca="true">+IF(OFFSET('Sanitation Data'!$E$29,0,10*ROW('Sanitation Data'!E113))="","",OFFSET('Sanitation Data'!$E$29,0,10*ROW('Sanitation Data'!E113)))</f>
        <v/>
      </c>
      <c r="CR119" s="302" t="str">
        <f ca="true">+IF(OFFSET('Sanitation Data'!$E$30,0,10*ROW('Sanitation Data'!E113))="","",OFFSET('Sanitation Data'!$E$30,0,10*ROW('Sanitation Data'!E113)))</f>
        <v/>
      </c>
      <c r="CS119" s="302" t="str">
        <f ca="true">+IF(OFFSET('Sanitation Data'!$E$31,0,10*ROW('Sanitation Data'!E113))="","",OFFSET('Sanitation Data'!$E$31,0,10*ROW('Sanitation Data'!E113)))</f>
        <v/>
      </c>
      <c r="CT119" s="302" t="str">
        <f ca="true">+IF(OFFSET('Sanitation Data'!$E$32,0,10*ROW('Sanitation Data'!E113))="","",OFFSET('Sanitation Data'!$E$32,0,10*ROW('Sanitation Data'!E113)))</f>
        <v/>
      </c>
      <c r="CU119" s="302" t="str">
        <f ca="true">+IF(OFFSET('Sanitation Data'!$F$28,0,10*ROW('Sanitation Data'!F113))="","",OFFSET('Sanitation Data'!$F$28,0,10*ROW('Sanitation Data'!F113)))</f>
        <v/>
      </c>
      <c r="CV119" s="302" t="str">
        <f ca="true">+IF(OFFSET('Sanitation Data'!$F$29,0,10*ROW('Sanitation Data'!F113))="","",OFFSET('Sanitation Data'!$F$29,0,10*ROW('Sanitation Data'!F113)))</f>
        <v/>
      </c>
      <c r="CW119" s="302" t="str">
        <f ca="true">+IF(OFFSET('Sanitation Data'!$F$30,0,10*ROW('Sanitation Data'!F113))="","",OFFSET('Sanitation Data'!$F$30,0,10*ROW('Sanitation Data'!F113)))</f>
        <v/>
      </c>
      <c r="CX119" s="302" t="str">
        <f ca="true">+IF(OFFSET('Sanitation Data'!$F$31,0,10*ROW('Sanitation Data'!F113))="","",OFFSET('Sanitation Data'!$F$31,0,10*ROW('Sanitation Data'!F113)))</f>
        <v/>
      </c>
      <c r="CY119" s="302" t="str">
        <f ca="true">+IF(OFFSET('Sanitation Data'!$F$32,0,10*ROW('Sanitation Data'!F113))="","",OFFSET('Sanitation Data'!$F$32,0,10*ROW('Sanitation Data'!F113)))</f>
        <v/>
      </c>
      <c r="CZ119" s="302" t="str">
        <f ca="true">+IF(OFFSET('Sanitation Data'!$G$28,0,10*ROW('Sanitation Data'!G113))="","",OFFSET('Sanitation Data'!$G$28,0,10*ROW('Sanitation Data'!G113)))</f>
        <v/>
      </c>
      <c r="DA119" s="302" t="str">
        <f ca="true">+IF(OFFSET('Sanitation Data'!$G$29,0,10*ROW('Sanitation Data'!G113))="","",OFFSET('Sanitation Data'!$G$29,0,10*ROW('Sanitation Data'!G113)))</f>
        <v/>
      </c>
      <c r="DB119" s="302" t="str">
        <f ca="true">+IF(OFFSET('Sanitation Data'!$G$30,0,10*ROW('Sanitation Data'!G113))="","",OFFSET('Sanitation Data'!$G$30,0,10*ROW('Sanitation Data'!G113)))</f>
        <v/>
      </c>
      <c r="DC119" s="302" t="str">
        <f ca="true">+IF(OFFSET('Sanitation Data'!$G$31,0,10*ROW('Sanitation Data'!G113))="","",OFFSET('Sanitation Data'!$G$31,0,10*ROW('Sanitation Data'!G113)))</f>
        <v/>
      </c>
      <c r="DD119" s="302" t="str">
        <f ca="true">+IF(OFFSET('Sanitation Data'!$G$32,0,10*ROW('Sanitation Data'!G113))="","",OFFSET('Sanitation Data'!$G$32,0,10*ROW('Sanitation Data'!G113)))</f>
        <v/>
      </c>
      <c r="DE119" s="302" t="str">
        <f ca="true">+IF(OFFSET('Sanitation Data'!$H$28,0,10*ROW('Sanitation Data'!H113))="","",OFFSET('Sanitation Data'!$H$28,0,10*ROW('Sanitation Data'!H113)))</f>
        <v/>
      </c>
      <c r="DF119" s="302" t="str">
        <f ca="true">+IF(OFFSET('Sanitation Data'!$H$29,0,10*ROW('Sanitation Data'!H113))="","",OFFSET('Sanitation Data'!$H$29,0,10*ROW('Sanitation Data'!H113)))</f>
        <v/>
      </c>
      <c r="DG119" s="302" t="str">
        <f ca="true">+IF(OFFSET('Sanitation Data'!$H$30,0,10*ROW('Sanitation Data'!H113))="","",OFFSET('Sanitation Data'!$H$30,0,10*ROW('Sanitation Data'!H113)))</f>
        <v/>
      </c>
      <c r="DH119" s="302" t="str">
        <f ca="true">+IF(OFFSET('Sanitation Data'!$H$31,0,10*ROW('Sanitation Data'!H113))="","",OFFSET('Sanitation Data'!$H$31,0,10*ROW('Sanitation Data'!H113)))</f>
        <v/>
      </c>
      <c r="DI119" s="302" t="str">
        <f ca="true">+IF(OFFSET('Sanitation Data'!$H$32,0,10*ROW('Sanitation Data'!H113))="","",OFFSET('Sanitation Data'!$H$32,0,10*ROW('Sanitation Data'!H113)))</f>
        <v/>
      </c>
      <c r="DJ119" s="302" t="str">
        <f ca="true">+IF(OFFSET('Sanitation Data'!$I$28,0,10*ROW('Sanitation Data'!I113))="","",OFFSET('Sanitation Data'!$I$28,0,10*ROW('Sanitation Data'!I113)))</f>
        <v/>
      </c>
      <c r="DK119" s="302" t="str">
        <f ca="true">+IF(OFFSET('Sanitation Data'!$I$29,0,10*ROW('Sanitation Data'!I113))="","",OFFSET('Sanitation Data'!$I$29,0,10*ROW('Sanitation Data'!I113)))</f>
        <v/>
      </c>
      <c r="DL119" s="302" t="str">
        <f ca="true">+IF(OFFSET('Sanitation Data'!$I$30,0,10*ROW('Sanitation Data'!I113))="","",OFFSET('Sanitation Data'!$I$30,0,10*ROW('Sanitation Data'!I113)))</f>
        <v/>
      </c>
      <c r="DM119" s="302" t="str">
        <f ca="true">+IF(OFFSET('Sanitation Data'!$I$31,0,10*ROW('Sanitation Data'!I113))="","",OFFSET('Sanitation Data'!$I$31,0,10*ROW('Sanitation Data'!I113)))</f>
        <v/>
      </c>
      <c r="DN119" s="302" t="str">
        <f ca="true">+IF(OFFSET('Sanitation Data'!$I$32,0,10*ROW('Sanitation Data'!I113))="","",OFFSET('Sanitation Data'!$I$32,0,10*ROW('Sanitation Data'!I113)))</f>
        <v/>
      </c>
      <c r="DO119" s="302" t="str">
        <f ca="true">+IF(OFFSET('Hygiene Data'!$D$11,0,10*ROW('Hygiene Data'!D113))="","",OFFSET('Hygiene Data'!$D$11,0,10*ROW('Hygiene Data'!D113)))</f>
        <v/>
      </c>
      <c r="DP119" s="302" t="str">
        <f ca="true">+IF(OFFSET('Hygiene Data'!$D$12,0,10*ROW('Hygiene Data'!D113))="","",OFFSET('Hygiene Data'!$D$12,0,10*ROW('Hygiene Data'!D113)))</f>
        <v/>
      </c>
      <c r="DQ119" s="302" t="str">
        <f ca="true">+IF(OFFSET('Hygiene Data'!$D$13,0,10*ROW('Hygiene Data'!D113))="","",OFFSET('Hygiene Data'!$D$13,0,10*ROW('Hygiene Data'!D113)))</f>
        <v/>
      </c>
      <c r="DR119" s="302" t="str">
        <f ca="true">+IF(OFFSET('Hygiene Data'!$E$11,0,10*ROW('Hygiene Data'!E113))="","",OFFSET('Hygiene Data'!$E$11,0,10*ROW('Hygiene Data'!E113)))</f>
        <v/>
      </c>
      <c r="DS119" s="302" t="str">
        <f ca="true">+IF(OFFSET('Hygiene Data'!$E$12,0,10*ROW('Hygiene Data'!E113))="","",OFFSET('Hygiene Data'!$E$12,0,10*ROW('Hygiene Data'!E113)))</f>
        <v/>
      </c>
      <c r="DT119" s="302" t="str">
        <f ca="true">+IF(OFFSET('Hygiene Data'!$E$13,0,10*ROW('Hygiene Data'!E113))="","",OFFSET('Hygiene Data'!$E$13,0,10*ROW('Hygiene Data'!E113)))</f>
        <v/>
      </c>
      <c r="DU119" s="302" t="str">
        <f ca="true">+IF(OFFSET('Hygiene Data'!$F$11,0,10*ROW('Hygiene Data'!F113))="","",OFFSET('Hygiene Data'!$F$11,0,10*ROW('Hygiene Data'!F113)))</f>
        <v/>
      </c>
      <c r="DV119" s="302" t="str">
        <f ca="true">+IF(OFFSET('Hygiene Data'!$F$12,0,10*ROW('Hygiene Data'!F113))="","",OFFSET('Hygiene Data'!$F$12,0,10*ROW('Hygiene Data'!F113)))</f>
        <v/>
      </c>
      <c r="DW119" s="302" t="str">
        <f ca="true">+IF(OFFSET('Hygiene Data'!$F$13,0,10*ROW('Hygiene Data'!F113))="","",OFFSET('Hygiene Data'!$F$13,0,10*ROW('Hygiene Data'!F113)))</f>
        <v/>
      </c>
      <c r="DX119" s="302" t="str">
        <f ca="true">+IF(OFFSET('Hygiene Data'!$G$11,0,10*ROW('Hygiene Data'!G113))="","",OFFSET('Hygiene Data'!$G$11,0,10*ROW('Hygiene Data'!G113)))</f>
        <v/>
      </c>
      <c r="DY119" s="302" t="str">
        <f ca="true">+IF(OFFSET('Hygiene Data'!$G$12,0,10*ROW('Hygiene Data'!G113))="","",OFFSET('Hygiene Data'!$G$12,0,10*ROW('Hygiene Data'!G113)))</f>
        <v/>
      </c>
      <c r="DZ119" s="302" t="str">
        <f ca="true">+IF(OFFSET('Hygiene Data'!$G$13,0,10*ROW('Hygiene Data'!G113))="","",OFFSET('Hygiene Data'!$G$13,0,10*ROW('Hygiene Data'!G113)))</f>
        <v/>
      </c>
      <c r="EA119" s="302" t="str">
        <f ca="true">+IF(OFFSET('Hygiene Data'!$H$11,0,10*ROW('Hygiene Data'!H113))="","",OFFSET('Hygiene Data'!$H$11,0,10*ROW('Hygiene Data'!H113)))</f>
        <v/>
      </c>
      <c r="EB119" s="302" t="str">
        <f ca="true">+IF(OFFSET('Hygiene Data'!$H$12,0,10*ROW('Hygiene Data'!H113))="","",OFFSET('Hygiene Data'!$H$12,0,10*ROW('Hygiene Data'!H113)))</f>
        <v/>
      </c>
      <c r="EC119" s="302" t="str">
        <f ca="true">+IF(OFFSET('Hygiene Data'!$H$13,0,10*ROW('Hygiene Data'!H113))="","",OFFSET('Hygiene Data'!$H$13,0,10*ROW('Hygiene Data'!H113)))</f>
        <v/>
      </c>
      <c r="ED119" s="302" t="str">
        <f ca="true">+IF(OFFSET('Hygiene Data'!$I$11,0,10*ROW('Hygiene Data'!I113))="","",OFFSET('Hygiene Data'!$I$11,0,10*ROW('Hygiene Data'!I113)))</f>
        <v/>
      </c>
      <c r="EE119" s="302" t="str">
        <f ca="true">+IF(OFFSET('Hygiene Data'!$I$12,0,10*ROW('Hygiene Data'!I113))="","",OFFSET('Hygiene Data'!$I$12,0,10*ROW('Hygiene Data'!I113)))</f>
        <v/>
      </c>
      <c r="EF119" s="302" t="str">
        <f ca="true">+IF(OFFSET('Hygiene Data'!$I$13,0,10*ROW('Hygiene Data'!I113))="","",OFFSET('Hygiene Data'!$I$13,0,10*ROW('Hygiene Data'!I113)))</f>
        <v/>
      </c>
    </row>
    <row xmlns:x14ac="http://schemas.microsoft.com/office/spreadsheetml/2009/9/ac" r="120" x14ac:dyDescent="0.2">
      <c r="A120" s="35" t="str">
        <f ca="true">+IF(OFFSET('Water Data'!$B$2,0,10*ROW('Water Data'!E114))="","",OFFSET('Water Data'!$B$2,0,10*ROW('Water Data'!E114)))</f>
        <v/>
      </c>
      <c r="B120" s="35" t="str">
        <f ca="true">+IF(OFFSET('Water Data'!$C$2,0,10*ROW('Water Data'!F114))="","",OFFSET('Water Data'!$C$2,0,10*ROW('Water Data'!F114)))</f>
        <v/>
      </c>
      <c r="C120" s="358" t="str">
        <f t="shared" ca="true" si="1"/>
        <v/>
      </c>
      <c r="D120" s="94"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4"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4"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4"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4"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4"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4"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4"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4"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4"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4"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4"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4"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4"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4"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4"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4"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4"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5"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5"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5"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5"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5"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5"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5"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5"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5"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5"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5"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5"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5"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5"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5"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5"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5"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5"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5"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5"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5"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5"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5"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5"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5"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5"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5"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5"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5"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5"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6"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6"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6"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6"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6"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6"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6"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6"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6"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6"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6"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6"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6"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6"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6"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6"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6"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6"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302"/>
      <c r="BS120" s="302" t="str">
        <f ca="true">+IF(OFFSET('Water Data'!$D$27,0,10*ROW('Water Data'!D114))="","",OFFSET('Water Data'!$D$27,0,10*ROW('Water Data'!D114)))</f>
        <v/>
      </c>
      <c r="BT120" s="302" t="str">
        <f ca="true">+IF(OFFSET('Water Data'!$D$28,0,10*ROW('Water Data'!D114))="","",OFFSET('Water Data'!$D$28,0,10*ROW('Water Data'!D114)))</f>
        <v/>
      </c>
      <c r="BU120" s="302" t="str">
        <f ca="true">+IF(OFFSET('Water Data'!$D$29,0,10*ROW('Water Data'!D114))="","",OFFSET('Water Data'!$D$29,0,10*ROW('Water Data'!D114)))</f>
        <v/>
      </c>
      <c r="BV120" s="302" t="str">
        <f ca="true">+IF(OFFSET('Water Data'!$E$27,0,10*ROW('Water Data'!E114))="","",OFFSET('Water Data'!$E$27,0,10*ROW('Water Data'!E114)))</f>
        <v/>
      </c>
      <c r="BW120" s="302" t="str">
        <f ca="true">+IF(OFFSET('Water Data'!$E$28,0,10*ROW('Water Data'!E114))="","",OFFSET('Water Data'!$E$28,0,10*ROW('Water Data'!E114)))</f>
        <v/>
      </c>
      <c r="BX120" s="302" t="str">
        <f ca="true">+IF(OFFSET('Water Data'!$E$29,0,10*ROW('Water Data'!E114))="","",OFFSET('Water Data'!$E$29,0,10*ROW('Water Data'!E114)))</f>
        <v/>
      </c>
      <c r="BY120" s="302" t="str">
        <f ca="true">+IF(OFFSET('Water Data'!$F$27,0,10*ROW('Water Data'!F114))="","",OFFSET('Water Data'!$F$27,0,10*ROW('Water Data'!F114)))</f>
        <v/>
      </c>
      <c r="BZ120" s="302" t="str">
        <f ca="true">+IF(OFFSET('Water Data'!$F$28,0,10*ROW('Water Data'!F114))="","",OFFSET('Water Data'!$F$28,0,10*ROW('Water Data'!F114)))</f>
        <v/>
      </c>
      <c r="CA120" s="302" t="str">
        <f ca="true">+IF(OFFSET('Water Data'!$F$29,0,10*ROW('Water Data'!F114))="","",OFFSET('Water Data'!$F$29,0,10*ROW('Water Data'!F114)))</f>
        <v/>
      </c>
      <c r="CB120" s="302" t="str">
        <f ca="true">+IF(OFFSET('Water Data'!$G$27,0,10*ROW('Water Data'!G114))="","",OFFSET('Water Data'!$G$27,0,10*ROW('Water Data'!G114)))</f>
        <v/>
      </c>
      <c r="CC120" s="302" t="str">
        <f ca="true">+IF(OFFSET('Water Data'!$G$28,0,10*ROW('Water Data'!G114))="","",OFFSET('Water Data'!$G$28,0,10*ROW('Water Data'!G114)))</f>
        <v/>
      </c>
      <c r="CD120" s="302" t="str">
        <f ca="true">+IF(OFFSET('Water Data'!$G$29,0,10*ROW('Water Data'!G114))="","",OFFSET('Water Data'!$G$29,0,10*ROW('Water Data'!G114)))</f>
        <v/>
      </c>
      <c r="CE120" s="302" t="str">
        <f ca="true">+IF(OFFSET('Water Data'!$H$27,0,10*ROW('Water Data'!H114))="","",OFFSET('Water Data'!$H$27,0,10*ROW('Water Data'!H114)))</f>
        <v/>
      </c>
      <c r="CF120" s="302" t="str">
        <f ca="true">+IF(OFFSET('Water Data'!$H$28,0,10*ROW('Water Data'!H114))="","",OFFSET('Water Data'!$H$28,0,10*ROW('Water Data'!H114)))</f>
        <v/>
      </c>
      <c r="CG120" s="302" t="str">
        <f ca="true">+IF(OFFSET('Water Data'!$H$29,0,10*ROW('Water Data'!H114))="","",OFFSET('Water Data'!$H$29,0,10*ROW('Water Data'!H114)))</f>
        <v/>
      </c>
      <c r="CH120" s="302" t="str">
        <f ca="true">+IF(OFFSET('Water Data'!$I$27,0,10*ROW('Water Data'!I114))="","",OFFSET('Water Data'!$I$27,0,10*ROW('Water Data'!I114)))</f>
        <v/>
      </c>
      <c r="CI120" s="302" t="str">
        <f ca="true">+IF(OFFSET('Water Data'!$I$28,0,10*ROW('Water Data'!I114))="","",OFFSET('Water Data'!$I$28,0,10*ROW('Water Data'!I114)))</f>
        <v/>
      </c>
      <c r="CJ120" s="302" t="str">
        <f ca="true">+IF(OFFSET('Water Data'!$I$29,0,10*ROW('Water Data'!I114))="","",OFFSET('Water Data'!$I$29,0,10*ROW('Water Data'!I114)))</f>
        <v/>
      </c>
      <c r="CK120" s="302" t="str">
        <f ca="true">+IF(OFFSET('Sanitation Data'!$D$28,0,10*ROW('Sanitation Data'!D114))="","",OFFSET('Sanitation Data'!$D$28,0,10*ROW('Sanitation Data'!D114)))</f>
        <v/>
      </c>
      <c r="CL120" s="302" t="str">
        <f ca="true">+IF(OFFSET('Sanitation Data'!$D$29,0,10*ROW('Sanitation Data'!D114))="","",OFFSET('Sanitation Data'!$D$29,0,10*ROW('Sanitation Data'!D114)))</f>
        <v/>
      </c>
      <c r="CM120" s="302" t="str">
        <f ca="true">+IF(OFFSET('Sanitation Data'!$D$30,0,10*ROW('Sanitation Data'!D114))="","",OFFSET('Sanitation Data'!$D$30,0,10*ROW('Sanitation Data'!D114)))</f>
        <v/>
      </c>
      <c r="CN120" s="302" t="str">
        <f ca="true">+IF(OFFSET('Sanitation Data'!$D$31,0,10*ROW('Sanitation Data'!D114))="","",OFFSET('Sanitation Data'!$D$31,0,10*ROW('Sanitation Data'!D114)))</f>
        <v/>
      </c>
      <c r="CO120" s="302" t="str">
        <f ca="true">+IF(OFFSET('Sanitation Data'!$D$32,0,10*ROW('Sanitation Data'!D114))="","",OFFSET('Sanitation Data'!$D$32,0,10*ROW('Sanitation Data'!D114)))</f>
        <v/>
      </c>
      <c r="CP120" s="302" t="str">
        <f ca="true">+IF(OFFSET('Sanitation Data'!$E$28,0,10*ROW('Sanitation Data'!E114))="","",OFFSET('Sanitation Data'!$E$28,0,10*ROW('Sanitation Data'!E114)))</f>
        <v/>
      </c>
      <c r="CQ120" s="302" t="str">
        <f ca="true">+IF(OFFSET('Sanitation Data'!$E$29,0,10*ROW('Sanitation Data'!E114))="","",OFFSET('Sanitation Data'!$E$29,0,10*ROW('Sanitation Data'!E114)))</f>
        <v/>
      </c>
      <c r="CR120" s="302" t="str">
        <f ca="true">+IF(OFFSET('Sanitation Data'!$E$30,0,10*ROW('Sanitation Data'!E114))="","",OFFSET('Sanitation Data'!$E$30,0,10*ROW('Sanitation Data'!E114)))</f>
        <v/>
      </c>
      <c r="CS120" s="302" t="str">
        <f ca="true">+IF(OFFSET('Sanitation Data'!$E$31,0,10*ROW('Sanitation Data'!E114))="","",OFFSET('Sanitation Data'!$E$31,0,10*ROW('Sanitation Data'!E114)))</f>
        <v/>
      </c>
      <c r="CT120" s="302" t="str">
        <f ca="true">+IF(OFFSET('Sanitation Data'!$E$32,0,10*ROW('Sanitation Data'!E114))="","",OFFSET('Sanitation Data'!$E$32,0,10*ROW('Sanitation Data'!E114)))</f>
        <v/>
      </c>
      <c r="CU120" s="302" t="str">
        <f ca="true">+IF(OFFSET('Sanitation Data'!$F$28,0,10*ROW('Sanitation Data'!F114))="","",OFFSET('Sanitation Data'!$F$28,0,10*ROW('Sanitation Data'!F114)))</f>
        <v/>
      </c>
      <c r="CV120" s="302" t="str">
        <f ca="true">+IF(OFFSET('Sanitation Data'!$F$29,0,10*ROW('Sanitation Data'!F114))="","",OFFSET('Sanitation Data'!$F$29,0,10*ROW('Sanitation Data'!F114)))</f>
        <v/>
      </c>
      <c r="CW120" s="302" t="str">
        <f ca="true">+IF(OFFSET('Sanitation Data'!$F$30,0,10*ROW('Sanitation Data'!F114))="","",OFFSET('Sanitation Data'!$F$30,0,10*ROW('Sanitation Data'!F114)))</f>
        <v/>
      </c>
      <c r="CX120" s="302" t="str">
        <f ca="true">+IF(OFFSET('Sanitation Data'!$F$31,0,10*ROW('Sanitation Data'!F114))="","",OFFSET('Sanitation Data'!$F$31,0,10*ROW('Sanitation Data'!F114)))</f>
        <v/>
      </c>
      <c r="CY120" s="302" t="str">
        <f ca="true">+IF(OFFSET('Sanitation Data'!$F$32,0,10*ROW('Sanitation Data'!F114))="","",OFFSET('Sanitation Data'!$F$32,0,10*ROW('Sanitation Data'!F114)))</f>
        <v/>
      </c>
      <c r="CZ120" s="302" t="str">
        <f ca="true">+IF(OFFSET('Sanitation Data'!$G$28,0,10*ROW('Sanitation Data'!G114))="","",OFFSET('Sanitation Data'!$G$28,0,10*ROW('Sanitation Data'!G114)))</f>
        <v/>
      </c>
      <c r="DA120" s="302" t="str">
        <f ca="true">+IF(OFFSET('Sanitation Data'!$G$29,0,10*ROW('Sanitation Data'!G114))="","",OFFSET('Sanitation Data'!$G$29,0,10*ROW('Sanitation Data'!G114)))</f>
        <v/>
      </c>
      <c r="DB120" s="302" t="str">
        <f ca="true">+IF(OFFSET('Sanitation Data'!$G$30,0,10*ROW('Sanitation Data'!G114))="","",OFFSET('Sanitation Data'!$G$30,0,10*ROW('Sanitation Data'!G114)))</f>
        <v/>
      </c>
      <c r="DC120" s="302" t="str">
        <f ca="true">+IF(OFFSET('Sanitation Data'!$G$31,0,10*ROW('Sanitation Data'!G114))="","",OFFSET('Sanitation Data'!$G$31,0,10*ROW('Sanitation Data'!G114)))</f>
        <v/>
      </c>
      <c r="DD120" s="302" t="str">
        <f ca="true">+IF(OFFSET('Sanitation Data'!$G$32,0,10*ROW('Sanitation Data'!G114))="","",OFFSET('Sanitation Data'!$G$32,0,10*ROW('Sanitation Data'!G114)))</f>
        <v/>
      </c>
      <c r="DE120" s="302" t="str">
        <f ca="true">+IF(OFFSET('Sanitation Data'!$H$28,0,10*ROW('Sanitation Data'!H114))="","",OFFSET('Sanitation Data'!$H$28,0,10*ROW('Sanitation Data'!H114)))</f>
        <v/>
      </c>
      <c r="DF120" s="302" t="str">
        <f ca="true">+IF(OFFSET('Sanitation Data'!$H$29,0,10*ROW('Sanitation Data'!H114))="","",OFFSET('Sanitation Data'!$H$29,0,10*ROW('Sanitation Data'!H114)))</f>
        <v/>
      </c>
      <c r="DG120" s="302" t="str">
        <f ca="true">+IF(OFFSET('Sanitation Data'!$H$30,0,10*ROW('Sanitation Data'!H114))="","",OFFSET('Sanitation Data'!$H$30,0,10*ROW('Sanitation Data'!H114)))</f>
        <v/>
      </c>
      <c r="DH120" s="302" t="str">
        <f ca="true">+IF(OFFSET('Sanitation Data'!$H$31,0,10*ROW('Sanitation Data'!H114))="","",OFFSET('Sanitation Data'!$H$31,0,10*ROW('Sanitation Data'!H114)))</f>
        <v/>
      </c>
      <c r="DI120" s="302" t="str">
        <f ca="true">+IF(OFFSET('Sanitation Data'!$H$32,0,10*ROW('Sanitation Data'!H114))="","",OFFSET('Sanitation Data'!$H$32,0,10*ROW('Sanitation Data'!H114)))</f>
        <v/>
      </c>
      <c r="DJ120" s="302" t="str">
        <f ca="true">+IF(OFFSET('Sanitation Data'!$I$28,0,10*ROW('Sanitation Data'!I114))="","",OFFSET('Sanitation Data'!$I$28,0,10*ROW('Sanitation Data'!I114)))</f>
        <v/>
      </c>
      <c r="DK120" s="302" t="str">
        <f ca="true">+IF(OFFSET('Sanitation Data'!$I$29,0,10*ROW('Sanitation Data'!I114))="","",OFFSET('Sanitation Data'!$I$29,0,10*ROW('Sanitation Data'!I114)))</f>
        <v/>
      </c>
      <c r="DL120" s="302" t="str">
        <f ca="true">+IF(OFFSET('Sanitation Data'!$I$30,0,10*ROW('Sanitation Data'!I114))="","",OFFSET('Sanitation Data'!$I$30,0,10*ROW('Sanitation Data'!I114)))</f>
        <v/>
      </c>
      <c r="DM120" s="302" t="str">
        <f ca="true">+IF(OFFSET('Sanitation Data'!$I$31,0,10*ROW('Sanitation Data'!I114))="","",OFFSET('Sanitation Data'!$I$31,0,10*ROW('Sanitation Data'!I114)))</f>
        <v/>
      </c>
      <c r="DN120" s="302" t="str">
        <f ca="true">+IF(OFFSET('Sanitation Data'!$I$32,0,10*ROW('Sanitation Data'!I114))="","",OFFSET('Sanitation Data'!$I$32,0,10*ROW('Sanitation Data'!I114)))</f>
        <v/>
      </c>
      <c r="DO120" s="302" t="str">
        <f ca="true">+IF(OFFSET('Hygiene Data'!$D$11,0,10*ROW('Hygiene Data'!D114))="","",OFFSET('Hygiene Data'!$D$11,0,10*ROW('Hygiene Data'!D114)))</f>
        <v/>
      </c>
      <c r="DP120" s="302" t="str">
        <f ca="true">+IF(OFFSET('Hygiene Data'!$D$12,0,10*ROW('Hygiene Data'!D114))="","",OFFSET('Hygiene Data'!$D$12,0,10*ROW('Hygiene Data'!D114)))</f>
        <v/>
      </c>
      <c r="DQ120" s="302" t="str">
        <f ca="true">+IF(OFFSET('Hygiene Data'!$D$13,0,10*ROW('Hygiene Data'!D114))="","",OFFSET('Hygiene Data'!$D$13,0,10*ROW('Hygiene Data'!D114)))</f>
        <v/>
      </c>
      <c r="DR120" s="302" t="str">
        <f ca="true">+IF(OFFSET('Hygiene Data'!$E$11,0,10*ROW('Hygiene Data'!E114))="","",OFFSET('Hygiene Data'!$E$11,0,10*ROW('Hygiene Data'!E114)))</f>
        <v/>
      </c>
      <c r="DS120" s="302" t="str">
        <f ca="true">+IF(OFFSET('Hygiene Data'!$E$12,0,10*ROW('Hygiene Data'!E114))="","",OFFSET('Hygiene Data'!$E$12,0,10*ROW('Hygiene Data'!E114)))</f>
        <v/>
      </c>
      <c r="DT120" s="302" t="str">
        <f ca="true">+IF(OFFSET('Hygiene Data'!$E$13,0,10*ROW('Hygiene Data'!E114))="","",OFFSET('Hygiene Data'!$E$13,0,10*ROW('Hygiene Data'!E114)))</f>
        <v/>
      </c>
      <c r="DU120" s="302" t="str">
        <f ca="true">+IF(OFFSET('Hygiene Data'!$F$11,0,10*ROW('Hygiene Data'!F114))="","",OFFSET('Hygiene Data'!$F$11,0,10*ROW('Hygiene Data'!F114)))</f>
        <v/>
      </c>
      <c r="DV120" s="302" t="str">
        <f ca="true">+IF(OFFSET('Hygiene Data'!$F$12,0,10*ROW('Hygiene Data'!F114))="","",OFFSET('Hygiene Data'!$F$12,0,10*ROW('Hygiene Data'!F114)))</f>
        <v/>
      </c>
      <c r="DW120" s="302" t="str">
        <f ca="true">+IF(OFFSET('Hygiene Data'!$F$13,0,10*ROW('Hygiene Data'!F114))="","",OFFSET('Hygiene Data'!$F$13,0,10*ROW('Hygiene Data'!F114)))</f>
        <v/>
      </c>
      <c r="DX120" s="302" t="str">
        <f ca="true">+IF(OFFSET('Hygiene Data'!$G$11,0,10*ROW('Hygiene Data'!G114))="","",OFFSET('Hygiene Data'!$G$11,0,10*ROW('Hygiene Data'!G114)))</f>
        <v/>
      </c>
      <c r="DY120" s="302" t="str">
        <f ca="true">+IF(OFFSET('Hygiene Data'!$G$12,0,10*ROW('Hygiene Data'!G114))="","",OFFSET('Hygiene Data'!$G$12,0,10*ROW('Hygiene Data'!G114)))</f>
        <v/>
      </c>
      <c r="DZ120" s="302" t="str">
        <f ca="true">+IF(OFFSET('Hygiene Data'!$G$13,0,10*ROW('Hygiene Data'!G114))="","",OFFSET('Hygiene Data'!$G$13,0,10*ROW('Hygiene Data'!G114)))</f>
        <v/>
      </c>
      <c r="EA120" s="302" t="str">
        <f ca="true">+IF(OFFSET('Hygiene Data'!$H$11,0,10*ROW('Hygiene Data'!H114))="","",OFFSET('Hygiene Data'!$H$11,0,10*ROW('Hygiene Data'!H114)))</f>
        <v/>
      </c>
      <c r="EB120" s="302" t="str">
        <f ca="true">+IF(OFFSET('Hygiene Data'!$H$12,0,10*ROW('Hygiene Data'!H114))="","",OFFSET('Hygiene Data'!$H$12,0,10*ROW('Hygiene Data'!H114)))</f>
        <v/>
      </c>
      <c r="EC120" s="302" t="str">
        <f ca="true">+IF(OFFSET('Hygiene Data'!$H$13,0,10*ROW('Hygiene Data'!H114))="","",OFFSET('Hygiene Data'!$H$13,0,10*ROW('Hygiene Data'!H114)))</f>
        <v/>
      </c>
      <c r="ED120" s="302" t="str">
        <f ca="true">+IF(OFFSET('Hygiene Data'!$I$11,0,10*ROW('Hygiene Data'!I114))="","",OFFSET('Hygiene Data'!$I$11,0,10*ROW('Hygiene Data'!I114)))</f>
        <v/>
      </c>
      <c r="EE120" s="302" t="str">
        <f ca="true">+IF(OFFSET('Hygiene Data'!$I$12,0,10*ROW('Hygiene Data'!I114))="","",OFFSET('Hygiene Data'!$I$12,0,10*ROW('Hygiene Data'!I114)))</f>
        <v/>
      </c>
      <c r="EF120" s="302" t="str">
        <f ca="true">+IF(OFFSET('Hygiene Data'!$I$13,0,10*ROW('Hygiene Data'!I114))="","",OFFSET('Hygiene Data'!$I$13,0,10*ROW('Hygiene Data'!I114)))</f>
        <v/>
      </c>
    </row>
    <row xmlns:x14ac="http://schemas.microsoft.com/office/spreadsheetml/2009/9/ac" r="121" x14ac:dyDescent="0.2">
      <c r="A121" s="35" t="str">
        <f ca="true">+IF(OFFSET('Water Data'!$B$2,0,10*ROW('Water Data'!E115))="","",OFFSET('Water Data'!$B$2,0,10*ROW('Water Data'!E115)))</f>
        <v/>
      </c>
      <c r="B121" s="35" t="str">
        <f ca="true">+IF(OFFSET('Water Data'!$C$2,0,10*ROW('Water Data'!F115))="","",OFFSET('Water Data'!$C$2,0,10*ROW('Water Data'!F115)))</f>
        <v/>
      </c>
      <c r="C121" s="358" t="str">
        <f t="shared" ca="true" si="1"/>
        <v/>
      </c>
      <c r="D121" s="94"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4"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4"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4"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4"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4"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4"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4"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4"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4"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4"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4"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4"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4"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4"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4"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4"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4"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5"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5"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5"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5"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5"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5"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5"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5"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5"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5"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5"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5"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5"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5"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5"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5"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5"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5"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5"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5"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5"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5"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5"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5"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5"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5"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5"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5"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5"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5"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6"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6"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6"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6"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6"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6"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6"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6"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6"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6"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6"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6"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6"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6"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6"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6"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6"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6"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302"/>
      <c r="BS121" s="302" t="str">
        <f ca="true">+IF(OFFSET('Water Data'!$D$27,0,10*ROW('Water Data'!D115))="","",OFFSET('Water Data'!$D$27,0,10*ROW('Water Data'!D115)))</f>
        <v/>
      </c>
      <c r="BT121" s="302" t="str">
        <f ca="true">+IF(OFFSET('Water Data'!$D$28,0,10*ROW('Water Data'!D115))="","",OFFSET('Water Data'!$D$28,0,10*ROW('Water Data'!D115)))</f>
        <v/>
      </c>
      <c r="BU121" s="302" t="str">
        <f ca="true">+IF(OFFSET('Water Data'!$D$29,0,10*ROW('Water Data'!D115))="","",OFFSET('Water Data'!$D$29,0,10*ROW('Water Data'!D115)))</f>
        <v/>
      </c>
      <c r="BV121" s="302" t="str">
        <f ca="true">+IF(OFFSET('Water Data'!$E$27,0,10*ROW('Water Data'!E115))="","",OFFSET('Water Data'!$E$27,0,10*ROW('Water Data'!E115)))</f>
        <v/>
      </c>
      <c r="BW121" s="302" t="str">
        <f ca="true">+IF(OFFSET('Water Data'!$E$28,0,10*ROW('Water Data'!E115))="","",OFFSET('Water Data'!$E$28,0,10*ROW('Water Data'!E115)))</f>
        <v/>
      </c>
      <c r="BX121" s="302" t="str">
        <f ca="true">+IF(OFFSET('Water Data'!$E$29,0,10*ROW('Water Data'!E115))="","",OFFSET('Water Data'!$E$29,0,10*ROW('Water Data'!E115)))</f>
        <v/>
      </c>
      <c r="BY121" s="302" t="str">
        <f ca="true">+IF(OFFSET('Water Data'!$F$27,0,10*ROW('Water Data'!F115))="","",OFFSET('Water Data'!$F$27,0,10*ROW('Water Data'!F115)))</f>
        <v/>
      </c>
      <c r="BZ121" s="302" t="str">
        <f ca="true">+IF(OFFSET('Water Data'!$F$28,0,10*ROW('Water Data'!F115))="","",OFFSET('Water Data'!$F$28,0,10*ROW('Water Data'!F115)))</f>
        <v/>
      </c>
      <c r="CA121" s="302" t="str">
        <f ca="true">+IF(OFFSET('Water Data'!$F$29,0,10*ROW('Water Data'!F115))="","",OFFSET('Water Data'!$F$29,0,10*ROW('Water Data'!F115)))</f>
        <v/>
      </c>
      <c r="CB121" s="302" t="str">
        <f ca="true">+IF(OFFSET('Water Data'!$G$27,0,10*ROW('Water Data'!G115))="","",OFFSET('Water Data'!$G$27,0,10*ROW('Water Data'!G115)))</f>
        <v/>
      </c>
      <c r="CC121" s="302" t="str">
        <f ca="true">+IF(OFFSET('Water Data'!$G$28,0,10*ROW('Water Data'!G115))="","",OFFSET('Water Data'!$G$28,0,10*ROW('Water Data'!G115)))</f>
        <v/>
      </c>
      <c r="CD121" s="302" t="str">
        <f ca="true">+IF(OFFSET('Water Data'!$G$29,0,10*ROW('Water Data'!G115))="","",OFFSET('Water Data'!$G$29,0,10*ROW('Water Data'!G115)))</f>
        <v/>
      </c>
      <c r="CE121" s="302" t="str">
        <f ca="true">+IF(OFFSET('Water Data'!$H$27,0,10*ROW('Water Data'!H115))="","",OFFSET('Water Data'!$H$27,0,10*ROW('Water Data'!H115)))</f>
        <v/>
      </c>
      <c r="CF121" s="302" t="str">
        <f ca="true">+IF(OFFSET('Water Data'!$H$28,0,10*ROW('Water Data'!H115))="","",OFFSET('Water Data'!$H$28,0,10*ROW('Water Data'!H115)))</f>
        <v/>
      </c>
      <c r="CG121" s="302" t="str">
        <f ca="true">+IF(OFFSET('Water Data'!$H$29,0,10*ROW('Water Data'!H115))="","",OFFSET('Water Data'!$H$29,0,10*ROW('Water Data'!H115)))</f>
        <v/>
      </c>
      <c r="CH121" s="302" t="str">
        <f ca="true">+IF(OFFSET('Water Data'!$I$27,0,10*ROW('Water Data'!I115))="","",OFFSET('Water Data'!$I$27,0,10*ROW('Water Data'!I115)))</f>
        <v/>
      </c>
      <c r="CI121" s="302" t="str">
        <f ca="true">+IF(OFFSET('Water Data'!$I$28,0,10*ROW('Water Data'!I115))="","",OFFSET('Water Data'!$I$28,0,10*ROW('Water Data'!I115)))</f>
        <v/>
      </c>
      <c r="CJ121" s="302" t="str">
        <f ca="true">+IF(OFFSET('Water Data'!$I$29,0,10*ROW('Water Data'!I115))="","",OFFSET('Water Data'!$I$29,0,10*ROW('Water Data'!I115)))</f>
        <v/>
      </c>
      <c r="CK121" s="302" t="str">
        <f ca="true">+IF(OFFSET('Sanitation Data'!$D$28,0,10*ROW('Sanitation Data'!D115))="","",OFFSET('Sanitation Data'!$D$28,0,10*ROW('Sanitation Data'!D115)))</f>
        <v/>
      </c>
      <c r="CL121" s="302" t="str">
        <f ca="true">+IF(OFFSET('Sanitation Data'!$D$29,0,10*ROW('Sanitation Data'!D115))="","",OFFSET('Sanitation Data'!$D$29,0,10*ROW('Sanitation Data'!D115)))</f>
        <v/>
      </c>
      <c r="CM121" s="302" t="str">
        <f ca="true">+IF(OFFSET('Sanitation Data'!$D$30,0,10*ROW('Sanitation Data'!D115))="","",OFFSET('Sanitation Data'!$D$30,0,10*ROW('Sanitation Data'!D115)))</f>
        <v/>
      </c>
      <c r="CN121" s="302" t="str">
        <f ca="true">+IF(OFFSET('Sanitation Data'!$D$31,0,10*ROW('Sanitation Data'!D115))="","",OFFSET('Sanitation Data'!$D$31,0,10*ROW('Sanitation Data'!D115)))</f>
        <v/>
      </c>
      <c r="CO121" s="302" t="str">
        <f ca="true">+IF(OFFSET('Sanitation Data'!$D$32,0,10*ROW('Sanitation Data'!D115))="","",OFFSET('Sanitation Data'!$D$32,0,10*ROW('Sanitation Data'!D115)))</f>
        <v/>
      </c>
      <c r="CP121" s="302" t="str">
        <f ca="true">+IF(OFFSET('Sanitation Data'!$E$28,0,10*ROW('Sanitation Data'!E115))="","",OFFSET('Sanitation Data'!$E$28,0,10*ROW('Sanitation Data'!E115)))</f>
        <v/>
      </c>
      <c r="CQ121" s="302" t="str">
        <f ca="true">+IF(OFFSET('Sanitation Data'!$E$29,0,10*ROW('Sanitation Data'!E115))="","",OFFSET('Sanitation Data'!$E$29,0,10*ROW('Sanitation Data'!E115)))</f>
        <v/>
      </c>
      <c r="CR121" s="302" t="str">
        <f ca="true">+IF(OFFSET('Sanitation Data'!$E$30,0,10*ROW('Sanitation Data'!E115))="","",OFFSET('Sanitation Data'!$E$30,0,10*ROW('Sanitation Data'!E115)))</f>
        <v/>
      </c>
      <c r="CS121" s="302" t="str">
        <f ca="true">+IF(OFFSET('Sanitation Data'!$E$31,0,10*ROW('Sanitation Data'!E115))="","",OFFSET('Sanitation Data'!$E$31,0,10*ROW('Sanitation Data'!E115)))</f>
        <v/>
      </c>
      <c r="CT121" s="302" t="str">
        <f ca="true">+IF(OFFSET('Sanitation Data'!$E$32,0,10*ROW('Sanitation Data'!E115))="","",OFFSET('Sanitation Data'!$E$32,0,10*ROW('Sanitation Data'!E115)))</f>
        <v/>
      </c>
      <c r="CU121" s="302" t="str">
        <f ca="true">+IF(OFFSET('Sanitation Data'!$F$28,0,10*ROW('Sanitation Data'!F115))="","",OFFSET('Sanitation Data'!$F$28,0,10*ROW('Sanitation Data'!F115)))</f>
        <v/>
      </c>
      <c r="CV121" s="302" t="str">
        <f ca="true">+IF(OFFSET('Sanitation Data'!$F$29,0,10*ROW('Sanitation Data'!F115))="","",OFFSET('Sanitation Data'!$F$29,0,10*ROW('Sanitation Data'!F115)))</f>
        <v/>
      </c>
      <c r="CW121" s="302" t="str">
        <f ca="true">+IF(OFFSET('Sanitation Data'!$F$30,0,10*ROW('Sanitation Data'!F115))="","",OFFSET('Sanitation Data'!$F$30,0,10*ROW('Sanitation Data'!F115)))</f>
        <v/>
      </c>
      <c r="CX121" s="302" t="str">
        <f ca="true">+IF(OFFSET('Sanitation Data'!$F$31,0,10*ROW('Sanitation Data'!F115))="","",OFFSET('Sanitation Data'!$F$31,0,10*ROW('Sanitation Data'!F115)))</f>
        <v/>
      </c>
      <c r="CY121" s="302" t="str">
        <f ca="true">+IF(OFFSET('Sanitation Data'!$F$32,0,10*ROW('Sanitation Data'!F115))="","",OFFSET('Sanitation Data'!$F$32,0,10*ROW('Sanitation Data'!F115)))</f>
        <v/>
      </c>
      <c r="CZ121" s="302" t="str">
        <f ca="true">+IF(OFFSET('Sanitation Data'!$G$28,0,10*ROW('Sanitation Data'!G115))="","",OFFSET('Sanitation Data'!$G$28,0,10*ROW('Sanitation Data'!G115)))</f>
        <v/>
      </c>
      <c r="DA121" s="302" t="str">
        <f ca="true">+IF(OFFSET('Sanitation Data'!$G$29,0,10*ROW('Sanitation Data'!G115))="","",OFFSET('Sanitation Data'!$G$29,0,10*ROW('Sanitation Data'!G115)))</f>
        <v/>
      </c>
      <c r="DB121" s="302" t="str">
        <f ca="true">+IF(OFFSET('Sanitation Data'!$G$30,0,10*ROW('Sanitation Data'!G115))="","",OFFSET('Sanitation Data'!$G$30,0,10*ROW('Sanitation Data'!G115)))</f>
        <v/>
      </c>
      <c r="DC121" s="302" t="str">
        <f ca="true">+IF(OFFSET('Sanitation Data'!$G$31,0,10*ROW('Sanitation Data'!G115))="","",OFFSET('Sanitation Data'!$G$31,0,10*ROW('Sanitation Data'!G115)))</f>
        <v/>
      </c>
      <c r="DD121" s="302" t="str">
        <f ca="true">+IF(OFFSET('Sanitation Data'!$G$32,0,10*ROW('Sanitation Data'!G115))="","",OFFSET('Sanitation Data'!$G$32,0,10*ROW('Sanitation Data'!G115)))</f>
        <v/>
      </c>
      <c r="DE121" s="302" t="str">
        <f ca="true">+IF(OFFSET('Sanitation Data'!$H$28,0,10*ROW('Sanitation Data'!H115))="","",OFFSET('Sanitation Data'!$H$28,0,10*ROW('Sanitation Data'!H115)))</f>
        <v/>
      </c>
      <c r="DF121" s="302" t="str">
        <f ca="true">+IF(OFFSET('Sanitation Data'!$H$29,0,10*ROW('Sanitation Data'!H115))="","",OFFSET('Sanitation Data'!$H$29,0,10*ROW('Sanitation Data'!H115)))</f>
        <v/>
      </c>
      <c r="DG121" s="302" t="str">
        <f ca="true">+IF(OFFSET('Sanitation Data'!$H$30,0,10*ROW('Sanitation Data'!H115))="","",OFFSET('Sanitation Data'!$H$30,0,10*ROW('Sanitation Data'!H115)))</f>
        <v/>
      </c>
      <c r="DH121" s="302" t="str">
        <f ca="true">+IF(OFFSET('Sanitation Data'!$H$31,0,10*ROW('Sanitation Data'!H115))="","",OFFSET('Sanitation Data'!$H$31,0,10*ROW('Sanitation Data'!H115)))</f>
        <v/>
      </c>
      <c r="DI121" s="302" t="str">
        <f ca="true">+IF(OFFSET('Sanitation Data'!$H$32,0,10*ROW('Sanitation Data'!H115))="","",OFFSET('Sanitation Data'!$H$32,0,10*ROW('Sanitation Data'!H115)))</f>
        <v/>
      </c>
      <c r="DJ121" s="302" t="str">
        <f ca="true">+IF(OFFSET('Sanitation Data'!$I$28,0,10*ROW('Sanitation Data'!I115))="","",OFFSET('Sanitation Data'!$I$28,0,10*ROW('Sanitation Data'!I115)))</f>
        <v/>
      </c>
      <c r="DK121" s="302" t="str">
        <f ca="true">+IF(OFFSET('Sanitation Data'!$I$29,0,10*ROW('Sanitation Data'!I115))="","",OFFSET('Sanitation Data'!$I$29,0,10*ROW('Sanitation Data'!I115)))</f>
        <v/>
      </c>
      <c r="DL121" s="302" t="str">
        <f ca="true">+IF(OFFSET('Sanitation Data'!$I$30,0,10*ROW('Sanitation Data'!I115))="","",OFFSET('Sanitation Data'!$I$30,0,10*ROW('Sanitation Data'!I115)))</f>
        <v/>
      </c>
      <c r="DM121" s="302" t="str">
        <f ca="true">+IF(OFFSET('Sanitation Data'!$I$31,0,10*ROW('Sanitation Data'!I115))="","",OFFSET('Sanitation Data'!$I$31,0,10*ROW('Sanitation Data'!I115)))</f>
        <v/>
      </c>
      <c r="DN121" s="302" t="str">
        <f ca="true">+IF(OFFSET('Sanitation Data'!$I$32,0,10*ROW('Sanitation Data'!I115))="","",OFFSET('Sanitation Data'!$I$32,0,10*ROW('Sanitation Data'!I115)))</f>
        <v/>
      </c>
      <c r="DO121" s="302" t="str">
        <f ca="true">+IF(OFFSET('Hygiene Data'!$D$11,0,10*ROW('Hygiene Data'!D115))="","",OFFSET('Hygiene Data'!$D$11,0,10*ROW('Hygiene Data'!D115)))</f>
        <v/>
      </c>
      <c r="DP121" s="302" t="str">
        <f ca="true">+IF(OFFSET('Hygiene Data'!$D$12,0,10*ROW('Hygiene Data'!D115))="","",OFFSET('Hygiene Data'!$D$12,0,10*ROW('Hygiene Data'!D115)))</f>
        <v/>
      </c>
      <c r="DQ121" s="302" t="str">
        <f ca="true">+IF(OFFSET('Hygiene Data'!$D$13,0,10*ROW('Hygiene Data'!D115))="","",OFFSET('Hygiene Data'!$D$13,0,10*ROW('Hygiene Data'!D115)))</f>
        <v/>
      </c>
      <c r="DR121" s="302" t="str">
        <f ca="true">+IF(OFFSET('Hygiene Data'!$E$11,0,10*ROW('Hygiene Data'!E115))="","",OFFSET('Hygiene Data'!$E$11,0,10*ROW('Hygiene Data'!E115)))</f>
        <v/>
      </c>
      <c r="DS121" s="302" t="str">
        <f ca="true">+IF(OFFSET('Hygiene Data'!$E$12,0,10*ROW('Hygiene Data'!E115))="","",OFFSET('Hygiene Data'!$E$12,0,10*ROW('Hygiene Data'!E115)))</f>
        <v/>
      </c>
      <c r="DT121" s="302" t="str">
        <f ca="true">+IF(OFFSET('Hygiene Data'!$E$13,0,10*ROW('Hygiene Data'!E115))="","",OFFSET('Hygiene Data'!$E$13,0,10*ROW('Hygiene Data'!E115)))</f>
        <v/>
      </c>
      <c r="DU121" s="302" t="str">
        <f ca="true">+IF(OFFSET('Hygiene Data'!$F$11,0,10*ROW('Hygiene Data'!F115))="","",OFFSET('Hygiene Data'!$F$11,0,10*ROW('Hygiene Data'!F115)))</f>
        <v/>
      </c>
      <c r="DV121" s="302" t="str">
        <f ca="true">+IF(OFFSET('Hygiene Data'!$F$12,0,10*ROW('Hygiene Data'!F115))="","",OFFSET('Hygiene Data'!$F$12,0,10*ROW('Hygiene Data'!F115)))</f>
        <v/>
      </c>
      <c r="DW121" s="302" t="str">
        <f ca="true">+IF(OFFSET('Hygiene Data'!$F$13,0,10*ROW('Hygiene Data'!F115))="","",OFFSET('Hygiene Data'!$F$13,0,10*ROW('Hygiene Data'!F115)))</f>
        <v/>
      </c>
      <c r="DX121" s="302" t="str">
        <f ca="true">+IF(OFFSET('Hygiene Data'!$G$11,0,10*ROW('Hygiene Data'!G115))="","",OFFSET('Hygiene Data'!$G$11,0,10*ROW('Hygiene Data'!G115)))</f>
        <v/>
      </c>
      <c r="DY121" s="302" t="str">
        <f ca="true">+IF(OFFSET('Hygiene Data'!$G$12,0,10*ROW('Hygiene Data'!G115))="","",OFFSET('Hygiene Data'!$G$12,0,10*ROW('Hygiene Data'!G115)))</f>
        <v/>
      </c>
      <c r="DZ121" s="302" t="str">
        <f ca="true">+IF(OFFSET('Hygiene Data'!$G$13,0,10*ROW('Hygiene Data'!G115))="","",OFFSET('Hygiene Data'!$G$13,0,10*ROW('Hygiene Data'!G115)))</f>
        <v/>
      </c>
      <c r="EA121" s="302" t="str">
        <f ca="true">+IF(OFFSET('Hygiene Data'!$H$11,0,10*ROW('Hygiene Data'!H115))="","",OFFSET('Hygiene Data'!$H$11,0,10*ROW('Hygiene Data'!H115)))</f>
        <v/>
      </c>
      <c r="EB121" s="302" t="str">
        <f ca="true">+IF(OFFSET('Hygiene Data'!$H$12,0,10*ROW('Hygiene Data'!H115))="","",OFFSET('Hygiene Data'!$H$12,0,10*ROW('Hygiene Data'!H115)))</f>
        <v/>
      </c>
      <c r="EC121" s="302" t="str">
        <f ca="true">+IF(OFFSET('Hygiene Data'!$H$13,0,10*ROW('Hygiene Data'!H115))="","",OFFSET('Hygiene Data'!$H$13,0,10*ROW('Hygiene Data'!H115)))</f>
        <v/>
      </c>
      <c r="ED121" s="302" t="str">
        <f ca="true">+IF(OFFSET('Hygiene Data'!$I$11,0,10*ROW('Hygiene Data'!I115))="","",OFFSET('Hygiene Data'!$I$11,0,10*ROW('Hygiene Data'!I115)))</f>
        <v/>
      </c>
      <c r="EE121" s="302" t="str">
        <f ca="true">+IF(OFFSET('Hygiene Data'!$I$12,0,10*ROW('Hygiene Data'!I115))="","",OFFSET('Hygiene Data'!$I$12,0,10*ROW('Hygiene Data'!I115)))</f>
        <v/>
      </c>
      <c r="EF121" s="302" t="str">
        <f ca="true">+IF(OFFSET('Hygiene Data'!$I$13,0,10*ROW('Hygiene Data'!I115))="","",OFFSET('Hygiene Data'!$I$13,0,10*ROW('Hygiene Data'!I115)))</f>
        <v/>
      </c>
    </row>
    <row xmlns:x14ac="http://schemas.microsoft.com/office/spreadsheetml/2009/9/ac" r="122" x14ac:dyDescent="0.2">
      <c r="A122" s="35" t="str">
        <f ca="true">+IF(OFFSET('Water Data'!$B$2,0,10*ROW('Water Data'!E116))="","",OFFSET('Water Data'!$B$2,0,10*ROW('Water Data'!E116)))</f>
        <v/>
      </c>
      <c r="B122" s="35" t="str">
        <f ca="true">+IF(OFFSET('Water Data'!$C$2,0,10*ROW('Water Data'!F116))="","",OFFSET('Water Data'!$C$2,0,10*ROW('Water Data'!F116)))</f>
        <v/>
      </c>
      <c r="C122" s="358" t="str">
        <f t="shared" ca="true" si="1"/>
        <v/>
      </c>
      <c r="D122" s="94"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4"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4"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4"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4"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4"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4"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4"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4"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4"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4"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4"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4"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4"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4"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4"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4"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4"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5"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5"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5"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5"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5"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5"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5"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5"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5"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5"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5"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5"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5"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5"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5"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5"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5"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5"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5"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5"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5"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5"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5"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5"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5"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5"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5"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5"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5"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5"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6"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6"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6"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6"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6"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6"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6"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6"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6"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6"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6"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6"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6"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6"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6"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6"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6"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6"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302"/>
      <c r="BS122" s="302" t="str">
        <f ca="true">+IF(OFFSET('Water Data'!$D$27,0,10*ROW('Water Data'!D116))="","",OFFSET('Water Data'!$D$27,0,10*ROW('Water Data'!D116)))</f>
        <v/>
      </c>
      <c r="BT122" s="302" t="str">
        <f ca="true">+IF(OFFSET('Water Data'!$D$28,0,10*ROW('Water Data'!D116))="","",OFFSET('Water Data'!$D$28,0,10*ROW('Water Data'!D116)))</f>
        <v/>
      </c>
      <c r="BU122" s="302" t="str">
        <f ca="true">+IF(OFFSET('Water Data'!$D$29,0,10*ROW('Water Data'!D116))="","",OFFSET('Water Data'!$D$29,0,10*ROW('Water Data'!D116)))</f>
        <v/>
      </c>
      <c r="BV122" s="302" t="str">
        <f ca="true">+IF(OFFSET('Water Data'!$E$27,0,10*ROW('Water Data'!E116))="","",OFFSET('Water Data'!$E$27,0,10*ROW('Water Data'!E116)))</f>
        <v/>
      </c>
      <c r="BW122" s="302" t="str">
        <f ca="true">+IF(OFFSET('Water Data'!$E$28,0,10*ROW('Water Data'!E116))="","",OFFSET('Water Data'!$E$28,0,10*ROW('Water Data'!E116)))</f>
        <v/>
      </c>
      <c r="BX122" s="302" t="str">
        <f ca="true">+IF(OFFSET('Water Data'!$E$29,0,10*ROW('Water Data'!E116))="","",OFFSET('Water Data'!$E$29,0,10*ROW('Water Data'!E116)))</f>
        <v/>
      </c>
      <c r="BY122" s="302" t="str">
        <f ca="true">+IF(OFFSET('Water Data'!$F$27,0,10*ROW('Water Data'!F116))="","",OFFSET('Water Data'!$F$27,0,10*ROW('Water Data'!F116)))</f>
        <v/>
      </c>
      <c r="BZ122" s="302" t="str">
        <f ca="true">+IF(OFFSET('Water Data'!$F$28,0,10*ROW('Water Data'!F116))="","",OFFSET('Water Data'!$F$28,0,10*ROW('Water Data'!F116)))</f>
        <v/>
      </c>
      <c r="CA122" s="302" t="str">
        <f ca="true">+IF(OFFSET('Water Data'!$F$29,0,10*ROW('Water Data'!F116))="","",OFFSET('Water Data'!$F$29,0,10*ROW('Water Data'!F116)))</f>
        <v/>
      </c>
      <c r="CB122" s="302" t="str">
        <f ca="true">+IF(OFFSET('Water Data'!$G$27,0,10*ROW('Water Data'!G116))="","",OFFSET('Water Data'!$G$27,0,10*ROW('Water Data'!G116)))</f>
        <v/>
      </c>
      <c r="CC122" s="302" t="str">
        <f ca="true">+IF(OFFSET('Water Data'!$G$28,0,10*ROW('Water Data'!G116))="","",OFFSET('Water Data'!$G$28,0,10*ROW('Water Data'!G116)))</f>
        <v/>
      </c>
      <c r="CD122" s="302" t="str">
        <f ca="true">+IF(OFFSET('Water Data'!$G$29,0,10*ROW('Water Data'!G116))="","",OFFSET('Water Data'!$G$29,0,10*ROW('Water Data'!G116)))</f>
        <v/>
      </c>
      <c r="CE122" s="302" t="str">
        <f ca="true">+IF(OFFSET('Water Data'!$H$27,0,10*ROW('Water Data'!H116))="","",OFFSET('Water Data'!$H$27,0,10*ROW('Water Data'!H116)))</f>
        <v/>
      </c>
      <c r="CF122" s="302" t="str">
        <f ca="true">+IF(OFFSET('Water Data'!$H$28,0,10*ROW('Water Data'!H116))="","",OFFSET('Water Data'!$H$28,0,10*ROW('Water Data'!H116)))</f>
        <v/>
      </c>
      <c r="CG122" s="302" t="str">
        <f ca="true">+IF(OFFSET('Water Data'!$H$29,0,10*ROW('Water Data'!H116))="","",OFFSET('Water Data'!$H$29,0,10*ROW('Water Data'!H116)))</f>
        <v/>
      </c>
      <c r="CH122" s="302" t="str">
        <f ca="true">+IF(OFFSET('Water Data'!$I$27,0,10*ROW('Water Data'!I116))="","",OFFSET('Water Data'!$I$27,0,10*ROW('Water Data'!I116)))</f>
        <v/>
      </c>
      <c r="CI122" s="302" t="str">
        <f ca="true">+IF(OFFSET('Water Data'!$I$28,0,10*ROW('Water Data'!I116))="","",OFFSET('Water Data'!$I$28,0,10*ROW('Water Data'!I116)))</f>
        <v/>
      </c>
      <c r="CJ122" s="302" t="str">
        <f ca="true">+IF(OFFSET('Water Data'!$I$29,0,10*ROW('Water Data'!I116))="","",OFFSET('Water Data'!$I$29,0,10*ROW('Water Data'!I116)))</f>
        <v/>
      </c>
      <c r="CK122" s="302" t="str">
        <f ca="true">+IF(OFFSET('Sanitation Data'!$D$28,0,10*ROW('Sanitation Data'!D116))="","",OFFSET('Sanitation Data'!$D$28,0,10*ROW('Sanitation Data'!D116)))</f>
        <v/>
      </c>
      <c r="CL122" s="302" t="str">
        <f ca="true">+IF(OFFSET('Sanitation Data'!$D$29,0,10*ROW('Sanitation Data'!D116))="","",OFFSET('Sanitation Data'!$D$29,0,10*ROW('Sanitation Data'!D116)))</f>
        <v/>
      </c>
      <c r="CM122" s="302" t="str">
        <f ca="true">+IF(OFFSET('Sanitation Data'!$D$30,0,10*ROW('Sanitation Data'!D116))="","",OFFSET('Sanitation Data'!$D$30,0,10*ROW('Sanitation Data'!D116)))</f>
        <v/>
      </c>
      <c r="CN122" s="302" t="str">
        <f ca="true">+IF(OFFSET('Sanitation Data'!$D$31,0,10*ROW('Sanitation Data'!D116))="","",OFFSET('Sanitation Data'!$D$31,0,10*ROW('Sanitation Data'!D116)))</f>
        <v/>
      </c>
      <c r="CO122" s="302" t="str">
        <f ca="true">+IF(OFFSET('Sanitation Data'!$D$32,0,10*ROW('Sanitation Data'!D116))="","",OFFSET('Sanitation Data'!$D$32,0,10*ROW('Sanitation Data'!D116)))</f>
        <v/>
      </c>
      <c r="CP122" s="302" t="str">
        <f ca="true">+IF(OFFSET('Sanitation Data'!$E$28,0,10*ROW('Sanitation Data'!E116))="","",OFFSET('Sanitation Data'!$E$28,0,10*ROW('Sanitation Data'!E116)))</f>
        <v/>
      </c>
      <c r="CQ122" s="302" t="str">
        <f ca="true">+IF(OFFSET('Sanitation Data'!$E$29,0,10*ROW('Sanitation Data'!E116))="","",OFFSET('Sanitation Data'!$E$29,0,10*ROW('Sanitation Data'!E116)))</f>
        <v/>
      </c>
      <c r="CR122" s="302" t="str">
        <f ca="true">+IF(OFFSET('Sanitation Data'!$E$30,0,10*ROW('Sanitation Data'!E116))="","",OFFSET('Sanitation Data'!$E$30,0,10*ROW('Sanitation Data'!E116)))</f>
        <v/>
      </c>
      <c r="CS122" s="302" t="str">
        <f ca="true">+IF(OFFSET('Sanitation Data'!$E$31,0,10*ROW('Sanitation Data'!E116))="","",OFFSET('Sanitation Data'!$E$31,0,10*ROW('Sanitation Data'!E116)))</f>
        <v/>
      </c>
      <c r="CT122" s="302" t="str">
        <f ca="true">+IF(OFFSET('Sanitation Data'!$E$32,0,10*ROW('Sanitation Data'!E116))="","",OFFSET('Sanitation Data'!$E$32,0,10*ROW('Sanitation Data'!E116)))</f>
        <v/>
      </c>
      <c r="CU122" s="302" t="str">
        <f ca="true">+IF(OFFSET('Sanitation Data'!$F$28,0,10*ROW('Sanitation Data'!F116))="","",OFFSET('Sanitation Data'!$F$28,0,10*ROW('Sanitation Data'!F116)))</f>
        <v/>
      </c>
      <c r="CV122" s="302" t="str">
        <f ca="true">+IF(OFFSET('Sanitation Data'!$F$29,0,10*ROW('Sanitation Data'!F116))="","",OFFSET('Sanitation Data'!$F$29,0,10*ROW('Sanitation Data'!F116)))</f>
        <v/>
      </c>
      <c r="CW122" s="302" t="str">
        <f ca="true">+IF(OFFSET('Sanitation Data'!$F$30,0,10*ROW('Sanitation Data'!F116))="","",OFFSET('Sanitation Data'!$F$30,0,10*ROW('Sanitation Data'!F116)))</f>
        <v/>
      </c>
      <c r="CX122" s="302" t="str">
        <f ca="true">+IF(OFFSET('Sanitation Data'!$F$31,0,10*ROW('Sanitation Data'!F116))="","",OFFSET('Sanitation Data'!$F$31,0,10*ROW('Sanitation Data'!F116)))</f>
        <v/>
      </c>
      <c r="CY122" s="302" t="str">
        <f ca="true">+IF(OFFSET('Sanitation Data'!$F$32,0,10*ROW('Sanitation Data'!F116))="","",OFFSET('Sanitation Data'!$F$32,0,10*ROW('Sanitation Data'!F116)))</f>
        <v/>
      </c>
      <c r="CZ122" s="302" t="str">
        <f ca="true">+IF(OFFSET('Sanitation Data'!$G$28,0,10*ROW('Sanitation Data'!G116))="","",OFFSET('Sanitation Data'!$G$28,0,10*ROW('Sanitation Data'!G116)))</f>
        <v/>
      </c>
      <c r="DA122" s="302" t="str">
        <f ca="true">+IF(OFFSET('Sanitation Data'!$G$29,0,10*ROW('Sanitation Data'!G116))="","",OFFSET('Sanitation Data'!$G$29,0,10*ROW('Sanitation Data'!G116)))</f>
        <v/>
      </c>
      <c r="DB122" s="302" t="str">
        <f ca="true">+IF(OFFSET('Sanitation Data'!$G$30,0,10*ROW('Sanitation Data'!G116))="","",OFFSET('Sanitation Data'!$G$30,0,10*ROW('Sanitation Data'!G116)))</f>
        <v/>
      </c>
      <c r="DC122" s="302" t="str">
        <f ca="true">+IF(OFFSET('Sanitation Data'!$G$31,0,10*ROW('Sanitation Data'!G116))="","",OFFSET('Sanitation Data'!$G$31,0,10*ROW('Sanitation Data'!G116)))</f>
        <v/>
      </c>
      <c r="DD122" s="302" t="str">
        <f ca="true">+IF(OFFSET('Sanitation Data'!$G$32,0,10*ROW('Sanitation Data'!G116))="","",OFFSET('Sanitation Data'!$G$32,0,10*ROW('Sanitation Data'!G116)))</f>
        <v/>
      </c>
      <c r="DE122" s="302" t="str">
        <f ca="true">+IF(OFFSET('Sanitation Data'!$H$28,0,10*ROW('Sanitation Data'!H116))="","",OFFSET('Sanitation Data'!$H$28,0,10*ROW('Sanitation Data'!H116)))</f>
        <v/>
      </c>
      <c r="DF122" s="302" t="str">
        <f ca="true">+IF(OFFSET('Sanitation Data'!$H$29,0,10*ROW('Sanitation Data'!H116))="","",OFFSET('Sanitation Data'!$H$29,0,10*ROW('Sanitation Data'!H116)))</f>
        <v/>
      </c>
      <c r="DG122" s="302" t="str">
        <f ca="true">+IF(OFFSET('Sanitation Data'!$H$30,0,10*ROW('Sanitation Data'!H116))="","",OFFSET('Sanitation Data'!$H$30,0,10*ROW('Sanitation Data'!H116)))</f>
        <v/>
      </c>
      <c r="DH122" s="302" t="str">
        <f ca="true">+IF(OFFSET('Sanitation Data'!$H$31,0,10*ROW('Sanitation Data'!H116))="","",OFFSET('Sanitation Data'!$H$31,0,10*ROW('Sanitation Data'!H116)))</f>
        <v/>
      </c>
      <c r="DI122" s="302" t="str">
        <f ca="true">+IF(OFFSET('Sanitation Data'!$H$32,0,10*ROW('Sanitation Data'!H116))="","",OFFSET('Sanitation Data'!$H$32,0,10*ROW('Sanitation Data'!H116)))</f>
        <v/>
      </c>
      <c r="DJ122" s="302" t="str">
        <f ca="true">+IF(OFFSET('Sanitation Data'!$I$28,0,10*ROW('Sanitation Data'!I116))="","",OFFSET('Sanitation Data'!$I$28,0,10*ROW('Sanitation Data'!I116)))</f>
        <v/>
      </c>
      <c r="DK122" s="302" t="str">
        <f ca="true">+IF(OFFSET('Sanitation Data'!$I$29,0,10*ROW('Sanitation Data'!I116))="","",OFFSET('Sanitation Data'!$I$29,0,10*ROW('Sanitation Data'!I116)))</f>
        <v/>
      </c>
      <c r="DL122" s="302" t="str">
        <f ca="true">+IF(OFFSET('Sanitation Data'!$I$30,0,10*ROW('Sanitation Data'!I116))="","",OFFSET('Sanitation Data'!$I$30,0,10*ROW('Sanitation Data'!I116)))</f>
        <v/>
      </c>
      <c r="DM122" s="302" t="str">
        <f ca="true">+IF(OFFSET('Sanitation Data'!$I$31,0,10*ROW('Sanitation Data'!I116))="","",OFFSET('Sanitation Data'!$I$31,0,10*ROW('Sanitation Data'!I116)))</f>
        <v/>
      </c>
      <c r="DN122" s="302" t="str">
        <f ca="true">+IF(OFFSET('Sanitation Data'!$I$32,0,10*ROW('Sanitation Data'!I116))="","",OFFSET('Sanitation Data'!$I$32,0,10*ROW('Sanitation Data'!I116)))</f>
        <v/>
      </c>
      <c r="DO122" s="302" t="str">
        <f ca="true">+IF(OFFSET('Hygiene Data'!$D$11,0,10*ROW('Hygiene Data'!D116))="","",OFFSET('Hygiene Data'!$D$11,0,10*ROW('Hygiene Data'!D116)))</f>
        <v/>
      </c>
      <c r="DP122" s="302" t="str">
        <f ca="true">+IF(OFFSET('Hygiene Data'!$D$12,0,10*ROW('Hygiene Data'!D116))="","",OFFSET('Hygiene Data'!$D$12,0,10*ROW('Hygiene Data'!D116)))</f>
        <v/>
      </c>
      <c r="DQ122" s="302" t="str">
        <f ca="true">+IF(OFFSET('Hygiene Data'!$D$13,0,10*ROW('Hygiene Data'!D116))="","",OFFSET('Hygiene Data'!$D$13,0,10*ROW('Hygiene Data'!D116)))</f>
        <v/>
      </c>
      <c r="DR122" s="302" t="str">
        <f ca="true">+IF(OFFSET('Hygiene Data'!$E$11,0,10*ROW('Hygiene Data'!E116))="","",OFFSET('Hygiene Data'!$E$11,0,10*ROW('Hygiene Data'!E116)))</f>
        <v/>
      </c>
      <c r="DS122" s="302" t="str">
        <f ca="true">+IF(OFFSET('Hygiene Data'!$E$12,0,10*ROW('Hygiene Data'!E116))="","",OFFSET('Hygiene Data'!$E$12,0,10*ROW('Hygiene Data'!E116)))</f>
        <v/>
      </c>
      <c r="DT122" s="302" t="str">
        <f ca="true">+IF(OFFSET('Hygiene Data'!$E$13,0,10*ROW('Hygiene Data'!E116))="","",OFFSET('Hygiene Data'!$E$13,0,10*ROW('Hygiene Data'!E116)))</f>
        <v/>
      </c>
      <c r="DU122" s="302" t="str">
        <f ca="true">+IF(OFFSET('Hygiene Data'!$F$11,0,10*ROW('Hygiene Data'!F116))="","",OFFSET('Hygiene Data'!$F$11,0,10*ROW('Hygiene Data'!F116)))</f>
        <v/>
      </c>
      <c r="DV122" s="302" t="str">
        <f ca="true">+IF(OFFSET('Hygiene Data'!$F$12,0,10*ROW('Hygiene Data'!F116))="","",OFFSET('Hygiene Data'!$F$12,0,10*ROW('Hygiene Data'!F116)))</f>
        <v/>
      </c>
      <c r="DW122" s="302" t="str">
        <f ca="true">+IF(OFFSET('Hygiene Data'!$F$13,0,10*ROW('Hygiene Data'!F116))="","",OFFSET('Hygiene Data'!$F$13,0,10*ROW('Hygiene Data'!F116)))</f>
        <v/>
      </c>
      <c r="DX122" s="302" t="str">
        <f ca="true">+IF(OFFSET('Hygiene Data'!$G$11,0,10*ROW('Hygiene Data'!G116))="","",OFFSET('Hygiene Data'!$G$11,0,10*ROW('Hygiene Data'!G116)))</f>
        <v/>
      </c>
      <c r="DY122" s="302" t="str">
        <f ca="true">+IF(OFFSET('Hygiene Data'!$G$12,0,10*ROW('Hygiene Data'!G116))="","",OFFSET('Hygiene Data'!$G$12,0,10*ROW('Hygiene Data'!G116)))</f>
        <v/>
      </c>
      <c r="DZ122" s="302" t="str">
        <f ca="true">+IF(OFFSET('Hygiene Data'!$G$13,0,10*ROW('Hygiene Data'!G116))="","",OFFSET('Hygiene Data'!$G$13,0,10*ROW('Hygiene Data'!G116)))</f>
        <v/>
      </c>
      <c r="EA122" s="302" t="str">
        <f ca="true">+IF(OFFSET('Hygiene Data'!$H$11,0,10*ROW('Hygiene Data'!H116))="","",OFFSET('Hygiene Data'!$H$11,0,10*ROW('Hygiene Data'!H116)))</f>
        <v/>
      </c>
      <c r="EB122" s="302" t="str">
        <f ca="true">+IF(OFFSET('Hygiene Data'!$H$12,0,10*ROW('Hygiene Data'!H116))="","",OFFSET('Hygiene Data'!$H$12,0,10*ROW('Hygiene Data'!H116)))</f>
        <v/>
      </c>
      <c r="EC122" s="302" t="str">
        <f ca="true">+IF(OFFSET('Hygiene Data'!$H$13,0,10*ROW('Hygiene Data'!H116))="","",OFFSET('Hygiene Data'!$H$13,0,10*ROW('Hygiene Data'!H116)))</f>
        <v/>
      </c>
      <c r="ED122" s="302" t="str">
        <f ca="true">+IF(OFFSET('Hygiene Data'!$I$11,0,10*ROW('Hygiene Data'!I116))="","",OFFSET('Hygiene Data'!$I$11,0,10*ROW('Hygiene Data'!I116)))</f>
        <v/>
      </c>
      <c r="EE122" s="302" t="str">
        <f ca="true">+IF(OFFSET('Hygiene Data'!$I$12,0,10*ROW('Hygiene Data'!I116))="","",OFFSET('Hygiene Data'!$I$12,0,10*ROW('Hygiene Data'!I116)))</f>
        <v/>
      </c>
      <c r="EF122" s="302" t="str">
        <f ca="true">+IF(OFFSET('Hygiene Data'!$I$13,0,10*ROW('Hygiene Data'!I116))="","",OFFSET('Hygiene Data'!$I$13,0,10*ROW('Hygiene Data'!I116)))</f>
        <v/>
      </c>
    </row>
    <row xmlns:x14ac="http://schemas.microsoft.com/office/spreadsheetml/2009/9/ac" r="123" x14ac:dyDescent="0.2">
      <c r="A123" s="35" t="str">
        <f ca="true">+IF(OFFSET('Water Data'!$B$2,0,10*ROW('Water Data'!E117))="","",OFFSET('Water Data'!$B$2,0,10*ROW('Water Data'!E117)))</f>
        <v/>
      </c>
      <c r="B123" s="35" t="str">
        <f ca="true">+IF(OFFSET('Water Data'!$C$2,0,10*ROW('Water Data'!F117))="","",OFFSET('Water Data'!$C$2,0,10*ROW('Water Data'!F117)))</f>
        <v/>
      </c>
      <c r="C123" s="358" t="str">
        <f t="shared" ca="true" si="1"/>
        <v/>
      </c>
      <c r="D123" s="94"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4"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4"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4"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4"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4"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4"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4"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4"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4"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4"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4"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4"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4"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4"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4"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4"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4"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5"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5"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5"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5"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5"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5"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5"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5"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5"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5"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5"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5"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5"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5"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5"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5"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5"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5"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5"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5"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5"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5"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5"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5"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5"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5"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5"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5"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5"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5"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6"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6"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6"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6"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6"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6"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6"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6"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6"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6"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6"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6"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6"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6"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6"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6"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6"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6"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302"/>
      <c r="BS123" s="302" t="str">
        <f ca="true">+IF(OFFSET('Water Data'!$D$27,0,10*ROW('Water Data'!D117))="","",OFFSET('Water Data'!$D$27,0,10*ROW('Water Data'!D117)))</f>
        <v/>
      </c>
      <c r="BT123" s="302" t="str">
        <f ca="true">+IF(OFFSET('Water Data'!$D$28,0,10*ROW('Water Data'!D117))="","",OFFSET('Water Data'!$D$28,0,10*ROW('Water Data'!D117)))</f>
        <v/>
      </c>
      <c r="BU123" s="302" t="str">
        <f ca="true">+IF(OFFSET('Water Data'!$D$29,0,10*ROW('Water Data'!D117))="","",OFFSET('Water Data'!$D$29,0,10*ROW('Water Data'!D117)))</f>
        <v/>
      </c>
      <c r="BV123" s="302" t="str">
        <f ca="true">+IF(OFFSET('Water Data'!$E$27,0,10*ROW('Water Data'!E117))="","",OFFSET('Water Data'!$E$27,0,10*ROW('Water Data'!E117)))</f>
        <v/>
      </c>
      <c r="BW123" s="302" t="str">
        <f ca="true">+IF(OFFSET('Water Data'!$E$28,0,10*ROW('Water Data'!E117))="","",OFFSET('Water Data'!$E$28,0,10*ROW('Water Data'!E117)))</f>
        <v/>
      </c>
      <c r="BX123" s="302" t="str">
        <f ca="true">+IF(OFFSET('Water Data'!$E$29,0,10*ROW('Water Data'!E117))="","",OFFSET('Water Data'!$E$29,0,10*ROW('Water Data'!E117)))</f>
        <v/>
      </c>
      <c r="BY123" s="302" t="str">
        <f ca="true">+IF(OFFSET('Water Data'!$F$27,0,10*ROW('Water Data'!F117))="","",OFFSET('Water Data'!$F$27,0,10*ROW('Water Data'!F117)))</f>
        <v/>
      </c>
      <c r="BZ123" s="302" t="str">
        <f ca="true">+IF(OFFSET('Water Data'!$F$28,0,10*ROW('Water Data'!F117))="","",OFFSET('Water Data'!$F$28,0,10*ROW('Water Data'!F117)))</f>
        <v/>
      </c>
      <c r="CA123" s="302" t="str">
        <f ca="true">+IF(OFFSET('Water Data'!$F$29,0,10*ROW('Water Data'!F117))="","",OFFSET('Water Data'!$F$29,0,10*ROW('Water Data'!F117)))</f>
        <v/>
      </c>
      <c r="CB123" s="302" t="str">
        <f ca="true">+IF(OFFSET('Water Data'!$G$27,0,10*ROW('Water Data'!G117))="","",OFFSET('Water Data'!$G$27,0,10*ROW('Water Data'!G117)))</f>
        <v/>
      </c>
      <c r="CC123" s="302" t="str">
        <f ca="true">+IF(OFFSET('Water Data'!$G$28,0,10*ROW('Water Data'!G117))="","",OFFSET('Water Data'!$G$28,0,10*ROW('Water Data'!G117)))</f>
        <v/>
      </c>
      <c r="CD123" s="302" t="str">
        <f ca="true">+IF(OFFSET('Water Data'!$G$29,0,10*ROW('Water Data'!G117))="","",OFFSET('Water Data'!$G$29,0,10*ROW('Water Data'!G117)))</f>
        <v/>
      </c>
      <c r="CE123" s="302" t="str">
        <f ca="true">+IF(OFFSET('Water Data'!$H$27,0,10*ROW('Water Data'!H117))="","",OFFSET('Water Data'!$H$27,0,10*ROW('Water Data'!H117)))</f>
        <v/>
      </c>
      <c r="CF123" s="302" t="str">
        <f ca="true">+IF(OFFSET('Water Data'!$H$28,0,10*ROW('Water Data'!H117))="","",OFFSET('Water Data'!$H$28,0,10*ROW('Water Data'!H117)))</f>
        <v/>
      </c>
      <c r="CG123" s="302" t="str">
        <f ca="true">+IF(OFFSET('Water Data'!$H$29,0,10*ROW('Water Data'!H117))="","",OFFSET('Water Data'!$H$29,0,10*ROW('Water Data'!H117)))</f>
        <v/>
      </c>
      <c r="CH123" s="302" t="str">
        <f ca="true">+IF(OFFSET('Water Data'!$I$27,0,10*ROW('Water Data'!I117))="","",OFFSET('Water Data'!$I$27,0,10*ROW('Water Data'!I117)))</f>
        <v/>
      </c>
      <c r="CI123" s="302" t="str">
        <f ca="true">+IF(OFFSET('Water Data'!$I$28,0,10*ROW('Water Data'!I117))="","",OFFSET('Water Data'!$I$28,0,10*ROW('Water Data'!I117)))</f>
        <v/>
      </c>
      <c r="CJ123" s="302" t="str">
        <f ca="true">+IF(OFFSET('Water Data'!$I$29,0,10*ROW('Water Data'!I117))="","",OFFSET('Water Data'!$I$29,0,10*ROW('Water Data'!I117)))</f>
        <v/>
      </c>
      <c r="CK123" s="302" t="str">
        <f ca="true">+IF(OFFSET('Sanitation Data'!$D$28,0,10*ROW('Sanitation Data'!D117))="","",OFFSET('Sanitation Data'!$D$28,0,10*ROW('Sanitation Data'!D117)))</f>
        <v/>
      </c>
      <c r="CL123" s="302" t="str">
        <f ca="true">+IF(OFFSET('Sanitation Data'!$D$29,0,10*ROW('Sanitation Data'!D117))="","",OFFSET('Sanitation Data'!$D$29,0,10*ROW('Sanitation Data'!D117)))</f>
        <v/>
      </c>
      <c r="CM123" s="302" t="str">
        <f ca="true">+IF(OFFSET('Sanitation Data'!$D$30,0,10*ROW('Sanitation Data'!D117))="","",OFFSET('Sanitation Data'!$D$30,0,10*ROW('Sanitation Data'!D117)))</f>
        <v/>
      </c>
      <c r="CN123" s="302" t="str">
        <f ca="true">+IF(OFFSET('Sanitation Data'!$D$31,0,10*ROW('Sanitation Data'!D117))="","",OFFSET('Sanitation Data'!$D$31,0,10*ROW('Sanitation Data'!D117)))</f>
        <v/>
      </c>
      <c r="CO123" s="302" t="str">
        <f ca="true">+IF(OFFSET('Sanitation Data'!$D$32,0,10*ROW('Sanitation Data'!D117))="","",OFFSET('Sanitation Data'!$D$32,0,10*ROW('Sanitation Data'!D117)))</f>
        <v/>
      </c>
      <c r="CP123" s="302" t="str">
        <f ca="true">+IF(OFFSET('Sanitation Data'!$E$28,0,10*ROW('Sanitation Data'!E117))="","",OFFSET('Sanitation Data'!$E$28,0,10*ROW('Sanitation Data'!E117)))</f>
        <v/>
      </c>
      <c r="CQ123" s="302" t="str">
        <f ca="true">+IF(OFFSET('Sanitation Data'!$E$29,0,10*ROW('Sanitation Data'!E117))="","",OFFSET('Sanitation Data'!$E$29,0,10*ROW('Sanitation Data'!E117)))</f>
        <v/>
      </c>
      <c r="CR123" s="302" t="str">
        <f ca="true">+IF(OFFSET('Sanitation Data'!$E$30,0,10*ROW('Sanitation Data'!E117))="","",OFFSET('Sanitation Data'!$E$30,0,10*ROW('Sanitation Data'!E117)))</f>
        <v/>
      </c>
      <c r="CS123" s="302" t="str">
        <f ca="true">+IF(OFFSET('Sanitation Data'!$E$31,0,10*ROW('Sanitation Data'!E117))="","",OFFSET('Sanitation Data'!$E$31,0,10*ROW('Sanitation Data'!E117)))</f>
        <v/>
      </c>
      <c r="CT123" s="302" t="str">
        <f ca="true">+IF(OFFSET('Sanitation Data'!$E$32,0,10*ROW('Sanitation Data'!E117))="","",OFFSET('Sanitation Data'!$E$32,0,10*ROW('Sanitation Data'!E117)))</f>
        <v/>
      </c>
      <c r="CU123" s="302" t="str">
        <f ca="true">+IF(OFFSET('Sanitation Data'!$F$28,0,10*ROW('Sanitation Data'!F117))="","",OFFSET('Sanitation Data'!$F$28,0,10*ROW('Sanitation Data'!F117)))</f>
        <v/>
      </c>
      <c r="CV123" s="302" t="str">
        <f ca="true">+IF(OFFSET('Sanitation Data'!$F$29,0,10*ROW('Sanitation Data'!F117))="","",OFFSET('Sanitation Data'!$F$29,0,10*ROW('Sanitation Data'!F117)))</f>
        <v/>
      </c>
      <c r="CW123" s="302" t="str">
        <f ca="true">+IF(OFFSET('Sanitation Data'!$F$30,0,10*ROW('Sanitation Data'!F117))="","",OFFSET('Sanitation Data'!$F$30,0,10*ROW('Sanitation Data'!F117)))</f>
        <v/>
      </c>
      <c r="CX123" s="302" t="str">
        <f ca="true">+IF(OFFSET('Sanitation Data'!$F$31,0,10*ROW('Sanitation Data'!F117))="","",OFFSET('Sanitation Data'!$F$31,0,10*ROW('Sanitation Data'!F117)))</f>
        <v/>
      </c>
      <c r="CY123" s="302" t="str">
        <f ca="true">+IF(OFFSET('Sanitation Data'!$F$32,0,10*ROW('Sanitation Data'!F117))="","",OFFSET('Sanitation Data'!$F$32,0,10*ROW('Sanitation Data'!F117)))</f>
        <v/>
      </c>
      <c r="CZ123" s="302" t="str">
        <f ca="true">+IF(OFFSET('Sanitation Data'!$G$28,0,10*ROW('Sanitation Data'!G117))="","",OFFSET('Sanitation Data'!$G$28,0,10*ROW('Sanitation Data'!G117)))</f>
        <v/>
      </c>
      <c r="DA123" s="302" t="str">
        <f ca="true">+IF(OFFSET('Sanitation Data'!$G$29,0,10*ROW('Sanitation Data'!G117))="","",OFFSET('Sanitation Data'!$G$29,0,10*ROW('Sanitation Data'!G117)))</f>
        <v/>
      </c>
      <c r="DB123" s="302" t="str">
        <f ca="true">+IF(OFFSET('Sanitation Data'!$G$30,0,10*ROW('Sanitation Data'!G117))="","",OFFSET('Sanitation Data'!$G$30,0,10*ROW('Sanitation Data'!G117)))</f>
        <v/>
      </c>
      <c r="DC123" s="302" t="str">
        <f ca="true">+IF(OFFSET('Sanitation Data'!$G$31,0,10*ROW('Sanitation Data'!G117))="","",OFFSET('Sanitation Data'!$G$31,0,10*ROW('Sanitation Data'!G117)))</f>
        <v/>
      </c>
      <c r="DD123" s="302" t="str">
        <f ca="true">+IF(OFFSET('Sanitation Data'!$G$32,0,10*ROW('Sanitation Data'!G117))="","",OFFSET('Sanitation Data'!$G$32,0,10*ROW('Sanitation Data'!G117)))</f>
        <v/>
      </c>
      <c r="DE123" s="302" t="str">
        <f ca="true">+IF(OFFSET('Sanitation Data'!$H$28,0,10*ROW('Sanitation Data'!H117))="","",OFFSET('Sanitation Data'!$H$28,0,10*ROW('Sanitation Data'!H117)))</f>
        <v/>
      </c>
      <c r="DF123" s="302" t="str">
        <f ca="true">+IF(OFFSET('Sanitation Data'!$H$29,0,10*ROW('Sanitation Data'!H117))="","",OFFSET('Sanitation Data'!$H$29,0,10*ROW('Sanitation Data'!H117)))</f>
        <v/>
      </c>
      <c r="DG123" s="302" t="str">
        <f ca="true">+IF(OFFSET('Sanitation Data'!$H$30,0,10*ROW('Sanitation Data'!H117))="","",OFFSET('Sanitation Data'!$H$30,0,10*ROW('Sanitation Data'!H117)))</f>
        <v/>
      </c>
      <c r="DH123" s="302" t="str">
        <f ca="true">+IF(OFFSET('Sanitation Data'!$H$31,0,10*ROW('Sanitation Data'!H117))="","",OFFSET('Sanitation Data'!$H$31,0,10*ROW('Sanitation Data'!H117)))</f>
        <v/>
      </c>
      <c r="DI123" s="302" t="str">
        <f ca="true">+IF(OFFSET('Sanitation Data'!$H$32,0,10*ROW('Sanitation Data'!H117))="","",OFFSET('Sanitation Data'!$H$32,0,10*ROW('Sanitation Data'!H117)))</f>
        <v/>
      </c>
      <c r="DJ123" s="302" t="str">
        <f ca="true">+IF(OFFSET('Sanitation Data'!$I$28,0,10*ROW('Sanitation Data'!I117))="","",OFFSET('Sanitation Data'!$I$28,0,10*ROW('Sanitation Data'!I117)))</f>
        <v/>
      </c>
      <c r="DK123" s="302" t="str">
        <f ca="true">+IF(OFFSET('Sanitation Data'!$I$29,0,10*ROW('Sanitation Data'!I117))="","",OFFSET('Sanitation Data'!$I$29,0,10*ROW('Sanitation Data'!I117)))</f>
        <v/>
      </c>
      <c r="DL123" s="302" t="str">
        <f ca="true">+IF(OFFSET('Sanitation Data'!$I$30,0,10*ROW('Sanitation Data'!I117))="","",OFFSET('Sanitation Data'!$I$30,0,10*ROW('Sanitation Data'!I117)))</f>
        <v/>
      </c>
      <c r="DM123" s="302" t="str">
        <f ca="true">+IF(OFFSET('Sanitation Data'!$I$31,0,10*ROW('Sanitation Data'!I117))="","",OFFSET('Sanitation Data'!$I$31,0,10*ROW('Sanitation Data'!I117)))</f>
        <v/>
      </c>
      <c r="DN123" s="302" t="str">
        <f ca="true">+IF(OFFSET('Sanitation Data'!$I$32,0,10*ROW('Sanitation Data'!I117))="","",OFFSET('Sanitation Data'!$I$32,0,10*ROW('Sanitation Data'!I117)))</f>
        <v/>
      </c>
      <c r="DO123" s="302" t="str">
        <f ca="true">+IF(OFFSET('Hygiene Data'!$D$11,0,10*ROW('Hygiene Data'!D117))="","",OFFSET('Hygiene Data'!$D$11,0,10*ROW('Hygiene Data'!D117)))</f>
        <v/>
      </c>
      <c r="DP123" s="302" t="str">
        <f ca="true">+IF(OFFSET('Hygiene Data'!$D$12,0,10*ROW('Hygiene Data'!D117))="","",OFFSET('Hygiene Data'!$D$12,0,10*ROW('Hygiene Data'!D117)))</f>
        <v/>
      </c>
      <c r="DQ123" s="302" t="str">
        <f ca="true">+IF(OFFSET('Hygiene Data'!$D$13,0,10*ROW('Hygiene Data'!D117))="","",OFFSET('Hygiene Data'!$D$13,0,10*ROW('Hygiene Data'!D117)))</f>
        <v/>
      </c>
      <c r="DR123" s="302" t="str">
        <f ca="true">+IF(OFFSET('Hygiene Data'!$E$11,0,10*ROW('Hygiene Data'!E117))="","",OFFSET('Hygiene Data'!$E$11,0,10*ROW('Hygiene Data'!E117)))</f>
        <v/>
      </c>
      <c r="DS123" s="302" t="str">
        <f ca="true">+IF(OFFSET('Hygiene Data'!$E$12,0,10*ROW('Hygiene Data'!E117))="","",OFFSET('Hygiene Data'!$E$12,0,10*ROW('Hygiene Data'!E117)))</f>
        <v/>
      </c>
      <c r="DT123" s="302" t="str">
        <f ca="true">+IF(OFFSET('Hygiene Data'!$E$13,0,10*ROW('Hygiene Data'!E117))="","",OFFSET('Hygiene Data'!$E$13,0,10*ROW('Hygiene Data'!E117)))</f>
        <v/>
      </c>
      <c r="DU123" s="302" t="str">
        <f ca="true">+IF(OFFSET('Hygiene Data'!$F$11,0,10*ROW('Hygiene Data'!F117))="","",OFFSET('Hygiene Data'!$F$11,0,10*ROW('Hygiene Data'!F117)))</f>
        <v/>
      </c>
      <c r="DV123" s="302" t="str">
        <f ca="true">+IF(OFFSET('Hygiene Data'!$F$12,0,10*ROW('Hygiene Data'!F117))="","",OFFSET('Hygiene Data'!$F$12,0,10*ROW('Hygiene Data'!F117)))</f>
        <v/>
      </c>
      <c r="DW123" s="302" t="str">
        <f ca="true">+IF(OFFSET('Hygiene Data'!$F$13,0,10*ROW('Hygiene Data'!F117))="","",OFFSET('Hygiene Data'!$F$13,0,10*ROW('Hygiene Data'!F117)))</f>
        <v/>
      </c>
      <c r="DX123" s="302" t="str">
        <f ca="true">+IF(OFFSET('Hygiene Data'!$G$11,0,10*ROW('Hygiene Data'!G117))="","",OFFSET('Hygiene Data'!$G$11,0,10*ROW('Hygiene Data'!G117)))</f>
        <v/>
      </c>
      <c r="DY123" s="302" t="str">
        <f ca="true">+IF(OFFSET('Hygiene Data'!$G$12,0,10*ROW('Hygiene Data'!G117))="","",OFFSET('Hygiene Data'!$G$12,0,10*ROW('Hygiene Data'!G117)))</f>
        <v/>
      </c>
      <c r="DZ123" s="302" t="str">
        <f ca="true">+IF(OFFSET('Hygiene Data'!$G$13,0,10*ROW('Hygiene Data'!G117))="","",OFFSET('Hygiene Data'!$G$13,0,10*ROW('Hygiene Data'!G117)))</f>
        <v/>
      </c>
      <c r="EA123" s="302" t="str">
        <f ca="true">+IF(OFFSET('Hygiene Data'!$H$11,0,10*ROW('Hygiene Data'!H117))="","",OFFSET('Hygiene Data'!$H$11,0,10*ROW('Hygiene Data'!H117)))</f>
        <v/>
      </c>
      <c r="EB123" s="302" t="str">
        <f ca="true">+IF(OFFSET('Hygiene Data'!$H$12,0,10*ROW('Hygiene Data'!H117))="","",OFFSET('Hygiene Data'!$H$12,0,10*ROW('Hygiene Data'!H117)))</f>
        <v/>
      </c>
      <c r="EC123" s="302" t="str">
        <f ca="true">+IF(OFFSET('Hygiene Data'!$H$13,0,10*ROW('Hygiene Data'!H117))="","",OFFSET('Hygiene Data'!$H$13,0,10*ROW('Hygiene Data'!H117)))</f>
        <v/>
      </c>
      <c r="ED123" s="302" t="str">
        <f ca="true">+IF(OFFSET('Hygiene Data'!$I$11,0,10*ROW('Hygiene Data'!I117))="","",OFFSET('Hygiene Data'!$I$11,0,10*ROW('Hygiene Data'!I117)))</f>
        <v/>
      </c>
      <c r="EE123" s="302" t="str">
        <f ca="true">+IF(OFFSET('Hygiene Data'!$I$12,0,10*ROW('Hygiene Data'!I117))="","",OFFSET('Hygiene Data'!$I$12,0,10*ROW('Hygiene Data'!I117)))</f>
        <v/>
      </c>
      <c r="EF123" s="302" t="str">
        <f ca="true">+IF(OFFSET('Hygiene Data'!$I$13,0,10*ROW('Hygiene Data'!I117))="","",OFFSET('Hygiene Data'!$I$13,0,10*ROW('Hygiene Data'!I117)))</f>
        <v/>
      </c>
    </row>
    <row xmlns:x14ac="http://schemas.microsoft.com/office/spreadsheetml/2009/9/ac" r="124" x14ac:dyDescent="0.2">
      <c r="A124" s="35" t="str">
        <f ca="true">+IF(OFFSET('Water Data'!$B$2,0,10*ROW('Water Data'!E118))="","",OFFSET('Water Data'!$B$2,0,10*ROW('Water Data'!E118)))</f>
        <v/>
      </c>
      <c r="B124" s="35" t="str">
        <f ca="true">+IF(OFFSET('Water Data'!$C$2,0,10*ROW('Water Data'!F118))="","",OFFSET('Water Data'!$C$2,0,10*ROW('Water Data'!F118)))</f>
        <v/>
      </c>
      <c r="C124" s="358" t="str">
        <f t="shared" ca="true" si="1"/>
        <v/>
      </c>
      <c r="D124" s="94"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4"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4"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4"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4"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4"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4"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4"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4"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4"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4"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4"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4"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4"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4"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4"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4"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4"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5"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5"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5"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5"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5"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5"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5"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5"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5"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5"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5"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5"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5"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5"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5"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5"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5"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5"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5"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5"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5"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5"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5"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5"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5"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5"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5"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5"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5"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5"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6"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6"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6"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6"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6"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6"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6"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6"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6"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6"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6"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6"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6"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6"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6"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6"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6"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6"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302"/>
      <c r="BS124" s="302" t="str">
        <f ca="true">+IF(OFFSET('Water Data'!$D$27,0,10*ROW('Water Data'!D118))="","",OFFSET('Water Data'!$D$27,0,10*ROW('Water Data'!D118)))</f>
        <v/>
      </c>
      <c r="BT124" s="302" t="str">
        <f ca="true">+IF(OFFSET('Water Data'!$D$28,0,10*ROW('Water Data'!D118))="","",OFFSET('Water Data'!$D$28,0,10*ROW('Water Data'!D118)))</f>
        <v/>
      </c>
      <c r="BU124" s="302" t="str">
        <f ca="true">+IF(OFFSET('Water Data'!$D$29,0,10*ROW('Water Data'!D118))="","",OFFSET('Water Data'!$D$29,0,10*ROW('Water Data'!D118)))</f>
        <v/>
      </c>
      <c r="BV124" s="302" t="str">
        <f ca="true">+IF(OFFSET('Water Data'!$E$27,0,10*ROW('Water Data'!E118))="","",OFFSET('Water Data'!$E$27,0,10*ROW('Water Data'!E118)))</f>
        <v/>
      </c>
      <c r="BW124" s="302" t="str">
        <f ca="true">+IF(OFFSET('Water Data'!$E$28,0,10*ROW('Water Data'!E118))="","",OFFSET('Water Data'!$E$28,0,10*ROW('Water Data'!E118)))</f>
        <v/>
      </c>
      <c r="BX124" s="302" t="str">
        <f ca="true">+IF(OFFSET('Water Data'!$E$29,0,10*ROW('Water Data'!E118))="","",OFFSET('Water Data'!$E$29,0,10*ROW('Water Data'!E118)))</f>
        <v/>
      </c>
      <c r="BY124" s="302" t="str">
        <f ca="true">+IF(OFFSET('Water Data'!$F$27,0,10*ROW('Water Data'!F118))="","",OFFSET('Water Data'!$F$27,0,10*ROW('Water Data'!F118)))</f>
        <v/>
      </c>
      <c r="BZ124" s="302" t="str">
        <f ca="true">+IF(OFFSET('Water Data'!$F$28,0,10*ROW('Water Data'!F118))="","",OFFSET('Water Data'!$F$28,0,10*ROW('Water Data'!F118)))</f>
        <v/>
      </c>
      <c r="CA124" s="302" t="str">
        <f ca="true">+IF(OFFSET('Water Data'!$F$29,0,10*ROW('Water Data'!F118))="","",OFFSET('Water Data'!$F$29,0,10*ROW('Water Data'!F118)))</f>
        <v/>
      </c>
      <c r="CB124" s="302" t="str">
        <f ca="true">+IF(OFFSET('Water Data'!$G$27,0,10*ROW('Water Data'!G118))="","",OFFSET('Water Data'!$G$27,0,10*ROW('Water Data'!G118)))</f>
        <v/>
      </c>
      <c r="CC124" s="302" t="str">
        <f ca="true">+IF(OFFSET('Water Data'!$G$28,0,10*ROW('Water Data'!G118))="","",OFFSET('Water Data'!$G$28,0,10*ROW('Water Data'!G118)))</f>
        <v/>
      </c>
      <c r="CD124" s="302" t="str">
        <f ca="true">+IF(OFFSET('Water Data'!$G$29,0,10*ROW('Water Data'!G118))="","",OFFSET('Water Data'!$G$29,0,10*ROW('Water Data'!G118)))</f>
        <v/>
      </c>
      <c r="CE124" s="302" t="str">
        <f ca="true">+IF(OFFSET('Water Data'!$H$27,0,10*ROW('Water Data'!H118))="","",OFFSET('Water Data'!$H$27,0,10*ROW('Water Data'!H118)))</f>
        <v/>
      </c>
      <c r="CF124" s="302" t="str">
        <f ca="true">+IF(OFFSET('Water Data'!$H$28,0,10*ROW('Water Data'!H118))="","",OFFSET('Water Data'!$H$28,0,10*ROW('Water Data'!H118)))</f>
        <v/>
      </c>
      <c r="CG124" s="302" t="str">
        <f ca="true">+IF(OFFSET('Water Data'!$H$29,0,10*ROW('Water Data'!H118))="","",OFFSET('Water Data'!$H$29,0,10*ROW('Water Data'!H118)))</f>
        <v/>
      </c>
      <c r="CH124" s="302" t="str">
        <f ca="true">+IF(OFFSET('Water Data'!$I$27,0,10*ROW('Water Data'!I118))="","",OFFSET('Water Data'!$I$27,0,10*ROW('Water Data'!I118)))</f>
        <v/>
      </c>
      <c r="CI124" s="302" t="str">
        <f ca="true">+IF(OFFSET('Water Data'!$I$28,0,10*ROW('Water Data'!I118))="","",OFFSET('Water Data'!$I$28,0,10*ROW('Water Data'!I118)))</f>
        <v/>
      </c>
      <c r="CJ124" s="302" t="str">
        <f ca="true">+IF(OFFSET('Water Data'!$I$29,0,10*ROW('Water Data'!I118))="","",OFFSET('Water Data'!$I$29,0,10*ROW('Water Data'!I118)))</f>
        <v/>
      </c>
      <c r="CK124" s="302" t="str">
        <f ca="true">+IF(OFFSET('Sanitation Data'!$D$28,0,10*ROW('Sanitation Data'!D118))="","",OFFSET('Sanitation Data'!$D$28,0,10*ROW('Sanitation Data'!D118)))</f>
        <v/>
      </c>
      <c r="CL124" s="302" t="str">
        <f ca="true">+IF(OFFSET('Sanitation Data'!$D$29,0,10*ROW('Sanitation Data'!D118))="","",OFFSET('Sanitation Data'!$D$29,0,10*ROW('Sanitation Data'!D118)))</f>
        <v/>
      </c>
      <c r="CM124" s="302" t="str">
        <f ca="true">+IF(OFFSET('Sanitation Data'!$D$30,0,10*ROW('Sanitation Data'!D118))="","",OFFSET('Sanitation Data'!$D$30,0,10*ROW('Sanitation Data'!D118)))</f>
        <v/>
      </c>
      <c r="CN124" s="302" t="str">
        <f ca="true">+IF(OFFSET('Sanitation Data'!$D$31,0,10*ROW('Sanitation Data'!D118))="","",OFFSET('Sanitation Data'!$D$31,0,10*ROW('Sanitation Data'!D118)))</f>
        <v/>
      </c>
      <c r="CO124" s="302" t="str">
        <f ca="true">+IF(OFFSET('Sanitation Data'!$D$32,0,10*ROW('Sanitation Data'!D118))="","",OFFSET('Sanitation Data'!$D$32,0,10*ROW('Sanitation Data'!D118)))</f>
        <v/>
      </c>
      <c r="CP124" s="302" t="str">
        <f ca="true">+IF(OFFSET('Sanitation Data'!$E$28,0,10*ROW('Sanitation Data'!E118))="","",OFFSET('Sanitation Data'!$E$28,0,10*ROW('Sanitation Data'!E118)))</f>
        <v/>
      </c>
      <c r="CQ124" s="302" t="str">
        <f ca="true">+IF(OFFSET('Sanitation Data'!$E$29,0,10*ROW('Sanitation Data'!E118))="","",OFFSET('Sanitation Data'!$E$29,0,10*ROW('Sanitation Data'!E118)))</f>
        <v/>
      </c>
      <c r="CR124" s="302" t="str">
        <f ca="true">+IF(OFFSET('Sanitation Data'!$E$30,0,10*ROW('Sanitation Data'!E118))="","",OFFSET('Sanitation Data'!$E$30,0,10*ROW('Sanitation Data'!E118)))</f>
        <v/>
      </c>
      <c r="CS124" s="302" t="str">
        <f ca="true">+IF(OFFSET('Sanitation Data'!$E$31,0,10*ROW('Sanitation Data'!E118))="","",OFFSET('Sanitation Data'!$E$31,0,10*ROW('Sanitation Data'!E118)))</f>
        <v/>
      </c>
      <c r="CT124" s="302" t="str">
        <f ca="true">+IF(OFFSET('Sanitation Data'!$E$32,0,10*ROW('Sanitation Data'!E118))="","",OFFSET('Sanitation Data'!$E$32,0,10*ROW('Sanitation Data'!E118)))</f>
        <v/>
      </c>
      <c r="CU124" s="302" t="str">
        <f ca="true">+IF(OFFSET('Sanitation Data'!$F$28,0,10*ROW('Sanitation Data'!F118))="","",OFFSET('Sanitation Data'!$F$28,0,10*ROW('Sanitation Data'!F118)))</f>
        <v/>
      </c>
      <c r="CV124" s="302" t="str">
        <f ca="true">+IF(OFFSET('Sanitation Data'!$F$29,0,10*ROW('Sanitation Data'!F118))="","",OFFSET('Sanitation Data'!$F$29,0,10*ROW('Sanitation Data'!F118)))</f>
        <v/>
      </c>
      <c r="CW124" s="302" t="str">
        <f ca="true">+IF(OFFSET('Sanitation Data'!$F$30,0,10*ROW('Sanitation Data'!F118))="","",OFFSET('Sanitation Data'!$F$30,0,10*ROW('Sanitation Data'!F118)))</f>
        <v/>
      </c>
      <c r="CX124" s="302" t="str">
        <f ca="true">+IF(OFFSET('Sanitation Data'!$F$31,0,10*ROW('Sanitation Data'!F118))="","",OFFSET('Sanitation Data'!$F$31,0,10*ROW('Sanitation Data'!F118)))</f>
        <v/>
      </c>
      <c r="CY124" s="302" t="str">
        <f ca="true">+IF(OFFSET('Sanitation Data'!$F$32,0,10*ROW('Sanitation Data'!F118))="","",OFFSET('Sanitation Data'!$F$32,0,10*ROW('Sanitation Data'!F118)))</f>
        <v/>
      </c>
      <c r="CZ124" s="302" t="str">
        <f ca="true">+IF(OFFSET('Sanitation Data'!$G$28,0,10*ROW('Sanitation Data'!G118))="","",OFFSET('Sanitation Data'!$G$28,0,10*ROW('Sanitation Data'!G118)))</f>
        <v/>
      </c>
      <c r="DA124" s="302" t="str">
        <f ca="true">+IF(OFFSET('Sanitation Data'!$G$29,0,10*ROW('Sanitation Data'!G118))="","",OFFSET('Sanitation Data'!$G$29,0,10*ROW('Sanitation Data'!G118)))</f>
        <v/>
      </c>
      <c r="DB124" s="302" t="str">
        <f ca="true">+IF(OFFSET('Sanitation Data'!$G$30,0,10*ROW('Sanitation Data'!G118))="","",OFFSET('Sanitation Data'!$G$30,0,10*ROW('Sanitation Data'!G118)))</f>
        <v/>
      </c>
      <c r="DC124" s="302" t="str">
        <f ca="true">+IF(OFFSET('Sanitation Data'!$G$31,0,10*ROW('Sanitation Data'!G118))="","",OFFSET('Sanitation Data'!$G$31,0,10*ROW('Sanitation Data'!G118)))</f>
        <v/>
      </c>
      <c r="DD124" s="302" t="str">
        <f ca="true">+IF(OFFSET('Sanitation Data'!$G$32,0,10*ROW('Sanitation Data'!G118))="","",OFFSET('Sanitation Data'!$G$32,0,10*ROW('Sanitation Data'!G118)))</f>
        <v/>
      </c>
      <c r="DE124" s="302" t="str">
        <f ca="true">+IF(OFFSET('Sanitation Data'!$H$28,0,10*ROW('Sanitation Data'!H118))="","",OFFSET('Sanitation Data'!$H$28,0,10*ROW('Sanitation Data'!H118)))</f>
        <v/>
      </c>
      <c r="DF124" s="302" t="str">
        <f ca="true">+IF(OFFSET('Sanitation Data'!$H$29,0,10*ROW('Sanitation Data'!H118))="","",OFFSET('Sanitation Data'!$H$29,0,10*ROW('Sanitation Data'!H118)))</f>
        <v/>
      </c>
      <c r="DG124" s="302" t="str">
        <f ca="true">+IF(OFFSET('Sanitation Data'!$H$30,0,10*ROW('Sanitation Data'!H118))="","",OFFSET('Sanitation Data'!$H$30,0,10*ROW('Sanitation Data'!H118)))</f>
        <v/>
      </c>
      <c r="DH124" s="302" t="str">
        <f ca="true">+IF(OFFSET('Sanitation Data'!$H$31,0,10*ROW('Sanitation Data'!H118))="","",OFFSET('Sanitation Data'!$H$31,0,10*ROW('Sanitation Data'!H118)))</f>
        <v/>
      </c>
      <c r="DI124" s="302" t="str">
        <f ca="true">+IF(OFFSET('Sanitation Data'!$H$32,0,10*ROW('Sanitation Data'!H118))="","",OFFSET('Sanitation Data'!$H$32,0,10*ROW('Sanitation Data'!H118)))</f>
        <v/>
      </c>
      <c r="DJ124" s="302" t="str">
        <f ca="true">+IF(OFFSET('Sanitation Data'!$I$28,0,10*ROW('Sanitation Data'!I118))="","",OFFSET('Sanitation Data'!$I$28,0,10*ROW('Sanitation Data'!I118)))</f>
        <v/>
      </c>
      <c r="DK124" s="302" t="str">
        <f ca="true">+IF(OFFSET('Sanitation Data'!$I$29,0,10*ROW('Sanitation Data'!I118))="","",OFFSET('Sanitation Data'!$I$29,0,10*ROW('Sanitation Data'!I118)))</f>
        <v/>
      </c>
      <c r="DL124" s="302" t="str">
        <f ca="true">+IF(OFFSET('Sanitation Data'!$I$30,0,10*ROW('Sanitation Data'!I118))="","",OFFSET('Sanitation Data'!$I$30,0,10*ROW('Sanitation Data'!I118)))</f>
        <v/>
      </c>
      <c r="DM124" s="302" t="str">
        <f ca="true">+IF(OFFSET('Sanitation Data'!$I$31,0,10*ROW('Sanitation Data'!I118))="","",OFFSET('Sanitation Data'!$I$31,0,10*ROW('Sanitation Data'!I118)))</f>
        <v/>
      </c>
      <c r="DN124" s="302" t="str">
        <f ca="true">+IF(OFFSET('Sanitation Data'!$I$32,0,10*ROW('Sanitation Data'!I118))="","",OFFSET('Sanitation Data'!$I$32,0,10*ROW('Sanitation Data'!I118)))</f>
        <v/>
      </c>
      <c r="DO124" s="302" t="str">
        <f ca="true">+IF(OFFSET('Hygiene Data'!$D$11,0,10*ROW('Hygiene Data'!D118))="","",OFFSET('Hygiene Data'!$D$11,0,10*ROW('Hygiene Data'!D118)))</f>
        <v/>
      </c>
      <c r="DP124" s="302" t="str">
        <f ca="true">+IF(OFFSET('Hygiene Data'!$D$12,0,10*ROW('Hygiene Data'!D118))="","",OFFSET('Hygiene Data'!$D$12,0,10*ROW('Hygiene Data'!D118)))</f>
        <v/>
      </c>
      <c r="DQ124" s="302" t="str">
        <f ca="true">+IF(OFFSET('Hygiene Data'!$D$13,0,10*ROW('Hygiene Data'!D118))="","",OFFSET('Hygiene Data'!$D$13,0,10*ROW('Hygiene Data'!D118)))</f>
        <v/>
      </c>
      <c r="DR124" s="302" t="str">
        <f ca="true">+IF(OFFSET('Hygiene Data'!$E$11,0,10*ROW('Hygiene Data'!E118))="","",OFFSET('Hygiene Data'!$E$11,0,10*ROW('Hygiene Data'!E118)))</f>
        <v/>
      </c>
      <c r="DS124" s="302" t="str">
        <f ca="true">+IF(OFFSET('Hygiene Data'!$E$12,0,10*ROW('Hygiene Data'!E118))="","",OFFSET('Hygiene Data'!$E$12,0,10*ROW('Hygiene Data'!E118)))</f>
        <v/>
      </c>
      <c r="DT124" s="302" t="str">
        <f ca="true">+IF(OFFSET('Hygiene Data'!$E$13,0,10*ROW('Hygiene Data'!E118))="","",OFFSET('Hygiene Data'!$E$13,0,10*ROW('Hygiene Data'!E118)))</f>
        <v/>
      </c>
      <c r="DU124" s="302" t="str">
        <f ca="true">+IF(OFFSET('Hygiene Data'!$F$11,0,10*ROW('Hygiene Data'!F118))="","",OFFSET('Hygiene Data'!$F$11,0,10*ROW('Hygiene Data'!F118)))</f>
        <v/>
      </c>
      <c r="DV124" s="302" t="str">
        <f ca="true">+IF(OFFSET('Hygiene Data'!$F$12,0,10*ROW('Hygiene Data'!F118))="","",OFFSET('Hygiene Data'!$F$12,0,10*ROW('Hygiene Data'!F118)))</f>
        <v/>
      </c>
      <c r="DW124" s="302" t="str">
        <f ca="true">+IF(OFFSET('Hygiene Data'!$F$13,0,10*ROW('Hygiene Data'!F118))="","",OFFSET('Hygiene Data'!$F$13,0,10*ROW('Hygiene Data'!F118)))</f>
        <v/>
      </c>
      <c r="DX124" s="302" t="str">
        <f ca="true">+IF(OFFSET('Hygiene Data'!$G$11,0,10*ROW('Hygiene Data'!G118))="","",OFFSET('Hygiene Data'!$G$11,0,10*ROW('Hygiene Data'!G118)))</f>
        <v/>
      </c>
      <c r="DY124" s="302" t="str">
        <f ca="true">+IF(OFFSET('Hygiene Data'!$G$12,0,10*ROW('Hygiene Data'!G118))="","",OFFSET('Hygiene Data'!$G$12,0,10*ROW('Hygiene Data'!G118)))</f>
        <v/>
      </c>
      <c r="DZ124" s="302" t="str">
        <f ca="true">+IF(OFFSET('Hygiene Data'!$G$13,0,10*ROW('Hygiene Data'!G118))="","",OFFSET('Hygiene Data'!$G$13,0,10*ROW('Hygiene Data'!G118)))</f>
        <v/>
      </c>
      <c r="EA124" s="302" t="str">
        <f ca="true">+IF(OFFSET('Hygiene Data'!$H$11,0,10*ROW('Hygiene Data'!H118))="","",OFFSET('Hygiene Data'!$H$11,0,10*ROW('Hygiene Data'!H118)))</f>
        <v/>
      </c>
      <c r="EB124" s="302" t="str">
        <f ca="true">+IF(OFFSET('Hygiene Data'!$H$12,0,10*ROW('Hygiene Data'!H118))="","",OFFSET('Hygiene Data'!$H$12,0,10*ROW('Hygiene Data'!H118)))</f>
        <v/>
      </c>
      <c r="EC124" s="302" t="str">
        <f ca="true">+IF(OFFSET('Hygiene Data'!$H$13,0,10*ROW('Hygiene Data'!H118))="","",OFFSET('Hygiene Data'!$H$13,0,10*ROW('Hygiene Data'!H118)))</f>
        <v/>
      </c>
      <c r="ED124" s="302" t="str">
        <f ca="true">+IF(OFFSET('Hygiene Data'!$I$11,0,10*ROW('Hygiene Data'!I118))="","",OFFSET('Hygiene Data'!$I$11,0,10*ROW('Hygiene Data'!I118)))</f>
        <v/>
      </c>
      <c r="EE124" s="302" t="str">
        <f ca="true">+IF(OFFSET('Hygiene Data'!$I$12,0,10*ROW('Hygiene Data'!I118))="","",OFFSET('Hygiene Data'!$I$12,0,10*ROW('Hygiene Data'!I118)))</f>
        <v/>
      </c>
      <c r="EF124" s="302" t="str">
        <f ca="true">+IF(OFFSET('Hygiene Data'!$I$13,0,10*ROW('Hygiene Data'!I118))="","",OFFSET('Hygiene Data'!$I$13,0,10*ROW('Hygiene Data'!I118)))</f>
        <v/>
      </c>
    </row>
    <row xmlns:x14ac="http://schemas.microsoft.com/office/spreadsheetml/2009/9/ac" r="125" x14ac:dyDescent="0.2">
      <c r="A125" s="35" t="str">
        <f ca="true">+IF(OFFSET('Water Data'!$B$2,0,10*ROW('Water Data'!E119))="","",OFFSET('Water Data'!$B$2,0,10*ROW('Water Data'!E119)))</f>
        <v/>
      </c>
      <c r="B125" s="35" t="str">
        <f ca="true">+IF(OFFSET('Water Data'!$C$2,0,10*ROW('Water Data'!F119))="","",OFFSET('Water Data'!$C$2,0,10*ROW('Water Data'!F119)))</f>
        <v/>
      </c>
      <c r="C125" s="358" t="str">
        <f t="shared" ca="true" si="1"/>
        <v/>
      </c>
      <c r="D125" s="94"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4"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4"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4"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4"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4"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4"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4"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4"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4"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4"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4"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4"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4"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4"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4"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4"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4"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5"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5"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5"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5"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5"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5"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5"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5"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5"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5"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5"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5"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5"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5"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5"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5"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5"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5"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5"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5"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5"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5"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5"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5"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5"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5"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5"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5"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5"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5"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6"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6"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6"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6"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6"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6"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6"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6"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6"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6"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6"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6"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6"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6"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6"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6"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6"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6"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302"/>
      <c r="BS125" s="302" t="str">
        <f ca="true">+IF(OFFSET('Water Data'!$D$27,0,10*ROW('Water Data'!D119))="","",OFFSET('Water Data'!$D$27,0,10*ROW('Water Data'!D119)))</f>
        <v/>
      </c>
      <c r="BT125" s="302" t="str">
        <f ca="true">+IF(OFFSET('Water Data'!$D$28,0,10*ROW('Water Data'!D119))="","",OFFSET('Water Data'!$D$28,0,10*ROW('Water Data'!D119)))</f>
        <v/>
      </c>
      <c r="BU125" s="302" t="str">
        <f ca="true">+IF(OFFSET('Water Data'!$D$29,0,10*ROW('Water Data'!D119))="","",OFFSET('Water Data'!$D$29,0,10*ROW('Water Data'!D119)))</f>
        <v/>
      </c>
      <c r="BV125" s="302" t="str">
        <f ca="true">+IF(OFFSET('Water Data'!$E$27,0,10*ROW('Water Data'!E119))="","",OFFSET('Water Data'!$E$27,0,10*ROW('Water Data'!E119)))</f>
        <v/>
      </c>
      <c r="BW125" s="302" t="str">
        <f ca="true">+IF(OFFSET('Water Data'!$E$28,0,10*ROW('Water Data'!E119))="","",OFFSET('Water Data'!$E$28,0,10*ROW('Water Data'!E119)))</f>
        <v/>
      </c>
      <c r="BX125" s="302" t="str">
        <f ca="true">+IF(OFFSET('Water Data'!$E$29,0,10*ROW('Water Data'!E119))="","",OFFSET('Water Data'!$E$29,0,10*ROW('Water Data'!E119)))</f>
        <v/>
      </c>
      <c r="BY125" s="302" t="str">
        <f ca="true">+IF(OFFSET('Water Data'!$F$27,0,10*ROW('Water Data'!F119))="","",OFFSET('Water Data'!$F$27,0,10*ROW('Water Data'!F119)))</f>
        <v/>
      </c>
      <c r="BZ125" s="302" t="str">
        <f ca="true">+IF(OFFSET('Water Data'!$F$28,0,10*ROW('Water Data'!F119))="","",OFFSET('Water Data'!$F$28,0,10*ROW('Water Data'!F119)))</f>
        <v/>
      </c>
      <c r="CA125" s="302" t="str">
        <f ca="true">+IF(OFFSET('Water Data'!$F$29,0,10*ROW('Water Data'!F119))="","",OFFSET('Water Data'!$F$29,0,10*ROW('Water Data'!F119)))</f>
        <v/>
      </c>
      <c r="CB125" s="302" t="str">
        <f ca="true">+IF(OFFSET('Water Data'!$G$27,0,10*ROW('Water Data'!G119))="","",OFFSET('Water Data'!$G$27,0,10*ROW('Water Data'!G119)))</f>
        <v/>
      </c>
      <c r="CC125" s="302" t="str">
        <f ca="true">+IF(OFFSET('Water Data'!$G$28,0,10*ROW('Water Data'!G119))="","",OFFSET('Water Data'!$G$28,0,10*ROW('Water Data'!G119)))</f>
        <v/>
      </c>
      <c r="CD125" s="302" t="str">
        <f ca="true">+IF(OFFSET('Water Data'!$G$29,0,10*ROW('Water Data'!G119))="","",OFFSET('Water Data'!$G$29,0,10*ROW('Water Data'!G119)))</f>
        <v/>
      </c>
      <c r="CE125" s="302" t="str">
        <f ca="true">+IF(OFFSET('Water Data'!$H$27,0,10*ROW('Water Data'!H119))="","",OFFSET('Water Data'!$H$27,0,10*ROW('Water Data'!H119)))</f>
        <v/>
      </c>
      <c r="CF125" s="302" t="str">
        <f ca="true">+IF(OFFSET('Water Data'!$H$28,0,10*ROW('Water Data'!H119))="","",OFFSET('Water Data'!$H$28,0,10*ROW('Water Data'!H119)))</f>
        <v/>
      </c>
      <c r="CG125" s="302" t="str">
        <f ca="true">+IF(OFFSET('Water Data'!$H$29,0,10*ROW('Water Data'!H119))="","",OFFSET('Water Data'!$H$29,0,10*ROW('Water Data'!H119)))</f>
        <v/>
      </c>
      <c r="CH125" s="302" t="str">
        <f ca="true">+IF(OFFSET('Water Data'!$I$27,0,10*ROW('Water Data'!I119))="","",OFFSET('Water Data'!$I$27,0,10*ROW('Water Data'!I119)))</f>
        <v/>
      </c>
      <c r="CI125" s="302" t="str">
        <f ca="true">+IF(OFFSET('Water Data'!$I$28,0,10*ROW('Water Data'!I119))="","",OFFSET('Water Data'!$I$28,0,10*ROW('Water Data'!I119)))</f>
        <v/>
      </c>
      <c r="CJ125" s="302" t="str">
        <f ca="true">+IF(OFFSET('Water Data'!$I$29,0,10*ROW('Water Data'!I119))="","",OFFSET('Water Data'!$I$29,0,10*ROW('Water Data'!I119)))</f>
        <v/>
      </c>
      <c r="CK125" s="302" t="str">
        <f ca="true">+IF(OFFSET('Sanitation Data'!$D$28,0,10*ROW('Sanitation Data'!D119))="","",OFFSET('Sanitation Data'!$D$28,0,10*ROW('Sanitation Data'!D119)))</f>
        <v/>
      </c>
      <c r="CL125" s="302" t="str">
        <f ca="true">+IF(OFFSET('Sanitation Data'!$D$29,0,10*ROW('Sanitation Data'!D119))="","",OFFSET('Sanitation Data'!$D$29,0,10*ROW('Sanitation Data'!D119)))</f>
        <v/>
      </c>
      <c r="CM125" s="302" t="str">
        <f ca="true">+IF(OFFSET('Sanitation Data'!$D$30,0,10*ROW('Sanitation Data'!D119))="","",OFFSET('Sanitation Data'!$D$30,0,10*ROW('Sanitation Data'!D119)))</f>
        <v/>
      </c>
      <c r="CN125" s="302" t="str">
        <f ca="true">+IF(OFFSET('Sanitation Data'!$D$31,0,10*ROW('Sanitation Data'!D119))="","",OFFSET('Sanitation Data'!$D$31,0,10*ROW('Sanitation Data'!D119)))</f>
        <v/>
      </c>
      <c r="CO125" s="302" t="str">
        <f ca="true">+IF(OFFSET('Sanitation Data'!$D$32,0,10*ROW('Sanitation Data'!D119))="","",OFFSET('Sanitation Data'!$D$32,0,10*ROW('Sanitation Data'!D119)))</f>
        <v/>
      </c>
      <c r="CP125" s="302" t="str">
        <f ca="true">+IF(OFFSET('Sanitation Data'!$E$28,0,10*ROW('Sanitation Data'!E119))="","",OFFSET('Sanitation Data'!$E$28,0,10*ROW('Sanitation Data'!E119)))</f>
        <v/>
      </c>
      <c r="CQ125" s="302" t="str">
        <f ca="true">+IF(OFFSET('Sanitation Data'!$E$29,0,10*ROW('Sanitation Data'!E119))="","",OFFSET('Sanitation Data'!$E$29,0,10*ROW('Sanitation Data'!E119)))</f>
        <v/>
      </c>
      <c r="CR125" s="302" t="str">
        <f ca="true">+IF(OFFSET('Sanitation Data'!$E$30,0,10*ROW('Sanitation Data'!E119))="","",OFFSET('Sanitation Data'!$E$30,0,10*ROW('Sanitation Data'!E119)))</f>
        <v/>
      </c>
      <c r="CS125" s="302" t="str">
        <f ca="true">+IF(OFFSET('Sanitation Data'!$E$31,0,10*ROW('Sanitation Data'!E119))="","",OFFSET('Sanitation Data'!$E$31,0,10*ROW('Sanitation Data'!E119)))</f>
        <v/>
      </c>
      <c r="CT125" s="302" t="str">
        <f ca="true">+IF(OFFSET('Sanitation Data'!$E$32,0,10*ROW('Sanitation Data'!E119))="","",OFFSET('Sanitation Data'!$E$32,0,10*ROW('Sanitation Data'!E119)))</f>
        <v/>
      </c>
      <c r="CU125" s="302" t="str">
        <f ca="true">+IF(OFFSET('Sanitation Data'!$F$28,0,10*ROW('Sanitation Data'!F119))="","",OFFSET('Sanitation Data'!$F$28,0,10*ROW('Sanitation Data'!F119)))</f>
        <v/>
      </c>
      <c r="CV125" s="302" t="str">
        <f ca="true">+IF(OFFSET('Sanitation Data'!$F$29,0,10*ROW('Sanitation Data'!F119))="","",OFFSET('Sanitation Data'!$F$29,0,10*ROW('Sanitation Data'!F119)))</f>
        <v/>
      </c>
      <c r="CW125" s="302" t="str">
        <f ca="true">+IF(OFFSET('Sanitation Data'!$F$30,0,10*ROW('Sanitation Data'!F119))="","",OFFSET('Sanitation Data'!$F$30,0,10*ROW('Sanitation Data'!F119)))</f>
        <v/>
      </c>
      <c r="CX125" s="302" t="str">
        <f ca="true">+IF(OFFSET('Sanitation Data'!$F$31,0,10*ROW('Sanitation Data'!F119))="","",OFFSET('Sanitation Data'!$F$31,0,10*ROW('Sanitation Data'!F119)))</f>
        <v/>
      </c>
      <c r="CY125" s="302" t="str">
        <f ca="true">+IF(OFFSET('Sanitation Data'!$F$32,0,10*ROW('Sanitation Data'!F119))="","",OFFSET('Sanitation Data'!$F$32,0,10*ROW('Sanitation Data'!F119)))</f>
        <v/>
      </c>
      <c r="CZ125" s="302" t="str">
        <f ca="true">+IF(OFFSET('Sanitation Data'!$G$28,0,10*ROW('Sanitation Data'!G119))="","",OFFSET('Sanitation Data'!$G$28,0,10*ROW('Sanitation Data'!G119)))</f>
        <v/>
      </c>
      <c r="DA125" s="302" t="str">
        <f ca="true">+IF(OFFSET('Sanitation Data'!$G$29,0,10*ROW('Sanitation Data'!G119))="","",OFFSET('Sanitation Data'!$G$29,0,10*ROW('Sanitation Data'!G119)))</f>
        <v/>
      </c>
      <c r="DB125" s="302" t="str">
        <f ca="true">+IF(OFFSET('Sanitation Data'!$G$30,0,10*ROW('Sanitation Data'!G119))="","",OFFSET('Sanitation Data'!$G$30,0,10*ROW('Sanitation Data'!G119)))</f>
        <v/>
      </c>
      <c r="DC125" s="302" t="str">
        <f ca="true">+IF(OFFSET('Sanitation Data'!$G$31,0,10*ROW('Sanitation Data'!G119))="","",OFFSET('Sanitation Data'!$G$31,0,10*ROW('Sanitation Data'!G119)))</f>
        <v/>
      </c>
      <c r="DD125" s="302" t="str">
        <f ca="true">+IF(OFFSET('Sanitation Data'!$G$32,0,10*ROW('Sanitation Data'!G119))="","",OFFSET('Sanitation Data'!$G$32,0,10*ROW('Sanitation Data'!G119)))</f>
        <v/>
      </c>
      <c r="DE125" s="302" t="str">
        <f ca="true">+IF(OFFSET('Sanitation Data'!$H$28,0,10*ROW('Sanitation Data'!H119))="","",OFFSET('Sanitation Data'!$H$28,0,10*ROW('Sanitation Data'!H119)))</f>
        <v/>
      </c>
      <c r="DF125" s="302" t="str">
        <f ca="true">+IF(OFFSET('Sanitation Data'!$H$29,0,10*ROW('Sanitation Data'!H119))="","",OFFSET('Sanitation Data'!$H$29,0,10*ROW('Sanitation Data'!H119)))</f>
        <v/>
      </c>
      <c r="DG125" s="302" t="str">
        <f ca="true">+IF(OFFSET('Sanitation Data'!$H$30,0,10*ROW('Sanitation Data'!H119))="","",OFFSET('Sanitation Data'!$H$30,0,10*ROW('Sanitation Data'!H119)))</f>
        <v/>
      </c>
      <c r="DH125" s="302" t="str">
        <f ca="true">+IF(OFFSET('Sanitation Data'!$H$31,0,10*ROW('Sanitation Data'!H119))="","",OFFSET('Sanitation Data'!$H$31,0,10*ROW('Sanitation Data'!H119)))</f>
        <v/>
      </c>
      <c r="DI125" s="302" t="str">
        <f ca="true">+IF(OFFSET('Sanitation Data'!$H$32,0,10*ROW('Sanitation Data'!H119))="","",OFFSET('Sanitation Data'!$H$32,0,10*ROW('Sanitation Data'!H119)))</f>
        <v/>
      </c>
      <c r="DJ125" s="302" t="str">
        <f ca="true">+IF(OFFSET('Sanitation Data'!$I$28,0,10*ROW('Sanitation Data'!I119))="","",OFFSET('Sanitation Data'!$I$28,0,10*ROW('Sanitation Data'!I119)))</f>
        <v/>
      </c>
      <c r="DK125" s="302" t="str">
        <f ca="true">+IF(OFFSET('Sanitation Data'!$I$29,0,10*ROW('Sanitation Data'!I119))="","",OFFSET('Sanitation Data'!$I$29,0,10*ROW('Sanitation Data'!I119)))</f>
        <v/>
      </c>
      <c r="DL125" s="302" t="str">
        <f ca="true">+IF(OFFSET('Sanitation Data'!$I$30,0,10*ROW('Sanitation Data'!I119))="","",OFFSET('Sanitation Data'!$I$30,0,10*ROW('Sanitation Data'!I119)))</f>
        <v/>
      </c>
      <c r="DM125" s="302" t="str">
        <f ca="true">+IF(OFFSET('Sanitation Data'!$I$31,0,10*ROW('Sanitation Data'!I119))="","",OFFSET('Sanitation Data'!$I$31,0,10*ROW('Sanitation Data'!I119)))</f>
        <v/>
      </c>
      <c r="DN125" s="302" t="str">
        <f ca="true">+IF(OFFSET('Sanitation Data'!$I$32,0,10*ROW('Sanitation Data'!I119))="","",OFFSET('Sanitation Data'!$I$32,0,10*ROW('Sanitation Data'!I119)))</f>
        <v/>
      </c>
      <c r="DO125" s="302" t="str">
        <f ca="true">+IF(OFFSET('Hygiene Data'!$D$11,0,10*ROW('Hygiene Data'!D119))="","",OFFSET('Hygiene Data'!$D$11,0,10*ROW('Hygiene Data'!D119)))</f>
        <v/>
      </c>
      <c r="DP125" s="302" t="str">
        <f ca="true">+IF(OFFSET('Hygiene Data'!$D$12,0,10*ROW('Hygiene Data'!D119))="","",OFFSET('Hygiene Data'!$D$12,0,10*ROW('Hygiene Data'!D119)))</f>
        <v/>
      </c>
      <c r="DQ125" s="302" t="str">
        <f ca="true">+IF(OFFSET('Hygiene Data'!$D$13,0,10*ROW('Hygiene Data'!D119))="","",OFFSET('Hygiene Data'!$D$13,0,10*ROW('Hygiene Data'!D119)))</f>
        <v/>
      </c>
      <c r="DR125" s="302" t="str">
        <f ca="true">+IF(OFFSET('Hygiene Data'!$E$11,0,10*ROW('Hygiene Data'!E119))="","",OFFSET('Hygiene Data'!$E$11,0,10*ROW('Hygiene Data'!E119)))</f>
        <v/>
      </c>
      <c r="DS125" s="302" t="str">
        <f ca="true">+IF(OFFSET('Hygiene Data'!$E$12,0,10*ROW('Hygiene Data'!E119))="","",OFFSET('Hygiene Data'!$E$12,0,10*ROW('Hygiene Data'!E119)))</f>
        <v/>
      </c>
      <c r="DT125" s="302" t="str">
        <f ca="true">+IF(OFFSET('Hygiene Data'!$E$13,0,10*ROW('Hygiene Data'!E119))="","",OFFSET('Hygiene Data'!$E$13,0,10*ROW('Hygiene Data'!E119)))</f>
        <v/>
      </c>
      <c r="DU125" s="302" t="str">
        <f ca="true">+IF(OFFSET('Hygiene Data'!$F$11,0,10*ROW('Hygiene Data'!F119))="","",OFFSET('Hygiene Data'!$F$11,0,10*ROW('Hygiene Data'!F119)))</f>
        <v/>
      </c>
      <c r="DV125" s="302" t="str">
        <f ca="true">+IF(OFFSET('Hygiene Data'!$F$12,0,10*ROW('Hygiene Data'!F119))="","",OFFSET('Hygiene Data'!$F$12,0,10*ROW('Hygiene Data'!F119)))</f>
        <v/>
      </c>
      <c r="DW125" s="302" t="str">
        <f ca="true">+IF(OFFSET('Hygiene Data'!$F$13,0,10*ROW('Hygiene Data'!F119))="","",OFFSET('Hygiene Data'!$F$13,0,10*ROW('Hygiene Data'!F119)))</f>
        <v/>
      </c>
      <c r="DX125" s="302" t="str">
        <f ca="true">+IF(OFFSET('Hygiene Data'!$G$11,0,10*ROW('Hygiene Data'!G119))="","",OFFSET('Hygiene Data'!$G$11,0,10*ROW('Hygiene Data'!G119)))</f>
        <v/>
      </c>
      <c r="DY125" s="302" t="str">
        <f ca="true">+IF(OFFSET('Hygiene Data'!$G$12,0,10*ROW('Hygiene Data'!G119))="","",OFFSET('Hygiene Data'!$G$12,0,10*ROW('Hygiene Data'!G119)))</f>
        <v/>
      </c>
      <c r="DZ125" s="302" t="str">
        <f ca="true">+IF(OFFSET('Hygiene Data'!$G$13,0,10*ROW('Hygiene Data'!G119))="","",OFFSET('Hygiene Data'!$G$13,0,10*ROW('Hygiene Data'!G119)))</f>
        <v/>
      </c>
      <c r="EA125" s="302" t="str">
        <f ca="true">+IF(OFFSET('Hygiene Data'!$H$11,0,10*ROW('Hygiene Data'!H119))="","",OFFSET('Hygiene Data'!$H$11,0,10*ROW('Hygiene Data'!H119)))</f>
        <v/>
      </c>
      <c r="EB125" s="302" t="str">
        <f ca="true">+IF(OFFSET('Hygiene Data'!$H$12,0,10*ROW('Hygiene Data'!H119))="","",OFFSET('Hygiene Data'!$H$12,0,10*ROW('Hygiene Data'!H119)))</f>
        <v/>
      </c>
      <c r="EC125" s="302" t="str">
        <f ca="true">+IF(OFFSET('Hygiene Data'!$H$13,0,10*ROW('Hygiene Data'!H119))="","",OFFSET('Hygiene Data'!$H$13,0,10*ROW('Hygiene Data'!H119)))</f>
        <v/>
      </c>
      <c r="ED125" s="302" t="str">
        <f ca="true">+IF(OFFSET('Hygiene Data'!$I$11,0,10*ROW('Hygiene Data'!I119))="","",OFFSET('Hygiene Data'!$I$11,0,10*ROW('Hygiene Data'!I119)))</f>
        <v/>
      </c>
      <c r="EE125" s="302" t="str">
        <f ca="true">+IF(OFFSET('Hygiene Data'!$I$12,0,10*ROW('Hygiene Data'!I119))="","",OFFSET('Hygiene Data'!$I$12,0,10*ROW('Hygiene Data'!I119)))</f>
        <v/>
      </c>
      <c r="EF125" s="302" t="str">
        <f ca="true">+IF(OFFSET('Hygiene Data'!$I$13,0,10*ROW('Hygiene Data'!I119))="","",OFFSET('Hygiene Data'!$I$13,0,10*ROW('Hygiene Data'!I119)))</f>
        <v/>
      </c>
    </row>
    <row xmlns:x14ac="http://schemas.microsoft.com/office/spreadsheetml/2009/9/ac" r="126" x14ac:dyDescent="0.2">
      <c r="A126" s="35" t="str">
        <f ca="true">+IF(OFFSET('Water Data'!$B$2,0,10*ROW('Water Data'!E120))="","",OFFSET('Water Data'!$B$2,0,10*ROW('Water Data'!E120)))</f>
        <v/>
      </c>
      <c r="B126" s="35" t="str">
        <f ca="true">+IF(OFFSET('Water Data'!$C$2,0,10*ROW('Water Data'!F120))="","",OFFSET('Water Data'!$C$2,0,10*ROW('Water Data'!F120)))</f>
        <v/>
      </c>
      <c r="C126" s="358" t="str">
        <f t="shared" ca="true" si="1"/>
        <v/>
      </c>
      <c r="D126" s="94"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4"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4"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4"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4"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4"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4"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4"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4"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4"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4"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4"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4"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4"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4"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4"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4"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4"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5"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5"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5"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5"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5"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5"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5"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5"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5"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5"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5"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5"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5"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5"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5"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5"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5"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5"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5"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5"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5"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5"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5"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5"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5"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5"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5"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5"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5"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5"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6"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6"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6"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6"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6"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6"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6"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6"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6"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6"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6"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6"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6"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6"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6"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6"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6"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6"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302"/>
      <c r="BS126" s="302" t="str">
        <f ca="true">+IF(OFFSET('Water Data'!$D$27,0,10*ROW('Water Data'!D120))="","",OFFSET('Water Data'!$D$27,0,10*ROW('Water Data'!D120)))</f>
        <v/>
      </c>
      <c r="BT126" s="302" t="str">
        <f ca="true">+IF(OFFSET('Water Data'!$D$28,0,10*ROW('Water Data'!D120))="","",OFFSET('Water Data'!$D$28,0,10*ROW('Water Data'!D120)))</f>
        <v/>
      </c>
      <c r="BU126" s="302" t="str">
        <f ca="true">+IF(OFFSET('Water Data'!$D$29,0,10*ROW('Water Data'!D120))="","",OFFSET('Water Data'!$D$29,0,10*ROW('Water Data'!D120)))</f>
        <v/>
      </c>
      <c r="BV126" s="302" t="str">
        <f ca="true">+IF(OFFSET('Water Data'!$E$27,0,10*ROW('Water Data'!E120))="","",OFFSET('Water Data'!$E$27,0,10*ROW('Water Data'!E120)))</f>
        <v/>
      </c>
      <c r="BW126" s="302" t="str">
        <f ca="true">+IF(OFFSET('Water Data'!$E$28,0,10*ROW('Water Data'!E120))="","",OFFSET('Water Data'!$E$28,0,10*ROW('Water Data'!E120)))</f>
        <v/>
      </c>
      <c r="BX126" s="302" t="str">
        <f ca="true">+IF(OFFSET('Water Data'!$E$29,0,10*ROW('Water Data'!E120))="","",OFFSET('Water Data'!$E$29,0,10*ROW('Water Data'!E120)))</f>
        <v/>
      </c>
      <c r="BY126" s="302" t="str">
        <f ca="true">+IF(OFFSET('Water Data'!$F$27,0,10*ROW('Water Data'!F120))="","",OFFSET('Water Data'!$F$27,0,10*ROW('Water Data'!F120)))</f>
        <v/>
      </c>
      <c r="BZ126" s="302" t="str">
        <f ca="true">+IF(OFFSET('Water Data'!$F$28,0,10*ROW('Water Data'!F120))="","",OFFSET('Water Data'!$F$28,0,10*ROW('Water Data'!F120)))</f>
        <v/>
      </c>
      <c r="CA126" s="302" t="str">
        <f ca="true">+IF(OFFSET('Water Data'!$F$29,0,10*ROW('Water Data'!F120))="","",OFFSET('Water Data'!$F$29,0,10*ROW('Water Data'!F120)))</f>
        <v/>
      </c>
      <c r="CB126" s="302" t="str">
        <f ca="true">+IF(OFFSET('Water Data'!$G$27,0,10*ROW('Water Data'!G120))="","",OFFSET('Water Data'!$G$27,0,10*ROW('Water Data'!G120)))</f>
        <v/>
      </c>
      <c r="CC126" s="302" t="str">
        <f ca="true">+IF(OFFSET('Water Data'!$G$28,0,10*ROW('Water Data'!G120))="","",OFFSET('Water Data'!$G$28,0,10*ROW('Water Data'!G120)))</f>
        <v/>
      </c>
      <c r="CD126" s="302" t="str">
        <f ca="true">+IF(OFFSET('Water Data'!$G$29,0,10*ROW('Water Data'!G120))="","",OFFSET('Water Data'!$G$29,0,10*ROW('Water Data'!G120)))</f>
        <v/>
      </c>
      <c r="CE126" s="302" t="str">
        <f ca="true">+IF(OFFSET('Water Data'!$H$27,0,10*ROW('Water Data'!H120))="","",OFFSET('Water Data'!$H$27,0,10*ROW('Water Data'!H120)))</f>
        <v/>
      </c>
      <c r="CF126" s="302" t="str">
        <f ca="true">+IF(OFFSET('Water Data'!$H$28,0,10*ROW('Water Data'!H120))="","",OFFSET('Water Data'!$H$28,0,10*ROW('Water Data'!H120)))</f>
        <v/>
      </c>
      <c r="CG126" s="302" t="str">
        <f ca="true">+IF(OFFSET('Water Data'!$H$29,0,10*ROW('Water Data'!H120))="","",OFFSET('Water Data'!$H$29,0,10*ROW('Water Data'!H120)))</f>
        <v/>
      </c>
      <c r="CH126" s="302" t="str">
        <f ca="true">+IF(OFFSET('Water Data'!$I$27,0,10*ROW('Water Data'!I120))="","",OFFSET('Water Data'!$I$27,0,10*ROW('Water Data'!I120)))</f>
        <v/>
      </c>
      <c r="CI126" s="302" t="str">
        <f ca="true">+IF(OFFSET('Water Data'!$I$28,0,10*ROW('Water Data'!I120))="","",OFFSET('Water Data'!$I$28,0,10*ROW('Water Data'!I120)))</f>
        <v/>
      </c>
      <c r="CJ126" s="302" t="str">
        <f ca="true">+IF(OFFSET('Water Data'!$I$29,0,10*ROW('Water Data'!I120))="","",OFFSET('Water Data'!$I$29,0,10*ROW('Water Data'!I120)))</f>
        <v/>
      </c>
      <c r="CK126" s="302" t="str">
        <f ca="true">+IF(OFFSET('Sanitation Data'!$D$28,0,10*ROW('Sanitation Data'!D120))="","",OFFSET('Sanitation Data'!$D$28,0,10*ROW('Sanitation Data'!D120)))</f>
        <v/>
      </c>
      <c r="CL126" s="302" t="str">
        <f ca="true">+IF(OFFSET('Sanitation Data'!$D$29,0,10*ROW('Sanitation Data'!D120))="","",OFFSET('Sanitation Data'!$D$29,0,10*ROW('Sanitation Data'!D120)))</f>
        <v/>
      </c>
      <c r="CM126" s="302" t="str">
        <f ca="true">+IF(OFFSET('Sanitation Data'!$D$30,0,10*ROW('Sanitation Data'!D120))="","",OFFSET('Sanitation Data'!$D$30,0,10*ROW('Sanitation Data'!D120)))</f>
        <v/>
      </c>
      <c r="CN126" s="302" t="str">
        <f ca="true">+IF(OFFSET('Sanitation Data'!$D$31,0,10*ROW('Sanitation Data'!D120))="","",OFFSET('Sanitation Data'!$D$31,0,10*ROW('Sanitation Data'!D120)))</f>
        <v/>
      </c>
      <c r="CO126" s="302" t="str">
        <f ca="true">+IF(OFFSET('Sanitation Data'!$D$32,0,10*ROW('Sanitation Data'!D120))="","",OFFSET('Sanitation Data'!$D$32,0,10*ROW('Sanitation Data'!D120)))</f>
        <v/>
      </c>
      <c r="CP126" s="302" t="str">
        <f ca="true">+IF(OFFSET('Sanitation Data'!$E$28,0,10*ROW('Sanitation Data'!E120))="","",OFFSET('Sanitation Data'!$E$28,0,10*ROW('Sanitation Data'!E120)))</f>
        <v/>
      </c>
      <c r="CQ126" s="302" t="str">
        <f ca="true">+IF(OFFSET('Sanitation Data'!$E$29,0,10*ROW('Sanitation Data'!E120))="","",OFFSET('Sanitation Data'!$E$29,0,10*ROW('Sanitation Data'!E120)))</f>
        <v/>
      </c>
      <c r="CR126" s="302" t="str">
        <f ca="true">+IF(OFFSET('Sanitation Data'!$E$30,0,10*ROW('Sanitation Data'!E120))="","",OFFSET('Sanitation Data'!$E$30,0,10*ROW('Sanitation Data'!E120)))</f>
        <v/>
      </c>
      <c r="CS126" s="302" t="str">
        <f ca="true">+IF(OFFSET('Sanitation Data'!$E$31,0,10*ROW('Sanitation Data'!E120))="","",OFFSET('Sanitation Data'!$E$31,0,10*ROW('Sanitation Data'!E120)))</f>
        <v/>
      </c>
      <c r="CT126" s="302" t="str">
        <f ca="true">+IF(OFFSET('Sanitation Data'!$E$32,0,10*ROW('Sanitation Data'!E120))="","",OFFSET('Sanitation Data'!$E$32,0,10*ROW('Sanitation Data'!E120)))</f>
        <v/>
      </c>
      <c r="CU126" s="302" t="str">
        <f ca="true">+IF(OFFSET('Sanitation Data'!$F$28,0,10*ROW('Sanitation Data'!F120))="","",OFFSET('Sanitation Data'!$F$28,0,10*ROW('Sanitation Data'!F120)))</f>
        <v/>
      </c>
      <c r="CV126" s="302" t="str">
        <f ca="true">+IF(OFFSET('Sanitation Data'!$F$29,0,10*ROW('Sanitation Data'!F120))="","",OFFSET('Sanitation Data'!$F$29,0,10*ROW('Sanitation Data'!F120)))</f>
        <v/>
      </c>
      <c r="CW126" s="302" t="str">
        <f ca="true">+IF(OFFSET('Sanitation Data'!$F$30,0,10*ROW('Sanitation Data'!F120))="","",OFFSET('Sanitation Data'!$F$30,0,10*ROW('Sanitation Data'!F120)))</f>
        <v/>
      </c>
      <c r="CX126" s="302" t="str">
        <f ca="true">+IF(OFFSET('Sanitation Data'!$F$31,0,10*ROW('Sanitation Data'!F120))="","",OFFSET('Sanitation Data'!$F$31,0,10*ROW('Sanitation Data'!F120)))</f>
        <v/>
      </c>
      <c r="CY126" s="302" t="str">
        <f ca="true">+IF(OFFSET('Sanitation Data'!$F$32,0,10*ROW('Sanitation Data'!F120))="","",OFFSET('Sanitation Data'!$F$32,0,10*ROW('Sanitation Data'!F120)))</f>
        <v/>
      </c>
      <c r="CZ126" s="302" t="str">
        <f ca="true">+IF(OFFSET('Sanitation Data'!$G$28,0,10*ROW('Sanitation Data'!G120))="","",OFFSET('Sanitation Data'!$G$28,0,10*ROW('Sanitation Data'!G120)))</f>
        <v/>
      </c>
      <c r="DA126" s="302" t="str">
        <f ca="true">+IF(OFFSET('Sanitation Data'!$G$29,0,10*ROW('Sanitation Data'!G120))="","",OFFSET('Sanitation Data'!$G$29,0,10*ROW('Sanitation Data'!G120)))</f>
        <v/>
      </c>
      <c r="DB126" s="302" t="str">
        <f ca="true">+IF(OFFSET('Sanitation Data'!$G$30,0,10*ROW('Sanitation Data'!G120))="","",OFFSET('Sanitation Data'!$G$30,0,10*ROW('Sanitation Data'!G120)))</f>
        <v/>
      </c>
      <c r="DC126" s="302" t="str">
        <f ca="true">+IF(OFFSET('Sanitation Data'!$G$31,0,10*ROW('Sanitation Data'!G120))="","",OFFSET('Sanitation Data'!$G$31,0,10*ROW('Sanitation Data'!G120)))</f>
        <v/>
      </c>
      <c r="DD126" s="302" t="str">
        <f ca="true">+IF(OFFSET('Sanitation Data'!$G$32,0,10*ROW('Sanitation Data'!G120))="","",OFFSET('Sanitation Data'!$G$32,0,10*ROW('Sanitation Data'!G120)))</f>
        <v/>
      </c>
      <c r="DE126" s="302" t="str">
        <f ca="true">+IF(OFFSET('Sanitation Data'!$H$28,0,10*ROW('Sanitation Data'!H120))="","",OFFSET('Sanitation Data'!$H$28,0,10*ROW('Sanitation Data'!H120)))</f>
        <v/>
      </c>
      <c r="DF126" s="302" t="str">
        <f ca="true">+IF(OFFSET('Sanitation Data'!$H$29,0,10*ROW('Sanitation Data'!H120))="","",OFFSET('Sanitation Data'!$H$29,0,10*ROW('Sanitation Data'!H120)))</f>
        <v/>
      </c>
      <c r="DG126" s="302" t="str">
        <f ca="true">+IF(OFFSET('Sanitation Data'!$H$30,0,10*ROW('Sanitation Data'!H120))="","",OFFSET('Sanitation Data'!$H$30,0,10*ROW('Sanitation Data'!H120)))</f>
        <v/>
      </c>
      <c r="DH126" s="302" t="str">
        <f ca="true">+IF(OFFSET('Sanitation Data'!$H$31,0,10*ROW('Sanitation Data'!H120))="","",OFFSET('Sanitation Data'!$H$31,0,10*ROW('Sanitation Data'!H120)))</f>
        <v/>
      </c>
      <c r="DI126" s="302" t="str">
        <f ca="true">+IF(OFFSET('Sanitation Data'!$H$32,0,10*ROW('Sanitation Data'!H120))="","",OFFSET('Sanitation Data'!$H$32,0,10*ROW('Sanitation Data'!H120)))</f>
        <v/>
      </c>
      <c r="DJ126" s="302" t="str">
        <f ca="true">+IF(OFFSET('Sanitation Data'!$I$28,0,10*ROW('Sanitation Data'!I120))="","",OFFSET('Sanitation Data'!$I$28,0,10*ROW('Sanitation Data'!I120)))</f>
        <v/>
      </c>
      <c r="DK126" s="302" t="str">
        <f ca="true">+IF(OFFSET('Sanitation Data'!$I$29,0,10*ROW('Sanitation Data'!I120))="","",OFFSET('Sanitation Data'!$I$29,0,10*ROW('Sanitation Data'!I120)))</f>
        <v/>
      </c>
      <c r="DL126" s="302" t="str">
        <f ca="true">+IF(OFFSET('Sanitation Data'!$I$30,0,10*ROW('Sanitation Data'!I120))="","",OFFSET('Sanitation Data'!$I$30,0,10*ROW('Sanitation Data'!I120)))</f>
        <v/>
      </c>
      <c r="DM126" s="302" t="str">
        <f ca="true">+IF(OFFSET('Sanitation Data'!$I$31,0,10*ROW('Sanitation Data'!I120))="","",OFFSET('Sanitation Data'!$I$31,0,10*ROW('Sanitation Data'!I120)))</f>
        <v/>
      </c>
      <c r="DN126" s="302" t="str">
        <f ca="true">+IF(OFFSET('Sanitation Data'!$I$32,0,10*ROW('Sanitation Data'!I120))="","",OFFSET('Sanitation Data'!$I$32,0,10*ROW('Sanitation Data'!I120)))</f>
        <v/>
      </c>
      <c r="DO126" s="302" t="str">
        <f ca="true">+IF(OFFSET('Hygiene Data'!$D$11,0,10*ROW('Hygiene Data'!D120))="","",OFFSET('Hygiene Data'!$D$11,0,10*ROW('Hygiene Data'!D120)))</f>
        <v/>
      </c>
      <c r="DP126" s="302" t="str">
        <f ca="true">+IF(OFFSET('Hygiene Data'!$D$12,0,10*ROW('Hygiene Data'!D120))="","",OFFSET('Hygiene Data'!$D$12,0,10*ROW('Hygiene Data'!D120)))</f>
        <v/>
      </c>
      <c r="DQ126" s="302" t="str">
        <f ca="true">+IF(OFFSET('Hygiene Data'!$D$13,0,10*ROW('Hygiene Data'!D120))="","",OFFSET('Hygiene Data'!$D$13,0,10*ROW('Hygiene Data'!D120)))</f>
        <v/>
      </c>
      <c r="DR126" s="302" t="str">
        <f ca="true">+IF(OFFSET('Hygiene Data'!$E$11,0,10*ROW('Hygiene Data'!E120))="","",OFFSET('Hygiene Data'!$E$11,0,10*ROW('Hygiene Data'!E120)))</f>
        <v/>
      </c>
      <c r="DS126" s="302" t="str">
        <f ca="true">+IF(OFFSET('Hygiene Data'!$E$12,0,10*ROW('Hygiene Data'!E120))="","",OFFSET('Hygiene Data'!$E$12,0,10*ROW('Hygiene Data'!E120)))</f>
        <v/>
      </c>
      <c r="DT126" s="302" t="str">
        <f ca="true">+IF(OFFSET('Hygiene Data'!$E$13,0,10*ROW('Hygiene Data'!E120))="","",OFFSET('Hygiene Data'!$E$13,0,10*ROW('Hygiene Data'!E120)))</f>
        <v/>
      </c>
      <c r="DU126" s="302" t="str">
        <f ca="true">+IF(OFFSET('Hygiene Data'!$F$11,0,10*ROW('Hygiene Data'!F120))="","",OFFSET('Hygiene Data'!$F$11,0,10*ROW('Hygiene Data'!F120)))</f>
        <v/>
      </c>
      <c r="DV126" s="302" t="str">
        <f ca="true">+IF(OFFSET('Hygiene Data'!$F$12,0,10*ROW('Hygiene Data'!F120))="","",OFFSET('Hygiene Data'!$F$12,0,10*ROW('Hygiene Data'!F120)))</f>
        <v/>
      </c>
      <c r="DW126" s="302" t="str">
        <f ca="true">+IF(OFFSET('Hygiene Data'!$F$13,0,10*ROW('Hygiene Data'!F120))="","",OFFSET('Hygiene Data'!$F$13,0,10*ROW('Hygiene Data'!F120)))</f>
        <v/>
      </c>
      <c r="DX126" s="302" t="str">
        <f ca="true">+IF(OFFSET('Hygiene Data'!$G$11,0,10*ROW('Hygiene Data'!G120))="","",OFFSET('Hygiene Data'!$G$11,0,10*ROW('Hygiene Data'!G120)))</f>
        <v/>
      </c>
      <c r="DY126" s="302" t="str">
        <f ca="true">+IF(OFFSET('Hygiene Data'!$G$12,0,10*ROW('Hygiene Data'!G120))="","",OFFSET('Hygiene Data'!$G$12,0,10*ROW('Hygiene Data'!G120)))</f>
        <v/>
      </c>
      <c r="DZ126" s="302" t="str">
        <f ca="true">+IF(OFFSET('Hygiene Data'!$G$13,0,10*ROW('Hygiene Data'!G120))="","",OFFSET('Hygiene Data'!$G$13,0,10*ROW('Hygiene Data'!G120)))</f>
        <v/>
      </c>
      <c r="EA126" s="302" t="str">
        <f ca="true">+IF(OFFSET('Hygiene Data'!$H$11,0,10*ROW('Hygiene Data'!H120))="","",OFFSET('Hygiene Data'!$H$11,0,10*ROW('Hygiene Data'!H120)))</f>
        <v/>
      </c>
      <c r="EB126" s="302" t="str">
        <f ca="true">+IF(OFFSET('Hygiene Data'!$H$12,0,10*ROW('Hygiene Data'!H120))="","",OFFSET('Hygiene Data'!$H$12,0,10*ROW('Hygiene Data'!H120)))</f>
        <v/>
      </c>
      <c r="EC126" s="302" t="str">
        <f ca="true">+IF(OFFSET('Hygiene Data'!$H$13,0,10*ROW('Hygiene Data'!H120))="","",OFFSET('Hygiene Data'!$H$13,0,10*ROW('Hygiene Data'!H120)))</f>
        <v/>
      </c>
      <c r="ED126" s="302" t="str">
        <f ca="true">+IF(OFFSET('Hygiene Data'!$I$11,0,10*ROW('Hygiene Data'!I120))="","",OFFSET('Hygiene Data'!$I$11,0,10*ROW('Hygiene Data'!I120)))</f>
        <v/>
      </c>
      <c r="EE126" s="302" t="str">
        <f ca="true">+IF(OFFSET('Hygiene Data'!$I$12,0,10*ROW('Hygiene Data'!I120))="","",OFFSET('Hygiene Data'!$I$12,0,10*ROW('Hygiene Data'!I120)))</f>
        <v/>
      </c>
      <c r="EF126" s="302" t="str">
        <f ca="true">+IF(OFFSET('Hygiene Data'!$I$13,0,10*ROW('Hygiene Data'!I120))="","",OFFSET('Hygiene Data'!$I$13,0,10*ROW('Hygiene Data'!I120)))</f>
        <v/>
      </c>
    </row>
    <row xmlns:x14ac="http://schemas.microsoft.com/office/spreadsheetml/2009/9/ac" r="127" x14ac:dyDescent="0.2">
      <c r="A127" s="35" t="str">
        <f ca="true">+IF(OFFSET('Water Data'!$B$2,0,10*ROW('Water Data'!E121))="","",OFFSET('Water Data'!$B$2,0,10*ROW('Water Data'!E121)))</f>
        <v/>
      </c>
      <c r="B127" s="35" t="str">
        <f ca="true">+IF(OFFSET('Water Data'!$C$2,0,10*ROW('Water Data'!F121))="","",OFFSET('Water Data'!$C$2,0,10*ROW('Water Data'!F121)))</f>
        <v/>
      </c>
      <c r="C127" s="358" t="str">
        <f t="shared" ca="true" si="1"/>
        <v/>
      </c>
      <c r="D127" s="94"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4"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4"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4"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4"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4"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4"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4"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4"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4"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4"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4"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4"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4"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4"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4"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4"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4"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5"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5"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5"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5"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5"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5"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5"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5"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5"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5"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5"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5"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5"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5"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5"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5"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5"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5"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5"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5"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5"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5"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5"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5"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5"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5"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5"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5"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5"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5"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6"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6"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6"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6"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6"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6"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6"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6"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6"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6"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6"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6"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6"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6"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6"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6"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6"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6"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302"/>
      <c r="BS127" s="302" t="str">
        <f ca="true">+IF(OFFSET('Water Data'!$D$27,0,10*ROW('Water Data'!D121))="","",OFFSET('Water Data'!$D$27,0,10*ROW('Water Data'!D121)))</f>
        <v/>
      </c>
      <c r="BT127" s="302" t="str">
        <f ca="true">+IF(OFFSET('Water Data'!$D$28,0,10*ROW('Water Data'!D121))="","",OFFSET('Water Data'!$D$28,0,10*ROW('Water Data'!D121)))</f>
        <v/>
      </c>
      <c r="BU127" s="302" t="str">
        <f ca="true">+IF(OFFSET('Water Data'!$D$29,0,10*ROW('Water Data'!D121))="","",OFFSET('Water Data'!$D$29,0,10*ROW('Water Data'!D121)))</f>
        <v/>
      </c>
      <c r="BV127" s="302" t="str">
        <f ca="true">+IF(OFFSET('Water Data'!$E$27,0,10*ROW('Water Data'!E121))="","",OFFSET('Water Data'!$E$27,0,10*ROW('Water Data'!E121)))</f>
        <v/>
      </c>
      <c r="BW127" s="302" t="str">
        <f ca="true">+IF(OFFSET('Water Data'!$E$28,0,10*ROW('Water Data'!E121))="","",OFFSET('Water Data'!$E$28,0,10*ROW('Water Data'!E121)))</f>
        <v/>
      </c>
      <c r="BX127" s="302" t="str">
        <f ca="true">+IF(OFFSET('Water Data'!$E$29,0,10*ROW('Water Data'!E121))="","",OFFSET('Water Data'!$E$29,0,10*ROW('Water Data'!E121)))</f>
        <v/>
      </c>
      <c r="BY127" s="302" t="str">
        <f ca="true">+IF(OFFSET('Water Data'!$F$27,0,10*ROW('Water Data'!F121))="","",OFFSET('Water Data'!$F$27,0,10*ROW('Water Data'!F121)))</f>
        <v/>
      </c>
      <c r="BZ127" s="302" t="str">
        <f ca="true">+IF(OFFSET('Water Data'!$F$28,0,10*ROW('Water Data'!F121))="","",OFFSET('Water Data'!$F$28,0,10*ROW('Water Data'!F121)))</f>
        <v/>
      </c>
      <c r="CA127" s="302" t="str">
        <f ca="true">+IF(OFFSET('Water Data'!$F$29,0,10*ROW('Water Data'!F121))="","",OFFSET('Water Data'!$F$29,0,10*ROW('Water Data'!F121)))</f>
        <v/>
      </c>
      <c r="CB127" s="302" t="str">
        <f ca="true">+IF(OFFSET('Water Data'!$G$27,0,10*ROW('Water Data'!G121))="","",OFFSET('Water Data'!$G$27,0,10*ROW('Water Data'!G121)))</f>
        <v/>
      </c>
      <c r="CC127" s="302" t="str">
        <f ca="true">+IF(OFFSET('Water Data'!$G$28,0,10*ROW('Water Data'!G121))="","",OFFSET('Water Data'!$G$28,0,10*ROW('Water Data'!G121)))</f>
        <v/>
      </c>
      <c r="CD127" s="302" t="str">
        <f ca="true">+IF(OFFSET('Water Data'!$G$29,0,10*ROW('Water Data'!G121))="","",OFFSET('Water Data'!$G$29,0,10*ROW('Water Data'!G121)))</f>
        <v/>
      </c>
      <c r="CE127" s="302" t="str">
        <f ca="true">+IF(OFFSET('Water Data'!$H$27,0,10*ROW('Water Data'!H121))="","",OFFSET('Water Data'!$H$27,0,10*ROW('Water Data'!H121)))</f>
        <v/>
      </c>
      <c r="CF127" s="302" t="str">
        <f ca="true">+IF(OFFSET('Water Data'!$H$28,0,10*ROW('Water Data'!H121))="","",OFFSET('Water Data'!$H$28,0,10*ROW('Water Data'!H121)))</f>
        <v/>
      </c>
      <c r="CG127" s="302" t="str">
        <f ca="true">+IF(OFFSET('Water Data'!$H$29,0,10*ROW('Water Data'!H121))="","",OFFSET('Water Data'!$H$29,0,10*ROW('Water Data'!H121)))</f>
        <v/>
      </c>
      <c r="CH127" s="302" t="str">
        <f ca="true">+IF(OFFSET('Water Data'!$I$27,0,10*ROW('Water Data'!I121))="","",OFFSET('Water Data'!$I$27,0,10*ROW('Water Data'!I121)))</f>
        <v/>
      </c>
      <c r="CI127" s="302" t="str">
        <f ca="true">+IF(OFFSET('Water Data'!$I$28,0,10*ROW('Water Data'!I121))="","",OFFSET('Water Data'!$I$28,0,10*ROW('Water Data'!I121)))</f>
        <v/>
      </c>
      <c r="CJ127" s="302" t="str">
        <f ca="true">+IF(OFFSET('Water Data'!$I$29,0,10*ROW('Water Data'!I121))="","",OFFSET('Water Data'!$I$29,0,10*ROW('Water Data'!I121)))</f>
        <v/>
      </c>
      <c r="CK127" s="302" t="str">
        <f ca="true">+IF(OFFSET('Sanitation Data'!$D$28,0,10*ROW('Sanitation Data'!D121))="","",OFFSET('Sanitation Data'!$D$28,0,10*ROW('Sanitation Data'!D121)))</f>
        <v/>
      </c>
      <c r="CL127" s="302" t="str">
        <f ca="true">+IF(OFFSET('Sanitation Data'!$D$29,0,10*ROW('Sanitation Data'!D121))="","",OFFSET('Sanitation Data'!$D$29,0,10*ROW('Sanitation Data'!D121)))</f>
        <v/>
      </c>
      <c r="CM127" s="302" t="str">
        <f ca="true">+IF(OFFSET('Sanitation Data'!$D$30,0,10*ROW('Sanitation Data'!D121))="","",OFFSET('Sanitation Data'!$D$30,0,10*ROW('Sanitation Data'!D121)))</f>
        <v/>
      </c>
      <c r="CN127" s="302" t="str">
        <f ca="true">+IF(OFFSET('Sanitation Data'!$D$31,0,10*ROW('Sanitation Data'!D121))="","",OFFSET('Sanitation Data'!$D$31,0,10*ROW('Sanitation Data'!D121)))</f>
        <v/>
      </c>
      <c r="CO127" s="302" t="str">
        <f ca="true">+IF(OFFSET('Sanitation Data'!$D$32,0,10*ROW('Sanitation Data'!D121))="","",OFFSET('Sanitation Data'!$D$32,0,10*ROW('Sanitation Data'!D121)))</f>
        <v/>
      </c>
      <c r="CP127" s="302" t="str">
        <f ca="true">+IF(OFFSET('Sanitation Data'!$E$28,0,10*ROW('Sanitation Data'!E121))="","",OFFSET('Sanitation Data'!$E$28,0,10*ROW('Sanitation Data'!E121)))</f>
        <v/>
      </c>
      <c r="CQ127" s="302" t="str">
        <f ca="true">+IF(OFFSET('Sanitation Data'!$E$29,0,10*ROW('Sanitation Data'!E121))="","",OFFSET('Sanitation Data'!$E$29,0,10*ROW('Sanitation Data'!E121)))</f>
        <v/>
      </c>
      <c r="CR127" s="302" t="str">
        <f ca="true">+IF(OFFSET('Sanitation Data'!$E$30,0,10*ROW('Sanitation Data'!E121))="","",OFFSET('Sanitation Data'!$E$30,0,10*ROW('Sanitation Data'!E121)))</f>
        <v/>
      </c>
      <c r="CS127" s="302" t="str">
        <f ca="true">+IF(OFFSET('Sanitation Data'!$E$31,0,10*ROW('Sanitation Data'!E121))="","",OFFSET('Sanitation Data'!$E$31,0,10*ROW('Sanitation Data'!E121)))</f>
        <v/>
      </c>
      <c r="CT127" s="302" t="str">
        <f ca="true">+IF(OFFSET('Sanitation Data'!$E$32,0,10*ROW('Sanitation Data'!E121))="","",OFFSET('Sanitation Data'!$E$32,0,10*ROW('Sanitation Data'!E121)))</f>
        <v/>
      </c>
      <c r="CU127" s="302" t="str">
        <f ca="true">+IF(OFFSET('Sanitation Data'!$F$28,0,10*ROW('Sanitation Data'!F121))="","",OFFSET('Sanitation Data'!$F$28,0,10*ROW('Sanitation Data'!F121)))</f>
        <v/>
      </c>
      <c r="CV127" s="302" t="str">
        <f ca="true">+IF(OFFSET('Sanitation Data'!$F$29,0,10*ROW('Sanitation Data'!F121))="","",OFFSET('Sanitation Data'!$F$29,0,10*ROW('Sanitation Data'!F121)))</f>
        <v/>
      </c>
      <c r="CW127" s="302" t="str">
        <f ca="true">+IF(OFFSET('Sanitation Data'!$F$30,0,10*ROW('Sanitation Data'!F121))="","",OFFSET('Sanitation Data'!$F$30,0,10*ROW('Sanitation Data'!F121)))</f>
        <v/>
      </c>
      <c r="CX127" s="302" t="str">
        <f ca="true">+IF(OFFSET('Sanitation Data'!$F$31,0,10*ROW('Sanitation Data'!F121))="","",OFFSET('Sanitation Data'!$F$31,0,10*ROW('Sanitation Data'!F121)))</f>
        <v/>
      </c>
      <c r="CY127" s="302" t="str">
        <f ca="true">+IF(OFFSET('Sanitation Data'!$F$32,0,10*ROW('Sanitation Data'!F121))="","",OFFSET('Sanitation Data'!$F$32,0,10*ROW('Sanitation Data'!F121)))</f>
        <v/>
      </c>
      <c r="CZ127" s="302" t="str">
        <f ca="true">+IF(OFFSET('Sanitation Data'!$G$28,0,10*ROW('Sanitation Data'!G121))="","",OFFSET('Sanitation Data'!$G$28,0,10*ROW('Sanitation Data'!G121)))</f>
        <v/>
      </c>
      <c r="DA127" s="302" t="str">
        <f ca="true">+IF(OFFSET('Sanitation Data'!$G$29,0,10*ROW('Sanitation Data'!G121))="","",OFFSET('Sanitation Data'!$G$29,0,10*ROW('Sanitation Data'!G121)))</f>
        <v/>
      </c>
      <c r="DB127" s="302" t="str">
        <f ca="true">+IF(OFFSET('Sanitation Data'!$G$30,0,10*ROW('Sanitation Data'!G121))="","",OFFSET('Sanitation Data'!$G$30,0,10*ROW('Sanitation Data'!G121)))</f>
        <v/>
      </c>
      <c r="DC127" s="302" t="str">
        <f ca="true">+IF(OFFSET('Sanitation Data'!$G$31,0,10*ROW('Sanitation Data'!G121))="","",OFFSET('Sanitation Data'!$G$31,0,10*ROW('Sanitation Data'!G121)))</f>
        <v/>
      </c>
      <c r="DD127" s="302" t="str">
        <f ca="true">+IF(OFFSET('Sanitation Data'!$G$32,0,10*ROW('Sanitation Data'!G121))="","",OFFSET('Sanitation Data'!$G$32,0,10*ROW('Sanitation Data'!G121)))</f>
        <v/>
      </c>
      <c r="DE127" s="302" t="str">
        <f ca="true">+IF(OFFSET('Sanitation Data'!$H$28,0,10*ROW('Sanitation Data'!H121))="","",OFFSET('Sanitation Data'!$H$28,0,10*ROW('Sanitation Data'!H121)))</f>
        <v/>
      </c>
      <c r="DF127" s="302" t="str">
        <f ca="true">+IF(OFFSET('Sanitation Data'!$H$29,0,10*ROW('Sanitation Data'!H121))="","",OFFSET('Sanitation Data'!$H$29,0,10*ROW('Sanitation Data'!H121)))</f>
        <v/>
      </c>
      <c r="DG127" s="302" t="str">
        <f ca="true">+IF(OFFSET('Sanitation Data'!$H$30,0,10*ROW('Sanitation Data'!H121))="","",OFFSET('Sanitation Data'!$H$30,0,10*ROW('Sanitation Data'!H121)))</f>
        <v/>
      </c>
      <c r="DH127" s="302" t="str">
        <f ca="true">+IF(OFFSET('Sanitation Data'!$H$31,0,10*ROW('Sanitation Data'!H121))="","",OFFSET('Sanitation Data'!$H$31,0,10*ROW('Sanitation Data'!H121)))</f>
        <v/>
      </c>
      <c r="DI127" s="302" t="str">
        <f ca="true">+IF(OFFSET('Sanitation Data'!$H$32,0,10*ROW('Sanitation Data'!H121))="","",OFFSET('Sanitation Data'!$H$32,0,10*ROW('Sanitation Data'!H121)))</f>
        <v/>
      </c>
      <c r="DJ127" s="302" t="str">
        <f ca="true">+IF(OFFSET('Sanitation Data'!$I$28,0,10*ROW('Sanitation Data'!I121))="","",OFFSET('Sanitation Data'!$I$28,0,10*ROW('Sanitation Data'!I121)))</f>
        <v/>
      </c>
      <c r="DK127" s="302" t="str">
        <f ca="true">+IF(OFFSET('Sanitation Data'!$I$29,0,10*ROW('Sanitation Data'!I121))="","",OFFSET('Sanitation Data'!$I$29,0,10*ROW('Sanitation Data'!I121)))</f>
        <v/>
      </c>
      <c r="DL127" s="302" t="str">
        <f ca="true">+IF(OFFSET('Sanitation Data'!$I$30,0,10*ROW('Sanitation Data'!I121))="","",OFFSET('Sanitation Data'!$I$30,0,10*ROW('Sanitation Data'!I121)))</f>
        <v/>
      </c>
      <c r="DM127" s="302" t="str">
        <f ca="true">+IF(OFFSET('Sanitation Data'!$I$31,0,10*ROW('Sanitation Data'!I121))="","",OFFSET('Sanitation Data'!$I$31,0,10*ROW('Sanitation Data'!I121)))</f>
        <v/>
      </c>
      <c r="DN127" s="302" t="str">
        <f ca="true">+IF(OFFSET('Sanitation Data'!$I$32,0,10*ROW('Sanitation Data'!I121))="","",OFFSET('Sanitation Data'!$I$32,0,10*ROW('Sanitation Data'!I121)))</f>
        <v/>
      </c>
      <c r="DO127" s="302" t="str">
        <f ca="true">+IF(OFFSET('Hygiene Data'!$D$11,0,10*ROW('Hygiene Data'!D121))="","",OFFSET('Hygiene Data'!$D$11,0,10*ROW('Hygiene Data'!D121)))</f>
        <v/>
      </c>
      <c r="DP127" s="302" t="str">
        <f ca="true">+IF(OFFSET('Hygiene Data'!$D$12,0,10*ROW('Hygiene Data'!D121))="","",OFFSET('Hygiene Data'!$D$12,0,10*ROW('Hygiene Data'!D121)))</f>
        <v/>
      </c>
      <c r="DQ127" s="302" t="str">
        <f ca="true">+IF(OFFSET('Hygiene Data'!$D$13,0,10*ROW('Hygiene Data'!D121))="","",OFFSET('Hygiene Data'!$D$13,0,10*ROW('Hygiene Data'!D121)))</f>
        <v/>
      </c>
      <c r="DR127" s="302" t="str">
        <f ca="true">+IF(OFFSET('Hygiene Data'!$E$11,0,10*ROW('Hygiene Data'!E121))="","",OFFSET('Hygiene Data'!$E$11,0,10*ROW('Hygiene Data'!E121)))</f>
        <v/>
      </c>
      <c r="DS127" s="302" t="str">
        <f ca="true">+IF(OFFSET('Hygiene Data'!$E$12,0,10*ROW('Hygiene Data'!E121))="","",OFFSET('Hygiene Data'!$E$12,0,10*ROW('Hygiene Data'!E121)))</f>
        <v/>
      </c>
      <c r="DT127" s="302" t="str">
        <f ca="true">+IF(OFFSET('Hygiene Data'!$E$13,0,10*ROW('Hygiene Data'!E121))="","",OFFSET('Hygiene Data'!$E$13,0,10*ROW('Hygiene Data'!E121)))</f>
        <v/>
      </c>
      <c r="DU127" s="302" t="str">
        <f ca="true">+IF(OFFSET('Hygiene Data'!$F$11,0,10*ROW('Hygiene Data'!F121))="","",OFFSET('Hygiene Data'!$F$11,0,10*ROW('Hygiene Data'!F121)))</f>
        <v/>
      </c>
      <c r="DV127" s="302" t="str">
        <f ca="true">+IF(OFFSET('Hygiene Data'!$F$12,0,10*ROW('Hygiene Data'!F121))="","",OFFSET('Hygiene Data'!$F$12,0,10*ROW('Hygiene Data'!F121)))</f>
        <v/>
      </c>
      <c r="DW127" s="302" t="str">
        <f ca="true">+IF(OFFSET('Hygiene Data'!$F$13,0,10*ROW('Hygiene Data'!F121))="","",OFFSET('Hygiene Data'!$F$13,0,10*ROW('Hygiene Data'!F121)))</f>
        <v/>
      </c>
      <c r="DX127" s="302" t="str">
        <f ca="true">+IF(OFFSET('Hygiene Data'!$G$11,0,10*ROW('Hygiene Data'!G121))="","",OFFSET('Hygiene Data'!$G$11,0,10*ROW('Hygiene Data'!G121)))</f>
        <v/>
      </c>
      <c r="DY127" s="302" t="str">
        <f ca="true">+IF(OFFSET('Hygiene Data'!$G$12,0,10*ROW('Hygiene Data'!G121))="","",OFFSET('Hygiene Data'!$G$12,0,10*ROW('Hygiene Data'!G121)))</f>
        <v/>
      </c>
      <c r="DZ127" s="302" t="str">
        <f ca="true">+IF(OFFSET('Hygiene Data'!$G$13,0,10*ROW('Hygiene Data'!G121))="","",OFFSET('Hygiene Data'!$G$13,0,10*ROW('Hygiene Data'!G121)))</f>
        <v/>
      </c>
      <c r="EA127" s="302" t="str">
        <f ca="true">+IF(OFFSET('Hygiene Data'!$H$11,0,10*ROW('Hygiene Data'!H121))="","",OFFSET('Hygiene Data'!$H$11,0,10*ROW('Hygiene Data'!H121)))</f>
        <v/>
      </c>
      <c r="EB127" s="302" t="str">
        <f ca="true">+IF(OFFSET('Hygiene Data'!$H$12,0,10*ROW('Hygiene Data'!H121))="","",OFFSET('Hygiene Data'!$H$12,0,10*ROW('Hygiene Data'!H121)))</f>
        <v/>
      </c>
      <c r="EC127" s="302" t="str">
        <f ca="true">+IF(OFFSET('Hygiene Data'!$H$13,0,10*ROW('Hygiene Data'!H121))="","",OFFSET('Hygiene Data'!$H$13,0,10*ROW('Hygiene Data'!H121)))</f>
        <v/>
      </c>
      <c r="ED127" s="302" t="str">
        <f ca="true">+IF(OFFSET('Hygiene Data'!$I$11,0,10*ROW('Hygiene Data'!I121))="","",OFFSET('Hygiene Data'!$I$11,0,10*ROW('Hygiene Data'!I121)))</f>
        <v/>
      </c>
      <c r="EE127" s="302" t="str">
        <f ca="true">+IF(OFFSET('Hygiene Data'!$I$12,0,10*ROW('Hygiene Data'!I121))="","",OFFSET('Hygiene Data'!$I$12,0,10*ROW('Hygiene Data'!I121)))</f>
        <v/>
      </c>
      <c r="EF127" s="302" t="str">
        <f ca="true">+IF(OFFSET('Hygiene Data'!$I$13,0,10*ROW('Hygiene Data'!I121))="","",OFFSET('Hygiene Data'!$I$13,0,10*ROW('Hygiene Data'!I121)))</f>
        <v/>
      </c>
    </row>
    <row xmlns:x14ac="http://schemas.microsoft.com/office/spreadsheetml/2009/9/ac" r="128" x14ac:dyDescent="0.2">
      <c r="A128" s="35" t="str">
        <f ca="true">+IF(OFFSET('Water Data'!$B$2,0,10*ROW('Water Data'!E122))="","",OFFSET('Water Data'!$B$2,0,10*ROW('Water Data'!E122)))</f>
        <v/>
      </c>
      <c r="B128" s="35" t="str">
        <f ca="true">+IF(OFFSET('Water Data'!$C$2,0,10*ROW('Water Data'!F122))="","",OFFSET('Water Data'!$C$2,0,10*ROW('Water Data'!F122)))</f>
        <v/>
      </c>
      <c r="C128" s="358" t="str">
        <f t="shared" ca="true" si="1"/>
        <v/>
      </c>
      <c r="D128" s="94"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4"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4"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4"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4"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4"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4"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4"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4"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4"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4"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4"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4"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4"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4"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4"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4"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4"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5"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5"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5"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5"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5"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5"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5"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5"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5"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5"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5"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5"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5"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5"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5"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5"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5"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5"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5"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5"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5"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5"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5"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5"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5"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5"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5"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5"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5"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5"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6"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6"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6"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6"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6"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6"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6"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6"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6"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6"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6"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6"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6"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6"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6"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6"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6"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6"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302"/>
      <c r="BS128" s="302" t="str">
        <f ca="true">+IF(OFFSET('Water Data'!$D$27,0,10*ROW('Water Data'!D122))="","",OFFSET('Water Data'!$D$27,0,10*ROW('Water Data'!D122)))</f>
        <v/>
      </c>
      <c r="BT128" s="302" t="str">
        <f ca="true">+IF(OFFSET('Water Data'!$D$28,0,10*ROW('Water Data'!D122))="","",OFFSET('Water Data'!$D$28,0,10*ROW('Water Data'!D122)))</f>
        <v/>
      </c>
      <c r="BU128" s="302" t="str">
        <f ca="true">+IF(OFFSET('Water Data'!$D$29,0,10*ROW('Water Data'!D122))="","",OFFSET('Water Data'!$D$29,0,10*ROW('Water Data'!D122)))</f>
        <v/>
      </c>
      <c r="BV128" s="302" t="str">
        <f ca="true">+IF(OFFSET('Water Data'!$E$27,0,10*ROW('Water Data'!E122))="","",OFFSET('Water Data'!$E$27,0,10*ROW('Water Data'!E122)))</f>
        <v/>
      </c>
      <c r="BW128" s="302" t="str">
        <f ca="true">+IF(OFFSET('Water Data'!$E$28,0,10*ROW('Water Data'!E122))="","",OFFSET('Water Data'!$E$28,0,10*ROW('Water Data'!E122)))</f>
        <v/>
      </c>
      <c r="BX128" s="302" t="str">
        <f ca="true">+IF(OFFSET('Water Data'!$E$29,0,10*ROW('Water Data'!E122))="","",OFFSET('Water Data'!$E$29,0,10*ROW('Water Data'!E122)))</f>
        <v/>
      </c>
      <c r="BY128" s="302" t="str">
        <f ca="true">+IF(OFFSET('Water Data'!$F$27,0,10*ROW('Water Data'!F122))="","",OFFSET('Water Data'!$F$27,0,10*ROW('Water Data'!F122)))</f>
        <v/>
      </c>
      <c r="BZ128" s="302" t="str">
        <f ca="true">+IF(OFFSET('Water Data'!$F$28,0,10*ROW('Water Data'!F122))="","",OFFSET('Water Data'!$F$28,0,10*ROW('Water Data'!F122)))</f>
        <v/>
      </c>
      <c r="CA128" s="302" t="str">
        <f ca="true">+IF(OFFSET('Water Data'!$F$29,0,10*ROW('Water Data'!F122))="","",OFFSET('Water Data'!$F$29,0,10*ROW('Water Data'!F122)))</f>
        <v/>
      </c>
      <c r="CB128" s="302" t="str">
        <f ca="true">+IF(OFFSET('Water Data'!$G$27,0,10*ROW('Water Data'!G122))="","",OFFSET('Water Data'!$G$27,0,10*ROW('Water Data'!G122)))</f>
        <v/>
      </c>
      <c r="CC128" s="302" t="str">
        <f ca="true">+IF(OFFSET('Water Data'!$G$28,0,10*ROW('Water Data'!G122))="","",OFFSET('Water Data'!$G$28,0,10*ROW('Water Data'!G122)))</f>
        <v/>
      </c>
      <c r="CD128" s="302" t="str">
        <f ca="true">+IF(OFFSET('Water Data'!$G$29,0,10*ROW('Water Data'!G122))="","",OFFSET('Water Data'!$G$29,0,10*ROW('Water Data'!G122)))</f>
        <v/>
      </c>
      <c r="CE128" s="302" t="str">
        <f ca="true">+IF(OFFSET('Water Data'!$H$27,0,10*ROW('Water Data'!H122))="","",OFFSET('Water Data'!$H$27,0,10*ROW('Water Data'!H122)))</f>
        <v/>
      </c>
      <c r="CF128" s="302" t="str">
        <f ca="true">+IF(OFFSET('Water Data'!$H$28,0,10*ROW('Water Data'!H122))="","",OFFSET('Water Data'!$H$28,0,10*ROW('Water Data'!H122)))</f>
        <v/>
      </c>
      <c r="CG128" s="302" t="str">
        <f ca="true">+IF(OFFSET('Water Data'!$H$29,0,10*ROW('Water Data'!H122))="","",OFFSET('Water Data'!$H$29,0,10*ROW('Water Data'!H122)))</f>
        <v/>
      </c>
      <c r="CH128" s="302" t="str">
        <f ca="true">+IF(OFFSET('Water Data'!$I$27,0,10*ROW('Water Data'!I122))="","",OFFSET('Water Data'!$I$27,0,10*ROW('Water Data'!I122)))</f>
        <v/>
      </c>
      <c r="CI128" s="302" t="str">
        <f ca="true">+IF(OFFSET('Water Data'!$I$28,0,10*ROW('Water Data'!I122))="","",OFFSET('Water Data'!$I$28,0,10*ROW('Water Data'!I122)))</f>
        <v/>
      </c>
      <c r="CJ128" s="302" t="str">
        <f ca="true">+IF(OFFSET('Water Data'!$I$29,0,10*ROW('Water Data'!I122))="","",OFFSET('Water Data'!$I$29,0,10*ROW('Water Data'!I122)))</f>
        <v/>
      </c>
      <c r="CK128" s="302" t="str">
        <f ca="true">+IF(OFFSET('Sanitation Data'!$D$28,0,10*ROW('Sanitation Data'!D122))="","",OFFSET('Sanitation Data'!$D$28,0,10*ROW('Sanitation Data'!D122)))</f>
        <v/>
      </c>
      <c r="CL128" s="302" t="str">
        <f ca="true">+IF(OFFSET('Sanitation Data'!$D$29,0,10*ROW('Sanitation Data'!D122))="","",OFFSET('Sanitation Data'!$D$29,0,10*ROW('Sanitation Data'!D122)))</f>
        <v/>
      </c>
      <c r="CM128" s="302" t="str">
        <f ca="true">+IF(OFFSET('Sanitation Data'!$D$30,0,10*ROW('Sanitation Data'!D122))="","",OFFSET('Sanitation Data'!$D$30,0,10*ROW('Sanitation Data'!D122)))</f>
        <v/>
      </c>
      <c r="CN128" s="302" t="str">
        <f ca="true">+IF(OFFSET('Sanitation Data'!$D$31,0,10*ROW('Sanitation Data'!D122))="","",OFFSET('Sanitation Data'!$D$31,0,10*ROW('Sanitation Data'!D122)))</f>
        <v/>
      </c>
      <c r="CO128" s="302" t="str">
        <f ca="true">+IF(OFFSET('Sanitation Data'!$D$32,0,10*ROW('Sanitation Data'!D122))="","",OFFSET('Sanitation Data'!$D$32,0,10*ROW('Sanitation Data'!D122)))</f>
        <v/>
      </c>
      <c r="CP128" s="302" t="str">
        <f ca="true">+IF(OFFSET('Sanitation Data'!$E$28,0,10*ROW('Sanitation Data'!E122))="","",OFFSET('Sanitation Data'!$E$28,0,10*ROW('Sanitation Data'!E122)))</f>
        <v/>
      </c>
      <c r="CQ128" s="302" t="str">
        <f ca="true">+IF(OFFSET('Sanitation Data'!$E$29,0,10*ROW('Sanitation Data'!E122))="","",OFFSET('Sanitation Data'!$E$29,0,10*ROW('Sanitation Data'!E122)))</f>
        <v/>
      </c>
      <c r="CR128" s="302" t="str">
        <f ca="true">+IF(OFFSET('Sanitation Data'!$E$30,0,10*ROW('Sanitation Data'!E122))="","",OFFSET('Sanitation Data'!$E$30,0,10*ROW('Sanitation Data'!E122)))</f>
        <v/>
      </c>
      <c r="CS128" s="302" t="str">
        <f ca="true">+IF(OFFSET('Sanitation Data'!$E$31,0,10*ROW('Sanitation Data'!E122))="","",OFFSET('Sanitation Data'!$E$31,0,10*ROW('Sanitation Data'!E122)))</f>
        <v/>
      </c>
      <c r="CT128" s="302" t="str">
        <f ca="true">+IF(OFFSET('Sanitation Data'!$E$32,0,10*ROW('Sanitation Data'!E122))="","",OFFSET('Sanitation Data'!$E$32,0,10*ROW('Sanitation Data'!E122)))</f>
        <v/>
      </c>
      <c r="CU128" s="302" t="str">
        <f ca="true">+IF(OFFSET('Sanitation Data'!$F$28,0,10*ROW('Sanitation Data'!F122))="","",OFFSET('Sanitation Data'!$F$28,0,10*ROW('Sanitation Data'!F122)))</f>
        <v/>
      </c>
      <c r="CV128" s="302" t="str">
        <f ca="true">+IF(OFFSET('Sanitation Data'!$F$29,0,10*ROW('Sanitation Data'!F122))="","",OFFSET('Sanitation Data'!$F$29,0,10*ROW('Sanitation Data'!F122)))</f>
        <v/>
      </c>
      <c r="CW128" s="302" t="str">
        <f ca="true">+IF(OFFSET('Sanitation Data'!$F$30,0,10*ROW('Sanitation Data'!F122))="","",OFFSET('Sanitation Data'!$F$30,0,10*ROW('Sanitation Data'!F122)))</f>
        <v/>
      </c>
      <c r="CX128" s="302" t="str">
        <f ca="true">+IF(OFFSET('Sanitation Data'!$F$31,0,10*ROW('Sanitation Data'!F122))="","",OFFSET('Sanitation Data'!$F$31,0,10*ROW('Sanitation Data'!F122)))</f>
        <v/>
      </c>
      <c r="CY128" s="302" t="str">
        <f ca="true">+IF(OFFSET('Sanitation Data'!$F$32,0,10*ROW('Sanitation Data'!F122))="","",OFFSET('Sanitation Data'!$F$32,0,10*ROW('Sanitation Data'!F122)))</f>
        <v/>
      </c>
      <c r="CZ128" s="302" t="str">
        <f ca="true">+IF(OFFSET('Sanitation Data'!$G$28,0,10*ROW('Sanitation Data'!G122))="","",OFFSET('Sanitation Data'!$G$28,0,10*ROW('Sanitation Data'!G122)))</f>
        <v/>
      </c>
      <c r="DA128" s="302" t="str">
        <f ca="true">+IF(OFFSET('Sanitation Data'!$G$29,0,10*ROW('Sanitation Data'!G122))="","",OFFSET('Sanitation Data'!$G$29,0,10*ROW('Sanitation Data'!G122)))</f>
        <v/>
      </c>
      <c r="DB128" s="302" t="str">
        <f ca="true">+IF(OFFSET('Sanitation Data'!$G$30,0,10*ROW('Sanitation Data'!G122))="","",OFFSET('Sanitation Data'!$G$30,0,10*ROW('Sanitation Data'!G122)))</f>
        <v/>
      </c>
      <c r="DC128" s="302" t="str">
        <f ca="true">+IF(OFFSET('Sanitation Data'!$G$31,0,10*ROW('Sanitation Data'!G122))="","",OFFSET('Sanitation Data'!$G$31,0,10*ROW('Sanitation Data'!G122)))</f>
        <v/>
      </c>
      <c r="DD128" s="302" t="str">
        <f ca="true">+IF(OFFSET('Sanitation Data'!$G$32,0,10*ROW('Sanitation Data'!G122))="","",OFFSET('Sanitation Data'!$G$32,0,10*ROW('Sanitation Data'!G122)))</f>
        <v/>
      </c>
      <c r="DE128" s="302" t="str">
        <f ca="true">+IF(OFFSET('Sanitation Data'!$H$28,0,10*ROW('Sanitation Data'!H122))="","",OFFSET('Sanitation Data'!$H$28,0,10*ROW('Sanitation Data'!H122)))</f>
        <v/>
      </c>
      <c r="DF128" s="302" t="str">
        <f ca="true">+IF(OFFSET('Sanitation Data'!$H$29,0,10*ROW('Sanitation Data'!H122))="","",OFFSET('Sanitation Data'!$H$29,0,10*ROW('Sanitation Data'!H122)))</f>
        <v/>
      </c>
      <c r="DG128" s="302" t="str">
        <f ca="true">+IF(OFFSET('Sanitation Data'!$H$30,0,10*ROW('Sanitation Data'!H122))="","",OFFSET('Sanitation Data'!$H$30,0,10*ROW('Sanitation Data'!H122)))</f>
        <v/>
      </c>
      <c r="DH128" s="302" t="str">
        <f ca="true">+IF(OFFSET('Sanitation Data'!$H$31,0,10*ROW('Sanitation Data'!H122))="","",OFFSET('Sanitation Data'!$H$31,0,10*ROW('Sanitation Data'!H122)))</f>
        <v/>
      </c>
      <c r="DI128" s="302" t="str">
        <f ca="true">+IF(OFFSET('Sanitation Data'!$H$32,0,10*ROW('Sanitation Data'!H122))="","",OFFSET('Sanitation Data'!$H$32,0,10*ROW('Sanitation Data'!H122)))</f>
        <v/>
      </c>
      <c r="DJ128" s="302" t="str">
        <f ca="true">+IF(OFFSET('Sanitation Data'!$I$28,0,10*ROW('Sanitation Data'!I122))="","",OFFSET('Sanitation Data'!$I$28,0,10*ROW('Sanitation Data'!I122)))</f>
        <v/>
      </c>
      <c r="DK128" s="302" t="str">
        <f ca="true">+IF(OFFSET('Sanitation Data'!$I$29,0,10*ROW('Sanitation Data'!I122))="","",OFFSET('Sanitation Data'!$I$29,0,10*ROW('Sanitation Data'!I122)))</f>
        <v/>
      </c>
      <c r="DL128" s="302" t="str">
        <f ca="true">+IF(OFFSET('Sanitation Data'!$I$30,0,10*ROW('Sanitation Data'!I122))="","",OFFSET('Sanitation Data'!$I$30,0,10*ROW('Sanitation Data'!I122)))</f>
        <v/>
      </c>
      <c r="DM128" s="302" t="str">
        <f ca="true">+IF(OFFSET('Sanitation Data'!$I$31,0,10*ROW('Sanitation Data'!I122))="","",OFFSET('Sanitation Data'!$I$31,0,10*ROW('Sanitation Data'!I122)))</f>
        <v/>
      </c>
      <c r="DN128" s="302" t="str">
        <f ca="true">+IF(OFFSET('Sanitation Data'!$I$32,0,10*ROW('Sanitation Data'!I122))="","",OFFSET('Sanitation Data'!$I$32,0,10*ROW('Sanitation Data'!I122)))</f>
        <v/>
      </c>
      <c r="DO128" s="302" t="str">
        <f ca="true">+IF(OFFSET('Hygiene Data'!$D$11,0,10*ROW('Hygiene Data'!D122))="","",OFFSET('Hygiene Data'!$D$11,0,10*ROW('Hygiene Data'!D122)))</f>
        <v/>
      </c>
      <c r="DP128" s="302" t="str">
        <f ca="true">+IF(OFFSET('Hygiene Data'!$D$12,0,10*ROW('Hygiene Data'!D122))="","",OFFSET('Hygiene Data'!$D$12,0,10*ROW('Hygiene Data'!D122)))</f>
        <v/>
      </c>
      <c r="DQ128" s="302" t="str">
        <f ca="true">+IF(OFFSET('Hygiene Data'!$D$13,0,10*ROW('Hygiene Data'!D122))="","",OFFSET('Hygiene Data'!$D$13,0,10*ROW('Hygiene Data'!D122)))</f>
        <v/>
      </c>
      <c r="DR128" s="302" t="str">
        <f ca="true">+IF(OFFSET('Hygiene Data'!$E$11,0,10*ROW('Hygiene Data'!E122))="","",OFFSET('Hygiene Data'!$E$11,0,10*ROW('Hygiene Data'!E122)))</f>
        <v/>
      </c>
      <c r="DS128" s="302" t="str">
        <f ca="true">+IF(OFFSET('Hygiene Data'!$E$12,0,10*ROW('Hygiene Data'!E122))="","",OFFSET('Hygiene Data'!$E$12,0,10*ROW('Hygiene Data'!E122)))</f>
        <v/>
      </c>
      <c r="DT128" s="302" t="str">
        <f ca="true">+IF(OFFSET('Hygiene Data'!$E$13,0,10*ROW('Hygiene Data'!E122))="","",OFFSET('Hygiene Data'!$E$13,0,10*ROW('Hygiene Data'!E122)))</f>
        <v/>
      </c>
      <c r="DU128" s="302" t="str">
        <f ca="true">+IF(OFFSET('Hygiene Data'!$F$11,0,10*ROW('Hygiene Data'!F122))="","",OFFSET('Hygiene Data'!$F$11,0,10*ROW('Hygiene Data'!F122)))</f>
        <v/>
      </c>
      <c r="DV128" s="302" t="str">
        <f ca="true">+IF(OFFSET('Hygiene Data'!$F$12,0,10*ROW('Hygiene Data'!F122))="","",OFFSET('Hygiene Data'!$F$12,0,10*ROW('Hygiene Data'!F122)))</f>
        <v/>
      </c>
      <c r="DW128" s="302" t="str">
        <f ca="true">+IF(OFFSET('Hygiene Data'!$F$13,0,10*ROW('Hygiene Data'!F122))="","",OFFSET('Hygiene Data'!$F$13,0,10*ROW('Hygiene Data'!F122)))</f>
        <v/>
      </c>
      <c r="DX128" s="302" t="str">
        <f ca="true">+IF(OFFSET('Hygiene Data'!$G$11,0,10*ROW('Hygiene Data'!G122))="","",OFFSET('Hygiene Data'!$G$11,0,10*ROW('Hygiene Data'!G122)))</f>
        <v/>
      </c>
      <c r="DY128" s="302" t="str">
        <f ca="true">+IF(OFFSET('Hygiene Data'!$G$12,0,10*ROW('Hygiene Data'!G122))="","",OFFSET('Hygiene Data'!$G$12,0,10*ROW('Hygiene Data'!G122)))</f>
        <v/>
      </c>
      <c r="DZ128" s="302" t="str">
        <f ca="true">+IF(OFFSET('Hygiene Data'!$G$13,0,10*ROW('Hygiene Data'!G122))="","",OFFSET('Hygiene Data'!$G$13,0,10*ROW('Hygiene Data'!G122)))</f>
        <v/>
      </c>
      <c r="EA128" s="302" t="str">
        <f ca="true">+IF(OFFSET('Hygiene Data'!$H$11,0,10*ROW('Hygiene Data'!H122))="","",OFFSET('Hygiene Data'!$H$11,0,10*ROW('Hygiene Data'!H122)))</f>
        <v/>
      </c>
      <c r="EB128" s="302" t="str">
        <f ca="true">+IF(OFFSET('Hygiene Data'!$H$12,0,10*ROW('Hygiene Data'!H122))="","",OFFSET('Hygiene Data'!$H$12,0,10*ROW('Hygiene Data'!H122)))</f>
        <v/>
      </c>
      <c r="EC128" s="302" t="str">
        <f ca="true">+IF(OFFSET('Hygiene Data'!$H$13,0,10*ROW('Hygiene Data'!H122))="","",OFFSET('Hygiene Data'!$H$13,0,10*ROW('Hygiene Data'!H122)))</f>
        <v/>
      </c>
      <c r="ED128" s="302" t="str">
        <f ca="true">+IF(OFFSET('Hygiene Data'!$I$11,0,10*ROW('Hygiene Data'!I122))="","",OFFSET('Hygiene Data'!$I$11,0,10*ROW('Hygiene Data'!I122)))</f>
        <v/>
      </c>
      <c r="EE128" s="302" t="str">
        <f ca="true">+IF(OFFSET('Hygiene Data'!$I$12,0,10*ROW('Hygiene Data'!I122))="","",OFFSET('Hygiene Data'!$I$12,0,10*ROW('Hygiene Data'!I122)))</f>
        <v/>
      </c>
      <c r="EF128" s="302" t="str">
        <f ca="true">+IF(OFFSET('Hygiene Data'!$I$13,0,10*ROW('Hygiene Data'!I122))="","",OFFSET('Hygiene Data'!$I$13,0,10*ROW('Hygiene Data'!I122)))</f>
        <v/>
      </c>
    </row>
    <row xmlns:x14ac="http://schemas.microsoft.com/office/spreadsheetml/2009/9/ac" r="129" x14ac:dyDescent="0.2">
      <c r="A129" s="35" t="str">
        <f ca="true">+IF(OFFSET('Water Data'!$B$2,0,10*ROW('Water Data'!E123))="","",OFFSET('Water Data'!$B$2,0,10*ROW('Water Data'!E123)))</f>
        <v/>
      </c>
      <c r="B129" s="35" t="str">
        <f ca="true">+IF(OFFSET('Water Data'!$C$2,0,10*ROW('Water Data'!F123))="","",OFFSET('Water Data'!$C$2,0,10*ROW('Water Data'!F123)))</f>
        <v/>
      </c>
      <c r="C129" s="358" t="str">
        <f t="shared" ca="true" si="1"/>
        <v/>
      </c>
      <c r="D129" s="94"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4"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4"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4"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4"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4"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4"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4"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4"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4"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4"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4"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4"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4"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4"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4"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4"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4"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5"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5"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5"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5"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5"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5"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5"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5"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5"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5"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5"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5"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5"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5"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5"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5"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5"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5"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5"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5"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5"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5"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5"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5"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5"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5"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5"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5"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5"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5"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6"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6"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6"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6"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6"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6"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6"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6"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6"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6"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6"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6"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6"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6"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6"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6"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6"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6"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302"/>
      <c r="BS129" s="302" t="str">
        <f ca="true">+IF(OFFSET('Water Data'!$D$27,0,10*ROW('Water Data'!D123))="","",OFFSET('Water Data'!$D$27,0,10*ROW('Water Data'!D123)))</f>
        <v/>
      </c>
      <c r="BT129" s="302" t="str">
        <f ca="true">+IF(OFFSET('Water Data'!$D$28,0,10*ROW('Water Data'!D123))="","",OFFSET('Water Data'!$D$28,0,10*ROW('Water Data'!D123)))</f>
        <v/>
      </c>
      <c r="BU129" s="302" t="str">
        <f ca="true">+IF(OFFSET('Water Data'!$D$29,0,10*ROW('Water Data'!D123))="","",OFFSET('Water Data'!$D$29,0,10*ROW('Water Data'!D123)))</f>
        <v/>
      </c>
      <c r="BV129" s="302" t="str">
        <f ca="true">+IF(OFFSET('Water Data'!$E$27,0,10*ROW('Water Data'!E123))="","",OFFSET('Water Data'!$E$27,0,10*ROW('Water Data'!E123)))</f>
        <v/>
      </c>
      <c r="BW129" s="302" t="str">
        <f ca="true">+IF(OFFSET('Water Data'!$E$28,0,10*ROW('Water Data'!E123))="","",OFFSET('Water Data'!$E$28,0,10*ROW('Water Data'!E123)))</f>
        <v/>
      </c>
      <c r="BX129" s="302" t="str">
        <f ca="true">+IF(OFFSET('Water Data'!$E$29,0,10*ROW('Water Data'!E123))="","",OFFSET('Water Data'!$E$29,0,10*ROW('Water Data'!E123)))</f>
        <v/>
      </c>
      <c r="BY129" s="302" t="str">
        <f ca="true">+IF(OFFSET('Water Data'!$F$27,0,10*ROW('Water Data'!F123))="","",OFFSET('Water Data'!$F$27,0,10*ROW('Water Data'!F123)))</f>
        <v/>
      </c>
      <c r="BZ129" s="302" t="str">
        <f ca="true">+IF(OFFSET('Water Data'!$F$28,0,10*ROW('Water Data'!F123))="","",OFFSET('Water Data'!$F$28,0,10*ROW('Water Data'!F123)))</f>
        <v/>
      </c>
      <c r="CA129" s="302" t="str">
        <f ca="true">+IF(OFFSET('Water Data'!$F$29,0,10*ROW('Water Data'!F123))="","",OFFSET('Water Data'!$F$29,0,10*ROW('Water Data'!F123)))</f>
        <v/>
      </c>
      <c r="CB129" s="302" t="str">
        <f ca="true">+IF(OFFSET('Water Data'!$G$27,0,10*ROW('Water Data'!G123))="","",OFFSET('Water Data'!$G$27,0,10*ROW('Water Data'!G123)))</f>
        <v/>
      </c>
      <c r="CC129" s="302" t="str">
        <f ca="true">+IF(OFFSET('Water Data'!$G$28,0,10*ROW('Water Data'!G123))="","",OFFSET('Water Data'!$G$28,0,10*ROW('Water Data'!G123)))</f>
        <v/>
      </c>
      <c r="CD129" s="302" t="str">
        <f ca="true">+IF(OFFSET('Water Data'!$G$29,0,10*ROW('Water Data'!G123))="","",OFFSET('Water Data'!$G$29,0,10*ROW('Water Data'!G123)))</f>
        <v/>
      </c>
      <c r="CE129" s="302" t="str">
        <f ca="true">+IF(OFFSET('Water Data'!$H$27,0,10*ROW('Water Data'!H123))="","",OFFSET('Water Data'!$H$27,0,10*ROW('Water Data'!H123)))</f>
        <v/>
      </c>
      <c r="CF129" s="302" t="str">
        <f ca="true">+IF(OFFSET('Water Data'!$H$28,0,10*ROW('Water Data'!H123))="","",OFFSET('Water Data'!$H$28,0,10*ROW('Water Data'!H123)))</f>
        <v/>
      </c>
      <c r="CG129" s="302" t="str">
        <f ca="true">+IF(OFFSET('Water Data'!$H$29,0,10*ROW('Water Data'!H123))="","",OFFSET('Water Data'!$H$29,0,10*ROW('Water Data'!H123)))</f>
        <v/>
      </c>
      <c r="CH129" s="302" t="str">
        <f ca="true">+IF(OFFSET('Water Data'!$I$27,0,10*ROW('Water Data'!I123))="","",OFFSET('Water Data'!$I$27,0,10*ROW('Water Data'!I123)))</f>
        <v/>
      </c>
      <c r="CI129" s="302" t="str">
        <f ca="true">+IF(OFFSET('Water Data'!$I$28,0,10*ROW('Water Data'!I123))="","",OFFSET('Water Data'!$I$28,0,10*ROW('Water Data'!I123)))</f>
        <v/>
      </c>
      <c r="CJ129" s="302" t="str">
        <f ca="true">+IF(OFFSET('Water Data'!$I$29,0,10*ROW('Water Data'!I123))="","",OFFSET('Water Data'!$I$29,0,10*ROW('Water Data'!I123)))</f>
        <v/>
      </c>
      <c r="CK129" s="302" t="str">
        <f ca="true">+IF(OFFSET('Sanitation Data'!$D$28,0,10*ROW('Sanitation Data'!D123))="","",OFFSET('Sanitation Data'!$D$28,0,10*ROW('Sanitation Data'!D123)))</f>
        <v/>
      </c>
      <c r="CL129" s="302" t="str">
        <f ca="true">+IF(OFFSET('Sanitation Data'!$D$29,0,10*ROW('Sanitation Data'!D123))="","",OFFSET('Sanitation Data'!$D$29,0,10*ROW('Sanitation Data'!D123)))</f>
        <v/>
      </c>
      <c r="CM129" s="302" t="str">
        <f ca="true">+IF(OFFSET('Sanitation Data'!$D$30,0,10*ROW('Sanitation Data'!D123))="","",OFFSET('Sanitation Data'!$D$30,0,10*ROW('Sanitation Data'!D123)))</f>
        <v/>
      </c>
      <c r="CN129" s="302" t="str">
        <f ca="true">+IF(OFFSET('Sanitation Data'!$D$31,0,10*ROW('Sanitation Data'!D123))="","",OFFSET('Sanitation Data'!$D$31,0,10*ROW('Sanitation Data'!D123)))</f>
        <v/>
      </c>
      <c r="CO129" s="302" t="str">
        <f ca="true">+IF(OFFSET('Sanitation Data'!$D$32,0,10*ROW('Sanitation Data'!D123))="","",OFFSET('Sanitation Data'!$D$32,0,10*ROW('Sanitation Data'!D123)))</f>
        <v/>
      </c>
      <c r="CP129" s="302" t="str">
        <f ca="true">+IF(OFFSET('Sanitation Data'!$E$28,0,10*ROW('Sanitation Data'!E123))="","",OFFSET('Sanitation Data'!$E$28,0,10*ROW('Sanitation Data'!E123)))</f>
        <v/>
      </c>
      <c r="CQ129" s="302" t="str">
        <f ca="true">+IF(OFFSET('Sanitation Data'!$E$29,0,10*ROW('Sanitation Data'!E123))="","",OFFSET('Sanitation Data'!$E$29,0,10*ROW('Sanitation Data'!E123)))</f>
        <v/>
      </c>
      <c r="CR129" s="302" t="str">
        <f ca="true">+IF(OFFSET('Sanitation Data'!$E$30,0,10*ROW('Sanitation Data'!E123))="","",OFFSET('Sanitation Data'!$E$30,0,10*ROW('Sanitation Data'!E123)))</f>
        <v/>
      </c>
      <c r="CS129" s="302" t="str">
        <f ca="true">+IF(OFFSET('Sanitation Data'!$E$31,0,10*ROW('Sanitation Data'!E123))="","",OFFSET('Sanitation Data'!$E$31,0,10*ROW('Sanitation Data'!E123)))</f>
        <v/>
      </c>
      <c r="CT129" s="302" t="str">
        <f ca="true">+IF(OFFSET('Sanitation Data'!$E$32,0,10*ROW('Sanitation Data'!E123))="","",OFFSET('Sanitation Data'!$E$32,0,10*ROW('Sanitation Data'!E123)))</f>
        <v/>
      </c>
      <c r="CU129" s="302" t="str">
        <f ca="true">+IF(OFFSET('Sanitation Data'!$F$28,0,10*ROW('Sanitation Data'!F123))="","",OFFSET('Sanitation Data'!$F$28,0,10*ROW('Sanitation Data'!F123)))</f>
        <v/>
      </c>
      <c r="CV129" s="302" t="str">
        <f ca="true">+IF(OFFSET('Sanitation Data'!$F$29,0,10*ROW('Sanitation Data'!F123))="","",OFFSET('Sanitation Data'!$F$29,0,10*ROW('Sanitation Data'!F123)))</f>
        <v/>
      </c>
      <c r="CW129" s="302" t="str">
        <f ca="true">+IF(OFFSET('Sanitation Data'!$F$30,0,10*ROW('Sanitation Data'!F123))="","",OFFSET('Sanitation Data'!$F$30,0,10*ROW('Sanitation Data'!F123)))</f>
        <v/>
      </c>
      <c r="CX129" s="302" t="str">
        <f ca="true">+IF(OFFSET('Sanitation Data'!$F$31,0,10*ROW('Sanitation Data'!F123))="","",OFFSET('Sanitation Data'!$F$31,0,10*ROW('Sanitation Data'!F123)))</f>
        <v/>
      </c>
      <c r="CY129" s="302" t="str">
        <f ca="true">+IF(OFFSET('Sanitation Data'!$F$32,0,10*ROW('Sanitation Data'!F123))="","",OFFSET('Sanitation Data'!$F$32,0,10*ROW('Sanitation Data'!F123)))</f>
        <v/>
      </c>
      <c r="CZ129" s="302" t="str">
        <f ca="true">+IF(OFFSET('Sanitation Data'!$G$28,0,10*ROW('Sanitation Data'!G123))="","",OFFSET('Sanitation Data'!$G$28,0,10*ROW('Sanitation Data'!G123)))</f>
        <v/>
      </c>
      <c r="DA129" s="302" t="str">
        <f ca="true">+IF(OFFSET('Sanitation Data'!$G$29,0,10*ROW('Sanitation Data'!G123))="","",OFFSET('Sanitation Data'!$G$29,0,10*ROW('Sanitation Data'!G123)))</f>
        <v/>
      </c>
      <c r="DB129" s="302" t="str">
        <f ca="true">+IF(OFFSET('Sanitation Data'!$G$30,0,10*ROW('Sanitation Data'!G123))="","",OFFSET('Sanitation Data'!$G$30,0,10*ROW('Sanitation Data'!G123)))</f>
        <v/>
      </c>
      <c r="DC129" s="302" t="str">
        <f ca="true">+IF(OFFSET('Sanitation Data'!$G$31,0,10*ROW('Sanitation Data'!G123))="","",OFFSET('Sanitation Data'!$G$31,0,10*ROW('Sanitation Data'!G123)))</f>
        <v/>
      </c>
      <c r="DD129" s="302" t="str">
        <f ca="true">+IF(OFFSET('Sanitation Data'!$G$32,0,10*ROW('Sanitation Data'!G123))="","",OFFSET('Sanitation Data'!$G$32,0,10*ROW('Sanitation Data'!G123)))</f>
        <v/>
      </c>
      <c r="DE129" s="302" t="str">
        <f ca="true">+IF(OFFSET('Sanitation Data'!$H$28,0,10*ROW('Sanitation Data'!H123))="","",OFFSET('Sanitation Data'!$H$28,0,10*ROW('Sanitation Data'!H123)))</f>
        <v/>
      </c>
      <c r="DF129" s="302" t="str">
        <f ca="true">+IF(OFFSET('Sanitation Data'!$H$29,0,10*ROW('Sanitation Data'!H123))="","",OFFSET('Sanitation Data'!$H$29,0,10*ROW('Sanitation Data'!H123)))</f>
        <v/>
      </c>
      <c r="DG129" s="302" t="str">
        <f ca="true">+IF(OFFSET('Sanitation Data'!$H$30,0,10*ROW('Sanitation Data'!H123))="","",OFFSET('Sanitation Data'!$H$30,0,10*ROW('Sanitation Data'!H123)))</f>
        <v/>
      </c>
      <c r="DH129" s="302" t="str">
        <f ca="true">+IF(OFFSET('Sanitation Data'!$H$31,0,10*ROW('Sanitation Data'!H123))="","",OFFSET('Sanitation Data'!$H$31,0,10*ROW('Sanitation Data'!H123)))</f>
        <v/>
      </c>
      <c r="DI129" s="302" t="str">
        <f ca="true">+IF(OFFSET('Sanitation Data'!$H$32,0,10*ROW('Sanitation Data'!H123))="","",OFFSET('Sanitation Data'!$H$32,0,10*ROW('Sanitation Data'!H123)))</f>
        <v/>
      </c>
      <c r="DJ129" s="302" t="str">
        <f ca="true">+IF(OFFSET('Sanitation Data'!$I$28,0,10*ROW('Sanitation Data'!I123))="","",OFFSET('Sanitation Data'!$I$28,0,10*ROW('Sanitation Data'!I123)))</f>
        <v/>
      </c>
      <c r="DK129" s="302" t="str">
        <f ca="true">+IF(OFFSET('Sanitation Data'!$I$29,0,10*ROW('Sanitation Data'!I123))="","",OFFSET('Sanitation Data'!$I$29,0,10*ROW('Sanitation Data'!I123)))</f>
        <v/>
      </c>
      <c r="DL129" s="302" t="str">
        <f ca="true">+IF(OFFSET('Sanitation Data'!$I$30,0,10*ROW('Sanitation Data'!I123))="","",OFFSET('Sanitation Data'!$I$30,0,10*ROW('Sanitation Data'!I123)))</f>
        <v/>
      </c>
      <c r="DM129" s="302" t="str">
        <f ca="true">+IF(OFFSET('Sanitation Data'!$I$31,0,10*ROW('Sanitation Data'!I123))="","",OFFSET('Sanitation Data'!$I$31,0,10*ROW('Sanitation Data'!I123)))</f>
        <v/>
      </c>
      <c r="DN129" s="302" t="str">
        <f ca="true">+IF(OFFSET('Sanitation Data'!$I$32,0,10*ROW('Sanitation Data'!I123))="","",OFFSET('Sanitation Data'!$I$32,0,10*ROW('Sanitation Data'!I123)))</f>
        <v/>
      </c>
      <c r="DO129" s="302" t="str">
        <f ca="true">+IF(OFFSET('Hygiene Data'!$D$11,0,10*ROW('Hygiene Data'!D123))="","",OFFSET('Hygiene Data'!$D$11,0,10*ROW('Hygiene Data'!D123)))</f>
        <v/>
      </c>
      <c r="DP129" s="302" t="str">
        <f ca="true">+IF(OFFSET('Hygiene Data'!$D$12,0,10*ROW('Hygiene Data'!D123))="","",OFFSET('Hygiene Data'!$D$12,0,10*ROW('Hygiene Data'!D123)))</f>
        <v/>
      </c>
      <c r="DQ129" s="302" t="str">
        <f ca="true">+IF(OFFSET('Hygiene Data'!$D$13,0,10*ROW('Hygiene Data'!D123))="","",OFFSET('Hygiene Data'!$D$13,0,10*ROW('Hygiene Data'!D123)))</f>
        <v/>
      </c>
      <c r="DR129" s="302" t="str">
        <f ca="true">+IF(OFFSET('Hygiene Data'!$E$11,0,10*ROW('Hygiene Data'!E123))="","",OFFSET('Hygiene Data'!$E$11,0,10*ROW('Hygiene Data'!E123)))</f>
        <v/>
      </c>
      <c r="DS129" s="302" t="str">
        <f ca="true">+IF(OFFSET('Hygiene Data'!$E$12,0,10*ROW('Hygiene Data'!E123))="","",OFFSET('Hygiene Data'!$E$12,0,10*ROW('Hygiene Data'!E123)))</f>
        <v/>
      </c>
      <c r="DT129" s="302" t="str">
        <f ca="true">+IF(OFFSET('Hygiene Data'!$E$13,0,10*ROW('Hygiene Data'!E123))="","",OFFSET('Hygiene Data'!$E$13,0,10*ROW('Hygiene Data'!E123)))</f>
        <v/>
      </c>
      <c r="DU129" s="302" t="str">
        <f ca="true">+IF(OFFSET('Hygiene Data'!$F$11,0,10*ROW('Hygiene Data'!F123))="","",OFFSET('Hygiene Data'!$F$11,0,10*ROW('Hygiene Data'!F123)))</f>
        <v/>
      </c>
      <c r="DV129" s="302" t="str">
        <f ca="true">+IF(OFFSET('Hygiene Data'!$F$12,0,10*ROW('Hygiene Data'!F123))="","",OFFSET('Hygiene Data'!$F$12,0,10*ROW('Hygiene Data'!F123)))</f>
        <v/>
      </c>
      <c r="DW129" s="302" t="str">
        <f ca="true">+IF(OFFSET('Hygiene Data'!$F$13,0,10*ROW('Hygiene Data'!F123))="","",OFFSET('Hygiene Data'!$F$13,0,10*ROW('Hygiene Data'!F123)))</f>
        <v/>
      </c>
      <c r="DX129" s="302" t="str">
        <f ca="true">+IF(OFFSET('Hygiene Data'!$G$11,0,10*ROW('Hygiene Data'!G123))="","",OFFSET('Hygiene Data'!$G$11,0,10*ROW('Hygiene Data'!G123)))</f>
        <v/>
      </c>
      <c r="DY129" s="302" t="str">
        <f ca="true">+IF(OFFSET('Hygiene Data'!$G$12,0,10*ROW('Hygiene Data'!G123))="","",OFFSET('Hygiene Data'!$G$12,0,10*ROW('Hygiene Data'!G123)))</f>
        <v/>
      </c>
      <c r="DZ129" s="302" t="str">
        <f ca="true">+IF(OFFSET('Hygiene Data'!$G$13,0,10*ROW('Hygiene Data'!G123))="","",OFFSET('Hygiene Data'!$G$13,0,10*ROW('Hygiene Data'!G123)))</f>
        <v/>
      </c>
      <c r="EA129" s="302" t="str">
        <f ca="true">+IF(OFFSET('Hygiene Data'!$H$11,0,10*ROW('Hygiene Data'!H123))="","",OFFSET('Hygiene Data'!$H$11,0,10*ROW('Hygiene Data'!H123)))</f>
        <v/>
      </c>
      <c r="EB129" s="302" t="str">
        <f ca="true">+IF(OFFSET('Hygiene Data'!$H$12,0,10*ROW('Hygiene Data'!H123))="","",OFFSET('Hygiene Data'!$H$12,0,10*ROW('Hygiene Data'!H123)))</f>
        <v/>
      </c>
      <c r="EC129" s="302" t="str">
        <f ca="true">+IF(OFFSET('Hygiene Data'!$H$13,0,10*ROW('Hygiene Data'!H123))="","",OFFSET('Hygiene Data'!$H$13,0,10*ROW('Hygiene Data'!H123)))</f>
        <v/>
      </c>
      <c r="ED129" s="302" t="str">
        <f ca="true">+IF(OFFSET('Hygiene Data'!$I$11,0,10*ROW('Hygiene Data'!I123))="","",OFFSET('Hygiene Data'!$I$11,0,10*ROW('Hygiene Data'!I123)))</f>
        <v/>
      </c>
      <c r="EE129" s="302" t="str">
        <f ca="true">+IF(OFFSET('Hygiene Data'!$I$12,0,10*ROW('Hygiene Data'!I123))="","",OFFSET('Hygiene Data'!$I$12,0,10*ROW('Hygiene Data'!I123)))</f>
        <v/>
      </c>
      <c r="EF129" s="302" t="str">
        <f ca="true">+IF(OFFSET('Hygiene Data'!$I$13,0,10*ROW('Hygiene Data'!I123))="","",OFFSET('Hygiene Data'!$I$13,0,10*ROW('Hygiene Data'!I123)))</f>
        <v/>
      </c>
    </row>
    <row xmlns:x14ac="http://schemas.microsoft.com/office/spreadsheetml/2009/9/ac" r="130" x14ac:dyDescent="0.2">
      <c r="A130" s="35" t="str">
        <f ca="true">+IF(OFFSET('Water Data'!$B$2,0,10*ROW('Water Data'!E124))="","",OFFSET('Water Data'!$B$2,0,10*ROW('Water Data'!E124)))</f>
        <v/>
      </c>
      <c r="B130" s="35" t="str">
        <f ca="true">+IF(OFFSET('Water Data'!$C$2,0,10*ROW('Water Data'!F124))="","",OFFSET('Water Data'!$C$2,0,10*ROW('Water Data'!F124)))</f>
        <v/>
      </c>
      <c r="C130" s="358" t="str">
        <f t="shared" ca="true" si="1"/>
        <v/>
      </c>
      <c r="D130" s="94"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4"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4"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4"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4"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4"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4"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4"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4"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4"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4"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4"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4"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4"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4"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4"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4"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4"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5"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5"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5"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5"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5"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5"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5"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5"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5"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5"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5"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5"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5"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5"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5"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5"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5"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5"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5"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5"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5"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5"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5"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5"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5"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5"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5"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5"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5"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5"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6"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6"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6"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6"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6"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6"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6"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6"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6"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6"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6"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6"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6"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6"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6"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6"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6"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6"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302"/>
      <c r="BS130" s="302" t="str">
        <f ca="true">+IF(OFFSET('Water Data'!$D$27,0,10*ROW('Water Data'!D124))="","",OFFSET('Water Data'!$D$27,0,10*ROW('Water Data'!D124)))</f>
        <v/>
      </c>
      <c r="BT130" s="302" t="str">
        <f ca="true">+IF(OFFSET('Water Data'!$D$28,0,10*ROW('Water Data'!D124))="","",OFFSET('Water Data'!$D$28,0,10*ROW('Water Data'!D124)))</f>
        <v/>
      </c>
      <c r="BU130" s="302" t="str">
        <f ca="true">+IF(OFFSET('Water Data'!$D$29,0,10*ROW('Water Data'!D124))="","",OFFSET('Water Data'!$D$29,0,10*ROW('Water Data'!D124)))</f>
        <v/>
      </c>
      <c r="BV130" s="302" t="str">
        <f ca="true">+IF(OFFSET('Water Data'!$E$27,0,10*ROW('Water Data'!E124))="","",OFFSET('Water Data'!$E$27,0,10*ROW('Water Data'!E124)))</f>
        <v/>
      </c>
      <c r="BW130" s="302" t="str">
        <f ca="true">+IF(OFFSET('Water Data'!$E$28,0,10*ROW('Water Data'!E124))="","",OFFSET('Water Data'!$E$28,0,10*ROW('Water Data'!E124)))</f>
        <v/>
      </c>
      <c r="BX130" s="302" t="str">
        <f ca="true">+IF(OFFSET('Water Data'!$E$29,0,10*ROW('Water Data'!E124))="","",OFFSET('Water Data'!$E$29,0,10*ROW('Water Data'!E124)))</f>
        <v/>
      </c>
      <c r="BY130" s="302" t="str">
        <f ca="true">+IF(OFFSET('Water Data'!$F$27,0,10*ROW('Water Data'!F124))="","",OFFSET('Water Data'!$F$27,0,10*ROW('Water Data'!F124)))</f>
        <v/>
      </c>
      <c r="BZ130" s="302" t="str">
        <f ca="true">+IF(OFFSET('Water Data'!$F$28,0,10*ROW('Water Data'!F124))="","",OFFSET('Water Data'!$F$28,0,10*ROW('Water Data'!F124)))</f>
        <v/>
      </c>
      <c r="CA130" s="302" t="str">
        <f ca="true">+IF(OFFSET('Water Data'!$F$29,0,10*ROW('Water Data'!F124))="","",OFFSET('Water Data'!$F$29,0,10*ROW('Water Data'!F124)))</f>
        <v/>
      </c>
      <c r="CB130" s="302" t="str">
        <f ca="true">+IF(OFFSET('Water Data'!$G$27,0,10*ROW('Water Data'!G124))="","",OFFSET('Water Data'!$G$27,0,10*ROW('Water Data'!G124)))</f>
        <v/>
      </c>
      <c r="CC130" s="302" t="str">
        <f ca="true">+IF(OFFSET('Water Data'!$G$28,0,10*ROW('Water Data'!G124))="","",OFFSET('Water Data'!$G$28,0,10*ROW('Water Data'!G124)))</f>
        <v/>
      </c>
      <c r="CD130" s="302" t="str">
        <f ca="true">+IF(OFFSET('Water Data'!$G$29,0,10*ROW('Water Data'!G124))="","",OFFSET('Water Data'!$G$29,0,10*ROW('Water Data'!G124)))</f>
        <v/>
      </c>
      <c r="CE130" s="302" t="str">
        <f ca="true">+IF(OFFSET('Water Data'!$H$27,0,10*ROW('Water Data'!H124))="","",OFFSET('Water Data'!$H$27,0,10*ROW('Water Data'!H124)))</f>
        <v/>
      </c>
      <c r="CF130" s="302" t="str">
        <f ca="true">+IF(OFFSET('Water Data'!$H$28,0,10*ROW('Water Data'!H124))="","",OFFSET('Water Data'!$H$28,0,10*ROW('Water Data'!H124)))</f>
        <v/>
      </c>
      <c r="CG130" s="302" t="str">
        <f ca="true">+IF(OFFSET('Water Data'!$H$29,0,10*ROW('Water Data'!H124))="","",OFFSET('Water Data'!$H$29,0,10*ROW('Water Data'!H124)))</f>
        <v/>
      </c>
      <c r="CH130" s="302" t="str">
        <f ca="true">+IF(OFFSET('Water Data'!$I$27,0,10*ROW('Water Data'!I124))="","",OFFSET('Water Data'!$I$27,0,10*ROW('Water Data'!I124)))</f>
        <v/>
      </c>
      <c r="CI130" s="302" t="str">
        <f ca="true">+IF(OFFSET('Water Data'!$I$28,0,10*ROW('Water Data'!I124))="","",OFFSET('Water Data'!$I$28,0,10*ROW('Water Data'!I124)))</f>
        <v/>
      </c>
      <c r="CJ130" s="302" t="str">
        <f ca="true">+IF(OFFSET('Water Data'!$I$29,0,10*ROW('Water Data'!I124))="","",OFFSET('Water Data'!$I$29,0,10*ROW('Water Data'!I124)))</f>
        <v/>
      </c>
      <c r="CK130" s="302" t="str">
        <f ca="true">+IF(OFFSET('Sanitation Data'!$D$28,0,10*ROW('Sanitation Data'!D124))="","",OFFSET('Sanitation Data'!$D$28,0,10*ROW('Sanitation Data'!D124)))</f>
        <v/>
      </c>
      <c r="CL130" s="302" t="str">
        <f ca="true">+IF(OFFSET('Sanitation Data'!$D$29,0,10*ROW('Sanitation Data'!D124))="","",OFFSET('Sanitation Data'!$D$29,0,10*ROW('Sanitation Data'!D124)))</f>
        <v/>
      </c>
      <c r="CM130" s="302" t="str">
        <f ca="true">+IF(OFFSET('Sanitation Data'!$D$30,0,10*ROW('Sanitation Data'!D124))="","",OFFSET('Sanitation Data'!$D$30,0,10*ROW('Sanitation Data'!D124)))</f>
        <v/>
      </c>
      <c r="CN130" s="302" t="str">
        <f ca="true">+IF(OFFSET('Sanitation Data'!$D$31,0,10*ROW('Sanitation Data'!D124))="","",OFFSET('Sanitation Data'!$D$31,0,10*ROW('Sanitation Data'!D124)))</f>
        <v/>
      </c>
      <c r="CO130" s="302" t="str">
        <f ca="true">+IF(OFFSET('Sanitation Data'!$D$32,0,10*ROW('Sanitation Data'!D124))="","",OFFSET('Sanitation Data'!$D$32,0,10*ROW('Sanitation Data'!D124)))</f>
        <v/>
      </c>
      <c r="CP130" s="302" t="str">
        <f ca="true">+IF(OFFSET('Sanitation Data'!$E$28,0,10*ROW('Sanitation Data'!E124))="","",OFFSET('Sanitation Data'!$E$28,0,10*ROW('Sanitation Data'!E124)))</f>
        <v/>
      </c>
      <c r="CQ130" s="302" t="str">
        <f ca="true">+IF(OFFSET('Sanitation Data'!$E$29,0,10*ROW('Sanitation Data'!E124))="","",OFFSET('Sanitation Data'!$E$29,0,10*ROW('Sanitation Data'!E124)))</f>
        <v/>
      </c>
      <c r="CR130" s="302" t="str">
        <f ca="true">+IF(OFFSET('Sanitation Data'!$E$30,0,10*ROW('Sanitation Data'!E124))="","",OFFSET('Sanitation Data'!$E$30,0,10*ROW('Sanitation Data'!E124)))</f>
        <v/>
      </c>
      <c r="CS130" s="302" t="str">
        <f ca="true">+IF(OFFSET('Sanitation Data'!$E$31,0,10*ROW('Sanitation Data'!E124))="","",OFFSET('Sanitation Data'!$E$31,0,10*ROW('Sanitation Data'!E124)))</f>
        <v/>
      </c>
      <c r="CT130" s="302" t="str">
        <f ca="true">+IF(OFFSET('Sanitation Data'!$E$32,0,10*ROW('Sanitation Data'!E124))="","",OFFSET('Sanitation Data'!$E$32,0,10*ROW('Sanitation Data'!E124)))</f>
        <v/>
      </c>
      <c r="CU130" s="302" t="str">
        <f ca="true">+IF(OFFSET('Sanitation Data'!$F$28,0,10*ROW('Sanitation Data'!F124))="","",OFFSET('Sanitation Data'!$F$28,0,10*ROW('Sanitation Data'!F124)))</f>
        <v/>
      </c>
      <c r="CV130" s="302" t="str">
        <f ca="true">+IF(OFFSET('Sanitation Data'!$F$29,0,10*ROW('Sanitation Data'!F124))="","",OFFSET('Sanitation Data'!$F$29,0,10*ROW('Sanitation Data'!F124)))</f>
        <v/>
      </c>
      <c r="CW130" s="302" t="str">
        <f ca="true">+IF(OFFSET('Sanitation Data'!$F$30,0,10*ROW('Sanitation Data'!F124))="","",OFFSET('Sanitation Data'!$F$30,0,10*ROW('Sanitation Data'!F124)))</f>
        <v/>
      </c>
      <c r="CX130" s="302" t="str">
        <f ca="true">+IF(OFFSET('Sanitation Data'!$F$31,0,10*ROW('Sanitation Data'!F124))="","",OFFSET('Sanitation Data'!$F$31,0,10*ROW('Sanitation Data'!F124)))</f>
        <v/>
      </c>
      <c r="CY130" s="302" t="str">
        <f ca="true">+IF(OFFSET('Sanitation Data'!$F$32,0,10*ROW('Sanitation Data'!F124))="","",OFFSET('Sanitation Data'!$F$32,0,10*ROW('Sanitation Data'!F124)))</f>
        <v/>
      </c>
      <c r="CZ130" s="302" t="str">
        <f ca="true">+IF(OFFSET('Sanitation Data'!$G$28,0,10*ROW('Sanitation Data'!G124))="","",OFFSET('Sanitation Data'!$G$28,0,10*ROW('Sanitation Data'!G124)))</f>
        <v/>
      </c>
      <c r="DA130" s="302" t="str">
        <f ca="true">+IF(OFFSET('Sanitation Data'!$G$29,0,10*ROW('Sanitation Data'!G124))="","",OFFSET('Sanitation Data'!$G$29,0,10*ROW('Sanitation Data'!G124)))</f>
        <v/>
      </c>
      <c r="DB130" s="302" t="str">
        <f ca="true">+IF(OFFSET('Sanitation Data'!$G$30,0,10*ROW('Sanitation Data'!G124))="","",OFFSET('Sanitation Data'!$G$30,0,10*ROW('Sanitation Data'!G124)))</f>
        <v/>
      </c>
      <c r="DC130" s="302" t="str">
        <f ca="true">+IF(OFFSET('Sanitation Data'!$G$31,0,10*ROW('Sanitation Data'!G124))="","",OFFSET('Sanitation Data'!$G$31,0,10*ROW('Sanitation Data'!G124)))</f>
        <v/>
      </c>
      <c r="DD130" s="302" t="str">
        <f ca="true">+IF(OFFSET('Sanitation Data'!$G$32,0,10*ROW('Sanitation Data'!G124))="","",OFFSET('Sanitation Data'!$G$32,0,10*ROW('Sanitation Data'!G124)))</f>
        <v/>
      </c>
      <c r="DE130" s="302" t="str">
        <f ca="true">+IF(OFFSET('Sanitation Data'!$H$28,0,10*ROW('Sanitation Data'!H124))="","",OFFSET('Sanitation Data'!$H$28,0,10*ROW('Sanitation Data'!H124)))</f>
        <v/>
      </c>
      <c r="DF130" s="302" t="str">
        <f ca="true">+IF(OFFSET('Sanitation Data'!$H$29,0,10*ROW('Sanitation Data'!H124))="","",OFFSET('Sanitation Data'!$H$29,0,10*ROW('Sanitation Data'!H124)))</f>
        <v/>
      </c>
      <c r="DG130" s="302" t="str">
        <f ca="true">+IF(OFFSET('Sanitation Data'!$H$30,0,10*ROW('Sanitation Data'!H124))="","",OFFSET('Sanitation Data'!$H$30,0,10*ROW('Sanitation Data'!H124)))</f>
        <v/>
      </c>
      <c r="DH130" s="302" t="str">
        <f ca="true">+IF(OFFSET('Sanitation Data'!$H$31,0,10*ROW('Sanitation Data'!H124))="","",OFFSET('Sanitation Data'!$H$31,0,10*ROW('Sanitation Data'!H124)))</f>
        <v/>
      </c>
      <c r="DI130" s="302" t="str">
        <f ca="true">+IF(OFFSET('Sanitation Data'!$H$32,0,10*ROW('Sanitation Data'!H124))="","",OFFSET('Sanitation Data'!$H$32,0,10*ROW('Sanitation Data'!H124)))</f>
        <v/>
      </c>
      <c r="DJ130" s="302" t="str">
        <f ca="true">+IF(OFFSET('Sanitation Data'!$I$28,0,10*ROW('Sanitation Data'!I124))="","",OFFSET('Sanitation Data'!$I$28,0,10*ROW('Sanitation Data'!I124)))</f>
        <v/>
      </c>
      <c r="DK130" s="302" t="str">
        <f ca="true">+IF(OFFSET('Sanitation Data'!$I$29,0,10*ROW('Sanitation Data'!I124))="","",OFFSET('Sanitation Data'!$I$29,0,10*ROW('Sanitation Data'!I124)))</f>
        <v/>
      </c>
      <c r="DL130" s="302" t="str">
        <f ca="true">+IF(OFFSET('Sanitation Data'!$I$30,0,10*ROW('Sanitation Data'!I124))="","",OFFSET('Sanitation Data'!$I$30,0,10*ROW('Sanitation Data'!I124)))</f>
        <v/>
      </c>
      <c r="DM130" s="302" t="str">
        <f ca="true">+IF(OFFSET('Sanitation Data'!$I$31,0,10*ROW('Sanitation Data'!I124))="","",OFFSET('Sanitation Data'!$I$31,0,10*ROW('Sanitation Data'!I124)))</f>
        <v/>
      </c>
      <c r="DN130" s="302" t="str">
        <f ca="true">+IF(OFFSET('Sanitation Data'!$I$32,0,10*ROW('Sanitation Data'!I124))="","",OFFSET('Sanitation Data'!$I$32,0,10*ROW('Sanitation Data'!I124)))</f>
        <v/>
      </c>
      <c r="DO130" s="302" t="str">
        <f ca="true">+IF(OFFSET('Hygiene Data'!$D$11,0,10*ROW('Hygiene Data'!D124))="","",OFFSET('Hygiene Data'!$D$11,0,10*ROW('Hygiene Data'!D124)))</f>
        <v/>
      </c>
      <c r="DP130" s="302" t="str">
        <f ca="true">+IF(OFFSET('Hygiene Data'!$D$12,0,10*ROW('Hygiene Data'!D124))="","",OFFSET('Hygiene Data'!$D$12,0,10*ROW('Hygiene Data'!D124)))</f>
        <v/>
      </c>
      <c r="DQ130" s="302" t="str">
        <f ca="true">+IF(OFFSET('Hygiene Data'!$D$13,0,10*ROW('Hygiene Data'!D124))="","",OFFSET('Hygiene Data'!$D$13,0,10*ROW('Hygiene Data'!D124)))</f>
        <v/>
      </c>
      <c r="DR130" s="302" t="str">
        <f ca="true">+IF(OFFSET('Hygiene Data'!$E$11,0,10*ROW('Hygiene Data'!E124))="","",OFFSET('Hygiene Data'!$E$11,0,10*ROW('Hygiene Data'!E124)))</f>
        <v/>
      </c>
      <c r="DS130" s="302" t="str">
        <f ca="true">+IF(OFFSET('Hygiene Data'!$E$12,0,10*ROW('Hygiene Data'!E124))="","",OFFSET('Hygiene Data'!$E$12,0,10*ROW('Hygiene Data'!E124)))</f>
        <v/>
      </c>
      <c r="DT130" s="302" t="str">
        <f ca="true">+IF(OFFSET('Hygiene Data'!$E$13,0,10*ROW('Hygiene Data'!E124))="","",OFFSET('Hygiene Data'!$E$13,0,10*ROW('Hygiene Data'!E124)))</f>
        <v/>
      </c>
      <c r="DU130" s="302" t="str">
        <f ca="true">+IF(OFFSET('Hygiene Data'!$F$11,0,10*ROW('Hygiene Data'!F124))="","",OFFSET('Hygiene Data'!$F$11,0,10*ROW('Hygiene Data'!F124)))</f>
        <v/>
      </c>
      <c r="DV130" s="302" t="str">
        <f ca="true">+IF(OFFSET('Hygiene Data'!$F$12,0,10*ROW('Hygiene Data'!F124))="","",OFFSET('Hygiene Data'!$F$12,0,10*ROW('Hygiene Data'!F124)))</f>
        <v/>
      </c>
      <c r="DW130" s="302" t="str">
        <f ca="true">+IF(OFFSET('Hygiene Data'!$F$13,0,10*ROW('Hygiene Data'!F124))="","",OFFSET('Hygiene Data'!$F$13,0,10*ROW('Hygiene Data'!F124)))</f>
        <v/>
      </c>
      <c r="DX130" s="302" t="str">
        <f ca="true">+IF(OFFSET('Hygiene Data'!$G$11,0,10*ROW('Hygiene Data'!G124))="","",OFFSET('Hygiene Data'!$G$11,0,10*ROW('Hygiene Data'!G124)))</f>
        <v/>
      </c>
      <c r="DY130" s="302" t="str">
        <f ca="true">+IF(OFFSET('Hygiene Data'!$G$12,0,10*ROW('Hygiene Data'!G124))="","",OFFSET('Hygiene Data'!$G$12,0,10*ROW('Hygiene Data'!G124)))</f>
        <v/>
      </c>
      <c r="DZ130" s="302" t="str">
        <f ca="true">+IF(OFFSET('Hygiene Data'!$G$13,0,10*ROW('Hygiene Data'!G124))="","",OFFSET('Hygiene Data'!$G$13,0,10*ROW('Hygiene Data'!G124)))</f>
        <v/>
      </c>
      <c r="EA130" s="302" t="str">
        <f ca="true">+IF(OFFSET('Hygiene Data'!$H$11,0,10*ROW('Hygiene Data'!H124))="","",OFFSET('Hygiene Data'!$H$11,0,10*ROW('Hygiene Data'!H124)))</f>
        <v/>
      </c>
      <c r="EB130" s="302" t="str">
        <f ca="true">+IF(OFFSET('Hygiene Data'!$H$12,0,10*ROW('Hygiene Data'!H124))="","",OFFSET('Hygiene Data'!$H$12,0,10*ROW('Hygiene Data'!H124)))</f>
        <v/>
      </c>
      <c r="EC130" s="302" t="str">
        <f ca="true">+IF(OFFSET('Hygiene Data'!$H$13,0,10*ROW('Hygiene Data'!H124))="","",OFFSET('Hygiene Data'!$H$13,0,10*ROW('Hygiene Data'!H124)))</f>
        <v/>
      </c>
      <c r="ED130" s="302" t="str">
        <f ca="true">+IF(OFFSET('Hygiene Data'!$I$11,0,10*ROW('Hygiene Data'!I124))="","",OFFSET('Hygiene Data'!$I$11,0,10*ROW('Hygiene Data'!I124)))</f>
        <v/>
      </c>
      <c r="EE130" s="302" t="str">
        <f ca="true">+IF(OFFSET('Hygiene Data'!$I$12,0,10*ROW('Hygiene Data'!I124))="","",OFFSET('Hygiene Data'!$I$12,0,10*ROW('Hygiene Data'!I124)))</f>
        <v/>
      </c>
      <c r="EF130" s="302" t="str">
        <f ca="true">+IF(OFFSET('Hygiene Data'!$I$13,0,10*ROW('Hygiene Data'!I124))="","",OFFSET('Hygiene Data'!$I$13,0,10*ROW('Hygiene Data'!I124)))</f>
        <v/>
      </c>
    </row>
    <row xmlns:x14ac="http://schemas.microsoft.com/office/spreadsheetml/2009/9/ac" r="131" x14ac:dyDescent="0.2">
      <c r="A131" s="35" t="str">
        <f ca="true">+IF(OFFSET('Water Data'!$B$2,0,10*ROW('Water Data'!E125))="","",OFFSET('Water Data'!$B$2,0,10*ROW('Water Data'!E125)))</f>
        <v/>
      </c>
      <c r="B131" s="35" t="str">
        <f ca="true">+IF(OFFSET('Water Data'!$C$2,0,10*ROW('Water Data'!F125))="","",OFFSET('Water Data'!$C$2,0,10*ROW('Water Data'!F125)))</f>
        <v/>
      </c>
      <c r="C131" s="358" t="str">
        <f t="shared" ca="true" si="1"/>
        <v/>
      </c>
      <c r="D131" s="94"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4"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4"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4"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4"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4"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4"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4"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4"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4"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4"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4"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4"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4"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4"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4"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4"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4"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5"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5"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5"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5"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5"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5"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5"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5"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5"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5"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5"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5"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5"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5"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5"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5"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5"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5"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5"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5"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5"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5"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5"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5"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5"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5"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5"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5"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5"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5"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6"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6"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6"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6"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6"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6"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6"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6"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6"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6"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6"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6"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6"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6"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6"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6"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6"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6"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302"/>
      <c r="BS131" s="302" t="str">
        <f ca="true">+IF(OFFSET('Water Data'!$D$27,0,10*ROW('Water Data'!D125))="","",OFFSET('Water Data'!$D$27,0,10*ROW('Water Data'!D125)))</f>
        <v/>
      </c>
      <c r="BT131" s="302" t="str">
        <f ca="true">+IF(OFFSET('Water Data'!$D$28,0,10*ROW('Water Data'!D125))="","",OFFSET('Water Data'!$D$28,0,10*ROW('Water Data'!D125)))</f>
        <v/>
      </c>
      <c r="BU131" s="302" t="str">
        <f ca="true">+IF(OFFSET('Water Data'!$D$29,0,10*ROW('Water Data'!D125))="","",OFFSET('Water Data'!$D$29,0,10*ROW('Water Data'!D125)))</f>
        <v/>
      </c>
      <c r="BV131" s="302" t="str">
        <f ca="true">+IF(OFFSET('Water Data'!$E$27,0,10*ROW('Water Data'!E125))="","",OFFSET('Water Data'!$E$27,0,10*ROW('Water Data'!E125)))</f>
        <v/>
      </c>
      <c r="BW131" s="302" t="str">
        <f ca="true">+IF(OFFSET('Water Data'!$E$28,0,10*ROW('Water Data'!E125))="","",OFFSET('Water Data'!$E$28,0,10*ROW('Water Data'!E125)))</f>
        <v/>
      </c>
      <c r="BX131" s="302" t="str">
        <f ca="true">+IF(OFFSET('Water Data'!$E$29,0,10*ROW('Water Data'!E125))="","",OFFSET('Water Data'!$E$29,0,10*ROW('Water Data'!E125)))</f>
        <v/>
      </c>
      <c r="BY131" s="302" t="str">
        <f ca="true">+IF(OFFSET('Water Data'!$F$27,0,10*ROW('Water Data'!F125))="","",OFFSET('Water Data'!$F$27,0,10*ROW('Water Data'!F125)))</f>
        <v/>
      </c>
      <c r="BZ131" s="302" t="str">
        <f ca="true">+IF(OFFSET('Water Data'!$F$28,0,10*ROW('Water Data'!F125))="","",OFFSET('Water Data'!$F$28,0,10*ROW('Water Data'!F125)))</f>
        <v/>
      </c>
      <c r="CA131" s="302" t="str">
        <f ca="true">+IF(OFFSET('Water Data'!$F$29,0,10*ROW('Water Data'!F125))="","",OFFSET('Water Data'!$F$29,0,10*ROW('Water Data'!F125)))</f>
        <v/>
      </c>
      <c r="CB131" s="302" t="str">
        <f ca="true">+IF(OFFSET('Water Data'!$G$27,0,10*ROW('Water Data'!G125))="","",OFFSET('Water Data'!$G$27,0,10*ROW('Water Data'!G125)))</f>
        <v/>
      </c>
      <c r="CC131" s="302" t="str">
        <f ca="true">+IF(OFFSET('Water Data'!$G$28,0,10*ROW('Water Data'!G125))="","",OFFSET('Water Data'!$G$28,0,10*ROW('Water Data'!G125)))</f>
        <v/>
      </c>
      <c r="CD131" s="302" t="str">
        <f ca="true">+IF(OFFSET('Water Data'!$G$29,0,10*ROW('Water Data'!G125))="","",OFFSET('Water Data'!$G$29,0,10*ROW('Water Data'!G125)))</f>
        <v/>
      </c>
      <c r="CE131" s="302" t="str">
        <f ca="true">+IF(OFFSET('Water Data'!$H$27,0,10*ROW('Water Data'!H125))="","",OFFSET('Water Data'!$H$27,0,10*ROW('Water Data'!H125)))</f>
        <v/>
      </c>
      <c r="CF131" s="302" t="str">
        <f ca="true">+IF(OFFSET('Water Data'!$H$28,0,10*ROW('Water Data'!H125))="","",OFFSET('Water Data'!$H$28,0,10*ROW('Water Data'!H125)))</f>
        <v/>
      </c>
      <c r="CG131" s="302" t="str">
        <f ca="true">+IF(OFFSET('Water Data'!$H$29,0,10*ROW('Water Data'!H125))="","",OFFSET('Water Data'!$H$29,0,10*ROW('Water Data'!H125)))</f>
        <v/>
      </c>
      <c r="CH131" s="302" t="str">
        <f ca="true">+IF(OFFSET('Water Data'!$I$27,0,10*ROW('Water Data'!I125))="","",OFFSET('Water Data'!$I$27,0,10*ROW('Water Data'!I125)))</f>
        <v/>
      </c>
      <c r="CI131" s="302" t="str">
        <f ca="true">+IF(OFFSET('Water Data'!$I$28,0,10*ROW('Water Data'!I125))="","",OFFSET('Water Data'!$I$28,0,10*ROW('Water Data'!I125)))</f>
        <v/>
      </c>
      <c r="CJ131" s="302" t="str">
        <f ca="true">+IF(OFFSET('Water Data'!$I$29,0,10*ROW('Water Data'!I125))="","",OFFSET('Water Data'!$I$29,0,10*ROW('Water Data'!I125)))</f>
        <v/>
      </c>
      <c r="CK131" s="302" t="str">
        <f ca="true">+IF(OFFSET('Sanitation Data'!$D$28,0,10*ROW('Sanitation Data'!D125))="","",OFFSET('Sanitation Data'!$D$28,0,10*ROW('Sanitation Data'!D125)))</f>
        <v/>
      </c>
      <c r="CL131" s="302" t="str">
        <f ca="true">+IF(OFFSET('Sanitation Data'!$D$29,0,10*ROW('Sanitation Data'!D125))="","",OFFSET('Sanitation Data'!$D$29,0,10*ROW('Sanitation Data'!D125)))</f>
        <v/>
      </c>
      <c r="CM131" s="302" t="str">
        <f ca="true">+IF(OFFSET('Sanitation Data'!$D$30,0,10*ROW('Sanitation Data'!D125))="","",OFFSET('Sanitation Data'!$D$30,0,10*ROW('Sanitation Data'!D125)))</f>
        <v/>
      </c>
      <c r="CN131" s="302" t="str">
        <f ca="true">+IF(OFFSET('Sanitation Data'!$D$31,0,10*ROW('Sanitation Data'!D125))="","",OFFSET('Sanitation Data'!$D$31,0,10*ROW('Sanitation Data'!D125)))</f>
        <v/>
      </c>
      <c r="CO131" s="302" t="str">
        <f ca="true">+IF(OFFSET('Sanitation Data'!$D$32,0,10*ROW('Sanitation Data'!D125))="","",OFFSET('Sanitation Data'!$D$32,0,10*ROW('Sanitation Data'!D125)))</f>
        <v/>
      </c>
      <c r="CP131" s="302" t="str">
        <f ca="true">+IF(OFFSET('Sanitation Data'!$E$28,0,10*ROW('Sanitation Data'!E125))="","",OFFSET('Sanitation Data'!$E$28,0,10*ROW('Sanitation Data'!E125)))</f>
        <v/>
      </c>
      <c r="CQ131" s="302" t="str">
        <f ca="true">+IF(OFFSET('Sanitation Data'!$E$29,0,10*ROW('Sanitation Data'!E125))="","",OFFSET('Sanitation Data'!$E$29,0,10*ROW('Sanitation Data'!E125)))</f>
        <v/>
      </c>
      <c r="CR131" s="302" t="str">
        <f ca="true">+IF(OFFSET('Sanitation Data'!$E$30,0,10*ROW('Sanitation Data'!E125))="","",OFFSET('Sanitation Data'!$E$30,0,10*ROW('Sanitation Data'!E125)))</f>
        <v/>
      </c>
      <c r="CS131" s="302" t="str">
        <f ca="true">+IF(OFFSET('Sanitation Data'!$E$31,0,10*ROW('Sanitation Data'!E125))="","",OFFSET('Sanitation Data'!$E$31,0,10*ROW('Sanitation Data'!E125)))</f>
        <v/>
      </c>
      <c r="CT131" s="302" t="str">
        <f ca="true">+IF(OFFSET('Sanitation Data'!$E$32,0,10*ROW('Sanitation Data'!E125))="","",OFFSET('Sanitation Data'!$E$32,0,10*ROW('Sanitation Data'!E125)))</f>
        <v/>
      </c>
      <c r="CU131" s="302" t="str">
        <f ca="true">+IF(OFFSET('Sanitation Data'!$F$28,0,10*ROW('Sanitation Data'!F125))="","",OFFSET('Sanitation Data'!$F$28,0,10*ROW('Sanitation Data'!F125)))</f>
        <v/>
      </c>
      <c r="CV131" s="302" t="str">
        <f ca="true">+IF(OFFSET('Sanitation Data'!$F$29,0,10*ROW('Sanitation Data'!F125))="","",OFFSET('Sanitation Data'!$F$29,0,10*ROW('Sanitation Data'!F125)))</f>
        <v/>
      </c>
      <c r="CW131" s="302" t="str">
        <f ca="true">+IF(OFFSET('Sanitation Data'!$F$30,0,10*ROW('Sanitation Data'!F125))="","",OFFSET('Sanitation Data'!$F$30,0,10*ROW('Sanitation Data'!F125)))</f>
        <v/>
      </c>
      <c r="CX131" s="302" t="str">
        <f ca="true">+IF(OFFSET('Sanitation Data'!$F$31,0,10*ROW('Sanitation Data'!F125))="","",OFFSET('Sanitation Data'!$F$31,0,10*ROW('Sanitation Data'!F125)))</f>
        <v/>
      </c>
      <c r="CY131" s="302" t="str">
        <f ca="true">+IF(OFFSET('Sanitation Data'!$F$32,0,10*ROW('Sanitation Data'!F125))="","",OFFSET('Sanitation Data'!$F$32,0,10*ROW('Sanitation Data'!F125)))</f>
        <v/>
      </c>
      <c r="CZ131" s="302" t="str">
        <f ca="true">+IF(OFFSET('Sanitation Data'!$G$28,0,10*ROW('Sanitation Data'!G125))="","",OFFSET('Sanitation Data'!$G$28,0,10*ROW('Sanitation Data'!G125)))</f>
        <v/>
      </c>
      <c r="DA131" s="302" t="str">
        <f ca="true">+IF(OFFSET('Sanitation Data'!$G$29,0,10*ROW('Sanitation Data'!G125))="","",OFFSET('Sanitation Data'!$G$29,0,10*ROW('Sanitation Data'!G125)))</f>
        <v/>
      </c>
      <c r="DB131" s="302" t="str">
        <f ca="true">+IF(OFFSET('Sanitation Data'!$G$30,0,10*ROW('Sanitation Data'!G125))="","",OFFSET('Sanitation Data'!$G$30,0,10*ROW('Sanitation Data'!G125)))</f>
        <v/>
      </c>
      <c r="DC131" s="302" t="str">
        <f ca="true">+IF(OFFSET('Sanitation Data'!$G$31,0,10*ROW('Sanitation Data'!G125))="","",OFFSET('Sanitation Data'!$G$31,0,10*ROW('Sanitation Data'!G125)))</f>
        <v/>
      </c>
      <c r="DD131" s="302" t="str">
        <f ca="true">+IF(OFFSET('Sanitation Data'!$G$32,0,10*ROW('Sanitation Data'!G125))="","",OFFSET('Sanitation Data'!$G$32,0,10*ROW('Sanitation Data'!G125)))</f>
        <v/>
      </c>
      <c r="DE131" s="302" t="str">
        <f ca="true">+IF(OFFSET('Sanitation Data'!$H$28,0,10*ROW('Sanitation Data'!H125))="","",OFFSET('Sanitation Data'!$H$28,0,10*ROW('Sanitation Data'!H125)))</f>
        <v/>
      </c>
      <c r="DF131" s="302" t="str">
        <f ca="true">+IF(OFFSET('Sanitation Data'!$H$29,0,10*ROW('Sanitation Data'!H125))="","",OFFSET('Sanitation Data'!$H$29,0,10*ROW('Sanitation Data'!H125)))</f>
        <v/>
      </c>
      <c r="DG131" s="302" t="str">
        <f ca="true">+IF(OFFSET('Sanitation Data'!$H$30,0,10*ROW('Sanitation Data'!H125))="","",OFFSET('Sanitation Data'!$H$30,0,10*ROW('Sanitation Data'!H125)))</f>
        <v/>
      </c>
      <c r="DH131" s="302" t="str">
        <f ca="true">+IF(OFFSET('Sanitation Data'!$H$31,0,10*ROW('Sanitation Data'!H125))="","",OFFSET('Sanitation Data'!$H$31,0,10*ROW('Sanitation Data'!H125)))</f>
        <v/>
      </c>
      <c r="DI131" s="302" t="str">
        <f ca="true">+IF(OFFSET('Sanitation Data'!$H$32,0,10*ROW('Sanitation Data'!H125))="","",OFFSET('Sanitation Data'!$H$32,0,10*ROW('Sanitation Data'!H125)))</f>
        <v/>
      </c>
      <c r="DJ131" s="302" t="str">
        <f ca="true">+IF(OFFSET('Sanitation Data'!$I$28,0,10*ROW('Sanitation Data'!I125))="","",OFFSET('Sanitation Data'!$I$28,0,10*ROW('Sanitation Data'!I125)))</f>
        <v/>
      </c>
      <c r="DK131" s="302" t="str">
        <f ca="true">+IF(OFFSET('Sanitation Data'!$I$29,0,10*ROW('Sanitation Data'!I125))="","",OFFSET('Sanitation Data'!$I$29,0,10*ROW('Sanitation Data'!I125)))</f>
        <v/>
      </c>
      <c r="DL131" s="302" t="str">
        <f ca="true">+IF(OFFSET('Sanitation Data'!$I$30,0,10*ROW('Sanitation Data'!I125))="","",OFFSET('Sanitation Data'!$I$30,0,10*ROW('Sanitation Data'!I125)))</f>
        <v/>
      </c>
      <c r="DM131" s="302" t="str">
        <f ca="true">+IF(OFFSET('Sanitation Data'!$I$31,0,10*ROW('Sanitation Data'!I125))="","",OFFSET('Sanitation Data'!$I$31,0,10*ROW('Sanitation Data'!I125)))</f>
        <v/>
      </c>
      <c r="DN131" s="302" t="str">
        <f ca="true">+IF(OFFSET('Sanitation Data'!$I$32,0,10*ROW('Sanitation Data'!I125))="","",OFFSET('Sanitation Data'!$I$32,0,10*ROW('Sanitation Data'!I125)))</f>
        <v/>
      </c>
      <c r="DO131" s="302" t="str">
        <f ca="true">+IF(OFFSET('Hygiene Data'!$D$11,0,10*ROW('Hygiene Data'!D125))="","",OFFSET('Hygiene Data'!$D$11,0,10*ROW('Hygiene Data'!D125)))</f>
        <v/>
      </c>
      <c r="DP131" s="302" t="str">
        <f ca="true">+IF(OFFSET('Hygiene Data'!$D$12,0,10*ROW('Hygiene Data'!D125))="","",OFFSET('Hygiene Data'!$D$12,0,10*ROW('Hygiene Data'!D125)))</f>
        <v/>
      </c>
      <c r="DQ131" s="302" t="str">
        <f ca="true">+IF(OFFSET('Hygiene Data'!$D$13,0,10*ROW('Hygiene Data'!D125))="","",OFFSET('Hygiene Data'!$D$13,0,10*ROW('Hygiene Data'!D125)))</f>
        <v/>
      </c>
      <c r="DR131" s="302" t="str">
        <f ca="true">+IF(OFFSET('Hygiene Data'!$E$11,0,10*ROW('Hygiene Data'!E125))="","",OFFSET('Hygiene Data'!$E$11,0,10*ROW('Hygiene Data'!E125)))</f>
        <v/>
      </c>
      <c r="DS131" s="302" t="str">
        <f ca="true">+IF(OFFSET('Hygiene Data'!$E$12,0,10*ROW('Hygiene Data'!E125))="","",OFFSET('Hygiene Data'!$E$12,0,10*ROW('Hygiene Data'!E125)))</f>
        <v/>
      </c>
      <c r="DT131" s="302" t="str">
        <f ca="true">+IF(OFFSET('Hygiene Data'!$E$13,0,10*ROW('Hygiene Data'!E125))="","",OFFSET('Hygiene Data'!$E$13,0,10*ROW('Hygiene Data'!E125)))</f>
        <v/>
      </c>
      <c r="DU131" s="302" t="str">
        <f ca="true">+IF(OFFSET('Hygiene Data'!$F$11,0,10*ROW('Hygiene Data'!F125))="","",OFFSET('Hygiene Data'!$F$11,0,10*ROW('Hygiene Data'!F125)))</f>
        <v/>
      </c>
      <c r="DV131" s="302" t="str">
        <f ca="true">+IF(OFFSET('Hygiene Data'!$F$12,0,10*ROW('Hygiene Data'!F125))="","",OFFSET('Hygiene Data'!$F$12,0,10*ROW('Hygiene Data'!F125)))</f>
        <v/>
      </c>
      <c r="DW131" s="302" t="str">
        <f ca="true">+IF(OFFSET('Hygiene Data'!$F$13,0,10*ROW('Hygiene Data'!F125))="","",OFFSET('Hygiene Data'!$F$13,0,10*ROW('Hygiene Data'!F125)))</f>
        <v/>
      </c>
      <c r="DX131" s="302" t="str">
        <f ca="true">+IF(OFFSET('Hygiene Data'!$G$11,0,10*ROW('Hygiene Data'!G125))="","",OFFSET('Hygiene Data'!$G$11,0,10*ROW('Hygiene Data'!G125)))</f>
        <v/>
      </c>
      <c r="DY131" s="302" t="str">
        <f ca="true">+IF(OFFSET('Hygiene Data'!$G$12,0,10*ROW('Hygiene Data'!G125))="","",OFFSET('Hygiene Data'!$G$12,0,10*ROW('Hygiene Data'!G125)))</f>
        <v/>
      </c>
      <c r="DZ131" s="302" t="str">
        <f ca="true">+IF(OFFSET('Hygiene Data'!$G$13,0,10*ROW('Hygiene Data'!G125))="","",OFFSET('Hygiene Data'!$G$13,0,10*ROW('Hygiene Data'!G125)))</f>
        <v/>
      </c>
      <c r="EA131" s="302" t="str">
        <f ca="true">+IF(OFFSET('Hygiene Data'!$H$11,0,10*ROW('Hygiene Data'!H125))="","",OFFSET('Hygiene Data'!$H$11,0,10*ROW('Hygiene Data'!H125)))</f>
        <v/>
      </c>
      <c r="EB131" s="302" t="str">
        <f ca="true">+IF(OFFSET('Hygiene Data'!$H$12,0,10*ROW('Hygiene Data'!H125))="","",OFFSET('Hygiene Data'!$H$12,0,10*ROW('Hygiene Data'!H125)))</f>
        <v/>
      </c>
      <c r="EC131" s="302" t="str">
        <f ca="true">+IF(OFFSET('Hygiene Data'!$H$13,0,10*ROW('Hygiene Data'!H125))="","",OFFSET('Hygiene Data'!$H$13,0,10*ROW('Hygiene Data'!H125)))</f>
        <v/>
      </c>
      <c r="ED131" s="302" t="str">
        <f ca="true">+IF(OFFSET('Hygiene Data'!$I$11,0,10*ROW('Hygiene Data'!I125))="","",OFFSET('Hygiene Data'!$I$11,0,10*ROW('Hygiene Data'!I125)))</f>
        <v/>
      </c>
      <c r="EE131" s="302" t="str">
        <f ca="true">+IF(OFFSET('Hygiene Data'!$I$12,0,10*ROW('Hygiene Data'!I125))="","",OFFSET('Hygiene Data'!$I$12,0,10*ROW('Hygiene Data'!I125)))</f>
        <v/>
      </c>
      <c r="EF131" s="302" t="str">
        <f ca="true">+IF(OFFSET('Hygiene Data'!$I$13,0,10*ROW('Hygiene Data'!I125))="","",OFFSET('Hygiene Data'!$I$13,0,10*ROW('Hygiene Data'!I125)))</f>
        <v/>
      </c>
    </row>
    <row xmlns:x14ac="http://schemas.microsoft.com/office/spreadsheetml/2009/9/ac" r="132" x14ac:dyDescent="0.2">
      <c r="A132" s="35" t="str">
        <f ca="true">+IF(OFFSET('Water Data'!$B$2,0,10*ROW('Water Data'!E126))="","",OFFSET('Water Data'!$B$2,0,10*ROW('Water Data'!E126)))</f>
        <v/>
      </c>
      <c r="B132" s="35" t="str">
        <f ca="true">+IF(OFFSET('Water Data'!$C$2,0,10*ROW('Water Data'!F126))="","",OFFSET('Water Data'!$C$2,0,10*ROW('Water Data'!F126)))</f>
        <v/>
      </c>
      <c r="C132" s="358" t="str">
        <f t="shared" ca="true" si="1"/>
        <v/>
      </c>
      <c r="D132" s="94"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4"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4"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4"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4"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4"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4"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4"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4"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4"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4"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4"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4"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4"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4"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4"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4"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4"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5"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5"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5"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5"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5"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5"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5"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5"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5"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5"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5"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5"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5"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5"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5"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5"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5"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5"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5"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5"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5"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5"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5"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5"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5"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5"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5"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5"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5"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5"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6"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6"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6"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6"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6"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6"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6"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6"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6"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6"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6"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6"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6"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6"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6"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6"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6"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6"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302"/>
      <c r="BS132" s="302" t="str">
        <f ca="true">+IF(OFFSET('Water Data'!$D$27,0,10*ROW('Water Data'!D126))="","",OFFSET('Water Data'!$D$27,0,10*ROW('Water Data'!D126)))</f>
        <v/>
      </c>
      <c r="BT132" s="302" t="str">
        <f ca="true">+IF(OFFSET('Water Data'!$D$28,0,10*ROW('Water Data'!D126))="","",OFFSET('Water Data'!$D$28,0,10*ROW('Water Data'!D126)))</f>
        <v/>
      </c>
      <c r="BU132" s="302" t="str">
        <f ca="true">+IF(OFFSET('Water Data'!$D$29,0,10*ROW('Water Data'!D126))="","",OFFSET('Water Data'!$D$29,0,10*ROW('Water Data'!D126)))</f>
        <v/>
      </c>
      <c r="BV132" s="302" t="str">
        <f ca="true">+IF(OFFSET('Water Data'!$E$27,0,10*ROW('Water Data'!E126))="","",OFFSET('Water Data'!$E$27,0,10*ROW('Water Data'!E126)))</f>
        <v/>
      </c>
      <c r="BW132" s="302" t="str">
        <f ca="true">+IF(OFFSET('Water Data'!$E$28,0,10*ROW('Water Data'!E126))="","",OFFSET('Water Data'!$E$28,0,10*ROW('Water Data'!E126)))</f>
        <v/>
      </c>
      <c r="BX132" s="302" t="str">
        <f ca="true">+IF(OFFSET('Water Data'!$E$29,0,10*ROW('Water Data'!E126))="","",OFFSET('Water Data'!$E$29,0,10*ROW('Water Data'!E126)))</f>
        <v/>
      </c>
      <c r="BY132" s="302" t="str">
        <f ca="true">+IF(OFFSET('Water Data'!$F$27,0,10*ROW('Water Data'!F126))="","",OFFSET('Water Data'!$F$27,0,10*ROW('Water Data'!F126)))</f>
        <v/>
      </c>
      <c r="BZ132" s="302" t="str">
        <f ca="true">+IF(OFFSET('Water Data'!$F$28,0,10*ROW('Water Data'!F126))="","",OFFSET('Water Data'!$F$28,0,10*ROW('Water Data'!F126)))</f>
        <v/>
      </c>
      <c r="CA132" s="302" t="str">
        <f ca="true">+IF(OFFSET('Water Data'!$F$29,0,10*ROW('Water Data'!F126))="","",OFFSET('Water Data'!$F$29,0,10*ROW('Water Data'!F126)))</f>
        <v/>
      </c>
      <c r="CB132" s="302" t="str">
        <f ca="true">+IF(OFFSET('Water Data'!$G$27,0,10*ROW('Water Data'!G126))="","",OFFSET('Water Data'!$G$27,0,10*ROW('Water Data'!G126)))</f>
        <v/>
      </c>
      <c r="CC132" s="302" t="str">
        <f ca="true">+IF(OFFSET('Water Data'!$G$28,0,10*ROW('Water Data'!G126))="","",OFFSET('Water Data'!$G$28,0,10*ROW('Water Data'!G126)))</f>
        <v/>
      </c>
      <c r="CD132" s="302" t="str">
        <f ca="true">+IF(OFFSET('Water Data'!$G$29,0,10*ROW('Water Data'!G126))="","",OFFSET('Water Data'!$G$29,0,10*ROW('Water Data'!G126)))</f>
        <v/>
      </c>
      <c r="CE132" s="302" t="str">
        <f ca="true">+IF(OFFSET('Water Data'!$H$27,0,10*ROW('Water Data'!H126))="","",OFFSET('Water Data'!$H$27,0,10*ROW('Water Data'!H126)))</f>
        <v/>
      </c>
      <c r="CF132" s="302" t="str">
        <f ca="true">+IF(OFFSET('Water Data'!$H$28,0,10*ROW('Water Data'!H126))="","",OFFSET('Water Data'!$H$28,0,10*ROW('Water Data'!H126)))</f>
        <v/>
      </c>
      <c r="CG132" s="302" t="str">
        <f ca="true">+IF(OFFSET('Water Data'!$H$29,0,10*ROW('Water Data'!H126))="","",OFFSET('Water Data'!$H$29,0,10*ROW('Water Data'!H126)))</f>
        <v/>
      </c>
      <c r="CH132" s="302" t="str">
        <f ca="true">+IF(OFFSET('Water Data'!$I$27,0,10*ROW('Water Data'!I126))="","",OFFSET('Water Data'!$I$27,0,10*ROW('Water Data'!I126)))</f>
        <v/>
      </c>
      <c r="CI132" s="302" t="str">
        <f ca="true">+IF(OFFSET('Water Data'!$I$28,0,10*ROW('Water Data'!I126))="","",OFFSET('Water Data'!$I$28,0,10*ROW('Water Data'!I126)))</f>
        <v/>
      </c>
      <c r="CJ132" s="302" t="str">
        <f ca="true">+IF(OFFSET('Water Data'!$I$29,0,10*ROW('Water Data'!I126))="","",OFFSET('Water Data'!$I$29,0,10*ROW('Water Data'!I126)))</f>
        <v/>
      </c>
      <c r="CK132" s="302" t="str">
        <f ca="true">+IF(OFFSET('Sanitation Data'!$D$28,0,10*ROW('Sanitation Data'!D126))="","",OFFSET('Sanitation Data'!$D$28,0,10*ROW('Sanitation Data'!D126)))</f>
        <v/>
      </c>
      <c r="CL132" s="302" t="str">
        <f ca="true">+IF(OFFSET('Sanitation Data'!$D$29,0,10*ROW('Sanitation Data'!D126))="","",OFFSET('Sanitation Data'!$D$29,0,10*ROW('Sanitation Data'!D126)))</f>
        <v/>
      </c>
      <c r="CM132" s="302" t="str">
        <f ca="true">+IF(OFFSET('Sanitation Data'!$D$30,0,10*ROW('Sanitation Data'!D126))="","",OFFSET('Sanitation Data'!$D$30,0,10*ROW('Sanitation Data'!D126)))</f>
        <v/>
      </c>
      <c r="CN132" s="302" t="str">
        <f ca="true">+IF(OFFSET('Sanitation Data'!$D$31,0,10*ROW('Sanitation Data'!D126))="","",OFFSET('Sanitation Data'!$D$31,0,10*ROW('Sanitation Data'!D126)))</f>
        <v/>
      </c>
      <c r="CO132" s="302" t="str">
        <f ca="true">+IF(OFFSET('Sanitation Data'!$D$32,0,10*ROW('Sanitation Data'!D126))="","",OFFSET('Sanitation Data'!$D$32,0,10*ROW('Sanitation Data'!D126)))</f>
        <v/>
      </c>
      <c r="CP132" s="302" t="str">
        <f ca="true">+IF(OFFSET('Sanitation Data'!$E$28,0,10*ROW('Sanitation Data'!E126))="","",OFFSET('Sanitation Data'!$E$28,0,10*ROW('Sanitation Data'!E126)))</f>
        <v/>
      </c>
      <c r="CQ132" s="302" t="str">
        <f ca="true">+IF(OFFSET('Sanitation Data'!$E$29,0,10*ROW('Sanitation Data'!E126))="","",OFFSET('Sanitation Data'!$E$29,0,10*ROW('Sanitation Data'!E126)))</f>
        <v/>
      </c>
      <c r="CR132" s="302" t="str">
        <f ca="true">+IF(OFFSET('Sanitation Data'!$E$30,0,10*ROW('Sanitation Data'!E126))="","",OFFSET('Sanitation Data'!$E$30,0,10*ROW('Sanitation Data'!E126)))</f>
        <v/>
      </c>
      <c r="CS132" s="302" t="str">
        <f ca="true">+IF(OFFSET('Sanitation Data'!$E$31,0,10*ROW('Sanitation Data'!E126))="","",OFFSET('Sanitation Data'!$E$31,0,10*ROW('Sanitation Data'!E126)))</f>
        <v/>
      </c>
      <c r="CT132" s="302" t="str">
        <f ca="true">+IF(OFFSET('Sanitation Data'!$E$32,0,10*ROW('Sanitation Data'!E126))="","",OFFSET('Sanitation Data'!$E$32,0,10*ROW('Sanitation Data'!E126)))</f>
        <v/>
      </c>
      <c r="CU132" s="302" t="str">
        <f ca="true">+IF(OFFSET('Sanitation Data'!$F$28,0,10*ROW('Sanitation Data'!F126))="","",OFFSET('Sanitation Data'!$F$28,0,10*ROW('Sanitation Data'!F126)))</f>
        <v/>
      </c>
      <c r="CV132" s="302" t="str">
        <f ca="true">+IF(OFFSET('Sanitation Data'!$F$29,0,10*ROW('Sanitation Data'!F126))="","",OFFSET('Sanitation Data'!$F$29,0,10*ROW('Sanitation Data'!F126)))</f>
        <v/>
      </c>
      <c r="CW132" s="302" t="str">
        <f ca="true">+IF(OFFSET('Sanitation Data'!$F$30,0,10*ROW('Sanitation Data'!F126))="","",OFFSET('Sanitation Data'!$F$30,0,10*ROW('Sanitation Data'!F126)))</f>
        <v/>
      </c>
      <c r="CX132" s="302" t="str">
        <f ca="true">+IF(OFFSET('Sanitation Data'!$F$31,0,10*ROW('Sanitation Data'!F126))="","",OFFSET('Sanitation Data'!$F$31,0,10*ROW('Sanitation Data'!F126)))</f>
        <v/>
      </c>
      <c r="CY132" s="302" t="str">
        <f ca="true">+IF(OFFSET('Sanitation Data'!$F$32,0,10*ROW('Sanitation Data'!F126))="","",OFFSET('Sanitation Data'!$F$32,0,10*ROW('Sanitation Data'!F126)))</f>
        <v/>
      </c>
      <c r="CZ132" s="302" t="str">
        <f ca="true">+IF(OFFSET('Sanitation Data'!$G$28,0,10*ROW('Sanitation Data'!G126))="","",OFFSET('Sanitation Data'!$G$28,0,10*ROW('Sanitation Data'!G126)))</f>
        <v/>
      </c>
      <c r="DA132" s="302" t="str">
        <f ca="true">+IF(OFFSET('Sanitation Data'!$G$29,0,10*ROW('Sanitation Data'!G126))="","",OFFSET('Sanitation Data'!$G$29,0,10*ROW('Sanitation Data'!G126)))</f>
        <v/>
      </c>
      <c r="DB132" s="302" t="str">
        <f ca="true">+IF(OFFSET('Sanitation Data'!$G$30,0,10*ROW('Sanitation Data'!G126))="","",OFFSET('Sanitation Data'!$G$30,0,10*ROW('Sanitation Data'!G126)))</f>
        <v/>
      </c>
      <c r="DC132" s="302" t="str">
        <f ca="true">+IF(OFFSET('Sanitation Data'!$G$31,0,10*ROW('Sanitation Data'!G126))="","",OFFSET('Sanitation Data'!$G$31,0,10*ROW('Sanitation Data'!G126)))</f>
        <v/>
      </c>
      <c r="DD132" s="302" t="str">
        <f ca="true">+IF(OFFSET('Sanitation Data'!$G$32,0,10*ROW('Sanitation Data'!G126))="","",OFFSET('Sanitation Data'!$G$32,0,10*ROW('Sanitation Data'!G126)))</f>
        <v/>
      </c>
      <c r="DE132" s="302" t="str">
        <f ca="true">+IF(OFFSET('Sanitation Data'!$H$28,0,10*ROW('Sanitation Data'!H126))="","",OFFSET('Sanitation Data'!$H$28,0,10*ROW('Sanitation Data'!H126)))</f>
        <v/>
      </c>
      <c r="DF132" s="302" t="str">
        <f ca="true">+IF(OFFSET('Sanitation Data'!$H$29,0,10*ROW('Sanitation Data'!H126))="","",OFFSET('Sanitation Data'!$H$29,0,10*ROW('Sanitation Data'!H126)))</f>
        <v/>
      </c>
      <c r="DG132" s="302" t="str">
        <f ca="true">+IF(OFFSET('Sanitation Data'!$H$30,0,10*ROW('Sanitation Data'!H126))="","",OFFSET('Sanitation Data'!$H$30,0,10*ROW('Sanitation Data'!H126)))</f>
        <v/>
      </c>
      <c r="DH132" s="302" t="str">
        <f ca="true">+IF(OFFSET('Sanitation Data'!$H$31,0,10*ROW('Sanitation Data'!H126))="","",OFFSET('Sanitation Data'!$H$31,0,10*ROW('Sanitation Data'!H126)))</f>
        <v/>
      </c>
      <c r="DI132" s="302" t="str">
        <f ca="true">+IF(OFFSET('Sanitation Data'!$H$32,0,10*ROW('Sanitation Data'!H126))="","",OFFSET('Sanitation Data'!$H$32,0,10*ROW('Sanitation Data'!H126)))</f>
        <v/>
      </c>
      <c r="DJ132" s="302" t="str">
        <f ca="true">+IF(OFFSET('Sanitation Data'!$I$28,0,10*ROW('Sanitation Data'!I126))="","",OFFSET('Sanitation Data'!$I$28,0,10*ROW('Sanitation Data'!I126)))</f>
        <v/>
      </c>
      <c r="DK132" s="302" t="str">
        <f ca="true">+IF(OFFSET('Sanitation Data'!$I$29,0,10*ROW('Sanitation Data'!I126))="","",OFFSET('Sanitation Data'!$I$29,0,10*ROW('Sanitation Data'!I126)))</f>
        <v/>
      </c>
      <c r="DL132" s="302" t="str">
        <f ca="true">+IF(OFFSET('Sanitation Data'!$I$30,0,10*ROW('Sanitation Data'!I126))="","",OFFSET('Sanitation Data'!$I$30,0,10*ROW('Sanitation Data'!I126)))</f>
        <v/>
      </c>
      <c r="DM132" s="302" t="str">
        <f ca="true">+IF(OFFSET('Sanitation Data'!$I$31,0,10*ROW('Sanitation Data'!I126))="","",OFFSET('Sanitation Data'!$I$31,0,10*ROW('Sanitation Data'!I126)))</f>
        <v/>
      </c>
      <c r="DN132" s="302" t="str">
        <f ca="true">+IF(OFFSET('Sanitation Data'!$I$32,0,10*ROW('Sanitation Data'!I126))="","",OFFSET('Sanitation Data'!$I$32,0,10*ROW('Sanitation Data'!I126)))</f>
        <v/>
      </c>
      <c r="DO132" s="302" t="str">
        <f ca="true">+IF(OFFSET('Hygiene Data'!$D$11,0,10*ROW('Hygiene Data'!D126))="","",OFFSET('Hygiene Data'!$D$11,0,10*ROW('Hygiene Data'!D126)))</f>
        <v/>
      </c>
      <c r="DP132" s="302" t="str">
        <f ca="true">+IF(OFFSET('Hygiene Data'!$D$12,0,10*ROW('Hygiene Data'!D126))="","",OFFSET('Hygiene Data'!$D$12,0,10*ROW('Hygiene Data'!D126)))</f>
        <v/>
      </c>
      <c r="DQ132" s="302" t="str">
        <f ca="true">+IF(OFFSET('Hygiene Data'!$D$13,0,10*ROW('Hygiene Data'!D126))="","",OFFSET('Hygiene Data'!$D$13,0,10*ROW('Hygiene Data'!D126)))</f>
        <v/>
      </c>
      <c r="DR132" s="302" t="str">
        <f ca="true">+IF(OFFSET('Hygiene Data'!$E$11,0,10*ROW('Hygiene Data'!E126))="","",OFFSET('Hygiene Data'!$E$11,0,10*ROW('Hygiene Data'!E126)))</f>
        <v/>
      </c>
      <c r="DS132" s="302" t="str">
        <f ca="true">+IF(OFFSET('Hygiene Data'!$E$12,0,10*ROW('Hygiene Data'!E126))="","",OFFSET('Hygiene Data'!$E$12,0,10*ROW('Hygiene Data'!E126)))</f>
        <v/>
      </c>
      <c r="DT132" s="302" t="str">
        <f ca="true">+IF(OFFSET('Hygiene Data'!$E$13,0,10*ROW('Hygiene Data'!E126))="","",OFFSET('Hygiene Data'!$E$13,0,10*ROW('Hygiene Data'!E126)))</f>
        <v/>
      </c>
      <c r="DU132" s="302" t="str">
        <f ca="true">+IF(OFFSET('Hygiene Data'!$F$11,0,10*ROW('Hygiene Data'!F126))="","",OFFSET('Hygiene Data'!$F$11,0,10*ROW('Hygiene Data'!F126)))</f>
        <v/>
      </c>
      <c r="DV132" s="302" t="str">
        <f ca="true">+IF(OFFSET('Hygiene Data'!$F$12,0,10*ROW('Hygiene Data'!F126))="","",OFFSET('Hygiene Data'!$F$12,0,10*ROW('Hygiene Data'!F126)))</f>
        <v/>
      </c>
      <c r="DW132" s="302" t="str">
        <f ca="true">+IF(OFFSET('Hygiene Data'!$F$13,0,10*ROW('Hygiene Data'!F126))="","",OFFSET('Hygiene Data'!$F$13,0,10*ROW('Hygiene Data'!F126)))</f>
        <v/>
      </c>
      <c r="DX132" s="302" t="str">
        <f ca="true">+IF(OFFSET('Hygiene Data'!$G$11,0,10*ROW('Hygiene Data'!G126))="","",OFFSET('Hygiene Data'!$G$11,0,10*ROW('Hygiene Data'!G126)))</f>
        <v/>
      </c>
      <c r="DY132" s="302" t="str">
        <f ca="true">+IF(OFFSET('Hygiene Data'!$G$12,0,10*ROW('Hygiene Data'!G126))="","",OFFSET('Hygiene Data'!$G$12,0,10*ROW('Hygiene Data'!G126)))</f>
        <v/>
      </c>
      <c r="DZ132" s="302" t="str">
        <f ca="true">+IF(OFFSET('Hygiene Data'!$G$13,0,10*ROW('Hygiene Data'!G126))="","",OFFSET('Hygiene Data'!$G$13,0,10*ROW('Hygiene Data'!G126)))</f>
        <v/>
      </c>
      <c r="EA132" s="302" t="str">
        <f ca="true">+IF(OFFSET('Hygiene Data'!$H$11,0,10*ROW('Hygiene Data'!H126))="","",OFFSET('Hygiene Data'!$H$11,0,10*ROW('Hygiene Data'!H126)))</f>
        <v/>
      </c>
      <c r="EB132" s="302" t="str">
        <f ca="true">+IF(OFFSET('Hygiene Data'!$H$12,0,10*ROW('Hygiene Data'!H126))="","",OFFSET('Hygiene Data'!$H$12,0,10*ROW('Hygiene Data'!H126)))</f>
        <v/>
      </c>
      <c r="EC132" s="302" t="str">
        <f ca="true">+IF(OFFSET('Hygiene Data'!$H$13,0,10*ROW('Hygiene Data'!H126))="","",OFFSET('Hygiene Data'!$H$13,0,10*ROW('Hygiene Data'!H126)))</f>
        <v/>
      </c>
      <c r="ED132" s="302" t="str">
        <f ca="true">+IF(OFFSET('Hygiene Data'!$I$11,0,10*ROW('Hygiene Data'!I126))="","",OFFSET('Hygiene Data'!$I$11,0,10*ROW('Hygiene Data'!I126)))</f>
        <v/>
      </c>
      <c r="EE132" s="302" t="str">
        <f ca="true">+IF(OFFSET('Hygiene Data'!$I$12,0,10*ROW('Hygiene Data'!I126))="","",OFFSET('Hygiene Data'!$I$12,0,10*ROW('Hygiene Data'!I126)))</f>
        <v/>
      </c>
      <c r="EF132" s="302" t="str">
        <f ca="true">+IF(OFFSET('Hygiene Data'!$I$13,0,10*ROW('Hygiene Data'!I126))="","",OFFSET('Hygiene Data'!$I$13,0,10*ROW('Hygiene Data'!I126)))</f>
        <v/>
      </c>
    </row>
    <row xmlns:x14ac="http://schemas.microsoft.com/office/spreadsheetml/2009/9/ac" r="133" x14ac:dyDescent="0.2">
      <c r="A133" s="35" t="str">
        <f ca="true">+IF(OFFSET('Water Data'!$B$2,0,10*ROW('Water Data'!E127))="","",OFFSET('Water Data'!$B$2,0,10*ROW('Water Data'!E127)))</f>
        <v/>
      </c>
      <c r="B133" s="35" t="str">
        <f ca="true">+IF(OFFSET('Water Data'!$C$2,0,10*ROW('Water Data'!F127))="","",OFFSET('Water Data'!$C$2,0,10*ROW('Water Data'!F127)))</f>
        <v/>
      </c>
      <c r="C133" s="358" t="str">
        <f t="shared" ca="true" si="1"/>
        <v/>
      </c>
      <c r="D133" s="94"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4"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4"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4"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4"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4"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4"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4"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4"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4"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4"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4"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4"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4"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4"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4"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4"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4"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5"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5"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5"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5"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5"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5"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5"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5"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5"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5"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5"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5"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5"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5"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5"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5"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5"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5"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5"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5"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5"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5"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5"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5"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5"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5"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5"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5"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5"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5"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6"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6"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6"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6"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6"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6"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6"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6"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6"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6"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6"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6"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6"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6"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6"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6"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6"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6"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302"/>
      <c r="BS133" s="302" t="str">
        <f ca="true">+IF(OFFSET('Water Data'!$D$27,0,10*ROW('Water Data'!D127))="","",OFFSET('Water Data'!$D$27,0,10*ROW('Water Data'!D127)))</f>
        <v/>
      </c>
      <c r="BT133" s="302" t="str">
        <f ca="true">+IF(OFFSET('Water Data'!$D$28,0,10*ROW('Water Data'!D127))="","",OFFSET('Water Data'!$D$28,0,10*ROW('Water Data'!D127)))</f>
        <v/>
      </c>
      <c r="BU133" s="302" t="str">
        <f ca="true">+IF(OFFSET('Water Data'!$D$29,0,10*ROW('Water Data'!D127))="","",OFFSET('Water Data'!$D$29,0,10*ROW('Water Data'!D127)))</f>
        <v/>
      </c>
      <c r="BV133" s="302" t="str">
        <f ca="true">+IF(OFFSET('Water Data'!$E$27,0,10*ROW('Water Data'!E127))="","",OFFSET('Water Data'!$E$27,0,10*ROW('Water Data'!E127)))</f>
        <v/>
      </c>
      <c r="BW133" s="302" t="str">
        <f ca="true">+IF(OFFSET('Water Data'!$E$28,0,10*ROW('Water Data'!E127))="","",OFFSET('Water Data'!$E$28,0,10*ROW('Water Data'!E127)))</f>
        <v/>
      </c>
      <c r="BX133" s="302" t="str">
        <f ca="true">+IF(OFFSET('Water Data'!$E$29,0,10*ROW('Water Data'!E127))="","",OFFSET('Water Data'!$E$29,0,10*ROW('Water Data'!E127)))</f>
        <v/>
      </c>
      <c r="BY133" s="302" t="str">
        <f ca="true">+IF(OFFSET('Water Data'!$F$27,0,10*ROW('Water Data'!F127))="","",OFFSET('Water Data'!$F$27,0,10*ROW('Water Data'!F127)))</f>
        <v/>
      </c>
      <c r="BZ133" s="302" t="str">
        <f ca="true">+IF(OFFSET('Water Data'!$F$28,0,10*ROW('Water Data'!F127))="","",OFFSET('Water Data'!$F$28,0,10*ROW('Water Data'!F127)))</f>
        <v/>
      </c>
      <c r="CA133" s="302" t="str">
        <f ca="true">+IF(OFFSET('Water Data'!$F$29,0,10*ROW('Water Data'!F127))="","",OFFSET('Water Data'!$F$29,0,10*ROW('Water Data'!F127)))</f>
        <v/>
      </c>
      <c r="CB133" s="302" t="str">
        <f ca="true">+IF(OFFSET('Water Data'!$G$27,0,10*ROW('Water Data'!G127))="","",OFFSET('Water Data'!$G$27,0,10*ROW('Water Data'!G127)))</f>
        <v/>
      </c>
      <c r="CC133" s="302" t="str">
        <f ca="true">+IF(OFFSET('Water Data'!$G$28,0,10*ROW('Water Data'!G127))="","",OFFSET('Water Data'!$G$28,0,10*ROW('Water Data'!G127)))</f>
        <v/>
      </c>
      <c r="CD133" s="302" t="str">
        <f ca="true">+IF(OFFSET('Water Data'!$G$29,0,10*ROW('Water Data'!G127))="","",OFFSET('Water Data'!$G$29,0,10*ROW('Water Data'!G127)))</f>
        <v/>
      </c>
      <c r="CE133" s="302" t="str">
        <f ca="true">+IF(OFFSET('Water Data'!$H$27,0,10*ROW('Water Data'!H127))="","",OFFSET('Water Data'!$H$27,0,10*ROW('Water Data'!H127)))</f>
        <v/>
      </c>
      <c r="CF133" s="302" t="str">
        <f ca="true">+IF(OFFSET('Water Data'!$H$28,0,10*ROW('Water Data'!H127))="","",OFFSET('Water Data'!$H$28,0,10*ROW('Water Data'!H127)))</f>
        <v/>
      </c>
      <c r="CG133" s="302" t="str">
        <f ca="true">+IF(OFFSET('Water Data'!$H$29,0,10*ROW('Water Data'!H127))="","",OFFSET('Water Data'!$H$29,0,10*ROW('Water Data'!H127)))</f>
        <v/>
      </c>
      <c r="CH133" s="302" t="str">
        <f ca="true">+IF(OFFSET('Water Data'!$I$27,0,10*ROW('Water Data'!I127))="","",OFFSET('Water Data'!$I$27,0,10*ROW('Water Data'!I127)))</f>
        <v/>
      </c>
      <c r="CI133" s="302" t="str">
        <f ca="true">+IF(OFFSET('Water Data'!$I$28,0,10*ROW('Water Data'!I127))="","",OFFSET('Water Data'!$I$28,0,10*ROW('Water Data'!I127)))</f>
        <v/>
      </c>
      <c r="CJ133" s="302" t="str">
        <f ca="true">+IF(OFFSET('Water Data'!$I$29,0,10*ROW('Water Data'!I127))="","",OFFSET('Water Data'!$I$29,0,10*ROW('Water Data'!I127)))</f>
        <v/>
      </c>
      <c r="CK133" s="302" t="str">
        <f ca="true">+IF(OFFSET('Sanitation Data'!$D$28,0,10*ROW('Sanitation Data'!D127))="","",OFFSET('Sanitation Data'!$D$28,0,10*ROW('Sanitation Data'!D127)))</f>
        <v/>
      </c>
      <c r="CL133" s="302" t="str">
        <f ca="true">+IF(OFFSET('Sanitation Data'!$D$29,0,10*ROW('Sanitation Data'!D127))="","",OFFSET('Sanitation Data'!$D$29,0,10*ROW('Sanitation Data'!D127)))</f>
        <v/>
      </c>
      <c r="CM133" s="302" t="str">
        <f ca="true">+IF(OFFSET('Sanitation Data'!$D$30,0,10*ROW('Sanitation Data'!D127))="","",OFFSET('Sanitation Data'!$D$30,0,10*ROW('Sanitation Data'!D127)))</f>
        <v/>
      </c>
      <c r="CN133" s="302" t="str">
        <f ca="true">+IF(OFFSET('Sanitation Data'!$D$31,0,10*ROW('Sanitation Data'!D127))="","",OFFSET('Sanitation Data'!$D$31,0,10*ROW('Sanitation Data'!D127)))</f>
        <v/>
      </c>
      <c r="CO133" s="302" t="str">
        <f ca="true">+IF(OFFSET('Sanitation Data'!$D$32,0,10*ROW('Sanitation Data'!D127))="","",OFFSET('Sanitation Data'!$D$32,0,10*ROW('Sanitation Data'!D127)))</f>
        <v/>
      </c>
      <c r="CP133" s="302" t="str">
        <f ca="true">+IF(OFFSET('Sanitation Data'!$E$28,0,10*ROW('Sanitation Data'!E127))="","",OFFSET('Sanitation Data'!$E$28,0,10*ROW('Sanitation Data'!E127)))</f>
        <v/>
      </c>
      <c r="CQ133" s="302" t="str">
        <f ca="true">+IF(OFFSET('Sanitation Data'!$E$29,0,10*ROW('Sanitation Data'!E127))="","",OFFSET('Sanitation Data'!$E$29,0,10*ROW('Sanitation Data'!E127)))</f>
        <v/>
      </c>
      <c r="CR133" s="302" t="str">
        <f ca="true">+IF(OFFSET('Sanitation Data'!$E$30,0,10*ROW('Sanitation Data'!E127))="","",OFFSET('Sanitation Data'!$E$30,0,10*ROW('Sanitation Data'!E127)))</f>
        <v/>
      </c>
      <c r="CS133" s="302" t="str">
        <f ca="true">+IF(OFFSET('Sanitation Data'!$E$31,0,10*ROW('Sanitation Data'!E127))="","",OFFSET('Sanitation Data'!$E$31,0,10*ROW('Sanitation Data'!E127)))</f>
        <v/>
      </c>
      <c r="CT133" s="302" t="str">
        <f ca="true">+IF(OFFSET('Sanitation Data'!$E$32,0,10*ROW('Sanitation Data'!E127))="","",OFFSET('Sanitation Data'!$E$32,0,10*ROW('Sanitation Data'!E127)))</f>
        <v/>
      </c>
      <c r="CU133" s="302" t="str">
        <f ca="true">+IF(OFFSET('Sanitation Data'!$F$28,0,10*ROW('Sanitation Data'!F127))="","",OFFSET('Sanitation Data'!$F$28,0,10*ROW('Sanitation Data'!F127)))</f>
        <v/>
      </c>
      <c r="CV133" s="302" t="str">
        <f ca="true">+IF(OFFSET('Sanitation Data'!$F$29,0,10*ROW('Sanitation Data'!F127))="","",OFFSET('Sanitation Data'!$F$29,0,10*ROW('Sanitation Data'!F127)))</f>
        <v/>
      </c>
      <c r="CW133" s="302" t="str">
        <f ca="true">+IF(OFFSET('Sanitation Data'!$F$30,0,10*ROW('Sanitation Data'!F127))="","",OFFSET('Sanitation Data'!$F$30,0,10*ROW('Sanitation Data'!F127)))</f>
        <v/>
      </c>
      <c r="CX133" s="302" t="str">
        <f ca="true">+IF(OFFSET('Sanitation Data'!$F$31,0,10*ROW('Sanitation Data'!F127))="","",OFFSET('Sanitation Data'!$F$31,0,10*ROW('Sanitation Data'!F127)))</f>
        <v/>
      </c>
      <c r="CY133" s="302" t="str">
        <f ca="true">+IF(OFFSET('Sanitation Data'!$F$32,0,10*ROW('Sanitation Data'!F127))="","",OFFSET('Sanitation Data'!$F$32,0,10*ROW('Sanitation Data'!F127)))</f>
        <v/>
      </c>
      <c r="CZ133" s="302" t="str">
        <f ca="true">+IF(OFFSET('Sanitation Data'!$G$28,0,10*ROW('Sanitation Data'!G127))="","",OFFSET('Sanitation Data'!$G$28,0,10*ROW('Sanitation Data'!G127)))</f>
        <v/>
      </c>
      <c r="DA133" s="302" t="str">
        <f ca="true">+IF(OFFSET('Sanitation Data'!$G$29,0,10*ROW('Sanitation Data'!G127))="","",OFFSET('Sanitation Data'!$G$29,0,10*ROW('Sanitation Data'!G127)))</f>
        <v/>
      </c>
      <c r="DB133" s="302" t="str">
        <f ca="true">+IF(OFFSET('Sanitation Data'!$G$30,0,10*ROW('Sanitation Data'!G127))="","",OFFSET('Sanitation Data'!$G$30,0,10*ROW('Sanitation Data'!G127)))</f>
        <v/>
      </c>
      <c r="DC133" s="302" t="str">
        <f ca="true">+IF(OFFSET('Sanitation Data'!$G$31,0,10*ROW('Sanitation Data'!G127))="","",OFFSET('Sanitation Data'!$G$31,0,10*ROW('Sanitation Data'!G127)))</f>
        <v/>
      </c>
      <c r="DD133" s="302" t="str">
        <f ca="true">+IF(OFFSET('Sanitation Data'!$G$32,0,10*ROW('Sanitation Data'!G127))="","",OFFSET('Sanitation Data'!$G$32,0,10*ROW('Sanitation Data'!G127)))</f>
        <v/>
      </c>
      <c r="DE133" s="302" t="str">
        <f ca="true">+IF(OFFSET('Sanitation Data'!$H$28,0,10*ROW('Sanitation Data'!H127))="","",OFFSET('Sanitation Data'!$H$28,0,10*ROW('Sanitation Data'!H127)))</f>
        <v/>
      </c>
      <c r="DF133" s="302" t="str">
        <f ca="true">+IF(OFFSET('Sanitation Data'!$H$29,0,10*ROW('Sanitation Data'!H127))="","",OFFSET('Sanitation Data'!$H$29,0,10*ROW('Sanitation Data'!H127)))</f>
        <v/>
      </c>
      <c r="DG133" s="302" t="str">
        <f ca="true">+IF(OFFSET('Sanitation Data'!$H$30,0,10*ROW('Sanitation Data'!H127))="","",OFFSET('Sanitation Data'!$H$30,0,10*ROW('Sanitation Data'!H127)))</f>
        <v/>
      </c>
      <c r="DH133" s="302" t="str">
        <f ca="true">+IF(OFFSET('Sanitation Data'!$H$31,0,10*ROW('Sanitation Data'!H127))="","",OFFSET('Sanitation Data'!$H$31,0,10*ROW('Sanitation Data'!H127)))</f>
        <v/>
      </c>
      <c r="DI133" s="302" t="str">
        <f ca="true">+IF(OFFSET('Sanitation Data'!$H$32,0,10*ROW('Sanitation Data'!H127))="","",OFFSET('Sanitation Data'!$H$32,0,10*ROW('Sanitation Data'!H127)))</f>
        <v/>
      </c>
      <c r="DJ133" s="302" t="str">
        <f ca="true">+IF(OFFSET('Sanitation Data'!$I$28,0,10*ROW('Sanitation Data'!I127))="","",OFFSET('Sanitation Data'!$I$28,0,10*ROW('Sanitation Data'!I127)))</f>
        <v/>
      </c>
      <c r="DK133" s="302" t="str">
        <f ca="true">+IF(OFFSET('Sanitation Data'!$I$29,0,10*ROW('Sanitation Data'!I127))="","",OFFSET('Sanitation Data'!$I$29,0,10*ROW('Sanitation Data'!I127)))</f>
        <v/>
      </c>
      <c r="DL133" s="302" t="str">
        <f ca="true">+IF(OFFSET('Sanitation Data'!$I$30,0,10*ROW('Sanitation Data'!I127))="","",OFFSET('Sanitation Data'!$I$30,0,10*ROW('Sanitation Data'!I127)))</f>
        <v/>
      </c>
      <c r="DM133" s="302" t="str">
        <f ca="true">+IF(OFFSET('Sanitation Data'!$I$31,0,10*ROW('Sanitation Data'!I127))="","",OFFSET('Sanitation Data'!$I$31,0,10*ROW('Sanitation Data'!I127)))</f>
        <v/>
      </c>
      <c r="DN133" s="302" t="str">
        <f ca="true">+IF(OFFSET('Sanitation Data'!$I$32,0,10*ROW('Sanitation Data'!I127))="","",OFFSET('Sanitation Data'!$I$32,0,10*ROW('Sanitation Data'!I127)))</f>
        <v/>
      </c>
      <c r="DO133" s="302" t="str">
        <f ca="true">+IF(OFFSET('Hygiene Data'!$D$11,0,10*ROW('Hygiene Data'!D127))="","",OFFSET('Hygiene Data'!$D$11,0,10*ROW('Hygiene Data'!D127)))</f>
        <v/>
      </c>
      <c r="DP133" s="302" t="str">
        <f ca="true">+IF(OFFSET('Hygiene Data'!$D$12,0,10*ROW('Hygiene Data'!D127))="","",OFFSET('Hygiene Data'!$D$12,0,10*ROW('Hygiene Data'!D127)))</f>
        <v/>
      </c>
      <c r="DQ133" s="302" t="str">
        <f ca="true">+IF(OFFSET('Hygiene Data'!$D$13,0,10*ROW('Hygiene Data'!D127))="","",OFFSET('Hygiene Data'!$D$13,0,10*ROW('Hygiene Data'!D127)))</f>
        <v/>
      </c>
      <c r="DR133" s="302" t="str">
        <f ca="true">+IF(OFFSET('Hygiene Data'!$E$11,0,10*ROW('Hygiene Data'!E127))="","",OFFSET('Hygiene Data'!$E$11,0,10*ROW('Hygiene Data'!E127)))</f>
        <v/>
      </c>
      <c r="DS133" s="302" t="str">
        <f ca="true">+IF(OFFSET('Hygiene Data'!$E$12,0,10*ROW('Hygiene Data'!E127))="","",OFFSET('Hygiene Data'!$E$12,0,10*ROW('Hygiene Data'!E127)))</f>
        <v/>
      </c>
      <c r="DT133" s="302" t="str">
        <f ca="true">+IF(OFFSET('Hygiene Data'!$E$13,0,10*ROW('Hygiene Data'!E127))="","",OFFSET('Hygiene Data'!$E$13,0,10*ROW('Hygiene Data'!E127)))</f>
        <v/>
      </c>
      <c r="DU133" s="302" t="str">
        <f ca="true">+IF(OFFSET('Hygiene Data'!$F$11,0,10*ROW('Hygiene Data'!F127))="","",OFFSET('Hygiene Data'!$F$11,0,10*ROW('Hygiene Data'!F127)))</f>
        <v/>
      </c>
      <c r="DV133" s="302" t="str">
        <f ca="true">+IF(OFFSET('Hygiene Data'!$F$12,0,10*ROW('Hygiene Data'!F127))="","",OFFSET('Hygiene Data'!$F$12,0,10*ROW('Hygiene Data'!F127)))</f>
        <v/>
      </c>
      <c r="DW133" s="302" t="str">
        <f ca="true">+IF(OFFSET('Hygiene Data'!$F$13,0,10*ROW('Hygiene Data'!F127))="","",OFFSET('Hygiene Data'!$F$13,0,10*ROW('Hygiene Data'!F127)))</f>
        <v/>
      </c>
      <c r="DX133" s="302" t="str">
        <f ca="true">+IF(OFFSET('Hygiene Data'!$G$11,0,10*ROW('Hygiene Data'!G127))="","",OFFSET('Hygiene Data'!$G$11,0,10*ROW('Hygiene Data'!G127)))</f>
        <v/>
      </c>
      <c r="DY133" s="302" t="str">
        <f ca="true">+IF(OFFSET('Hygiene Data'!$G$12,0,10*ROW('Hygiene Data'!G127))="","",OFFSET('Hygiene Data'!$G$12,0,10*ROW('Hygiene Data'!G127)))</f>
        <v/>
      </c>
      <c r="DZ133" s="302" t="str">
        <f ca="true">+IF(OFFSET('Hygiene Data'!$G$13,0,10*ROW('Hygiene Data'!G127))="","",OFFSET('Hygiene Data'!$G$13,0,10*ROW('Hygiene Data'!G127)))</f>
        <v/>
      </c>
      <c r="EA133" s="302" t="str">
        <f ca="true">+IF(OFFSET('Hygiene Data'!$H$11,0,10*ROW('Hygiene Data'!H127))="","",OFFSET('Hygiene Data'!$H$11,0,10*ROW('Hygiene Data'!H127)))</f>
        <v/>
      </c>
      <c r="EB133" s="302" t="str">
        <f ca="true">+IF(OFFSET('Hygiene Data'!$H$12,0,10*ROW('Hygiene Data'!H127))="","",OFFSET('Hygiene Data'!$H$12,0,10*ROW('Hygiene Data'!H127)))</f>
        <v/>
      </c>
      <c r="EC133" s="302" t="str">
        <f ca="true">+IF(OFFSET('Hygiene Data'!$H$13,0,10*ROW('Hygiene Data'!H127))="","",OFFSET('Hygiene Data'!$H$13,0,10*ROW('Hygiene Data'!H127)))</f>
        <v/>
      </c>
      <c r="ED133" s="302" t="str">
        <f ca="true">+IF(OFFSET('Hygiene Data'!$I$11,0,10*ROW('Hygiene Data'!I127))="","",OFFSET('Hygiene Data'!$I$11,0,10*ROW('Hygiene Data'!I127)))</f>
        <v/>
      </c>
      <c r="EE133" s="302" t="str">
        <f ca="true">+IF(OFFSET('Hygiene Data'!$I$12,0,10*ROW('Hygiene Data'!I127))="","",OFFSET('Hygiene Data'!$I$12,0,10*ROW('Hygiene Data'!I127)))</f>
        <v/>
      </c>
      <c r="EF133" s="302" t="str">
        <f ca="true">+IF(OFFSET('Hygiene Data'!$I$13,0,10*ROW('Hygiene Data'!I127))="","",OFFSET('Hygiene Data'!$I$13,0,10*ROW('Hygiene Data'!I127)))</f>
        <v/>
      </c>
    </row>
    <row xmlns:x14ac="http://schemas.microsoft.com/office/spreadsheetml/2009/9/ac" r="134" x14ac:dyDescent="0.2">
      <c r="A134" s="35" t="str">
        <f ca="true">+IF(OFFSET('Water Data'!$B$2,0,10*ROW('Water Data'!E128))="","",OFFSET('Water Data'!$B$2,0,10*ROW('Water Data'!E128)))</f>
        <v/>
      </c>
      <c r="B134" s="35" t="str">
        <f ca="true">+IF(OFFSET('Water Data'!$C$2,0,10*ROW('Water Data'!F128))="","",OFFSET('Water Data'!$C$2,0,10*ROW('Water Data'!F128)))</f>
        <v/>
      </c>
      <c r="C134" s="358" t="str">
        <f t="shared" ca="true" si="1"/>
        <v/>
      </c>
      <c r="D134" s="94"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4"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4"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4"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4"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4"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4"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4"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4"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4"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4"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4"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4"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4"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4"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4"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4"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4"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5"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5"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5"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5"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5"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5"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5"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5"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5"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5"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5"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5"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5"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5"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5"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5"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5"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5"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5"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5"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5"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5"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5"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5"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5"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5"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5"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5"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5"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5"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6"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6"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6"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6"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6"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6"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6"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6"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6"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6"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6"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6"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6"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6"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6"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6"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6"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6"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302"/>
      <c r="BS134" s="302" t="str">
        <f ca="true">+IF(OFFSET('Water Data'!$D$27,0,10*ROW('Water Data'!D128))="","",OFFSET('Water Data'!$D$27,0,10*ROW('Water Data'!D128)))</f>
        <v/>
      </c>
      <c r="BT134" s="302" t="str">
        <f ca="true">+IF(OFFSET('Water Data'!$D$28,0,10*ROW('Water Data'!D128))="","",OFFSET('Water Data'!$D$28,0,10*ROW('Water Data'!D128)))</f>
        <v/>
      </c>
      <c r="BU134" s="302" t="str">
        <f ca="true">+IF(OFFSET('Water Data'!$D$29,0,10*ROW('Water Data'!D128))="","",OFFSET('Water Data'!$D$29,0,10*ROW('Water Data'!D128)))</f>
        <v/>
      </c>
      <c r="BV134" s="302" t="str">
        <f ca="true">+IF(OFFSET('Water Data'!$E$27,0,10*ROW('Water Data'!E128))="","",OFFSET('Water Data'!$E$27,0,10*ROW('Water Data'!E128)))</f>
        <v/>
      </c>
      <c r="BW134" s="302" t="str">
        <f ca="true">+IF(OFFSET('Water Data'!$E$28,0,10*ROW('Water Data'!E128))="","",OFFSET('Water Data'!$E$28,0,10*ROW('Water Data'!E128)))</f>
        <v/>
      </c>
      <c r="BX134" s="302" t="str">
        <f ca="true">+IF(OFFSET('Water Data'!$E$29,0,10*ROW('Water Data'!E128))="","",OFFSET('Water Data'!$E$29,0,10*ROW('Water Data'!E128)))</f>
        <v/>
      </c>
      <c r="BY134" s="302" t="str">
        <f ca="true">+IF(OFFSET('Water Data'!$F$27,0,10*ROW('Water Data'!F128))="","",OFFSET('Water Data'!$F$27,0,10*ROW('Water Data'!F128)))</f>
        <v/>
      </c>
      <c r="BZ134" s="302" t="str">
        <f ca="true">+IF(OFFSET('Water Data'!$F$28,0,10*ROW('Water Data'!F128))="","",OFFSET('Water Data'!$F$28,0,10*ROW('Water Data'!F128)))</f>
        <v/>
      </c>
      <c r="CA134" s="302" t="str">
        <f ca="true">+IF(OFFSET('Water Data'!$F$29,0,10*ROW('Water Data'!F128))="","",OFFSET('Water Data'!$F$29,0,10*ROW('Water Data'!F128)))</f>
        <v/>
      </c>
      <c r="CB134" s="302" t="str">
        <f ca="true">+IF(OFFSET('Water Data'!$G$27,0,10*ROW('Water Data'!G128))="","",OFFSET('Water Data'!$G$27,0,10*ROW('Water Data'!G128)))</f>
        <v/>
      </c>
      <c r="CC134" s="302" t="str">
        <f ca="true">+IF(OFFSET('Water Data'!$G$28,0,10*ROW('Water Data'!G128))="","",OFFSET('Water Data'!$G$28,0,10*ROW('Water Data'!G128)))</f>
        <v/>
      </c>
      <c r="CD134" s="302" t="str">
        <f ca="true">+IF(OFFSET('Water Data'!$G$29,0,10*ROW('Water Data'!G128))="","",OFFSET('Water Data'!$G$29,0,10*ROW('Water Data'!G128)))</f>
        <v/>
      </c>
      <c r="CE134" s="302" t="str">
        <f ca="true">+IF(OFFSET('Water Data'!$H$27,0,10*ROW('Water Data'!H128))="","",OFFSET('Water Data'!$H$27,0,10*ROW('Water Data'!H128)))</f>
        <v/>
      </c>
      <c r="CF134" s="302" t="str">
        <f ca="true">+IF(OFFSET('Water Data'!$H$28,0,10*ROW('Water Data'!H128))="","",OFFSET('Water Data'!$H$28,0,10*ROW('Water Data'!H128)))</f>
        <v/>
      </c>
      <c r="CG134" s="302" t="str">
        <f ca="true">+IF(OFFSET('Water Data'!$H$29,0,10*ROW('Water Data'!H128))="","",OFFSET('Water Data'!$H$29,0,10*ROW('Water Data'!H128)))</f>
        <v/>
      </c>
      <c r="CH134" s="302" t="str">
        <f ca="true">+IF(OFFSET('Water Data'!$I$27,0,10*ROW('Water Data'!I128))="","",OFFSET('Water Data'!$I$27,0,10*ROW('Water Data'!I128)))</f>
        <v/>
      </c>
      <c r="CI134" s="302" t="str">
        <f ca="true">+IF(OFFSET('Water Data'!$I$28,0,10*ROW('Water Data'!I128))="","",OFFSET('Water Data'!$I$28,0,10*ROW('Water Data'!I128)))</f>
        <v/>
      </c>
      <c r="CJ134" s="302" t="str">
        <f ca="true">+IF(OFFSET('Water Data'!$I$29,0,10*ROW('Water Data'!I128))="","",OFFSET('Water Data'!$I$29,0,10*ROW('Water Data'!I128)))</f>
        <v/>
      </c>
      <c r="CK134" s="302" t="str">
        <f ca="true">+IF(OFFSET('Sanitation Data'!$D$28,0,10*ROW('Sanitation Data'!D128))="","",OFFSET('Sanitation Data'!$D$28,0,10*ROW('Sanitation Data'!D128)))</f>
        <v/>
      </c>
      <c r="CL134" s="302" t="str">
        <f ca="true">+IF(OFFSET('Sanitation Data'!$D$29,0,10*ROW('Sanitation Data'!D128))="","",OFFSET('Sanitation Data'!$D$29,0,10*ROW('Sanitation Data'!D128)))</f>
        <v/>
      </c>
      <c r="CM134" s="302" t="str">
        <f ca="true">+IF(OFFSET('Sanitation Data'!$D$30,0,10*ROW('Sanitation Data'!D128))="","",OFFSET('Sanitation Data'!$D$30,0,10*ROW('Sanitation Data'!D128)))</f>
        <v/>
      </c>
      <c r="CN134" s="302" t="str">
        <f ca="true">+IF(OFFSET('Sanitation Data'!$D$31,0,10*ROW('Sanitation Data'!D128))="","",OFFSET('Sanitation Data'!$D$31,0,10*ROW('Sanitation Data'!D128)))</f>
        <v/>
      </c>
      <c r="CO134" s="302" t="str">
        <f ca="true">+IF(OFFSET('Sanitation Data'!$D$32,0,10*ROW('Sanitation Data'!D128))="","",OFFSET('Sanitation Data'!$D$32,0,10*ROW('Sanitation Data'!D128)))</f>
        <v/>
      </c>
      <c r="CP134" s="302" t="str">
        <f ca="true">+IF(OFFSET('Sanitation Data'!$E$28,0,10*ROW('Sanitation Data'!E128))="","",OFFSET('Sanitation Data'!$E$28,0,10*ROW('Sanitation Data'!E128)))</f>
        <v/>
      </c>
      <c r="CQ134" s="302" t="str">
        <f ca="true">+IF(OFFSET('Sanitation Data'!$E$29,0,10*ROW('Sanitation Data'!E128))="","",OFFSET('Sanitation Data'!$E$29,0,10*ROW('Sanitation Data'!E128)))</f>
        <v/>
      </c>
      <c r="CR134" s="302" t="str">
        <f ca="true">+IF(OFFSET('Sanitation Data'!$E$30,0,10*ROW('Sanitation Data'!E128))="","",OFFSET('Sanitation Data'!$E$30,0,10*ROW('Sanitation Data'!E128)))</f>
        <v/>
      </c>
      <c r="CS134" s="302" t="str">
        <f ca="true">+IF(OFFSET('Sanitation Data'!$E$31,0,10*ROW('Sanitation Data'!E128))="","",OFFSET('Sanitation Data'!$E$31,0,10*ROW('Sanitation Data'!E128)))</f>
        <v/>
      </c>
      <c r="CT134" s="302" t="str">
        <f ca="true">+IF(OFFSET('Sanitation Data'!$E$32,0,10*ROW('Sanitation Data'!E128))="","",OFFSET('Sanitation Data'!$E$32,0,10*ROW('Sanitation Data'!E128)))</f>
        <v/>
      </c>
      <c r="CU134" s="302" t="str">
        <f ca="true">+IF(OFFSET('Sanitation Data'!$F$28,0,10*ROW('Sanitation Data'!F128))="","",OFFSET('Sanitation Data'!$F$28,0,10*ROW('Sanitation Data'!F128)))</f>
        <v/>
      </c>
      <c r="CV134" s="302" t="str">
        <f ca="true">+IF(OFFSET('Sanitation Data'!$F$29,0,10*ROW('Sanitation Data'!F128))="","",OFFSET('Sanitation Data'!$F$29,0,10*ROW('Sanitation Data'!F128)))</f>
        <v/>
      </c>
      <c r="CW134" s="302" t="str">
        <f ca="true">+IF(OFFSET('Sanitation Data'!$F$30,0,10*ROW('Sanitation Data'!F128))="","",OFFSET('Sanitation Data'!$F$30,0,10*ROW('Sanitation Data'!F128)))</f>
        <v/>
      </c>
      <c r="CX134" s="302" t="str">
        <f ca="true">+IF(OFFSET('Sanitation Data'!$F$31,0,10*ROW('Sanitation Data'!F128))="","",OFFSET('Sanitation Data'!$F$31,0,10*ROW('Sanitation Data'!F128)))</f>
        <v/>
      </c>
      <c r="CY134" s="302" t="str">
        <f ca="true">+IF(OFFSET('Sanitation Data'!$F$32,0,10*ROW('Sanitation Data'!F128))="","",OFFSET('Sanitation Data'!$F$32,0,10*ROW('Sanitation Data'!F128)))</f>
        <v/>
      </c>
      <c r="CZ134" s="302" t="str">
        <f ca="true">+IF(OFFSET('Sanitation Data'!$G$28,0,10*ROW('Sanitation Data'!G128))="","",OFFSET('Sanitation Data'!$G$28,0,10*ROW('Sanitation Data'!G128)))</f>
        <v/>
      </c>
      <c r="DA134" s="302" t="str">
        <f ca="true">+IF(OFFSET('Sanitation Data'!$G$29,0,10*ROW('Sanitation Data'!G128))="","",OFFSET('Sanitation Data'!$G$29,0,10*ROW('Sanitation Data'!G128)))</f>
        <v/>
      </c>
      <c r="DB134" s="302" t="str">
        <f ca="true">+IF(OFFSET('Sanitation Data'!$G$30,0,10*ROW('Sanitation Data'!G128))="","",OFFSET('Sanitation Data'!$G$30,0,10*ROW('Sanitation Data'!G128)))</f>
        <v/>
      </c>
      <c r="DC134" s="302" t="str">
        <f ca="true">+IF(OFFSET('Sanitation Data'!$G$31,0,10*ROW('Sanitation Data'!G128))="","",OFFSET('Sanitation Data'!$G$31,0,10*ROW('Sanitation Data'!G128)))</f>
        <v/>
      </c>
      <c r="DD134" s="302" t="str">
        <f ca="true">+IF(OFFSET('Sanitation Data'!$G$32,0,10*ROW('Sanitation Data'!G128))="","",OFFSET('Sanitation Data'!$G$32,0,10*ROW('Sanitation Data'!G128)))</f>
        <v/>
      </c>
      <c r="DE134" s="302" t="str">
        <f ca="true">+IF(OFFSET('Sanitation Data'!$H$28,0,10*ROW('Sanitation Data'!H128))="","",OFFSET('Sanitation Data'!$H$28,0,10*ROW('Sanitation Data'!H128)))</f>
        <v/>
      </c>
      <c r="DF134" s="302" t="str">
        <f ca="true">+IF(OFFSET('Sanitation Data'!$H$29,0,10*ROW('Sanitation Data'!H128))="","",OFFSET('Sanitation Data'!$H$29,0,10*ROW('Sanitation Data'!H128)))</f>
        <v/>
      </c>
      <c r="DG134" s="302" t="str">
        <f ca="true">+IF(OFFSET('Sanitation Data'!$H$30,0,10*ROW('Sanitation Data'!H128))="","",OFFSET('Sanitation Data'!$H$30,0,10*ROW('Sanitation Data'!H128)))</f>
        <v/>
      </c>
      <c r="DH134" s="302" t="str">
        <f ca="true">+IF(OFFSET('Sanitation Data'!$H$31,0,10*ROW('Sanitation Data'!H128))="","",OFFSET('Sanitation Data'!$H$31,0,10*ROW('Sanitation Data'!H128)))</f>
        <v/>
      </c>
      <c r="DI134" s="302" t="str">
        <f ca="true">+IF(OFFSET('Sanitation Data'!$H$32,0,10*ROW('Sanitation Data'!H128))="","",OFFSET('Sanitation Data'!$H$32,0,10*ROW('Sanitation Data'!H128)))</f>
        <v/>
      </c>
      <c r="DJ134" s="302" t="str">
        <f ca="true">+IF(OFFSET('Sanitation Data'!$I$28,0,10*ROW('Sanitation Data'!I128))="","",OFFSET('Sanitation Data'!$I$28,0,10*ROW('Sanitation Data'!I128)))</f>
        <v/>
      </c>
      <c r="DK134" s="302" t="str">
        <f ca="true">+IF(OFFSET('Sanitation Data'!$I$29,0,10*ROW('Sanitation Data'!I128))="","",OFFSET('Sanitation Data'!$I$29,0,10*ROW('Sanitation Data'!I128)))</f>
        <v/>
      </c>
      <c r="DL134" s="302" t="str">
        <f ca="true">+IF(OFFSET('Sanitation Data'!$I$30,0,10*ROW('Sanitation Data'!I128))="","",OFFSET('Sanitation Data'!$I$30,0,10*ROW('Sanitation Data'!I128)))</f>
        <v/>
      </c>
      <c r="DM134" s="302" t="str">
        <f ca="true">+IF(OFFSET('Sanitation Data'!$I$31,0,10*ROW('Sanitation Data'!I128))="","",OFFSET('Sanitation Data'!$I$31,0,10*ROW('Sanitation Data'!I128)))</f>
        <v/>
      </c>
      <c r="DN134" s="302" t="str">
        <f ca="true">+IF(OFFSET('Sanitation Data'!$I$32,0,10*ROW('Sanitation Data'!I128))="","",OFFSET('Sanitation Data'!$I$32,0,10*ROW('Sanitation Data'!I128)))</f>
        <v/>
      </c>
      <c r="DO134" s="302" t="str">
        <f ca="true">+IF(OFFSET('Hygiene Data'!$D$11,0,10*ROW('Hygiene Data'!D128))="","",OFFSET('Hygiene Data'!$D$11,0,10*ROW('Hygiene Data'!D128)))</f>
        <v/>
      </c>
      <c r="DP134" s="302" t="str">
        <f ca="true">+IF(OFFSET('Hygiene Data'!$D$12,0,10*ROW('Hygiene Data'!D128))="","",OFFSET('Hygiene Data'!$D$12,0,10*ROW('Hygiene Data'!D128)))</f>
        <v/>
      </c>
      <c r="DQ134" s="302" t="str">
        <f ca="true">+IF(OFFSET('Hygiene Data'!$D$13,0,10*ROW('Hygiene Data'!D128))="","",OFFSET('Hygiene Data'!$D$13,0,10*ROW('Hygiene Data'!D128)))</f>
        <v/>
      </c>
      <c r="DR134" s="302" t="str">
        <f ca="true">+IF(OFFSET('Hygiene Data'!$E$11,0,10*ROW('Hygiene Data'!E128))="","",OFFSET('Hygiene Data'!$E$11,0,10*ROW('Hygiene Data'!E128)))</f>
        <v/>
      </c>
      <c r="DS134" s="302" t="str">
        <f ca="true">+IF(OFFSET('Hygiene Data'!$E$12,0,10*ROW('Hygiene Data'!E128))="","",OFFSET('Hygiene Data'!$E$12,0,10*ROW('Hygiene Data'!E128)))</f>
        <v/>
      </c>
      <c r="DT134" s="302" t="str">
        <f ca="true">+IF(OFFSET('Hygiene Data'!$E$13,0,10*ROW('Hygiene Data'!E128))="","",OFFSET('Hygiene Data'!$E$13,0,10*ROW('Hygiene Data'!E128)))</f>
        <v/>
      </c>
      <c r="DU134" s="302" t="str">
        <f ca="true">+IF(OFFSET('Hygiene Data'!$F$11,0,10*ROW('Hygiene Data'!F128))="","",OFFSET('Hygiene Data'!$F$11,0,10*ROW('Hygiene Data'!F128)))</f>
        <v/>
      </c>
      <c r="DV134" s="302" t="str">
        <f ca="true">+IF(OFFSET('Hygiene Data'!$F$12,0,10*ROW('Hygiene Data'!F128))="","",OFFSET('Hygiene Data'!$F$12,0,10*ROW('Hygiene Data'!F128)))</f>
        <v/>
      </c>
      <c r="DW134" s="302" t="str">
        <f ca="true">+IF(OFFSET('Hygiene Data'!$F$13,0,10*ROW('Hygiene Data'!F128))="","",OFFSET('Hygiene Data'!$F$13,0,10*ROW('Hygiene Data'!F128)))</f>
        <v/>
      </c>
      <c r="DX134" s="302" t="str">
        <f ca="true">+IF(OFFSET('Hygiene Data'!$G$11,0,10*ROW('Hygiene Data'!G128))="","",OFFSET('Hygiene Data'!$G$11,0,10*ROW('Hygiene Data'!G128)))</f>
        <v/>
      </c>
      <c r="DY134" s="302" t="str">
        <f ca="true">+IF(OFFSET('Hygiene Data'!$G$12,0,10*ROW('Hygiene Data'!G128))="","",OFFSET('Hygiene Data'!$G$12,0,10*ROW('Hygiene Data'!G128)))</f>
        <v/>
      </c>
      <c r="DZ134" s="302" t="str">
        <f ca="true">+IF(OFFSET('Hygiene Data'!$G$13,0,10*ROW('Hygiene Data'!G128))="","",OFFSET('Hygiene Data'!$G$13,0,10*ROW('Hygiene Data'!G128)))</f>
        <v/>
      </c>
      <c r="EA134" s="302" t="str">
        <f ca="true">+IF(OFFSET('Hygiene Data'!$H$11,0,10*ROW('Hygiene Data'!H128))="","",OFFSET('Hygiene Data'!$H$11,0,10*ROW('Hygiene Data'!H128)))</f>
        <v/>
      </c>
      <c r="EB134" s="302" t="str">
        <f ca="true">+IF(OFFSET('Hygiene Data'!$H$12,0,10*ROW('Hygiene Data'!H128))="","",OFFSET('Hygiene Data'!$H$12,0,10*ROW('Hygiene Data'!H128)))</f>
        <v/>
      </c>
      <c r="EC134" s="302" t="str">
        <f ca="true">+IF(OFFSET('Hygiene Data'!$H$13,0,10*ROW('Hygiene Data'!H128))="","",OFFSET('Hygiene Data'!$H$13,0,10*ROW('Hygiene Data'!H128)))</f>
        <v/>
      </c>
      <c r="ED134" s="302" t="str">
        <f ca="true">+IF(OFFSET('Hygiene Data'!$I$11,0,10*ROW('Hygiene Data'!I128))="","",OFFSET('Hygiene Data'!$I$11,0,10*ROW('Hygiene Data'!I128)))</f>
        <v/>
      </c>
      <c r="EE134" s="302" t="str">
        <f ca="true">+IF(OFFSET('Hygiene Data'!$I$12,0,10*ROW('Hygiene Data'!I128))="","",OFFSET('Hygiene Data'!$I$12,0,10*ROW('Hygiene Data'!I128)))</f>
        <v/>
      </c>
      <c r="EF134" s="302" t="str">
        <f ca="true">+IF(OFFSET('Hygiene Data'!$I$13,0,10*ROW('Hygiene Data'!I128))="","",OFFSET('Hygiene Data'!$I$13,0,10*ROW('Hygiene Data'!I128)))</f>
        <v/>
      </c>
    </row>
    <row xmlns:x14ac="http://schemas.microsoft.com/office/spreadsheetml/2009/9/ac" r="135" x14ac:dyDescent="0.2">
      <c r="A135" s="35" t="str">
        <f ca="true">+IF(OFFSET('Water Data'!$B$2,0,10*ROW('Water Data'!E129))="","",OFFSET('Water Data'!$B$2,0,10*ROW('Water Data'!E129)))</f>
        <v/>
      </c>
      <c r="B135" s="35" t="str">
        <f ca="true">+IF(OFFSET('Water Data'!$C$2,0,10*ROW('Water Data'!F129))="","",OFFSET('Water Data'!$C$2,0,10*ROW('Water Data'!F129)))</f>
        <v/>
      </c>
      <c r="C135" s="358" t="str">
        <f t="shared" ref="C135:C198" ca="true" si="2">+IF(ISNUMBER(VALUE(MID(A135,5,4))), VALUE(MID(A135, 5,4)),"")</f>
        <v/>
      </c>
      <c r="D135" s="94"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4"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4"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4"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4"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4"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4"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4"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4"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4"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4"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4"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4"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4"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4"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4"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4"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4"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5"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5"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5"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5"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5"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5"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5"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5"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5"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5"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5"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5"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5"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5"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5"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5"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5"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5"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5"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5"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5"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5"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5"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5"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5"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5"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5"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5"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5"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5"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6"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6"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6"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6"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6"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6"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6"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6"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6"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6"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6"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6"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6"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6"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6"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6"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6"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6"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302"/>
      <c r="BS135" s="302" t="str">
        <f ca="true">+IF(OFFSET('Water Data'!$D$27,0,10*ROW('Water Data'!D129))="","",OFFSET('Water Data'!$D$27,0,10*ROW('Water Data'!D129)))</f>
        <v/>
      </c>
      <c r="BT135" s="302" t="str">
        <f ca="true">+IF(OFFSET('Water Data'!$D$28,0,10*ROW('Water Data'!D129))="","",OFFSET('Water Data'!$D$28,0,10*ROW('Water Data'!D129)))</f>
        <v/>
      </c>
      <c r="BU135" s="302" t="str">
        <f ca="true">+IF(OFFSET('Water Data'!$D$29,0,10*ROW('Water Data'!D129))="","",OFFSET('Water Data'!$D$29,0,10*ROW('Water Data'!D129)))</f>
        <v/>
      </c>
      <c r="BV135" s="302" t="str">
        <f ca="true">+IF(OFFSET('Water Data'!$E$27,0,10*ROW('Water Data'!E129))="","",OFFSET('Water Data'!$E$27,0,10*ROW('Water Data'!E129)))</f>
        <v/>
      </c>
      <c r="BW135" s="302" t="str">
        <f ca="true">+IF(OFFSET('Water Data'!$E$28,0,10*ROW('Water Data'!E129))="","",OFFSET('Water Data'!$E$28,0,10*ROW('Water Data'!E129)))</f>
        <v/>
      </c>
      <c r="BX135" s="302" t="str">
        <f ca="true">+IF(OFFSET('Water Data'!$E$29,0,10*ROW('Water Data'!E129))="","",OFFSET('Water Data'!$E$29,0,10*ROW('Water Data'!E129)))</f>
        <v/>
      </c>
      <c r="BY135" s="302" t="str">
        <f ca="true">+IF(OFFSET('Water Data'!$F$27,0,10*ROW('Water Data'!F129))="","",OFFSET('Water Data'!$F$27,0,10*ROW('Water Data'!F129)))</f>
        <v/>
      </c>
      <c r="BZ135" s="302" t="str">
        <f ca="true">+IF(OFFSET('Water Data'!$F$28,0,10*ROW('Water Data'!F129))="","",OFFSET('Water Data'!$F$28,0,10*ROW('Water Data'!F129)))</f>
        <v/>
      </c>
      <c r="CA135" s="302" t="str">
        <f ca="true">+IF(OFFSET('Water Data'!$F$29,0,10*ROW('Water Data'!F129))="","",OFFSET('Water Data'!$F$29,0,10*ROW('Water Data'!F129)))</f>
        <v/>
      </c>
      <c r="CB135" s="302" t="str">
        <f ca="true">+IF(OFFSET('Water Data'!$G$27,0,10*ROW('Water Data'!G129))="","",OFFSET('Water Data'!$G$27,0,10*ROW('Water Data'!G129)))</f>
        <v/>
      </c>
      <c r="CC135" s="302" t="str">
        <f ca="true">+IF(OFFSET('Water Data'!$G$28,0,10*ROW('Water Data'!G129))="","",OFFSET('Water Data'!$G$28,0,10*ROW('Water Data'!G129)))</f>
        <v/>
      </c>
      <c r="CD135" s="302" t="str">
        <f ca="true">+IF(OFFSET('Water Data'!$G$29,0,10*ROW('Water Data'!G129))="","",OFFSET('Water Data'!$G$29,0,10*ROW('Water Data'!G129)))</f>
        <v/>
      </c>
      <c r="CE135" s="302" t="str">
        <f ca="true">+IF(OFFSET('Water Data'!$H$27,0,10*ROW('Water Data'!H129))="","",OFFSET('Water Data'!$H$27,0,10*ROW('Water Data'!H129)))</f>
        <v/>
      </c>
      <c r="CF135" s="302" t="str">
        <f ca="true">+IF(OFFSET('Water Data'!$H$28,0,10*ROW('Water Data'!H129))="","",OFFSET('Water Data'!$H$28,0,10*ROW('Water Data'!H129)))</f>
        <v/>
      </c>
      <c r="CG135" s="302" t="str">
        <f ca="true">+IF(OFFSET('Water Data'!$H$29,0,10*ROW('Water Data'!H129))="","",OFFSET('Water Data'!$H$29,0,10*ROW('Water Data'!H129)))</f>
        <v/>
      </c>
      <c r="CH135" s="302" t="str">
        <f ca="true">+IF(OFFSET('Water Data'!$I$27,0,10*ROW('Water Data'!I129))="","",OFFSET('Water Data'!$I$27,0,10*ROW('Water Data'!I129)))</f>
        <v/>
      </c>
      <c r="CI135" s="302" t="str">
        <f ca="true">+IF(OFFSET('Water Data'!$I$28,0,10*ROW('Water Data'!I129))="","",OFFSET('Water Data'!$I$28,0,10*ROW('Water Data'!I129)))</f>
        <v/>
      </c>
      <c r="CJ135" s="302" t="str">
        <f ca="true">+IF(OFFSET('Water Data'!$I$29,0,10*ROW('Water Data'!I129))="","",OFFSET('Water Data'!$I$29,0,10*ROW('Water Data'!I129)))</f>
        <v/>
      </c>
      <c r="CK135" s="302" t="str">
        <f ca="true">+IF(OFFSET('Sanitation Data'!$D$28,0,10*ROW('Sanitation Data'!D129))="","",OFFSET('Sanitation Data'!$D$28,0,10*ROW('Sanitation Data'!D129)))</f>
        <v/>
      </c>
      <c r="CL135" s="302" t="str">
        <f ca="true">+IF(OFFSET('Sanitation Data'!$D$29,0,10*ROW('Sanitation Data'!D129))="","",OFFSET('Sanitation Data'!$D$29,0,10*ROW('Sanitation Data'!D129)))</f>
        <v/>
      </c>
      <c r="CM135" s="302" t="str">
        <f ca="true">+IF(OFFSET('Sanitation Data'!$D$30,0,10*ROW('Sanitation Data'!D129))="","",OFFSET('Sanitation Data'!$D$30,0,10*ROW('Sanitation Data'!D129)))</f>
        <v/>
      </c>
      <c r="CN135" s="302" t="str">
        <f ca="true">+IF(OFFSET('Sanitation Data'!$D$31,0,10*ROW('Sanitation Data'!D129))="","",OFFSET('Sanitation Data'!$D$31,0,10*ROW('Sanitation Data'!D129)))</f>
        <v/>
      </c>
      <c r="CO135" s="302" t="str">
        <f ca="true">+IF(OFFSET('Sanitation Data'!$D$32,0,10*ROW('Sanitation Data'!D129))="","",OFFSET('Sanitation Data'!$D$32,0,10*ROW('Sanitation Data'!D129)))</f>
        <v/>
      </c>
      <c r="CP135" s="302" t="str">
        <f ca="true">+IF(OFFSET('Sanitation Data'!$E$28,0,10*ROW('Sanitation Data'!E129))="","",OFFSET('Sanitation Data'!$E$28,0,10*ROW('Sanitation Data'!E129)))</f>
        <v/>
      </c>
      <c r="CQ135" s="302" t="str">
        <f ca="true">+IF(OFFSET('Sanitation Data'!$E$29,0,10*ROW('Sanitation Data'!E129))="","",OFFSET('Sanitation Data'!$E$29,0,10*ROW('Sanitation Data'!E129)))</f>
        <v/>
      </c>
      <c r="CR135" s="302" t="str">
        <f ca="true">+IF(OFFSET('Sanitation Data'!$E$30,0,10*ROW('Sanitation Data'!E129))="","",OFFSET('Sanitation Data'!$E$30,0,10*ROW('Sanitation Data'!E129)))</f>
        <v/>
      </c>
      <c r="CS135" s="302" t="str">
        <f ca="true">+IF(OFFSET('Sanitation Data'!$E$31,0,10*ROW('Sanitation Data'!E129))="","",OFFSET('Sanitation Data'!$E$31,0,10*ROW('Sanitation Data'!E129)))</f>
        <v/>
      </c>
      <c r="CT135" s="302" t="str">
        <f ca="true">+IF(OFFSET('Sanitation Data'!$E$32,0,10*ROW('Sanitation Data'!E129))="","",OFFSET('Sanitation Data'!$E$32,0,10*ROW('Sanitation Data'!E129)))</f>
        <v/>
      </c>
      <c r="CU135" s="302" t="str">
        <f ca="true">+IF(OFFSET('Sanitation Data'!$F$28,0,10*ROW('Sanitation Data'!F129))="","",OFFSET('Sanitation Data'!$F$28,0,10*ROW('Sanitation Data'!F129)))</f>
        <v/>
      </c>
      <c r="CV135" s="302" t="str">
        <f ca="true">+IF(OFFSET('Sanitation Data'!$F$29,0,10*ROW('Sanitation Data'!F129))="","",OFFSET('Sanitation Data'!$F$29,0,10*ROW('Sanitation Data'!F129)))</f>
        <v/>
      </c>
      <c r="CW135" s="302" t="str">
        <f ca="true">+IF(OFFSET('Sanitation Data'!$F$30,0,10*ROW('Sanitation Data'!F129))="","",OFFSET('Sanitation Data'!$F$30,0,10*ROW('Sanitation Data'!F129)))</f>
        <v/>
      </c>
      <c r="CX135" s="302" t="str">
        <f ca="true">+IF(OFFSET('Sanitation Data'!$F$31,0,10*ROW('Sanitation Data'!F129))="","",OFFSET('Sanitation Data'!$F$31,0,10*ROW('Sanitation Data'!F129)))</f>
        <v/>
      </c>
      <c r="CY135" s="302" t="str">
        <f ca="true">+IF(OFFSET('Sanitation Data'!$F$32,0,10*ROW('Sanitation Data'!F129))="","",OFFSET('Sanitation Data'!$F$32,0,10*ROW('Sanitation Data'!F129)))</f>
        <v/>
      </c>
      <c r="CZ135" s="302" t="str">
        <f ca="true">+IF(OFFSET('Sanitation Data'!$G$28,0,10*ROW('Sanitation Data'!G129))="","",OFFSET('Sanitation Data'!$G$28,0,10*ROW('Sanitation Data'!G129)))</f>
        <v/>
      </c>
      <c r="DA135" s="302" t="str">
        <f ca="true">+IF(OFFSET('Sanitation Data'!$G$29,0,10*ROW('Sanitation Data'!G129))="","",OFFSET('Sanitation Data'!$G$29,0,10*ROW('Sanitation Data'!G129)))</f>
        <v/>
      </c>
      <c r="DB135" s="302" t="str">
        <f ca="true">+IF(OFFSET('Sanitation Data'!$G$30,0,10*ROW('Sanitation Data'!G129))="","",OFFSET('Sanitation Data'!$G$30,0,10*ROW('Sanitation Data'!G129)))</f>
        <v/>
      </c>
      <c r="DC135" s="302" t="str">
        <f ca="true">+IF(OFFSET('Sanitation Data'!$G$31,0,10*ROW('Sanitation Data'!G129))="","",OFFSET('Sanitation Data'!$G$31,0,10*ROW('Sanitation Data'!G129)))</f>
        <v/>
      </c>
      <c r="DD135" s="302" t="str">
        <f ca="true">+IF(OFFSET('Sanitation Data'!$G$32,0,10*ROW('Sanitation Data'!G129))="","",OFFSET('Sanitation Data'!$G$32,0,10*ROW('Sanitation Data'!G129)))</f>
        <v/>
      </c>
      <c r="DE135" s="302" t="str">
        <f ca="true">+IF(OFFSET('Sanitation Data'!$H$28,0,10*ROW('Sanitation Data'!H129))="","",OFFSET('Sanitation Data'!$H$28,0,10*ROW('Sanitation Data'!H129)))</f>
        <v/>
      </c>
      <c r="DF135" s="302" t="str">
        <f ca="true">+IF(OFFSET('Sanitation Data'!$H$29,0,10*ROW('Sanitation Data'!H129))="","",OFFSET('Sanitation Data'!$H$29,0,10*ROW('Sanitation Data'!H129)))</f>
        <v/>
      </c>
      <c r="DG135" s="302" t="str">
        <f ca="true">+IF(OFFSET('Sanitation Data'!$H$30,0,10*ROW('Sanitation Data'!H129))="","",OFFSET('Sanitation Data'!$H$30,0,10*ROW('Sanitation Data'!H129)))</f>
        <v/>
      </c>
      <c r="DH135" s="302" t="str">
        <f ca="true">+IF(OFFSET('Sanitation Data'!$H$31,0,10*ROW('Sanitation Data'!H129))="","",OFFSET('Sanitation Data'!$H$31,0,10*ROW('Sanitation Data'!H129)))</f>
        <v/>
      </c>
      <c r="DI135" s="302" t="str">
        <f ca="true">+IF(OFFSET('Sanitation Data'!$H$32,0,10*ROW('Sanitation Data'!H129))="","",OFFSET('Sanitation Data'!$H$32,0,10*ROW('Sanitation Data'!H129)))</f>
        <v/>
      </c>
      <c r="DJ135" s="302" t="str">
        <f ca="true">+IF(OFFSET('Sanitation Data'!$I$28,0,10*ROW('Sanitation Data'!I129))="","",OFFSET('Sanitation Data'!$I$28,0,10*ROW('Sanitation Data'!I129)))</f>
        <v/>
      </c>
      <c r="DK135" s="302" t="str">
        <f ca="true">+IF(OFFSET('Sanitation Data'!$I$29,0,10*ROW('Sanitation Data'!I129))="","",OFFSET('Sanitation Data'!$I$29,0,10*ROW('Sanitation Data'!I129)))</f>
        <v/>
      </c>
      <c r="DL135" s="302" t="str">
        <f ca="true">+IF(OFFSET('Sanitation Data'!$I$30,0,10*ROW('Sanitation Data'!I129))="","",OFFSET('Sanitation Data'!$I$30,0,10*ROW('Sanitation Data'!I129)))</f>
        <v/>
      </c>
      <c r="DM135" s="302" t="str">
        <f ca="true">+IF(OFFSET('Sanitation Data'!$I$31,0,10*ROW('Sanitation Data'!I129))="","",OFFSET('Sanitation Data'!$I$31,0,10*ROW('Sanitation Data'!I129)))</f>
        <v/>
      </c>
      <c r="DN135" s="302" t="str">
        <f ca="true">+IF(OFFSET('Sanitation Data'!$I$32,0,10*ROW('Sanitation Data'!I129))="","",OFFSET('Sanitation Data'!$I$32,0,10*ROW('Sanitation Data'!I129)))</f>
        <v/>
      </c>
      <c r="DO135" s="302" t="str">
        <f ca="true">+IF(OFFSET('Hygiene Data'!$D$11,0,10*ROW('Hygiene Data'!D129))="","",OFFSET('Hygiene Data'!$D$11,0,10*ROW('Hygiene Data'!D129)))</f>
        <v/>
      </c>
      <c r="DP135" s="302" t="str">
        <f ca="true">+IF(OFFSET('Hygiene Data'!$D$12,0,10*ROW('Hygiene Data'!D129))="","",OFFSET('Hygiene Data'!$D$12,0,10*ROW('Hygiene Data'!D129)))</f>
        <v/>
      </c>
      <c r="DQ135" s="302" t="str">
        <f ca="true">+IF(OFFSET('Hygiene Data'!$D$13,0,10*ROW('Hygiene Data'!D129))="","",OFFSET('Hygiene Data'!$D$13,0,10*ROW('Hygiene Data'!D129)))</f>
        <v/>
      </c>
      <c r="DR135" s="302" t="str">
        <f ca="true">+IF(OFFSET('Hygiene Data'!$E$11,0,10*ROW('Hygiene Data'!E129))="","",OFFSET('Hygiene Data'!$E$11,0,10*ROW('Hygiene Data'!E129)))</f>
        <v/>
      </c>
      <c r="DS135" s="302" t="str">
        <f ca="true">+IF(OFFSET('Hygiene Data'!$E$12,0,10*ROW('Hygiene Data'!E129))="","",OFFSET('Hygiene Data'!$E$12,0,10*ROW('Hygiene Data'!E129)))</f>
        <v/>
      </c>
      <c r="DT135" s="302" t="str">
        <f ca="true">+IF(OFFSET('Hygiene Data'!$E$13,0,10*ROW('Hygiene Data'!E129))="","",OFFSET('Hygiene Data'!$E$13,0,10*ROW('Hygiene Data'!E129)))</f>
        <v/>
      </c>
      <c r="DU135" s="302" t="str">
        <f ca="true">+IF(OFFSET('Hygiene Data'!$F$11,0,10*ROW('Hygiene Data'!F129))="","",OFFSET('Hygiene Data'!$F$11,0,10*ROW('Hygiene Data'!F129)))</f>
        <v/>
      </c>
      <c r="DV135" s="302" t="str">
        <f ca="true">+IF(OFFSET('Hygiene Data'!$F$12,0,10*ROW('Hygiene Data'!F129))="","",OFFSET('Hygiene Data'!$F$12,0,10*ROW('Hygiene Data'!F129)))</f>
        <v/>
      </c>
      <c r="DW135" s="302" t="str">
        <f ca="true">+IF(OFFSET('Hygiene Data'!$F$13,0,10*ROW('Hygiene Data'!F129))="","",OFFSET('Hygiene Data'!$F$13,0,10*ROW('Hygiene Data'!F129)))</f>
        <v/>
      </c>
      <c r="DX135" s="302" t="str">
        <f ca="true">+IF(OFFSET('Hygiene Data'!$G$11,0,10*ROW('Hygiene Data'!G129))="","",OFFSET('Hygiene Data'!$G$11,0,10*ROW('Hygiene Data'!G129)))</f>
        <v/>
      </c>
      <c r="DY135" s="302" t="str">
        <f ca="true">+IF(OFFSET('Hygiene Data'!$G$12,0,10*ROW('Hygiene Data'!G129))="","",OFFSET('Hygiene Data'!$G$12,0,10*ROW('Hygiene Data'!G129)))</f>
        <v/>
      </c>
      <c r="DZ135" s="302" t="str">
        <f ca="true">+IF(OFFSET('Hygiene Data'!$G$13,0,10*ROW('Hygiene Data'!G129))="","",OFFSET('Hygiene Data'!$G$13,0,10*ROW('Hygiene Data'!G129)))</f>
        <v/>
      </c>
      <c r="EA135" s="302" t="str">
        <f ca="true">+IF(OFFSET('Hygiene Data'!$H$11,0,10*ROW('Hygiene Data'!H129))="","",OFFSET('Hygiene Data'!$H$11,0,10*ROW('Hygiene Data'!H129)))</f>
        <v/>
      </c>
      <c r="EB135" s="302" t="str">
        <f ca="true">+IF(OFFSET('Hygiene Data'!$H$12,0,10*ROW('Hygiene Data'!H129))="","",OFFSET('Hygiene Data'!$H$12,0,10*ROW('Hygiene Data'!H129)))</f>
        <v/>
      </c>
      <c r="EC135" s="302" t="str">
        <f ca="true">+IF(OFFSET('Hygiene Data'!$H$13,0,10*ROW('Hygiene Data'!H129))="","",OFFSET('Hygiene Data'!$H$13,0,10*ROW('Hygiene Data'!H129)))</f>
        <v/>
      </c>
      <c r="ED135" s="302" t="str">
        <f ca="true">+IF(OFFSET('Hygiene Data'!$I$11,0,10*ROW('Hygiene Data'!I129))="","",OFFSET('Hygiene Data'!$I$11,0,10*ROW('Hygiene Data'!I129)))</f>
        <v/>
      </c>
      <c r="EE135" s="302" t="str">
        <f ca="true">+IF(OFFSET('Hygiene Data'!$I$12,0,10*ROW('Hygiene Data'!I129))="","",OFFSET('Hygiene Data'!$I$12,0,10*ROW('Hygiene Data'!I129)))</f>
        <v/>
      </c>
      <c r="EF135" s="302" t="str">
        <f ca="true">+IF(OFFSET('Hygiene Data'!$I$13,0,10*ROW('Hygiene Data'!I129))="","",OFFSET('Hygiene Data'!$I$13,0,10*ROW('Hygiene Data'!I129)))</f>
        <v/>
      </c>
    </row>
    <row xmlns:x14ac="http://schemas.microsoft.com/office/spreadsheetml/2009/9/ac" r="136" x14ac:dyDescent="0.2">
      <c r="A136" s="35" t="str">
        <f ca="true">+IF(OFFSET('Water Data'!$B$2,0,10*ROW('Water Data'!E130))="","",OFFSET('Water Data'!$B$2,0,10*ROW('Water Data'!E130)))</f>
        <v/>
      </c>
      <c r="B136" s="35" t="str">
        <f ca="true">+IF(OFFSET('Water Data'!$C$2,0,10*ROW('Water Data'!F130))="","",OFFSET('Water Data'!$C$2,0,10*ROW('Water Data'!F130)))</f>
        <v/>
      </c>
      <c r="C136" s="358" t="str">
        <f t="shared" ca="true" si="2"/>
        <v/>
      </c>
      <c r="D136" s="94"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4"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4"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4"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4"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4"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4"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4"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4"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4"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4"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4"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4"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4"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4"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4"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4"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4"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5"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5"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5"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5"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5"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5"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5"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5"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5"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5"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5"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5"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5"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5"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5"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5"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5"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5"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5"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5"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5"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5"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5"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5"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5"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5"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5"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5"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5"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5"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6"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6"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6"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6"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6"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6"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6"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6"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6"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6"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6"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6"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6"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6"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6"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6"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6"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6"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302"/>
      <c r="BS136" s="302" t="str">
        <f ca="true">+IF(OFFSET('Water Data'!$D$27,0,10*ROW('Water Data'!D130))="","",OFFSET('Water Data'!$D$27,0,10*ROW('Water Data'!D130)))</f>
        <v/>
      </c>
      <c r="BT136" s="302" t="str">
        <f ca="true">+IF(OFFSET('Water Data'!$D$28,0,10*ROW('Water Data'!D130))="","",OFFSET('Water Data'!$D$28,0,10*ROW('Water Data'!D130)))</f>
        <v/>
      </c>
      <c r="BU136" s="302" t="str">
        <f ca="true">+IF(OFFSET('Water Data'!$D$29,0,10*ROW('Water Data'!D130))="","",OFFSET('Water Data'!$D$29,0,10*ROW('Water Data'!D130)))</f>
        <v/>
      </c>
      <c r="BV136" s="302" t="str">
        <f ca="true">+IF(OFFSET('Water Data'!$E$27,0,10*ROW('Water Data'!E130))="","",OFFSET('Water Data'!$E$27,0,10*ROW('Water Data'!E130)))</f>
        <v/>
      </c>
      <c r="BW136" s="302" t="str">
        <f ca="true">+IF(OFFSET('Water Data'!$E$28,0,10*ROW('Water Data'!E130))="","",OFFSET('Water Data'!$E$28,0,10*ROW('Water Data'!E130)))</f>
        <v/>
      </c>
      <c r="BX136" s="302" t="str">
        <f ca="true">+IF(OFFSET('Water Data'!$E$29,0,10*ROW('Water Data'!E130))="","",OFFSET('Water Data'!$E$29,0,10*ROW('Water Data'!E130)))</f>
        <v/>
      </c>
      <c r="BY136" s="302" t="str">
        <f ca="true">+IF(OFFSET('Water Data'!$F$27,0,10*ROW('Water Data'!F130))="","",OFFSET('Water Data'!$F$27,0,10*ROW('Water Data'!F130)))</f>
        <v/>
      </c>
      <c r="BZ136" s="302" t="str">
        <f ca="true">+IF(OFFSET('Water Data'!$F$28,0,10*ROW('Water Data'!F130))="","",OFFSET('Water Data'!$F$28,0,10*ROW('Water Data'!F130)))</f>
        <v/>
      </c>
      <c r="CA136" s="302" t="str">
        <f ca="true">+IF(OFFSET('Water Data'!$F$29,0,10*ROW('Water Data'!F130))="","",OFFSET('Water Data'!$F$29,0,10*ROW('Water Data'!F130)))</f>
        <v/>
      </c>
      <c r="CB136" s="302" t="str">
        <f ca="true">+IF(OFFSET('Water Data'!$G$27,0,10*ROW('Water Data'!G130))="","",OFFSET('Water Data'!$G$27,0,10*ROW('Water Data'!G130)))</f>
        <v/>
      </c>
      <c r="CC136" s="302" t="str">
        <f ca="true">+IF(OFFSET('Water Data'!$G$28,0,10*ROW('Water Data'!G130))="","",OFFSET('Water Data'!$G$28,0,10*ROW('Water Data'!G130)))</f>
        <v/>
      </c>
      <c r="CD136" s="302" t="str">
        <f ca="true">+IF(OFFSET('Water Data'!$G$29,0,10*ROW('Water Data'!G130))="","",OFFSET('Water Data'!$G$29,0,10*ROW('Water Data'!G130)))</f>
        <v/>
      </c>
      <c r="CE136" s="302" t="str">
        <f ca="true">+IF(OFFSET('Water Data'!$H$27,0,10*ROW('Water Data'!H130))="","",OFFSET('Water Data'!$H$27,0,10*ROW('Water Data'!H130)))</f>
        <v/>
      </c>
      <c r="CF136" s="302" t="str">
        <f ca="true">+IF(OFFSET('Water Data'!$H$28,0,10*ROW('Water Data'!H130))="","",OFFSET('Water Data'!$H$28,0,10*ROW('Water Data'!H130)))</f>
        <v/>
      </c>
      <c r="CG136" s="302" t="str">
        <f ca="true">+IF(OFFSET('Water Data'!$H$29,0,10*ROW('Water Data'!H130))="","",OFFSET('Water Data'!$H$29,0,10*ROW('Water Data'!H130)))</f>
        <v/>
      </c>
      <c r="CH136" s="302" t="str">
        <f ca="true">+IF(OFFSET('Water Data'!$I$27,0,10*ROW('Water Data'!I130))="","",OFFSET('Water Data'!$I$27,0,10*ROW('Water Data'!I130)))</f>
        <v/>
      </c>
      <c r="CI136" s="302" t="str">
        <f ca="true">+IF(OFFSET('Water Data'!$I$28,0,10*ROW('Water Data'!I130))="","",OFFSET('Water Data'!$I$28,0,10*ROW('Water Data'!I130)))</f>
        <v/>
      </c>
      <c r="CJ136" s="302" t="str">
        <f ca="true">+IF(OFFSET('Water Data'!$I$29,0,10*ROW('Water Data'!I130))="","",OFFSET('Water Data'!$I$29,0,10*ROW('Water Data'!I130)))</f>
        <v/>
      </c>
      <c r="CK136" s="302" t="str">
        <f ca="true">+IF(OFFSET('Sanitation Data'!$D$28,0,10*ROW('Sanitation Data'!D130))="","",OFFSET('Sanitation Data'!$D$28,0,10*ROW('Sanitation Data'!D130)))</f>
        <v/>
      </c>
      <c r="CL136" s="302" t="str">
        <f ca="true">+IF(OFFSET('Sanitation Data'!$D$29,0,10*ROW('Sanitation Data'!D130))="","",OFFSET('Sanitation Data'!$D$29,0,10*ROW('Sanitation Data'!D130)))</f>
        <v/>
      </c>
      <c r="CM136" s="302" t="str">
        <f ca="true">+IF(OFFSET('Sanitation Data'!$D$30,0,10*ROW('Sanitation Data'!D130))="","",OFFSET('Sanitation Data'!$D$30,0,10*ROW('Sanitation Data'!D130)))</f>
        <v/>
      </c>
      <c r="CN136" s="302" t="str">
        <f ca="true">+IF(OFFSET('Sanitation Data'!$D$31,0,10*ROW('Sanitation Data'!D130))="","",OFFSET('Sanitation Data'!$D$31,0,10*ROW('Sanitation Data'!D130)))</f>
        <v/>
      </c>
      <c r="CO136" s="302" t="str">
        <f ca="true">+IF(OFFSET('Sanitation Data'!$D$32,0,10*ROW('Sanitation Data'!D130))="","",OFFSET('Sanitation Data'!$D$32,0,10*ROW('Sanitation Data'!D130)))</f>
        <v/>
      </c>
      <c r="CP136" s="302" t="str">
        <f ca="true">+IF(OFFSET('Sanitation Data'!$E$28,0,10*ROW('Sanitation Data'!E130))="","",OFFSET('Sanitation Data'!$E$28,0,10*ROW('Sanitation Data'!E130)))</f>
        <v/>
      </c>
      <c r="CQ136" s="302" t="str">
        <f ca="true">+IF(OFFSET('Sanitation Data'!$E$29,0,10*ROW('Sanitation Data'!E130))="","",OFFSET('Sanitation Data'!$E$29,0,10*ROW('Sanitation Data'!E130)))</f>
        <v/>
      </c>
      <c r="CR136" s="302" t="str">
        <f ca="true">+IF(OFFSET('Sanitation Data'!$E$30,0,10*ROW('Sanitation Data'!E130))="","",OFFSET('Sanitation Data'!$E$30,0,10*ROW('Sanitation Data'!E130)))</f>
        <v/>
      </c>
      <c r="CS136" s="302" t="str">
        <f ca="true">+IF(OFFSET('Sanitation Data'!$E$31,0,10*ROW('Sanitation Data'!E130))="","",OFFSET('Sanitation Data'!$E$31,0,10*ROW('Sanitation Data'!E130)))</f>
        <v/>
      </c>
      <c r="CT136" s="302" t="str">
        <f ca="true">+IF(OFFSET('Sanitation Data'!$E$32,0,10*ROW('Sanitation Data'!E130))="","",OFFSET('Sanitation Data'!$E$32,0,10*ROW('Sanitation Data'!E130)))</f>
        <v/>
      </c>
      <c r="CU136" s="302" t="str">
        <f ca="true">+IF(OFFSET('Sanitation Data'!$F$28,0,10*ROW('Sanitation Data'!F130))="","",OFFSET('Sanitation Data'!$F$28,0,10*ROW('Sanitation Data'!F130)))</f>
        <v/>
      </c>
      <c r="CV136" s="302" t="str">
        <f ca="true">+IF(OFFSET('Sanitation Data'!$F$29,0,10*ROW('Sanitation Data'!F130))="","",OFFSET('Sanitation Data'!$F$29,0,10*ROW('Sanitation Data'!F130)))</f>
        <v/>
      </c>
      <c r="CW136" s="302" t="str">
        <f ca="true">+IF(OFFSET('Sanitation Data'!$F$30,0,10*ROW('Sanitation Data'!F130))="","",OFFSET('Sanitation Data'!$F$30,0,10*ROW('Sanitation Data'!F130)))</f>
        <v/>
      </c>
      <c r="CX136" s="302" t="str">
        <f ca="true">+IF(OFFSET('Sanitation Data'!$F$31,0,10*ROW('Sanitation Data'!F130))="","",OFFSET('Sanitation Data'!$F$31,0,10*ROW('Sanitation Data'!F130)))</f>
        <v/>
      </c>
      <c r="CY136" s="302" t="str">
        <f ca="true">+IF(OFFSET('Sanitation Data'!$F$32,0,10*ROW('Sanitation Data'!F130))="","",OFFSET('Sanitation Data'!$F$32,0,10*ROW('Sanitation Data'!F130)))</f>
        <v/>
      </c>
      <c r="CZ136" s="302" t="str">
        <f ca="true">+IF(OFFSET('Sanitation Data'!$G$28,0,10*ROW('Sanitation Data'!G130))="","",OFFSET('Sanitation Data'!$G$28,0,10*ROW('Sanitation Data'!G130)))</f>
        <v/>
      </c>
      <c r="DA136" s="302" t="str">
        <f ca="true">+IF(OFFSET('Sanitation Data'!$G$29,0,10*ROW('Sanitation Data'!G130))="","",OFFSET('Sanitation Data'!$G$29,0,10*ROW('Sanitation Data'!G130)))</f>
        <v/>
      </c>
      <c r="DB136" s="302" t="str">
        <f ca="true">+IF(OFFSET('Sanitation Data'!$G$30,0,10*ROW('Sanitation Data'!G130))="","",OFFSET('Sanitation Data'!$G$30,0,10*ROW('Sanitation Data'!G130)))</f>
        <v/>
      </c>
      <c r="DC136" s="302" t="str">
        <f ca="true">+IF(OFFSET('Sanitation Data'!$G$31,0,10*ROW('Sanitation Data'!G130))="","",OFFSET('Sanitation Data'!$G$31,0,10*ROW('Sanitation Data'!G130)))</f>
        <v/>
      </c>
      <c r="DD136" s="302" t="str">
        <f ca="true">+IF(OFFSET('Sanitation Data'!$G$32,0,10*ROW('Sanitation Data'!G130))="","",OFFSET('Sanitation Data'!$G$32,0,10*ROW('Sanitation Data'!G130)))</f>
        <v/>
      </c>
      <c r="DE136" s="302" t="str">
        <f ca="true">+IF(OFFSET('Sanitation Data'!$H$28,0,10*ROW('Sanitation Data'!H130))="","",OFFSET('Sanitation Data'!$H$28,0,10*ROW('Sanitation Data'!H130)))</f>
        <v/>
      </c>
      <c r="DF136" s="302" t="str">
        <f ca="true">+IF(OFFSET('Sanitation Data'!$H$29,0,10*ROW('Sanitation Data'!H130))="","",OFFSET('Sanitation Data'!$H$29,0,10*ROW('Sanitation Data'!H130)))</f>
        <v/>
      </c>
      <c r="DG136" s="302" t="str">
        <f ca="true">+IF(OFFSET('Sanitation Data'!$H$30,0,10*ROW('Sanitation Data'!H130))="","",OFFSET('Sanitation Data'!$H$30,0,10*ROW('Sanitation Data'!H130)))</f>
        <v/>
      </c>
      <c r="DH136" s="302" t="str">
        <f ca="true">+IF(OFFSET('Sanitation Data'!$H$31,0,10*ROW('Sanitation Data'!H130))="","",OFFSET('Sanitation Data'!$H$31,0,10*ROW('Sanitation Data'!H130)))</f>
        <v/>
      </c>
      <c r="DI136" s="302" t="str">
        <f ca="true">+IF(OFFSET('Sanitation Data'!$H$32,0,10*ROW('Sanitation Data'!H130))="","",OFFSET('Sanitation Data'!$H$32,0,10*ROW('Sanitation Data'!H130)))</f>
        <v/>
      </c>
      <c r="DJ136" s="302" t="str">
        <f ca="true">+IF(OFFSET('Sanitation Data'!$I$28,0,10*ROW('Sanitation Data'!I130))="","",OFFSET('Sanitation Data'!$I$28,0,10*ROW('Sanitation Data'!I130)))</f>
        <v/>
      </c>
      <c r="DK136" s="302" t="str">
        <f ca="true">+IF(OFFSET('Sanitation Data'!$I$29,0,10*ROW('Sanitation Data'!I130))="","",OFFSET('Sanitation Data'!$I$29,0,10*ROW('Sanitation Data'!I130)))</f>
        <v/>
      </c>
      <c r="DL136" s="302" t="str">
        <f ca="true">+IF(OFFSET('Sanitation Data'!$I$30,0,10*ROW('Sanitation Data'!I130))="","",OFFSET('Sanitation Data'!$I$30,0,10*ROW('Sanitation Data'!I130)))</f>
        <v/>
      </c>
      <c r="DM136" s="302" t="str">
        <f ca="true">+IF(OFFSET('Sanitation Data'!$I$31,0,10*ROW('Sanitation Data'!I130))="","",OFFSET('Sanitation Data'!$I$31,0,10*ROW('Sanitation Data'!I130)))</f>
        <v/>
      </c>
      <c r="DN136" s="302" t="str">
        <f ca="true">+IF(OFFSET('Sanitation Data'!$I$32,0,10*ROW('Sanitation Data'!I130))="","",OFFSET('Sanitation Data'!$I$32,0,10*ROW('Sanitation Data'!I130)))</f>
        <v/>
      </c>
      <c r="DO136" s="302" t="str">
        <f ca="true">+IF(OFFSET('Hygiene Data'!$D$11,0,10*ROW('Hygiene Data'!D130))="","",OFFSET('Hygiene Data'!$D$11,0,10*ROW('Hygiene Data'!D130)))</f>
        <v/>
      </c>
      <c r="DP136" s="302" t="str">
        <f ca="true">+IF(OFFSET('Hygiene Data'!$D$12,0,10*ROW('Hygiene Data'!D130))="","",OFFSET('Hygiene Data'!$D$12,0,10*ROW('Hygiene Data'!D130)))</f>
        <v/>
      </c>
      <c r="DQ136" s="302" t="str">
        <f ca="true">+IF(OFFSET('Hygiene Data'!$D$13,0,10*ROW('Hygiene Data'!D130))="","",OFFSET('Hygiene Data'!$D$13,0,10*ROW('Hygiene Data'!D130)))</f>
        <v/>
      </c>
      <c r="DR136" s="302" t="str">
        <f ca="true">+IF(OFFSET('Hygiene Data'!$E$11,0,10*ROW('Hygiene Data'!E130))="","",OFFSET('Hygiene Data'!$E$11,0,10*ROW('Hygiene Data'!E130)))</f>
        <v/>
      </c>
      <c r="DS136" s="302" t="str">
        <f ca="true">+IF(OFFSET('Hygiene Data'!$E$12,0,10*ROW('Hygiene Data'!E130))="","",OFFSET('Hygiene Data'!$E$12,0,10*ROW('Hygiene Data'!E130)))</f>
        <v/>
      </c>
      <c r="DT136" s="302" t="str">
        <f ca="true">+IF(OFFSET('Hygiene Data'!$E$13,0,10*ROW('Hygiene Data'!E130))="","",OFFSET('Hygiene Data'!$E$13,0,10*ROW('Hygiene Data'!E130)))</f>
        <v/>
      </c>
      <c r="DU136" s="302" t="str">
        <f ca="true">+IF(OFFSET('Hygiene Data'!$F$11,0,10*ROW('Hygiene Data'!F130))="","",OFFSET('Hygiene Data'!$F$11,0,10*ROW('Hygiene Data'!F130)))</f>
        <v/>
      </c>
      <c r="DV136" s="302" t="str">
        <f ca="true">+IF(OFFSET('Hygiene Data'!$F$12,0,10*ROW('Hygiene Data'!F130))="","",OFFSET('Hygiene Data'!$F$12,0,10*ROW('Hygiene Data'!F130)))</f>
        <v/>
      </c>
      <c r="DW136" s="302" t="str">
        <f ca="true">+IF(OFFSET('Hygiene Data'!$F$13,0,10*ROW('Hygiene Data'!F130))="","",OFFSET('Hygiene Data'!$F$13,0,10*ROW('Hygiene Data'!F130)))</f>
        <v/>
      </c>
      <c r="DX136" s="302" t="str">
        <f ca="true">+IF(OFFSET('Hygiene Data'!$G$11,0,10*ROW('Hygiene Data'!G130))="","",OFFSET('Hygiene Data'!$G$11,0,10*ROW('Hygiene Data'!G130)))</f>
        <v/>
      </c>
      <c r="DY136" s="302" t="str">
        <f ca="true">+IF(OFFSET('Hygiene Data'!$G$12,0,10*ROW('Hygiene Data'!G130))="","",OFFSET('Hygiene Data'!$G$12,0,10*ROW('Hygiene Data'!G130)))</f>
        <v/>
      </c>
      <c r="DZ136" s="302" t="str">
        <f ca="true">+IF(OFFSET('Hygiene Data'!$G$13,0,10*ROW('Hygiene Data'!G130))="","",OFFSET('Hygiene Data'!$G$13,0,10*ROW('Hygiene Data'!G130)))</f>
        <v/>
      </c>
      <c r="EA136" s="302" t="str">
        <f ca="true">+IF(OFFSET('Hygiene Data'!$H$11,0,10*ROW('Hygiene Data'!H130))="","",OFFSET('Hygiene Data'!$H$11,0,10*ROW('Hygiene Data'!H130)))</f>
        <v/>
      </c>
      <c r="EB136" s="302" t="str">
        <f ca="true">+IF(OFFSET('Hygiene Data'!$H$12,0,10*ROW('Hygiene Data'!H130))="","",OFFSET('Hygiene Data'!$H$12,0,10*ROW('Hygiene Data'!H130)))</f>
        <v/>
      </c>
      <c r="EC136" s="302" t="str">
        <f ca="true">+IF(OFFSET('Hygiene Data'!$H$13,0,10*ROW('Hygiene Data'!H130))="","",OFFSET('Hygiene Data'!$H$13,0,10*ROW('Hygiene Data'!H130)))</f>
        <v/>
      </c>
      <c r="ED136" s="302" t="str">
        <f ca="true">+IF(OFFSET('Hygiene Data'!$I$11,0,10*ROW('Hygiene Data'!I130))="","",OFFSET('Hygiene Data'!$I$11,0,10*ROW('Hygiene Data'!I130)))</f>
        <v/>
      </c>
      <c r="EE136" s="302" t="str">
        <f ca="true">+IF(OFFSET('Hygiene Data'!$I$12,0,10*ROW('Hygiene Data'!I130))="","",OFFSET('Hygiene Data'!$I$12,0,10*ROW('Hygiene Data'!I130)))</f>
        <v/>
      </c>
      <c r="EF136" s="302" t="str">
        <f ca="true">+IF(OFFSET('Hygiene Data'!$I$13,0,10*ROW('Hygiene Data'!I130))="","",OFFSET('Hygiene Data'!$I$13,0,10*ROW('Hygiene Data'!I130)))</f>
        <v/>
      </c>
    </row>
    <row xmlns:x14ac="http://schemas.microsoft.com/office/spreadsheetml/2009/9/ac" r="137" x14ac:dyDescent="0.2">
      <c r="A137" s="35" t="str">
        <f ca="true">+IF(OFFSET('Water Data'!$B$2,0,10*ROW('Water Data'!E131))="","",OFFSET('Water Data'!$B$2,0,10*ROW('Water Data'!E131)))</f>
        <v/>
      </c>
      <c r="B137" s="35" t="str">
        <f ca="true">+IF(OFFSET('Water Data'!$C$2,0,10*ROW('Water Data'!F131))="","",OFFSET('Water Data'!$C$2,0,10*ROW('Water Data'!F131)))</f>
        <v/>
      </c>
      <c r="C137" s="358" t="str">
        <f t="shared" ca="true" si="2"/>
        <v/>
      </c>
      <c r="D137" s="94"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4"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4"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4"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4"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4"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4"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4"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4"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4"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4"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4"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4"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4"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4"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4"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4"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4"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5"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5"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5"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5"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5"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5"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5"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5"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5"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5"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5"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5"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5"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5"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5"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5"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5"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5"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5"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5"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5"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5"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5"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5"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5"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5"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5"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5"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5"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5"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6"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6"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6"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6"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6"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6"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6"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6"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6"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6"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6"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6"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6"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6"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6"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6"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6"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6"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302"/>
      <c r="BS137" s="302" t="str">
        <f ca="true">+IF(OFFSET('Water Data'!$D$27,0,10*ROW('Water Data'!D131))="","",OFFSET('Water Data'!$D$27,0,10*ROW('Water Data'!D131)))</f>
        <v/>
      </c>
      <c r="BT137" s="302" t="str">
        <f ca="true">+IF(OFFSET('Water Data'!$D$28,0,10*ROW('Water Data'!D131))="","",OFFSET('Water Data'!$D$28,0,10*ROW('Water Data'!D131)))</f>
        <v/>
      </c>
      <c r="BU137" s="302" t="str">
        <f ca="true">+IF(OFFSET('Water Data'!$D$29,0,10*ROW('Water Data'!D131))="","",OFFSET('Water Data'!$D$29,0,10*ROW('Water Data'!D131)))</f>
        <v/>
      </c>
      <c r="BV137" s="302" t="str">
        <f ca="true">+IF(OFFSET('Water Data'!$E$27,0,10*ROW('Water Data'!E131))="","",OFFSET('Water Data'!$E$27,0,10*ROW('Water Data'!E131)))</f>
        <v/>
      </c>
      <c r="BW137" s="302" t="str">
        <f ca="true">+IF(OFFSET('Water Data'!$E$28,0,10*ROW('Water Data'!E131))="","",OFFSET('Water Data'!$E$28,0,10*ROW('Water Data'!E131)))</f>
        <v/>
      </c>
      <c r="BX137" s="302" t="str">
        <f ca="true">+IF(OFFSET('Water Data'!$E$29,0,10*ROW('Water Data'!E131))="","",OFFSET('Water Data'!$E$29,0,10*ROW('Water Data'!E131)))</f>
        <v/>
      </c>
      <c r="BY137" s="302" t="str">
        <f ca="true">+IF(OFFSET('Water Data'!$F$27,0,10*ROW('Water Data'!F131))="","",OFFSET('Water Data'!$F$27,0,10*ROW('Water Data'!F131)))</f>
        <v/>
      </c>
      <c r="BZ137" s="302" t="str">
        <f ca="true">+IF(OFFSET('Water Data'!$F$28,0,10*ROW('Water Data'!F131))="","",OFFSET('Water Data'!$F$28,0,10*ROW('Water Data'!F131)))</f>
        <v/>
      </c>
      <c r="CA137" s="302" t="str">
        <f ca="true">+IF(OFFSET('Water Data'!$F$29,0,10*ROW('Water Data'!F131))="","",OFFSET('Water Data'!$F$29,0,10*ROW('Water Data'!F131)))</f>
        <v/>
      </c>
      <c r="CB137" s="302" t="str">
        <f ca="true">+IF(OFFSET('Water Data'!$G$27,0,10*ROW('Water Data'!G131))="","",OFFSET('Water Data'!$G$27,0,10*ROW('Water Data'!G131)))</f>
        <v/>
      </c>
      <c r="CC137" s="302" t="str">
        <f ca="true">+IF(OFFSET('Water Data'!$G$28,0,10*ROW('Water Data'!G131))="","",OFFSET('Water Data'!$G$28,0,10*ROW('Water Data'!G131)))</f>
        <v/>
      </c>
      <c r="CD137" s="302" t="str">
        <f ca="true">+IF(OFFSET('Water Data'!$G$29,0,10*ROW('Water Data'!G131))="","",OFFSET('Water Data'!$G$29,0,10*ROW('Water Data'!G131)))</f>
        <v/>
      </c>
      <c r="CE137" s="302" t="str">
        <f ca="true">+IF(OFFSET('Water Data'!$H$27,0,10*ROW('Water Data'!H131))="","",OFFSET('Water Data'!$H$27,0,10*ROW('Water Data'!H131)))</f>
        <v/>
      </c>
      <c r="CF137" s="302" t="str">
        <f ca="true">+IF(OFFSET('Water Data'!$H$28,0,10*ROW('Water Data'!H131))="","",OFFSET('Water Data'!$H$28,0,10*ROW('Water Data'!H131)))</f>
        <v/>
      </c>
      <c r="CG137" s="302" t="str">
        <f ca="true">+IF(OFFSET('Water Data'!$H$29,0,10*ROW('Water Data'!H131))="","",OFFSET('Water Data'!$H$29,0,10*ROW('Water Data'!H131)))</f>
        <v/>
      </c>
      <c r="CH137" s="302" t="str">
        <f ca="true">+IF(OFFSET('Water Data'!$I$27,0,10*ROW('Water Data'!I131))="","",OFFSET('Water Data'!$I$27,0,10*ROW('Water Data'!I131)))</f>
        <v/>
      </c>
      <c r="CI137" s="302" t="str">
        <f ca="true">+IF(OFFSET('Water Data'!$I$28,0,10*ROW('Water Data'!I131))="","",OFFSET('Water Data'!$I$28,0,10*ROW('Water Data'!I131)))</f>
        <v/>
      </c>
      <c r="CJ137" s="302" t="str">
        <f ca="true">+IF(OFFSET('Water Data'!$I$29,0,10*ROW('Water Data'!I131))="","",OFFSET('Water Data'!$I$29,0,10*ROW('Water Data'!I131)))</f>
        <v/>
      </c>
      <c r="CK137" s="302" t="str">
        <f ca="true">+IF(OFFSET('Sanitation Data'!$D$28,0,10*ROW('Sanitation Data'!D131))="","",OFFSET('Sanitation Data'!$D$28,0,10*ROW('Sanitation Data'!D131)))</f>
        <v/>
      </c>
      <c r="CL137" s="302" t="str">
        <f ca="true">+IF(OFFSET('Sanitation Data'!$D$29,0,10*ROW('Sanitation Data'!D131))="","",OFFSET('Sanitation Data'!$D$29,0,10*ROW('Sanitation Data'!D131)))</f>
        <v/>
      </c>
      <c r="CM137" s="302" t="str">
        <f ca="true">+IF(OFFSET('Sanitation Data'!$D$30,0,10*ROW('Sanitation Data'!D131))="","",OFFSET('Sanitation Data'!$D$30,0,10*ROW('Sanitation Data'!D131)))</f>
        <v/>
      </c>
      <c r="CN137" s="302" t="str">
        <f ca="true">+IF(OFFSET('Sanitation Data'!$D$31,0,10*ROW('Sanitation Data'!D131))="","",OFFSET('Sanitation Data'!$D$31,0,10*ROW('Sanitation Data'!D131)))</f>
        <v/>
      </c>
      <c r="CO137" s="302" t="str">
        <f ca="true">+IF(OFFSET('Sanitation Data'!$D$32,0,10*ROW('Sanitation Data'!D131))="","",OFFSET('Sanitation Data'!$D$32,0,10*ROW('Sanitation Data'!D131)))</f>
        <v/>
      </c>
      <c r="CP137" s="302" t="str">
        <f ca="true">+IF(OFFSET('Sanitation Data'!$E$28,0,10*ROW('Sanitation Data'!E131))="","",OFFSET('Sanitation Data'!$E$28,0,10*ROW('Sanitation Data'!E131)))</f>
        <v/>
      </c>
      <c r="CQ137" s="302" t="str">
        <f ca="true">+IF(OFFSET('Sanitation Data'!$E$29,0,10*ROW('Sanitation Data'!E131))="","",OFFSET('Sanitation Data'!$E$29,0,10*ROW('Sanitation Data'!E131)))</f>
        <v/>
      </c>
      <c r="CR137" s="302" t="str">
        <f ca="true">+IF(OFFSET('Sanitation Data'!$E$30,0,10*ROW('Sanitation Data'!E131))="","",OFFSET('Sanitation Data'!$E$30,0,10*ROW('Sanitation Data'!E131)))</f>
        <v/>
      </c>
      <c r="CS137" s="302" t="str">
        <f ca="true">+IF(OFFSET('Sanitation Data'!$E$31,0,10*ROW('Sanitation Data'!E131))="","",OFFSET('Sanitation Data'!$E$31,0,10*ROW('Sanitation Data'!E131)))</f>
        <v/>
      </c>
      <c r="CT137" s="302" t="str">
        <f ca="true">+IF(OFFSET('Sanitation Data'!$E$32,0,10*ROW('Sanitation Data'!E131))="","",OFFSET('Sanitation Data'!$E$32,0,10*ROW('Sanitation Data'!E131)))</f>
        <v/>
      </c>
      <c r="CU137" s="302" t="str">
        <f ca="true">+IF(OFFSET('Sanitation Data'!$F$28,0,10*ROW('Sanitation Data'!F131))="","",OFFSET('Sanitation Data'!$F$28,0,10*ROW('Sanitation Data'!F131)))</f>
        <v/>
      </c>
      <c r="CV137" s="302" t="str">
        <f ca="true">+IF(OFFSET('Sanitation Data'!$F$29,0,10*ROW('Sanitation Data'!F131))="","",OFFSET('Sanitation Data'!$F$29,0,10*ROW('Sanitation Data'!F131)))</f>
        <v/>
      </c>
      <c r="CW137" s="302" t="str">
        <f ca="true">+IF(OFFSET('Sanitation Data'!$F$30,0,10*ROW('Sanitation Data'!F131))="","",OFFSET('Sanitation Data'!$F$30,0,10*ROW('Sanitation Data'!F131)))</f>
        <v/>
      </c>
      <c r="CX137" s="302" t="str">
        <f ca="true">+IF(OFFSET('Sanitation Data'!$F$31,0,10*ROW('Sanitation Data'!F131))="","",OFFSET('Sanitation Data'!$F$31,0,10*ROW('Sanitation Data'!F131)))</f>
        <v/>
      </c>
      <c r="CY137" s="302" t="str">
        <f ca="true">+IF(OFFSET('Sanitation Data'!$F$32,0,10*ROW('Sanitation Data'!F131))="","",OFFSET('Sanitation Data'!$F$32,0,10*ROW('Sanitation Data'!F131)))</f>
        <v/>
      </c>
      <c r="CZ137" s="302" t="str">
        <f ca="true">+IF(OFFSET('Sanitation Data'!$G$28,0,10*ROW('Sanitation Data'!G131))="","",OFFSET('Sanitation Data'!$G$28,0,10*ROW('Sanitation Data'!G131)))</f>
        <v/>
      </c>
      <c r="DA137" s="302" t="str">
        <f ca="true">+IF(OFFSET('Sanitation Data'!$G$29,0,10*ROW('Sanitation Data'!G131))="","",OFFSET('Sanitation Data'!$G$29,0,10*ROW('Sanitation Data'!G131)))</f>
        <v/>
      </c>
      <c r="DB137" s="302" t="str">
        <f ca="true">+IF(OFFSET('Sanitation Data'!$G$30,0,10*ROW('Sanitation Data'!G131))="","",OFFSET('Sanitation Data'!$G$30,0,10*ROW('Sanitation Data'!G131)))</f>
        <v/>
      </c>
      <c r="DC137" s="302" t="str">
        <f ca="true">+IF(OFFSET('Sanitation Data'!$G$31,0,10*ROW('Sanitation Data'!G131))="","",OFFSET('Sanitation Data'!$G$31,0,10*ROW('Sanitation Data'!G131)))</f>
        <v/>
      </c>
      <c r="DD137" s="302" t="str">
        <f ca="true">+IF(OFFSET('Sanitation Data'!$G$32,0,10*ROW('Sanitation Data'!G131))="","",OFFSET('Sanitation Data'!$G$32,0,10*ROW('Sanitation Data'!G131)))</f>
        <v/>
      </c>
      <c r="DE137" s="302" t="str">
        <f ca="true">+IF(OFFSET('Sanitation Data'!$H$28,0,10*ROW('Sanitation Data'!H131))="","",OFFSET('Sanitation Data'!$H$28,0,10*ROW('Sanitation Data'!H131)))</f>
        <v/>
      </c>
      <c r="DF137" s="302" t="str">
        <f ca="true">+IF(OFFSET('Sanitation Data'!$H$29,0,10*ROW('Sanitation Data'!H131))="","",OFFSET('Sanitation Data'!$H$29,0,10*ROW('Sanitation Data'!H131)))</f>
        <v/>
      </c>
      <c r="DG137" s="302" t="str">
        <f ca="true">+IF(OFFSET('Sanitation Data'!$H$30,0,10*ROW('Sanitation Data'!H131))="","",OFFSET('Sanitation Data'!$H$30,0,10*ROW('Sanitation Data'!H131)))</f>
        <v/>
      </c>
      <c r="DH137" s="302" t="str">
        <f ca="true">+IF(OFFSET('Sanitation Data'!$H$31,0,10*ROW('Sanitation Data'!H131))="","",OFFSET('Sanitation Data'!$H$31,0,10*ROW('Sanitation Data'!H131)))</f>
        <v/>
      </c>
      <c r="DI137" s="302" t="str">
        <f ca="true">+IF(OFFSET('Sanitation Data'!$H$32,0,10*ROW('Sanitation Data'!H131))="","",OFFSET('Sanitation Data'!$H$32,0,10*ROW('Sanitation Data'!H131)))</f>
        <v/>
      </c>
      <c r="DJ137" s="302" t="str">
        <f ca="true">+IF(OFFSET('Sanitation Data'!$I$28,0,10*ROW('Sanitation Data'!I131))="","",OFFSET('Sanitation Data'!$I$28,0,10*ROW('Sanitation Data'!I131)))</f>
        <v/>
      </c>
      <c r="DK137" s="302" t="str">
        <f ca="true">+IF(OFFSET('Sanitation Data'!$I$29,0,10*ROW('Sanitation Data'!I131))="","",OFFSET('Sanitation Data'!$I$29,0,10*ROW('Sanitation Data'!I131)))</f>
        <v/>
      </c>
      <c r="DL137" s="302" t="str">
        <f ca="true">+IF(OFFSET('Sanitation Data'!$I$30,0,10*ROW('Sanitation Data'!I131))="","",OFFSET('Sanitation Data'!$I$30,0,10*ROW('Sanitation Data'!I131)))</f>
        <v/>
      </c>
      <c r="DM137" s="302" t="str">
        <f ca="true">+IF(OFFSET('Sanitation Data'!$I$31,0,10*ROW('Sanitation Data'!I131))="","",OFFSET('Sanitation Data'!$I$31,0,10*ROW('Sanitation Data'!I131)))</f>
        <v/>
      </c>
      <c r="DN137" s="302" t="str">
        <f ca="true">+IF(OFFSET('Sanitation Data'!$I$32,0,10*ROW('Sanitation Data'!I131))="","",OFFSET('Sanitation Data'!$I$32,0,10*ROW('Sanitation Data'!I131)))</f>
        <v/>
      </c>
      <c r="DO137" s="302" t="str">
        <f ca="true">+IF(OFFSET('Hygiene Data'!$D$11,0,10*ROW('Hygiene Data'!D131))="","",OFFSET('Hygiene Data'!$D$11,0,10*ROW('Hygiene Data'!D131)))</f>
        <v/>
      </c>
      <c r="DP137" s="302" t="str">
        <f ca="true">+IF(OFFSET('Hygiene Data'!$D$12,0,10*ROW('Hygiene Data'!D131))="","",OFFSET('Hygiene Data'!$D$12,0,10*ROW('Hygiene Data'!D131)))</f>
        <v/>
      </c>
      <c r="DQ137" s="302" t="str">
        <f ca="true">+IF(OFFSET('Hygiene Data'!$D$13,0,10*ROW('Hygiene Data'!D131))="","",OFFSET('Hygiene Data'!$D$13,0,10*ROW('Hygiene Data'!D131)))</f>
        <v/>
      </c>
      <c r="DR137" s="302" t="str">
        <f ca="true">+IF(OFFSET('Hygiene Data'!$E$11,0,10*ROW('Hygiene Data'!E131))="","",OFFSET('Hygiene Data'!$E$11,0,10*ROW('Hygiene Data'!E131)))</f>
        <v/>
      </c>
      <c r="DS137" s="302" t="str">
        <f ca="true">+IF(OFFSET('Hygiene Data'!$E$12,0,10*ROW('Hygiene Data'!E131))="","",OFFSET('Hygiene Data'!$E$12,0,10*ROW('Hygiene Data'!E131)))</f>
        <v/>
      </c>
      <c r="DT137" s="302" t="str">
        <f ca="true">+IF(OFFSET('Hygiene Data'!$E$13,0,10*ROW('Hygiene Data'!E131))="","",OFFSET('Hygiene Data'!$E$13,0,10*ROW('Hygiene Data'!E131)))</f>
        <v/>
      </c>
      <c r="DU137" s="302" t="str">
        <f ca="true">+IF(OFFSET('Hygiene Data'!$F$11,0,10*ROW('Hygiene Data'!F131))="","",OFFSET('Hygiene Data'!$F$11,0,10*ROW('Hygiene Data'!F131)))</f>
        <v/>
      </c>
      <c r="DV137" s="302" t="str">
        <f ca="true">+IF(OFFSET('Hygiene Data'!$F$12,0,10*ROW('Hygiene Data'!F131))="","",OFFSET('Hygiene Data'!$F$12,0,10*ROW('Hygiene Data'!F131)))</f>
        <v/>
      </c>
      <c r="DW137" s="302" t="str">
        <f ca="true">+IF(OFFSET('Hygiene Data'!$F$13,0,10*ROW('Hygiene Data'!F131))="","",OFFSET('Hygiene Data'!$F$13,0,10*ROW('Hygiene Data'!F131)))</f>
        <v/>
      </c>
      <c r="DX137" s="302" t="str">
        <f ca="true">+IF(OFFSET('Hygiene Data'!$G$11,0,10*ROW('Hygiene Data'!G131))="","",OFFSET('Hygiene Data'!$G$11,0,10*ROW('Hygiene Data'!G131)))</f>
        <v/>
      </c>
      <c r="DY137" s="302" t="str">
        <f ca="true">+IF(OFFSET('Hygiene Data'!$G$12,0,10*ROW('Hygiene Data'!G131))="","",OFFSET('Hygiene Data'!$G$12,0,10*ROW('Hygiene Data'!G131)))</f>
        <v/>
      </c>
      <c r="DZ137" s="302" t="str">
        <f ca="true">+IF(OFFSET('Hygiene Data'!$G$13,0,10*ROW('Hygiene Data'!G131))="","",OFFSET('Hygiene Data'!$G$13,0,10*ROW('Hygiene Data'!G131)))</f>
        <v/>
      </c>
      <c r="EA137" s="302" t="str">
        <f ca="true">+IF(OFFSET('Hygiene Data'!$H$11,0,10*ROW('Hygiene Data'!H131))="","",OFFSET('Hygiene Data'!$H$11,0,10*ROW('Hygiene Data'!H131)))</f>
        <v/>
      </c>
      <c r="EB137" s="302" t="str">
        <f ca="true">+IF(OFFSET('Hygiene Data'!$H$12,0,10*ROW('Hygiene Data'!H131))="","",OFFSET('Hygiene Data'!$H$12,0,10*ROW('Hygiene Data'!H131)))</f>
        <v/>
      </c>
      <c r="EC137" s="302" t="str">
        <f ca="true">+IF(OFFSET('Hygiene Data'!$H$13,0,10*ROW('Hygiene Data'!H131))="","",OFFSET('Hygiene Data'!$H$13,0,10*ROW('Hygiene Data'!H131)))</f>
        <v/>
      </c>
      <c r="ED137" s="302" t="str">
        <f ca="true">+IF(OFFSET('Hygiene Data'!$I$11,0,10*ROW('Hygiene Data'!I131))="","",OFFSET('Hygiene Data'!$I$11,0,10*ROW('Hygiene Data'!I131)))</f>
        <v/>
      </c>
      <c r="EE137" s="302" t="str">
        <f ca="true">+IF(OFFSET('Hygiene Data'!$I$12,0,10*ROW('Hygiene Data'!I131))="","",OFFSET('Hygiene Data'!$I$12,0,10*ROW('Hygiene Data'!I131)))</f>
        <v/>
      </c>
      <c r="EF137" s="302" t="str">
        <f ca="true">+IF(OFFSET('Hygiene Data'!$I$13,0,10*ROW('Hygiene Data'!I131))="","",OFFSET('Hygiene Data'!$I$13,0,10*ROW('Hygiene Data'!I131)))</f>
        <v/>
      </c>
    </row>
    <row xmlns:x14ac="http://schemas.microsoft.com/office/spreadsheetml/2009/9/ac" r="138" x14ac:dyDescent="0.2">
      <c r="A138" s="35" t="str">
        <f ca="true">+IF(OFFSET('Water Data'!$B$2,0,10*ROW('Water Data'!E132))="","",OFFSET('Water Data'!$B$2,0,10*ROW('Water Data'!E132)))</f>
        <v/>
      </c>
      <c r="B138" s="35" t="str">
        <f ca="true">+IF(OFFSET('Water Data'!$C$2,0,10*ROW('Water Data'!F132))="","",OFFSET('Water Data'!$C$2,0,10*ROW('Water Data'!F132)))</f>
        <v/>
      </c>
      <c r="C138" s="358" t="str">
        <f t="shared" ca="true" si="2"/>
        <v/>
      </c>
      <c r="D138" s="94"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4"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4"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4"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4"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4"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4"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4"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4"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4"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4"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4"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4"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4"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4"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4"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4"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4"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5"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5"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5"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5"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5"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5"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5"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5"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5"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5"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5"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5"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5"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5"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5"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5"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5"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5"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5"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5"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5"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5"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5"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5"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5"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5"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5"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5"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5"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5"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6"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6"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6"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6"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6"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6"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6"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6"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6"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6"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6"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6"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6"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6"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6"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6"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6"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6"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302"/>
      <c r="BS138" s="302" t="str">
        <f ca="true">+IF(OFFSET('Water Data'!$D$27,0,10*ROW('Water Data'!D132))="","",OFFSET('Water Data'!$D$27,0,10*ROW('Water Data'!D132)))</f>
        <v/>
      </c>
      <c r="BT138" s="302" t="str">
        <f ca="true">+IF(OFFSET('Water Data'!$D$28,0,10*ROW('Water Data'!D132))="","",OFFSET('Water Data'!$D$28,0,10*ROW('Water Data'!D132)))</f>
        <v/>
      </c>
      <c r="BU138" s="302" t="str">
        <f ca="true">+IF(OFFSET('Water Data'!$D$29,0,10*ROW('Water Data'!D132))="","",OFFSET('Water Data'!$D$29,0,10*ROW('Water Data'!D132)))</f>
        <v/>
      </c>
      <c r="BV138" s="302" t="str">
        <f ca="true">+IF(OFFSET('Water Data'!$E$27,0,10*ROW('Water Data'!E132))="","",OFFSET('Water Data'!$E$27,0,10*ROW('Water Data'!E132)))</f>
        <v/>
      </c>
      <c r="BW138" s="302" t="str">
        <f ca="true">+IF(OFFSET('Water Data'!$E$28,0,10*ROW('Water Data'!E132))="","",OFFSET('Water Data'!$E$28,0,10*ROW('Water Data'!E132)))</f>
        <v/>
      </c>
      <c r="BX138" s="302" t="str">
        <f ca="true">+IF(OFFSET('Water Data'!$E$29,0,10*ROW('Water Data'!E132))="","",OFFSET('Water Data'!$E$29,0,10*ROW('Water Data'!E132)))</f>
        <v/>
      </c>
      <c r="BY138" s="302" t="str">
        <f ca="true">+IF(OFFSET('Water Data'!$F$27,0,10*ROW('Water Data'!F132))="","",OFFSET('Water Data'!$F$27,0,10*ROW('Water Data'!F132)))</f>
        <v/>
      </c>
      <c r="BZ138" s="302" t="str">
        <f ca="true">+IF(OFFSET('Water Data'!$F$28,0,10*ROW('Water Data'!F132))="","",OFFSET('Water Data'!$F$28,0,10*ROW('Water Data'!F132)))</f>
        <v/>
      </c>
      <c r="CA138" s="302" t="str">
        <f ca="true">+IF(OFFSET('Water Data'!$F$29,0,10*ROW('Water Data'!F132))="","",OFFSET('Water Data'!$F$29,0,10*ROW('Water Data'!F132)))</f>
        <v/>
      </c>
      <c r="CB138" s="302" t="str">
        <f ca="true">+IF(OFFSET('Water Data'!$G$27,0,10*ROW('Water Data'!G132))="","",OFFSET('Water Data'!$G$27,0,10*ROW('Water Data'!G132)))</f>
        <v/>
      </c>
      <c r="CC138" s="302" t="str">
        <f ca="true">+IF(OFFSET('Water Data'!$G$28,0,10*ROW('Water Data'!G132))="","",OFFSET('Water Data'!$G$28,0,10*ROW('Water Data'!G132)))</f>
        <v/>
      </c>
      <c r="CD138" s="302" t="str">
        <f ca="true">+IF(OFFSET('Water Data'!$G$29,0,10*ROW('Water Data'!G132))="","",OFFSET('Water Data'!$G$29,0,10*ROW('Water Data'!G132)))</f>
        <v/>
      </c>
      <c r="CE138" s="302" t="str">
        <f ca="true">+IF(OFFSET('Water Data'!$H$27,0,10*ROW('Water Data'!H132))="","",OFFSET('Water Data'!$H$27,0,10*ROW('Water Data'!H132)))</f>
        <v/>
      </c>
      <c r="CF138" s="302" t="str">
        <f ca="true">+IF(OFFSET('Water Data'!$H$28,0,10*ROW('Water Data'!H132))="","",OFFSET('Water Data'!$H$28,0,10*ROW('Water Data'!H132)))</f>
        <v/>
      </c>
      <c r="CG138" s="302" t="str">
        <f ca="true">+IF(OFFSET('Water Data'!$H$29,0,10*ROW('Water Data'!H132))="","",OFFSET('Water Data'!$H$29,0,10*ROW('Water Data'!H132)))</f>
        <v/>
      </c>
      <c r="CH138" s="302" t="str">
        <f ca="true">+IF(OFFSET('Water Data'!$I$27,0,10*ROW('Water Data'!I132))="","",OFFSET('Water Data'!$I$27,0,10*ROW('Water Data'!I132)))</f>
        <v/>
      </c>
      <c r="CI138" s="302" t="str">
        <f ca="true">+IF(OFFSET('Water Data'!$I$28,0,10*ROW('Water Data'!I132))="","",OFFSET('Water Data'!$I$28,0,10*ROW('Water Data'!I132)))</f>
        <v/>
      </c>
      <c r="CJ138" s="302" t="str">
        <f ca="true">+IF(OFFSET('Water Data'!$I$29,0,10*ROW('Water Data'!I132))="","",OFFSET('Water Data'!$I$29,0,10*ROW('Water Data'!I132)))</f>
        <v/>
      </c>
      <c r="CK138" s="302" t="str">
        <f ca="true">+IF(OFFSET('Sanitation Data'!$D$28,0,10*ROW('Sanitation Data'!D132))="","",OFFSET('Sanitation Data'!$D$28,0,10*ROW('Sanitation Data'!D132)))</f>
        <v/>
      </c>
      <c r="CL138" s="302" t="str">
        <f ca="true">+IF(OFFSET('Sanitation Data'!$D$29,0,10*ROW('Sanitation Data'!D132))="","",OFFSET('Sanitation Data'!$D$29,0,10*ROW('Sanitation Data'!D132)))</f>
        <v/>
      </c>
      <c r="CM138" s="302" t="str">
        <f ca="true">+IF(OFFSET('Sanitation Data'!$D$30,0,10*ROW('Sanitation Data'!D132))="","",OFFSET('Sanitation Data'!$D$30,0,10*ROW('Sanitation Data'!D132)))</f>
        <v/>
      </c>
      <c r="CN138" s="302" t="str">
        <f ca="true">+IF(OFFSET('Sanitation Data'!$D$31,0,10*ROW('Sanitation Data'!D132))="","",OFFSET('Sanitation Data'!$D$31,0,10*ROW('Sanitation Data'!D132)))</f>
        <v/>
      </c>
      <c r="CO138" s="302" t="str">
        <f ca="true">+IF(OFFSET('Sanitation Data'!$D$32,0,10*ROW('Sanitation Data'!D132))="","",OFFSET('Sanitation Data'!$D$32,0,10*ROW('Sanitation Data'!D132)))</f>
        <v/>
      </c>
      <c r="CP138" s="302" t="str">
        <f ca="true">+IF(OFFSET('Sanitation Data'!$E$28,0,10*ROW('Sanitation Data'!E132))="","",OFFSET('Sanitation Data'!$E$28,0,10*ROW('Sanitation Data'!E132)))</f>
        <v/>
      </c>
      <c r="CQ138" s="302" t="str">
        <f ca="true">+IF(OFFSET('Sanitation Data'!$E$29,0,10*ROW('Sanitation Data'!E132))="","",OFFSET('Sanitation Data'!$E$29,0,10*ROW('Sanitation Data'!E132)))</f>
        <v/>
      </c>
      <c r="CR138" s="302" t="str">
        <f ca="true">+IF(OFFSET('Sanitation Data'!$E$30,0,10*ROW('Sanitation Data'!E132))="","",OFFSET('Sanitation Data'!$E$30,0,10*ROW('Sanitation Data'!E132)))</f>
        <v/>
      </c>
      <c r="CS138" s="302" t="str">
        <f ca="true">+IF(OFFSET('Sanitation Data'!$E$31,0,10*ROW('Sanitation Data'!E132))="","",OFFSET('Sanitation Data'!$E$31,0,10*ROW('Sanitation Data'!E132)))</f>
        <v/>
      </c>
      <c r="CT138" s="302" t="str">
        <f ca="true">+IF(OFFSET('Sanitation Data'!$E$32,0,10*ROW('Sanitation Data'!E132))="","",OFFSET('Sanitation Data'!$E$32,0,10*ROW('Sanitation Data'!E132)))</f>
        <v/>
      </c>
      <c r="CU138" s="302" t="str">
        <f ca="true">+IF(OFFSET('Sanitation Data'!$F$28,0,10*ROW('Sanitation Data'!F132))="","",OFFSET('Sanitation Data'!$F$28,0,10*ROW('Sanitation Data'!F132)))</f>
        <v/>
      </c>
      <c r="CV138" s="302" t="str">
        <f ca="true">+IF(OFFSET('Sanitation Data'!$F$29,0,10*ROW('Sanitation Data'!F132))="","",OFFSET('Sanitation Data'!$F$29,0,10*ROW('Sanitation Data'!F132)))</f>
        <v/>
      </c>
      <c r="CW138" s="302" t="str">
        <f ca="true">+IF(OFFSET('Sanitation Data'!$F$30,0,10*ROW('Sanitation Data'!F132))="","",OFFSET('Sanitation Data'!$F$30,0,10*ROW('Sanitation Data'!F132)))</f>
        <v/>
      </c>
      <c r="CX138" s="302" t="str">
        <f ca="true">+IF(OFFSET('Sanitation Data'!$F$31,0,10*ROW('Sanitation Data'!F132))="","",OFFSET('Sanitation Data'!$F$31,0,10*ROW('Sanitation Data'!F132)))</f>
        <v/>
      </c>
      <c r="CY138" s="302" t="str">
        <f ca="true">+IF(OFFSET('Sanitation Data'!$F$32,0,10*ROW('Sanitation Data'!F132))="","",OFFSET('Sanitation Data'!$F$32,0,10*ROW('Sanitation Data'!F132)))</f>
        <v/>
      </c>
      <c r="CZ138" s="302" t="str">
        <f ca="true">+IF(OFFSET('Sanitation Data'!$G$28,0,10*ROW('Sanitation Data'!G132))="","",OFFSET('Sanitation Data'!$G$28,0,10*ROW('Sanitation Data'!G132)))</f>
        <v/>
      </c>
      <c r="DA138" s="302" t="str">
        <f ca="true">+IF(OFFSET('Sanitation Data'!$G$29,0,10*ROW('Sanitation Data'!G132))="","",OFFSET('Sanitation Data'!$G$29,0,10*ROW('Sanitation Data'!G132)))</f>
        <v/>
      </c>
      <c r="DB138" s="302" t="str">
        <f ca="true">+IF(OFFSET('Sanitation Data'!$G$30,0,10*ROW('Sanitation Data'!G132))="","",OFFSET('Sanitation Data'!$G$30,0,10*ROW('Sanitation Data'!G132)))</f>
        <v/>
      </c>
      <c r="DC138" s="302" t="str">
        <f ca="true">+IF(OFFSET('Sanitation Data'!$G$31,0,10*ROW('Sanitation Data'!G132))="","",OFFSET('Sanitation Data'!$G$31,0,10*ROW('Sanitation Data'!G132)))</f>
        <v/>
      </c>
      <c r="DD138" s="302" t="str">
        <f ca="true">+IF(OFFSET('Sanitation Data'!$G$32,0,10*ROW('Sanitation Data'!G132))="","",OFFSET('Sanitation Data'!$G$32,0,10*ROW('Sanitation Data'!G132)))</f>
        <v/>
      </c>
      <c r="DE138" s="302" t="str">
        <f ca="true">+IF(OFFSET('Sanitation Data'!$H$28,0,10*ROW('Sanitation Data'!H132))="","",OFFSET('Sanitation Data'!$H$28,0,10*ROW('Sanitation Data'!H132)))</f>
        <v/>
      </c>
      <c r="DF138" s="302" t="str">
        <f ca="true">+IF(OFFSET('Sanitation Data'!$H$29,0,10*ROW('Sanitation Data'!H132))="","",OFFSET('Sanitation Data'!$H$29,0,10*ROW('Sanitation Data'!H132)))</f>
        <v/>
      </c>
      <c r="DG138" s="302" t="str">
        <f ca="true">+IF(OFFSET('Sanitation Data'!$H$30,0,10*ROW('Sanitation Data'!H132))="","",OFFSET('Sanitation Data'!$H$30,0,10*ROW('Sanitation Data'!H132)))</f>
        <v/>
      </c>
      <c r="DH138" s="302" t="str">
        <f ca="true">+IF(OFFSET('Sanitation Data'!$H$31,0,10*ROW('Sanitation Data'!H132))="","",OFFSET('Sanitation Data'!$H$31,0,10*ROW('Sanitation Data'!H132)))</f>
        <v/>
      </c>
      <c r="DI138" s="302" t="str">
        <f ca="true">+IF(OFFSET('Sanitation Data'!$H$32,0,10*ROW('Sanitation Data'!H132))="","",OFFSET('Sanitation Data'!$H$32,0,10*ROW('Sanitation Data'!H132)))</f>
        <v/>
      </c>
      <c r="DJ138" s="302" t="str">
        <f ca="true">+IF(OFFSET('Sanitation Data'!$I$28,0,10*ROW('Sanitation Data'!I132))="","",OFFSET('Sanitation Data'!$I$28,0,10*ROW('Sanitation Data'!I132)))</f>
        <v/>
      </c>
      <c r="DK138" s="302" t="str">
        <f ca="true">+IF(OFFSET('Sanitation Data'!$I$29,0,10*ROW('Sanitation Data'!I132))="","",OFFSET('Sanitation Data'!$I$29,0,10*ROW('Sanitation Data'!I132)))</f>
        <v/>
      </c>
      <c r="DL138" s="302" t="str">
        <f ca="true">+IF(OFFSET('Sanitation Data'!$I$30,0,10*ROW('Sanitation Data'!I132))="","",OFFSET('Sanitation Data'!$I$30,0,10*ROW('Sanitation Data'!I132)))</f>
        <v/>
      </c>
      <c r="DM138" s="302" t="str">
        <f ca="true">+IF(OFFSET('Sanitation Data'!$I$31,0,10*ROW('Sanitation Data'!I132))="","",OFFSET('Sanitation Data'!$I$31,0,10*ROW('Sanitation Data'!I132)))</f>
        <v/>
      </c>
      <c r="DN138" s="302" t="str">
        <f ca="true">+IF(OFFSET('Sanitation Data'!$I$32,0,10*ROW('Sanitation Data'!I132))="","",OFFSET('Sanitation Data'!$I$32,0,10*ROW('Sanitation Data'!I132)))</f>
        <v/>
      </c>
      <c r="DO138" s="302" t="str">
        <f ca="true">+IF(OFFSET('Hygiene Data'!$D$11,0,10*ROW('Hygiene Data'!D132))="","",OFFSET('Hygiene Data'!$D$11,0,10*ROW('Hygiene Data'!D132)))</f>
        <v/>
      </c>
      <c r="DP138" s="302" t="str">
        <f ca="true">+IF(OFFSET('Hygiene Data'!$D$12,0,10*ROW('Hygiene Data'!D132))="","",OFFSET('Hygiene Data'!$D$12,0,10*ROW('Hygiene Data'!D132)))</f>
        <v/>
      </c>
      <c r="DQ138" s="302" t="str">
        <f ca="true">+IF(OFFSET('Hygiene Data'!$D$13,0,10*ROW('Hygiene Data'!D132))="","",OFFSET('Hygiene Data'!$D$13,0,10*ROW('Hygiene Data'!D132)))</f>
        <v/>
      </c>
      <c r="DR138" s="302" t="str">
        <f ca="true">+IF(OFFSET('Hygiene Data'!$E$11,0,10*ROW('Hygiene Data'!E132))="","",OFFSET('Hygiene Data'!$E$11,0,10*ROW('Hygiene Data'!E132)))</f>
        <v/>
      </c>
      <c r="DS138" s="302" t="str">
        <f ca="true">+IF(OFFSET('Hygiene Data'!$E$12,0,10*ROW('Hygiene Data'!E132))="","",OFFSET('Hygiene Data'!$E$12,0,10*ROW('Hygiene Data'!E132)))</f>
        <v/>
      </c>
      <c r="DT138" s="302" t="str">
        <f ca="true">+IF(OFFSET('Hygiene Data'!$E$13,0,10*ROW('Hygiene Data'!E132))="","",OFFSET('Hygiene Data'!$E$13,0,10*ROW('Hygiene Data'!E132)))</f>
        <v/>
      </c>
      <c r="DU138" s="302" t="str">
        <f ca="true">+IF(OFFSET('Hygiene Data'!$F$11,0,10*ROW('Hygiene Data'!F132))="","",OFFSET('Hygiene Data'!$F$11,0,10*ROW('Hygiene Data'!F132)))</f>
        <v/>
      </c>
      <c r="DV138" s="302" t="str">
        <f ca="true">+IF(OFFSET('Hygiene Data'!$F$12,0,10*ROW('Hygiene Data'!F132))="","",OFFSET('Hygiene Data'!$F$12,0,10*ROW('Hygiene Data'!F132)))</f>
        <v/>
      </c>
      <c r="DW138" s="302" t="str">
        <f ca="true">+IF(OFFSET('Hygiene Data'!$F$13,0,10*ROW('Hygiene Data'!F132))="","",OFFSET('Hygiene Data'!$F$13,0,10*ROW('Hygiene Data'!F132)))</f>
        <v/>
      </c>
      <c r="DX138" s="302" t="str">
        <f ca="true">+IF(OFFSET('Hygiene Data'!$G$11,0,10*ROW('Hygiene Data'!G132))="","",OFFSET('Hygiene Data'!$G$11,0,10*ROW('Hygiene Data'!G132)))</f>
        <v/>
      </c>
      <c r="DY138" s="302" t="str">
        <f ca="true">+IF(OFFSET('Hygiene Data'!$G$12,0,10*ROW('Hygiene Data'!G132))="","",OFFSET('Hygiene Data'!$G$12,0,10*ROW('Hygiene Data'!G132)))</f>
        <v/>
      </c>
      <c r="DZ138" s="302" t="str">
        <f ca="true">+IF(OFFSET('Hygiene Data'!$G$13,0,10*ROW('Hygiene Data'!G132))="","",OFFSET('Hygiene Data'!$G$13,0,10*ROW('Hygiene Data'!G132)))</f>
        <v/>
      </c>
      <c r="EA138" s="302" t="str">
        <f ca="true">+IF(OFFSET('Hygiene Data'!$H$11,0,10*ROW('Hygiene Data'!H132))="","",OFFSET('Hygiene Data'!$H$11,0,10*ROW('Hygiene Data'!H132)))</f>
        <v/>
      </c>
      <c r="EB138" s="302" t="str">
        <f ca="true">+IF(OFFSET('Hygiene Data'!$H$12,0,10*ROW('Hygiene Data'!H132))="","",OFFSET('Hygiene Data'!$H$12,0,10*ROW('Hygiene Data'!H132)))</f>
        <v/>
      </c>
      <c r="EC138" s="302" t="str">
        <f ca="true">+IF(OFFSET('Hygiene Data'!$H$13,0,10*ROW('Hygiene Data'!H132))="","",OFFSET('Hygiene Data'!$H$13,0,10*ROW('Hygiene Data'!H132)))</f>
        <v/>
      </c>
      <c r="ED138" s="302" t="str">
        <f ca="true">+IF(OFFSET('Hygiene Data'!$I$11,0,10*ROW('Hygiene Data'!I132))="","",OFFSET('Hygiene Data'!$I$11,0,10*ROW('Hygiene Data'!I132)))</f>
        <v/>
      </c>
      <c r="EE138" s="302" t="str">
        <f ca="true">+IF(OFFSET('Hygiene Data'!$I$12,0,10*ROW('Hygiene Data'!I132))="","",OFFSET('Hygiene Data'!$I$12,0,10*ROW('Hygiene Data'!I132)))</f>
        <v/>
      </c>
      <c r="EF138" s="302" t="str">
        <f ca="true">+IF(OFFSET('Hygiene Data'!$I$13,0,10*ROW('Hygiene Data'!I132))="","",OFFSET('Hygiene Data'!$I$13,0,10*ROW('Hygiene Data'!I132)))</f>
        <v/>
      </c>
    </row>
    <row xmlns:x14ac="http://schemas.microsoft.com/office/spreadsheetml/2009/9/ac" r="139" x14ac:dyDescent="0.2">
      <c r="A139" s="35" t="str">
        <f ca="true">+IF(OFFSET('Water Data'!$B$2,0,10*ROW('Water Data'!E133))="","",OFFSET('Water Data'!$B$2,0,10*ROW('Water Data'!E133)))</f>
        <v/>
      </c>
      <c r="B139" s="35" t="str">
        <f ca="true">+IF(OFFSET('Water Data'!$C$2,0,10*ROW('Water Data'!F133))="","",OFFSET('Water Data'!$C$2,0,10*ROW('Water Data'!F133)))</f>
        <v/>
      </c>
      <c r="C139" s="358" t="str">
        <f t="shared" ca="true" si="2"/>
        <v/>
      </c>
      <c r="D139" s="94"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4"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4"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4"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4"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4"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4"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4"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4"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4"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4"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4"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4"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4"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4"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4"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4"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4"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5"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5"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5"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5"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5"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5"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5"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5"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5"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5"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5"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5"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5"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5"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5"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5"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5"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5"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5"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5"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5"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5"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5"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5"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5"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5"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5"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5"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5"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5"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6"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6"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6"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6"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6"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6"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6"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6"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6"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6"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6"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6"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6"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6"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6"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6"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6"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6"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302"/>
      <c r="BS139" s="302" t="str">
        <f ca="true">+IF(OFFSET('Water Data'!$D$27,0,10*ROW('Water Data'!D133))="","",OFFSET('Water Data'!$D$27,0,10*ROW('Water Data'!D133)))</f>
        <v/>
      </c>
      <c r="BT139" s="302" t="str">
        <f ca="true">+IF(OFFSET('Water Data'!$D$28,0,10*ROW('Water Data'!D133))="","",OFFSET('Water Data'!$D$28,0,10*ROW('Water Data'!D133)))</f>
        <v/>
      </c>
      <c r="BU139" s="302" t="str">
        <f ca="true">+IF(OFFSET('Water Data'!$D$29,0,10*ROW('Water Data'!D133))="","",OFFSET('Water Data'!$D$29,0,10*ROW('Water Data'!D133)))</f>
        <v/>
      </c>
      <c r="BV139" s="302" t="str">
        <f ca="true">+IF(OFFSET('Water Data'!$E$27,0,10*ROW('Water Data'!E133))="","",OFFSET('Water Data'!$E$27,0,10*ROW('Water Data'!E133)))</f>
        <v/>
      </c>
      <c r="BW139" s="302" t="str">
        <f ca="true">+IF(OFFSET('Water Data'!$E$28,0,10*ROW('Water Data'!E133))="","",OFFSET('Water Data'!$E$28,0,10*ROW('Water Data'!E133)))</f>
        <v/>
      </c>
      <c r="BX139" s="302" t="str">
        <f ca="true">+IF(OFFSET('Water Data'!$E$29,0,10*ROW('Water Data'!E133))="","",OFFSET('Water Data'!$E$29,0,10*ROW('Water Data'!E133)))</f>
        <v/>
      </c>
      <c r="BY139" s="302" t="str">
        <f ca="true">+IF(OFFSET('Water Data'!$F$27,0,10*ROW('Water Data'!F133))="","",OFFSET('Water Data'!$F$27,0,10*ROW('Water Data'!F133)))</f>
        <v/>
      </c>
      <c r="BZ139" s="302" t="str">
        <f ca="true">+IF(OFFSET('Water Data'!$F$28,0,10*ROW('Water Data'!F133))="","",OFFSET('Water Data'!$F$28,0,10*ROW('Water Data'!F133)))</f>
        <v/>
      </c>
      <c r="CA139" s="302" t="str">
        <f ca="true">+IF(OFFSET('Water Data'!$F$29,0,10*ROW('Water Data'!F133))="","",OFFSET('Water Data'!$F$29,0,10*ROW('Water Data'!F133)))</f>
        <v/>
      </c>
      <c r="CB139" s="302" t="str">
        <f ca="true">+IF(OFFSET('Water Data'!$G$27,0,10*ROW('Water Data'!G133))="","",OFFSET('Water Data'!$G$27,0,10*ROW('Water Data'!G133)))</f>
        <v/>
      </c>
      <c r="CC139" s="302" t="str">
        <f ca="true">+IF(OFFSET('Water Data'!$G$28,0,10*ROW('Water Data'!G133))="","",OFFSET('Water Data'!$G$28,0,10*ROW('Water Data'!G133)))</f>
        <v/>
      </c>
      <c r="CD139" s="302" t="str">
        <f ca="true">+IF(OFFSET('Water Data'!$G$29,0,10*ROW('Water Data'!G133))="","",OFFSET('Water Data'!$G$29,0,10*ROW('Water Data'!G133)))</f>
        <v/>
      </c>
      <c r="CE139" s="302" t="str">
        <f ca="true">+IF(OFFSET('Water Data'!$H$27,0,10*ROW('Water Data'!H133))="","",OFFSET('Water Data'!$H$27,0,10*ROW('Water Data'!H133)))</f>
        <v/>
      </c>
      <c r="CF139" s="302" t="str">
        <f ca="true">+IF(OFFSET('Water Data'!$H$28,0,10*ROW('Water Data'!H133))="","",OFFSET('Water Data'!$H$28,0,10*ROW('Water Data'!H133)))</f>
        <v/>
      </c>
      <c r="CG139" s="302" t="str">
        <f ca="true">+IF(OFFSET('Water Data'!$H$29,0,10*ROW('Water Data'!H133))="","",OFFSET('Water Data'!$H$29,0,10*ROW('Water Data'!H133)))</f>
        <v/>
      </c>
      <c r="CH139" s="302" t="str">
        <f ca="true">+IF(OFFSET('Water Data'!$I$27,0,10*ROW('Water Data'!I133))="","",OFFSET('Water Data'!$I$27,0,10*ROW('Water Data'!I133)))</f>
        <v/>
      </c>
      <c r="CI139" s="302" t="str">
        <f ca="true">+IF(OFFSET('Water Data'!$I$28,0,10*ROW('Water Data'!I133))="","",OFFSET('Water Data'!$I$28,0,10*ROW('Water Data'!I133)))</f>
        <v/>
      </c>
      <c r="CJ139" s="302" t="str">
        <f ca="true">+IF(OFFSET('Water Data'!$I$29,0,10*ROW('Water Data'!I133))="","",OFFSET('Water Data'!$I$29,0,10*ROW('Water Data'!I133)))</f>
        <v/>
      </c>
      <c r="CK139" s="302" t="str">
        <f ca="true">+IF(OFFSET('Sanitation Data'!$D$28,0,10*ROW('Sanitation Data'!D133))="","",OFFSET('Sanitation Data'!$D$28,0,10*ROW('Sanitation Data'!D133)))</f>
        <v/>
      </c>
      <c r="CL139" s="302" t="str">
        <f ca="true">+IF(OFFSET('Sanitation Data'!$D$29,0,10*ROW('Sanitation Data'!D133))="","",OFFSET('Sanitation Data'!$D$29,0,10*ROW('Sanitation Data'!D133)))</f>
        <v/>
      </c>
      <c r="CM139" s="302" t="str">
        <f ca="true">+IF(OFFSET('Sanitation Data'!$D$30,0,10*ROW('Sanitation Data'!D133))="","",OFFSET('Sanitation Data'!$D$30,0,10*ROW('Sanitation Data'!D133)))</f>
        <v/>
      </c>
      <c r="CN139" s="302" t="str">
        <f ca="true">+IF(OFFSET('Sanitation Data'!$D$31,0,10*ROW('Sanitation Data'!D133))="","",OFFSET('Sanitation Data'!$D$31,0,10*ROW('Sanitation Data'!D133)))</f>
        <v/>
      </c>
      <c r="CO139" s="302" t="str">
        <f ca="true">+IF(OFFSET('Sanitation Data'!$D$32,0,10*ROW('Sanitation Data'!D133))="","",OFFSET('Sanitation Data'!$D$32,0,10*ROW('Sanitation Data'!D133)))</f>
        <v/>
      </c>
      <c r="CP139" s="302" t="str">
        <f ca="true">+IF(OFFSET('Sanitation Data'!$E$28,0,10*ROW('Sanitation Data'!E133))="","",OFFSET('Sanitation Data'!$E$28,0,10*ROW('Sanitation Data'!E133)))</f>
        <v/>
      </c>
      <c r="CQ139" s="302" t="str">
        <f ca="true">+IF(OFFSET('Sanitation Data'!$E$29,0,10*ROW('Sanitation Data'!E133))="","",OFFSET('Sanitation Data'!$E$29,0,10*ROW('Sanitation Data'!E133)))</f>
        <v/>
      </c>
      <c r="CR139" s="302" t="str">
        <f ca="true">+IF(OFFSET('Sanitation Data'!$E$30,0,10*ROW('Sanitation Data'!E133))="","",OFFSET('Sanitation Data'!$E$30,0,10*ROW('Sanitation Data'!E133)))</f>
        <v/>
      </c>
      <c r="CS139" s="302" t="str">
        <f ca="true">+IF(OFFSET('Sanitation Data'!$E$31,0,10*ROW('Sanitation Data'!E133))="","",OFFSET('Sanitation Data'!$E$31,0,10*ROW('Sanitation Data'!E133)))</f>
        <v/>
      </c>
      <c r="CT139" s="302" t="str">
        <f ca="true">+IF(OFFSET('Sanitation Data'!$E$32,0,10*ROW('Sanitation Data'!E133))="","",OFFSET('Sanitation Data'!$E$32,0,10*ROW('Sanitation Data'!E133)))</f>
        <v/>
      </c>
      <c r="CU139" s="302" t="str">
        <f ca="true">+IF(OFFSET('Sanitation Data'!$F$28,0,10*ROW('Sanitation Data'!F133))="","",OFFSET('Sanitation Data'!$F$28,0,10*ROW('Sanitation Data'!F133)))</f>
        <v/>
      </c>
      <c r="CV139" s="302" t="str">
        <f ca="true">+IF(OFFSET('Sanitation Data'!$F$29,0,10*ROW('Sanitation Data'!F133))="","",OFFSET('Sanitation Data'!$F$29,0,10*ROW('Sanitation Data'!F133)))</f>
        <v/>
      </c>
      <c r="CW139" s="302" t="str">
        <f ca="true">+IF(OFFSET('Sanitation Data'!$F$30,0,10*ROW('Sanitation Data'!F133))="","",OFFSET('Sanitation Data'!$F$30,0,10*ROW('Sanitation Data'!F133)))</f>
        <v/>
      </c>
      <c r="CX139" s="302" t="str">
        <f ca="true">+IF(OFFSET('Sanitation Data'!$F$31,0,10*ROW('Sanitation Data'!F133))="","",OFFSET('Sanitation Data'!$F$31,0,10*ROW('Sanitation Data'!F133)))</f>
        <v/>
      </c>
      <c r="CY139" s="302" t="str">
        <f ca="true">+IF(OFFSET('Sanitation Data'!$F$32,0,10*ROW('Sanitation Data'!F133))="","",OFFSET('Sanitation Data'!$F$32,0,10*ROW('Sanitation Data'!F133)))</f>
        <v/>
      </c>
      <c r="CZ139" s="302" t="str">
        <f ca="true">+IF(OFFSET('Sanitation Data'!$G$28,0,10*ROW('Sanitation Data'!G133))="","",OFFSET('Sanitation Data'!$G$28,0,10*ROW('Sanitation Data'!G133)))</f>
        <v/>
      </c>
      <c r="DA139" s="302" t="str">
        <f ca="true">+IF(OFFSET('Sanitation Data'!$G$29,0,10*ROW('Sanitation Data'!G133))="","",OFFSET('Sanitation Data'!$G$29,0,10*ROW('Sanitation Data'!G133)))</f>
        <v/>
      </c>
      <c r="DB139" s="302" t="str">
        <f ca="true">+IF(OFFSET('Sanitation Data'!$G$30,0,10*ROW('Sanitation Data'!G133))="","",OFFSET('Sanitation Data'!$G$30,0,10*ROW('Sanitation Data'!G133)))</f>
        <v/>
      </c>
      <c r="DC139" s="302" t="str">
        <f ca="true">+IF(OFFSET('Sanitation Data'!$G$31,0,10*ROW('Sanitation Data'!G133))="","",OFFSET('Sanitation Data'!$G$31,0,10*ROW('Sanitation Data'!G133)))</f>
        <v/>
      </c>
      <c r="DD139" s="302" t="str">
        <f ca="true">+IF(OFFSET('Sanitation Data'!$G$32,0,10*ROW('Sanitation Data'!G133))="","",OFFSET('Sanitation Data'!$G$32,0,10*ROW('Sanitation Data'!G133)))</f>
        <v/>
      </c>
      <c r="DE139" s="302" t="str">
        <f ca="true">+IF(OFFSET('Sanitation Data'!$H$28,0,10*ROW('Sanitation Data'!H133))="","",OFFSET('Sanitation Data'!$H$28,0,10*ROW('Sanitation Data'!H133)))</f>
        <v/>
      </c>
      <c r="DF139" s="302" t="str">
        <f ca="true">+IF(OFFSET('Sanitation Data'!$H$29,0,10*ROW('Sanitation Data'!H133))="","",OFFSET('Sanitation Data'!$H$29,0,10*ROW('Sanitation Data'!H133)))</f>
        <v/>
      </c>
      <c r="DG139" s="302" t="str">
        <f ca="true">+IF(OFFSET('Sanitation Data'!$H$30,0,10*ROW('Sanitation Data'!H133))="","",OFFSET('Sanitation Data'!$H$30,0,10*ROW('Sanitation Data'!H133)))</f>
        <v/>
      </c>
      <c r="DH139" s="302" t="str">
        <f ca="true">+IF(OFFSET('Sanitation Data'!$H$31,0,10*ROW('Sanitation Data'!H133))="","",OFFSET('Sanitation Data'!$H$31,0,10*ROW('Sanitation Data'!H133)))</f>
        <v/>
      </c>
      <c r="DI139" s="302" t="str">
        <f ca="true">+IF(OFFSET('Sanitation Data'!$H$32,0,10*ROW('Sanitation Data'!H133))="","",OFFSET('Sanitation Data'!$H$32,0,10*ROW('Sanitation Data'!H133)))</f>
        <v/>
      </c>
      <c r="DJ139" s="302" t="str">
        <f ca="true">+IF(OFFSET('Sanitation Data'!$I$28,0,10*ROW('Sanitation Data'!I133))="","",OFFSET('Sanitation Data'!$I$28,0,10*ROW('Sanitation Data'!I133)))</f>
        <v/>
      </c>
      <c r="DK139" s="302" t="str">
        <f ca="true">+IF(OFFSET('Sanitation Data'!$I$29,0,10*ROW('Sanitation Data'!I133))="","",OFFSET('Sanitation Data'!$I$29,0,10*ROW('Sanitation Data'!I133)))</f>
        <v/>
      </c>
      <c r="DL139" s="302" t="str">
        <f ca="true">+IF(OFFSET('Sanitation Data'!$I$30,0,10*ROW('Sanitation Data'!I133))="","",OFFSET('Sanitation Data'!$I$30,0,10*ROW('Sanitation Data'!I133)))</f>
        <v/>
      </c>
      <c r="DM139" s="302" t="str">
        <f ca="true">+IF(OFFSET('Sanitation Data'!$I$31,0,10*ROW('Sanitation Data'!I133))="","",OFFSET('Sanitation Data'!$I$31,0,10*ROW('Sanitation Data'!I133)))</f>
        <v/>
      </c>
      <c r="DN139" s="302" t="str">
        <f ca="true">+IF(OFFSET('Sanitation Data'!$I$32,0,10*ROW('Sanitation Data'!I133))="","",OFFSET('Sanitation Data'!$I$32,0,10*ROW('Sanitation Data'!I133)))</f>
        <v/>
      </c>
      <c r="DO139" s="302" t="str">
        <f ca="true">+IF(OFFSET('Hygiene Data'!$D$11,0,10*ROW('Hygiene Data'!D133))="","",OFFSET('Hygiene Data'!$D$11,0,10*ROW('Hygiene Data'!D133)))</f>
        <v/>
      </c>
      <c r="DP139" s="302" t="str">
        <f ca="true">+IF(OFFSET('Hygiene Data'!$D$12,0,10*ROW('Hygiene Data'!D133))="","",OFFSET('Hygiene Data'!$D$12,0,10*ROW('Hygiene Data'!D133)))</f>
        <v/>
      </c>
      <c r="DQ139" s="302" t="str">
        <f ca="true">+IF(OFFSET('Hygiene Data'!$D$13,0,10*ROW('Hygiene Data'!D133))="","",OFFSET('Hygiene Data'!$D$13,0,10*ROW('Hygiene Data'!D133)))</f>
        <v/>
      </c>
      <c r="DR139" s="302" t="str">
        <f ca="true">+IF(OFFSET('Hygiene Data'!$E$11,0,10*ROW('Hygiene Data'!E133))="","",OFFSET('Hygiene Data'!$E$11,0,10*ROW('Hygiene Data'!E133)))</f>
        <v/>
      </c>
      <c r="DS139" s="302" t="str">
        <f ca="true">+IF(OFFSET('Hygiene Data'!$E$12,0,10*ROW('Hygiene Data'!E133))="","",OFFSET('Hygiene Data'!$E$12,0,10*ROW('Hygiene Data'!E133)))</f>
        <v/>
      </c>
      <c r="DT139" s="302" t="str">
        <f ca="true">+IF(OFFSET('Hygiene Data'!$E$13,0,10*ROW('Hygiene Data'!E133))="","",OFFSET('Hygiene Data'!$E$13,0,10*ROW('Hygiene Data'!E133)))</f>
        <v/>
      </c>
      <c r="DU139" s="302" t="str">
        <f ca="true">+IF(OFFSET('Hygiene Data'!$F$11,0,10*ROW('Hygiene Data'!F133))="","",OFFSET('Hygiene Data'!$F$11,0,10*ROW('Hygiene Data'!F133)))</f>
        <v/>
      </c>
      <c r="DV139" s="302" t="str">
        <f ca="true">+IF(OFFSET('Hygiene Data'!$F$12,0,10*ROW('Hygiene Data'!F133))="","",OFFSET('Hygiene Data'!$F$12,0,10*ROW('Hygiene Data'!F133)))</f>
        <v/>
      </c>
      <c r="DW139" s="302" t="str">
        <f ca="true">+IF(OFFSET('Hygiene Data'!$F$13,0,10*ROW('Hygiene Data'!F133))="","",OFFSET('Hygiene Data'!$F$13,0,10*ROW('Hygiene Data'!F133)))</f>
        <v/>
      </c>
      <c r="DX139" s="302" t="str">
        <f ca="true">+IF(OFFSET('Hygiene Data'!$G$11,0,10*ROW('Hygiene Data'!G133))="","",OFFSET('Hygiene Data'!$G$11,0,10*ROW('Hygiene Data'!G133)))</f>
        <v/>
      </c>
      <c r="DY139" s="302" t="str">
        <f ca="true">+IF(OFFSET('Hygiene Data'!$G$12,0,10*ROW('Hygiene Data'!G133))="","",OFFSET('Hygiene Data'!$G$12,0,10*ROW('Hygiene Data'!G133)))</f>
        <v/>
      </c>
      <c r="DZ139" s="302" t="str">
        <f ca="true">+IF(OFFSET('Hygiene Data'!$G$13,0,10*ROW('Hygiene Data'!G133))="","",OFFSET('Hygiene Data'!$G$13,0,10*ROW('Hygiene Data'!G133)))</f>
        <v/>
      </c>
      <c r="EA139" s="302" t="str">
        <f ca="true">+IF(OFFSET('Hygiene Data'!$H$11,0,10*ROW('Hygiene Data'!H133))="","",OFFSET('Hygiene Data'!$H$11,0,10*ROW('Hygiene Data'!H133)))</f>
        <v/>
      </c>
      <c r="EB139" s="302" t="str">
        <f ca="true">+IF(OFFSET('Hygiene Data'!$H$12,0,10*ROW('Hygiene Data'!H133))="","",OFFSET('Hygiene Data'!$H$12,0,10*ROW('Hygiene Data'!H133)))</f>
        <v/>
      </c>
      <c r="EC139" s="302" t="str">
        <f ca="true">+IF(OFFSET('Hygiene Data'!$H$13,0,10*ROW('Hygiene Data'!H133))="","",OFFSET('Hygiene Data'!$H$13,0,10*ROW('Hygiene Data'!H133)))</f>
        <v/>
      </c>
      <c r="ED139" s="302" t="str">
        <f ca="true">+IF(OFFSET('Hygiene Data'!$I$11,0,10*ROW('Hygiene Data'!I133))="","",OFFSET('Hygiene Data'!$I$11,0,10*ROW('Hygiene Data'!I133)))</f>
        <v/>
      </c>
      <c r="EE139" s="302" t="str">
        <f ca="true">+IF(OFFSET('Hygiene Data'!$I$12,0,10*ROW('Hygiene Data'!I133))="","",OFFSET('Hygiene Data'!$I$12,0,10*ROW('Hygiene Data'!I133)))</f>
        <v/>
      </c>
      <c r="EF139" s="302" t="str">
        <f ca="true">+IF(OFFSET('Hygiene Data'!$I$13,0,10*ROW('Hygiene Data'!I133))="","",OFFSET('Hygiene Data'!$I$13,0,10*ROW('Hygiene Data'!I133)))</f>
        <v/>
      </c>
    </row>
    <row xmlns:x14ac="http://schemas.microsoft.com/office/spreadsheetml/2009/9/ac" r="140" x14ac:dyDescent="0.2">
      <c r="A140" s="35" t="str">
        <f ca="true">+IF(OFFSET('Water Data'!$B$2,0,10*ROW('Water Data'!E134))="","",OFFSET('Water Data'!$B$2,0,10*ROW('Water Data'!E134)))</f>
        <v/>
      </c>
      <c r="B140" s="35" t="str">
        <f ca="true">+IF(OFFSET('Water Data'!$C$2,0,10*ROW('Water Data'!F134))="","",OFFSET('Water Data'!$C$2,0,10*ROW('Water Data'!F134)))</f>
        <v/>
      </c>
      <c r="C140" s="358" t="str">
        <f t="shared" ca="true" si="2"/>
        <v/>
      </c>
      <c r="D140" s="94"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4"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4"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4"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4"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4"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4"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4"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4"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4"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4"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4"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4"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4"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4"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4"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4"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4"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5"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5"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5"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5"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5"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5"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5"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5"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5"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5"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5"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5"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5"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5"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5"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5"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5"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5"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5"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5"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5"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5"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5"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5"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5"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5"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5"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5"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5"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5"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6"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6"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6"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6"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6"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6"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6"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6"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6"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6"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6"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6"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6"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6"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6"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6"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6"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6"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302"/>
      <c r="BS140" s="302" t="str">
        <f ca="true">+IF(OFFSET('Water Data'!$D$27,0,10*ROW('Water Data'!D134))="","",OFFSET('Water Data'!$D$27,0,10*ROW('Water Data'!D134)))</f>
        <v/>
      </c>
      <c r="BT140" s="302" t="str">
        <f ca="true">+IF(OFFSET('Water Data'!$D$28,0,10*ROW('Water Data'!D134))="","",OFFSET('Water Data'!$D$28,0,10*ROW('Water Data'!D134)))</f>
        <v/>
      </c>
      <c r="BU140" s="302" t="str">
        <f ca="true">+IF(OFFSET('Water Data'!$D$29,0,10*ROW('Water Data'!D134))="","",OFFSET('Water Data'!$D$29,0,10*ROW('Water Data'!D134)))</f>
        <v/>
      </c>
      <c r="BV140" s="302" t="str">
        <f ca="true">+IF(OFFSET('Water Data'!$E$27,0,10*ROW('Water Data'!E134))="","",OFFSET('Water Data'!$E$27,0,10*ROW('Water Data'!E134)))</f>
        <v/>
      </c>
      <c r="BW140" s="302" t="str">
        <f ca="true">+IF(OFFSET('Water Data'!$E$28,0,10*ROW('Water Data'!E134))="","",OFFSET('Water Data'!$E$28,0,10*ROW('Water Data'!E134)))</f>
        <v/>
      </c>
      <c r="BX140" s="302" t="str">
        <f ca="true">+IF(OFFSET('Water Data'!$E$29,0,10*ROW('Water Data'!E134))="","",OFFSET('Water Data'!$E$29,0,10*ROW('Water Data'!E134)))</f>
        <v/>
      </c>
      <c r="BY140" s="302" t="str">
        <f ca="true">+IF(OFFSET('Water Data'!$F$27,0,10*ROW('Water Data'!F134))="","",OFFSET('Water Data'!$F$27,0,10*ROW('Water Data'!F134)))</f>
        <v/>
      </c>
      <c r="BZ140" s="302" t="str">
        <f ca="true">+IF(OFFSET('Water Data'!$F$28,0,10*ROW('Water Data'!F134))="","",OFFSET('Water Data'!$F$28,0,10*ROW('Water Data'!F134)))</f>
        <v/>
      </c>
      <c r="CA140" s="302" t="str">
        <f ca="true">+IF(OFFSET('Water Data'!$F$29,0,10*ROW('Water Data'!F134))="","",OFFSET('Water Data'!$F$29,0,10*ROW('Water Data'!F134)))</f>
        <v/>
      </c>
      <c r="CB140" s="302" t="str">
        <f ca="true">+IF(OFFSET('Water Data'!$G$27,0,10*ROW('Water Data'!G134))="","",OFFSET('Water Data'!$G$27,0,10*ROW('Water Data'!G134)))</f>
        <v/>
      </c>
      <c r="CC140" s="302" t="str">
        <f ca="true">+IF(OFFSET('Water Data'!$G$28,0,10*ROW('Water Data'!G134))="","",OFFSET('Water Data'!$G$28,0,10*ROW('Water Data'!G134)))</f>
        <v/>
      </c>
      <c r="CD140" s="302" t="str">
        <f ca="true">+IF(OFFSET('Water Data'!$G$29,0,10*ROW('Water Data'!G134))="","",OFFSET('Water Data'!$G$29,0,10*ROW('Water Data'!G134)))</f>
        <v/>
      </c>
      <c r="CE140" s="302" t="str">
        <f ca="true">+IF(OFFSET('Water Data'!$H$27,0,10*ROW('Water Data'!H134))="","",OFFSET('Water Data'!$H$27,0,10*ROW('Water Data'!H134)))</f>
        <v/>
      </c>
      <c r="CF140" s="302" t="str">
        <f ca="true">+IF(OFFSET('Water Data'!$H$28,0,10*ROW('Water Data'!H134))="","",OFFSET('Water Data'!$H$28,0,10*ROW('Water Data'!H134)))</f>
        <v/>
      </c>
      <c r="CG140" s="302" t="str">
        <f ca="true">+IF(OFFSET('Water Data'!$H$29,0,10*ROW('Water Data'!H134))="","",OFFSET('Water Data'!$H$29,0,10*ROW('Water Data'!H134)))</f>
        <v/>
      </c>
      <c r="CH140" s="302" t="str">
        <f ca="true">+IF(OFFSET('Water Data'!$I$27,0,10*ROW('Water Data'!I134))="","",OFFSET('Water Data'!$I$27,0,10*ROW('Water Data'!I134)))</f>
        <v/>
      </c>
      <c r="CI140" s="302" t="str">
        <f ca="true">+IF(OFFSET('Water Data'!$I$28,0,10*ROW('Water Data'!I134))="","",OFFSET('Water Data'!$I$28,0,10*ROW('Water Data'!I134)))</f>
        <v/>
      </c>
      <c r="CJ140" s="302" t="str">
        <f ca="true">+IF(OFFSET('Water Data'!$I$29,0,10*ROW('Water Data'!I134))="","",OFFSET('Water Data'!$I$29,0,10*ROW('Water Data'!I134)))</f>
        <v/>
      </c>
      <c r="CK140" s="302" t="str">
        <f ca="true">+IF(OFFSET('Sanitation Data'!$D$28,0,10*ROW('Sanitation Data'!D134))="","",OFFSET('Sanitation Data'!$D$28,0,10*ROW('Sanitation Data'!D134)))</f>
        <v/>
      </c>
      <c r="CL140" s="302" t="str">
        <f ca="true">+IF(OFFSET('Sanitation Data'!$D$29,0,10*ROW('Sanitation Data'!D134))="","",OFFSET('Sanitation Data'!$D$29,0,10*ROW('Sanitation Data'!D134)))</f>
        <v/>
      </c>
      <c r="CM140" s="302" t="str">
        <f ca="true">+IF(OFFSET('Sanitation Data'!$D$30,0,10*ROW('Sanitation Data'!D134))="","",OFFSET('Sanitation Data'!$D$30,0,10*ROW('Sanitation Data'!D134)))</f>
        <v/>
      </c>
      <c r="CN140" s="302" t="str">
        <f ca="true">+IF(OFFSET('Sanitation Data'!$D$31,0,10*ROW('Sanitation Data'!D134))="","",OFFSET('Sanitation Data'!$D$31,0,10*ROW('Sanitation Data'!D134)))</f>
        <v/>
      </c>
      <c r="CO140" s="302" t="str">
        <f ca="true">+IF(OFFSET('Sanitation Data'!$D$32,0,10*ROW('Sanitation Data'!D134))="","",OFFSET('Sanitation Data'!$D$32,0,10*ROW('Sanitation Data'!D134)))</f>
        <v/>
      </c>
      <c r="CP140" s="302" t="str">
        <f ca="true">+IF(OFFSET('Sanitation Data'!$E$28,0,10*ROW('Sanitation Data'!E134))="","",OFFSET('Sanitation Data'!$E$28,0,10*ROW('Sanitation Data'!E134)))</f>
        <v/>
      </c>
      <c r="CQ140" s="302" t="str">
        <f ca="true">+IF(OFFSET('Sanitation Data'!$E$29,0,10*ROW('Sanitation Data'!E134))="","",OFFSET('Sanitation Data'!$E$29,0,10*ROW('Sanitation Data'!E134)))</f>
        <v/>
      </c>
      <c r="CR140" s="302" t="str">
        <f ca="true">+IF(OFFSET('Sanitation Data'!$E$30,0,10*ROW('Sanitation Data'!E134))="","",OFFSET('Sanitation Data'!$E$30,0,10*ROW('Sanitation Data'!E134)))</f>
        <v/>
      </c>
      <c r="CS140" s="302" t="str">
        <f ca="true">+IF(OFFSET('Sanitation Data'!$E$31,0,10*ROW('Sanitation Data'!E134))="","",OFFSET('Sanitation Data'!$E$31,0,10*ROW('Sanitation Data'!E134)))</f>
        <v/>
      </c>
      <c r="CT140" s="302" t="str">
        <f ca="true">+IF(OFFSET('Sanitation Data'!$E$32,0,10*ROW('Sanitation Data'!E134))="","",OFFSET('Sanitation Data'!$E$32,0,10*ROW('Sanitation Data'!E134)))</f>
        <v/>
      </c>
      <c r="CU140" s="302" t="str">
        <f ca="true">+IF(OFFSET('Sanitation Data'!$F$28,0,10*ROW('Sanitation Data'!F134))="","",OFFSET('Sanitation Data'!$F$28,0,10*ROW('Sanitation Data'!F134)))</f>
        <v/>
      </c>
      <c r="CV140" s="302" t="str">
        <f ca="true">+IF(OFFSET('Sanitation Data'!$F$29,0,10*ROW('Sanitation Data'!F134))="","",OFFSET('Sanitation Data'!$F$29,0,10*ROW('Sanitation Data'!F134)))</f>
        <v/>
      </c>
      <c r="CW140" s="302" t="str">
        <f ca="true">+IF(OFFSET('Sanitation Data'!$F$30,0,10*ROW('Sanitation Data'!F134))="","",OFFSET('Sanitation Data'!$F$30,0,10*ROW('Sanitation Data'!F134)))</f>
        <v/>
      </c>
      <c r="CX140" s="302" t="str">
        <f ca="true">+IF(OFFSET('Sanitation Data'!$F$31,0,10*ROW('Sanitation Data'!F134))="","",OFFSET('Sanitation Data'!$F$31,0,10*ROW('Sanitation Data'!F134)))</f>
        <v/>
      </c>
      <c r="CY140" s="302" t="str">
        <f ca="true">+IF(OFFSET('Sanitation Data'!$F$32,0,10*ROW('Sanitation Data'!F134))="","",OFFSET('Sanitation Data'!$F$32,0,10*ROW('Sanitation Data'!F134)))</f>
        <v/>
      </c>
      <c r="CZ140" s="302" t="str">
        <f ca="true">+IF(OFFSET('Sanitation Data'!$G$28,0,10*ROW('Sanitation Data'!G134))="","",OFFSET('Sanitation Data'!$G$28,0,10*ROW('Sanitation Data'!G134)))</f>
        <v/>
      </c>
      <c r="DA140" s="302" t="str">
        <f ca="true">+IF(OFFSET('Sanitation Data'!$G$29,0,10*ROW('Sanitation Data'!G134))="","",OFFSET('Sanitation Data'!$G$29,0,10*ROW('Sanitation Data'!G134)))</f>
        <v/>
      </c>
      <c r="DB140" s="302" t="str">
        <f ca="true">+IF(OFFSET('Sanitation Data'!$G$30,0,10*ROW('Sanitation Data'!G134))="","",OFFSET('Sanitation Data'!$G$30,0,10*ROW('Sanitation Data'!G134)))</f>
        <v/>
      </c>
      <c r="DC140" s="302" t="str">
        <f ca="true">+IF(OFFSET('Sanitation Data'!$G$31,0,10*ROW('Sanitation Data'!G134))="","",OFFSET('Sanitation Data'!$G$31,0,10*ROW('Sanitation Data'!G134)))</f>
        <v/>
      </c>
      <c r="DD140" s="302" t="str">
        <f ca="true">+IF(OFFSET('Sanitation Data'!$G$32,0,10*ROW('Sanitation Data'!G134))="","",OFFSET('Sanitation Data'!$G$32,0,10*ROW('Sanitation Data'!G134)))</f>
        <v/>
      </c>
      <c r="DE140" s="302" t="str">
        <f ca="true">+IF(OFFSET('Sanitation Data'!$H$28,0,10*ROW('Sanitation Data'!H134))="","",OFFSET('Sanitation Data'!$H$28,0,10*ROW('Sanitation Data'!H134)))</f>
        <v/>
      </c>
      <c r="DF140" s="302" t="str">
        <f ca="true">+IF(OFFSET('Sanitation Data'!$H$29,0,10*ROW('Sanitation Data'!H134))="","",OFFSET('Sanitation Data'!$H$29,0,10*ROW('Sanitation Data'!H134)))</f>
        <v/>
      </c>
      <c r="DG140" s="302" t="str">
        <f ca="true">+IF(OFFSET('Sanitation Data'!$H$30,0,10*ROW('Sanitation Data'!H134))="","",OFFSET('Sanitation Data'!$H$30,0,10*ROW('Sanitation Data'!H134)))</f>
        <v/>
      </c>
      <c r="DH140" s="302" t="str">
        <f ca="true">+IF(OFFSET('Sanitation Data'!$H$31,0,10*ROW('Sanitation Data'!H134))="","",OFFSET('Sanitation Data'!$H$31,0,10*ROW('Sanitation Data'!H134)))</f>
        <v/>
      </c>
      <c r="DI140" s="302" t="str">
        <f ca="true">+IF(OFFSET('Sanitation Data'!$H$32,0,10*ROW('Sanitation Data'!H134))="","",OFFSET('Sanitation Data'!$H$32,0,10*ROW('Sanitation Data'!H134)))</f>
        <v/>
      </c>
      <c r="DJ140" s="302" t="str">
        <f ca="true">+IF(OFFSET('Sanitation Data'!$I$28,0,10*ROW('Sanitation Data'!I134))="","",OFFSET('Sanitation Data'!$I$28,0,10*ROW('Sanitation Data'!I134)))</f>
        <v/>
      </c>
      <c r="DK140" s="302" t="str">
        <f ca="true">+IF(OFFSET('Sanitation Data'!$I$29,0,10*ROW('Sanitation Data'!I134))="","",OFFSET('Sanitation Data'!$I$29,0,10*ROW('Sanitation Data'!I134)))</f>
        <v/>
      </c>
      <c r="DL140" s="302" t="str">
        <f ca="true">+IF(OFFSET('Sanitation Data'!$I$30,0,10*ROW('Sanitation Data'!I134))="","",OFFSET('Sanitation Data'!$I$30,0,10*ROW('Sanitation Data'!I134)))</f>
        <v/>
      </c>
      <c r="DM140" s="302" t="str">
        <f ca="true">+IF(OFFSET('Sanitation Data'!$I$31,0,10*ROW('Sanitation Data'!I134))="","",OFFSET('Sanitation Data'!$I$31,0,10*ROW('Sanitation Data'!I134)))</f>
        <v/>
      </c>
      <c r="DN140" s="302" t="str">
        <f ca="true">+IF(OFFSET('Sanitation Data'!$I$32,0,10*ROW('Sanitation Data'!I134))="","",OFFSET('Sanitation Data'!$I$32,0,10*ROW('Sanitation Data'!I134)))</f>
        <v/>
      </c>
      <c r="DO140" s="302" t="str">
        <f ca="true">+IF(OFFSET('Hygiene Data'!$D$11,0,10*ROW('Hygiene Data'!D134))="","",OFFSET('Hygiene Data'!$D$11,0,10*ROW('Hygiene Data'!D134)))</f>
        <v/>
      </c>
      <c r="DP140" s="302" t="str">
        <f ca="true">+IF(OFFSET('Hygiene Data'!$D$12,0,10*ROW('Hygiene Data'!D134))="","",OFFSET('Hygiene Data'!$D$12,0,10*ROW('Hygiene Data'!D134)))</f>
        <v/>
      </c>
      <c r="DQ140" s="302" t="str">
        <f ca="true">+IF(OFFSET('Hygiene Data'!$D$13,0,10*ROW('Hygiene Data'!D134))="","",OFFSET('Hygiene Data'!$D$13,0,10*ROW('Hygiene Data'!D134)))</f>
        <v/>
      </c>
      <c r="DR140" s="302" t="str">
        <f ca="true">+IF(OFFSET('Hygiene Data'!$E$11,0,10*ROW('Hygiene Data'!E134))="","",OFFSET('Hygiene Data'!$E$11,0,10*ROW('Hygiene Data'!E134)))</f>
        <v/>
      </c>
      <c r="DS140" s="302" t="str">
        <f ca="true">+IF(OFFSET('Hygiene Data'!$E$12,0,10*ROW('Hygiene Data'!E134))="","",OFFSET('Hygiene Data'!$E$12,0,10*ROW('Hygiene Data'!E134)))</f>
        <v/>
      </c>
      <c r="DT140" s="302" t="str">
        <f ca="true">+IF(OFFSET('Hygiene Data'!$E$13,0,10*ROW('Hygiene Data'!E134))="","",OFFSET('Hygiene Data'!$E$13,0,10*ROW('Hygiene Data'!E134)))</f>
        <v/>
      </c>
      <c r="DU140" s="302" t="str">
        <f ca="true">+IF(OFFSET('Hygiene Data'!$F$11,0,10*ROW('Hygiene Data'!F134))="","",OFFSET('Hygiene Data'!$F$11,0,10*ROW('Hygiene Data'!F134)))</f>
        <v/>
      </c>
      <c r="DV140" s="302" t="str">
        <f ca="true">+IF(OFFSET('Hygiene Data'!$F$12,0,10*ROW('Hygiene Data'!F134))="","",OFFSET('Hygiene Data'!$F$12,0,10*ROW('Hygiene Data'!F134)))</f>
        <v/>
      </c>
      <c r="DW140" s="302" t="str">
        <f ca="true">+IF(OFFSET('Hygiene Data'!$F$13,0,10*ROW('Hygiene Data'!F134))="","",OFFSET('Hygiene Data'!$F$13,0,10*ROW('Hygiene Data'!F134)))</f>
        <v/>
      </c>
      <c r="DX140" s="302" t="str">
        <f ca="true">+IF(OFFSET('Hygiene Data'!$G$11,0,10*ROW('Hygiene Data'!G134))="","",OFFSET('Hygiene Data'!$G$11,0,10*ROW('Hygiene Data'!G134)))</f>
        <v/>
      </c>
      <c r="DY140" s="302" t="str">
        <f ca="true">+IF(OFFSET('Hygiene Data'!$G$12,0,10*ROW('Hygiene Data'!G134))="","",OFFSET('Hygiene Data'!$G$12,0,10*ROW('Hygiene Data'!G134)))</f>
        <v/>
      </c>
      <c r="DZ140" s="302" t="str">
        <f ca="true">+IF(OFFSET('Hygiene Data'!$G$13,0,10*ROW('Hygiene Data'!G134))="","",OFFSET('Hygiene Data'!$G$13,0,10*ROW('Hygiene Data'!G134)))</f>
        <v/>
      </c>
      <c r="EA140" s="302" t="str">
        <f ca="true">+IF(OFFSET('Hygiene Data'!$H$11,0,10*ROW('Hygiene Data'!H134))="","",OFFSET('Hygiene Data'!$H$11,0,10*ROW('Hygiene Data'!H134)))</f>
        <v/>
      </c>
      <c r="EB140" s="302" t="str">
        <f ca="true">+IF(OFFSET('Hygiene Data'!$H$12,0,10*ROW('Hygiene Data'!H134))="","",OFFSET('Hygiene Data'!$H$12,0,10*ROW('Hygiene Data'!H134)))</f>
        <v/>
      </c>
      <c r="EC140" s="302" t="str">
        <f ca="true">+IF(OFFSET('Hygiene Data'!$H$13,0,10*ROW('Hygiene Data'!H134))="","",OFFSET('Hygiene Data'!$H$13,0,10*ROW('Hygiene Data'!H134)))</f>
        <v/>
      </c>
      <c r="ED140" s="302" t="str">
        <f ca="true">+IF(OFFSET('Hygiene Data'!$I$11,0,10*ROW('Hygiene Data'!I134))="","",OFFSET('Hygiene Data'!$I$11,0,10*ROW('Hygiene Data'!I134)))</f>
        <v/>
      </c>
      <c r="EE140" s="302" t="str">
        <f ca="true">+IF(OFFSET('Hygiene Data'!$I$12,0,10*ROW('Hygiene Data'!I134))="","",OFFSET('Hygiene Data'!$I$12,0,10*ROW('Hygiene Data'!I134)))</f>
        <v/>
      </c>
      <c r="EF140" s="302" t="str">
        <f ca="true">+IF(OFFSET('Hygiene Data'!$I$13,0,10*ROW('Hygiene Data'!I134))="","",OFFSET('Hygiene Data'!$I$13,0,10*ROW('Hygiene Data'!I134)))</f>
        <v/>
      </c>
    </row>
    <row xmlns:x14ac="http://schemas.microsoft.com/office/spreadsheetml/2009/9/ac" r="141" x14ac:dyDescent="0.2">
      <c r="A141" s="35" t="str">
        <f ca="true">+IF(OFFSET('Water Data'!$B$2,0,10*ROW('Water Data'!E135))="","",OFFSET('Water Data'!$B$2,0,10*ROW('Water Data'!E135)))</f>
        <v/>
      </c>
      <c r="B141" s="35" t="str">
        <f ca="true">+IF(OFFSET('Water Data'!$C$2,0,10*ROW('Water Data'!F135))="","",OFFSET('Water Data'!$C$2,0,10*ROW('Water Data'!F135)))</f>
        <v/>
      </c>
      <c r="C141" s="358" t="str">
        <f t="shared" ca="true" si="2"/>
        <v/>
      </c>
      <c r="D141" s="94"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4"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4"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4"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4"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4"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4"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4"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4"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4"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4"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4"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4"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4"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4"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4"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4"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4"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5"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5"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5"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5"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5"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5"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5"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5"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5"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5"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5"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5"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5"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5"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5"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5"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5"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5"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5"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5"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5"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5"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5"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5"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5"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5"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5"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5"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5"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5"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6"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6"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6"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6"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6"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6"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6"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6"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6"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6"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6"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6"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6"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6"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6"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6"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6"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6"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302"/>
      <c r="BS141" s="302" t="str">
        <f ca="true">+IF(OFFSET('Water Data'!$D$27,0,10*ROW('Water Data'!D135))="","",OFFSET('Water Data'!$D$27,0,10*ROW('Water Data'!D135)))</f>
        <v/>
      </c>
      <c r="BT141" s="302" t="str">
        <f ca="true">+IF(OFFSET('Water Data'!$D$28,0,10*ROW('Water Data'!D135))="","",OFFSET('Water Data'!$D$28,0,10*ROW('Water Data'!D135)))</f>
        <v/>
      </c>
      <c r="BU141" s="302" t="str">
        <f ca="true">+IF(OFFSET('Water Data'!$D$29,0,10*ROW('Water Data'!D135))="","",OFFSET('Water Data'!$D$29,0,10*ROW('Water Data'!D135)))</f>
        <v/>
      </c>
      <c r="BV141" s="302" t="str">
        <f ca="true">+IF(OFFSET('Water Data'!$E$27,0,10*ROW('Water Data'!E135))="","",OFFSET('Water Data'!$E$27,0,10*ROW('Water Data'!E135)))</f>
        <v/>
      </c>
      <c r="BW141" s="302" t="str">
        <f ca="true">+IF(OFFSET('Water Data'!$E$28,0,10*ROW('Water Data'!E135))="","",OFFSET('Water Data'!$E$28,0,10*ROW('Water Data'!E135)))</f>
        <v/>
      </c>
      <c r="BX141" s="302" t="str">
        <f ca="true">+IF(OFFSET('Water Data'!$E$29,0,10*ROW('Water Data'!E135))="","",OFFSET('Water Data'!$E$29,0,10*ROW('Water Data'!E135)))</f>
        <v/>
      </c>
      <c r="BY141" s="302" t="str">
        <f ca="true">+IF(OFFSET('Water Data'!$F$27,0,10*ROW('Water Data'!F135))="","",OFFSET('Water Data'!$F$27,0,10*ROW('Water Data'!F135)))</f>
        <v/>
      </c>
      <c r="BZ141" s="302" t="str">
        <f ca="true">+IF(OFFSET('Water Data'!$F$28,0,10*ROW('Water Data'!F135))="","",OFFSET('Water Data'!$F$28,0,10*ROW('Water Data'!F135)))</f>
        <v/>
      </c>
      <c r="CA141" s="302" t="str">
        <f ca="true">+IF(OFFSET('Water Data'!$F$29,0,10*ROW('Water Data'!F135))="","",OFFSET('Water Data'!$F$29,0,10*ROW('Water Data'!F135)))</f>
        <v/>
      </c>
      <c r="CB141" s="302" t="str">
        <f ca="true">+IF(OFFSET('Water Data'!$G$27,0,10*ROW('Water Data'!G135))="","",OFFSET('Water Data'!$G$27,0,10*ROW('Water Data'!G135)))</f>
        <v/>
      </c>
      <c r="CC141" s="302" t="str">
        <f ca="true">+IF(OFFSET('Water Data'!$G$28,0,10*ROW('Water Data'!G135))="","",OFFSET('Water Data'!$G$28,0,10*ROW('Water Data'!G135)))</f>
        <v/>
      </c>
      <c r="CD141" s="302" t="str">
        <f ca="true">+IF(OFFSET('Water Data'!$G$29,0,10*ROW('Water Data'!G135))="","",OFFSET('Water Data'!$G$29,0,10*ROW('Water Data'!G135)))</f>
        <v/>
      </c>
      <c r="CE141" s="302" t="str">
        <f ca="true">+IF(OFFSET('Water Data'!$H$27,0,10*ROW('Water Data'!H135))="","",OFFSET('Water Data'!$H$27,0,10*ROW('Water Data'!H135)))</f>
        <v/>
      </c>
      <c r="CF141" s="302" t="str">
        <f ca="true">+IF(OFFSET('Water Data'!$H$28,0,10*ROW('Water Data'!H135))="","",OFFSET('Water Data'!$H$28,0,10*ROW('Water Data'!H135)))</f>
        <v/>
      </c>
      <c r="CG141" s="302" t="str">
        <f ca="true">+IF(OFFSET('Water Data'!$H$29,0,10*ROW('Water Data'!H135))="","",OFFSET('Water Data'!$H$29,0,10*ROW('Water Data'!H135)))</f>
        <v/>
      </c>
      <c r="CH141" s="302" t="str">
        <f ca="true">+IF(OFFSET('Water Data'!$I$27,0,10*ROW('Water Data'!I135))="","",OFFSET('Water Data'!$I$27,0,10*ROW('Water Data'!I135)))</f>
        <v/>
      </c>
      <c r="CI141" s="302" t="str">
        <f ca="true">+IF(OFFSET('Water Data'!$I$28,0,10*ROW('Water Data'!I135))="","",OFFSET('Water Data'!$I$28,0,10*ROW('Water Data'!I135)))</f>
        <v/>
      </c>
      <c r="CJ141" s="302" t="str">
        <f ca="true">+IF(OFFSET('Water Data'!$I$29,0,10*ROW('Water Data'!I135))="","",OFFSET('Water Data'!$I$29,0,10*ROW('Water Data'!I135)))</f>
        <v/>
      </c>
      <c r="CK141" s="302" t="str">
        <f ca="true">+IF(OFFSET('Sanitation Data'!$D$28,0,10*ROW('Sanitation Data'!D135))="","",OFFSET('Sanitation Data'!$D$28,0,10*ROW('Sanitation Data'!D135)))</f>
        <v/>
      </c>
      <c r="CL141" s="302" t="str">
        <f ca="true">+IF(OFFSET('Sanitation Data'!$D$29,0,10*ROW('Sanitation Data'!D135))="","",OFFSET('Sanitation Data'!$D$29,0,10*ROW('Sanitation Data'!D135)))</f>
        <v/>
      </c>
      <c r="CM141" s="302" t="str">
        <f ca="true">+IF(OFFSET('Sanitation Data'!$D$30,0,10*ROW('Sanitation Data'!D135))="","",OFFSET('Sanitation Data'!$D$30,0,10*ROW('Sanitation Data'!D135)))</f>
        <v/>
      </c>
      <c r="CN141" s="302" t="str">
        <f ca="true">+IF(OFFSET('Sanitation Data'!$D$31,0,10*ROW('Sanitation Data'!D135))="","",OFFSET('Sanitation Data'!$D$31,0,10*ROW('Sanitation Data'!D135)))</f>
        <v/>
      </c>
      <c r="CO141" s="302" t="str">
        <f ca="true">+IF(OFFSET('Sanitation Data'!$D$32,0,10*ROW('Sanitation Data'!D135))="","",OFFSET('Sanitation Data'!$D$32,0,10*ROW('Sanitation Data'!D135)))</f>
        <v/>
      </c>
      <c r="CP141" s="302" t="str">
        <f ca="true">+IF(OFFSET('Sanitation Data'!$E$28,0,10*ROW('Sanitation Data'!E135))="","",OFFSET('Sanitation Data'!$E$28,0,10*ROW('Sanitation Data'!E135)))</f>
        <v/>
      </c>
      <c r="CQ141" s="302" t="str">
        <f ca="true">+IF(OFFSET('Sanitation Data'!$E$29,0,10*ROW('Sanitation Data'!E135))="","",OFFSET('Sanitation Data'!$E$29,0,10*ROW('Sanitation Data'!E135)))</f>
        <v/>
      </c>
      <c r="CR141" s="302" t="str">
        <f ca="true">+IF(OFFSET('Sanitation Data'!$E$30,0,10*ROW('Sanitation Data'!E135))="","",OFFSET('Sanitation Data'!$E$30,0,10*ROW('Sanitation Data'!E135)))</f>
        <v/>
      </c>
      <c r="CS141" s="302" t="str">
        <f ca="true">+IF(OFFSET('Sanitation Data'!$E$31,0,10*ROW('Sanitation Data'!E135))="","",OFFSET('Sanitation Data'!$E$31,0,10*ROW('Sanitation Data'!E135)))</f>
        <v/>
      </c>
      <c r="CT141" s="302" t="str">
        <f ca="true">+IF(OFFSET('Sanitation Data'!$E$32,0,10*ROW('Sanitation Data'!E135))="","",OFFSET('Sanitation Data'!$E$32,0,10*ROW('Sanitation Data'!E135)))</f>
        <v/>
      </c>
      <c r="CU141" s="302" t="str">
        <f ca="true">+IF(OFFSET('Sanitation Data'!$F$28,0,10*ROW('Sanitation Data'!F135))="","",OFFSET('Sanitation Data'!$F$28,0,10*ROW('Sanitation Data'!F135)))</f>
        <v/>
      </c>
      <c r="CV141" s="302" t="str">
        <f ca="true">+IF(OFFSET('Sanitation Data'!$F$29,0,10*ROW('Sanitation Data'!F135))="","",OFFSET('Sanitation Data'!$F$29,0,10*ROW('Sanitation Data'!F135)))</f>
        <v/>
      </c>
      <c r="CW141" s="302" t="str">
        <f ca="true">+IF(OFFSET('Sanitation Data'!$F$30,0,10*ROW('Sanitation Data'!F135))="","",OFFSET('Sanitation Data'!$F$30,0,10*ROW('Sanitation Data'!F135)))</f>
        <v/>
      </c>
      <c r="CX141" s="302" t="str">
        <f ca="true">+IF(OFFSET('Sanitation Data'!$F$31,0,10*ROW('Sanitation Data'!F135))="","",OFFSET('Sanitation Data'!$F$31,0,10*ROW('Sanitation Data'!F135)))</f>
        <v/>
      </c>
      <c r="CY141" s="302" t="str">
        <f ca="true">+IF(OFFSET('Sanitation Data'!$F$32,0,10*ROW('Sanitation Data'!F135))="","",OFFSET('Sanitation Data'!$F$32,0,10*ROW('Sanitation Data'!F135)))</f>
        <v/>
      </c>
      <c r="CZ141" s="302" t="str">
        <f ca="true">+IF(OFFSET('Sanitation Data'!$G$28,0,10*ROW('Sanitation Data'!G135))="","",OFFSET('Sanitation Data'!$G$28,0,10*ROW('Sanitation Data'!G135)))</f>
        <v/>
      </c>
      <c r="DA141" s="302" t="str">
        <f ca="true">+IF(OFFSET('Sanitation Data'!$G$29,0,10*ROW('Sanitation Data'!G135))="","",OFFSET('Sanitation Data'!$G$29,0,10*ROW('Sanitation Data'!G135)))</f>
        <v/>
      </c>
      <c r="DB141" s="302" t="str">
        <f ca="true">+IF(OFFSET('Sanitation Data'!$G$30,0,10*ROW('Sanitation Data'!G135))="","",OFFSET('Sanitation Data'!$G$30,0,10*ROW('Sanitation Data'!G135)))</f>
        <v/>
      </c>
      <c r="DC141" s="302" t="str">
        <f ca="true">+IF(OFFSET('Sanitation Data'!$G$31,0,10*ROW('Sanitation Data'!G135))="","",OFFSET('Sanitation Data'!$G$31,0,10*ROW('Sanitation Data'!G135)))</f>
        <v/>
      </c>
      <c r="DD141" s="302" t="str">
        <f ca="true">+IF(OFFSET('Sanitation Data'!$G$32,0,10*ROW('Sanitation Data'!G135))="","",OFFSET('Sanitation Data'!$G$32,0,10*ROW('Sanitation Data'!G135)))</f>
        <v/>
      </c>
      <c r="DE141" s="302" t="str">
        <f ca="true">+IF(OFFSET('Sanitation Data'!$H$28,0,10*ROW('Sanitation Data'!H135))="","",OFFSET('Sanitation Data'!$H$28,0,10*ROW('Sanitation Data'!H135)))</f>
        <v/>
      </c>
      <c r="DF141" s="302" t="str">
        <f ca="true">+IF(OFFSET('Sanitation Data'!$H$29,0,10*ROW('Sanitation Data'!H135))="","",OFFSET('Sanitation Data'!$H$29,0,10*ROW('Sanitation Data'!H135)))</f>
        <v/>
      </c>
      <c r="DG141" s="302" t="str">
        <f ca="true">+IF(OFFSET('Sanitation Data'!$H$30,0,10*ROW('Sanitation Data'!H135))="","",OFFSET('Sanitation Data'!$H$30,0,10*ROW('Sanitation Data'!H135)))</f>
        <v/>
      </c>
      <c r="DH141" s="302" t="str">
        <f ca="true">+IF(OFFSET('Sanitation Data'!$H$31,0,10*ROW('Sanitation Data'!H135))="","",OFFSET('Sanitation Data'!$H$31,0,10*ROW('Sanitation Data'!H135)))</f>
        <v/>
      </c>
      <c r="DI141" s="302" t="str">
        <f ca="true">+IF(OFFSET('Sanitation Data'!$H$32,0,10*ROW('Sanitation Data'!H135))="","",OFFSET('Sanitation Data'!$H$32,0,10*ROW('Sanitation Data'!H135)))</f>
        <v/>
      </c>
      <c r="DJ141" s="302" t="str">
        <f ca="true">+IF(OFFSET('Sanitation Data'!$I$28,0,10*ROW('Sanitation Data'!I135))="","",OFFSET('Sanitation Data'!$I$28,0,10*ROW('Sanitation Data'!I135)))</f>
        <v/>
      </c>
      <c r="DK141" s="302" t="str">
        <f ca="true">+IF(OFFSET('Sanitation Data'!$I$29,0,10*ROW('Sanitation Data'!I135))="","",OFFSET('Sanitation Data'!$I$29,0,10*ROW('Sanitation Data'!I135)))</f>
        <v/>
      </c>
      <c r="DL141" s="302" t="str">
        <f ca="true">+IF(OFFSET('Sanitation Data'!$I$30,0,10*ROW('Sanitation Data'!I135))="","",OFFSET('Sanitation Data'!$I$30,0,10*ROW('Sanitation Data'!I135)))</f>
        <v/>
      </c>
      <c r="DM141" s="302" t="str">
        <f ca="true">+IF(OFFSET('Sanitation Data'!$I$31,0,10*ROW('Sanitation Data'!I135))="","",OFFSET('Sanitation Data'!$I$31,0,10*ROW('Sanitation Data'!I135)))</f>
        <v/>
      </c>
      <c r="DN141" s="302" t="str">
        <f ca="true">+IF(OFFSET('Sanitation Data'!$I$32,0,10*ROW('Sanitation Data'!I135))="","",OFFSET('Sanitation Data'!$I$32,0,10*ROW('Sanitation Data'!I135)))</f>
        <v/>
      </c>
      <c r="DO141" s="302" t="str">
        <f ca="true">+IF(OFFSET('Hygiene Data'!$D$11,0,10*ROW('Hygiene Data'!D135))="","",OFFSET('Hygiene Data'!$D$11,0,10*ROW('Hygiene Data'!D135)))</f>
        <v/>
      </c>
      <c r="DP141" s="302" t="str">
        <f ca="true">+IF(OFFSET('Hygiene Data'!$D$12,0,10*ROW('Hygiene Data'!D135))="","",OFFSET('Hygiene Data'!$D$12,0,10*ROW('Hygiene Data'!D135)))</f>
        <v/>
      </c>
      <c r="DQ141" s="302" t="str">
        <f ca="true">+IF(OFFSET('Hygiene Data'!$D$13,0,10*ROW('Hygiene Data'!D135))="","",OFFSET('Hygiene Data'!$D$13,0,10*ROW('Hygiene Data'!D135)))</f>
        <v/>
      </c>
      <c r="DR141" s="302" t="str">
        <f ca="true">+IF(OFFSET('Hygiene Data'!$E$11,0,10*ROW('Hygiene Data'!E135))="","",OFFSET('Hygiene Data'!$E$11,0,10*ROW('Hygiene Data'!E135)))</f>
        <v/>
      </c>
      <c r="DS141" s="302" t="str">
        <f ca="true">+IF(OFFSET('Hygiene Data'!$E$12,0,10*ROW('Hygiene Data'!E135))="","",OFFSET('Hygiene Data'!$E$12,0,10*ROW('Hygiene Data'!E135)))</f>
        <v/>
      </c>
      <c r="DT141" s="302" t="str">
        <f ca="true">+IF(OFFSET('Hygiene Data'!$E$13,0,10*ROW('Hygiene Data'!E135))="","",OFFSET('Hygiene Data'!$E$13,0,10*ROW('Hygiene Data'!E135)))</f>
        <v/>
      </c>
      <c r="DU141" s="302" t="str">
        <f ca="true">+IF(OFFSET('Hygiene Data'!$F$11,0,10*ROW('Hygiene Data'!F135))="","",OFFSET('Hygiene Data'!$F$11,0,10*ROW('Hygiene Data'!F135)))</f>
        <v/>
      </c>
      <c r="DV141" s="302" t="str">
        <f ca="true">+IF(OFFSET('Hygiene Data'!$F$12,0,10*ROW('Hygiene Data'!F135))="","",OFFSET('Hygiene Data'!$F$12,0,10*ROW('Hygiene Data'!F135)))</f>
        <v/>
      </c>
      <c r="DW141" s="302" t="str">
        <f ca="true">+IF(OFFSET('Hygiene Data'!$F$13,0,10*ROW('Hygiene Data'!F135))="","",OFFSET('Hygiene Data'!$F$13,0,10*ROW('Hygiene Data'!F135)))</f>
        <v/>
      </c>
      <c r="DX141" s="302" t="str">
        <f ca="true">+IF(OFFSET('Hygiene Data'!$G$11,0,10*ROW('Hygiene Data'!G135))="","",OFFSET('Hygiene Data'!$G$11,0,10*ROW('Hygiene Data'!G135)))</f>
        <v/>
      </c>
      <c r="DY141" s="302" t="str">
        <f ca="true">+IF(OFFSET('Hygiene Data'!$G$12,0,10*ROW('Hygiene Data'!G135))="","",OFFSET('Hygiene Data'!$G$12,0,10*ROW('Hygiene Data'!G135)))</f>
        <v/>
      </c>
      <c r="DZ141" s="302" t="str">
        <f ca="true">+IF(OFFSET('Hygiene Data'!$G$13,0,10*ROW('Hygiene Data'!G135))="","",OFFSET('Hygiene Data'!$G$13,0,10*ROW('Hygiene Data'!G135)))</f>
        <v/>
      </c>
      <c r="EA141" s="302" t="str">
        <f ca="true">+IF(OFFSET('Hygiene Data'!$H$11,0,10*ROW('Hygiene Data'!H135))="","",OFFSET('Hygiene Data'!$H$11,0,10*ROW('Hygiene Data'!H135)))</f>
        <v/>
      </c>
      <c r="EB141" s="302" t="str">
        <f ca="true">+IF(OFFSET('Hygiene Data'!$H$12,0,10*ROW('Hygiene Data'!H135))="","",OFFSET('Hygiene Data'!$H$12,0,10*ROW('Hygiene Data'!H135)))</f>
        <v/>
      </c>
      <c r="EC141" s="302" t="str">
        <f ca="true">+IF(OFFSET('Hygiene Data'!$H$13,0,10*ROW('Hygiene Data'!H135))="","",OFFSET('Hygiene Data'!$H$13,0,10*ROW('Hygiene Data'!H135)))</f>
        <v/>
      </c>
      <c r="ED141" s="302" t="str">
        <f ca="true">+IF(OFFSET('Hygiene Data'!$I$11,0,10*ROW('Hygiene Data'!I135))="","",OFFSET('Hygiene Data'!$I$11,0,10*ROW('Hygiene Data'!I135)))</f>
        <v/>
      </c>
      <c r="EE141" s="302" t="str">
        <f ca="true">+IF(OFFSET('Hygiene Data'!$I$12,0,10*ROW('Hygiene Data'!I135))="","",OFFSET('Hygiene Data'!$I$12,0,10*ROW('Hygiene Data'!I135)))</f>
        <v/>
      </c>
      <c r="EF141" s="302" t="str">
        <f ca="true">+IF(OFFSET('Hygiene Data'!$I$13,0,10*ROW('Hygiene Data'!I135))="","",OFFSET('Hygiene Data'!$I$13,0,10*ROW('Hygiene Data'!I135)))</f>
        <v/>
      </c>
    </row>
    <row xmlns:x14ac="http://schemas.microsoft.com/office/spreadsheetml/2009/9/ac" r="142" x14ac:dyDescent="0.2">
      <c r="A142" s="35" t="str">
        <f ca="true">+IF(OFFSET('Water Data'!$B$2,0,10*ROW('Water Data'!E136))="","",OFFSET('Water Data'!$B$2,0,10*ROW('Water Data'!E136)))</f>
        <v/>
      </c>
      <c r="B142" s="35" t="str">
        <f ca="true">+IF(OFFSET('Water Data'!$C$2,0,10*ROW('Water Data'!F136))="","",OFFSET('Water Data'!$C$2,0,10*ROW('Water Data'!F136)))</f>
        <v/>
      </c>
      <c r="C142" s="358" t="str">
        <f t="shared" ca="true" si="2"/>
        <v/>
      </c>
      <c r="D142" s="94"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4"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4"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4"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4"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4"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4"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4"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4"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4"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4"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4"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4"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4"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4"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4"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4"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4"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5"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5"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5"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5"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5"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5"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5"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5"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5"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5"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5"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5"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5"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5"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5"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5"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5"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5"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5"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5"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5"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5"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5"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5"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5"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5"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5"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5"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5"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5"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6"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6"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6"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6"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6"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6"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6"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6"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6"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6"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6"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6"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6"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6"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6"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6"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6"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6"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302"/>
      <c r="BS142" s="302" t="str">
        <f ca="true">+IF(OFFSET('Water Data'!$D$27,0,10*ROW('Water Data'!D136))="","",OFFSET('Water Data'!$D$27,0,10*ROW('Water Data'!D136)))</f>
        <v/>
      </c>
      <c r="BT142" s="302" t="str">
        <f ca="true">+IF(OFFSET('Water Data'!$D$28,0,10*ROW('Water Data'!D136))="","",OFFSET('Water Data'!$D$28,0,10*ROW('Water Data'!D136)))</f>
        <v/>
      </c>
      <c r="BU142" s="302" t="str">
        <f ca="true">+IF(OFFSET('Water Data'!$D$29,0,10*ROW('Water Data'!D136))="","",OFFSET('Water Data'!$D$29,0,10*ROW('Water Data'!D136)))</f>
        <v/>
      </c>
      <c r="BV142" s="302" t="str">
        <f ca="true">+IF(OFFSET('Water Data'!$E$27,0,10*ROW('Water Data'!E136))="","",OFFSET('Water Data'!$E$27,0,10*ROW('Water Data'!E136)))</f>
        <v/>
      </c>
      <c r="BW142" s="302" t="str">
        <f ca="true">+IF(OFFSET('Water Data'!$E$28,0,10*ROW('Water Data'!E136))="","",OFFSET('Water Data'!$E$28,0,10*ROW('Water Data'!E136)))</f>
        <v/>
      </c>
      <c r="BX142" s="302" t="str">
        <f ca="true">+IF(OFFSET('Water Data'!$E$29,0,10*ROW('Water Data'!E136))="","",OFFSET('Water Data'!$E$29,0,10*ROW('Water Data'!E136)))</f>
        <v/>
      </c>
      <c r="BY142" s="302" t="str">
        <f ca="true">+IF(OFFSET('Water Data'!$F$27,0,10*ROW('Water Data'!F136))="","",OFFSET('Water Data'!$F$27,0,10*ROW('Water Data'!F136)))</f>
        <v/>
      </c>
      <c r="BZ142" s="302" t="str">
        <f ca="true">+IF(OFFSET('Water Data'!$F$28,0,10*ROW('Water Data'!F136))="","",OFFSET('Water Data'!$F$28,0,10*ROW('Water Data'!F136)))</f>
        <v/>
      </c>
      <c r="CA142" s="302" t="str">
        <f ca="true">+IF(OFFSET('Water Data'!$F$29,0,10*ROW('Water Data'!F136))="","",OFFSET('Water Data'!$F$29,0,10*ROW('Water Data'!F136)))</f>
        <v/>
      </c>
      <c r="CB142" s="302" t="str">
        <f ca="true">+IF(OFFSET('Water Data'!$G$27,0,10*ROW('Water Data'!G136))="","",OFFSET('Water Data'!$G$27,0,10*ROW('Water Data'!G136)))</f>
        <v/>
      </c>
      <c r="CC142" s="302" t="str">
        <f ca="true">+IF(OFFSET('Water Data'!$G$28,0,10*ROW('Water Data'!G136))="","",OFFSET('Water Data'!$G$28,0,10*ROW('Water Data'!G136)))</f>
        <v/>
      </c>
      <c r="CD142" s="302" t="str">
        <f ca="true">+IF(OFFSET('Water Data'!$G$29,0,10*ROW('Water Data'!G136))="","",OFFSET('Water Data'!$G$29,0,10*ROW('Water Data'!G136)))</f>
        <v/>
      </c>
      <c r="CE142" s="302" t="str">
        <f ca="true">+IF(OFFSET('Water Data'!$H$27,0,10*ROW('Water Data'!H136))="","",OFFSET('Water Data'!$H$27,0,10*ROW('Water Data'!H136)))</f>
        <v/>
      </c>
      <c r="CF142" s="302" t="str">
        <f ca="true">+IF(OFFSET('Water Data'!$H$28,0,10*ROW('Water Data'!H136))="","",OFFSET('Water Data'!$H$28,0,10*ROW('Water Data'!H136)))</f>
        <v/>
      </c>
      <c r="CG142" s="302" t="str">
        <f ca="true">+IF(OFFSET('Water Data'!$H$29,0,10*ROW('Water Data'!H136))="","",OFFSET('Water Data'!$H$29,0,10*ROW('Water Data'!H136)))</f>
        <v/>
      </c>
      <c r="CH142" s="302" t="str">
        <f ca="true">+IF(OFFSET('Water Data'!$I$27,0,10*ROW('Water Data'!I136))="","",OFFSET('Water Data'!$I$27,0,10*ROW('Water Data'!I136)))</f>
        <v/>
      </c>
      <c r="CI142" s="302" t="str">
        <f ca="true">+IF(OFFSET('Water Data'!$I$28,0,10*ROW('Water Data'!I136))="","",OFFSET('Water Data'!$I$28,0,10*ROW('Water Data'!I136)))</f>
        <v/>
      </c>
      <c r="CJ142" s="302" t="str">
        <f ca="true">+IF(OFFSET('Water Data'!$I$29,0,10*ROW('Water Data'!I136))="","",OFFSET('Water Data'!$I$29,0,10*ROW('Water Data'!I136)))</f>
        <v/>
      </c>
      <c r="CK142" s="302" t="str">
        <f ca="true">+IF(OFFSET('Sanitation Data'!$D$28,0,10*ROW('Sanitation Data'!D136))="","",OFFSET('Sanitation Data'!$D$28,0,10*ROW('Sanitation Data'!D136)))</f>
        <v/>
      </c>
      <c r="CL142" s="302" t="str">
        <f ca="true">+IF(OFFSET('Sanitation Data'!$D$29,0,10*ROW('Sanitation Data'!D136))="","",OFFSET('Sanitation Data'!$D$29,0,10*ROW('Sanitation Data'!D136)))</f>
        <v/>
      </c>
      <c r="CM142" s="302" t="str">
        <f ca="true">+IF(OFFSET('Sanitation Data'!$D$30,0,10*ROW('Sanitation Data'!D136))="","",OFFSET('Sanitation Data'!$D$30,0,10*ROW('Sanitation Data'!D136)))</f>
        <v/>
      </c>
      <c r="CN142" s="302" t="str">
        <f ca="true">+IF(OFFSET('Sanitation Data'!$D$31,0,10*ROW('Sanitation Data'!D136))="","",OFFSET('Sanitation Data'!$D$31,0,10*ROW('Sanitation Data'!D136)))</f>
        <v/>
      </c>
      <c r="CO142" s="302" t="str">
        <f ca="true">+IF(OFFSET('Sanitation Data'!$D$32,0,10*ROW('Sanitation Data'!D136))="","",OFFSET('Sanitation Data'!$D$32,0,10*ROW('Sanitation Data'!D136)))</f>
        <v/>
      </c>
      <c r="CP142" s="302" t="str">
        <f ca="true">+IF(OFFSET('Sanitation Data'!$E$28,0,10*ROW('Sanitation Data'!E136))="","",OFFSET('Sanitation Data'!$E$28,0,10*ROW('Sanitation Data'!E136)))</f>
        <v/>
      </c>
      <c r="CQ142" s="302" t="str">
        <f ca="true">+IF(OFFSET('Sanitation Data'!$E$29,0,10*ROW('Sanitation Data'!E136))="","",OFFSET('Sanitation Data'!$E$29,0,10*ROW('Sanitation Data'!E136)))</f>
        <v/>
      </c>
      <c r="CR142" s="302" t="str">
        <f ca="true">+IF(OFFSET('Sanitation Data'!$E$30,0,10*ROW('Sanitation Data'!E136))="","",OFFSET('Sanitation Data'!$E$30,0,10*ROW('Sanitation Data'!E136)))</f>
        <v/>
      </c>
      <c r="CS142" s="302" t="str">
        <f ca="true">+IF(OFFSET('Sanitation Data'!$E$31,0,10*ROW('Sanitation Data'!E136))="","",OFFSET('Sanitation Data'!$E$31,0,10*ROW('Sanitation Data'!E136)))</f>
        <v/>
      </c>
      <c r="CT142" s="302" t="str">
        <f ca="true">+IF(OFFSET('Sanitation Data'!$E$32,0,10*ROW('Sanitation Data'!E136))="","",OFFSET('Sanitation Data'!$E$32,0,10*ROW('Sanitation Data'!E136)))</f>
        <v/>
      </c>
      <c r="CU142" s="302" t="str">
        <f ca="true">+IF(OFFSET('Sanitation Data'!$F$28,0,10*ROW('Sanitation Data'!F136))="","",OFFSET('Sanitation Data'!$F$28,0,10*ROW('Sanitation Data'!F136)))</f>
        <v/>
      </c>
      <c r="CV142" s="302" t="str">
        <f ca="true">+IF(OFFSET('Sanitation Data'!$F$29,0,10*ROW('Sanitation Data'!F136))="","",OFFSET('Sanitation Data'!$F$29,0,10*ROW('Sanitation Data'!F136)))</f>
        <v/>
      </c>
      <c r="CW142" s="302" t="str">
        <f ca="true">+IF(OFFSET('Sanitation Data'!$F$30,0,10*ROW('Sanitation Data'!F136))="","",OFFSET('Sanitation Data'!$F$30,0,10*ROW('Sanitation Data'!F136)))</f>
        <v/>
      </c>
      <c r="CX142" s="302" t="str">
        <f ca="true">+IF(OFFSET('Sanitation Data'!$F$31,0,10*ROW('Sanitation Data'!F136))="","",OFFSET('Sanitation Data'!$F$31,0,10*ROW('Sanitation Data'!F136)))</f>
        <v/>
      </c>
      <c r="CY142" s="302" t="str">
        <f ca="true">+IF(OFFSET('Sanitation Data'!$F$32,0,10*ROW('Sanitation Data'!F136))="","",OFFSET('Sanitation Data'!$F$32,0,10*ROW('Sanitation Data'!F136)))</f>
        <v/>
      </c>
      <c r="CZ142" s="302" t="str">
        <f ca="true">+IF(OFFSET('Sanitation Data'!$G$28,0,10*ROW('Sanitation Data'!G136))="","",OFFSET('Sanitation Data'!$G$28,0,10*ROW('Sanitation Data'!G136)))</f>
        <v/>
      </c>
      <c r="DA142" s="302" t="str">
        <f ca="true">+IF(OFFSET('Sanitation Data'!$G$29,0,10*ROW('Sanitation Data'!G136))="","",OFFSET('Sanitation Data'!$G$29,0,10*ROW('Sanitation Data'!G136)))</f>
        <v/>
      </c>
      <c r="DB142" s="302" t="str">
        <f ca="true">+IF(OFFSET('Sanitation Data'!$G$30,0,10*ROW('Sanitation Data'!G136))="","",OFFSET('Sanitation Data'!$G$30,0,10*ROW('Sanitation Data'!G136)))</f>
        <v/>
      </c>
      <c r="DC142" s="302" t="str">
        <f ca="true">+IF(OFFSET('Sanitation Data'!$G$31,0,10*ROW('Sanitation Data'!G136))="","",OFFSET('Sanitation Data'!$G$31,0,10*ROW('Sanitation Data'!G136)))</f>
        <v/>
      </c>
      <c r="DD142" s="302" t="str">
        <f ca="true">+IF(OFFSET('Sanitation Data'!$G$32,0,10*ROW('Sanitation Data'!G136))="","",OFFSET('Sanitation Data'!$G$32,0,10*ROW('Sanitation Data'!G136)))</f>
        <v/>
      </c>
      <c r="DE142" s="302" t="str">
        <f ca="true">+IF(OFFSET('Sanitation Data'!$H$28,0,10*ROW('Sanitation Data'!H136))="","",OFFSET('Sanitation Data'!$H$28,0,10*ROW('Sanitation Data'!H136)))</f>
        <v/>
      </c>
      <c r="DF142" s="302" t="str">
        <f ca="true">+IF(OFFSET('Sanitation Data'!$H$29,0,10*ROW('Sanitation Data'!H136))="","",OFFSET('Sanitation Data'!$H$29,0,10*ROW('Sanitation Data'!H136)))</f>
        <v/>
      </c>
      <c r="DG142" s="302" t="str">
        <f ca="true">+IF(OFFSET('Sanitation Data'!$H$30,0,10*ROW('Sanitation Data'!H136))="","",OFFSET('Sanitation Data'!$H$30,0,10*ROW('Sanitation Data'!H136)))</f>
        <v/>
      </c>
      <c r="DH142" s="302" t="str">
        <f ca="true">+IF(OFFSET('Sanitation Data'!$H$31,0,10*ROW('Sanitation Data'!H136))="","",OFFSET('Sanitation Data'!$H$31,0,10*ROW('Sanitation Data'!H136)))</f>
        <v/>
      </c>
      <c r="DI142" s="302" t="str">
        <f ca="true">+IF(OFFSET('Sanitation Data'!$H$32,0,10*ROW('Sanitation Data'!H136))="","",OFFSET('Sanitation Data'!$H$32,0,10*ROW('Sanitation Data'!H136)))</f>
        <v/>
      </c>
      <c r="DJ142" s="302" t="str">
        <f ca="true">+IF(OFFSET('Sanitation Data'!$I$28,0,10*ROW('Sanitation Data'!I136))="","",OFFSET('Sanitation Data'!$I$28,0,10*ROW('Sanitation Data'!I136)))</f>
        <v/>
      </c>
      <c r="DK142" s="302" t="str">
        <f ca="true">+IF(OFFSET('Sanitation Data'!$I$29,0,10*ROW('Sanitation Data'!I136))="","",OFFSET('Sanitation Data'!$I$29,0,10*ROW('Sanitation Data'!I136)))</f>
        <v/>
      </c>
      <c r="DL142" s="302" t="str">
        <f ca="true">+IF(OFFSET('Sanitation Data'!$I$30,0,10*ROW('Sanitation Data'!I136))="","",OFFSET('Sanitation Data'!$I$30,0,10*ROW('Sanitation Data'!I136)))</f>
        <v/>
      </c>
      <c r="DM142" s="302" t="str">
        <f ca="true">+IF(OFFSET('Sanitation Data'!$I$31,0,10*ROW('Sanitation Data'!I136))="","",OFFSET('Sanitation Data'!$I$31,0,10*ROW('Sanitation Data'!I136)))</f>
        <v/>
      </c>
      <c r="DN142" s="302" t="str">
        <f ca="true">+IF(OFFSET('Sanitation Data'!$I$32,0,10*ROW('Sanitation Data'!I136))="","",OFFSET('Sanitation Data'!$I$32,0,10*ROW('Sanitation Data'!I136)))</f>
        <v/>
      </c>
      <c r="DO142" s="302" t="str">
        <f ca="true">+IF(OFFSET('Hygiene Data'!$D$11,0,10*ROW('Hygiene Data'!D136))="","",OFFSET('Hygiene Data'!$D$11,0,10*ROW('Hygiene Data'!D136)))</f>
        <v/>
      </c>
      <c r="DP142" s="302" t="str">
        <f ca="true">+IF(OFFSET('Hygiene Data'!$D$12,0,10*ROW('Hygiene Data'!D136))="","",OFFSET('Hygiene Data'!$D$12,0,10*ROW('Hygiene Data'!D136)))</f>
        <v/>
      </c>
      <c r="DQ142" s="302" t="str">
        <f ca="true">+IF(OFFSET('Hygiene Data'!$D$13,0,10*ROW('Hygiene Data'!D136))="","",OFFSET('Hygiene Data'!$D$13,0,10*ROW('Hygiene Data'!D136)))</f>
        <v/>
      </c>
      <c r="DR142" s="302" t="str">
        <f ca="true">+IF(OFFSET('Hygiene Data'!$E$11,0,10*ROW('Hygiene Data'!E136))="","",OFFSET('Hygiene Data'!$E$11,0,10*ROW('Hygiene Data'!E136)))</f>
        <v/>
      </c>
      <c r="DS142" s="302" t="str">
        <f ca="true">+IF(OFFSET('Hygiene Data'!$E$12,0,10*ROW('Hygiene Data'!E136))="","",OFFSET('Hygiene Data'!$E$12,0,10*ROW('Hygiene Data'!E136)))</f>
        <v/>
      </c>
      <c r="DT142" s="302" t="str">
        <f ca="true">+IF(OFFSET('Hygiene Data'!$E$13,0,10*ROW('Hygiene Data'!E136))="","",OFFSET('Hygiene Data'!$E$13,0,10*ROW('Hygiene Data'!E136)))</f>
        <v/>
      </c>
      <c r="DU142" s="302" t="str">
        <f ca="true">+IF(OFFSET('Hygiene Data'!$F$11,0,10*ROW('Hygiene Data'!F136))="","",OFFSET('Hygiene Data'!$F$11,0,10*ROW('Hygiene Data'!F136)))</f>
        <v/>
      </c>
      <c r="DV142" s="302" t="str">
        <f ca="true">+IF(OFFSET('Hygiene Data'!$F$12,0,10*ROW('Hygiene Data'!F136))="","",OFFSET('Hygiene Data'!$F$12,0,10*ROW('Hygiene Data'!F136)))</f>
        <v/>
      </c>
      <c r="DW142" s="302" t="str">
        <f ca="true">+IF(OFFSET('Hygiene Data'!$F$13,0,10*ROW('Hygiene Data'!F136))="","",OFFSET('Hygiene Data'!$F$13,0,10*ROW('Hygiene Data'!F136)))</f>
        <v/>
      </c>
      <c r="DX142" s="302" t="str">
        <f ca="true">+IF(OFFSET('Hygiene Data'!$G$11,0,10*ROW('Hygiene Data'!G136))="","",OFFSET('Hygiene Data'!$G$11,0,10*ROW('Hygiene Data'!G136)))</f>
        <v/>
      </c>
      <c r="DY142" s="302" t="str">
        <f ca="true">+IF(OFFSET('Hygiene Data'!$G$12,0,10*ROW('Hygiene Data'!G136))="","",OFFSET('Hygiene Data'!$G$12,0,10*ROW('Hygiene Data'!G136)))</f>
        <v/>
      </c>
      <c r="DZ142" s="302" t="str">
        <f ca="true">+IF(OFFSET('Hygiene Data'!$G$13,0,10*ROW('Hygiene Data'!G136))="","",OFFSET('Hygiene Data'!$G$13,0,10*ROW('Hygiene Data'!G136)))</f>
        <v/>
      </c>
      <c r="EA142" s="302" t="str">
        <f ca="true">+IF(OFFSET('Hygiene Data'!$H$11,0,10*ROW('Hygiene Data'!H136))="","",OFFSET('Hygiene Data'!$H$11,0,10*ROW('Hygiene Data'!H136)))</f>
        <v/>
      </c>
      <c r="EB142" s="302" t="str">
        <f ca="true">+IF(OFFSET('Hygiene Data'!$H$12,0,10*ROW('Hygiene Data'!H136))="","",OFFSET('Hygiene Data'!$H$12,0,10*ROW('Hygiene Data'!H136)))</f>
        <v/>
      </c>
      <c r="EC142" s="302" t="str">
        <f ca="true">+IF(OFFSET('Hygiene Data'!$H$13,0,10*ROW('Hygiene Data'!H136))="","",OFFSET('Hygiene Data'!$H$13,0,10*ROW('Hygiene Data'!H136)))</f>
        <v/>
      </c>
      <c r="ED142" s="302" t="str">
        <f ca="true">+IF(OFFSET('Hygiene Data'!$I$11,0,10*ROW('Hygiene Data'!I136))="","",OFFSET('Hygiene Data'!$I$11,0,10*ROW('Hygiene Data'!I136)))</f>
        <v/>
      </c>
      <c r="EE142" s="302" t="str">
        <f ca="true">+IF(OFFSET('Hygiene Data'!$I$12,0,10*ROW('Hygiene Data'!I136))="","",OFFSET('Hygiene Data'!$I$12,0,10*ROW('Hygiene Data'!I136)))</f>
        <v/>
      </c>
      <c r="EF142" s="302" t="str">
        <f ca="true">+IF(OFFSET('Hygiene Data'!$I$13,0,10*ROW('Hygiene Data'!I136))="","",OFFSET('Hygiene Data'!$I$13,0,10*ROW('Hygiene Data'!I136)))</f>
        <v/>
      </c>
    </row>
    <row xmlns:x14ac="http://schemas.microsoft.com/office/spreadsheetml/2009/9/ac" r="143" x14ac:dyDescent="0.2">
      <c r="A143" s="35" t="str">
        <f ca="true">+IF(OFFSET('Water Data'!$B$2,0,10*ROW('Water Data'!E137))="","",OFFSET('Water Data'!$B$2,0,10*ROW('Water Data'!E137)))</f>
        <v/>
      </c>
      <c r="B143" s="35" t="str">
        <f ca="true">+IF(OFFSET('Water Data'!$C$2,0,10*ROW('Water Data'!F137))="","",OFFSET('Water Data'!$C$2,0,10*ROW('Water Data'!F137)))</f>
        <v/>
      </c>
      <c r="C143" s="358" t="str">
        <f t="shared" ca="true" si="2"/>
        <v/>
      </c>
      <c r="D143" s="94"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4"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4"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4"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4"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4"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4"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4"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4"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4"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4"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4"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4"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4"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4"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4"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4"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4"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5"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5"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5"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5"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5"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5"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5"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5"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5"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5"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5"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5"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5"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5"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5"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5"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5"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5"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5"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5"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5"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5"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5"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5"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5"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5"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5"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5"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5"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5"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6"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6"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6"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6"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6"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6"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6"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6"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6"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6"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6"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6"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6"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6"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6"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6"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6"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6"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302"/>
      <c r="BS143" s="302" t="str">
        <f ca="true">+IF(OFFSET('Water Data'!$D$27,0,10*ROW('Water Data'!D137))="","",OFFSET('Water Data'!$D$27,0,10*ROW('Water Data'!D137)))</f>
        <v/>
      </c>
      <c r="BT143" s="302" t="str">
        <f ca="true">+IF(OFFSET('Water Data'!$D$28,0,10*ROW('Water Data'!D137))="","",OFFSET('Water Data'!$D$28,0,10*ROW('Water Data'!D137)))</f>
        <v/>
      </c>
      <c r="BU143" s="302" t="str">
        <f ca="true">+IF(OFFSET('Water Data'!$D$29,0,10*ROW('Water Data'!D137))="","",OFFSET('Water Data'!$D$29,0,10*ROW('Water Data'!D137)))</f>
        <v/>
      </c>
      <c r="BV143" s="302" t="str">
        <f ca="true">+IF(OFFSET('Water Data'!$E$27,0,10*ROW('Water Data'!E137))="","",OFFSET('Water Data'!$E$27,0,10*ROW('Water Data'!E137)))</f>
        <v/>
      </c>
      <c r="BW143" s="302" t="str">
        <f ca="true">+IF(OFFSET('Water Data'!$E$28,0,10*ROW('Water Data'!E137))="","",OFFSET('Water Data'!$E$28,0,10*ROW('Water Data'!E137)))</f>
        <v/>
      </c>
      <c r="BX143" s="302" t="str">
        <f ca="true">+IF(OFFSET('Water Data'!$E$29,0,10*ROW('Water Data'!E137))="","",OFFSET('Water Data'!$E$29,0,10*ROW('Water Data'!E137)))</f>
        <v/>
      </c>
      <c r="BY143" s="302" t="str">
        <f ca="true">+IF(OFFSET('Water Data'!$F$27,0,10*ROW('Water Data'!F137))="","",OFFSET('Water Data'!$F$27,0,10*ROW('Water Data'!F137)))</f>
        <v/>
      </c>
      <c r="BZ143" s="302" t="str">
        <f ca="true">+IF(OFFSET('Water Data'!$F$28,0,10*ROW('Water Data'!F137))="","",OFFSET('Water Data'!$F$28,0,10*ROW('Water Data'!F137)))</f>
        <v/>
      </c>
      <c r="CA143" s="302" t="str">
        <f ca="true">+IF(OFFSET('Water Data'!$F$29,0,10*ROW('Water Data'!F137))="","",OFFSET('Water Data'!$F$29,0,10*ROW('Water Data'!F137)))</f>
        <v/>
      </c>
      <c r="CB143" s="302" t="str">
        <f ca="true">+IF(OFFSET('Water Data'!$G$27,0,10*ROW('Water Data'!G137))="","",OFFSET('Water Data'!$G$27,0,10*ROW('Water Data'!G137)))</f>
        <v/>
      </c>
      <c r="CC143" s="302" t="str">
        <f ca="true">+IF(OFFSET('Water Data'!$G$28,0,10*ROW('Water Data'!G137))="","",OFFSET('Water Data'!$G$28,0,10*ROW('Water Data'!G137)))</f>
        <v/>
      </c>
      <c r="CD143" s="302" t="str">
        <f ca="true">+IF(OFFSET('Water Data'!$G$29,0,10*ROW('Water Data'!G137))="","",OFFSET('Water Data'!$G$29,0,10*ROW('Water Data'!G137)))</f>
        <v/>
      </c>
      <c r="CE143" s="302" t="str">
        <f ca="true">+IF(OFFSET('Water Data'!$H$27,0,10*ROW('Water Data'!H137))="","",OFFSET('Water Data'!$H$27,0,10*ROW('Water Data'!H137)))</f>
        <v/>
      </c>
      <c r="CF143" s="302" t="str">
        <f ca="true">+IF(OFFSET('Water Data'!$H$28,0,10*ROW('Water Data'!H137))="","",OFFSET('Water Data'!$H$28,0,10*ROW('Water Data'!H137)))</f>
        <v/>
      </c>
      <c r="CG143" s="302" t="str">
        <f ca="true">+IF(OFFSET('Water Data'!$H$29,0,10*ROW('Water Data'!H137))="","",OFFSET('Water Data'!$H$29,0,10*ROW('Water Data'!H137)))</f>
        <v/>
      </c>
      <c r="CH143" s="302" t="str">
        <f ca="true">+IF(OFFSET('Water Data'!$I$27,0,10*ROW('Water Data'!I137))="","",OFFSET('Water Data'!$I$27,0,10*ROW('Water Data'!I137)))</f>
        <v/>
      </c>
      <c r="CI143" s="302" t="str">
        <f ca="true">+IF(OFFSET('Water Data'!$I$28,0,10*ROW('Water Data'!I137))="","",OFFSET('Water Data'!$I$28,0,10*ROW('Water Data'!I137)))</f>
        <v/>
      </c>
      <c r="CJ143" s="302" t="str">
        <f ca="true">+IF(OFFSET('Water Data'!$I$29,0,10*ROW('Water Data'!I137))="","",OFFSET('Water Data'!$I$29,0,10*ROW('Water Data'!I137)))</f>
        <v/>
      </c>
      <c r="CK143" s="302" t="str">
        <f ca="true">+IF(OFFSET('Sanitation Data'!$D$28,0,10*ROW('Sanitation Data'!D137))="","",OFFSET('Sanitation Data'!$D$28,0,10*ROW('Sanitation Data'!D137)))</f>
        <v/>
      </c>
      <c r="CL143" s="302" t="str">
        <f ca="true">+IF(OFFSET('Sanitation Data'!$D$29,0,10*ROW('Sanitation Data'!D137))="","",OFFSET('Sanitation Data'!$D$29,0,10*ROW('Sanitation Data'!D137)))</f>
        <v/>
      </c>
      <c r="CM143" s="302" t="str">
        <f ca="true">+IF(OFFSET('Sanitation Data'!$D$30,0,10*ROW('Sanitation Data'!D137))="","",OFFSET('Sanitation Data'!$D$30,0,10*ROW('Sanitation Data'!D137)))</f>
        <v/>
      </c>
      <c r="CN143" s="302" t="str">
        <f ca="true">+IF(OFFSET('Sanitation Data'!$D$31,0,10*ROW('Sanitation Data'!D137))="","",OFFSET('Sanitation Data'!$D$31,0,10*ROW('Sanitation Data'!D137)))</f>
        <v/>
      </c>
      <c r="CO143" s="302" t="str">
        <f ca="true">+IF(OFFSET('Sanitation Data'!$D$32,0,10*ROW('Sanitation Data'!D137))="","",OFFSET('Sanitation Data'!$D$32,0,10*ROW('Sanitation Data'!D137)))</f>
        <v/>
      </c>
      <c r="CP143" s="302" t="str">
        <f ca="true">+IF(OFFSET('Sanitation Data'!$E$28,0,10*ROW('Sanitation Data'!E137))="","",OFFSET('Sanitation Data'!$E$28,0,10*ROW('Sanitation Data'!E137)))</f>
        <v/>
      </c>
      <c r="CQ143" s="302" t="str">
        <f ca="true">+IF(OFFSET('Sanitation Data'!$E$29,0,10*ROW('Sanitation Data'!E137))="","",OFFSET('Sanitation Data'!$E$29,0,10*ROW('Sanitation Data'!E137)))</f>
        <v/>
      </c>
      <c r="CR143" s="302" t="str">
        <f ca="true">+IF(OFFSET('Sanitation Data'!$E$30,0,10*ROW('Sanitation Data'!E137))="","",OFFSET('Sanitation Data'!$E$30,0,10*ROW('Sanitation Data'!E137)))</f>
        <v/>
      </c>
      <c r="CS143" s="302" t="str">
        <f ca="true">+IF(OFFSET('Sanitation Data'!$E$31,0,10*ROW('Sanitation Data'!E137))="","",OFFSET('Sanitation Data'!$E$31,0,10*ROW('Sanitation Data'!E137)))</f>
        <v/>
      </c>
      <c r="CT143" s="302" t="str">
        <f ca="true">+IF(OFFSET('Sanitation Data'!$E$32,0,10*ROW('Sanitation Data'!E137))="","",OFFSET('Sanitation Data'!$E$32,0,10*ROW('Sanitation Data'!E137)))</f>
        <v/>
      </c>
      <c r="CU143" s="302" t="str">
        <f ca="true">+IF(OFFSET('Sanitation Data'!$F$28,0,10*ROW('Sanitation Data'!F137))="","",OFFSET('Sanitation Data'!$F$28,0,10*ROW('Sanitation Data'!F137)))</f>
        <v/>
      </c>
      <c r="CV143" s="302" t="str">
        <f ca="true">+IF(OFFSET('Sanitation Data'!$F$29,0,10*ROW('Sanitation Data'!F137))="","",OFFSET('Sanitation Data'!$F$29,0,10*ROW('Sanitation Data'!F137)))</f>
        <v/>
      </c>
      <c r="CW143" s="302" t="str">
        <f ca="true">+IF(OFFSET('Sanitation Data'!$F$30,0,10*ROW('Sanitation Data'!F137))="","",OFFSET('Sanitation Data'!$F$30,0,10*ROW('Sanitation Data'!F137)))</f>
        <v/>
      </c>
      <c r="CX143" s="302" t="str">
        <f ca="true">+IF(OFFSET('Sanitation Data'!$F$31,0,10*ROW('Sanitation Data'!F137))="","",OFFSET('Sanitation Data'!$F$31,0,10*ROW('Sanitation Data'!F137)))</f>
        <v/>
      </c>
      <c r="CY143" s="302" t="str">
        <f ca="true">+IF(OFFSET('Sanitation Data'!$F$32,0,10*ROW('Sanitation Data'!F137))="","",OFFSET('Sanitation Data'!$F$32,0,10*ROW('Sanitation Data'!F137)))</f>
        <v/>
      </c>
      <c r="CZ143" s="302" t="str">
        <f ca="true">+IF(OFFSET('Sanitation Data'!$G$28,0,10*ROW('Sanitation Data'!G137))="","",OFFSET('Sanitation Data'!$G$28,0,10*ROW('Sanitation Data'!G137)))</f>
        <v/>
      </c>
      <c r="DA143" s="302" t="str">
        <f ca="true">+IF(OFFSET('Sanitation Data'!$G$29,0,10*ROW('Sanitation Data'!G137))="","",OFFSET('Sanitation Data'!$G$29,0,10*ROW('Sanitation Data'!G137)))</f>
        <v/>
      </c>
      <c r="DB143" s="302" t="str">
        <f ca="true">+IF(OFFSET('Sanitation Data'!$G$30,0,10*ROW('Sanitation Data'!G137))="","",OFFSET('Sanitation Data'!$G$30,0,10*ROW('Sanitation Data'!G137)))</f>
        <v/>
      </c>
      <c r="DC143" s="302" t="str">
        <f ca="true">+IF(OFFSET('Sanitation Data'!$G$31,0,10*ROW('Sanitation Data'!G137))="","",OFFSET('Sanitation Data'!$G$31,0,10*ROW('Sanitation Data'!G137)))</f>
        <v/>
      </c>
      <c r="DD143" s="302" t="str">
        <f ca="true">+IF(OFFSET('Sanitation Data'!$G$32,0,10*ROW('Sanitation Data'!G137))="","",OFFSET('Sanitation Data'!$G$32,0,10*ROW('Sanitation Data'!G137)))</f>
        <v/>
      </c>
      <c r="DE143" s="302" t="str">
        <f ca="true">+IF(OFFSET('Sanitation Data'!$H$28,0,10*ROW('Sanitation Data'!H137))="","",OFFSET('Sanitation Data'!$H$28,0,10*ROW('Sanitation Data'!H137)))</f>
        <v/>
      </c>
      <c r="DF143" s="302" t="str">
        <f ca="true">+IF(OFFSET('Sanitation Data'!$H$29,0,10*ROW('Sanitation Data'!H137))="","",OFFSET('Sanitation Data'!$H$29,0,10*ROW('Sanitation Data'!H137)))</f>
        <v/>
      </c>
      <c r="DG143" s="302" t="str">
        <f ca="true">+IF(OFFSET('Sanitation Data'!$H$30,0,10*ROW('Sanitation Data'!H137))="","",OFFSET('Sanitation Data'!$H$30,0,10*ROW('Sanitation Data'!H137)))</f>
        <v/>
      </c>
      <c r="DH143" s="302" t="str">
        <f ca="true">+IF(OFFSET('Sanitation Data'!$H$31,0,10*ROW('Sanitation Data'!H137))="","",OFFSET('Sanitation Data'!$H$31,0,10*ROW('Sanitation Data'!H137)))</f>
        <v/>
      </c>
      <c r="DI143" s="302" t="str">
        <f ca="true">+IF(OFFSET('Sanitation Data'!$H$32,0,10*ROW('Sanitation Data'!H137))="","",OFFSET('Sanitation Data'!$H$32,0,10*ROW('Sanitation Data'!H137)))</f>
        <v/>
      </c>
      <c r="DJ143" s="302" t="str">
        <f ca="true">+IF(OFFSET('Sanitation Data'!$I$28,0,10*ROW('Sanitation Data'!I137))="","",OFFSET('Sanitation Data'!$I$28,0,10*ROW('Sanitation Data'!I137)))</f>
        <v/>
      </c>
      <c r="DK143" s="302" t="str">
        <f ca="true">+IF(OFFSET('Sanitation Data'!$I$29,0,10*ROW('Sanitation Data'!I137))="","",OFFSET('Sanitation Data'!$I$29,0,10*ROW('Sanitation Data'!I137)))</f>
        <v/>
      </c>
      <c r="DL143" s="302" t="str">
        <f ca="true">+IF(OFFSET('Sanitation Data'!$I$30,0,10*ROW('Sanitation Data'!I137))="","",OFFSET('Sanitation Data'!$I$30,0,10*ROW('Sanitation Data'!I137)))</f>
        <v/>
      </c>
      <c r="DM143" s="302" t="str">
        <f ca="true">+IF(OFFSET('Sanitation Data'!$I$31,0,10*ROW('Sanitation Data'!I137))="","",OFFSET('Sanitation Data'!$I$31,0,10*ROW('Sanitation Data'!I137)))</f>
        <v/>
      </c>
      <c r="DN143" s="302" t="str">
        <f ca="true">+IF(OFFSET('Sanitation Data'!$I$32,0,10*ROW('Sanitation Data'!I137))="","",OFFSET('Sanitation Data'!$I$32,0,10*ROW('Sanitation Data'!I137)))</f>
        <v/>
      </c>
      <c r="DO143" s="302" t="str">
        <f ca="true">+IF(OFFSET('Hygiene Data'!$D$11,0,10*ROW('Hygiene Data'!D137))="","",OFFSET('Hygiene Data'!$D$11,0,10*ROW('Hygiene Data'!D137)))</f>
        <v/>
      </c>
      <c r="DP143" s="302" t="str">
        <f ca="true">+IF(OFFSET('Hygiene Data'!$D$12,0,10*ROW('Hygiene Data'!D137))="","",OFFSET('Hygiene Data'!$D$12,0,10*ROW('Hygiene Data'!D137)))</f>
        <v/>
      </c>
      <c r="DQ143" s="302" t="str">
        <f ca="true">+IF(OFFSET('Hygiene Data'!$D$13,0,10*ROW('Hygiene Data'!D137))="","",OFFSET('Hygiene Data'!$D$13,0,10*ROW('Hygiene Data'!D137)))</f>
        <v/>
      </c>
      <c r="DR143" s="302" t="str">
        <f ca="true">+IF(OFFSET('Hygiene Data'!$E$11,0,10*ROW('Hygiene Data'!E137))="","",OFFSET('Hygiene Data'!$E$11,0,10*ROW('Hygiene Data'!E137)))</f>
        <v/>
      </c>
      <c r="DS143" s="302" t="str">
        <f ca="true">+IF(OFFSET('Hygiene Data'!$E$12,0,10*ROW('Hygiene Data'!E137))="","",OFFSET('Hygiene Data'!$E$12,0,10*ROW('Hygiene Data'!E137)))</f>
        <v/>
      </c>
      <c r="DT143" s="302" t="str">
        <f ca="true">+IF(OFFSET('Hygiene Data'!$E$13,0,10*ROW('Hygiene Data'!E137))="","",OFFSET('Hygiene Data'!$E$13,0,10*ROW('Hygiene Data'!E137)))</f>
        <v/>
      </c>
      <c r="DU143" s="302" t="str">
        <f ca="true">+IF(OFFSET('Hygiene Data'!$F$11,0,10*ROW('Hygiene Data'!F137))="","",OFFSET('Hygiene Data'!$F$11,0,10*ROW('Hygiene Data'!F137)))</f>
        <v/>
      </c>
      <c r="DV143" s="302" t="str">
        <f ca="true">+IF(OFFSET('Hygiene Data'!$F$12,0,10*ROW('Hygiene Data'!F137))="","",OFFSET('Hygiene Data'!$F$12,0,10*ROW('Hygiene Data'!F137)))</f>
        <v/>
      </c>
      <c r="DW143" s="302" t="str">
        <f ca="true">+IF(OFFSET('Hygiene Data'!$F$13,0,10*ROW('Hygiene Data'!F137))="","",OFFSET('Hygiene Data'!$F$13,0,10*ROW('Hygiene Data'!F137)))</f>
        <v/>
      </c>
      <c r="DX143" s="302" t="str">
        <f ca="true">+IF(OFFSET('Hygiene Data'!$G$11,0,10*ROW('Hygiene Data'!G137))="","",OFFSET('Hygiene Data'!$G$11,0,10*ROW('Hygiene Data'!G137)))</f>
        <v/>
      </c>
      <c r="DY143" s="302" t="str">
        <f ca="true">+IF(OFFSET('Hygiene Data'!$G$12,0,10*ROW('Hygiene Data'!G137))="","",OFFSET('Hygiene Data'!$G$12,0,10*ROW('Hygiene Data'!G137)))</f>
        <v/>
      </c>
      <c r="DZ143" s="302" t="str">
        <f ca="true">+IF(OFFSET('Hygiene Data'!$G$13,0,10*ROW('Hygiene Data'!G137))="","",OFFSET('Hygiene Data'!$G$13,0,10*ROW('Hygiene Data'!G137)))</f>
        <v/>
      </c>
      <c r="EA143" s="302" t="str">
        <f ca="true">+IF(OFFSET('Hygiene Data'!$H$11,0,10*ROW('Hygiene Data'!H137))="","",OFFSET('Hygiene Data'!$H$11,0,10*ROW('Hygiene Data'!H137)))</f>
        <v/>
      </c>
      <c r="EB143" s="302" t="str">
        <f ca="true">+IF(OFFSET('Hygiene Data'!$H$12,0,10*ROW('Hygiene Data'!H137))="","",OFFSET('Hygiene Data'!$H$12,0,10*ROW('Hygiene Data'!H137)))</f>
        <v/>
      </c>
      <c r="EC143" s="302" t="str">
        <f ca="true">+IF(OFFSET('Hygiene Data'!$H$13,0,10*ROW('Hygiene Data'!H137))="","",OFFSET('Hygiene Data'!$H$13,0,10*ROW('Hygiene Data'!H137)))</f>
        <v/>
      </c>
      <c r="ED143" s="302" t="str">
        <f ca="true">+IF(OFFSET('Hygiene Data'!$I$11,0,10*ROW('Hygiene Data'!I137))="","",OFFSET('Hygiene Data'!$I$11,0,10*ROW('Hygiene Data'!I137)))</f>
        <v/>
      </c>
      <c r="EE143" s="302" t="str">
        <f ca="true">+IF(OFFSET('Hygiene Data'!$I$12,0,10*ROW('Hygiene Data'!I137))="","",OFFSET('Hygiene Data'!$I$12,0,10*ROW('Hygiene Data'!I137)))</f>
        <v/>
      </c>
      <c r="EF143" s="302" t="str">
        <f ca="true">+IF(OFFSET('Hygiene Data'!$I$13,0,10*ROW('Hygiene Data'!I137))="","",OFFSET('Hygiene Data'!$I$13,0,10*ROW('Hygiene Data'!I137)))</f>
        <v/>
      </c>
    </row>
    <row xmlns:x14ac="http://schemas.microsoft.com/office/spreadsheetml/2009/9/ac" r="144" x14ac:dyDescent="0.2">
      <c r="A144" s="35" t="str">
        <f ca="true">+IF(OFFSET('Water Data'!$B$2,0,10*ROW('Water Data'!E138))="","",OFFSET('Water Data'!$B$2,0,10*ROW('Water Data'!E138)))</f>
        <v/>
      </c>
      <c r="B144" s="35" t="str">
        <f ca="true">+IF(OFFSET('Water Data'!$C$2,0,10*ROW('Water Data'!F138))="","",OFFSET('Water Data'!$C$2,0,10*ROW('Water Data'!F138)))</f>
        <v/>
      </c>
      <c r="C144" s="358" t="str">
        <f t="shared" ca="true" si="2"/>
        <v/>
      </c>
      <c r="D144" s="94"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4"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4"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4"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4"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4"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4"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4"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4"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4"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4"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4"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4"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4"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4"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4"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4"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4"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5"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5"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5"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5"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5"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5"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5"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5"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5"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5"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5"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5"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5"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5"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5"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5"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5"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5"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5"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5"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5"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5"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5"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5"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5"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5"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5"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5"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5"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5"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6"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6"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6"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6"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6"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6"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6"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6"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6"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6"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6"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6"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6"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6"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6"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6"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6"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6"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302"/>
      <c r="BS144" s="302" t="str">
        <f ca="true">+IF(OFFSET('Water Data'!$D$27,0,10*ROW('Water Data'!D138))="","",OFFSET('Water Data'!$D$27,0,10*ROW('Water Data'!D138)))</f>
        <v/>
      </c>
      <c r="BT144" s="302" t="str">
        <f ca="true">+IF(OFFSET('Water Data'!$D$28,0,10*ROW('Water Data'!D138))="","",OFFSET('Water Data'!$D$28,0,10*ROW('Water Data'!D138)))</f>
        <v/>
      </c>
      <c r="BU144" s="302" t="str">
        <f ca="true">+IF(OFFSET('Water Data'!$D$29,0,10*ROW('Water Data'!D138))="","",OFFSET('Water Data'!$D$29,0,10*ROW('Water Data'!D138)))</f>
        <v/>
      </c>
      <c r="BV144" s="302" t="str">
        <f ca="true">+IF(OFFSET('Water Data'!$E$27,0,10*ROW('Water Data'!E138))="","",OFFSET('Water Data'!$E$27,0,10*ROW('Water Data'!E138)))</f>
        <v/>
      </c>
      <c r="BW144" s="302" t="str">
        <f ca="true">+IF(OFFSET('Water Data'!$E$28,0,10*ROW('Water Data'!E138))="","",OFFSET('Water Data'!$E$28,0,10*ROW('Water Data'!E138)))</f>
        <v/>
      </c>
      <c r="BX144" s="302" t="str">
        <f ca="true">+IF(OFFSET('Water Data'!$E$29,0,10*ROW('Water Data'!E138))="","",OFFSET('Water Data'!$E$29,0,10*ROW('Water Data'!E138)))</f>
        <v/>
      </c>
      <c r="BY144" s="302" t="str">
        <f ca="true">+IF(OFFSET('Water Data'!$F$27,0,10*ROW('Water Data'!F138))="","",OFFSET('Water Data'!$F$27,0,10*ROW('Water Data'!F138)))</f>
        <v/>
      </c>
      <c r="BZ144" s="302" t="str">
        <f ca="true">+IF(OFFSET('Water Data'!$F$28,0,10*ROW('Water Data'!F138))="","",OFFSET('Water Data'!$F$28,0,10*ROW('Water Data'!F138)))</f>
        <v/>
      </c>
      <c r="CA144" s="302" t="str">
        <f ca="true">+IF(OFFSET('Water Data'!$F$29,0,10*ROW('Water Data'!F138))="","",OFFSET('Water Data'!$F$29,0,10*ROW('Water Data'!F138)))</f>
        <v/>
      </c>
      <c r="CB144" s="302" t="str">
        <f ca="true">+IF(OFFSET('Water Data'!$G$27,0,10*ROW('Water Data'!G138))="","",OFFSET('Water Data'!$G$27,0,10*ROW('Water Data'!G138)))</f>
        <v/>
      </c>
      <c r="CC144" s="302" t="str">
        <f ca="true">+IF(OFFSET('Water Data'!$G$28,0,10*ROW('Water Data'!G138))="","",OFFSET('Water Data'!$G$28,0,10*ROW('Water Data'!G138)))</f>
        <v/>
      </c>
      <c r="CD144" s="302" t="str">
        <f ca="true">+IF(OFFSET('Water Data'!$G$29,0,10*ROW('Water Data'!G138))="","",OFFSET('Water Data'!$G$29,0,10*ROW('Water Data'!G138)))</f>
        <v/>
      </c>
      <c r="CE144" s="302" t="str">
        <f ca="true">+IF(OFFSET('Water Data'!$H$27,0,10*ROW('Water Data'!H138))="","",OFFSET('Water Data'!$H$27,0,10*ROW('Water Data'!H138)))</f>
        <v/>
      </c>
      <c r="CF144" s="302" t="str">
        <f ca="true">+IF(OFFSET('Water Data'!$H$28,0,10*ROW('Water Data'!H138))="","",OFFSET('Water Data'!$H$28,0,10*ROW('Water Data'!H138)))</f>
        <v/>
      </c>
      <c r="CG144" s="302" t="str">
        <f ca="true">+IF(OFFSET('Water Data'!$H$29,0,10*ROW('Water Data'!H138))="","",OFFSET('Water Data'!$H$29,0,10*ROW('Water Data'!H138)))</f>
        <v/>
      </c>
      <c r="CH144" s="302" t="str">
        <f ca="true">+IF(OFFSET('Water Data'!$I$27,0,10*ROW('Water Data'!I138))="","",OFFSET('Water Data'!$I$27,0,10*ROW('Water Data'!I138)))</f>
        <v/>
      </c>
      <c r="CI144" s="302" t="str">
        <f ca="true">+IF(OFFSET('Water Data'!$I$28,0,10*ROW('Water Data'!I138))="","",OFFSET('Water Data'!$I$28,0,10*ROW('Water Data'!I138)))</f>
        <v/>
      </c>
      <c r="CJ144" s="302" t="str">
        <f ca="true">+IF(OFFSET('Water Data'!$I$29,0,10*ROW('Water Data'!I138))="","",OFFSET('Water Data'!$I$29,0,10*ROW('Water Data'!I138)))</f>
        <v/>
      </c>
      <c r="CK144" s="302" t="str">
        <f ca="true">+IF(OFFSET('Sanitation Data'!$D$28,0,10*ROW('Sanitation Data'!D138))="","",OFFSET('Sanitation Data'!$D$28,0,10*ROW('Sanitation Data'!D138)))</f>
        <v/>
      </c>
      <c r="CL144" s="302" t="str">
        <f ca="true">+IF(OFFSET('Sanitation Data'!$D$29,0,10*ROW('Sanitation Data'!D138))="","",OFFSET('Sanitation Data'!$D$29,0,10*ROW('Sanitation Data'!D138)))</f>
        <v/>
      </c>
      <c r="CM144" s="302" t="str">
        <f ca="true">+IF(OFFSET('Sanitation Data'!$D$30,0,10*ROW('Sanitation Data'!D138))="","",OFFSET('Sanitation Data'!$D$30,0,10*ROW('Sanitation Data'!D138)))</f>
        <v/>
      </c>
      <c r="CN144" s="302" t="str">
        <f ca="true">+IF(OFFSET('Sanitation Data'!$D$31,0,10*ROW('Sanitation Data'!D138))="","",OFFSET('Sanitation Data'!$D$31,0,10*ROW('Sanitation Data'!D138)))</f>
        <v/>
      </c>
      <c r="CO144" s="302" t="str">
        <f ca="true">+IF(OFFSET('Sanitation Data'!$D$32,0,10*ROW('Sanitation Data'!D138))="","",OFFSET('Sanitation Data'!$D$32,0,10*ROW('Sanitation Data'!D138)))</f>
        <v/>
      </c>
      <c r="CP144" s="302" t="str">
        <f ca="true">+IF(OFFSET('Sanitation Data'!$E$28,0,10*ROW('Sanitation Data'!E138))="","",OFFSET('Sanitation Data'!$E$28,0,10*ROW('Sanitation Data'!E138)))</f>
        <v/>
      </c>
      <c r="CQ144" s="302" t="str">
        <f ca="true">+IF(OFFSET('Sanitation Data'!$E$29,0,10*ROW('Sanitation Data'!E138))="","",OFFSET('Sanitation Data'!$E$29,0,10*ROW('Sanitation Data'!E138)))</f>
        <v/>
      </c>
      <c r="CR144" s="302" t="str">
        <f ca="true">+IF(OFFSET('Sanitation Data'!$E$30,0,10*ROW('Sanitation Data'!E138))="","",OFFSET('Sanitation Data'!$E$30,0,10*ROW('Sanitation Data'!E138)))</f>
        <v/>
      </c>
      <c r="CS144" s="302" t="str">
        <f ca="true">+IF(OFFSET('Sanitation Data'!$E$31,0,10*ROW('Sanitation Data'!E138))="","",OFFSET('Sanitation Data'!$E$31,0,10*ROW('Sanitation Data'!E138)))</f>
        <v/>
      </c>
      <c r="CT144" s="302" t="str">
        <f ca="true">+IF(OFFSET('Sanitation Data'!$E$32,0,10*ROW('Sanitation Data'!E138))="","",OFFSET('Sanitation Data'!$E$32,0,10*ROW('Sanitation Data'!E138)))</f>
        <v/>
      </c>
      <c r="CU144" s="302" t="str">
        <f ca="true">+IF(OFFSET('Sanitation Data'!$F$28,0,10*ROW('Sanitation Data'!F138))="","",OFFSET('Sanitation Data'!$F$28,0,10*ROW('Sanitation Data'!F138)))</f>
        <v/>
      </c>
      <c r="CV144" s="302" t="str">
        <f ca="true">+IF(OFFSET('Sanitation Data'!$F$29,0,10*ROW('Sanitation Data'!F138))="","",OFFSET('Sanitation Data'!$F$29,0,10*ROW('Sanitation Data'!F138)))</f>
        <v/>
      </c>
      <c r="CW144" s="302" t="str">
        <f ca="true">+IF(OFFSET('Sanitation Data'!$F$30,0,10*ROW('Sanitation Data'!F138))="","",OFFSET('Sanitation Data'!$F$30,0,10*ROW('Sanitation Data'!F138)))</f>
        <v/>
      </c>
      <c r="CX144" s="302" t="str">
        <f ca="true">+IF(OFFSET('Sanitation Data'!$F$31,0,10*ROW('Sanitation Data'!F138))="","",OFFSET('Sanitation Data'!$F$31,0,10*ROW('Sanitation Data'!F138)))</f>
        <v/>
      </c>
      <c r="CY144" s="302" t="str">
        <f ca="true">+IF(OFFSET('Sanitation Data'!$F$32,0,10*ROW('Sanitation Data'!F138))="","",OFFSET('Sanitation Data'!$F$32,0,10*ROW('Sanitation Data'!F138)))</f>
        <v/>
      </c>
      <c r="CZ144" s="302" t="str">
        <f ca="true">+IF(OFFSET('Sanitation Data'!$G$28,0,10*ROW('Sanitation Data'!G138))="","",OFFSET('Sanitation Data'!$G$28,0,10*ROW('Sanitation Data'!G138)))</f>
        <v/>
      </c>
      <c r="DA144" s="302" t="str">
        <f ca="true">+IF(OFFSET('Sanitation Data'!$G$29,0,10*ROW('Sanitation Data'!G138))="","",OFFSET('Sanitation Data'!$G$29,0,10*ROW('Sanitation Data'!G138)))</f>
        <v/>
      </c>
      <c r="DB144" s="302" t="str">
        <f ca="true">+IF(OFFSET('Sanitation Data'!$G$30,0,10*ROW('Sanitation Data'!G138))="","",OFFSET('Sanitation Data'!$G$30,0,10*ROW('Sanitation Data'!G138)))</f>
        <v/>
      </c>
      <c r="DC144" s="302" t="str">
        <f ca="true">+IF(OFFSET('Sanitation Data'!$G$31,0,10*ROW('Sanitation Data'!G138))="","",OFFSET('Sanitation Data'!$G$31,0,10*ROW('Sanitation Data'!G138)))</f>
        <v/>
      </c>
      <c r="DD144" s="302" t="str">
        <f ca="true">+IF(OFFSET('Sanitation Data'!$G$32,0,10*ROW('Sanitation Data'!G138))="","",OFFSET('Sanitation Data'!$G$32,0,10*ROW('Sanitation Data'!G138)))</f>
        <v/>
      </c>
      <c r="DE144" s="302" t="str">
        <f ca="true">+IF(OFFSET('Sanitation Data'!$H$28,0,10*ROW('Sanitation Data'!H138))="","",OFFSET('Sanitation Data'!$H$28,0,10*ROW('Sanitation Data'!H138)))</f>
        <v/>
      </c>
      <c r="DF144" s="302" t="str">
        <f ca="true">+IF(OFFSET('Sanitation Data'!$H$29,0,10*ROW('Sanitation Data'!H138))="","",OFFSET('Sanitation Data'!$H$29,0,10*ROW('Sanitation Data'!H138)))</f>
        <v/>
      </c>
      <c r="DG144" s="302" t="str">
        <f ca="true">+IF(OFFSET('Sanitation Data'!$H$30,0,10*ROW('Sanitation Data'!H138))="","",OFFSET('Sanitation Data'!$H$30,0,10*ROW('Sanitation Data'!H138)))</f>
        <v/>
      </c>
      <c r="DH144" s="302" t="str">
        <f ca="true">+IF(OFFSET('Sanitation Data'!$H$31,0,10*ROW('Sanitation Data'!H138))="","",OFFSET('Sanitation Data'!$H$31,0,10*ROW('Sanitation Data'!H138)))</f>
        <v/>
      </c>
      <c r="DI144" s="302" t="str">
        <f ca="true">+IF(OFFSET('Sanitation Data'!$H$32,0,10*ROW('Sanitation Data'!H138))="","",OFFSET('Sanitation Data'!$H$32,0,10*ROW('Sanitation Data'!H138)))</f>
        <v/>
      </c>
      <c r="DJ144" s="302" t="str">
        <f ca="true">+IF(OFFSET('Sanitation Data'!$I$28,0,10*ROW('Sanitation Data'!I138))="","",OFFSET('Sanitation Data'!$I$28,0,10*ROW('Sanitation Data'!I138)))</f>
        <v/>
      </c>
      <c r="DK144" s="302" t="str">
        <f ca="true">+IF(OFFSET('Sanitation Data'!$I$29,0,10*ROW('Sanitation Data'!I138))="","",OFFSET('Sanitation Data'!$I$29,0,10*ROW('Sanitation Data'!I138)))</f>
        <v/>
      </c>
      <c r="DL144" s="302" t="str">
        <f ca="true">+IF(OFFSET('Sanitation Data'!$I$30,0,10*ROW('Sanitation Data'!I138))="","",OFFSET('Sanitation Data'!$I$30,0,10*ROW('Sanitation Data'!I138)))</f>
        <v/>
      </c>
      <c r="DM144" s="302" t="str">
        <f ca="true">+IF(OFFSET('Sanitation Data'!$I$31,0,10*ROW('Sanitation Data'!I138))="","",OFFSET('Sanitation Data'!$I$31,0,10*ROW('Sanitation Data'!I138)))</f>
        <v/>
      </c>
      <c r="DN144" s="302" t="str">
        <f ca="true">+IF(OFFSET('Sanitation Data'!$I$32,0,10*ROW('Sanitation Data'!I138))="","",OFFSET('Sanitation Data'!$I$32,0,10*ROW('Sanitation Data'!I138)))</f>
        <v/>
      </c>
      <c r="DO144" s="302" t="str">
        <f ca="true">+IF(OFFSET('Hygiene Data'!$D$11,0,10*ROW('Hygiene Data'!D138))="","",OFFSET('Hygiene Data'!$D$11,0,10*ROW('Hygiene Data'!D138)))</f>
        <v/>
      </c>
      <c r="DP144" s="302" t="str">
        <f ca="true">+IF(OFFSET('Hygiene Data'!$D$12,0,10*ROW('Hygiene Data'!D138))="","",OFFSET('Hygiene Data'!$D$12,0,10*ROW('Hygiene Data'!D138)))</f>
        <v/>
      </c>
      <c r="DQ144" s="302" t="str">
        <f ca="true">+IF(OFFSET('Hygiene Data'!$D$13,0,10*ROW('Hygiene Data'!D138))="","",OFFSET('Hygiene Data'!$D$13,0,10*ROW('Hygiene Data'!D138)))</f>
        <v/>
      </c>
      <c r="DR144" s="302" t="str">
        <f ca="true">+IF(OFFSET('Hygiene Data'!$E$11,0,10*ROW('Hygiene Data'!E138))="","",OFFSET('Hygiene Data'!$E$11,0,10*ROW('Hygiene Data'!E138)))</f>
        <v/>
      </c>
      <c r="DS144" s="302" t="str">
        <f ca="true">+IF(OFFSET('Hygiene Data'!$E$12,0,10*ROW('Hygiene Data'!E138))="","",OFFSET('Hygiene Data'!$E$12,0,10*ROW('Hygiene Data'!E138)))</f>
        <v/>
      </c>
      <c r="DT144" s="302" t="str">
        <f ca="true">+IF(OFFSET('Hygiene Data'!$E$13,0,10*ROW('Hygiene Data'!E138))="","",OFFSET('Hygiene Data'!$E$13,0,10*ROW('Hygiene Data'!E138)))</f>
        <v/>
      </c>
      <c r="DU144" s="302" t="str">
        <f ca="true">+IF(OFFSET('Hygiene Data'!$F$11,0,10*ROW('Hygiene Data'!F138))="","",OFFSET('Hygiene Data'!$F$11,0,10*ROW('Hygiene Data'!F138)))</f>
        <v/>
      </c>
      <c r="DV144" s="302" t="str">
        <f ca="true">+IF(OFFSET('Hygiene Data'!$F$12,0,10*ROW('Hygiene Data'!F138))="","",OFFSET('Hygiene Data'!$F$12,0,10*ROW('Hygiene Data'!F138)))</f>
        <v/>
      </c>
      <c r="DW144" s="302" t="str">
        <f ca="true">+IF(OFFSET('Hygiene Data'!$F$13,0,10*ROW('Hygiene Data'!F138))="","",OFFSET('Hygiene Data'!$F$13,0,10*ROW('Hygiene Data'!F138)))</f>
        <v/>
      </c>
      <c r="DX144" s="302" t="str">
        <f ca="true">+IF(OFFSET('Hygiene Data'!$G$11,0,10*ROW('Hygiene Data'!G138))="","",OFFSET('Hygiene Data'!$G$11,0,10*ROW('Hygiene Data'!G138)))</f>
        <v/>
      </c>
      <c r="DY144" s="302" t="str">
        <f ca="true">+IF(OFFSET('Hygiene Data'!$G$12,0,10*ROW('Hygiene Data'!G138))="","",OFFSET('Hygiene Data'!$G$12,0,10*ROW('Hygiene Data'!G138)))</f>
        <v/>
      </c>
      <c r="DZ144" s="302" t="str">
        <f ca="true">+IF(OFFSET('Hygiene Data'!$G$13,0,10*ROW('Hygiene Data'!G138))="","",OFFSET('Hygiene Data'!$G$13,0,10*ROW('Hygiene Data'!G138)))</f>
        <v/>
      </c>
      <c r="EA144" s="302" t="str">
        <f ca="true">+IF(OFFSET('Hygiene Data'!$H$11,0,10*ROW('Hygiene Data'!H138))="","",OFFSET('Hygiene Data'!$H$11,0,10*ROW('Hygiene Data'!H138)))</f>
        <v/>
      </c>
      <c r="EB144" s="302" t="str">
        <f ca="true">+IF(OFFSET('Hygiene Data'!$H$12,0,10*ROW('Hygiene Data'!H138))="","",OFFSET('Hygiene Data'!$H$12,0,10*ROW('Hygiene Data'!H138)))</f>
        <v/>
      </c>
      <c r="EC144" s="302" t="str">
        <f ca="true">+IF(OFFSET('Hygiene Data'!$H$13,0,10*ROW('Hygiene Data'!H138))="","",OFFSET('Hygiene Data'!$H$13,0,10*ROW('Hygiene Data'!H138)))</f>
        <v/>
      </c>
      <c r="ED144" s="302" t="str">
        <f ca="true">+IF(OFFSET('Hygiene Data'!$I$11,0,10*ROW('Hygiene Data'!I138))="","",OFFSET('Hygiene Data'!$I$11,0,10*ROW('Hygiene Data'!I138)))</f>
        <v/>
      </c>
      <c r="EE144" s="302" t="str">
        <f ca="true">+IF(OFFSET('Hygiene Data'!$I$12,0,10*ROW('Hygiene Data'!I138))="","",OFFSET('Hygiene Data'!$I$12,0,10*ROW('Hygiene Data'!I138)))</f>
        <v/>
      </c>
      <c r="EF144" s="302" t="str">
        <f ca="true">+IF(OFFSET('Hygiene Data'!$I$13,0,10*ROW('Hygiene Data'!I138))="","",OFFSET('Hygiene Data'!$I$13,0,10*ROW('Hygiene Data'!I138)))</f>
        <v/>
      </c>
    </row>
    <row xmlns:x14ac="http://schemas.microsoft.com/office/spreadsheetml/2009/9/ac" r="145" x14ac:dyDescent="0.2">
      <c r="A145" s="35" t="str">
        <f ca="true">+IF(OFFSET('Water Data'!$B$2,0,10*ROW('Water Data'!E139))="","",OFFSET('Water Data'!$B$2,0,10*ROW('Water Data'!E139)))</f>
        <v/>
      </c>
      <c r="B145" s="35" t="str">
        <f ca="true">+IF(OFFSET('Water Data'!$C$2,0,10*ROW('Water Data'!F139))="","",OFFSET('Water Data'!$C$2,0,10*ROW('Water Data'!F139)))</f>
        <v/>
      </c>
      <c r="C145" s="358" t="str">
        <f t="shared" ca="true" si="2"/>
        <v/>
      </c>
      <c r="D145" s="94"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4"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4"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4"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4"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4"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4"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4"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4"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4"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4"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4"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4"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4"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4"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4"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4"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4"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5"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5"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5"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5"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5"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5"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5"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5"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5"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5"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5"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5"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5"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5"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5"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5"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5"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5"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5"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5"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5"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5"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5"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5"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5"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5"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5"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5"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5"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5"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6"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6"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6"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6"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6"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6"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6"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6"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6"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6"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6"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6"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6"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6"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6"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6"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6"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6"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302"/>
      <c r="BS145" s="302" t="str">
        <f ca="true">+IF(OFFSET('Water Data'!$D$27,0,10*ROW('Water Data'!D139))="","",OFFSET('Water Data'!$D$27,0,10*ROW('Water Data'!D139)))</f>
        <v/>
      </c>
      <c r="BT145" s="302" t="str">
        <f ca="true">+IF(OFFSET('Water Data'!$D$28,0,10*ROW('Water Data'!D139))="","",OFFSET('Water Data'!$D$28,0,10*ROW('Water Data'!D139)))</f>
        <v/>
      </c>
      <c r="BU145" s="302" t="str">
        <f ca="true">+IF(OFFSET('Water Data'!$D$29,0,10*ROW('Water Data'!D139))="","",OFFSET('Water Data'!$D$29,0,10*ROW('Water Data'!D139)))</f>
        <v/>
      </c>
      <c r="BV145" s="302" t="str">
        <f ca="true">+IF(OFFSET('Water Data'!$E$27,0,10*ROW('Water Data'!E139))="","",OFFSET('Water Data'!$E$27,0,10*ROW('Water Data'!E139)))</f>
        <v/>
      </c>
      <c r="BW145" s="302" t="str">
        <f ca="true">+IF(OFFSET('Water Data'!$E$28,0,10*ROW('Water Data'!E139))="","",OFFSET('Water Data'!$E$28,0,10*ROW('Water Data'!E139)))</f>
        <v/>
      </c>
      <c r="BX145" s="302" t="str">
        <f ca="true">+IF(OFFSET('Water Data'!$E$29,0,10*ROW('Water Data'!E139))="","",OFFSET('Water Data'!$E$29,0,10*ROW('Water Data'!E139)))</f>
        <v/>
      </c>
      <c r="BY145" s="302" t="str">
        <f ca="true">+IF(OFFSET('Water Data'!$F$27,0,10*ROW('Water Data'!F139))="","",OFFSET('Water Data'!$F$27,0,10*ROW('Water Data'!F139)))</f>
        <v/>
      </c>
      <c r="BZ145" s="302" t="str">
        <f ca="true">+IF(OFFSET('Water Data'!$F$28,0,10*ROW('Water Data'!F139))="","",OFFSET('Water Data'!$F$28,0,10*ROW('Water Data'!F139)))</f>
        <v/>
      </c>
      <c r="CA145" s="302" t="str">
        <f ca="true">+IF(OFFSET('Water Data'!$F$29,0,10*ROW('Water Data'!F139))="","",OFFSET('Water Data'!$F$29,0,10*ROW('Water Data'!F139)))</f>
        <v/>
      </c>
      <c r="CB145" s="302" t="str">
        <f ca="true">+IF(OFFSET('Water Data'!$G$27,0,10*ROW('Water Data'!G139))="","",OFFSET('Water Data'!$G$27,0,10*ROW('Water Data'!G139)))</f>
        <v/>
      </c>
      <c r="CC145" s="302" t="str">
        <f ca="true">+IF(OFFSET('Water Data'!$G$28,0,10*ROW('Water Data'!G139))="","",OFFSET('Water Data'!$G$28,0,10*ROW('Water Data'!G139)))</f>
        <v/>
      </c>
      <c r="CD145" s="302" t="str">
        <f ca="true">+IF(OFFSET('Water Data'!$G$29,0,10*ROW('Water Data'!G139))="","",OFFSET('Water Data'!$G$29,0,10*ROW('Water Data'!G139)))</f>
        <v/>
      </c>
      <c r="CE145" s="302" t="str">
        <f ca="true">+IF(OFFSET('Water Data'!$H$27,0,10*ROW('Water Data'!H139))="","",OFFSET('Water Data'!$H$27,0,10*ROW('Water Data'!H139)))</f>
        <v/>
      </c>
      <c r="CF145" s="302" t="str">
        <f ca="true">+IF(OFFSET('Water Data'!$H$28,0,10*ROW('Water Data'!H139))="","",OFFSET('Water Data'!$H$28,0,10*ROW('Water Data'!H139)))</f>
        <v/>
      </c>
      <c r="CG145" s="302" t="str">
        <f ca="true">+IF(OFFSET('Water Data'!$H$29,0,10*ROW('Water Data'!H139))="","",OFFSET('Water Data'!$H$29,0,10*ROW('Water Data'!H139)))</f>
        <v/>
      </c>
      <c r="CH145" s="302" t="str">
        <f ca="true">+IF(OFFSET('Water Data'!$I$27,0,10*ROW('Water Data'!I139))="","",OFFSET('Water Data'!$I$27,0,10*ROW('Water Data'!I139)))</f>
        <v/>
      </c>
      <c r="CI145" s="302" t="str">
        <f ca="true">+IF(OFFSET('Water Data'!$I$28,0,10*ROW('Water Data'!I139))="","",OFFSET('Water Data'!$I$28,0,10*ROW('Water Data'!I139)))</f>
        <v/>
      </c>
      <c r="CJ145" s="302" t="str">
        <f ca="true">+IF(OFFSET('Water Data'!$I$29,0,10*ROW('Water Data'!I139))="","",OFFSET('Water Data'!$I$29,0,10*ROW('Water Data'!I139)))</f>
        <v/>
      </c>
      <c r="CK145" s="302" t="str">
        <f ca="true">+IF(OFFSET('Sanitation Data'!$D$28,0,10*ROW('Sanitation Data'!D139))="","",OFFSET('Sanitation Data'!$D$28,0,10*ROW('Sanitation Data'!D139)))</f>
        <v/>
      </c>
      <c r="CL145" s="302" t="str">
        <f ca="true">+IF(OFFSET('Sanitation Data'!$D$29,0,10*ROW('Sanitation Data'!D139))="","",OFFSET('Sanitation Data'!$D$29,0,10*ROW('Sanitation Data'!D139)))</f>
        <v/>
      </c>
      <c r="CM145" s="302" t="str">
        <f ca="true">+IF(OFFSET('Sanitation Data'!$D$30,0,10*ROW('Sanitation Data'!D139))="","",OFFSET('Sanitation Data'!$D$30,0,10*ROW('Sanitation Data'!D139)))</f>
        <v/>
      </c>
      <c r="CN145" s="302" t="str">
        <f ca="true">+IF(OFFSET('Sanitation Data'!$D$31,0,10*ROW('Sanitation Data'!D139))="","",OFFSET('Sanitation Data'!$D$31,0,10*ROW('Sanitation Data'!D139)))</f>
        <v/>
      </c>
      <c r="CO145" s="302" t="str">
        <f ca="true">+IF(OFFSET('Sanitation Data'!$D$32,0,10*ROW('Sanitation Data'!D139))="","",OFFSET('Sanitation Data'!$D$32,0,10*ROW('Sanitation Data'!D139)))</f>
        <v/>
      </c>
      <c r="CP145" s="302" t="str">
        <f ca="true">+IF(OFFSET('Sanitation Data'!$E$28,0,10*ROW('Sanitation Data'!E139))="","",OFFSET('Sanitation Data'!$E$28,0,10*ROW('Sanitation Data'!E139)))</f>
        <v/>
      </c>
      <c r="CQ145" s="302" t="str">
        <f ca="true">+IF(OFFSET('Sanitation Data'!$E$29,0,10*ROW('Sanitation Data'!E139))="","",OFFSET('Sanitation Data'!$E$29,0,10*ROW('Sanitation Data'!E139)))</f>
        <v/>
      </c>
      <c r="CR145" s="302" t="str">
        <f ca="true">+IF(OFFSET('Sanitation Data'!$E$30,0,10*ROW('Sanitation Data'!E139))="","",OFFSET('Sanitation Data'!$E$30,0,10*ROW('Sanitation Data'!E139)))</f>
        <v/>
      </c>
      <c r="CS145" s="302" t="str">
        <f ca="true">+IF(OFFSET('Sanitation Data'!$E$31,0,10*ROW('Sanitation Data'!E139))="","",OFFSET('Sanitation Data'!$E$31,0,10*ROW('Sanitation Data'!E139)))</f>
        <v/>
      </c>
      <c r="CT145" s="302" t="str">
        <f ca="true">+IF(OFFSET('Sanitation Data'!$E$32,0,10*ROW('Sanitation Data'!E139))="","",OFFSET('Sanitation Data'!$E$32,0,10*ROW('Sanitation Data'!E139)))</f>
        <v/>
      </c>
      <c r="CU145" s="302" t="str">
        <f ca="true">+IF(OFFSET('Sanitation Data'!$F$28,0,10*ROW('Sanitation Data'!F139))="","",OFFSET('Sanitation Data'!$F$28,0,10*ROW('Sanitation Data'!F139)))</f>
        <v/>
      </c>
      <c r="CV145" s="302" t="str">
        <f ca="true">+IF(OFFSET('Sanitation Data'!$F$29,0,10*ROW('Sanitation Data'!F139))="","",OFFSET('Sanitation Data'!$F$29,0,10*ROW('Sanitation Data'!F139)))</f>
        <v/>
      </c>
      <c r="CW145" s="302" t="str">
        <f ca="true">+IF(OFFSET('Sanitation Data'!$F$30,0,10*ROW('Sanitation Data'!F139))="","",OFFSET('Sanitation Data'!$F$30,0,10*ROW('Sanitation Data'!F139)))</f>
        <v/>
      </c>
      <c r="CX145" s="302" t="str">
        <f ca="true">+IF(OFFSET('Sanitation Data'!$F$31,0,10*ROW('Sanitation Data'!F139))="","",OFFSET('Sanitation Data'!$F$31,0,10*ROW('Sanitation Data'!F139)))</f>
        <v/>
      </c>
      <c r="CY145" s="302" t="str">
        <f ca="true">+IF(OFFSET('Sanitation Data'!$F$32,0,10*ROW('Sanitation Data'!F139))="","",OFFSET('Sanitation Data'!$F$32,0,10*ROW('Sanitation Data'!F139)))</f>
        <v/>
      </c>
      <c r="CZ145" s="302" t="str">
        <f ca="true">+IF(OFFSET('Sanitation Data'!$G$28,0,10*ROW('Sanitation Data'!G139))="","",OFFSET('Sanitation Data'!$G$28,0,10*ROW('Sanitation Data'!G139)))</f>
        <v/>
      </c>
      <c r="DA145" s="302" t="str">
        <f ca="true">+IF(OFFSET('Sanitation Data'!$G$29,0,10*ROW('Sanitation Data'!G139))="","",OFFSET('Sanitation Data'!$G$29,0,10*ROW('Sanitation Data'!G139)))</f>
        <v/>
      </c>
      <c r="DB145" s="302" t="str">
        <f ca="true">+IF(OFFSET('Sanitation Data'!$G$30,0,10*ROW('Sanitation Data'!G139))="","",OFFSET('Sanitation Data'!$G$30,0,10*ROW('Sanitation Data'!G139)))</f>
        <v/>
      </c>
      <c r="DC145" s="302" t="str">
        <f ca="true">+IF(OFFSET('Sanitation Data'!$G$31,0,10*ROW('Sanitation Data'!G139))="","",OFFSET('Sanitation Data'!$G$31,0,10*ROW('Sanitation Data'!G139)))</f>
        <v/>
      </c>
      <c r="DD145" s="302" t="str">
        <f ca="true">+IF(OFFSET('Sanitation Data'!$G$32,0,10*ROW('Sanitation Data'!G139))="","",OFFSET('Sanitation Data'!$G$32,0,10*ROW('Sanitation Data'!G139)))</f>
        <v/>
      </c>
      <c r="DE145" s="302" t="str">
        <f ca="true">+IF(OFFSET('Sanitation Data'!$H$28,0,10*ROW('Sanitation Data'!H139))="","",OFFSET('Sanitation Data'!$H$28,0,10*ROW('Sanitation Data'!H139)))</f>
        <v/>
      </c>
      <c r="DF145" s="302" t="str">
        <f ca="true">+IF(OFFSET('Sanitation Data'!$H$29,0,10*ROW('Sanitation Data'!H139))="","",OFFSET('Sanitation Data'!$H$29,0,10*ROW('Sanitation Data'!H139)))</f>
        <v/>
      </c>
      <c r="DG145" s="302" t="str">
        <f ca="true">+IF(OFFSET('Sanitation Data'!$H$30,0,10*ROW('Sanitation Data'!H139))="","",OFFSET('Sanitation Data'!$H$30,0,10*ROW('Sanitation Data'!H139)))</f>
        <v/>
      </c>
      <c r="DH145" s="302" t="str">
        <f ca="true">+IF(OFFSET('Sanitation Data'!$H$31,0,10*ROW('Sanitation Data'!H139))="","",OFFSET('Sanitation Data'!$H$31,0,10*ROW('Sanitation Data'!H139)))</f>
        <v/>
      </c>
      <c r="DI145" s="302" t="str">
        <f ca="true">+IF(OFFSET('Sanitation Data'!$H$32,0,10*ROW('Sanitation Data'!H139))="","",OFFSET('Sanitation Data'!$H$32,0,10*ROW('Sanitation Data'!H139)))</f>
        <v/>
      </c>
      <c r="DJ145" s="302" t="str">
        <f ca="true">+IF(OFFSET('Sanitation Data'!$I$28,0,10*ROW('Sanitation Data'!I139))="","",OFFSET('Sanitation Data'!$I$28,0,10*ROW('Sanitation Data'!I139)))</f>
        <v/>
      </c>
      <c r="DK145" s="302" t="str">
        <f ca="true">+IF(OFFSET('Sanitation Data'!$I$29,0,10*ROW('Sanitation Data'!I139))="","",OFFSET('Sanitation Data'!$I$29,0,10*ROW('Sanitation Data'!I139)))</f>
        <v/>
      </c>
      <c r="DL145" s="302" t="str">
        <f ca="true">+IF(OFFSET('Sanitation Data'!$I$30,0,10*ROW('Sanitation Data'!I139))="","",OFFSET('Sanitation Data'!$I$30,0,10*ROW('Sanitation Data'!I139)))</f>
        <v/>
      </c>
      <c r="DM145" s="302" t="str">
        <f ca="true">+IF(OFFSET('Sanitation Data'!$I$31,0,10*ROW('Sanitation Data'!I139))="","",OFFSET('Sanitation Data'!$I$31,0,10*ROW('Sanitation Data'!I139)))</f>
        <v/>
      </c>
      <c r="DN145" s="302" t="str">
        <f ca="true">+IF(OFFSET('Sanitation Data'!$I$32,0,10*ROW('Sanitation Data'!I139))="","",OFFSET('Sanitation Data'!$I$32,0,10*ROW('Sanitation Data'!I139)))</f>
        <v/>
      </c>
      <c r="DO145" s="302" t="str">
        <f ca="true">+IF(OFFSET('Hygiene Data'!$D$11,0,10*ROW('Hygiene Data'!D139))="","",OFFSET('Hygiene Data'!$D$11,0,10*ROW('Hygiene Data'!D139)))</f>
        <v/>
      </c>
      <c r="DP145" s="302" t="str">
        <f ca="true">+IF(OFFSET('Hygiene Data'!$D$12,0,10*ROW('Hygiene Data'!D139))="","",OFFSET('Hygiene Data'!$D$12,0,10*ROW('Hygiene Data'!D139)))</f>
        <v/>
      </c>
      <c r="DQ145" s="302" t="str">
        <f ca="true">+IF(OFFSET('Hygiene Data'!$D$13,0,10*ROW('Hygiene Data'!D139))="","",OFFSET('Hygiene Data'!$D$13,0,10*ROW('Hygiene Data'!D139)))</f>
        <v/>
      </c>
      <c r="DR145" s="302" t="str">
        <f ca="true">+IF(OFFSET('Hygiene Data'!$E$11,0,10*ROW('Hygiene Data'!E139))="","",OFFSET('Hygiene Data'!$E$11,0,10*ROW('Hygiene Data'!E139)))</f>
        <v/>
      </c>
      <c r="DS145" s="302" t="str">
        <f ca="true">+IF(OFFSET('Hygiene Data'!$E$12,0,10*ROW('Hygiene Data'!E139))="","",OFFSET('Hygiene Data'!$E$12,0,10*ROW('Hygiene Data'!E139)))</f>
        <v/>
      </c>
      <c r="DT145" s="302" t="str">
        <f ca="true">+IF(OFFSET('Hygiene Data'!$E$13,0,10*ROW('Hygiene Data'!E139))="","",OFFSET('Hygiene Data'!$E$13,0,10*ROW('Hygiene Data'!E139)))</f>
        <v/>
      </c>
      <c r="DU145" s="302" t="str">
        <f ca="true">+IF(OFFSET('Hygiene Data'!$F$11,0,10*ROW('Hygiene Data'!F139))="","",OFFSET('Hygiene Data'!$F$11,0,10*ROW('Hygiene Data'!F139)))</f>
        <v/>
      </c>
      <c r="DV145" s="302" t="str">
        <f ca="true">+IF(OFFSET('Hygiene Data'!$F$12,0,10*ROW('Hygiene Data'!F139))="","",OFFSET('Hygiene Data'!$F$12,0,10*ROW('Hygiene Data'!F139)))</f>
        <v/>
      </c>
      <c r="DW145" s="302" t="str">
        <f ca="true">+IF(OFFSET('Hygiene Data'!$F$13,0,10*ROW('Hygiene Data'!F139))="","",OFFSET('Hygiene Data'!$F$13,0,10*ROW('Hygiene Data'!F139)))</f>
        <v/>
      </c>
      <c r="DX145" s="302" t="str">
        <f ca="true">+IF(OFFSET('Hygiene Data'!$G$11,0,10*ROW('Hygiene Data'!G139))="","",OFFSET('Hygiene Data'!$G$11,0,10*ROW('Hygiene Data'!G139)))</f>
        <v/>
      </c>
      <c r="DY145" s="302" t="str">
        <f ca="true">+IF(OFFSET('Hygiene Data'!$G$12,0,10*ROW('Hygiene Data'!G139))="","",OFFSET('Hygiene Data'!$G$12,0,10*ROW('Hygiene Data'!G139)))</f>
        <v/>
      </c>
      <c r="DZ145" s="302" t="str">
        <f ca="true">+IF(OFFSET('Hygiene Data'!$G$13,0,10*ROW('Hygiene Data'!G139))="","",OFFSET('Hygiene Data'!$G$13,0,10*ROW('Hygiene Data'!G139)))</f>
        <v/>
      </c>
      <c r="EA145" s="302" t="str">
        <f ca="true">+IF(OFFSET('Hygiene Data'!$H$11,0,10*ROW('Hygiene Data'!H139))="","",OFFSET('Hygiene Data'!$H$11,0,10*ROW('Hygiene Data'!H139)))</f>
        <v/>
      </c>
      <c r="EB145" s="302" t="str">
        <f ca="true">+IF(OFFSET('Hygiene Data'!$H$12,0,10*ROW('Hygiene Data'!H139))="","",OFFSET('Hygiene Data'!$H$12,0,10*ROW('Hygiene Data'!H139)))</f>
        <v/>
      </c>
      <c r="EC145" s="302" t="str">
        <f ca="true">+IF(OFFSET('Hygiene Data'!$H$13,0,10*ROW('Hygiene Data'!H139))="","",OFFSET('Hygiene Data'!$H$13,0,10*ROW('Hygiene Data'!H139)))</f>
        <v/>
      </c>
      <c r="ED145" s="302" t="str">
        <f ca="true">+IF(OFFSET('Hygiene Data'!$I$11,0,10*ROW('Hygiene Data'!I139))="","",OFFSET('Hygiene Data'!$I$11,0,10*ROW('Hygiene Data'!I139)))</f>
        <v/>
      </c>
      <c r="EE145" s="302" t="str">
        <f ca="true">+IF(OFFSET('Hygiene Data'!$I$12,0,10*ROW('Hygiene Data'!I139))="","",OFFSET('Hygiene Data'!$I$12,0,10*ROW('Hygiene Data'!I139)))</f>
        <v/>
      </c>
      <c r="EF145" s="302" t="str">
        <f ca="true">+IF(OFFSET('Hygiene Data'!$I$13,0,10*ROW('Hygiene Data'!I139))="","",OFFSET('Hygiene Data'!$I$13,0,10*ROW('Hygiene Data'!I139)))</f>
        <v/>
      </c>
    </row>
    <row xmlns:x14ac="http://schemas.microsoft.com/office/spreadsheetml/2009/9/ac" r="146" x14ac:dyDescent="0.2">
      <c r="A146" s="35" t="str">
        <f ca="true">+IF(OFFSET('Water Data'!$B$2,0,10*ROW('Water Data'!E140))="","",OFFSET('Water Data'!$B$2,0,10*ROW('Water Data'!E140)))</f>
        <v/>
      </c>
      <c r="B146" s="35" t="str">
        <f ca="true">+IF(OFFSET('Water Data'!$C$2,0,10*ROW('Water Data'!F140))="","",OFFSET('Water Data'!$C$2,0,10*ROW('Water Data'!F140)))</f>
        <v/>
      </c>
      <c r="C146" s="358" t="str">
        <f t="shared" ca="true" si="2"/>
        <v/>
      </c>
      <c r="D146" s="94"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4"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4"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4"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4"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4"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4"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4"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4"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4"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4"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4"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4"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4"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4"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4"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4"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4"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5"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5"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5"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5"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5"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5"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5"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5"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5"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5"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5"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5"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5"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5"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5"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5"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5"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5"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5"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5"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5"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5"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5"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5"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5"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5"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5"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5"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5"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5"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6"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6"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6"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6"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6"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6"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6"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6"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6"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6"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6"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6"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6"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6"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6"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6"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6"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6"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302"/>
      <c r="BS146" s="302" t="str">
        <f ca="true">+IF(OFFSET('Water Data'!$D$27,0,10*ROW('Water Data'!D140))="","",OFFSET('Water Data'!$D$27,0,10*ROW('Water Data'!D140)))</f>
        <v/>
      </c>
      <c r="BT146" s="302" t="str">
        <f ca="true">+IF(OFFSET('Water Data'!$D$28,0,10*ROW('Water Data'!D140))="","",OFFSET('Water Data'!$D$28,0,10*ROW('Water Data'!D140)))</f>
        <v/>
      </c>
      <c r="BU146" s="302" t="str">
        <f ca="true">+IF(OFFSET('Water Data'!$D$29,0,10*ROW('Water Data'!D140))="","",OFFSET('Water Data'!$D$29,0,10*ROW('Water Data'!D140)))</f>
        <v/>
      </c>
      <c r="BV146" s="302" t="str">
        <f ca="true">+IF(OFFSET('Water Data'!$E$27,0,10*ROW('Water Data'!E140))="","",OFFSET('Water Data'!$E$27,0,10*ROW('Water Data'!E140)))</f>
        <v/>
      </c>
      <c r="BW146" s="302" t="str">
        <f ca="true">+IF(OFFSET('Water Data'!$E$28,0,10*ROW('Water Data'!E140))="","",OFFSET('Water Data'!$E$28,0,10*ROW('Water Data'!E140)))</f>
        <v/>
      </c>
      <c r="BX146" s="302" t="str">
        <f ca="true">+IF(OFFSET('Water Data'!$E$29,0,10*ROW('Water Data'!E140))="","",OFFSET('Water Data'!$E$29,0,10*ROW('Water Data'!E140)))</f>
        <v/>
      </c>
      <c r="BY146" s="302" t="str">
        <f ca="true">+IF(OFFSET('Water Data'!$F$27,0,10*ROW('Water Data'!F140))="","",OFFSET('Water Data'!$F$27,0,10*ROW('Water Data'!F140)))</f>
        <v/>
      </c>
      <c r="BZ146" s="302" t="str">
        <f ca="true">+IF(OFFSET('Water Data'!$F$28,0,10*ROW('Water Data'!F140))="","",OFFSET('Water Data'!$F$28,0,10*ROW('Water Data'!F140)))</f>
        <v/>
      </c>
      <c r="CA146" s="302" t="str">
        <f ca="true">+IF(OFFSET('Water Data'!$F$29,0,10*ROW('Water Data'!F140))="","",OFFSET('Water Data'!$F$29,0,10*ROW('Water Data'!F140)))</f>
        <v/>
      </c>
      <c r="CB146" s="302" t="str">
        <f ca="true">+IF(OFFSET('Water Data'!$G$27,0,10*ROW('Water Data'!G140))="","",OFFSET('Water Data'!$G$27,0,10*ROW('Water Data'!G140)))</f>
        <v/>
      </c>
      <c r="CC146" s="302" t="str">
        <f ca="true">+IF(OFFSET('Water Data'!$G$28,0,10*ROW('Water Data'!G140))="","",OFFSET('Water Data'!$G$28,0,10*ROW('Water Data'!G140)))</f>
        <v/>
      </c>
      <c r="CD146" s="302" t="str">
        <f ca="true">+IF(OFFSET('Water Data'!$G$29,0,10*ROW('Water Data'!G140))="","",OFFSET('Water Data'!$G$29,0,10*ROW('Water Data'!G140)))</f>
        <v/>
      </c>
      <c r="CE146" s="302" t="str">
        <f ca="true">+IF(OFFSET('Water Data'!$H$27,0,10*ROW('Water Data'!H140))="","",OFFSET('Water Data'!$H$27,0,10*ROW('Water Data'!H140)))</f>
        <v/>
      </c>
      <c r="CF146" s="302" t="str">
        <f ca="true">+IF(OFFSET('Water Data'!$H$28,0,10*ROW('Water Data'!H140))="","",OFFSET('Water Data'!$H$28,0,10*ROW('Water Data'!H140)))</f>
        <v/>
      </c>
      <c r="CG146" s="302" t="str">
        <f ca="true">+IF(OFFSET('Water Data'!$H$29,0,10*ROW('Water Data'!H140))="","",OFFSET('Water Data'!$H$29,0,10*ROW('Water Data'!H140)))</f>
        <v/>
      </c>
      <c r="CH146" s="302" t="str">
        <f ca="true">+IF(OFFSET('Water Data'!$I$27,0,10*ROW('Water Data'!I140))="","",OFFSET('Water Data'!$I$27,0,10*ROW('Water Data'!I140)))</f>
        <v/>
      </c>
      <c r="CI146" s="302" t="str">
        <f ca="true">+IF(OFFSET('Water Data'!$I$28,0,10*ROW('Water Data'!I140))="","",OFFSET('Water Data'!$I$28,0,10*ROW('Water Data'!I140)))</f>
        <v/>
      </c>
      <c r="CJ146" s="302" t="str">
        <f ca="true">+IF(OFFSET('Water Data'!$I$29,0,10*ROW('Water Data'!I140))="","",OFFSET('Water Data'!$I$29,0,10*ROW('Water Data'!I140)))</f>
        <v/>
      </c>
      <c r="CK146" s="302" t="str">
        <f ca="true">+IF(OFFSET('Sanitation Data'!$D$28,0,10*ROW('Sanitation Data'!D140))="","",OFFSET('Sanitation Data'!$D$28,0,10*ROW('Sanitation Data'!D140)))</f>
        <v/>
      </c>
      <c r="CL146" s="302" t="str">
        <f ca="true">+IF(OFFSET('Sanitation Data'!$D$29,0,10*ROW('Sanitation Data'!D140))="","",OFFSET('Sanitation Data'!$D$29,0,10*ROW('Sanitation Data'!D140)))</f>
        <v/>
      </c>
      <c r="CM146" s="302" t="str">
        <f ca="true">+IF(OFFSET('Sanitation Data'!$D$30,0,10*ROW('Sanitation Data'!D140))="","",OFFSET('Sanitation Data'!$D$30,0,10*ROW('Sanitation Data'!D140)))</f>
        <v/>
      </c>
      <c r="CN146" s="302" t="str">
        <f ca="true">+IF(OFFSET('Sanitation Data'!$D$31,0,10*ROW('Sanitation Data'!D140))="","",OFFSET('Sanitation Data'!$D$31,0,10*ROW('Sanitation Data'!D140)))</f>
        <v/>
      </c>
      <c r="CO146" s="302" t="str">
        <f ca="true">+IF(OFFSET('Sanitation Data'!$D$32,0,10*ROW('Sanitation Data'!D140))="","",OFFSET('Sanitation Data'!$D$32,0,10*ROW('Sanitation Data'!D140)))</f>
        <v/>
      </c>
      <c r="CP146" s="302" t="str">
        <f ca="true">+IF(OFFSET('Sanitation Data'!$E$28,0,10*ROW('Sanitation Data'!E140))="","",OFFSET('Sanitation Data'!$E$28,0,10*ROW('Sanitation Data'!E140)))</f>
        <v/>
      </c>
      <c r="CQ146" s="302" t="str">
        <f ca="true">+IF(OFFSET('Sanitation Data'!$E$29,0,10*ROW('Sanitation Data'!E140))="","",OFFSET('Sanitation Data'!$E$29,0,10*ROW('Sanitation Data'!E140)))</f>
        <v/>
      </c>
      <c r="CR146" s="302" t="str">
        <f ca="true">+IF(OFFSET('Sanitation Data'!$E$30,0,10*ROW('Sanitation Data'!E140))="","",OFFSET('Sanitation Data'!$E$30,0,10*ROW('Sanitation Data'!E140)))</f>
        <v/>
      </c>
      <c r="CS146" s="302" t="str">
        <f ca="true">+IF(OFFSET('Sanitation Data'!$E$31,0,10*ROW('Sanitation Data'!E140))="","",OFFSET('Sanitation Data'!$E$31,0,10*ROW('Sanitation Data'!E140)))</f>
        <v/>
      </c>
      <c r="CT146" s="302" t="str">
        <f ca="true">+IF(OFFSET('Sanitation Data'!$E$32,0,10*ROW('Sanitation Data'!E140))="","",OFFSET('Sanitation Data'!$E$32,0,10*ROW('Sanitation Data'!E140)))</f>
        <v/>
      </c>
      <c r="CU146" s="302" t="str">
        <f ca="true">+IF(OFFSET('Sanitation Data'!$F$28,0,10*ROW('Sanitation Data'!F140))="","",OFFSET('Sanitation Data'!$F$28,0,10*ROW('Sanitation Data'!F140)))</f>
        <v/>
      </c>
      <c r="CV146" s="302" t="str">
        <f ca="true">+IF(OFFSET('Sanitation Data'!$F$29,0,10*ROW('Sanitation Data'!F140))="","",OFFSET('Sanitation Data'!$F$29,0,10*ROW('Sanitation Data'!F140)))</f>
        <v/>
      </c>
      <c r="CW146" s="302" t="str">
        <f ca="true">+IF(OFFSET('Sanitation Data'!$F$30,0,10*ROW('Sanitation Data'!F140))="","",OFFSET('Sanitation Data'!$F$30,0,10*ROW('Sanitation Data'!F140)))</f>
        <v/>
      </c>
      <c r="CX146" s="302" t="str">
        <f ca="true">+IF(OFFSET('Sanitation Data'!$F$31,0,10*ROW('Sanitation Data'!F140))="","",OFFSET('Sanitation Data'!$F$31,0,10*ROW('Sanitation Data'!F140)))</f>
        <v/>
      </c>
      <c r="CY146" s="302" t="str">
        <f ca="true">+IF(OFFSET('Sanitation Data'!$F$32,0,10*ROW('Sanitation Data'!F140))="","",OFFSET('Sanitation Data'!$F$32,0,10*ROW('Sanitation Data'!F140)))</f>
        <v/>
      </c>
      <c r="CZ146" s="302" t="str">
        <f ca="true">+IF(OFFSET('Sanitation Data'!$G$28,0,10*ROW('Sanitation Data'!G140))="","",OFFSET('Sanitation Data'!$G$28,0,10*ROW('Sanitation Data'!G140)))</f>
        <v/>
      </c>
      <c r="DA146" s="302" t="str">
        <f ca="true">+IF(OFFSET('Sanitation Data'!$G$29,0,10*ROW('Sanitation Data'!G140))="","",OFFSET('Sanitation Data'!$G$29,0,10*ROW('Sanitation Data'!G140)))</f>
        <v/>
      </c>
      <c r="DB146" s="302" t="str">
        <f ca="true">+IF(OFFSET('Sanitation Data'!$G$30,0,10*ROW('Sanitation Data'!G140))="","",OFFSET('Sanitation Data'!$G$30,0,10*ROW('Sanitation Data'!G140)))</f>
        <v/>
      </c>
      <c r="DC146" s="302" t="str">
        <f ca="true">+IF(OFFSET('Sanitation Data'!$G$31,0,10*ROW('Sanitation Data'!G140))="","",OFFSET('Sanitation Data'!$G$31,0,10*ROW('Sanitation Data'!G140)))</f>
        <v/>
      </c>
      <c r="DD146" s="302" t="str">
        <f ca="true">+IF(OFFSET('Sanitation Data'!$G$32,0,10*ROW('Sanitation Data'!G140))="","",OFFSET('Sanitation Data'!$G$32,0,10*ROW('Sanitation Data'!G140)))</f>
        <v/>
      </c>
      <c r="DE146" s="302" t="str">
        <f ca="true">+IF(OFFSET('Sanitation Data'!$H$28,0,10*ROW('Sanitation Data'!H140))="","",OFFSET('Sanitation Data'!$H$28,0,10*ROW('Sanitation Data'!H140)))</f>
        <v/>
      </c>
      <c r="DF146" s="302" t="str">
        <f ca="true">+IF(OFFSET('Sanitation Data'!$H$29,0,10*ROW('Sanitation Data'!H140))="","",OFFSET('Sanitation Data'!$H$29,0,10*ROW('Sanitation Data'!H140)))</f>
        <v/>
      </c>
      <c r="DG146" s="302" t="str">
        <f ca="true">+IF(OFFSET('Sanitation Data'!$H$30,0,10*ROW('Sanitation Data'!H140))="","",OFFSET('Sanitation Data'!$H$30,0,10*ROW('Sanitation Data'!H140)))</f>
        <v/>
      </c>
      <c r="DH146" s="302" t="str">
        <f ca="true">+IF(OFFSET('Sanitation Data'!$H$31,0,10*ROW('Sanitation Data'!H140))="","",OFFSET('Sanitation Data'!$H$31,0,10*ROW('Sanitation Data'!H140)))</f>
        <v/>
      </c>
      <c r="DI146" s="302" t="str">
        <f ca="true">+IF(OFFSET('Sanitation Data'!$H$32,0,10*ROW('Sanitation Data'!H140))="","",OFFSET('Sanitation Data'!$H$32,0,10*ROW('Sanitation Data'!H140)))</f>
        <v/>
      </c>
      <c r="DJ146" s="302" t="str">
        <f ca="true">+IF(OFFSET('Sanitation Data'!$I$28,0,10*ROW('Sanitation Data'!I140))="","",OFFSET('Sanitation Data'!$I$28,0,10*ROW('Sanitation Data'!I140)))</f>
        <v/>
      </c>
      <c r="DK146" s="302" t="str">
        <f ca="true">+IF(OFFSET('Sanitation Data'!$I$29,0,10*ROW('Sanitation Data'!I140))="","",OFFSET('Sanitation Data'!$I$29,0,10*ROW('Sanitation Data'!I140)))</f>
        <v/>
      </c>
      <c r="DL146" s="302" t="str">
        <f ca="true">+IF(OFFSET('Sanitation Data'!$I$30,0,10*ROW('Sanitation Data'!I140))="","",OFFSET('Sanitation Data'!$I$30,0,10*ROW('Sanitation Data'!I140)))</f>
        <v/>
      </c>
      <c r="DM146" s="302" t="str">
        <f ca="true">+IF(OFFSET('Sanitation Data'!$I$31,0,10*ROW('Sanitation Data'!I140))="","",OFFSET('Sanitation Data'!$I$31,0,10*ROW('Sanitation Data'!I140)))</f>
        <v/>
      </c>
      <c r="DN146" s="302" t="str">
        <f ca="true">+IF(OFFSET('Sanitation Data'!$I$32,0,10*ROW('Sanitation Data'!I140))="","",OFFSET('Sanitation Data'!$I$32,0,10*ROW('Sanitation Data'!I140)))</f>
        <v/>
      </c>
      <c r="DO146" s="302" t="str">
        <f ca="true">+IF(OFFSET('Hygiene Data'!$D$11,0,10*ROW('Hygiene Data'!D140))="","",OFFSET('Hygiene Data'!$D$11,0,10*ROW('Hygiene Data'!D140)))</f>
        <v/>
      </c>
      <c r="DP146" s="302" t="str">
        <f ca="true">+IF(OFFSET('Hygiene Data'!$D$12,0,10*ROW('Hygiene Data'!D140))="","",OFFSET('Hygiene Data'!$D$12,0,10*ROW('Hygiene Data'!D140)))</f>
        <v/>
      </c>
      <c r="DQ146" s="302" t="str">
        <f ca="true">+IF(OFFSET('Hygiene Data'!$D$13,0,10*ROW('Hygiene Data'!D140))="","",OFFSET('Hygiene Data'!$D$13,0,10*ROW('Hygiene Data'!D140)))</f>
        <v/>
      </c>
      <c r="DR146" s="302" t="str">
        <f ca="true">+IF(OFFSET('Hygiene Data'!$E$11,0,10*ROW('Hygiene Data'!E140))="","",OFFSET('Hygiene Data'!$E$11,0,10*ROW('Hygiene Data'!E140)))</f>
        <v/>
      </c>
      <c r="DS146" s="302" t="str">
        <f ca="true">+IF(OFFSET('Hygiene Data'!$E$12,0,10*ROW('Hygiene Data'!E140))="","",OFFSET('Hygiene Data'!$E$12,0,10*ROW('Hygiene Data'!E140)))</f>
        <v/>
      </c>
      <c r="DT146" s="302" t="str">
        <f ca="true">+IF(OFFSET('Hygiene Data'!$E$13,0,10*ROW('Hygiene Data'!E140))="","",OFFSET('Hygiene Data'!$E$13,0,10*ROW('Hygiene Data'!E140)))</f>
        <v/>
      </c>
      <c r="DU146" s="302" t="str">
        <f ca="true">+IF(OFFSET('Hygiene Data'!$F$11,0,10*ROW('Hygiene Data'!F140))="","",OFFSET('Hygiene Data'!$F$11,0,10*ROW('Hygiene Data'!F140)))</f>
        <v/>
      </c>
      <c r="DV146" s="302" t="str">
        <f ca="true">+IF(OFFSET('Hygiene Data'!$F$12,0,10*ROW('Hygiene Data'!F140))="","",OFFSET('Hygiene Data'!$F$12,0,10*ROW('Hygiene Data'!F140)))</f>
        <v/>
      </c>
      <c r="DW146" s="302" t="str">
        <f ca="true">+IF(OFFSET('Hygiene Data'!$F$13,0,10*ROW('Hygiene Data'!F140))="","",OFFSET('Hygiene Data'!$F$13,0,10*ROW('Hygiene Data'!F140)))</f>
        <v/>
      </c>
      <c r="DX146" s="302" t="str">
        <f ca="true">+IF(OFFSET('Hygiene Data'!$G$11,0,10*ROW('Hygiene Data'!G140))="","",OFFSET('Hygiene Data'!$G$11,0,10*ROW('Hygiene Data'!G140)))</f>
        <v/>
      </c>
      <c r="DY146" s="302" t="str">
        <f ca="true">+IF(OFFSET('Hygiene Data'!$G$12,0,10*ROW('Hygiene Data'!G140))="","",OFFSET('Hygiene Data'!$G$12,0,10*ROW('Hygiene Data'!G140)))</f>
        <v/>
      </c>
      <c r="DZ146" s="302" t="str">
        <f ca="true">+IF(OFFSET('Hygiene Data'!$G$13,0,10*ROW('Hygiene Data'!G140))="","",OFFSET('Hygiene Data'!$G$13,0,10*ROW('Hygiene Data'!G140)))</f>
        <v/>
      </c>
      <c r="EA146" s="302" t="str">
        <f ca="true">+IF(OFFSET('Hygiene Data'!$H$11,0,10*ROW('Hygiene Data'!H140))="","",OFFSET('Hygiene Data'!$H$11,0,10*ROW('Hygiene Data'!H140)))</f>
        <v/>
      </c>
      <c r="EB146" s="302" t="str">
        <f ca="true">+IF(OFFSET('Hygiene Data'!$H$12,0,10*ROW('Hygiene Data'!H140))="","",OFFSET('Hygiene Data'!$H$12,0,10*ROW('Hygiene Data'!H140)))</f>
        <v/>
      </c>
      <c r="EC146" s="302" t="str">
        <f ca="true">+IF(OFFSET('Hygiene Data'!$H$13,0,10*ROW('Hygiene Data'!H140))="","",OFFSET('Hygiene Data'!$H$13,0,10*ROW('Hygiene Data'!H140)))</f>
        <v/>
      </c>
      <c r="ED146" s="302" t="str">
        <f ca="true">+IF(OFFSET('Hygiene Data'!$I$11,0,10*ROW('Hygiene Data'!I140))="","",OFFSET('Hygiene Data'!$I$11,0,10*ROW('Hygiene Data'!I140)))</f>
        <v/>
      </c>
      <c r="EE146" s="302" t="str">
        <f ca="true">+IF(OFFSET('Hygiene Data'!$I$12,0,10*ROW('Hygiene Data'!I140))="","",OFFSET('Hygiene Data'!$I$12,0,10*ROW('Hygiene Data'!I140)))</f>
        <v/>
      </c>
      <c r="EF146" s="302" t="str">
        <f ca="true">+IF(OFFSET('Hygiene Data'!$I$13,0,10*ROW('Hygiene Data'!I140))="","",OFFSET('Hygiene Data'!$I$13,0,10*ROW('Hygiene Data'!I140)))</f>
        <v/>
      </c>
    </row>
    <row xmlns:x14ac="http://schemas.microsoft.com/office/spreadsheetml/2009/9/ac" r="147" x14ac:dyDescent="0.2">
      <c r="A147" s="35" t="str">
        <f ca="true">+IF(OFFSET('Water Data'!$B$2,0,10*ROW('Water Data'!E141))="","",OFFSET('Water Data'!$B$2,0,10*ROW('Water Data'!E141)))</f>
        <v/>
      </c>
      <c r="B147" s="35" t="str">
        <f ca="true">+IF(OFFSET('Water Data'!$C$2,0,10*ROW('Water Data'!F141))="","",OFFSET('Water Data'!$C$2,0,10*ROW('Water Data'!F141)))</f>
        <v/>
      </c>
      <c r="C147" s="358" t="str">
        <f t="shared" ca="true" si="2"/>
        <v/>
      </c>
      <c r="D147" s="94"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4"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4"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4"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4"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4"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4"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4"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4"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4"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4"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4"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4"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4"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4"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4"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4"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4"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5"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5"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5"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5"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5"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5"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5"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5"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5"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5"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5"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5"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5"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5"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5"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5"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5"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5"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5"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5"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5"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5"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5"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5"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5"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5"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5"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5"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5"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5"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6"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6"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6"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6"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6"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6"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6"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6"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6"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6"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6"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6"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6"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6"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6"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6"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6"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6"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302"/>
      <c r="BS147" s="302" t="str">
        <f ca="true">+IF(OFFSET('Water Data'!$D$27,0,10*ROW('Water Data'!D141))="","",OFFSET('Water Data'!$D$27,0,10*ROW('Water Data'!D141)))</f>
        <v/>
      </c>
      <c r="BT147" s="302" t="str">
        <f ca="true">+IF(OFFSET('Water Data'!$D$28,0,10*ROW('Water Data'!D141))="","",OFFSET('Water Data'!$D$28,0,10*ROW('Water Data'!D141)))</f>
        <v/>
      </c>
      <c r="BU147" s="302" t="str">
        <f ca="true">+IF(OFFSET('Water Data'!$D$29,0,10*ROW('Water Data'!D141))="","",OFFSET('Water Data'!$D$29,0,10*ROW('Water Data'!D141)))</f>
        <v/>
      </c>
      <c r="BV147" s="302" t="str">
        <f ca="true">+IF(OFFSET('Water Data'!$E$27,0,10*ROW('Water Data'!E141))="","",OFFSET('Water Data'!$E$27,0,10*ROW('Water Data'!E141)))</f>
        <v/>
      </c>
      <c r="BW147" s="302" t="str">
        <f ca="true">+IF(OFFSET('Water Data'!$E$28,0,10*ROW('Water Data'!E141))="","",OFFSET('Water Data'!$E$28,0,10*ROW('Water Data'!E141)))</f>
        <v/>
      </c>
      <c r="BX147" s="302" t="str">
        <f ca="true">+IF(OFFSET('Water Data'!$E$29,0,10*ROW('Water Data'!E141))="","",OFFSET('Water Data'!$E$29,0,10*ROW('Water Data'!E141)))</f>
        <v/>
      </c>
      <c r="BY147" s="302" t="str">
        <f ca="true">+IF(OFFSET('Water Data'!$F$27,0,10*ROW('Water Data'!F141))="","",OFFSET('Water Data'!$F$27,0,10*ROW('Water Data'!F141)))</f>
        <v/>
      </c>
      <c r="BZ147" s="302" t="str">
        <f ca="true">+IF(OFFSET('Water Data'!$F$28,0,10*ROW('Water Data'!F141))="","",OFFSET('Water Data'!$F$28,0,10*ROW('Water Data'!F141)))</f>
        <v/>
      </c>
      <c r="CA147" s="302" t="str">
        <f ca="true">+IF(OFFSET('Water Data'!$F$29,0,10*ROW('Water Data'!F141))="","",OFFSET('Water Data'!$F$29,0,10*ROW('Water Data'!F141)))</f>
        <v/>
      </c>
      <c r="CB147" s="302" t="str">
        <f ca="true">+IF(OFFSET('Water Data'!$G$27,0,10*ROW('Water Data'!G141))="","",OFFSET('Water Data'!$G$27,0,10*ROW('Water Data'!G141)))</f>
        <v/>
      </c>
      <c r="CC147" s="302" t="str">
        <f ca="true">+IF(OFFSET('Water Data'!$G$28,0,10*ROW('Water Data'!G141))="","",OFFSET('Water Data'!$G$28,0,10*ROW('Water Data'!G141)))</f>
        <v/>
      </c>
      <c r="CD147" s="302" t="str">
        <f ca="true">+IF(OFFSET('Water Data'!$G$29,0,10*ROW('Water Data'!G141))="","",OFFSET('Water Data'!$G$29,0,10*ROW('Water Data'!G141)))</f>
        <v/>
      </c>
      <c r="CE147" s="302" t="str">
        <f ca="true">+IF(OFFSET('Water Data'!$H$27,0,10*ROW('Water Data'!H141))="","",OFFSET('Water Data'!$H$27,0,10*ROW('Water Data'!H141)))</f>
        <v/>
      </c>
      <c r="CF147" s="302" t="str">
        <f ca="true">+IF(OFFSET('Water Data'!$H$28,0,10*ROW('Water Data'!H141))="","",OFFSET('Water Data'!$H$28,0,10*ROW('Water Data'!H141)))</f>
        <v/>
      </c>
      <c r="CG147" s="302" t="str">
        <f ca="true">+IF(OFFSET('Water Data'!$H$29,0,10*ROW('Water Data'!H141))="","",OFFSET('Water Data'!$H$29,0,10*ROW('Water Data'!H141)))</f>
        <v/>
      </c>
      <c r="CH147" s="302" t="str">
        <f ca="true">+IF(OFFSET('Water Data'!$I$27,0,10*ROW('Water Data'!I141))="","",OFFSET('Water Data'!$I$27,0,10*ROW('Water Data'!I141)))</f>
        <v/>
      </c>
      <c r="CI147" s="302" t="str">
        <f ca="true">+IF(OFFSET('Water Data'!$I$28,0,10*ROW('Water Data'!I141))="","",OFFSET('Water Data'!$I$28,0,10*ROW('Water Data'!I141)))</f>
        <v/>
      </c>
      <c r="CJ147" s="302" t="str">
        <f ca="true">+IF(OFFSET('Water Data'!$I$29,0,10*ROW('Water Data'!I141))="","",OFFSET('Water Data'!$I$29,0,10*ROW('Water Data'!I141)))</f>
        <v/>
      </c>
      <c r="CK147" s="302" t="str">
        <f ca="true">+IF(OFFSET('Sanitation Data'!$D$28,0,10*ROW('Sanitation Data'!D141))="","",OFFSET('Sanitation Data'!$D$28,0,10*ROW('Sanitation Data'!D141)))</f>
        <v/>
      </c>
      <c r="CL147" s="302" t="str">
        <f ca="true">+IF(OFFSET('Sanitation Data'!$D$29,0,10*ROW('Sanitation Data'!D141))="","",OFFSET('Sanitation Data'!$D$29,0,10*ROW('Sanitation Data'!D141)))</f>
        <v/>
      </c>
      <c r="CM147" s="302" t="str">
        <f ca="true">+IF(OFFSET('Sanitation Data'!$D$30,0,10*ROW('Sanitation Data'!D141))="","",OFFSET('Sanitation Data'!$D$30,0,10*ROW('Sanitation Data'!D141)))</f>
        <v/>
      </c>
      <c r="CN147" s="302" t="str">
        <f ca="true">+IF(OFFSET('Sanitation Data'!$D$31,0,10*ROW('Sanitation Data'!D141))="","",OFFSET('Sanitation Data'!$D$31,0,10*ROW('Sanitation Data'!D141)))</f>
        <v/>
      </c>
      <c r="CO147" s="302" t="str">
        <f ca="true">+IF(OFFSET('Sanitation Data'!$D$32,0,10*ROW('Sanitation Data'!D141))="","",OFFSET('Sanitation Data'!$D$32,0,10*ROW('Sanitation Data'!D141)))</f>
        <v/>
      </c>
      <c r="CP147" s="302" t="str">
        <f ca="true">+IF(OFFSET('Sanitation Data'!$E$28,0,10*ROW('Sanitation Data'!E141))="","",OFFSET('Sanitation Data'!$E$28,0,10*ROW('Sanitation Data'!E141)))</f>
        <v/>
      </c>
      <c r="CQ147" s="302" t="str">
        <f ca="true">+IF(OFFSET('Sanitation Data'!$E$29,0,10*ROW('Sanitation Data'!E141))="","",OFFSET('Sanitation Data'!$E$29,0,10*ROW('Sanitation Data'!E141)))</f>
        <v/>
      </c>
      <c r="CR147" s="302" t="str">
        <f ca="true">+IF(OFFSET('Sanitation Data'!$E$30,0,10*ROW('Sanitation Data'!E141))="","",OFFSET('Sanitation Data'!$E$30,0,10*ROW('Sanitation Data'!E141)))</f>
        <v/>
      </c>
      <c r="CS147" s="302" t="str">
        <f ca="true">+IF(OFFSET('Sanitation Data'!$E$31,0,10*ROW('Sanitation Data'!E141))="","",OFFSET('Sanitation Data'!$E$31,0,10*ROW('Sanitation Data'!E141)))</f>
        <v/>
      </c>
      <c r="CT147" s="302" t="str">
        <f ca="true">+IF(OFFSET('Sanitation Data'!$E$32,0,10*ROW('Sanitation Data'!E141))="","",OFFSET('Sanitation Data'!$E$32,0,10*ROW('Sanitation Data'!E141)))</f>
        <v/>
      </c>
      <c r="CU147" s="302" t="str">
        <f ca="true">+IF(OFFSET('Sanitation Data'!$F$28,0,10*ROW('Sanitation Data'!F141))="","",OFFSET('Sanitation Data'!$F$28,0,10*ROW('Sanitation Data'!F141)))</f>
        <v/>
      </c>
      <c r="CV147" s="302" t="str">
        <f ca="true">+IF(OFFSET('Sanitation Data'!$F$29,0,10*ROW('Sanitation Data'!F141))="","",OFFSET('Sanitation Data'!$F$29,0,10*ROW('Sanitation Data'!F141)))</f>
        <v/>
      </c>
      <c r="CW147" s="302" t="str">
        <f ca="true">+IF(OFFSET('Sanitation Data'!$F$30,0,10*ROW('Sanitation Data'!F141))="","",OFFSET('Sanitation Data'!$F$30,0,10*ROW('Sanitation Data'!F141)))</f>
        <v/>
      </c>
      <c r="CX147" s="302" t="str">
        <f ca="true">+IF(OFFSET('Sanitation Data'!$F$31,0,10*ROW('Sanitation Data'!F141))="","",OFFSET('Sanitation Data'!$F$31,0,10*ROW('Sanitation Data'!F141)))</f>
        <v/>
      </c>
      <c r="CY147" s="302" t="str">
        <f ca="true">+IF(OFFSET('Sanitation Data'!$F$32,0,10*ROW('Sanitation Data'!F141))="","",OFFSET('Sanitation Data'!$F$32,0,10*ROW('Sanitation Data'!F141)))</f>
        <v/>
      </c>
      <c r="CZ147" s="302" t="str">
        <f ca="true">+IF(OFFSET('Sanitation Data'!$G$28,0,10*ROW('Sanitation Data'!G141))="","",OFFSET('Sanitation Data'!$G$28,0,10*ROW('Sanitation Data'!G141)))</f>
        <v/>
      </c>
      <c r="DA147" s="302" t="str">
        <f ca="true">+IF(OFFSET('Sanitation Data'!$G$29,0,10*ROW('Sanitation Data'!G141))="","",OFFSET('Sanitation Data'!$G$29,0,10*ROW('Sanitation Data'!G141)))</f>
        <v/>
      </c>
      <c r="DB147" s="302" t="str">
        <f ca="true">+IF(OFFSET('Sanitation Data'!$G$30,0,10*ROW('Sanitation Data'!G141))="","",OFFSET('Sanitation Data'!$G$30,0,10*ROW('Sanitation Data'!G141)))</f>
        <v/>
      </c>
      <c r="DC147" s="302" t="str">
        <f ca="true">+IF(OFFSET('Sanitation Data'!$G$31,0,10*ROW('Sanitation Data'!G141))="","",OFFSET('Sanitation Data'!$G$31,0,10*ROW('Sanitation Data'!G141)))</f>
        <v/>
      </c>
      <c r="DD147" s="302" t="str">
        <f ca="true">+IF(OFFSET('Sanitation Data'!$G$32,0,10*ROW('Sanitation Data'!G141))="","",OFFSET('Sanitation Data'!$G$32,0,10*ROW('Sanitation Data'!G141)))</f>
        <v/>
      </c>
      <c r="DE147" s="302" t="str">
        <f ca="true">+IF(OFFSET('Sanitation Data'!$H$28,0,10*ROW('Sanitation Data'!H141))="","",OFFSET('Sanitation Data'!$H$28,0,10*ROW('Sanitation Data'!H141)))</f>
        <v/>
      </c>
      <c r="DF147" s="302" t="str">
        <f ca="true">+IF(OFFSET('Sanitation Data'!$H$29,0,10*ROW('Sanitation Data'!H141))="","",OFFSET('Sanitation Data'!$H$29,0,10*ROW('Sanitation Data'!H141)))</f>
        <v/>
      </c>
      <c r="DG147" s="302" t="str">
        <f ca="true">+IF(OFFSET('Sanitation Data'!$H$30,0,10*ROW('Sanitation Data'!H141))="","",OFFSET('Sanitation Data'!$H$30,0,10*ROW('Sanitation Data'!H141)))</f>
        <v/>
      </c>
      <c r="DH147" s="302" t="str">
        <f ca="true">+IF(OFFSET('Sanitation Data'!$H$31,0,10*ROW('Sanitation Data'!H141))="","",OFFSET('Sanitation Data'!$H$31,0,10*ROW('Sanitation Data'!H141)))</f>
        <v/>
      </c>
      <c r="DI147" s="302" t="str">
        <f ca="true">+IF(OFFSET('Sanitation Data'!$H$32,0,10*ROW('Sanitation Data'!H141))="","",OFFSET('Sanitation Data'!$H$32,0,10*ROW('Sanitation Data'!H141)))</f>
        <v/>
      </c>
      <c r="DJ147" s="302" t="str">
        <f ca="true">+IF(OFFSET('Sanitation Data'!$I$28,0,10*ROW('Sanitation Data'!I141))="","",OFFSET('Sanitation Data'!$I$28,0,10*ROW('Sanitation Data'!I141)))</f>
        <v/>
      </c>
      <c r="DK147" s="302" t="str">
        <f ca="true">+IF(OFFSET('Sanitation Data'!$I$29,0,10*ROW('Sanitation Data'!I141))="","",OFFSET('Sanitation Data'!$I$29,0,10*ROW('Sanitation Data'!I141)))</f>
        <v/>
      </c>
      <c r="DL147" s="302" t="str">
        <f ca="true">+IF(OFFSET('Sanitation Data'!$I$30,0,10*ROW('Sanitation Data'!I141))="","",OFFSET('Sanitation Data'!$I$30,0,10*ROW('Sanitation Data'!I141)))</f>
        <v/>
      </c>
      <c r="DM147" s="302" t="str">
        <f ca="true">+IF(OFFSET('Sanitation Data'!$I$31,0,10*ROW('Sanitation Data'!I141))="","",OFFSET('Sanitation Data'!$I$31,0,10*ROW('Sanitation Data'!I141)))</f>
        <v/>
      </c>
      <c r="DN147" s="302" t="str">
        <f ca="true">+IF(OFFSET('Sanitation Data'!$I$32,0,10*ROW('Sanitation Data'!I141))="","",OFFSET('Sanitation Data'!$I$32,0,10*ROW('Sanitation Data'!I141)))</f>
        <v/>
      </c>
      <c r="DO147" s="302" t="str">
        <f ca="true">+IF(OFFSET('Hygiene Data'!$D$11,0,10*ROW('Hygiene Data'!D141))="","",OFFSET('Hygiene Data'!$D$11,0,10*ROW('Hygiene Data'!D141)))</f>
        <v/>
      </c>
      <c r="DP147" s="302" t="str">
        <f ca="true">+IF(OFFSET('Hygiene Data'!$D$12,0,10*ROW('Hygiene Data'!D141))="","",OFFSET('Hygiene Data'!$D$12,0,10*ROW('Hygiene Data'!D141)))</f>
        <v/>
      </c>
      <c r="DQ147" s="302" t="str">
        <f ca="true">+IF(OFFSET('Hygiene Data'!$D$13,0,10*ROW('Hygiene Data'!D141))="","",OFFSET('Hygiene Data'!$D$13,0,10*ROW('Hygiene Data'!D141)))</f>
        <v/>
      </c>
      <c r="DR147" s="302" t="str">
        <f ca="true">+IF(OFFSET('Hygiene Data'!$E$11,0,10*ROW('Hygiene Data'!E141))="","",OFFSET('Hygiene Data'!$E$11,0,10*ROW('Hygiene Data'!E141)))</f>
        <v/>
      </c>
      <c r="DS147" s="302" t="str">
        <f ca="true">+IF(OFFSET('Hygiene Data'!$E$12,0,10*ROW('Hygiene Data'!E141))="","",OFFSET('Hygiene Data'!$E$12,0,10*ROW('Hygiene Data'!E141)))</f>
        <v/>
      </c>
      <c r="DT147" s="302" t="str">
        <f ca="true">+IF(OFFSET('Hygiene Data'!$E$13,0,10*ROW('Hygiene Data'!E141))="","",OFFSET('Hygiene Data'!$E$13,0,10*ROW('Hygiene Data'!E141)))</f>
        <v/>
      </c>
      <c r="DU147" s="302" t="str">
        <f ca="true">+IF(OFFSET('Hygiene Data'!$F$11,0,10*ROW('Hygiene Data'!F141))="","",OFFSET('Hygiene Data'!$F$11,0,10*ROW('Hygiene Data'!F141)))</f>
        <v/>
      </c>
      <c r="DV147" s="302" t="str">
        <f ca="true">+IF(OFFSET('Hygiene Data'!$F$12,0,10*ROW('Hygiene Data'!F141))="","",OFFSET('Hygiene Data'!$F$12,0,10*ROW('Hygiene Data'!F141)))</f>
        <v/>
      </c>
      <c r="DW147" s="302" t="str">
        <f ca="true">+IF(OFFSET('Hygiene Data'!$F$13,0,10*ROW('Hygiene Data'!F141))="","",OFFSET('Hygiene Data'!$F$13,0,10*ROW('Hygiene Data'!F141)))</f>
        <v/>
      </c>
      <c r="DX147" s="302" t="str">
        <f ca="true">+IF(OFFSET('Hygiene Data'!$G$11,0,10*ROW('Hygiene Data'!G141))="","",OFFSET('Hygiene Data'!$G$11,0,10*ROW('Hygiene Data'!G141)))</f>
        <v/>
      </c>
      <c r="DY147" s="302" t="str">
        <f ca="true">+IF(OFFSET('Hygiene Data'!$G$12,0,10*ROW('Hygiene Data'!G141))="","",OFFSET('Hygiene Data'!$G$12,0,10*ROW('Hygiene Data'!G141)))</f>
        <v/>
      </c>
      <c r="DZ147" s="302" t="str">
        <f ca="true">+IF(OFFSET('Hygiene Data'!$G$13,0,10*ROW('Hygiene Data'!G141))="","",OFFSET('Hygiene Data'!$G$13,0,10*ROW('Hygiene Data'!G141)))</f>
        <v/>
      </c>
      <c r="EA147" s="302" t="str">
        <f ca="true">+IF(OFFSET('Hygiene Data'!$H$11,0,10*ROW('Hygiene Data'!H141))="","",OFFSET('Hygiene Data'!$H$11,0,10*ROW('Hygiene Data'!H141)))</f>
        <v/>
      </c>
      <c r="EB147" s="302" t="str">
        <f ca="true">+IF(OFFSET('Hygiene Data'!$H$12,0,10*ROW('Hygiene Data'!H141))="","",OFFSET('Hygiene Data'!$H$12,0,10*ROW('Hygiene Data'!H141)))</f>
        <v/>
      </c>
      <c r="EC147" s="302" t="str">
        <f ca="true">+IF(OFFSET('Hygiene Data'!$H$13,0,10*ROW('Hygiene Data'!H141))="","",OFFSET('Hygiene Data'!$H$13,0,10*ROW('Hygiene Data'!H141)))</f>
        <v/>
      </c>
      <c r="ED147" s="302" t="str">
        <f ca="true">+IF(OFFSET('Hygiene Data'!$I$11,0,10*ROW('Hygiene Data'!I141))="","",OFFSET('Hygiene Data'!$I$11,0,10*ROW('Hygiene Data'!I141)))</f>
        <v/>
      </c>
      <c r="EE147" s="302" t="str">
        <f ca="true">+IF(OFFSET('Hygiene Data'!$I$12,0,10*ROW('Hygiene Data'!I141))="","",OFFSET('Hygiene Data'!$I$12,0,10*ROW('Hygiene Data'!I141)))</f>
        <v/>
      </c>
      <c r="EF147" s="302" t="str">
        <f ca="true">+IF(OFFSET('Hygiene Data'!$I$13,0,10*ROW('Hygiene Data'!I141))="","",OFFSET('Hygiene Data'!$I$13,0,10*ROW('Hygiene Data'!I141)))</f>
        <v/>
      </c>
    </row>
    <row xmlns:x14ac="http://schemas.microsoft.com/office/spreadsheetml/2009/9/ac" r="148" x14ac:dyDescent="0.2">
      <c r="A148" s="35" t="str">
        <f ca="true">+IF(OFFSET('Water Data'!$B$2,0,10*ROW('Water Data'!E142))="","",OFFSET('Water Data'!$B$2,0,10*ROW('Water Data'!E142)))</f>
        <v/>
      </c>
      <c r="B148" s="35" t="str">
        <f ca="true">+IF(OFFSET('Water Data'!$C$2,0,10*ROW('Water Data'!F142))="","",OFFSET('Water Data'!$C$2,0,10*ROW('Water Data'!F142)))</f>
        <v/>
      </c>
      <c r="C148" s="358" t="str">
        <f t="shared" ca="true" si="2"/>
        <v/>
      </c>
      <c r="D148" s="94"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4"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4"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4"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4"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4"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4"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4"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4"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4"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4"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4"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4"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4"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4"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4"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4"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4"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5"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5"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5"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5"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5"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5"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5"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5"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5"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5"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5"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5"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5"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5"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5"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5"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5"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5"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5"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5"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5"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5"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5"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5"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5"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5"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5"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5"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5"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5"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6"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6"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6"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6"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6"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6"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6"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6"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6"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6"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6"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6"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6"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6"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6"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6"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6"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6"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302"/>
      <c r="BS148" s="302" t="str">
        <f ca="true">+IF(OFFSET('Water Data'!$D$27,0,10*ROW('Water Data'!D142))="","",OFFSET('Water Data'!$D$27,0,10*ROW('Water Data'!D142)))</f>
        <v/>
      </c>
      <c r="BT148" s="302" t="str">
        <f ca="true">+IF(OFFSET('Water Data'!$D$28,0,10*ROW('Water Data'!D142))="","",OFFSET('Water Data'!$D$28,0,10*ROW('Water Data'!D142)))</f>
        <v/>
      </c>
      <c r="BU148" s="302" t="str">
        <f ca="true">+IF(OFFSET('Water Data'!$D$29,0,10*ROW('Water Data'!D142))="","",OFFSET('Water Data'!$D$29,0,10*ROW('Water Data'!D142)))</f>
        <v/>
      </c>
      <c r="BV148" s="302" t="str">
        <f ca="true">+IF(OFFSET('Water Data'!$E$27,0,10*ROW('Water Data'!E142))="","",OFFSET('Water Data'!$E$27,0,10*ROW('Water Data'!E142)))</f>
        <v/>
      </c>
      <c r="BW148" s="302" t="str">
        <f ca="true">+IF(OFFSET('Water Data'!$E$28,0,10*ROW('Water Data'!E142))="","",OFFSET('Water Data'!$E$28,0,10*ROW('Water Data'!E142)))</f>
        <v/>
      </c>
      <c r="BX148" s="302" t="str">
        <f ca="true">+IF(OFFSET('Water Data'!$E$29,0,10*ROW('Water Data'!E142))="","",OFFSET('Water Data'!$E$29,0,10*ROW('Water Data'!E142)))</f>
        <v/>
      </c>
      <c r="BY148" s="302" t="str">
        <f ca="true">+IF(OFFSET('Water Data'!$F$27,0,10*ROW('Water Data'!F142))="","",OFFSET('Water Data'!$F$27,0,10*ROW('Water Data'!F142)))</f>
        <v/>
      </c>
      <c r="BZ148" s="302" t="str">
        <f ca="true">+IF(OFFSET('Water Data'!$F$28,0,10*ROW('Water Data'!F142))="","",OFFSET('Water Data'!$F$28,0,10*ROW('Water Data'!F142)))</f>
        <v/>
      </c>
      <c r="CA148" s="302" t="str">
        <f ca="true">+IF(OFFSET('Water Data'!$F$29,0,10*ROW('Water Data'!F142))="","",OFFSET('Water Data'!$F$29,0,10*ROW('Water Data'!F142)))</f>
        <v/>
      </c>
      <c r="CB148" s="302" t="str">
        <f ca="true">+IF(OFFSET('Water Data'!$G$27,0,10*ROW('Water Data'!G142))="","",OFFSET('Water Data'!$G$27,0,10*ROW('Water Data'!G142)))</f>
        <v/>
      </c>
      <c r="CC148" s="302" t="str">
        <f ca="true">+IF(OFFSET('Water Data'!$G$28,0,10*ROW('Water Data'!G142))="","",OFFSET('Water Data'!$G$28,0,10*ROW('Water Data'!G142)))</f>
        <v/>
      </c>
      <c r="CD148" s="302" t="str">
        <f ca="true">+IF(OFFSET('Water Data'!$G$29,0,10*ROW('Water Data'!G142))="","",OFFSET('Water Data'!$G$29,0,10*ROW('Water Data'!G142)))</f>
        <v/>
      </c>
      <c r="CE148" s="302" t="str">
        <f ca="true">+IF(OFFSET('Water Data'!$H$27,0,10*ROW('Water Data'!H142))="","",OFFSET('Water Data'!$H$27,0,10*ROW('Water Data'!H142)))</f>
        <v/>
      </c>
      <c r="CF148" s="302" t="str">
        <f ca="true">+IF(OFFSET('Water Data'!$H$28,0,10*ROW('Water Data'!H142))="","",OFFSET('Water Data'!$H$28,0,10*ROW('Water Data'!H142)))</f>
        <v/>
      </c>
      <c r="CG148" s="302" t="str">
        <f ca="true">+IF(OFFSET('Water Data'!$H$29,0,10*ROW('Water Data'!H142))="","",OFFSET('Water Data'!$H$29,0,10*ROW('Water Data'!H142)))</f>
        <v/>
      </c>
      <c r="CH148" s="302" t="str">
        <f ca="true">+IF(OFFSET('Water Data'!$I$27,0,10*ROW('Water Data'!I142))="","",OFFSET('Water Data'!$I$27,0,10*ROW('Water Data'!I142)))</f>
        <v/>
      </c>
      <c r="CI148" s="302" t="str">
        <f ca="true">+IF(OFFSET('Water Data'!$I$28,0,10*ROW('Water Data'!I142))="","",OFFSET('Water Data'!$I$28,0,10*ROW('Water Data'!I142)))</f>
        <v/>
      </c>
      <c r="CJ148" s="302" t="str">
        <f ca="true">+IF(OFFSET('Water Data'!$I$29,0,10*ROW('Water Data'!I142))="","",OFFSET('Water Data'!$I$29,0,10*ROW('Water Data'!I142)))</f>
        <v/>
      </c>
      <c r="CK148" s="302" t="str">
        <f ca="true">+IF(OFFSET('Sanitation Data'!$D$28,0,10*ROW('Sanitation Data'!D142))="","",OFFSET('Sanitation Data'!$D$28,0,10*ROW('Sanitation Data'!D142)))</f>
        <v/>
      </c>
      <c r="CL148" s="302" t="str">
        <f ca="true">+IF(OFFSET('Sanitation Data'!$D$29,0,10*ROW('Sanitation Data'!D142))="","",OFFSET('Sanitation Data'!$D$29,0,10*ROW('Sanitation Data'!D142)))</f>
        <v/>
      </c>
      <c r="CM148" s="302" t="str">
        <f ca="true">+IF(OFFSET('Sanitation Data'!$D$30,0,10*ROW('Sanitation Data'!D142))="","",OFFSET('Sanitation Data'!$D$30,0,10*ROW('Sanitation Data'!D142)))</f>
        <v/>
      </c>
      <c r="CN148" s="302" t="str">
        <f ca="true">+IF(OFFSET('Sanitation Data'!$D$31,0,10*ROW('Sanitation Data'!D142))="","",OFFSET('Sanitation Data'!$D$31,0,10*ROW('Sanitation Data'!D142)))</f>
        <v/>
      </c>
      <c r="CO148" s="302" t="str">
        <f ca="true">+IF(OFFSET('Sanitation Data'!$D$32,0,10*ROW('Sanitation Data'!D142))="","",OFFSET('Sanitation Data'!$D$32,0,10*ROW('Sanitation Data'!D142)))</f>
        <v/>
      </c>
      <c r="CP148" s="302" t="str">
        <f ca="true">+IF(OFFSET('Sanitation Data'!$E$28,0,10*ROW('Sanitation Data'!E142))="","",OFFSET('Sanitation Data'!$E$28,0,10*ROW('Sanitation Data'!E142)))</f>
        <v/>
      </c>
      <c r="CQ148" s="302" t="str">
        <f ca="true">+IF(OFFSET('Sanitation Data'!$E$29,0,10*ROW('Sanitation Data'!E142))="","",OFFSET('Sanitation Data'!$E$29,0,10*ROW('Sanitation Data'!E142)))</f>
        <v/>
      </c>
      <c r="CR148" s="302" t="str">
        <f ca="true">+IF(OFFSET('Sanitation Data'!$E$30,0,10*ROW('Sanitation Data'!E142))="","",OFFSET('Sanitation Data'!$E$30,0,10*ROW('Sanitation Data'!E142)))</f>
        <v/>
      </c>
      <c r="CS148" s="302" t="str">
        <f ca="true">+IF(OFFSET('Sanitation Data'!$E$31,0,10*ROW('Sanitation Data'!E142))="","",OFFSET('Sanitation Data'!$E$31,0,10*ROW('Sanitation Data'!E142)))</f>
        <v/>
      </c>
      <c r="CT148" s="302" t="str">
        <f ca="true">+IF(OFFSET('Sanitation Data'!$E$32,0,10*ROW('Sanitation Data'!E142))="","",OFFSET('Sanitation Data'!$E$32,0,10*ROW('Sanitation Data'!E142)))</f>
        <v/>
      </c>
      <c r="CU148" s="302" t="str">
        <f ca="true">+IF(OFFSET('Sanitation Data'!$F$28,0,10*ROW('Sanitation Data'!F142))="","",OFFSET('Sanitation Data'!$F$28,0,10*ROW('Sanitation Data'!F142)))</f>
        <v/>
      </c>
      <c r="CV148" s="302" t="str">
        <f ca="true">+IF(OFFSET('Sanitation Data'!$F$29,0,10*ROW('Sanitation Data'!F142))="","",OFFSET('Sanitation Data'!$F$29,0,10*ROW('Sanitation Data'!F142)))</f>
        <v/>
      </c>
      <c r="CW148" s="302" t="str">
        <f ca="true">+IF(OFFSET('Sanitation Data'!$F$30,0,10*ROW('Sanitation Data'!F142))="","",OFFSET('Sanitation Data'!$F$30,0,10*ROW('Sanitation Data'!F142)))</f>
        <v/>
      </c>
      <c r="CX148" s="302" t="str">
        <f ca="true">+IF(OFFSET('Sanitation Data'!$F$31,0,10*ROW('Sanitation Data'!F142))="","",OFFSET('Sanitation Data'!$F$31,0,10*ROW('Sanitation Data'!F142)))</f>
        <v/>
      </c>
      <c r="CY148" s="302" t="str">
        <f ca="true">+IF(OFFSET('Sanitation Data'!$F$32,0,10*ROW('Sanitation Data'!F142))="","",OFFSET('Sanitation Data'!$F$32,0,10*ROW('Sanitation Data'!F142)))</f>
        <v/>
      </c>
      <c r="CZ148" s="302" t="str">
        <f ca="true">+IF(OFFSET('Sanitation Data'!$G$28,0,10*ROW('Sanitation Data'!G142))="","",OFFSET('Sanitation Data'!$G$28,0,10*ROW('Sanitation Data'!G142)))</f>
        <v/>
      </c>
      <c r="DA148" s="302" t="str">
        <f ca="true">+IF(OFFSET('Sanitation Data'!$G$29,0,10*ROW('Sanitation Data'!G142))="","",OFFSET('Sanitation Data'!$G$29,0,10*ROW('Sanitation Data'!G142)))</f>
        <v/>
      </c>
      <c r="DB148" s="302" t="str">
        <f ca="true">+IF(OFFSET('Sanitation Data'!$G$30,0,10*ROW('Sanitation Data'!G142))="","",OFFSET('Sanitation Data'!$G$30,0,10*ROW('Sanitation Data'!G142)))</f>
        <v/>
      </c>
      <c r="DC148" s="302" t="str">
        <f ca="true">+IF(OFFSET('Sanitation Data'!$G$31,0,10*ROW('Sanitation Data'!G142))="","",OFFSET('Sanitation Data'!$G$31,0,10*ROW('Sanitation Data'!G142)))</f>
        <v/>
      </c>
      <c r="DD148" s="302" t="str">
        <f ca="true">+IF(OFFSET('Sanitation Data'!$G$32,0,10*ROW('Sanitation Data'!G142))="","",OFFSET('Sanitation Data'!$G$32,0,10*ROW('Sanitation Data'!G142)))</f>
        <v/>
      </c>
      <c r="DE148" s="302" t="str">
        <f ca="true">+IF(OFFSET('Sanitation Data'!$H$28,0,10*ROW('Sanitation Data'!H142))="","",OFFSET('Sanitation Data'!$H$28,0,10*ROW('Sanitation Data'!H142)))</f>
        <v/>
      </c>
      <c r="DF148" s="302" t="str">
        <f ca="true">+IF(OFFSET('Sanitation Data'!$H$29,0,10*ROW('Sanitation Data'!H142))="","",OFFSET('Sanitation Data'!$H$29,0,10*ROW('Sanitation Data'!H142)))</f>
        <v/>
      </c>
      <c r="DG148" s="302" t="str">
        <f ca="true">+IF(OFFSET('Sanitation Data'!$H$30,0,10*ROW('Sanitation Data'!H142))="","",OFFSET('Sanitation Data'!$H$30,0,10*ROW('Sanitation Data'!H142)))</f>
        <v/>
      </c>
      <c r="DH148" s="302" t="str">
        <f ca="true">+IF(OFFSET('Sanitation Data'!$H$31,0,10*ROW('Sanitation Data'!H142))="","",OFFSET('Sanitation Data'!$H$31,0,10*ROW('Sanitation Data'!H142)))</f>
        <v/>
      </c>
      <c r="DI148" s="302" t="str">
        <f ca="true">+IF(OFFSET('Sanitation Data'!$H$32,0,10*ROW('Sanitation Data'!H142))="","",OFFSET('Sanitation Data'!$H$32,0,10*ROW('Sanitation Data'!H142)))</f>
        <v/>
      </c>
      <c r="DJ148" s="302" t="str">
        <f ca="true">+IF(OFFSET('Sanitation Data'!$I$28,0,10*ROW('Sanitation Data'!I142))="","",OFFSET('Sanitation Data'!$I$28,0,10*ROW('Sanitation Data'!I142)))</f>
        <v/>
      </c>
      <c r="DK148" s="302" t="str">
        <f ca="true">+IF(OFFSET('Sanitation Data'!$I$29,0,10*ROW('Sanitation Data'!I142))="","",OFFSET('Sanitation Data'!$I$29,0,10*ROW('Sanitation Data'!I142)))</f>
        <v/>
      </c>
      <c r="DL148" s="302" t="str">
        <f ca="true">+IF(OFFSET('Sanitation Data'!$I$30,0,10*ROW('Sanitation Data'!I142))="","",OFFSET('Sanitation Data'!$I$30,0,10*ROW('Sanitation Data'!I142)))</f>
        <v/>
      </c>
      <c r="DM148" s="302" t="str">
        <f ca="true">+IF(OFFSET('Sanitation Data'!$I$31,0,10*ROW('Sanitation Data'!I142))="","",OFFSET('Sanitation Data'!$I$31,0,10*ROW('Sanitation Data'!I142)))</f>
        <v/>
      </c>
      <c r="DN148" s="302" t="str">
        <f ca="true">+IF(OFFSET('Sanitation Data'!$I$32,0,10*ROW('Sanitation Data'!I142))="","",OFFSET('Sanitation Data'!$I$32,0,10*ROW('Sanitation Data'!I142)))</f>
        <v/>
      </c>
      <c r="DO148" s="302" t="str">
        <f ca="true">+IF(OFFSET('Hygiene Data'!$D$11,0,10*ROW('Hygiene Data'!D142))="","",OFFSET('Hygiene Data'!$D$11,0,10*ROW('Hygiene Data'!D142)))</f>
        <v/>
      </c>
      <c r="DP148" s="302" t="str">
        <f ca="true">+IF(OFFSET('Hygiene Data'!$D$12,0,10*ROW('Hygiene Data'!D142))="","",OFFSET('Hygiene Data'!$D$12,0,10*ROW('Hygiene Data'!D142)))</f>
        <v/>
      </c>
      <c r="DQ148" s="302" t="str">
        <f ca="true">+IF(OFFSET('Hygiene Data'!$D$13,0,10*ROW('Hygiene Data'!D142))="","",OFFSET('Hygiene Data'!$D$13,0,10*ROW('Hygiene Data'!D142)))</f>
        <v/>
      </c>
      <c r="DR148" s="302" t="str">
        <f ca="true">+IF(OFFSET('Hygiene Data'!$E$11,0,10*ROW('Hygiene Data'!E142))="","",OFFSET('Hygiene Data'!$E$11,0,10*ROW('Hygiene Data'!E142)))</f>
        <v/>
      </c>
      <c r="DS148" s="302" t="str">
        <f ca="true">+IF(OFFSET('Hygiene Data'!$E$12,0,10*ROW('Hygiene Data'!E142))="","",OFFSET('Hygiene Data'!$E$12,0,10*ROW('Hygiene Data'!E142)))</f>
        <v/>
      </c>
      <c r="DT148" s="302" t="str">
        <f ca="true">+IF(OFFSET('Hygiene Data'!$E$13,0,10*ROW('Hygiene Data'!E142))="","",OFFSET('Hygiene Data'!$E$13,0,10*ROW('Hygiene Data'!E142)))</f>
        <v/>
      </c>
      <c r="DU148" s="302" t="str">
        <f ca="true">+IF(OFFSET('Hygiene Data'!$F$11,0,10*ROW('Hygiene Data'!F142))="","",OFFSET('Hygiene Data'!$F$11,0,10*ROW('Hygiene Data'!F142)))</f>
        <v/>
      </c>
      <c r="DV148" s="302" t="str">
        <f ca="true">+IF(OFFSET('Hygiene Data'!$F$12,0,10*ROW('Hygiene Data'!F142))="","",OFFSET('Hygiene Data'!$F$12,0,10*ROW('Hygiene Data'!F142)))</f>
        <v/>
      </c>
      <c r="DW148" s="302" t="str">
        <f ca="true">+IF(OFFSET('Hygiene Data'!$F$13,0,10*ROW('Hygiene Data'!F142))="","",OFFSET('Hygiene Data'!$F$13,0,10*ROW('Hygiene Data'!F142)))</f>
        <v/>
      </c>
      <c r="DX148" s="302" t="str">
        <f ca="true">+IF(OFFSET('Hygiene Data'!$G$11,0,10*ROW('Hygiene Data'!G142))="","",OFFSET('Hygiene Data'!$G$11,0,10*ROW('Hygiene Data'!G142)))</f>
        <v/>
      </c>
      <c r="DY148" s="302" t="str">
        <f ca="true">+IF(OFFSET('Hygiene Data'!$G$12,0,10*ROW('Hygiene Data'!G142))="","",OFFSET('Hygiene Data'!$G$12,0,10*ROW('Hygiene Data'!G142)))</f>
        <v/>
      </c>
      <c r="DZ148" s="302" t="str">
        <f ca="true">+IF(OFFSET('Hygiene Data'!$G$13,0,10*ROW('Hygiene Data'!G142))="","",OFFSET('Hygiene Data'!$G$13,0,10*ROW('Hygiene Data'!G142)))</f>
        <v/>
      </c>
      <c r="EA148" s="302" t="str">
        <f ca="true">+IF(OFFSET('Hygiene Data'!$H$11,0,10*ROW('Hygiene Data'!H142))="","",OFFSET('Hygiene Data'!$H$11,0,10*ROW('Hygiene Data'!H142)))</f>
        <v/>
      </c>
      <c r="EB148" s="302" t="str">
        <f ca="true">+IF(OFFSET('Hygiene Data'!$H$12,0,10*ROW('Hygiene Data'!H142))="","",OFFSET('Hygiene Data'!$H$12,0,10*ROW('Hygiene Data'!H142)))</f>
        <v/>
      </c>
      <c r="EC148" s="302" t="str">
        <f ca="true">+IF(OFFSET('Hygiene Data'!$H$13,0,10*ROW('Hygiene Data'!H142))="","",OFFSET('Hygiene Data'!$H$13,0,10*ROW('Hygiene Data'!H142)))</f>
        <v/>
      </c>
      <c r="ED148" s="302" t="str">
        <f ca="true">+IF(OFFSET('Hygiene Data'!$I$11,0,10*ROW('Hygiene Data'!I142))="","",OFFSET('Hygiene Data'!$I$11,0,10*ROW('Hygiene Data'!I142)))</f>
        <v/>
      </c>
      <c r="EE148" s="302" t="str">
        <f ca="true">+IF(OFFSET('Hygiene Data'!$I$12,0,10*ROW('Hygiene Data'!I142))="","",OFFSET('Hygiene Data'!$I$12,0,10*ROW('Hygiene Data'!I142)))</f>
        <v/>
      </c>
      <c r="EF148" s="302" t="str">
        <f ca="true">+IF(OFFSET('Hygiene Data'!$I$13,0,10*ROW('Hygiene Data'!I142))="","",OFFSET('Hygiene Data'!$I$13,0,10*ROW('Hygiene Data'!I142)))</f>
        <v/>
      </c>
    </row>
    <row xmlns:x14ac="http://schemas.microsoft.com/office/spreadsheetml/2009/9/ac" r="149" x14ac:dyDescent="0.2">
      <c r="A149" s="35" t="str">
        <f ca="true">+IF(OFFSET('Water Data'!$B$2,0,10*ROW('Water Data'!E143))="","",OFFSET('Water Data'!$B$2,0,10*ROW('Water Data'!E143)))</f>
        <v/>
      </c>
      <c r="B149" s="35" t="str">
        <f ca="true">+IF(OFFSET('Water Data'!$C$2,0,10*ROW('Water Data'!F143))="","",OFFSET('Water Data'!$C$2,0,10*ROW('Water Data'!F143)))</f>
        <v/>
      </c>
      <c r="C149" s="358" t="str">
        <f t="shared" ca="true" si="2"/>
        <v/>
      </c>
      <c r="D149" s="94"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4"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4"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4"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4"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4"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4"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4"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4"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4"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4"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4"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4"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4"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4"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4"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4"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4"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5"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5"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5"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5"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5"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5"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5"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5"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5"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5"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5"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5"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5"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5"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5"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5"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5"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5"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5"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5"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5"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5"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5"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5"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5"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5"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5"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5"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5"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5"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6"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6"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6"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6"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6"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6"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6"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6"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6"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6"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6"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6"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6"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6"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6"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6"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6"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6"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302"/>
      <c r="BS149" s="302" t="str">
        <f ca="true">+IF(OFFSET('Water Data'!$D$27,0,10*ROW('Water Data'!D143))="","",OFFSET('Water Data'!$D$27,0,10*ROW('Water Data'!D143)))</f>
        <v/>
      </c>
      <c r="BT149" s="302" t="str">
        <f ca="true">+IF(OFFSET('Water Data'!$D$28,0,10*ROW('Water Data'!D143))="","",OFFSET('Water Data'!$D$28,0,10*ROW('Water Data'!D143)))</f>
        <v/>
      </c>
      <c r="BU149" s="302" t="str">
        <f ca="true">+IF(OFFSET('Water Data'!$D$29,0,10*ROW('Water Data'!D143))="","",OFFSET('Water Data'!$D$29,0,10*ROW('Water Data'!D143)))</f>
        <v/>
      </c>
      <c r="BV149" s="302" t="str">
        <f ca="true">+IF(OFFSET('Water Data'!$E$27,0,10*ROW('Water Data'!E143))="","",OFFSET('Water Data'!$E$27,0,10*ROW('Water Data'!E143)))</f>
        <v/>
      </c>
      <c r="BW149" s="302" t="str">
        <f ca="true">+IF(OFFSET('Water Data'!$E$28,0,10*ROW('Water Data'!E143))="","",OFFSET('Water Data'!$E$28,0,10*ROW('Water Data'!E143)))</f>
        <v/>
      </c>
      <c r="BX149" s="302" t="str">
        <f ca="true">+IF(OFFSET('Water Data'!$E$29,0,10*ROW('Water Data'!E143))="","",OFFSET('Water Data'!$E$29,0,10*ROW('Water Data'!E143)))</f>
        <v/>
      </c>
      <c r="BY149" s="302" t="str">
        <f ca="true">+IF(OFFSET('Water Data'!$F$27,0,10*ROW('Water Data'!F143))="","",OFFSET('Water Data'!$F$27,0,10*ROW('Water Data'!F143)))</f>
        <v/>
      </c>
      <c r="BZ149" s="302" t="str">
        <f ca="true">+IF(OFFSET('Water Data'!$F$28,0,10*ROW('Water Data'!F143))="","",OFFSET('Water Data'!$F$28,0,10*ROW('Water Data'!F143)))</f>
        <v/>
      </c>
      <c r="CA149" s="302" t="str">
        <f ca="true">+IF(OFFSET('Water Data'!$F$29,0,10*ROW('Water Data'!F143))="","",OFFSET('Water Data'!$F$29,0,10*ROW('Water Data'!F143)))</f>
        <v/>
      </c>
      <c r="CB149" s="302" t="str">
        <f ca="true">+IF(OFFSET('Water Data'!$G$27,0,10*ROW('Water Data'!G143))="","",OFFSET('Water Data'!$G$27,0,10*ROW('Water Data'!G143)))</f>
        <v/>
      </c>
      <c r="CC149" s="302" t="str">
        <f ca="true">+IF(OFFSET('Water Data'!$G$28,0,10*ROW('Water Data'!G143))="","",OFFSET('Water Data'!$G$28,0,10*ROW('Water Data'!G143)))</f>
        <v/>
      </c>
      <c r="CD149" s="302" t="str">
        <f ca="true">+IF(OFFSET('Water Data'!$G$29,0,10*ROW('Water Data'!G143))="","",OFFSET('Water Data'!$G$29,0,10*ROW('Water Data'!G143)))</f>
        <v/>
      </c>
      <c r="CE149" s="302" t="str">
        <f ca="true">+IF(OFFSET('Water Data'!$H$27,0,10*ROW('Water Data'!H143))="","",OFFSET('Water Data'!$H$27,0,10*ROW('Water Data'!H143)))</f>
        <v/>
      </c>
      <c r="CF149" s="302" t="str">
        <f ca="true">+IF(OFFSET('Water Data'!$H$28,0,10*ROW('Water Data'!H143))="","",OFFSET('Water Data'!$H$28,0,10*ROW('Water Data'!H143)))</f>
        <v/>
      </c>
      <c r="CG149" s="302" t="str">
        <f ca="true">+IF(OFFSET('Water Data'!$H$29,0,10*ROW('Water Data'!H143))="","",OFFSET('Water Data'!$H$29,0,10*ROW('Water Data'!H143)))</f>
        <v/>
      </c>
      <c r="CH149" s="302" t="str">
        <f ca="true">+IF(OFFSET('Water Data'!$I$27,0,10*ROW('Water Data'!I143))="","",OFFSET('Water Data'!$I$27,0,10*ROW('Water Data'!I143)))</f>
        <v/>
      </c>
      <c r="CI149" s="302" t="str">
        <f ca="true">+IF(OFFSET('Water Data'!$I$28,0,10*ROW('Water Data'!I143))="","",OFFSET('Water Data'!$I$28,0,10*ROW('Water Data'!I143)))</f>
        <v/>
      </c>
      <c r="CJ149" s="302" t="str">
        <f ca="true">+IF(OFFSET('Water Data'!$I$29,0,10*ROW('Water Data'!I143))="","",OFFSET('Water Data'!$I$29,0,10*ROW('Water Data'!I143)))</f>
        <v/>
      </c>
      <c r="CK149" s="302" t="str">
        <f ca="true">+IF(OFFSET('Sanitation Data'!$D$28,0,10*ROW('Sanitation Data'!D143))="","",OFFSET('Sanitation Data'!$D$28,0,10*ROW('Sanitation Data'!D143)))</f>
        <v/>
      </c>
      <c r="CL149" s="302" t="str">
        <f ca="true">+IF(OFFSET('Sanitation Data'!$D$29,0,10*ROW('Sanitation Data'!D143))="","",OFFSET('Sanitation Data'!$D$29,0,10*ROW('Sanitation Data'!D143)))</f>
        <v/>
      </c>
      <c r="CM149" s="302" t="str">
        <f ca="true">+IF(OFFSET('Sanitation Data'!$D$30,0,10*ROW('Sanitation Data'!D143))="","",OFFSET('Sanitation Data'!$D$30,0,10*ROW('Sanitation Data'!D143)))</f>
        <v/>
      </c>
      <c r="CN149" s="302" t="str">
        <f ca="true">+IF(OFFSET('Sanitation Data'!$D$31,0,10*ROW('Sanitation Data'!D143))="","",OFFSET('Sanitation Data'!$D$31,0,10*ROW('Sanitation Data'!D143)))</f>
        <v/>
      </c>
      <c r="CO149" s="302" t="str">
        <f ca="true">+IF(OFFSET('Sanitation Data'!$D$32,0,10*ROW('Sanitation Data'!D143))="","",OFFSET('Sanitation Data'!$D$32,0,10*ROW('Sanitation Data'!D143)))</f>
        <v/>
      </c>
      <c r="CP149" s="302" t="str">
        <f ca="true">+IF(OFFSET('Sanitation Data'!$E$28,0,10*ROW('Sanitation Data'!E143))="","",OFFSET('Sanitation Data'!$E$28,0,10*ROW('Sanitation Data'!E143)))</f>
        <v/>
      </c>
      <c r="CQ149" s="302" t="str">
        <f ca="true">+IF(OFFSET('Sanitation Data'!$E$29,0,10*ROW('Sanitation Data'!E143))="","",OFFSET('Sanitation Data'!$E$29,0,10*ROW('Sanitation Data'!E143)))</f>
        <v/>
      </c>
      <c r="CR149" s="302" t="str">
        <f ca="true">+IF(OFFSET('Sanitation Data'!$E$30,0,10*ROW('Sanitation Data'!E143))="","",OFFSET('Sanitation Data'!$E$30,0,10*ROW('Sanitation Data'!E143)))</f>
        <v/>
      </c>
      <c r="CS149" s="302" t="str">
        <f ca="true">+IF(OFFSET('Sanitation Data'!$E$31,0,10*ROW('Sanitation Data'!E143))="","",OFFSET('Sanitation Data'!$E$31,0,10*ROW('Sanitation Data'!E143)))</f>
        <v/>
      </c>
      <c r="CT149" s="302" t="str">
        <f ca="true">+IF(OFFSET('Sanitation Data'!$E$32,0,10*ROW('Sanitation Data'!E143))="","",OFFSET('Sanitation Data'!$E$32,0,10*ROW('Sanitation Data'!E143)))</f>
        <v/>
      </c>
      <c r="CU149" s="302" t="str">
        <f ca="true">+IF(OFFSET('Sanitation Data'!$F$28,0,10*ROW('Sanitation Data'!F143))="","",OFFSET('Sanitation Data'!$F$28,0,10*ROW('Sanitation Data'!F143)))</f>
        <v/>
      </c>
      <c r="CV149" s="302" t="str">
        <f ca="true">+IF(OFFSET('Sanitation Data'!$F$29,0,10*ROW('Sanitation Data'!F143))="","",OFFSET('Sanitation Data'!$F$29,0,10*ROW('Sanitation Data'!F143)))</f>
        <v/>
      </c>
      <c r="CW149" s="302" t="str">
        <f ca="true">+IF(OFFSET('Sanitation Data'!$F$30,0,10*ROW('Sanitation Data'!F143))="","",OFFSET('Sanitation Data'!$F$30,0,10*ROW('Sanitation Data'!F143)))</f>
        <v/>
      </c>
      <c r="CX149" s="302" t="str">
        <f ca="true">+IF(OFFSET('Sanitation Data'!$F$31,0,10*ROW('Sanitation Data'!F143))="","",OFFSET('Sanitation Data'!$F$31,0,10*ROW('Sanitation Data'!F143)))</f>
        <v/>
      </c>
      <c r="CY149" s="302" t="str">
        <f ca="true">+IF(OFFSET('Sanitation Data'!$F$32,0,10*ROW('Sanitation Data'!F143))="","",OFFSET('Sanitation Data'!$F$32,0,10*ROW('Sanitation Data'!F143)))</f>
        <v/>
      </c>
      <c r="CZ149" s="302" t="str">
        <f ca="true">+IF(OFFSET('Sanitation Data'!$G$28,0,10*ROW('Sanitation Data'!G143))="","",OFFSET('Sanitation Data'!$G$28,0,10*ROW('Sanitation Data'!G143)))</f>
        <v/>
      </c>
      <c r="DA149" s="302" t="str">
        <f ca="true">+IF(OFFSET('Sanitation Data'!$G$29,0,10*ROW('Sanitation Data'!G143))="","",OFFSET('Sanitation Data'!$G$29,0,10*ROW('Sanitation Data'!G143)))</f>
        <v/>
      </c>
      <c r="DB149" s="302" t="str">
        <f ca="true">+IF(OFFSET('Sanitation Data'!$G$30,0,10*ROW('Sanitation Data'!G143))="","",OFFSET('Sanitation Data'!$G$30,0,10*ROW('Sanitation Data'!G143)))</f>
        <v/>
      </c>
      <c r="DC149" s="302" t="str">
        <f ca="true">+IF(OFFSET('Sanitation Data'!$G$31,0,10*ROW('Sanitation Data'!G143))="","",OFFSET('Sanitation Data'!$G$31,0,10*ROW('Sanitation Data'!G143)))</f>
        <v/>
      </c>
      <c r="DD149" s="302" t="str">
        <f ca="true">+IF(OFFSET('Sanitation Data'!$G$32,0,10*ROW('Sanitation Data'!G143))="","",OFFSET('Sanitation Data'!$G$32,0,10*ROW('Sanitation Data'!G143)))</f>
        <v/>
      </c>
      <c r="DE149" s="302" t="str">
        <f ca="true">+IF(OFFSET('Sanitation Data'!$H$28,0,10*ROW('Sanitation Data'!H143))="","",OFFSET('Sanitation Data'!$H$28,0,10*ROW('Sanitation Data'!H143)))</f>
        <v/>
      </c>
      <c r="DF149" s="302" t="str">
        <f ca="true">+IF(OFFSET('Sanitation Data'!$H$29,0,10*ROW('Sanitation Data'!H143))="","",OFFSET('Sanitation Data'!$H$29,0,10*ROW('Sanitation Data'!H143)))</f>
        <v/>
      </c>
      <c r="DG149" s="302" t="str">
        <f ca="true">+IF(OFFSET('Sanitation Data'!$H$30,0,10*ROW('Sanitation Data'!H143))="","",OFFSET('Sanitation Data'!$H$30,0,10*ROW('Sanitation Data'!H143)))</f>
        <v/>
      </c>
      <c r="DH149" s="302" t="str">
        <f ca="true">+IF(OFFSET('Sanitation Data'!$H$31,0,10*ROW('Sanitation Data'!H143))="","",OFFSET('Sanitation Data'!$H$31,0,10*ROW('Sanitation Data'!H143)))</f>
        <v/>
      </c>
      <c r="DI149" s="302" t="str">
        <f ca="true">+IF(OFFSET('Sanitation Data'!$H$32,0,10*ROW('Sanitation Data'!H143))="","",OFFSET('Sanitation Data'!$H$32,0,10*ROW('Sanitation Data'!H143)))</f>
        <v/>
      </c>
      <c r="DJ149" s="302" t="str">
        <f ca="true">+IF(OFFSET('Sanitation Data'!$I$28,0,10*ROW('Sanitation Data'!I143))="","",OFFSET('Sanitation Data'!$I$28,0,10*ROW('Sanitation Data'!I143)))</f>
        <v/>
      </c>
      <c r="DK149" s="302" t="str">
        <f ca="true">+IF(OFFSET('Sanitation Data'!$I$29,0,10*ROW('Sanitation Data'!I143))="","",OFFSET('Sanitation Data'!$I$29,0,10*ROW('Sanitation Data'!I143)))</f>
        <v/>
      </c>
      <c r="DL149" s="302" t="str">
        <f ca="true">+IF(OFFSET('Sanitation Data'!$I$30,0,10*ROW('Sanitation Data'!I143))="","",OFFSET('Sanitation Data'!$I$30,0,10*ROW('Sanitation Data'!I143)))</f>
        <v/>
      </c>
      <c r="DM149" s="302" t="str">
        <f ca="true">+IF(OFFSET('Sanitation Data'!$I$31,0,10*ROW('Sanitation Data'!I143))="","",OFFSET('Sanitation Data'!$I$31,0,10*ROW('Sanitation Data'!I143)))</f>
        <v/>
      </c>
      <c r="DN149" s="302" t="str">
        <f ca="true">+IF(OFFSET('Sanitation Data'!$I$32,0,10*ROW('Sanitation Data'!I143))="","",OFFSET('Sanitation Data'!$I$32,0,10*ROW('Sanitation Data'!I143)))</f>
        <v/>
      </c>
      <c r="DO149" s="302" t="str">
        <f ca="true">+IF(OFFSET('Hygiene Data'!$D$11,0,10*ROW('Hygiene Data'!D143))="","",OFFSET('Hygiene Data'!$D$11,0,10*ROW('Hygiene Data'!D143)))</f>
        <v/>
      </c>
      <c r="DP149" s="302" t="str">
        <f ca="true">+IF(OFFSET('Hygiene Data'!$D$12,0,10*ROW('Hygiene Data'!D143))="","",OFFSET('Hygiene Data'!$D$12,0,10*ROW('Hygiene Data'!D143)))</f>
        <v/>
      </c>
      <c r="DQ149" s="302" t="str">
        <f ca="true">+IF(OFFSET('Hygiene Data'!$D$13,0,10*ROW('Hygiene Data'!D143))="","",OFFSET('Hygiene Data'!$D$13,0,10*ROW('Hygiene Data'!D143)))</f>
        <v/>
      </c>
      <c r="DR149" s="302" t="str">
        <f ca="true">+IF(OFFSET('Hygiene Data'!$E$11,0,10*ROW('Hygiene Data'!E143))="","",OFFSET('Hygiene Data'!$E$11,0,10*ROW('Hygiene Data'!E143)))</f>
        <v/>
      </c>
      <c r="DS149" s="302" t="str">
        <f ca="true">+IF(OFFSET('Hygiene Data'!$E$12,0,10*ROW('Hygiene Data'!E143))="","",OFFSET('Hygiene Data'!$E$12,0,10*ROW('Hygiene Data'!E143)))</f>
        <v/>
      </c>
      <c r="DT149" s="302" t="str">
        <f ca="true">+IF(OFFSET('Hygiene Data'!$E$13,0,10*ROW('Hygiene Data'!E143))="","",OFFSET('Hygiene Data'!$E$13,0,10*ROW('Hygiene Data'!E143)))</f>
        <v/>
      </c>
      <c r="DU149" s="302" t="str">
        <f ca="true">+IF(OFFSET('Hygiene Data'!$F$11,0,10*ROW('Hygiene Data'!F143))="","",OFFSET('Hygiene Data'!$F$11,0,10*ROW('Hygiene Data'!F143)))</f>
        <v/>
      </c>
      <c r="DV149" s="302" t="str">
        <f ca="true">+IF(OFFSET('Hygiene Data'!$F$12,0,10*ROW('Hygiene Data'!F143))="","",OFFSET('Hygiene Data'!$F$12,0,10*ROW('Hygiene Data'!F143)))</f>
        <v/>
      </c>
      <c r="DW149" s="302" t="str">
        <f ca="true">+IF(OFFSET('Hygiene Data'!$F$13,0,10*ROW('Hygiene Data'!F143))="","",OFFSET('Hygiene Data'!$F$13,0,10*ROW('Hygiene Data'!F143)))</f>
        <v/>
      </c>
      <c r="DX149" s="302" t="str">
        <f ca="true">+IF(OFFSET('Hygiene Data'!$G$11,0,10*ROW('Hygiene Data'!G143))="","",OFFSET('Hygiene Data'!$G$11,0,10*ROW('Hygiene Data'!G143)))</f>
        <v/>
      </c>
      <c r="DY149" s="302" t="str">
        <f ca="true">+IF(OFFSET('Hygiene Data'!$G$12,0,10*ROW('Hygiene Data'!G143))="","",OFFSET('Hygiene Data'!$G$12,0,10*ROW('Hygiene Data'!G143)))</f>
        <v/>
      </c>
      <c r="DZ149" s="302" t="str">
        <f ca="true">+IF(OFFSET('Hygiene Data'!$G$13,0,10*ROW('Hygiene Data'!G143))="","",OFFSET('Hygiene Data'!$G$13,0,10*ROW('Hygiene Data'!G143)))</f>
        <v/>
      </c>
      <c r="EA149" s="302" t="str">
        <f ca="true">+IF(OFFSET('Hygiene Data'!$H$11,0,10*ROW('Hygiene Data'!H143))="","",OFFSET('Hygiene Data'!$H$11,0,10*ROW('Hygiene Data'!H143)))</f>
        <v/>
      </c>
      <c r="EB149" s="302" t="str">
        <f ca="true">+IF(OFFSET('Hygiene Data'!$H$12,0,10*ROW('Hygiene Data'!H143))="","",OFFSET('Hygiene Data'!$H$12,0,10*ROW('Hygiene Data'!H143)))</f>
        <v/>
      </c>
      <c r="EC149" s="302" t="str">
        <f ca="true">+IF(OFFSET('Hygiene Data'!$H$13,0,10*ROW('Hygiene Data'!H143))="","",OFFSET('Hygiene Data'!$H$13,0,10*ROW('Hygiene Data'!H143)))</f>
        <v/>
      </c>
      <c r="ED149" s="302" t="str">
        <f ca="true">+IF(OFFSET('Hygiene Data'!$I$11,0,10*ROW('Hygiene Data'!I143))="","",OFFSET('Hygiene Data'!$I$11,0,10*ROW('Hygiene Data'!I143)))</f>
        <v/>
      </c>
      <c r="EE149" s="302" t="str">
        <f ca="true">+IF(OFFSET('Hygiene Data'!$I$12,0,10*ROW('Hygiene Data'!I143))="","",OFFSET('Hygiene Data'!$I$12,0,10*ROW('Hygiene Data'!I143)))</f>
        <v/>
      </c>
      <c r="EF149" s="302" t="str">
        <f ca="true">+IF(OFFSET('Hygiene Data'!$I$13,0,10*ROW('Hygiene Data'!I143))="","",OFFSET('Hygiene Data'!$I$13,0,10*ROW('Hygiene Data'!I143)))</f>
        <v/>
      </c>
    </row>
    <row xmlns:x14ac="http://schemas.microsoft.com/office/spreadsheetml/2009/9/ac" r="150" x14ac:dyDescent="0.2">
      <c r="A150" s="35" t="str">
        <f ca="true">+IF(OFFSET('Water Data'!$B$2,0,10*ROW('Water Data'!E144))="","",OFFSET('Water Data'!$B$2,0,10*ROW('Water Data'!E144)))</f>
        <v/>
      </c>
      <c r="B150" s="35" t="str">
        <f ca="true">+IF(OFFSET('Water Data'!$C$2,0,10*ROW('Water Data'!F144))="","",OFFSET('Water Data'!$C$2,0,10*ROW('Water Data'!F144)))</f>
        <v/>
      </c>
      <c r="C150" s="358" t="str">
        <f t="shared" ca="true" si="2"/>
        <v/>
      </c>
      <c r="D150" s="94"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4"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4"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4"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4"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4"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4"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4"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4"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4"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4"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4"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4"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4"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4"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4"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4"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4"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5"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5"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5"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5"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5"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5"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5"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5"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5"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5"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5"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5"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5"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5"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5"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5"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5"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5"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5"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5"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5"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5"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5"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5"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5"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5"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5"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5"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5"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5"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6"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6"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6"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6"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6"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6"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6"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6"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6"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6"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6"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6"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6"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6"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6"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6"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6"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6"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302"/>
      <c r="BS150" s="302" t="str">
        <f ca="true">+IF(OFFSET('Water Data'!$D$27,0,10*ROW('Water Data'!D144))="","",OFFSET('Water Data'!$D$27,0,10*ROW('Water Data'!D144)))</f>
        <v/>
      </c>
      <c r="BT150" s="302" t="str">
        <f ca="true">+IF(OFFSET('Water Data'!$D$28,0,10*ROW('Water Data'!D144))="","",OFFSET('Water Data'!$D$28,0,10*ROW('Water Data'!D144)))</f>
        <v/>
      </c>
      <c r="BU150" s="302" t="str">
        <f ca="true">+IF(OFFSET('Water Data'!$D$29,0,10*ROW('Water Data'!D144))="","",OFFSET('Water Data'!$D$29,0,10*ROW('Water Data'!D144)))</f>
        <v/>
      </c>
      <c r="BV150" s="302" t="str">
        <f ca="true">+IF(OFFSET('Water Data'!$E$27,0,10*ROW('Water Data'!E144))="","",OFFSET('Water Data'!$E$27,0,10*ROW('Water Data'!E144)))</f>
        <v/>
      </c>
      <c r="BW150" s="302" t="str">
        <f ca="true">+IF(OFFSET('Water Data'!$E$28,0,10*ROW('Water Data'!E144))="","",OFFSET('Water Data'!$E$28,0,10*ROW('Water Data'!E144)))</f>
        <v/>
      </c>
      <c r="BX150" s="302" t="str">
        <f ca="true">+IF(OFFSET('Water Data'!$E$29,0,10*ROW('Water Data'!E144))="","",OFFSET('Water Data'!$E$29,0,10*ROW('Water Data'!E144)))</f>
        <v/>
      </c>
      <c r="BY150" s="302" t="str">
        <f ca="true">+IF(OFFSET('Water Data'!$F$27,0,10*ROW('Water Data'!F144))="","",OFFSET('Water Data'!$F$27,0,10*ROW('Water Data'!F144)))</f>
        <v/>
      </c>
      <c r="BZ150" s="302" t="str">
        <f ca="true">+IF(OFFSET('Water Data'!$F$28,0,10*ROW('Water Data'!F144))="","",OFFSET('Water Data'!$F$28,0,10*ROW('Water Data'!F144)))</f>
        <v/>
      </c>
      <c r="CA150" s="302" t="str">
        <f ca="true">+IF(OFFSET('Water Data'!$F$29,0,10*ROW('Water Data'!F144))="","",OFFSET('Water Data'!$F$29,0,10*ROW('Water Data'!F144)))</f>
        <v/>
      </c>
      <c r="CB150" s="302" t="str">
        <f ca="true">+IF(OFFSET('Water Data'!$G$27,0,10*ROW('Water Data'!G144))="","",OFFSET('Water Data'!$G$27,0,10*ROW('Water Data'!G144)))</f>
        <v/>
      </c>
      <c r="CC150" s="302" t="str">
        <f ca="true">+IF(OFFSET('Water Data'!$G$28,0,10*ROW('Water Data'!G144))="","",OFFSET('Water Data'!$G$28,0,10*ROW('Water Data'!G144)))</f>
        <v/>
      </c>
      <c r="CD150" s="302" t="str">
        <f ca="true">+IF(OFFSET('Water Data'!$G$29,0,10*ROW('Water Data'!G144))="","",OFFSET('Water Data'!$G$29,0,10*ROW('Water Data'!G144)))</f>
        <v/>
      </c>
      <c r="CE150" s="302" t="str">
        <f ca="true">+IF(OFFSET('Water Data'!$H$27,0,10*ROW('Water Data'!H144))="","",OFFSET('Water Data'!$H$27,0,10*ROW('Water Data'!H144)))</f>
        <v/>
      </c>
      <c r="CF150" s="302" t="str">
        <f ca="true">+IF(OFFSET('Water Data'!$H$28,0,10*ROW('Water Data'!H144))="","",OFFSET('Water Data'!$H$28,0,10*ROW('Water Data'!H144)))</f>
        <v/>
      </c>
      <c r="CG150" s="302" t="str">
        <f ca="true">+IF(OFFSET('Water Data'!$H$29,0,10*ROW('Water Data'!H144))="","",OFFSET('Water Data'!$H$29,0,10*ROW('Water Data'!H144)))</f>
        <v/>
      </c>
      <c r="CH150" s="302" t="str">
        <f ca="true">+IF(OFFSET('Water Data'!$I$27,0,10*ROW('Water Data'!I144))="","",OFFSET('Water Data'!$I$27,0,10*ROW('Water Data'!I144)))</f>
        <v/>
      </c>
      <c r="CI150" s="302" t="str">
        <f ca="true">+IF(OFFSET('Water Data'!$I$28,0,10*ROW('Water Data'!I144))="","",OFFSET('Water Data'!$I$28,0,10*ROW('Water Data'!I144)))</f>
        <v/>
      </c>
      <c r="CJ150" s="302" t="str">
        <f ca="true">+IF(OFFSET('Water Data'!$I$29,0,10*ROW('Water Data'!I144))="","",OFFSET('Water Data'!$I$29,0,10*ROW('Water Data'!I144)))</f>
        <v/>
      </c>
      <c r="CK150" s="302" t="str">
        <f ca="true">+IF(OFFSET('Sanitation Data'!$D$28,0,10*ROW('Sanitation Data'!D144))="","",OFFSET('Sanitation Data'!$D$28,0,10*ROW('Sanitation Data'!D144)))</f>
        <v/>
      </c>
      <c r="CL150" s="302" t="str">
        <f ca="true">+IF(OFFSET('Sanitation Data'!$D$29,0,10*ROW('Sanitation Data'!D144))="","",OFFSET('Sanitation Data'!$D$29,0,10*ROW('Sanitation Data'!D144)))</f>
        <v/>
      </c>
      <c r="CM150" s="302" t="str">
        <f ca="true">+IF(OFFSET('Sanitation Data'!$D$30,0,10*ROW('Sanitation Data'!D144))="","",OFFSET('Sanitation Data'!$D$30,0,10*ROW('Sanitation Data'!D144)))</f>
        <v/>
      </c>
      <c r="CN150" s="302" t="str">
        <f ca="true">+IF(OFFSET('Sanitation Data'!$D$31,0,10*ROW('Sanitation Data'!D144))="","",OFFSET('Sanitation Data'!$D$31,0,10*ROW('Sanitation Data'!D144)))</f>
        <v/>
      </c>
      <c r="CO150" s="302" t="str">
        <f ca="true">+IF(OFFSET('Sanitation Data'!$D$32,0,10*ROW('Sanitation Data'!D144))="","",OFFSET('Sanitation Data'!$D$32,0,10*ROW('Sanitation Data'!D144)))</f>
        <v/>
      </c>
      <c r="CP150" s="302" t="str">
        <f ca="true">+IF(OFFSET('Sanitation Data'!$E$28,0,10*ROW('Sanitation Data'!E144))="","",OFFSET('Sanitation Data'!$E$28,0,10*ROW('Sanitation Data'!E144)))</f>
        <v/>
      </c>
      <c r="CQ150" s="302" t="str">
        <f ca="true">+IF(OFFSET('Sanitation Data'!$E$29,0,10*ROW('Sanitation Data'!E144))="","",OFFSET('Sanitation Data'!$E$29,0,10*ROW('Sanitation Data'!E144)))</f>
        <v/>
      </c>
      <c r="CR150" s="302" t="str">
        <f ca="true">+IF(OFFSET('Sanitation Data'!$E$30,0,10*ROW('Sanitation Data'!E144))="","",OFFSET('Sanitation Data'!$E$30,0,10*ROW('Sanitation Data'!E144)))</f>
        <v/>
      </c>
      <c r="CS150" s="302" t="str">
        <f ca="true">+IF(OFFSET('Sanitation Data'!$E$31,0,10*ROW('Sanitation Data'!E144))="","",OFFSET('Sanitation Data'!$E$31,0,10*ROW('Sanitation Data'!E144)))</f>
        <v/>
      </c>
      <c r="CT150" s="302" t="str">
        <f ca="true">+IF(OFFSET('Sanitation Data'!$E$32,0,10*ROW('Sanitation Data'!E144))="","",OFFSET('Sanitation Data'!$E$32,0,10*ROW('Sanitation Data'!E144)))</f>
        <v/>
      </c>
      <c r="CU150" s="302" t="str">
        <f ca="true">+IF(OFFSET('Sanitation Data'!$F$28,0,10*ROW('Sanitation Data'!F144))="","",OFFSET('Sanitation Data'!$F$28,0,10*ROW('Sanitation Data'!F144)))</f>
        <v/>
      </c>
      <c r="CV150" s="302" t="str">
        <f ca="true">+IF(OFFSET('Sanitation Data'!$F$29,0,10*ROW('Sanitation Data'!F144))="","",OFFSET('Sanitation Data'!$F$29,0,10*ROW('Sanitation Data'!F144)))</f>
        <v/>
      </c>
      <c r="CW150" s="302" t="str">
        <f ca="true">+IF(OFFSET('Sanitation Data'!$F$30,0,10*ROW('Sanitation Data'!F144))="","",OFFSET('Sanitation Data'!$F$30,0,10*ROW('Sanitation Data'!F144)))</f>
        <v/>
      </c>
      <c r="CX150" s="302" t="str">
        <f ca="true">+IF(OFFSET('Sanitation Data'!$F$31,0,10*ROW('Sanitation Data'!F144))="","",OFFSET('Sanitation Data'!$F$31,0,10*ROW('Sanitation Data'!F144)))</f>
        <v/>
      </c>
      <c r="CY150" s="302" t="str">
        <f ca="true">+IF(OFFSET('Sanitation Data'!$F$32,0,10*ROW('Sanitation Data'!F144))="","",OFFSET('Sanitation Data'!$F$32,0,10*ROW('Sanitation Data'!F144)))</f>
        <v/>
      </c>
      <c r="CZ150" s="302" t="str">
        <f ca="true">+IF(OFFSET('Sanitation Data'!$G$28,0,10*ROW('Sanitation Data'!G144))="","",OFFSET('Sanitation Data'!$G$28,0,10*ROW('Sanitation Data'!G144)))</f>
        <v/>
      </c>
      <c r="DA150" s="302" t="str">
        <f ca="true">+IF(OFFSET('Sanitation Data'!$G$29,0,10*ROW('Sanitation Data'!G144))="","",OFFSET('Sanitation Data'!$G$29,0,10*ROW('Sanitation Data'!G144)))</f>
        <v/>
      </c>
      <c r="DB150" s="302" t="str">
        <f ca="true">+IF(OFFSET('Sanitation Data'!$G$30,0,10*ROW('Sanitation Data'!G144))="","",OFFSET('Sanitation Data'!$G$30,0,10*ROW('Sanitation Data'!G144)))</f>
        <v/>
      </c>
      <c r="DC150" s="302" t="str">
        <f ca="true">+IF(OFFSET('Sanitation Data'!$G$31,0,10*ROW('Sanitation Data'!G144))="","",OFFSET('Sanitation Data'!$G$31,0,10*ROW('Sanitation Data'!G144)))</f>
        <v/>
      </c>
      <c r="DD150" s="302" t="str">
        <f ca="true">+IF(OFFSET('Sanitation Data'!$G$32,0,10*ROW('Sanitation Data'!G144))="","",OFFSET('Sanitation Data'!$G$32,0,10*ROW('Sanitation Data'!G144)))</f>
        <v/>
      </c>
      <c r="DE150" s="302" t="str">
        <f ca="true">+IF(OFFSET('Sanitation Data'!$H$28,0,10*ROW('Sanitation Data'!H144))="","",OFFSET('Sanitation Data'!$H$28,0,10*ROW('Sanitation Data'!H144)))</f>
        <v/>
      </c>
      <c r="DF150" s="302" t="str">
        <f ca="true">+IF(OFFSET('Sanitation Data'!$H$29,0,10*ROW('Sanitation Data'!H144))="","",OFFSET('Sanitation Data'!$H$29,0,10*ROW('Sanitation Data'!H144)))</f>
        <v/>
      </c>
      <c r="DG150" s="302" t="str">
        <f ca="true">+IF(OFFSET('Sanitation Data'!$H$30,0,10*ROW('Sanitation Data'!H144))="","",OFFSET('Sanitation Data'!$H$30,0,10*ROW('Sanitation Data'!H144)))</f>
        <v/>
      </c>
      <c r="DH150" s="302" t="str">
        <f ca="true">+IF(OFFSET('Sanitation Data'!$H$31,0,10*ROW('Sanitation Data'!H144))="","",OFFSET('Sanitation Data'!$H$31,0,10*ROW('Sanitation Data'!H144)))</f>
        <v/>
      </c>
      <c r="DI150" s="302" t="str">
        <f ca="true">+IF(OFFSET('Sanitation Data'!$H$32,0,10*ROW('Sanitation Data'!H144))="","",OFFSET('Sanitation Data'!$H$32,0,10*ROW('Sanitation Data'!H144)))</f>
        <v/>
      </c>
      <c r="DJ150" s="302" t="str">
        <f ca="true">+IF(OFFSET('Sanitation Data'!$I$28,0,10*ROW('Sanitation Data'!I144))="","",OFFSET('Sanitation Data'!$I$28,0,10*ROW('Sanitation Data'!I144)))</f>
        <v/>
      </c>
      <c r="DK150" s="302" t="str">
        <f ca="true">+IF(OFFSET('Sanitation Data'!$I$29,0,10*ROW('Sanitation Data'!I144))="","",OFFSET('Sanitation Data'!$I$29,0,10*ROW('Sanitation Data'!I144)))</f>
        <v/>
      </c>
      <c r="DL150" s="302" t="str">
        <f ca="true">+IF(OFFSET('Sanitation Data'!$I$30,0,10*ROW('Sanitation Data'!I144))="","",OFFSET('Sanitation Data'!$I$30,0,10*ROW('Sanitation Data'!I144)))</f>
        <v/>
      </c>
      <c r="DM150" s="302" t="str">
        <f ca="true">+IF(OFFSET('Sanitation Data'!$I$31,0,10*ROW('Sanitation Data'!I144))="","",OFFSET('Sanitation Data'!$I$31,0,10*ROW('Sanitation Data'!I144)))</f>
        <v/>
      </c>
      <c r="DN150" s="302" t="str">
        <f ca="true">+IF(OFFSET('Sanitation Data'!$I$32,0,10*ROW('Sanitation Data'!I144))="","",OFFSET('Sanitation Data'!$I$32,0,10*ROW('Sanitation Data'!I144)))</f>
        <v/>
      </c>
      <c r="DO150" s="302" t="str">
        <f ca="true">+IF(OFFSET('Hygiene Data'!$D$11,0,10*ROW('Hygiene Data'!D144))="","",OFFSET('Hygiene Data'!$D$11,0,10*ROW('Hygiene Data'!D144)))</f>
        <v/>
      </c>
      <c r="DP150" s="302" t="str">
        <f ca="true">+IF(OFFSET('Hygiene Data'!$D$12,0,10*ROW('Hygiene Data'!D144))="","",OFFSET('Hygiene Data'!$D$12,0,10*ROW('Hygiene Data'!D144)))</f>
        <v/>
      </c>
      <c r="DQ150" s="302" t="str">
        <f ca="true">+IF(OFFSET('Hygiene Data'!$D$13,0,10*ROW('Hygiene Data'!D144))="","",OFFSET('Hygiene Data'!$D$13,0,10*ROW('Hygiene Data'!D144)))</f>
        <v/>
      </c>
      <c r="DR150" s="302" t="str">
        <f ca="true">+IF(OFFSET('Hygiene Data'!$E$11,0,10*ROW('Hygiene Data'!E144))="","",OFFSET('Hygiene Data'!$E$11,0,10*ROW('Hygiene Data'!E144)))</f>
        <v/>
      </c>
      <c r="DS150" s="302" t="str">
        <f ca="true">+IF(OFFSET('Hygiene Data'!$E$12,0,10*ROW('Hygiene Data'!E144))="","",OFFSET('Hygiene Data'!$E$12,0,10*ROW('Hygiene Data'!E144)))</f>
        <v/>
      </c>
      <c r="DT150" s="302" t="str">
        <f ca="true">+IF(OFFSET('Hygiene Data'!$E$13,0,10*ROW('Hygiene Data'!E144))="","",OFFSET('Hygiene Data'!$E$13,0,10*ROW('Hygiene Data'!E144)))</f>
        <v/>
      </c>
      <c r="DU150" s="302" t="str">
        <f ca="true">+IF(OFFSET('Hygiene Data'!$F$11,0,10*ROW('Hygiene Data'!F144))="","",OFFSET('Hygiene Data'!$F$11,0,10*ROW('Hygiene Data'!F144)))</f>
        <v/>
      </c>
      <c r="DV150" s="302" t="str">
        <f ca="true">+IF(OFFSET('Hygiene Data'!$F$12,0,10*ROW('Hygiene Data'!F144))="","",OFFSET('Hygiene Data'!$F$12,0,10*ROW('Hygiene Data'!F144)))</f>
        <v/>
      </c>
      <c r="DW150" s="302" t="str">
        <f ca="true">+IF(OFFSET('Hygiene Data'!$F$13,0,10*ROW('Hygiene Data'!F144))="","",OFFSET('Hygiene Data'!$F$13,0,10*ROW('Hygiene Data'!F144)))</f>
        <v/>
      </c>
      <c r="DX150" s="302" t="str">
        <f ca="true">+IF(OFFSET('Hygiene Data'!$G$11,0,10*ROW('Hygiene Data'!G144))="","",OFFSET('Hygiene Data'!$G$11,0,10*ROW('Hygiene Data'!G144)))</f>
        <v/>
      </c>
      <c r="DY150" s="302" t="str">
        <f ca="true">+IF(OFFSET('Hygiene Data'!$G$12,0,10*ROW('Hygiene Data'!G144))="","",OFFSET('Hygiene Data'!$G$12,0,10*ROW('Hygiene Data'!G144)))</f>
        <v/>
      </c>
      <c r="DZ150" s="302" t="str">
        <f ca="true">+IF(OFFSET('Hygiene Data'!$G$13,0,10*ROW('Hygiene Data'!G144))="","",OFFSET('Hygiene Data'!$G$13,0,10*ROW('Hygiene Data'!G144)))</f>
        <v/>
      </c>
      <c r="EA150" s="302" t="str">
        <f ca="true">+IF(OFFSET('Hygiene Data'!$H$11,0,10*ROW('Hygiene Data'!H144))="","",OFFSET('Hygiene Data'!$H$11,0,10*ROW('Hygiene Data'!H144)))</f>
        <v/>
      </c>
      <c r="EB150" s="302" t="str">
        <f ca="true">+IF(OFFSET('Hygiene Data'!$H$12,0,10*ROW('Hygiene Data'!H144))="","",OFFSET('Hygiene Data'!$H$12,0,10*ROW('Hygiene Data'!H144)))</f>
        <v/>
      </c>
      <c r="EC150" s="302" t="str">
        <f ca="true">+IF(OFFSET('Hygiene Data'!$H$13,0,10*ROW('Hygiene Data'!H144))="","",OFFSET('Hygiene Data'!$H$13,0,10*ROW('Hygiene Data'!H144)))</f>
        <v/>
      </c>
      <c r="ED150" s="302" t="str">
        <f ca="true">+IF(OFFSET('Hygiene Data'!$I$11,0,10*ROW('Hygiene Data'!I144))="","",OFFSET('Hygiene Data'!$I$11,0,10*ROW('Hygiene Data'!I144)))</f>
        <v/>
      </c>
      <c r="EE150" s="302" t="str">
        <f ca="true">+IF(OFFSET('Hygiene Data'!$I$12,0,10*ROW('Hygiene Data'!I144))="","",OFFSET('Hygiene Data'!$I$12,0,10*ROW('Hygiene Data'!I144)))</f>
        <v/>
      </c>
      <c r="EF150" s="302" t="str">
        <f ca="true">+IF(OFFSET('Hygiene Data'!$I$13,0,10*ROW('Hygiene Data'!I144))="","",OFFSET('Hygiene Data'!$I$13,0,10*ROW('Hygiene Data'!I144)))</f>
        <v/>
      </c>
    </row>
    <row xmlns:x14ac="http://schemas.microsoft.com/office/spreadsheetml/2009/9/ac" r="151" x14ac:dyDescent="0.2">
      <c r="A151" s="35" t="str">
        <f ca="true">+IF(OFFSET('Water Data'!$B$2,0,10*ROW('Water Data'!E145))="","",OFFSET('Water Data'!$B$2,0,10*ROW('Water Data'!E145)))</f>
        <v/>
      </c>
      <c r="B151" s="35" t="str">
        <f ca="true">+IF(OFFSET('Water Data'!$C$2,0,10*ROW('Water Data'!F145))="","",OFFSET('Water Data'!$C$2,0,10*ROW('Water Data'!F145)))</f>
        <v/>
      </c>
      <c r="C151" s="358" t="str">
        <f t="shared" ca="true" si="2"/>
        <v/>
      </c>
      <c r="D151" s="94"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4"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4"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4"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4"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4"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4"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4"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4"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4"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4"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4"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4"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4"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4"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4"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4"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4"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5"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5"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5"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5"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5"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5"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5"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5"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5"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5"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5"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5"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5"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5"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5"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5"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5"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5"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5"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5"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5"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5"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5"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5"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5"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5"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5"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5"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5"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5"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6"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6"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6"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6"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6"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6"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6"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6"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6"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6"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6"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6"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6"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6"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6"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6"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6"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6"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302"/>
      <c r="BS151" s="302" t="str">
        <f ca="true">+IF(OFFSET('Water Data'!$D$27,0,10*ROW('Water Data'!D145))="","",OFFSET('Water Data'!$D$27,0,10*ROW('Water Data'!D145)))</f>
        <v/>
      </c>
      <c r="BT151" s="302" t="str">
        <f ca="true">+IF(OFFSET('Water Data'!$D$28,0,10*ROW('Water Data'!D145))="","",OFFSET('Water Data'!$D$28,0,10*ROW('Water Data'!D145)))</f>
        <v/>
      </c>
      <c r="BU151" s="302" t="str">
        <f ca="true">+IF(OFFSET('Water Data'!$D$29,0,10*ROW('Water Data'!D145))="","",OFFSET('Water Data'!$D$29,0,10*ROW('Water Data'!D145)))</f>
        <v/>
      </c>
      <c r="BV151" s="302" t="str">
        <f ca="true">+IF(OFFSET('Water Data'!$E$27,0,10*ROW('Water Data'!E145))="","",OFFSET('Water Data'!$E$27,0,10*ROW('Water Data'!E145)))</f>
        <v/>
      </c>
      <c r="BW151" s="302" t="str">
        <f ca="true">+IF(OFFSET('Water Data'!$E$28,0,10*ROW('Water Data'!E145))="","",OFFSET('Water Data'!$E$28,0,10*ROW('Water Data'!E145)))</f>
        <v/>
      </c>
      <c r="BX151" s="302" t="str">
        <f ca="true">+IF(OFFSET('Water Data'!$E$29,0,10*ROW('Water Data'!E145))="","",OFFSET('Water Data'!$E$29,0,10*ROW('Water Data'!E145)))</f>
        <v/>
      </c>
      <c r="BY151" s="302" t="str">
        <f ca="true">+IF(OFFSET('Water Data'!$F$27,0,10*ROW('Water Data'!F145))="","",OFFSET('Water Data'!$F$27,0,10*ROW('Water Data'!F145)))</f>
        <v/>
      </c>
      <c r="BZ151" s="302" t="str">
        <f ca="true">+IF(OFFSET('Water Data'!$F$28,0,10*ROW('Water Data'!F145))="","",OFFSET('Water Data'!$F$28,0,10*ROW('Water Data'!F145)))</f>
        <v/>
      </c>
      <c r="CA151" s="302" t="str">
        <f ca="true">+IF(OFFSET('Water Data'!$F$29,0,10*ROW('Water Data'!F145))="","",OFFSET('Water Data'!$F$29,0,10*ROW('Water Data'!F145)))</f>
        <v/>
      </c>
      <c r="CB151" s="302" t="str">
        <f ca="true">+IF(OFFSET('Water Data'!$G$27,0,10*ROW('Water Data'!G145))="","",OFFSET('Water Data'!$G$27,0,10*ROW('Water Data'!G145)))</f>
        <v/>
      </c>
      <c r="CC151" s="302" t="str">
        <f ca="true">+IF(OFFSET('Water Data'!$G$28,0,10*ROW('Water Data'!G145))="","",OFFSET('Water Data'!$G$28,0,10*ROW('Water Data'!G145)))</f>
        <v/>
      </c>
      <c r="CD151" s="302" t="str">
        <f ca="true">+IF(OFFSET('Water Data'!$G$29,0,10*ROW('Water Data'!G145))="","",OFFSET('Water Data'!$G$29,0,10*ROW('Water Data'!G145)))</f>
        <v/>
      </c>
      <c r="CE151" s="302" t="str">
        <f ca="true">+IF(OFFSET('Water Data'!$H$27,0,10*ROW('Water Data'!H145))="","",OFFSET('Water Data'!$H$27,0,10*ROW('Water Data'!H145)))</f>
        <v/>
      </c>
      <c r="CF151" s="302" t="str">
        <f ca="true">+IF(OFFSET('Water Data'!$H$28,0,10*ROW('Water Data'!H145))="","",OFFSET('Water Data'!$H$28,0,10*ROW('Water Data'!H145)))</f>
        <v/>
      </c>
      <c r="CG151" s="302" t="str">
        <f ca="true">+IF(OFFSET('Water Data'!$H$29,0,10*ROW('Water Data'!H145))="","",OFFSET('Water Data'!$H$29,0,10*ROW('Water Data'!H145)))</f>
        <v/>
      </c>
      <c r="CH151" s="302" t="str">
        <f ca="true">+IF(OFFSET('Water Data'!$I$27,0,10*ROW('Water Data'!I145))="","",OFFSET('Water Data'!$I$27,0,10*ROW('Water Data'!I145)))</f>
        <v/>
      </c>
      <c r="CI151" s="302" t="str">
        <f ca="true">+IF(OFFSET('Water Data'!$I$28,0,10*ROW('Water Data'!I145))="","",OFFSET('Water Data'!$I$28,0,10*ROW('Water Data'!I145)))</f>
        <v/>
      </c>
      <c r="CJ151" s="302" t="str">
        <f ca="true">+IF(OFFSET('Water Data'!$I$29,0,10*ROW('Water Data'!I145))="","",OFFSET('Water Data'!$I$29,0,10*ROW('Water Data'!I145)))</f>
        <v/>
      </c>
      <c r="CK151" s="302" t="str">
        <f ca="true">+IF(OFFSET('Sanitation Data'!$D$28,0,10*ROW('Sanitation Data'!D145))="","",OFFSET('Sanitation Data'!$D$28,0,10*ROW('Sanitation Data'!D145)))</f>
        <v/>
      </c>
      <c r="CL151" s="302" t="str">
        <f ca="true">+IF(OFFSET('Sanitation Data'!$D$29,0,10*ROW('Sanitation Data'!D145))="","",OFFSET('Sanitation Data'!$D$29,0,10*ROW('Sanitation Data'!D145)))</f>
        <v/>
      </c>
      <c r="CM151" s="302" t="str">
        <f ca="true">+IF(OFFSET('Sanitation Data'!$D$30,0,10*ROW('Sanitation Data'!D145))="","",OFFSET('Sanitation Data'!$D$30,0,10*ROW('Sanitation Data'!D145)))</f>
        <v/>
      </c>
      <c r="CN151" s="302" t="str">
        <f ca="true">+IF(OFFSET('Sanitation Data'!$D$31,0,10*ROW('Sanitation Data'!D145))="","",OFFSET('Sanitation Data'!$D$31,0,10*ROW('Sanitation Data'!D145)))</f>
        <v/>
      </c>
      <c r="CO151" s="302" t="str">
        <f ca="true">+IF(OFFSET('Sanitation Data'!$D$32,0,10*ROW('Sanitation Data'!D145))="","",OFFSET('Sanitation Data'!$D$32,0,10*ROW('Sanitation Data'!D145)))</f>
        <v/>
      </c>
      <c r="CP151" s="302" t="str">
        <f ca="true">+IF(OFFSET('Sanitation Data'!$E$28,0,10*ROW('Sanitation Data'!E145))="","",OFFSET('Sanitation Data'!$E$28,0,10*ROW('Sanitation Data'!E145)))</f>
        <v/>
      </c>
      <c r="CQ151" s="302" t="str">
        <f ca="true">+IF(OFFSET('Sanitation Data'!$E$29,0,10*ROW('Sanitation Data'!E145))="","",OFFSET('Sanitation Data'!$E$29,0,10*ROW('Sanitation Data'!E145)))</f>
        <v/>
      </c>
      <c r="CR151" s="302" t="str">
        <f ca="true">+IF(OFFSET('Sanitation Data'!$E$30,0,10*ROW('Sanitation Data'!E145))="","",OFFSET('Sanitation Data'!$E$30,0,10*ROW('Sanitation Data'!E145)))</f>
        <v/>
      </c>
      <c r="CS151" s="302" t="str">
        <f ca="true">+IF(OFFSET('Sanitation Data'!$E$31,0,10*ROW('Sanitation Data'!E145))="","",OFFSET('Sanitation Data'!$E$31,0,10*ROW('Sanitation Data'!E145)))</f>
        <v/>
      </c>
      <c r="CT151" s="302" t="str">
        <f ca="true">+IF(OFFSET('Sanitation Data'!$E$32,0,10*ROW('Sanitation Data'!E145))="","",OFFSET('Sanitation Data'!$E$32,0,10*ROW('Sanitation Data'!E145)))</f>
        <v/>
      </c>
      <c r="CU151" s="302" t="str">
        <f ca="true">+IF(OFFSET('Sanitation Data'!$F$28,0,10*ROW('Sanitation Data'!F145))="","",OFFSET('Sanitation Data'!$F$28,0,10*ROW('Sanitation Data'!F145)))</f>
        <v/>
      </c>
      <c r="CV151" s="302" t="str">
        <f ca="true">+IF(OFFSET('Sanitation Data'!$F$29,0,10*ROW('Sanitation Data'!F145))="","",OFFSET('Sanitation Data'!$F$29,0,10*ROW('Sanitation Data'!F145)))</f>
        <v/>
      </c>
      <c r="CW151" s="302" t="str">
        <f ca="true">+IF(OFFSET('Sanitation Data'!$F$30,0,10*ROW('Sanitation Data'!F145))="","",OFFSET('Sanitation Data'!$F$30,0,10*ROW('Sanitation Data'!F145)))</f>
        <v/>
      </c>
      <c r="CX151" s="302" t="str">
        <f ca="true">+IF(OFFSET('Sanitation Data'!$F$31,0,10*ROW('Sanitation Data'!F145))="","",OFFSET('Sanitation Data'!$F$31,0,10*ROW('Sanitation Data'!F145)))</f>
        <v/>
      </c>
      <c r="CY151" s="302" t="str">
        <f ca="true">+IF(OFFSET('Sanitation Data'!$F$32,0,10*ROW('Sanitation Data'!F145))="","",OFFSET('Sanitation Data'!$F$32,0,10*ROW('Sanitation Data'!F145)))</f>
        <v/>
      </c>
      <c r="CZ151" s="302" t="str">
        <f ca="true">+IF(OFFSET('Sanitation Data'!$G$28,0,10*ROW('Sanitation Data'!G145))="","",OFFSET('Sanitation Data'!$G$28,0,10*ROW('Sanitation Data'!G145)))</f>
        <v/>
      </c>
      <c r="DA151" s="302" t="str">
        <f ca="true">+IF(OFFSET('Sanitation Data'!$G$29,0,10*ROW('Sanitation Data'!G145))="","",OFFSET('Sanitation Data'!$G$29,0,10*ROW('Sanitation Data'!G145)))</f>
        <v/>
      </c>
      <c r="DB151" s="302" t="str">
        <f ca="true">+IF(OFFSET('Sanitation Data'!$G$30,0,10*ROW('Sanitation Data'!G145))="","",OFFSET('Sanitation Data'!$G$30,0,10*ROW('Sanitation Data'!G145)))</f>
        <v/>
      </c>
      <c r="DC151" s="302" t="str">
        <f ca="true">+IF(OFFSET('Sanitation Data'!$G$31,0,10*ROW('Sanitation Data'!G145))="","",OFFSET('Sanitation Data'!$G$31,0,10*ROW('Sanitation Data'!G145)))</f>
        <v/>
      </c>
      <c r="DD151" s="302" t="str">
        <f ca="true">+IF(OFFSET('Sanitation Data'!$G$32,0,10*ROW('Sanitation Data'!G145))="","",OFFSET('Sanitation Data'!$G$32,0,10*ROW('Sanitation Data'!G145)))</f>
        <v/>
      </c>
      <c r="DE151" s="302" t="str">
        <f ca="true">+IF(OFFSET('Sanitation Data'!$H$28,0,10*ROW('Sanitation Data'!H145))="","",OFFSET('Sanitation Data'!$H$28,0,10*ROW('Sanitation Data'!H145)))</f>
        <v/>
      </c>
      <c r="DF151" s="302" t="str">
        <f ca="true">+IF(OFFSET('Sanitation Data'!$H$29,0,10*ROW('Sanitation Data'!H145))="","",OFFSET('Sanitation Data'!$H$29,0,10*ROW('Sanitation Data'!H145)))</f>
        <v/>
      </c>
      <c r="DG151" s="302" t="str">
        <f ca="true">+IF(OFFSET('Sanitation Data'!$H$30,0,10*ROW('Sanitation Data'!H145))="","",OFFSET('Sanitation Data'!$H$30,0,10*ROW('Sanitation Data'!H145)))</f>
        <v/>
      </c>
      <c r="DH151" s="302" t="str">
        <f ca="true">+IF(OFFSET('Sanitation Data'!$H$31,0,10*ROW('Sanitation Data'!H145))="","",OFFSET('Sanitation Data'!$H$31,0,10*ROW('Sanitation Data'!H145)))</f>
        <v/>
      </c>
      <c r="DI151" s="302" t="str">
        <f ca="true">+IF(OFFSET('Sanitation Data'!$H$32,0,10*ROW('Sanitation Data'!H145))="","",OFFSET('Sanitation Data'!$H$32,0,10*ROW('Sanitation Data'!H145)))</f>
        <v/>
      </c>
      <c r="DJ151" s="302" t="str">
        <f ca="true">+IF(OFFSET('Sanitation Data'!$I$28,0,10*ROW('Sanitation Data'!I145))="","",OFFSET('Sanitation Data'!$I$28,0,10*ROW('Sanitation Data'!I145)))</f>
        <v/>
      </c>
      <c r="DK151" s="302" t="str">
        <f ca="true">+IF(OFFSET('Sanitation Data'!$I$29,0,10*ROW('Sanitation Data'!I145))="","",OFFSET('Sanitation Data'!$I$29,0,10*ROW('Sanitation Data'!I145)))</f>
        <v/>
      </c>
      <c r="DL151" s="302" t="str">
        <f ca="true">+IF(OFFSET('Sanitation Data'!$I$30,0,10*ROW('Sanitation Data'!I145))="","",OFFSET('Sanitation Data'!$I$30,0,10*ROW('Sanitation Data'!I145)))</f>
        <v/>
      </c>
      <c r="DM151" s="302" t="str">
        <f ca="true">+IF(OFFSET('Sanitation Data'!$I$31,0,10*ROW('Sanitation Data'!I145))="","",OFFSET('Sanitation Data'!$I$31,0,10*ROW('Sanitation Data'!I145)))</f>
        <v/>
      </c>
      <c r="DN151" s="302" t="str">
        <f ca="true">+IF(OFFSET('Sanitation Data'!$I$32,0,10*ROW('Sanitation Data'!I145))="","",OFFSET('Sanitation Data'!$I$32,0,10*ROW('Sanitation Data'!I145)))</f>
        <v/>
      </c>
      <c r="DO151" s="302" t="str">
        <f ca="true">+IF(OFFSET('Hygiene Data'!$D$11,0,10*ROW('Hygiene Data'!D145))="","",OFFSET('Hygiene Data'!$D$11,0,10*ROW('Hygiene Data'!D145)))</f>
        <v/>
      </c>
      <c r="DP151" s="302" t="str">
        <f ca="true">+IF(OFFSET('Hygiene Data'!$D$12,0,10*ROW('Hygiene Data'!D145))="","",OFFSET('Hygiene Data'!$D$12,0,10*ROW('Hygiene Data'!D145)))</f>
        <v/>
      </c>
      <c r="DQ151" s="302" t="str">
        <f ca="true">+IF(OFFSET('Hygiene Data'!$D$13,0,10*ROW('Hygiene Data'!D145))="","",OFFSET('Hygiene Data'!$D$13,0,10*ROW('Hygiene Data'!D145)))</f>
        <v/>
      </c>
      <c r="DR151" s="302" t="str">
        <f ca="true">+IF(OFFSET('Hygiene Data'!$E$11,0,10*ROW('Hygiene Data'!E145))="","",OFFSET('Hygiene Data'!$E$11,0,10*ROW('Hygiene Data'!E145)))</f>
        <v/>
      </c>
      <c r="DS151" s="302" t="str">
        <f ca="true">+IF(OFFSET('Hygiene Data'!$E$12,0,10*ROW('Hygiene Data'!E145))="","",OFFSET('Hygiene Data'!$E$12,0,10*ROW('Hygiene Data'!E145)))</f>
        <v/>
      </c>
      <c r="DT151" s="302" t="str">
        <f ca="true">+IF(OFFSET('Hygiene Data'!$E$13,0,10*ROW('Hygiene Data'!E145))="","",OFFSET('Hygiene Data'!$E$13,0,10*ROW('Hygiene Data'!E145)))</f>
        <v/>
      </c>
      <c r="DU151" s="302" t="str">
        <f ca="true">+IF(OFFSET('Hygiene Data'!$F$11,0,10*ROW('Hygiene Data'!F145))="","",OFFSET('Hygiene Data'!$F$11,0,10*ROW('Hygiene Data'!F145)))</f>
        <v/>
      </c>
      <c r="DV151" s="302" t="str">
        <f ca="true">+IF(OFFSET('Hygiene Data'!$F$12,0,10*ROW('Hygiene Data'!F145))="","",OFFSET('Hygiene Data'!$F$12,0,10*ROW('Hygiene Data'!F145)))</f>
        <v/>
      </c>
      <c r="DW151" s="302" t="str">
        <f ca="true">+IF(OFFSET('Hygiene Data'!$F$13,0,10*ROW('Hygiene Data'!F145))="","",OFFSET('Hygiene Data'!$F$13,0,10*ROW('Hygiene Data'!F145)))</f>
        <v/>
      </c>
      <c r="DX151" s="302" t="str">
        <f ca="true">+IF(OFFSET('Hygiene Data'!$G$11,0,10*ROW('Hygiene Data'!G145))="","",OFFSET('Hygiene Data'!$G$11,0,10*ROW('Hygiene Data'!G145)))</f>
        <v/>
      </c>
      <c r="DY151" s="302" t="str">
        <f ca="true">+IF(OFFSET('Hygiene Data'!$G$12,0,10*ROW('Hygiene Data'!G145))="","",OFFSET('Hygiene Data'!$G$12,0,10*ROW('Hygiene Data'!G145)))</f>
        <v/>
      </c>
      <c r="DZ151" s="302" t="str">
        <f ca="true">+IF(OFFSET('Hygiene Data'!$G$13,0,10*ROW('Hygiene Data'!G145))="","",OFFSET('Hygiene Data'!$G$13,0,10*ROW('Hygiene Data'!G145)))</f>
        <v/>
      </c>
      <c r="EA151" s="302" t="str">
        <f ca="true">+IF(OFFSET('Hygiene Data'!$H$11,0,10*ROW('Hygiene Data'!H145))="","",OFFSET('Hygiene Data'!$H$11,0,10*ROW('Hygiene Data'!H145)))</f>
        <v/>
      </c>
      <c r="EB151" s="302" t="str">
        <f ca="true">+IF(OFFSET('Hygiene Data'!$H$12,0,10*ROW('Hygiene Data'!H145))="","",OFFSET('Hygiene Data'!$H$12,0,10*ROW('Hygiene Data'!H145)))</f>
        <v/>
      </c>
      <c r="EC151" s="302" t="str">
        <f ca="true">+IF(OFFSET('Hygiene Data'!$H$13,0,10*ROW('Hygiene Data'!H145))="","",OFFSET('Hygiene Data'!$H$13,0,10*ROW('Hygiene Data'!H145)))</f>
        <v/>
      </c>
      <c r="ED151" s="302" t="str">
        <f ca="true">+IF(OFFSET('Hygiene Data'!$I$11,0,10*ROW('Hygiene Data'!I145))="","",OFFSET('Hygiene Data'!$I$11,0,10*ROW('Hygiene Data'!I145)))</f>
        <v/>
      </c>
      <c r="EE151" s="302" t="str">
        <f ca="true">+IF(OFFSET('Hygiene Data'!$I$12,0,10*ROW('Hygiene Data'!I145))="","",OFFSET('Hygiene Data'!$I$12,0,10*ROW('Hygiene Data'!I145)))</f>
        <v/>
      </c>
      <c r="EF151" s="302" t="str">
        <f ca="true">+IF(OFFSET('Hygiene Data'!$I$13,0,10*ROW('Hygiene Data'!I145))="","",OFFSET('Hygiene Data'!$I$13,0,10*ROW('Hygiene Data'!I145)))</f>
        <v/>
      </c>
    </row>
    <row xmlns:x14ac="http://schemas.microsoft.com/office/spreadsheetml/2009/9/ac" r="152" x14ac:dyDescent="0.2">
      <c r="A152" s="35" t="str">
        <f ca="true">+IF(OFFSET('Water Data'!$B$2,0,10*ROW('Water Data'!E146))="","",OFFSET('Water Data'!$B$2,0,10*ROW('Water Data'!E146)))</f>
        <v/>
      </c>
      <c r="B152" s="35" t="str">
        <f ca="true">+IF(OFFSET('Water Data'!$C$2,0,10*ROW('Water Data'!F146))="","",OFFSET('Water Data'!$C$2,0,10*ROW('Water Data'!F146)))</f>
        <v/>
      </c>
      <c r="C152" s="358" t="str">
        <f t="shared" ca="true" si="2"/>
        <v/>
      </c>
      <c r="D152" s="94"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4"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4"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4"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4"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4"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4"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4"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4"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4"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4"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4"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4"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4"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4"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4"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4"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4"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5"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5"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5"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5"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5"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5"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5"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5"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5"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5"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5"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5"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5"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5"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5"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5"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5"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5"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5"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5"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5"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5"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5"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5"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5"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5"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5"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5"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5"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5"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6"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6"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6"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6"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6"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6"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6"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6"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6"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6"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6"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6"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6"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6"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6"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6"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6"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6"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302"/>
      <c r="BS152" s="302" t="str">
        <f ca="true">+IF(OFFSET('Water Data'!$D$27,0,10*ROW('Water Data'!D146))="","",OFFSET('Water Data'!$D$27,0,10*ROW('Water Data'!D146)))</f>
        <v/>
      </c>
      <c r="BT152" s="302" t="str">
        <f ca="true">+IF(OFFSET('Water Data'!$D$28,0,10*ROW('Water Data'!D146))="","",OFFSET('Water Data'!$D$28,0,10*ROW('Water Data'!D146)))</f>
        <v/>
      </c>
      <c r="BU152" s="302" t="str">
        <f ca="true">+IF(OFFSET('Water Data'!$D$29,0,10*ROW('Water Data'!D146))="","",OFFSET('Water Data'!$D$29,0,10*ROW('Water Data'!D146)))</f>
        <v/>
      </c>
      <c r="BV152" s="302" t="str">
        <f ca="true">+IF(OFFSET('Water Data'!$E$27,0,10*ROW('Water Data'!E146))="","",OFFSET('Water Data'!$E$27,0,10*ROW('Water Data'!E146)))</f>
        <v/>
      </c>
      <c r="BW152" s="302" t="str">
        <f ca="true">+IF(OFFSET('Water Data'!$E$28,0,10*ROW('Water Data'!E146))="","",OFFSET('Water Data'!$E$28,0,10*ROW('Water Data'!E146)))</f>
        <v/>
      </c>
      <c r="BX152" s="302" t="str">
        <f ca="true">+IF(OFFSET('Water Data'!$E$29,0,10*ROW('Water Data'!E146))="","",OFFSET('Water Data'!$E$29,0,10*ROW('Water Data'!E146)))</f>
        <v/>
      </c>
      <c r="BY152" s="302" t="str">
        <f ca="true">+IF(OFFSET('Water Data'!$F$27,0,10*ROW('Water Data'!F146))="","",OFFSET('Water Data'!$F$27,0,10*ROW('Water Data'!F146)))</f>
        <v/>
      </c>
      <c r="BZ152" s="302" t="str">
        <f ca="true">+IF(OFFSET('Water Data'!$F$28,0,10*ROW('Water Data'!F146))="","",OFFSET('Water Data'!$F$28,0,10*ROW('Water Data'!F146)))</f>
        <v/>
      </c>
      <c r="CA152" s="302" t="str">
        <f ca="true">+IF(OFFSET('Water Data'!$F$29,0,10*ROW('Water Data'!F146))="","",OFFSET('Water Data'!$F$29,0,10*ROW('Water Data'!F146)))</f>
        <v/>
      </c>
      <c r="CB152" s="302" t="str">
        <f ca="true">+IF(OFFSET('Water Data'!$G$27,0,10*ROW('Water Data'!G146))="","",OFFSET('Water Data'!$G$27,0,10*ROW('Water Data'!G146)))</f>
        <v/>
      </c>
      <c r="CC152" s="302" t="str">
        <f ca="true">+IF(OFFSET('Water Data'!$G$28,0,10*ROW('Water Data'!G146))="","",OFFSET('Water Data'!$G$28,0,10*ROW('Water Data'!G146)))</f>
        <v/>
      </c>
      <c r="CD152" s="302" t="str">
        <f ca="true">+IF(OFFSET('Water Data'!$G$29,0,10*ROW('Water Data'!G146))="","",OFFSET('Water Data'!$G$29,0,10*ROW('Water Data'!G146)))</f>
        <v/>
      </c>
      <c r="CE152" s="302" t="str">
        <f ca="true">+IF(OFFSET('Water Data'!$H$27,0,10*ROW('Water Data'!H146))="","",OFFSET('Water Data'!$H$27,0,10*ROW('Water Data'!H146)))</f>
        <v/>
      </c>
      <c r="CF152" s="302" t="str">
        <f ca="true">+IF(OFFSET('Water Data'!$H$28,0,10*ROW('Water Data'!H146))="","",OFFSET('Water Data'!$H$28,0,10*ROW('Water Data'!H146)))</f>
        <v/>
      </c>
      <c r="CG152" s="302" t="str">
        <f ca="true">+IF(OFFSET('Water Data'!$H$29,0,10*ROW('Water Data'!H146))="","",OFFSET('Water Data'!$H$29,0,10*ROW('Water Data'!H146)))</f>
        <v/>
      </c>
      <c r="CH152" s="302" t="str">
        <f ca="true">+IF(OFFSET('Water Data'!$I$27,0,10*ROW('Water Data'!I146))="","",OFFSET('Water Data'!$I$27,0,10*ROW('Water Data'!I146)))</f>
        <v/>
      </c>
      <c r="CI152" s="302" t="str">
        <f ca="true">+IF(OFFSET('Water Data'!$I$28,0,10*ROW('Water Data'!I146))="","",OFFSET('Water Data'!$I$28,0,10*ROW('Water Data'!I146)))</f>
        <v/>
      </c>
      <c r="CJ152" s="302" t="str">
        <f ca="true">+IF(OFFSET('Water Data'!$I$29,0,10*ROW('Water Data'!I146))="","",OFFSET('Water Data'!$I$29,0,10*ROW('Water Data'!I146)))</f>
        <v/>
      </c>
      <c r="CK152" s="302" t="str">
        <f ca="true">+IF(OFFSET('Sanitation Data'!$D$28,0,10*ROW('Sanitation Data'!D146))="","",OFFSET('Sanitation Data'!$D$28,0,10*ROW('Sanitation Data'!D146)))</f>
        <v/>
      </c>
      <c r="CL152" s="302" t="str">
        <f ca="true">+IF(OFFSET('Sanitation Data'!$D$29,0,10*ROW('Sanitation Data'!D146))="","",OFFSET('Sanitation Data'!$D$29,0,10*ROW('Sanitation Data'!D146)))</f>
        <v/>
      </c>
      <c r="CM152" s="302" t="str">
        <f ca="true">+IF(OFFSET('Sanitation Data'!$D$30,0,10*ROW('Sanitation Data'!D146))="","",OFFSET('Sanitation Data'!$D$30,0,10*ROW('Sanitation Data'!D146)))</f>
        <v/>
      </c>
      <c r="CN152" s="302" t="str">
        <f ca="true">+IF(OFFSET('Sanitation Data'!$D$31,0,10*ROW('Sanitation Data'!D146))="","",OFFSET('Sanitation Data'!$D$31,0,10*ROW('Sanitation Data'!D146)))</f>
        <v/>
      </c>
      <c r="CO152" s="302" t="str">
        <f ca="true">+IF(OFFSET('Sanitation Data'!$D$32,0,10*ROW('Sanitation Data'!D146))="","",OFFSET('Sanitation Data'!$D$32,0,10*ROW('Sanitation Data'!D146)))</f>
        <v/>
      </c>
      <c r="CP152" s="302" t="str">
        <f ca="true">+IF(OFFSET('Sanitation Data'!$E$28,0,10*ROW('Sanitation Data'!E146))="","",OFFSET('Sanitation Data'!$E$28,0,10*ROW('Sanitation Data'!E146)))</f>
        <v/>
      </c>
      <c r="CQ152" s="302" t="str">
        <f ca="true">+IF(OFFSET('Sanitation Data'!$E$29,0,10*ROW('Sanitation Data'!E146))="","",OFFSET('Sanitation Data'!$E$29,0,10*ROW('Sanitation Data'!E146)))</f>
        <v/>
      </c>
      <c r="CR152" s="302" t="str">
        <f ca="true">+IF(OFFSET('Sanitation Data'!$E$30,0,10*ROW('Sanitation Data'!E146))="","",OFFSET('Sanitation Data'!$E$30,0,10*ROW('Sanitation Data'!E146)))</f>
        <v/>
      </c>
      <c r="CS152" s="302" t="str">
        <f ca="true">+IF(OFFSET('Sanitation Data'!$E$31,0,10*ROW('Sanitation Data'!E146))="","",OFFSET('Sanitation Data'!$E$31,0,10*ROW('Sanitation Data'!E146)))</f>
        <v/>
      </c>
      <c r="CT152" s="302" t="str">
        <f ca="true">+IF(OFFSET('Sanitation Data'!$E$32,0,10*ROW('Sanitation Data'!E146))="","",OFFSET('Sanitation Data'!$E$32,0,10*ROW('Sanitation Data'!E146)))</f>
        <v/>
      </c>
      <c r="CU152" s="302" t="str">
        <f ca="true">+IF(OFFSET('Sanitation Data'!$F$28,0,10*ROW('Sanitation Data'!F146))="","",OFFSET('Sanitation Data'!$F$28,0,10*ROW('Sanitation Data'!F146)))</f>
        <v/>
      </c>
      <c r="CV152" s="302" t="str">
        <f ca="true">+IF(OFFSET('Sanitation Data'!$F$29,0,10*ROW('Sanitation Data'!F146))="","",OFFSET('Sanitation Data'!$F$29,0,10*ROW('Sanitation Data'!F146)))</f>
        <v/>
      </c>
      <c r="CW152" s="302" t="str">
        <f ca="true">+IF(OFFSET('Sanitation Data'!$F$30,0,10*ROW('Sanitation Data'!F146))="","",OFFSET('Sanitation Data'!$F$30,0,10*ROW('Sanitation Data'!F146)))</f>
        <v/>
      </c>
      <c r="CX152" s="302" t="str">
        <f ca="true">+IF(OFFSET('Sanitation Data'!$F$31,0,10*ROW('Sanitation Data'!F146))="","",OFFSET('Sanitation Data'!$F$31,0,10*ROW('Sanitation Data'!F146)))</f>
        <v/>
      </c>
      <c r="CY152" s="302" t="str">
        <f ca="true">+IF(OFFSET('Sanitation Data'!$F$32,0,10*ROW('Sanitation Data'!F146))="","",OFFSET('Sanitation Data'!$F$32,0,10*ROW('Sanitation Data'!F146)))</f>
        <v/>
      </c>
      <c r="CZ152" s="302" t="str">
        <f ca="true">+IF(OFFSET('Sanitation Data'!$G$28,0,10*ROW('Sanitation Data'!G146))="","",OFFSET('Sanitation Data'!$G$28,0,10*ROW('Sanitation Data'!G146)))</f>
        <v/>
      </c>
      <c r="DA152" s="302" t="str">
        <f ca="true">+IF(OFFSET('Sanitation Data'!$G$29,0,10*ROW('Sanitation Data'!G146))="","",OFFSET('Sanitation Data'!$G$29,0,10*ROW('Sanitation Data'!G146)))</f>
        <v/>
      </c>
      <c r="DB152" s="302" t="str">
        <f ca="true">+IF(OFFSET('Sanitation Data'!$G$30,0,10*ROW('Sanitation Data'!G146))="","",OFFSET('Sanitation Data'!$G$30,0,10*ROW('Sanitation Data'!G146)))</f>
        <v/>
      </c>
      <c r="DC152" s="302" t="str">
        <f ca="true">+IF(OFFSET('Sanitation Data'!$G$31,0,10*ROW('Sanitation Data'!G146))="","",OFFSET('Sanitation Data'!$G$31,0,10*ROW('Sanitation Data'!G146)))</f>
        <v/>
      </c>
      <c r="DD152" s="302" t="str">
        <f ca="true">+IF(OFFSET('Sanitation Data'!$G$32,0,10*ROW('Sanitation Data'!G146))="","",OFFSET('Sanitation Data'!$G$32,0,10*ROW('Sanitation Data'!G146)))</f>
        <v/>
      </c>
      <c r="DE152" s="302" t="str">
        <f ca="true">+IF(OFFSET('Sanitation Data'!$H$28,0,10*ROW('Sanitation Data'!H146))="","",OFFSET('Sanitation Data'!$H$28,0,10*ROW('Sanitation Data'!H146)))</f>
        <v/>
      </c>
      <c r="DF152" s="302" t="str">
        <f ca="true">+IF(OFFSET('Sanitation Data'!$H$29,0,10*ROW('Sanitation Data'!H146))="","",OFFSET('Sanitation Data'!$H$29,0,10*ROW('Sanitation Data'!H146)))</f>
        <v/>
      </c>
      <c r="DG152" s="302" t="str">
        <f ca="true">+IF(OFFSET('Sanitation Data'!$H$30,0,10*ROW('Sanitation Data'!H146))="","",OFFSET('Sanitation Data'!$H$30,0,10*ROW('Sanitation Data'!H146)))</f>
        <v/>
      </c>
      <c r="DH152" s="302" t="str">
        <f ca="true">+IF(OFFSET('Sanitation Data'!$H$31,0,10*ROW('Sanitation Data'!H146))="","",OFFSET('Sanitation Data'!$H$31,0,10*ROW('Sanitation Data'!H146)))</f>
        <v/>
      </c>
      <c r="DI152" s="302" t="str">
        <f ca="true">+IF(OFFSET('Sanitation Data'!$H$32,0,10*ROW('Sanitation Data'!H146))="","",OFFSET('Sanitation Data'!$H$32,0,10*ROW('Sanitation Data'!H146)))</f>
        <v/>
      </c>
      <c r="DJ152" s="302" t="str">
        <f ca="true">+IF(OFFSET('Sanitation Data'!$I$28,0,10*ROW('Sanitation Data'!I146))="","",OFFSET('Sanitation Data'!$I$28,0,10*ROW('Sanitation Data'!I146)))</f>
        <v/>
      </c>
      <c r="DK152" s="302" t="str">
        <f ca="true">+IF(OFFSET('Sanitation Data'!$I$29,0,10*ROW('Sanitation Data'!I146))="","",OFFSET('Sanitation Data'!$I$29,0,10*ROW('Sanitation Data'!I146)))</f>
        <v/>
      </c>
      <c r="DL152" s="302" t="str">
        <f ca="true">+IF(OFFSET('Sanitation Data'!$I$30,0,10*ROW('Sanitation Data'!I146))="","",OFFSET('Sanitation Data'!$I$30,0,10*ROW('Sanitation Data'!I146)))</f>
        <v/>
      </c>
      <c r="DM152" s="302" t="str">
        <f ca="true">+IF(OFFSET('Sanitation Data'!$I$31,0,10*ROW('Sanitation Data'!I146))="","",OFFSET('Sanitation Data'!$I$31,0,10*ROW('Sanitation Data'!I146)))</f>
        <v/>
      </c>
      <c r="DN152" s="302" t="str">
        <f ca="true">+IF(OFFSET('Sanitation Data'!$I$32,0,10*ROW('Sanitation Data'!I146))="","",OFFSET('Sanitation Data'!$I$32,0,10*ROW('Sanitation Data'!I146)))</f>
        <v/>
      </c>
      <c r="DO152" s="302" t="str">
        <f ca="true">+IF(OFFSET('Hygiene Data'!$D$11,0,10*ROW('Hygiene Data'!D146))="","",OFFSET('Hygiene Data'!$D$11,0,10*ROW('Hygiene Data'!D146)))</f>
        <v/>
      </c>
      <c r="DP152" s="302" t="str">
        <f ca="true">+IF(OFFSET('Hygiene Data'!$D$12,0,10*ROW('Hygiene Data'!D146))="","",OFFSET('Hygiene Data'!$D$12,0,10*ROW('Hygiene Data'!D146)))</f>
        <v/>
      </c>
      <c r="DQ152" s="302" t="str">
        <f ca="true">+IF(OFFSET('Hygiene Data'!$D$13,0,10*ROW('Hygiene Data'!D146))="","",OFFSET('Hygiene Data'!$D$13,0,10*ROW('Hygiene Data'!D146)))</f>
        <v/>
      </c>
      <c r="DR152" s="302" t="str">
        <f ca="true">+IF(OFFSET('Hygiene Data'!$E$11,0,10*ROW('Hygiene Data'!E146))="","",OFFSET('Hygiene Data'!$E$11,0,10*ROW('Hygiene Data'!E146)))</f>
        <v/>
      </c>
      <c r="DS152" s="302" t="str">
        <f ca="true">+IF(OFFSET('Hygiene Data'!$E$12,0,10*ROW('Hygiene Data'!E146))="","",OFFSET('Hygiene Data'!$E$12,0,10*ROW('Hygiene Data'!E146)))</f>
        <v/>
      </c>
      <c r="DT152" s="302" t="str">
        <f ca="true">+IF(OFFSET('Hygiene Data'!$E$13,0,10*ROW('Hygiene Data'!E146))="","",OFFSET('Hygiene Data'!$E$13,0,10*ROW('Hygiene Data'!E146)))</f>
        <v/>
      </c>
      <c r="DU152" s="302" t="str">
        <f ca="true">+IF(OFFSET('Hygiene Data'!$F$11,0,10*ROW('Hygiene Data'!F146))="","",OFFSET('Hygiene Data'!$F$11,0,10*ROW('Hygiene Data'!F146)))</f>
        <v/>
      </c>
      <c r="DV152" s="302" t="str">
        <f ca="true">+IF(OFFSET('Hygiene Data'!$F$12,0,10*ROW('Hygiene Data'!F146))="","",OFFSET('Hygiene Data'!$F$12,0,10*ROW('Hygiene Data'!F146)))</f>
        <v/>
      </c>
      <c r="DW152" s="302" t="str">
        <f ca="true">+IF(OFFSET('Hygiene Data'!$F$13,0,10*ROW('Hygiene Data'!F146))="","",OFFSET('Hygiene Data'!$F$13,0,10*ROW('Hygiene Data'!F146)))</f>
        <v/>
      </c>
      <c r="DX152" s="302" t="str">
        <f ca="true">+IF(OFFSET('Hygiene Data'!$G$11,0,10*ROW('Hygiene Data'!G146))="","",OFFSET('Hygiene Data'!$G$11,0,10*ROW('Hygiene Data'!G146)))</f>
        <v/>
      </c>
      <c r="DY152" s="302" t="str">
        <f ca="true">+IF(OFFSET('Hygiene Data'!$G$12,0,10*ROW('Hygiene Data'!G146))="","",OFFSET('Hygiene Data'!$G$12,0,10*ROW('Hygiene Data'!G146)))</f>
        <v/>
      </c>
      <c r="DZ152" s="302" t="str">
        <f ca="true">+IF(OFFSET('Hygiene Data'!$G$13,0,10*ROW('Hygiene Data'!G146))="","",OFFSET('Hygiene Data'!$G$13,0,10*ROW('Hygiene Data'!G146)))</f>
        <v/>
      </c>
      <c r="EA152" s="302" t="str">
        <f ca="true">+IF(OFFSET('Hygiene Data'!$H$11,0,10*ROW('Hygiene Data'!H146))="","",OFFSET('Hygiene Data'!$H$11,0,10*ROW('Hygiene Data'!H146)))</f>
        <v/>
      </c>
      <c r="EB152" s="302" t="str">
        <f ca="true">+IF(OFFSET('Hygiene Data'!$H$12,0,10*ROW('Hygiene Data'!H146))="","",OFFSET('Hygiene Data'!$H$12,0,10*ROW('Hygiene Data'!H146)))</f>
        <v/>
      </c>
      <c r="EC152" s="302" t="str">
        <f ca="true">+IF(OFFSET('Hygiene Data'!$H$13,0,10*ROW('Hygiene Data'!H146))="","",OFFSET('Hygiene Data'!$H$13,0,10*ROW('Hygiene Data'!H146)))</f>
        <v/>
      </c>
      <c r="ED152" s="302" t="str">
        <f ca="true">+IF(OFFSET('Hygiene Data'!$I$11,0,10*ROW('Hygiene Data'!I146))="","",OFFSET('Hygiene Data'!$I$11,0,10*ROW('Hygiene Data'!I146)))</f>
        <v/>
      </c>
      <c r="EE152" s="302" t="str">
        <f ca="true">+IF(OFFSET('Hygiene Data'!$I$12,0,10*ROW('Hygiene Data'!I146))="","",OFFSET('Hygiene Data'!$I$12,0,10*ROW('Hygiene Data'!I146)))</f>
        <v/>
      </c>
      <c r="EF152" s="302" t="str">
        <f ca="true">+IF(OFFSET('Hygiene Data'!$I$13,0,10*ROW('Hygiene Data'!I146))="","",OFFSET('Hygiene Data'!$I$13,0,10*ROW('Hygiene Data'!I146)))</f>
        <v/>
      </c>
    </row>
    <row xmlns:x14ac="http://schemas.microsoft.com/office/spreadsheetml/2009/9/ac" r="153" x14ac:dyDescent="0.2">
      <c r="A153" s="35" t="str">
        <f ca="true">+IF(OFFSET('Water Data'!$B$2,0,10*ROW('Water Data'!E147))="","",OFFSET('Water Data'!$B$2,0,10*ROW('Water Data'!E147)))</f>
        <v/>
      </c>
      <c r="B153" s="35" t="str">
        <f ca="true">+IF(OFFSET('Water Data'!$C$2,0,10*ROW('Water Data'!F147))="","",OFFSET('Water Data'!$C$2,0,10*ROW('Water Data'!F147)))</f>
        <v/>
      </c>
      <c r="C153" s="358" t="str">
        <f t="shared" ca="true" si="2"/>
        <v/>
      </c>
      <c r="D153" s="94"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4"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4"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4"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4"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4"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4"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4"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4"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4"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4"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4"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4"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4"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4"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4"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4"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4"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5"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5"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5"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5"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5"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5"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5"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5"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5"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5"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5"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5"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5"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5"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5"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5"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5"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5"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5"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5"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5"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5"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5"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5"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5"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5"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5"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5"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5"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5"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6"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6"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6"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6"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6"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6"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6"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6"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6"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6"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6"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6"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6"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6"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6"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6"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6"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6"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302"/>
      <c r="BS153" s="302" t="str">
        <f ca="true">+IF(OFFSET('Water Data'!$D$27,0,10*ROW('Water Data'!D147))="","",OFFSET('Water Data'!$D$27,0,10*ROW('Water Data'!D147)))</f>
        <v/>
      </c>
      <c r="BT153" s="302" t="str">
        <f ca="true">+IF(OFFSET('Water Data'!$D$28,0,10*ROW('Water Data'!D147))="","",OFFSET('Water Data'!$D$28,0,10*ROW('Water Data'!D147)))</f>
        <v/>
      </c>
      <c r="BU153" s="302" t="str">
        <f ca="true">+IF(OFFSET('Water Data'!$D$29,0,10*ROW('Water Data'!D147))="","",OFFSET('Water Data'!$D$29,0,10*ROW('Water Data'!D147)))</f>
        <v/>
      </c>
      <c r="BV153" s="302" t="str">
        <f ca="true">+IF(OFFSET('Water Data'!$E$27,0,10*ROW('Water Data'!E147))="","",OFFSET('Water Data'!$E$27,0,10*ROW('Water Data'!E147)))</f>
        <v/>
      </c>
      <c r="BW153" s="302" t="str">
        <f ca="true">+IF(OFFSET('Water Data'!$E$28,0,10*ROW('Water Data'!E147))="","",OFFSET('Water Data'!$E$28,0,10*ROW('Water Data'!E147)))</f>
        <v/>
      </c>
      <c r="BX153" s="302" t="str">
        <f ca="true">+IF(OFFSET('Water Data'!$E$29,0,10*ROW('Water Data'!E147))="","",OFFSET('Water Data'!$E$29,0,10*ROW('Water Data'!E147)))</f>
        <v/>
      </c>
      <c r="BY153" s="302" t="str">
        <f ca="true">+IF(OFFSET('Water Data'!$F$27,0,10*ROW('Water Data'!F147))="","",OFFSET('Water Data'!$F$27,0,10*ROW('Water Data'!F147)))</f>
        <v/>
      </c>
      <c r="BZ153" s="302" t="str">
        <f ca="true">+IF(OFFSET('Water Data'!$F$28,0,10*ROW('Water Data'!F147))="","",OFFSET('Water Data'!$F$28,0,10*ROW('Water Data'!F147)))</f>
        <v/>
      </c>
      <c r="CA153" s="302" t="str">
        <f ca="true">+IF(OFFSET('Water Data'!$F$29,0,10*ROW('Water Data'!F147))="","",OFFSET('Water Data'!$F$29,0,10*ROW('Water Data'!F147)))</f>
        <v/>
      </c>
      <c r="CB153" s="302" t="str">
        <f ca="true">+IF(OFFSET('Water Data'!$G$27,0,10*ROW('Water Data'!G147))="","",OFFSET('Water Data'!$G$27,0,10*ROW('Water Data'!G147)))</f>
        <v/>
      </c>
      <c r="CC153" s="302" t="str">
        <f ca="true">+IF(OFFSET('Water Data'!$G$28,0,10*ROW('Water Data'!G147))="","",OFFSET('Water Data'!$G$28,0,10*ROW('Water Data'!G147)))</f>
        <v/>
      </c>
      <c r="CD153" s="302" t="str">
        <f ca="true">+IF(OFFSET('Water Data'!$G$29,0,10*ROW('Water Data'!G147))="","",OFFSET('Water Data'!$G$29,0,10*ROW('Water Data'!G147)))</f>
        <v/>
      </c>
      <c r="CE153" s="302" t="str">
        <f ca="true">+IF(OFFSET('Water Data'!$H$27,0,10*ROW('Water Data'!H147))="","",OFFSET('Water Data'!$H$27,0,10*ROW('Water Data'!H147)))</f>
        <v/>
      </c>
      <c r="CF153" s="302" t="str">
        <f ca="true">+IF(OFFSET('Water Data'!$H$28,0,10*ROW('Water Data'!H147))="","",OFFSET('Water Data'!$H$28,0,10*ROW('Water Data'!H147)))</f>
        <v/>
      </c>
      <c r="CG153" s="302" t="str">
        <f ca="true">+IF(OFFSET('Water Data'!$H$29,0,10*ROW('Water Data'!H147))="","",OFFSET('Water Data'!$H$29,0,10*ROW('Water Data'!H147)))</f>
        <v/>
      </c>
      <c r="CH153" s="302" t="str">
        <f ca="true">+IF(OFFSET('Water Data'!$I$27,0,10*ROW('Water Data'!I147))="","",OFFSET('Water Data'!$I$27,0,10*ROW('Water Data'!I147)))</f>
        <v/>
      </c>
      <c r="CI153" s="302" t="str">
        <f ca="true">+IF(OFFSET('Water Data'!$I$28,0,10*ROW('Water Data'!I147))="","",OFFSET('Water Data'!$I$28,0,10*ROW('Water Data'!I147)))</f>
        <v/>
      </c>
      <c r="CJ153" s="302" t="str">
        <f ca="true">+IF(OFFSET('Water Data'!$I$29,0,10*ROW('Water Data'!I147))="","",OFFSET('Water Data'!$I$29,0,10*ROW('Water Data'!I147)))</f>
        <v/>
      </c>
      <c r="CK153" s="302" t="str">
        <f ca="true">+IF(OFFSET('Sanitation Data'!$D$28,0,10*ROW('Sanitation Data'!D147))="","",OFFSET('Sanitation Data'!$D$28,0,10*ROW('Sanitation Data'!D147)))</f>
        <v/>
      </c>
      <c r="CL153" s="302" t="str">
        <f ca="true">+IF(OFFSET('Sanitation Data'!$D$29,0,10*ROW('Sanitation Data'!D147))="","",OFFSET('Sanitation Data'!$D$29,0,10*ROW('Sanitation Data'!D147)))</f>
        <v/>
      </c>
      <c r="CM153" s="302" t="str">
        <f ca="true">+IF(OFFSET('Sanitation Data'!$D$30,0,10*ROW('Sanitation Data'!D147))="","",OFFSET('Sanitation Data'!$D$30,0,10*ROW('Sanitation Data'!D147)))</f>
        <v/>
      </c>
      <c r="CN153" s="302" t="str">
        <f ca="true">+IF(OFFSET('Sanitation Data'!$D$31,0,10*ROW('Sanitation Data'!D147))="","",OFFSET('Sanitation Data'!$D$31,0,10*ROW('Sanitation Data'!D147)))</f>
        <v/>
      </c>
      <c r="CO153" s="302" t="str">
        <f ca="true">+IF(OFFSET('Sanitation Data'!$D$32,0,10*ROW('Sanitation Data'!D147))="","",OFFSET('Sanitation Data'!$D$32,0,10*ROW('Sanitation Data'!D147)))</f>
        <v/>
      </c>
      <c r="CP153" s="302" t="str">
        <f ca="true">+IF(OFFSET('Sanitation Data'!$E$28,0,10*ROW('Sanitation Data'!E147))="","",OFFSET('Sanitation Data'!$E$28,0,10*ROW('Sanitation Data'!E147)))</f>
        <v/>
      </c>
      <c r="CQ153" s="302" t="str">
        <f ca="true">+IF(OFFSET('Sanitation Data'!$E$29,0,10*ROW('Sanitation Data'!E147))="","",OFFSET('Sanitation Data'!$E$29,0,10*ROW('Sanitation Data'!E147)))</f>
        <v/>
      </c>
      <c r="CR153" s="302" t="str">
        <f ca="true">+IF(OFFSET('Sanitation Data'!$E$30,0,10*ROW('Sanitation Data'!E147))="","",OFFSET('Sanitation Data'!$E$30,0,10*ROW('Sanitation Data'!E147)))</f>
        <v/>
      </c>
      <c r="CS153" s="302" t="str">
        <f ca="true">+IF(OFFSET('Sanitation Data'!$E$31,0,10*ROW('Sanitation Data'!E147))="","",OFFSET('Sanitation Data'!$E$31,0,10*ROW('Sanitation Data'!E147)))</f>
        <v/>
      </c>
      <c r="CT153" s="302" t="str">
        <f ca="true">+IF(OFFSET('Sanitation Data'!$E$32,0,10*ROW('Sanitation Data'!E147))="","",OFFSET('Sanitation Data'!$E$32,0,10*ROW('Sanitation Data'!E147)))</f>
        <v/>
      </c>
      <c r="CU153" s="302" t="str">
        <f ca="true">+IF(OFFSET('Sanitation Data'!$F$28,0,10*ROW('Sanitation Data'!F147))="","",OFFSET('Sanitation Data'!$F$28,0,10*ROW('Sanitation Data'!F147)))</f>
        <v/>
      </c>
      <c r="CV153" s="302" t="str">
        <f ca="true">+IF(OFFSET('Sanitation Data'!$F$29,0,10*ROW('Sanitation Data'!F147))="","",OFFSET('Sanitation Data'!$F$29,0,10*ROW('Sanitation Data'!F147)))</f>
        <v/>
      </c>
      <c r="CW153" s="302" t="str">
        <f ca="true">+IF(OFFSET('Sanitation Data'!$F$30,0,10*ROW('Sanitation Data'!F147))="","",OFFSET('Sanitation Data'!$F$30,0,10*ROW('Sanitation Data'!F147)))</f>
        <v/>
      </c>
      <c r="CX153" s="302" t="str">
        <f ca="true">+IF(OFFSET('Sanitation Data'!$F$31,0,10*ROW('Sanitation Data'!F147))="","",OFFSET('Sanitation Data'!$F$31,0,10*ROW('Sanitation Data'!F147)))</f>
        <v/>
      </c>
      <c r="CY153" s="302" t="str">
        <f ca="true">+IF(OFFSET('Sanitation Data'!$F$32,0,10*ROW('Sanitation Data'!F147))="","",OFFSET('Sanitation Data'!$F$32,0,10*ROW('Sanitation Data'!F147)))</f>
        <v/>
      </c>
      <c r="CZ153" s="302" t="str">
        <f ca="true">+IF(OFFSET('Sanitation Data'!$G$28,0,10*ROW('Sanitation Data'!G147))="","",OFFSET('Sanitation Data'!$G$28,0,10*ROW('Sanitation Data'!G147)))</f>
        <v/>
      </c>
      <c r="DA153" s="302" t="str">
        <f ca="true">+IF(OFFSET('Sanitation Data'!$G$29,0,10*ROW('Sanitation Data'!G147))="","",OFFSET('Sanitation Data'!$G$29,0,10*ROW('Sanitation Data'!G147)))</f>
        <v/>
      </c>
      <c r="DB153" s="302" t="str">
        <f ca="true">+IF(OFFSET('Sanitation Data'!$G$30,0,10*ROW('Sanitation Data'!G147))="","",OFFSET('Sanitation Data'!$G$30,0,10*ROW('Sanitation Data'!G147)))</f>
        <v/>
      </c>
      <c r="DC153" s="302" t="str">
        <f ca="true">+IF(OFFSET('Sanitation Data'!$G$31,0,10*ROW('Sanitation Data'!G147))="","",OFFSET('Sanitation Data'!$G$31,0,10*ROW('Sanitation Data'!G147)))</f>
        <v/>
      </c>
      <c r="DD153" s="302" t="str">
        <f ca="true">+IF(OFFSET('Sanitation Data'!$G$32,0,10*ROW('Sanitation Data'!G147))="","",OFFSET('Sanitation Data'!$G$32,0,10*ROW('Sanitation Data'!G147)))</f>
        <v/>
      </c>
      <c r="DE153" s="302" t="str">
        <f ca="true">+IF(OFFSET('Sanitation Data'!$H$28,0,10*ROW('Sanitation Data'!H147))="","",OFFSET('Sanitation Data'!$H$28,0,10*ROW('Sanitation Data'!H147)))</f>
        <v/>
      </c>
      <c r="DF153" s="302" t="str">
        <f ca="true">+IF(OFFSET('Sanitation Data'!$H$29,0,10*ROW('Sanitation Data'!H147))="","",OFFSET('Sanitation Data'!$H$29,0,10*ROW('Sanitation Data'!H147)))</f>
        <v/>
      </c>
      <c r="DG153" s="302" t="str">
        <f ca="true">+IF(OFFSET('Sanitation Data'!$H$30,0,10*ROW('Sanitation Data'!H147))="","",OFFSET('Sanitation Data'!$H$30,0,10*ROW('Sanitation Data'!H147)))</f>
        <v/>
      </c>
      <c r="DH153" s="302" t="str">
        <f ca="true">+IF(OFFSET('Sanitation Data'!$H$31,0,10*ROW('Sanitation Data'!H147))="","",OFFSET('Sanitation Data'!$H$31,0,10*ROW('Sanitation Data'!H147)))</f>
        <v/>
      </c>
      <c r="DI153" s="302" t="str">
        <f ca="true">+IF(OFFSET('Sanitation Data'!$H$32,0,10*ROW('Sanitation Data'!H147))="","",OFFSET('Sanitation Data'!$H$32,0,10*ROW('Sanitation Data'!H147)))</f>
        <v/>
      </c>
      <c r="DJ153" s="302" t="str">
        <f ca="true">+IF(OFFSET('Sanitation Data'!$I$28,0,10*ROW('Sanitation Data'!I147))="","",OFFSET('Sanitation Data'!$I$28,0,10*ROW('Sanitation Data'!I147)))</f>
        <v/>
      </c>
      <c r="DK153" s="302" t="str">
        <f ca="true">+IF(OFFSET('Sanitation Data'!$I$29,0,10*ROW('Sanitation Data'!I147))="","",OFFSET('Sanitation Data'!$I$29,0,10*ROW('Sanitation Data'!I147)))</f>
        <v/>
      </c>
      <c r="DL153" s="302" t="str">
        <f ca="true">+IF(OFFSET('Sanitation Data'!$I$30,0,10*ROW('Sanitation Data'!I147))="","",OFFSET('Sanitation Data'!$I$30,0,10*ROW('Sanitation Data'!I147)))</f>
        <v/>
      </c>
      <c r="DM153" s="302" t="str">
        <f ca="true">+IF(OFFSET('Sanitation Data'!$I$31,0,10*ROW('Sanitation Data'!I147))="","",OFFSET('Sanitation Data'!$I$31,0,10*ROW('Sanitation Data'!I147)))</f>
        <v/>
      </c>
      <c r="DN153" s="302" t="str">
        <f ca="true">+IF(OFFSET('Sanitation Data'!$I$32,0,10*ROW('Sanitation Data'!I147))="","",OFFSET('Sanitation Data'!$I$32,0,10*ROW('Sanitation Data'!I147)))</f>
        <v/>
      </c>
      <c r="DO153" s="302" t="str">
        <f ca="true">+IF(OFFSET('Hygiene Data'!$D$11,0,10*ROW('Hygiene Data'!D147))="","",OFFSET('Hygiene Data'!$D$11,0,10*ROW('Hygiene Data'!D147)))</f>
        <v/>
      </c>
      <c r="DP153" s="302" t="str">
        <f ca="true">+IF(OFFSET('Hygiene Data'!$D$12,0,10*ROW('Hygiene Data'!D147))="","",OFFSET('Hygiene Data'!$D$12,0,10*ROW('Hygiene Data'!D147)))</f>
        <v/>
      </c>
      <c r="DQ153" s="302" t="str">
        <f ca="true">+IF(OFFSET('Hygiene Data'!$D$13,0,10*ROW('Hygiene Data'!D147))="","",OFFSET('Hygiene Data'!$D$13,0,10*ROW('Hygiene Data'!D147)))</f>
        <v/>
      </c>
      <c r="DR153" s="302" t="str">
        <f ca="true">+IF(OFFSET('Hygiene Data'!$E$11,0,10*ROW('Hygiene Data'!E147))="","",OFFSET('Hygiene Data'!$E$11,0,10*ROW('Hygiene Data'!E147)))</f>
        <v/>
      </c>
      <c r="DS153" s="302" t="str">
        <f ca="true">+IF(OFFSET('Hygiene Data'!$E$12,0,10*ROW('Hygiene Data'!E147))="","",OFFSET('Hygiene Data'!$E$12,0,10*ROW('Hygiene Data'!E147)))</f>
        <v/>
      </c>
      <c r="DT153" s="302" t="str">
        <f ca="true">+IF(OFFSET('Hygiene Data'!$E$13,0,10*ROW('Hygiene Data'!E147))="","",OFFSET('Hygiene Data'!$E$13,0,10*ROW('Hygiene Data'!E147)))</f>
        <v/>
      </c>
      <c r="DU153" s="302" t="str">
        <f ca="true">+IF(OFFSET('Hygiene Data'!$F$11,0,10*ROW('Hygiene Data'!F147))="","",OFFSET('Hygiene Data'!$F$11,0,10*ROW('Hygiene Data'!F147)))</f>
        <v/>
      </c>
      <c r="DV153" s="302" t="str">
        <f ca="true">+IF(OFFSET('Hygiene Data'!$F$12,0,10*ROW('Hygiene Data'!F147))="","",OFFSET('Hygiene Data'!$F$12,0,10*ROW('Hygiene Data'!F147)))</f>
        <v/>
      </c>
      <c r="DW153" s="302" t="str">
        <f ca="true">+IF(OFFSET('Hygiene Data'!$F$13,0,10*ROW('Hygiene Data'!F147))="","",OFFSET('Hygiene Data'!$F$13,0,10*ROW('Hygiene Data'!F147)))</f>
        <v/>
      </c>
      <c r="DX153" s="302" t="str">
        <f ca="true">+IF(OFFSET('Hygiene Data'!$G$11,0,10*ROW('Hygiene Data'!G147))="","",OFFSET('Hygiene Data'!$G$11,0,10*ROW('Hygiene Data'!G147)))</f>
        <v/>
      </c>
      <c r="DY153" s="302" t="str">
        <f ca="true">+IF(OFFSET('Hygiene Data'!$G$12,0,10*ROW('Hygiene Data'!G147))="","",OFFSET('Hygiene Data'!$G$12,0,10*ROW('Hygiene Data'!G147)))</f>
        <v/>
      </c>
      <c r="DZ153" s="302" t="str">
        <f ca="true">+IF(OFFSET('Hygiene Data'!$G$13,0,10*ROW('Hygiene Data'!G147))="","",OFFSET('Hygiene Data'!$G$13,0,10*ROW('Hygiene Data'!G147)))</f>
        <v/>
      </c>
      <c r="EA153" s="302" t="str">
        <f ca="true">+IF(OFFSET('Hygiene Data'!$H$11,0,10*ROW('Hygiene Data'!H147))="","",OFFSET('Hygiene Data'!$H$11,0,10*ROW('Hygiene Data'!H147)))</f>
        <v/>
      </c>
      <c r="EB153" s="302" t="str">
        <f ca="true">+IF(OFFSET('Hygiene Data'!$H$12,0,10*ROW('Hygiene Data'!H147))="","",OFFSET('Hygiene Data'!$H$12,0,10*ROW('Hygiene Data'!H147)))</f>
        <v/>
      </c>
      <c r="EC153" s="302" t="str">
        <f ca="true">+IF(OFFSET('Hygiene Data'!$H$13,0,10*ROW('Hygiene Data'!H147))="","",OFFSET('Hygiene Data'!$H$13,0,10*ROW('Hygiene Data'!H147)))</f>
        <v/>
      </c>
      <c r="ED153" s="302" t="str">
        <f ca="true">+IF(OFFSET('Hygiene Data'!$I$11,0,10*ROW('Hygiene Data'!I147))="","",OFFSET('Hygiene Data'!$I$11,0,10*ROW('Hygiene Data'!I147)))</f>
        <v/>
      </c>
      <c r="EE153" s="302" t="str">
        <f ca="true">+IF(OFFSET('Hygiene Data'!$I$12,0,10*ROW('Hygiene Data'!I147))="","",OFFSET('Hygiene Data'!$I$12,0,10*ROW('Hygiene Data'!I147)))</f>
        <v/>
      </c>
      <c r="EF153" s="302" t="str">
        <f ca="true">+IF(OFFSET('Hygiene Data'!$I$13,0,10*ROW('Hygiene Data'!I147))="","",OFFSET('Hygiene Data'!$I$13,0,10*ROW('Hygiene Data'!I147)))</f>
        <v/>
      </c>
    </row>
    <row xmlns:x14ac="http://schemas.microsoft.com/office/spreadsheetml/2009/9/ac" r="154" x14ac:dyDescent="0.2">
      <c r="A154" s="35" t="str">
        <f ca="true">+IF(OFFSET('Water Data'!$B$2,0,10*ROW('Water Data'!E148))="","",OFFSET('Water Data'!$B$2,0,10*ROW('Water Data'!E148)))</f>
        <v/>
      </c>
      <c r="B154" s="35" t="str">
        <f ca="true">+IF(OFFSET('Water Data'!$C$2,0,10*ROW('Water Data'!F148))="","",OFFSET('Water Data'!$C$2,0,10*ROW('Water Data'!F148)))</f>
        <v/>
      </c>
      <c r="C154" s="358" t="str">
        <f t="shared" ca="true" si="2"/>
        <v/>
      </c>
      <c r="D154" s="94"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4"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4"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4"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4"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4"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4"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4"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4"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4"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4"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4"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4"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4"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4"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4"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4"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4"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5"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5"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5"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5"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5"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5"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5"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5"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5"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5"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5"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5"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5"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5"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5"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5"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5"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5"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5"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5"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5"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5"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5"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5"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5"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5"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5"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5"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5"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5"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6"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6"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6"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6"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6"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6"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6"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6"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6"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6"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6"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6"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6"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6"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6"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6"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6"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6"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302"/>
      <c r="BS154" s="302" t="str">
        <f ca="true">+IF(OFFSET('Water Data'!$D$27,0,10*ROW('Water Data'!D148))="","",OFFSET('Water Data'!$D$27,0,10*ROW('Water Data'!D148)))</f>
        <v/>
      </c>
      <c r="BT154" s="302" t="str">
        <f ca="true">+IF(OFFSET('Water Data'!$D$28,0,10*ROW('Water Data'!D148))="","",OFFSET('Water Data'!$D$28,0,10*ROW('Water Data'!D148)))</f>
        <v/>
      </c>
      <c r="BU154" s="302" t="str">
        <f ca="true">+IF(OFFSET('Water Data'!$D$29,0,10*ROW('Water Data'!D148))="","",OFFSET('Water Data'!$D$29,0,10*ROW('Water Data'!D148)))</f>
        <v/>
      </c>
      <c r="BV154" s="302" t="str">
        <f ca="true">+IF(OFFSET('Water Data'!$E$27,0,10*ROW('Water Data'!E148))="","",OFFSET('Water Data'!$E$27,0,10*ROW('Water Data'!E148)))</f>
        <v/>
      </c>
      <c r="BW154" s="302" t="str">
        <f ca="true">+IF(OFFSET('Water Data'!$E$28,0,10*ROW('Water Data'!E148))="","",OFFSET('Water Data'!$E$28,0,10*ROW('Water Data'!E148)))</f>
        <v/>
      </c>
      <c r="BX154" s="302" t="str">
        <f ca="true">+IF(OFFSET('Water Data'!$E$29,0,10*ROW('Water Data'!E148))="","",OFFSET('Water Data'!$E$29,0,10*ROW('Water Data'!E148)))</f>
        <v/>
      </c>
      <c r="BY154" s="302" t="str">
        <f ca="true">+IF(OFFSET('Water Data'!$F$27,0,10*ROW('Water Data'!F148))="","",OFFSET('Water Data'!$F$27,0,10*ROW('Water Data'!F148)))</f>
        <v/>
      </c>
      <c r="BZ154" s="302" t="str">
        <f ca="true">+IF(OFFSET('Water Data'!$F$28,0,10*ROW('Water Data'!F148))="","",OFFSET('Water Data'!$F$28,0,10*ROW('Water Data'!F148)))</f>
        <v/>
      </c>
      <c r="CA154" s="302" t="str">
        <f ca="true">+IF(OFFSET('Water Data'!$F$29,0,10*ROW('Water Data'!F148))="","",OFFSET('Water Data'!$F$29,0,10*ROW('Water Data'!F148)))</f>
        <v/>
      </c>
      <c r="CB154" s="302" t="str">
        <f ca="true">+IF(OFFSET('Water Data'!$G$27,0,10*ROW('Water Data'!G148))="","",OFFSET('Water Data'!$G$27,0,10*ROW('Water Data'!G148)))</f>
        <v/>
      </c>
      <c r="CC154" s="302" t="str">
        <f ca="true">+IF(OFFSET('Water Data'!$G$28,0,10*ROW('Water Data'!G148))="","",OFFSET('Water Data'!$G$28,0,10*ROW('Water Data'!G148)))</f>
        <v/>
      </c>
      <c r="CD154" s="302" t="str">
        <f ca="true">+IF(OFFSET('Water Data'!$G$29,0,10*ROW('Water Data'!G148))="","",OFFSET('Water Data'!$G$29,0,10*ROW('Water Data'!G148)))</f>
        <v/>
      </c>
      <c r="CE154" s="302" t="str">
        <f ca="true">+IF(OFFSET('Water Data'!$H$27,0,10*ROW('Water Data'!H148))="","",OFFSET('Water Data'!$H$27,0,10*ROW('Water Data'!H148)))</f>
        <v/>
      </c>
      <c r="CF154" s="302" t="str">
        <f ca="true">+IF(OFFSET('Water Data'!$H$28,0,10*ROW('Water Data'!H148))="","",OFFSET('Water Data'!$H$28,0,10*ROW('Water Data'!H148)))</f>
        <v/>
      </c>
      <c r="CG154" s="302" t="str">
        <f ca="true">+IF(OFFSET('Water Data'!$H$29,0,10*ROW('Water Data'!H148))="","",OFFSET('Water Data'!$H$29,0,10*ROW('Water Data'!H148)))</f>
        <v/>
      </c>
      <c r="CH154" s="302" t="str">
        <f ca="true">+IF(OFFSET('Water Data'!$I$27,0,10*ROW('Water Data'!I148))="","",OFFSET('Water Data'!$I$27,0,10*ROW('Water Data'!I148)))</f>
        <v/>
      </c>
      <c r="CI154" s="302" t="str">
        <f ca="true">+IF(OFFSET('Water Data'!$I$28,0,10*ROW('Water Data'!I148))="","",OFFSET('Water Data'!$I$28,0,10*ROW('Water Data'!I148)))</f>
        <v/>
      </c>
      <c r="CJ154" s="302" t="str">
        <f ca="true">+IF(OFFSET('Water Data'!$I$29,0,10*ROW('Water Data'!I148))="","",OFFSET('Water Data'!$I$29,0,10*ROW('Water Data'!I148)))</f>
        <v/>
      </c>
      <c r="CK154" s="302" t="str">
        <f ca="true">+IF(OFFSET('Sanitation Data'!$D$28,0,10*ROW('Sanitation Data'!D148))="","",OFFSET('Sanitation Data'!$D$28,0,10*ROW('Sanitation Data'!D148)))</f>
        <v/>
      </c>
      <c r="CL154" s="302" t="str">
        <f ca="true">+IF(OFFSET('Sanitation Data'!$D$29,0,10*ROW('Sanitation Data'!D148))="","",OFFSET('Sanitation Data'!$D$29,0,10*ROW('Sanitation Data'!D148)))</f>
        <v/>
      </c>
      <c r="CM154" s="302" t="str">
        <f ca="true">+IF(OFFSET('Sanitation Data'!$D$30,0,10*ROW('Sanitation Data'!D148))="","",OFFSET('Sanitation Data'!$D$30,0,10*ROW('Sanitation Data'!D148)))</f>
        <v/>
      </c>
      <c r="CN154" s="302" t="str">
        <f ca="true">+IF(OFFSET('Sanitation Data'!$D$31,0,10*ROW('Sanitation Data'!D148))="","",OFFSET('Sanitation Data'!$D$31,0,10*ROW('Sanitation Data'!D148)))</f>
        <v/>
      </c>
      <c r="CO154" s="302" t="str">
        <f ca="true">+IF(OFFSET('Sanitation Data'!$D$32,0,10*ROW('Sanitation Data'!D148))="","",OFFSET('Sanitation Data'!$D$32,0,10*ROW('Sanitation Data'!D148)))</f>
        <v/>
      </c>
      <c r="CP154" s="302" t="str">
        <f ca="true">+IF(OFFSET('Sanitation Data'!$E$28,0,10*ROW('Sanitation Data'!E148))="","",OFFSET('Sanitation Data'!$E$28,0,10*ROW('Sanitation Data'!E148)))</f>
        <v/>
      </c>
      <c r="CQ154" s="302" t="str">
        <f ca="true">+IF(OFFSET('Sanitation Data'!$E$29,0,10*ROW('Sanitation Data'!E148))="","",OFFSET('Sanitation Data'!$E$29,0,10*ROW('Sanitation Data'!E148)))</f>
        <v/>
      </c>
      <c r="CR154" s="302" t="str">
        <f ca="true">+IF(OFFSET('Sanitation Data'!$E$30,0,10*ROW('Sanitation Data'!E148))="","",OFFSET('Sanitation Data'!$E$30,0,10*ROW('Sanitation Data'!E148)))</f>
        <v/>
      </c>
      <c r="CS154" s="302" t="str">
        <f ca="true">+IF(OFFSET('Sanitation Data'!$E$31,0,10*ROW('Sanitation Data'!E148))="","",OFFSET('Sanitation Data'!$E$31,0,10*ROW('Sanitation Data'!E148)))</f>
        <v/>
      </c>
      <c r="CT154" s="302" t="str">
        <f ca="true">+IF(OFFSET('Sanitation Data'!$E$32,0,10*ROW('Sanitation Data'!E148))="","",OFFSET('Sanitation Data'!$E$32,0,10*ROW('Sanitation Data'!E148)))</f>
        <v/>
      </c>
      <c r="CU154" s="302" t="str">
        <f ca="true">+IF(OFFSET('Sanitation Data'!$F$28,0,10*ROW('Sanitation Data'!F148))="","",OFFSET('Sanitation Data'!$F$28,0,10*ROW('Sanitation Data'!F148)))</f>
        <v/>
      </c>
      <c r="CV154" s="302" t="str">
        <f ca="true">+IF(OFFSET('Sanitation Data'!$F$29,0,10*ROW('Sanitation Data'!F148))="","",OFFSET('Sanitation Data'!$F$29,0,10*ROW('Sanitation Data'!F148)))</f>
        <v/>
      </c>
      <c r="CW154" s="302" t="str">
        <f ca="true">+IF(OFFSET('Sanitation Data'!$F$30,0,10*ROW('Sanitation Data'!F148))="","",OFFSET('Sanitation Data'!$F$30,0,10*ROW('Sanitation Data'!F148)))</f>
        <v/>
      </c>
      <c r="CX154" s="302" t="str">
        <f ca="true">+IF(OFFSET('Sanitation Data'!$F$31,0,10*ROW('Sanitation Data'!F148))="","",OFFSET('Sanitation Data'!$F$31,0,10*ROW('Sanitation Data'!F148)))</f>
        <v/>
      </c>
      <c r="CY154" s="302" t="str">
        <f ca="true">+IF(OFFSET('Sanitation Data'!$F$32,0,10*ROW('Sanitation Data'!F148))="","",OFFSET('Sanitation Data'!$F$32,0,10*ROW('Sanitation Data'!F148)))</f>
        <v/>
      </c>
      <c r="CZ154" s="302" t="str">
        <f ca="true">+IF(OFFSET('Sanitation Data'!$G$28,0,10*ROW('Sanitation Data'!G148))="","",OFFSET('Sanitation Data'!$G$28,0,10*ROW('Sanitation Data'!G148)))</f>
        <v/>
      </c>
      <c r="DA154" s="302" t="str">
        <f ca="true">+IF(OFFSET('Sanitation Data'!$G$29,0,10*ROW('Sanitation Data'!G148))="","",OFFSET('Sanitation Data'!$G$29,0,10*ROW('Sanitation Data'!G148)))</f>
        <v/>
      </c>
      <c r="DB154" s="302" t="str">
        <f ca="true">+IF(OFFSET('Sanitation Data'!$G$30,0,10*ROW('Sanitation Data'!G148))="","",OFFSET('Sanitation Data'!$G$30,0,10*ROW('Sanitation Data'!G148)))</f>
        <v/>
      </c>
      <c r="DC154" s="302" t="str">
        <f ca="true">+IF(OFFSET('Sanitation Data'!$G$31,0,10*ROW('Sanitation Data'!G148))="","",OFFSET('Sanitation Data'!$G$31,0,10*ROW('Sanitation Data'!G148)))</f>
        <v/>
      </c>
      <c r="DD154" s="302" t="str">
        <f ca="true">+IF(OFFSET('Sanitation Data'!$G$32,0,10*ROW('Sanitation Data'!G148))="","",OFFSET('Sanitation Data'!$G$32,0,10*ROW('Sanitation Data'!G148)))</f>
        <v/>
      </c>
      <c r="DE154" s="302" t="str">
        <f ca="true">+IF(OFFSET('Sanitation Data'!$H$28,0,10*ROW('Sanitation Data'!H148))="","",OFFSET('Sanitation Data'!$H$28,0,10*ROW('Sanitation Data'!H148)))</f>
        <v/>
      </c>
      <c r="DF154" s="302" t="str">
        <f ca="true">+IF(OFFSET('Sanitation Data'!$H$29,0,10*ROW('Sanitation Data'!H148))="","",OFFSET('Sanitation Data'!$H$29,0,10*ROW('Sanitation Data'!H148)))</f>
        <v/>
      </c>
      <c r="DG154" s="302" t="str">
        <f ca="true">+IF(OFFSET('Sanitation Data'!$H$30,0,10*ROW('Sanitation Data'!H148))="","",OFFSET('Sanitation Data'!$H$30,0,10*ROW('Sanitation Data'!H148)))</f>
        <v/>
      </c>
      <c r="DH154" s="302" t="str">
        <f ca="true">+IF(OFFSET('Sanitation Data'!$H$31,0,10*ROW('Sanitation Data'!H148))="","",OFFSET('Sanitation Data'!$H$31,0,10*ROW('Sanitation Data'!H148)))</f>
        <v/>
      </c>
      <c r="DI154" s="302" t="str">
        <f ca="true">+IF(OFFSET('Sanitation Data'!$H$32,0,10*ROW('Sanitation Data'!H148))="","",OFFSET('Sanitation Data'!$H$32,0,10*ROW('Sanitation Data'!H148)))</f>
        <v/>
      </c>
      <c r="DJ154" s="302" t="str">
        <f ca="true">+IF(OFFSET('Sanitation Data'!$I$28,0,10*ROW('Sanitation Data'!I148))="","",OFFSET('Sanitation Data'!$I$28,0,10*ROW('Sanitation Data'!I148)))</f>
        <v/>
      </c>
      <c r="DK154" s="302" t="str">
        <f ca="true">+IF(OFFSET('Sanitation Data'!$I$29,0,10*ROW('Sanitation Data'!I148))="","",OFFSET('Sanitation Data'!$I$29,0,10*ROW('Sanitation Data'!I148)))</f>
        <v/>
      </c>
      <c r="DL154" s="302" t="str">
        <f ca="true">+IF(OFFSET('Sanitation Data'!$I$30,0,10*ROW('Sanitation Data'!I148))="","",OFFSET('Sanitation Data'!$I$30,0,10*ROW('Sanitation Data'!I148)))</f>
        <v/>
      </c>
      <c r="DM154" s="302" t="str">
        <f ca="true">+IF(OFFSET('Sanitation Data'!$I$31,0,10*ROW('Sanitation Data'!I148))="","",OFFSET('Sanitation Data'!$I$31,0,10*ROW('Sanitation Data'!I148)))</f>
        <v/>
      </c>
      <c r="DN154" s="302" t="str">
        <f ca="true">+IF(OFFSET('Sanitation Data'!$I$32,0,10*ROW('Sanitation Data'!I148))="","",OFFSET('Sanitation Data'!$I$32,0,10*ROW('Sanitation Data'!I148)))</f>
        <v/>
      </c>
      <c r="DO154" s="302" t="str">
        <f ca="true">+IF(OFFSET('Hygiene Data'!$D$11,0,10*ROW('Hygiene Data'!D148))="","",OFFSET('Hygiene Data'!$D$11,0,10*ROW('Hygiene Data'!D148)))</f>
        <v/>
      </c>
      <c r="DP154" s="302" t="str">
        <f ca="true">+IF(OFFSET('Hygiene Data'!$D$12,0,10*ROW('Hygiene Data'!D148))="","",OFFSET('Hygiene Data'!$D$12,0,10*ROW('Hygiene Data'!D148)))</f>
        <v/>
      </c>
      <c r="DQ154" s="302" t="str">
        <f ca="true">+IF(OFFSET('Hygiene Data'!$D$13,0,10*ROW('Hygiene Data'!D148))="","",OFFSET('Hygiene Data'!$D$13,0,10*ROW('Hygiene Data'!D148)))</f>
        <v/>
      </c>
      <c r="DR154" s="302" t="str">
        <f ca="true">+IF(OFFSET('Hygiene Data'!$E$11,0,10*ROW('Hygiene Data'!E148))="","",OFFSET('Hygiene Data'!$E$11,0,10*ROW('Hygiene Data'!E148)))</f>
        <v/>
      </c>
      <c r="DS154" s="302" t="str">
        <f ca="true">+IF(OFFSET('Hygiene Data'!$E$12,0,10*ROW('Hygiene Data'!E148))="","",OFFSET('Hygiene Data'!$E$12,0,10*ROW('Hygiene Data'!E148)))</f>
        <v/>
      </c>
      <c r="DT154" s="302" t="str">
        <f ca="true">+IF(OFFSET('Hygiene Data'!$E$13,0,10*ROW('Hygiene Data'!E148))="","",OFFSET('Hygiene Data'!$E$13,0,10*ROW('Hygiene Data'!E148)))</f>
        <v/>
      </c>
      <c r="DU154" s="302" t="str">
        <f ca="true">+IF(OFFSET('Hygiene Data'!$F$11,0,10*ROW('Hygiene Data'!F148))="","",OFFSET('Hygiene Data'!$F$11,0,10*ROW('Hygiene Data'!F148)))</f>
        <v/>
      </c>
      <c r="DV154" s="302" t="str">
        <f ca="true">+IF(OFFSET('Hygiene Data'!$F$12,0,10*ROW('Hygiene Data'!F148))="","",OFFSET('Hygiene Data'!$F$12,0,10*ROW('Hygiene Data'!F148)))</f>
        <v/>
      </c>
      <c r="DW154" s="302" t="str">
        <f ca="true">+IF(OFFSET('Hygiene Data'!$F$13,0,10*ROW('Hygiene Data'!F148))="","",OFFSET('Hygiene Data'!$F$13,0,10*ROW('Hygiene Data'!F148)))</f>
        <v/>
      </c>
      <c r="DX154" s="302" t="str">
        <f ca="true">+IF(OFFSET('Hygiene Data'!$G$11,0,10*ROW('Hygiene Data'!G148))="","",OFFSET('Hygiene Data'!$G$11,0,10*ROW('Hygiene Data'!G148)))</f>
        <v/>
      </c>
      <c r="DY154" s="302" t="str">
        <f ca="true">+IF(OFFSET('Hygiene Data'!$G$12,0,10*ROW('Hygiene Data'!G148))="","",OFFSET('Hygiene Data'!$G$12,0,10*ROW('Hygiene Data'!G148)))</f>
        <v/>
      </c>
      <c r="DZ154" s="302" t="str">
        <f ca="true">+IF(OFFSET('Hygiene Data'!$G$13,0,10*ROW('Hygiene Data'!G148))="","",OFFSET('Hygiene Data'!$G$13,0,10*ROW('Hygiene Data'!G148)))</f>
        <v/>
      </c>
      <c r="EA154" s="302" t="str">
        <f ca="true">+IF(OFFSET('Hygiene Data'!$H$11,0,10*ROW('Hygiene Data'!H148))="","",OFFSET('Hygiene Data'!$H$11,0,10*ROW('Hygiene Data'!H148)))</f>
        <v/>
      </c>
      <c r="EB154" s="302" t="str">
        <f ca="true">+IF(OFFSET('Hygiene Data'!$H$12,0,10*ROW('Hygiene Data'!H148))="","",OFFSET('Hygiene Data'!$H$12,0,10*ROW('Hygiene Data'!H148)))</f>
        <v/>
      </c>
      <c r="EC154" s="302" t="str">
        <f ca="true">+IF(OFFSET('Hygiene Data'!$H$13,0,10*ROW('Hygiene Data'!H148))="","",OFFSET('Hygiene Data'!$H$13,0,10*ROW('Hygiene Data'!H148)))</f>
        <v/>
      </c>
      <c r="ED154" s="302" t="str">
        <f ca="true">+IF(OFFSET('Hygiene Data'!$I$11,0,10*ROW('Hygiene Data'!I148))="","",OFFSET('Hygiene Data'!$I$11,0,10*ROW('Hygiene Data'!I148)))</f>
        <v/>
      </c>
      <c r="EE154" s="302" t="str">
        <f ca="true">+IF(OFFSET('Hygiene Data'!$I$12,0,10*ROW('Hygiene Data'!I148))="","",OFFSET('Hygiene Data'!$I$12,0,10*ROW('Hygiene Data'!I148)))</f>
        <v/>
      </c>
      <c r="EF154" s="302" t="str">
        <f ca="true">+IF(OFFSET('Hygiene Data'!$I$13,0,10*ROW('Hygiene Data'!I148))="","",OFFSET('Hygiene Data'!$I$13,0,10*ROW('Hygiene Data'!I148)))</f>
        <v/>
      </c>
    </row>
    <row xmlns:x14ac="http://schemas.microsoft.com/office/spreadsheetml/2009/9/ac" r="155" x14ac:dyDescent="0.2">
      <c r="A155" s="35" t="str">
        <f ca="true">+IF(OFFSET('Water Data'!$B$2,0,10*ROW('Water Data'!E149))="","",OFFSET('Water Data'!$B$2,0,10*ROW('Water Data'!E149)))</f>
        <v/>
      </c>
      <c r="B155" s="35" t="str">
        <f ca="true">+IF(OFFSET('Water Data'!$C$2,0,10*ROW('Water Data'!F149))="","",OFFSET('Water Data'!$C$2,0,10*ROW('Water Data'!F149)))</f>
        <v/>
      </c>
      <c r="C155" s="358" t="str">
        <f t="shared" ca="true" si="2"/>
        <v/>
      </c>
      <c r="D155" s="94"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4"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4"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4"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4"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4"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4"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4"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4"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4"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4"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4"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4"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4"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4"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4"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4"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4"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5"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5"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5"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5"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5"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5"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5"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5"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5"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5"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5"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5"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5"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5"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5"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5"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5"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5"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5"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5"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5"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5"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5"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5"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5"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5"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5"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5"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5"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5"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6"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6"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6"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6"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6"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6"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6"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6"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6"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6"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6"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6"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6"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6"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6"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6"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6"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6"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302"/>
      <c r="BS155" s="302" t="str">
        <f ca="true">+IF(OFFSET('Water Data'!$D$27,0,10*ROW('Water Data'!D149))="","",OFFSET('Water Data'!$D$27,0,10*ROW('Water Data'!D149)))</f>
        <v/>
      </c>
      <c r="BT155" s="302" t="str">
        <f ca="true">+IF(OFFSET('Water Data'!$D$28,0,10*ROW('Water Data'!D149))="","",OFFSET('Water Data'!$D$28,0,10*ROW('Water Data'!D149)))</f>
        <v/>
      </c>
      <c r="BU155" s="302" t="str">
        <f ca="true">+IF(OFFSET('Water Data'!$D$29,0,10*ROW('Water Data'!D149))="","",OFFSET('Water Data'!$D$29,0,10*ROW('Water Data'!D149)))</f>
        <v/>
      </c>
      <c r="BV155" s="302" t="str">
        <f ca="true">+IF(OFFSET('Water Data'!$E$27,0,10*ROW('Water Data'!E149))="","",OFFSET('Water Data'!$E$27,0,10*ROW('Water Data'!E149)))</f>
        <v/>
      </c>
      <c r="BW155" s="302" t="str">
        <f ca="true">+IF(OFFSET('Water Data'!$E$28,0,10*ROW('Water Data'!E149))="","",OFFSET('Water Data'!$E$28,0,10*ROW('Water Data'!E149)))</f>
        <v/>
      </c>
      <c r="BX155" s="302" t="str">
        <f ca="true">+IF(OFFSET('Water Data'!$E$29,0,10*ROW('Water Data'!E149))="","",OFFSET('Water Data'!$E$29,0,10*ROW('Water Data'!E149)))</f>
        <v/>
      </c>
      <c r="BY155" s="302" t="str">
        <f ca="true">+IF(OFFSET('Water Data'!$F$27,0,10*ROW('Water Data'!F149))="","",OFFSET('Water Data'!$F$27,0,10*ROW('Water Data'!F149)))</f>
        <v/>
      </c>
      <c r="BZ155" s="302" t="str">
        <f ca="true">+IF(OFFSET('Water Data'!$F$28,0,10*ROW('Water Data'!F149))="","",OFFSET('Water Data'!$F$28,0,10*ROW('Water Data'!F149)))</f>
        <v/>
      </c>
      <c r="CA155" s="302" t="str">
        <f ca="true">+IF(OFFSET('Water Data'!$F$29,0,10*ROW('Water Data'!F149))="","",OFFSET('Water Data'!$F$29,0,10*ROW('Water Data'!F149)))</f>
        <v/>
      </c>
      <c r="CB155" s="302" t="str">
        <f ca="true">+IF(OFFSET('Water Data'!$G$27,0,10*ROW('Water Data'!G149))="","",OFFSET('Water Data'!$G$27,0,10*ROW('Water Data'!G149)))</f>
        <v/>
      </c>
      <c r="CC155" s="302" t="str">
        <f ca="true">+IF(OFFSET('Water Data'!$G$28,0,10*ROW('Water Data'!G149))="","",OFFSET('Water Data'!$G$28,0,10*ROW('Water Data'!G149)))</f>
        <v/>
      </c>
      <c r="CD155" s="302" t="str">
        <f ca="true">+IF(OFFSET('Water Data'!$G$29,0,10*ROW('Water Data'!G149))="","",OFFSET('Water Data'!$G$29,0,10*ROW('Water Data'!G149)))</f>
        <v/>
      </c>
      <c r="CE155" s="302" t="str">
        <f ca="true">+IF(OFFSET('Water Data'!$H$27,0,10*ROW('Water Data'!H149))="","",OFFSET('Water Data'!$H$27,0,10*ROW('Water Data'!H149)))</f>
        <v/>
      </c>
      <c r="CF155" s="302" t="str">
        <f ca="true">+IF(OFFSET('Water Data'!$H$28,0,10*ROW('Water Data'!H149))="","",OFFSET('Water Data'!$H$28,0,10*ROW('Water Data'!H149)))</f>
        <v/>
      </c>
      <c r="CG155" s="302" t="str">
        <f ca="true">+IF(OFFSET('Water Data'!$H$29,0,10*ROW('Water Data'!H149))="","",OFFSET('Water Data'!$H$29,0,10*ROW('Water Data'!H149)))</f>
        <v/>
      </c>
      <c r="CH155" s="302" t="str">
        <f ca="true">+IF(OFFSET('Water Data'!$I$27,0,10*ROW('Water Data'!I149))="","",OFFSET('Water Data'!$I$27,0,10*ROW('Water Data'!I149)))</f>
        <v/>
      </c>
      <c r="CI155" s="302" t="str">
        <f ca="true">+IF(OFFSET('Water Data'!$I$28,0,10*ROW('Water Data'!I149))="","",OFFSET('Water Data'!$I$28,0,10*ROW('Water Data'!I149)))</f>
        <v/>
      </c>
      <c r="CJ155" s="302" t="str">
        <f ca="true">+IF(OFFSET('Water Data'!$I$29,0,10*ROW('Water Data'!I149))="","",OFFSET('Water Data'!$I$29,0,10*ROW('Water Data'!I149)))</f>
        <v/>
      </c>
      <c r="CK155" s="302" t="str">
        <f ca="true">+IF(OFFSET('Sanitation Data'!$D$28,0,10*ROW('Sanitation Data'!D149))="","",OFFSET('Sanitation Data'!$D$28,0,10*ROW('Sanitation Data'!D149)))</f>
        <v/>
      </c>
      <c r="CL155" s="302" t="str">
        <f ca="true">+IF(OFFSET('Sanitation Data'!$D$29,0,10*ROW('Sanitation Data'!D149))="","",OFFSET('Sanitation Data'!$D$29,0,10*ROW('Sanitation Data'!D149)))</f>
        <v/>
      </c>
      <c r="CM155" s="302" t="str">
        <f ca="true">+IF(OFFSET('Sanitation Data'!$D$30,0,10*ROW('Sanitation Data'!D149))="","",OFFSET('Sanitation Data'!$D$30,0,10*ROW('Sanitation Data'!D149)))</f>
        <v/>
      </c>
      <c r="CN155" s="302" t="str">
        <f ca="true">+IF(OFFSET('Sanitation Data'!$D$31,0,10*ROW('Sanitation Data'!D149))="","",OFFSET('Sanitation Data'!$D$31,0,10*ROW('Sanitation Data'!D149)))</f>
        <v/>
      </c>
      <c r="CO155" s="302" t="str">
        <f ca="true">+IF(OFFSET('Sanitation Data'!$D$32,0,10*ROW('Sanitation Data'!D149))="","",OFFSET('Sanitation Data'!$D$32,0,10*ROW('Sanitation Data'!D149)))</f>
        <v/>
      </c>
      <c r="CP155" s="302" t="str">
        <f ca="true">+IF(OFFSET('Sanitation Data'!$E$28,0,10*ROW('Sanitation Data'!E149))="","",OFFSET('Sanitation Data'!$E$28,0,10*ROW('Sanitation Data'!E149)))</f>
        <v/>
      </c>
      <c r="CQ155" s="302" t="str">
        <f ca="true">+IF(OFFSET('Sanitation Data'!$E$29,0,10*ROW('Sanitation Data'!E149))="","",OFFSET('Sanitation Data'!$E$29,0,10*ROW('Sanitation Data'!E149)))</f>
        <v/>
      </c>
      <c r="CR155" s="302" t="str">
        <f ca="true">+IF(OFFSET('Sanitation Data'!$E$30,0,10*ROW('Sanitation Data'!E149))="","",OFFSET('Sanitation Data'!$E$30,0,10*ROW('Sanitation Data'!E149)))</f>
        <v/>
      </c>
      <c r="CS155" s="302" t="str">
        <f ca="true">+IF(OFFSET('Sanitation Data'!$E$31,0,10*ROW('Sanitation Data'!E149))="","",OFFSET('Sanitation Data'!$E$31,0,10*ROW('Sanitation Data'!E149)))</f>
        <v/>
      </c>
      <c r="CT155" s="302" t="str">
        <f ca="true">+IF(OFFSET('Sanitation Data'!$E$32,0,10*ROW('Sanitation Data'!E149))="","",OFFSET('Sanitation Data'!$E$32,0,10*ROW('Sanitation Data'!E149)))</f>
        <v/>
      </c>
      <c r="CU155" s="302" t="str">
        <f ca="true">+IF(OFFSET('Sanitation Data'!$F$28,0,10*ROW('Sanitation Data'!F149))="","",OFFSET('Sanitation Data'!$F$28,0,10*ROW('Sanitation Data'!F149)))</f>
        <v/>
      </c>
      <c r="CV155" s="302" t="str">
        <f ca="true">+IF(OFFSET('Sanitation Data'!$F$29,0,10*ROW('Sanitation Data'!F149))="","",OFFSET('Sanitation Data'!$F$29,0,10*ROW('Sanitation Data'!F149)))</f>
        <v/>
      </c>
      <c r="CW155" s="302" t="str">
        <f ca="true">+IF(OFFSET('Sanitation Data'!$F$30,0,10*ROW('Sanitation Data'!F149))="","",OFFSET('Sanitation Data'!$F$30,0,10*ROW('Sanitation Data'!F149)))</f>
        <v/>
      </c>
      <c r="CX155" s="302" t="str">
        <f ca="true">+IF(OFFSET('Sanitation Data'!$F$31,0,10*ROW('Sanitation Data'!F149))="","",OFFSET('Sanitation Data'!$F$31,0,10*ROW('Sanitation Data'!F149)))</f>
        <v/>
      </c>
      <c r="CY155" s="302" t="str">
        <f ca="true">+IF(OFFSET('Sanitation Data'!$F$32,0,10*ROW('Sanitation Data'!F149))="","",OFFSET('Sanitation Data'!$F$32,0,10*ROW('Sanitation Data'!F149)))</f>
        <v/>
      </c>
      <c r="CZ155" s="302" t="str">
        <f ca="true">+IF(OFFSET('Sanitation Data'!$G$28,0,10*ROW('Sanitation Data'!G149))="","",OFFSET('Sanitation Data'!$G$28,0,10*ROW('Sanitation Data'!G149)))</f>
        <v/>
      </c>
      <c r="DA155" s="302" t="str">
        <f ca="true">+IF(OFFSET('Sanitation Data'!$G$29,0,10*ROW('Sanitation Data'!G149))="","",OFFSET('Sanitation Data'!$G$29,0,10*ROW('Sanitation Data'!G149)))</f>
        <v/>
      </c>
      <c r="DB155" s="302" t="str">
        <f ca="true">+IF(OFFSET('Sanitation Data'!$G$30,0,10*ROW('Sanitation Data'!G149))="","",OFFSET('Sanitation Data'!$G$30,0,10*ROW('Sanitation Data'!G149)))</f>
        <v/>
      </c>
      <c r="DC155" s="302" t="str">
        <f ca="true">+IF(OFFSET('Sanitation Data'!$G$31,0,10*ROW('Sanitation Data'!G149))="","",OFFSET('Sanitation Data'!$G$31,0,10*ROW('Sanitation Data'!G149)))</f>
        <v/>
      </c>
      <c r="DD155" s="302" t="str">
        <f ca="true">+IF(OFFSET('Sanitation Data'!$G$32,0,10*ROW('Sanitation Data'!G149))="","",OFFSET('Sanitation Data'!$G$32,0,10*ROW('Sanitation Data'!G149)))</f>
        <v/>
      </c>
      <c r="DE155" s="302" t="str">
        <f ca="true">+IF(OFFSET('Sanitation Data'!$H$28,0,10*ROW('Sanitation Data'!H149))="","",OFFSET('Sanitation Data'!$H$28,0,10*ROW('Sanitation Data'!H149)))</f>
        <v/>
      </c>
      <c r="DF155" s="302" t="str">
        <f ca="true">+IF(OFFSET('Sanitation Data'!$H$29,0,10*ROW('Sanitation Data'!H149))="","",OFFSET('Sanitation Data'!$H$29,0,10*ROW('Sanitation Data'!H149)))</f>
        <v/>
      </c>
      <c r="DG155" s="302" t="str">
        <f ca="true">+IF(OFFSET('Sanitation Data'!$H$30,0,10*ROW('Sanitation Data'!H149))="","",OFFSET('Sanitation Data'!$H$30,0,10*ROW('Sanitation Data'!H149)))</f>
        <v/>
      </c>
      <c r="DH155" s="302" t="str">
        <f ca="true">+IF(OFFSET('Sanitation Data'!$H$31,0,10*ROW('Sanitation Data'!H149))="","",OFFSET('Sanitation Data'!$H$31,0,10*ROW('Sanitation Data'!H149)))</f>
        <v/>
      </c>
      <c r="DI155" s="302" t="str">
        <f ca="true">+IF(OFFSET('Sanitation Data'!$H$32,0,10*ROW('Sanitation Data'!H149))="","",OFFSET('Sanitation Data'!$H$32,0,10*ROW('Sanitation Data'!H149)))</f>
        <v/>
      </c>
      <c r="DJ155" s="302" t="str">
        <f ca="true">+IF(OFFSET('Sanitation Data'!$I$28,0,10*ROW('Sanitation Data'!I149))="","",OFFSET('Sanitation Data'!$I$28,0,10*ROW('Sanitation Data'!I149)))</f>
        <v/>
      </c>
      <c r="DK155" s="302" t="str">
        <f ca="true">+IF(OFFSET('Sanitation Data'!$I$29,0,10*ROW('Sanitation Data'!I149))="","",OFFSET('Sanitation Data'!$I$29,0,10*ROW('Sanitation Data'!I149)))</f>
        <v/>
      </c>
      <c r="DL155" s="302" t="str">
        <f ca="true">+IF(OFFSET('Sanitation Data'!$I$30,0,10*ROW('Sanitation Data'!I149))="","",OFFSET('Sanitation Data'!$I$30,0,10*ROW('Sanitation Data'!I149)))</f>
        <v/>
      </c>
      <c r="DM155" s="302" t="str">
        <f ca="true">+IF(OFFSET('Sanitation Data'!$I$31,0,10*ROW('Sanitation Data'!I149))="","",OFFSET('Sanitation Data'!$I$31,0,10*ROW('Sanitation Data'!I149)))</f>
        <v/>
      </c>
      <c r="DN155" s="302" t="str">
        <f ca="true">+IF(OFFSET('Sanitation Data'!$I$32,0,10*ROW('Sanitation Data'!I149))="","",OFFSET('Sanitation Data'!$I$32,0,10*ROW('Sanitation Data'!I149)))</f>
        <v/>
      </c>
      <c r="DO155" s="302" t="str">
        <f ca="true">+IF(OFFSET('Hygiene Data'!$D$11,0,10*ROW('Hygiene Data'!D149))="","",OFFSET('Hygiene Data'!$D$11,0,10*ROW('Hygiene Data'!D149)))</f>
        <v/>
      </c>
      <c r="DP155" s="302" t="str">
        <f ca="true">+IF(OFFSET('Hygiene Data'!$D$12,0,10*ROW('Hygiene Data'!D149))="","",OFFSET('Hygiene Data'!$D$12,0,10*ROW('Hygiene Data'!D149)))</f>
        <v/>
      </c>
      <c r="DQ155" s="302" t="str">
        <f ca="true">+IF(OFFSET('Hygiene Data'!$D$13,0,10*ROW('Hygiene Data'!D149))="","",OFFSET('Hygiene Data'!$D$13,0,10*ROW('Hygiene Data'!D149)))</f>
        <v/>
      </c>
      <c r="DR155" s="302" t="str">
        <f ca="true">+IF(OFFSET('Hygiene Data'!$E$11,0,10*ROW('Hygiene Data'!E149))="","",OFFSET('Hygiene Data'!$E$11,0,10*ROW('Hygiene Data'!E149)))</f>
        <v/>
      </c>
      <c r="DS155" s="302" t="str">
        <f ca="true">+IF(OFFSET('Hygiene Data'!$E$12,0,10*ROW('Hygiene Data'!E149))="","",OFFSET('Hygiene Data'!$E$12,0,10*ROW('Hygiene Data'!E149)))</f>
        <v/>
      </c>
      <c r="DT155" s="302" t="str">
        <f ca="true">+IF(OFFSET('Hygiene Data'!$E$13,0,10*ROW('Hygiene Data'!E149))="","",OFFSET('Hygiene Data'!$E$13,0,10*ROW('Hygiene Data'!E149)))</f>
        <v/>
      </c>
      <c r="DU155" s="302" t="str">
        <f ca="true">+IF(OFFSET('Hygiene Data'!$F$11,0,10*ROW('Hygiene Data'!F149))="","",OFFSET('Hygiene Data'!$F$11,0,10*ROW('Hygiene Data'!F149)))</f>
        <v/>
      </c>
      <c r="DV155" s="302" t="str">
        <f ca="true">+IF(OFFSET('Hygiene Data'!$F$12,0,10*ROW('Hygiene Data'!F149))="","",OFFSET('Hygiene Data'!$F$12,0,10*ROW('Hygiene Data'!F149)))</f>
        <v/>
      </c>
      <c r="DW155" s="302" t="str">
        <f ca="true">+IF(OFFSET('Hygiene Data'!$F$13,0,10*ROW('Hygiene Data'!F149))="","",OFFSET('Hygiene Data'!$F$13,0,10*ROW('Hygiene Data'!F149)))</f>
        <v/>
      </c>
      <c r="DX155" s="302" t="str">
        <f ca="true">+IF(OFFSET('Hygiene Data'!$G$11,0,10*ROW('Hygiene Data'!G149))="","",OFFSET('Hygiene Data'!$G$11,0,10*ROW('Hygiene Data'!G149)))</f>
        <v/>
      </c>
      <c r="DY155" s="302" t="str">
        <f ca="true">+IF(OFFSET('Hygiene Data'!$G$12,0,10*ROW('Hygiene Data'!G149))="","",OFFSET('Hygiene Data'!$G$12,0,10*ROW('Hygiene Data'!G149)))</f>
        <v/>
      </c>
      <c r="DZ155" s="302" t="str">
        <f ca="true">+IF(OFFSET('Hygiene Data'!$G$13,0,10*ROW('Hygiene Data'!G149))="","",OFFSET('Hygiene Data'!$G$13,0,10*ROW('Hygiene Data'!G149)))</f>
        <v/>
      </c>
      <c r="EA155" s="302" t="str">
        <f ca="true">+IF(OFFSET('Hygiene Data'!$H$11,0,10*ROW('Hygiene Data'!H149))="","",OFFSET('Hygiene Data'!$H$11,0,10*ROW('Hygiene Data'!H149)))</f>
        <v/>
      </c>
      <c r="EB155" s="302" t="str">
        <f ca="true">+IF(OFFSET('Hygiene Data'!$H$12,0,10*ROW('Hygiene Data'!H149))="","",OFFSET('Hygiene Data'!$H$12,0,10*ROW('Hygiene Data'!H149)))</f>
        <v/>
      </c>
      <c r="EC155" s="302" t="str">
        <f ca="true">+IF(OFFSET('Hygiene Data'!$H$13,0,10*ROW('Hygiene Data'!H149))="","",OFFSET('Hygiene Data'!$H$13,0,10*ROW('Hygiene Data'!H149)))</f>
        <v/>
      </c>
      <c r="ED155" s="302" t="str">
        <f ca="true">+IF(OFFSET('Hygiene Data'!$I$11,0,10*ROW('Hygiene Data'!I149))="","",OFFSET('Hygiene Data'!$I$11,0,10*ROW('Hygiene Data'!I149)))</f>
        <v/>
      </c>
      <c r="EE155" s="302" t="str">
        <f ca="true">+IF(OFFSET('Hygiene Data'!$I$12,0,10*ROW('Hygiene Data'!I149))="","",OFFSET('Hygiene Data'!$I$12,0,10*ROW('Hygiene Data'!I149)))</f>
        <v/>
      </c>
      <c r="EF155" s="302" t="str">
        <f ca="true">+IF(OFFSET('Hygiene Data'!$I$13,0,10*ROW('Hygiene Data'!I149))="","",OFFSET('Hygiene Data'!$I$13,0,10*ROW('Hygiene Data'!I149)))</f>
        <v/>
      </c>
    </row>
    <row xmlns:x14ac="http://schemas.microsoft.com/office/spreadsheetml/2009/9/ac" r="156" x14ac:dyDescent="0.2">
      <c r="A156" s="35" t="str">
        <f ca="true">+IF(OFFSET('Water Data'!$B$2,0,10*ROW('Water Data'!E150))="","",OFFSET('Water Data'!$B$2,0,10*ROW('Water Data'!E150)))</f>
        <v/>
      </c>
      <c r="B156" s="35" t="str">
        <f ca="true">+IF(OFFSET('Water Data'!$C$2,0,10*ROW('Water Data'!F150))="","",OFFSET('Water Data'!$C$2,0,10*ROW('Water Data'!F150)))</f>
        <v/>
      </c>
      <c r="C156" s="358" t="str">
        <f t="shared" ca="true" si="2"/>
        <v/>
      </c>
      <c r="D156" s="94"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4"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4"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4"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4"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4"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4"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4"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4"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4"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4"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4"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4"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4"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4"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4"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4"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4"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5"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5"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5"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5"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5"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5"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5"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5"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5"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5"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5"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5"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5"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5"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5"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5"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5"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5"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5"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5"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5"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5"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5"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5"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5"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5"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5"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5"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5"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5"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6"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6"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6"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6"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6"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6"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6"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6"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6"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6"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6"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6"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6"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6"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6"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6"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6"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6"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302"/>
      <c r="BS156" s="302" t="str">
        <f ca="true">+IF(OFFSET('Water Data'!$D$27,0,10*ROW('Water Data'!D150))="","",OFFSET('Water Data'!$D$27,0,10*ROW('Water Data'!D150)))</f>
        <v/>
      </c>
      <c r="BT156" s="302" t="str">
        <f ca="true">+IF(OFFSET('Water Data'!$D$28,0,10*ROW('Water Data'!D150))="","",OFFSET('Water Data'!$D$28,0,10*ROW('Water Data'!D150)))</f>
        <v/>
      </c>
      <c r="BU156" s="302" t="str">
        <f ca="true">+IF(OFFSET('Water Data'!$D$29,0,10*ROW('Water Data'!D150))="","",OFFSET('Water Data'!$D$29,0,10*ROW('Water Data'!D150)))</f>
        <v/>
      </c>
      <c r="BV156" s="302" t="str">
        <f ca="true">+IF(OFFSET('Water Data'!$E$27,0,10*ROW('Water Data'!E150))="","",OFFSET('Water Data'!$E$27,0,10*ROW('Water Data'!E150)))</f>
        <v/>
      </c>
      <c r="BW156" s="302" t="str">
        <f ca="true">+IF(OFFSET('Water Data'!$E$28,0,10*ROW('Water Data'!E150))="","",OFFSET('Water Data'!$E$28,0,10*ROW('Water Data'!E150)))</f>
        <v/>
      </c>
      <c r="BX156" s="302" t="str">
        <f ca="true">+IF(OFFSET('Water Data'!$E$29,0,10*ROW('Water Data'!E150))="","",OFFSET('Water Data'!$E$29,0,10*ROW('Water Data'!E150)))</f>
        <v/>
      </c>
      <c r="BY156" s="302" t="str">
        <f ca="true">+IF(OFFSET('Water Data'!$F$27,0,10*ROW('Water Data'!F150))="","",OFFSET('Water Data'!$F$27,0,10*ROW('Water Data'!F150)))</f>
        <v/>
      </c>
      <c r="BZ156" s="302" t="str">
        <f ca="true">+IF(OFFSET('Water Data'!$F$28,0,10*ROW('Water Data'!F150))="","",OFFSET('Water Data'!$F$28,0,10*ROW('Water Data'!F150)))</f>
        <v/>
      </c>
      <c r="CA156" s="302" t="str">
        <f ca="true">+IF(OFFSET('Water Data'!$F$29,0,10*ROW('Water Data'!F150))="","",OFFSET('Water Data'!$F$29,0,10*ROW('Water Data'!F150)))</f>
        <v/>
      </c>
      <c r="CB156" s="302" t="str">
        <f ca="true">+IF(OFFSET('Water Data'!$G$27,0,10*ROW('Water Data'!G150))="","",OFFSET('Water Data'!$G$27,0,10*ROW('Water Data'!G150)))</f>
        <v/>
      </c>
      <c r="CC156" s="302" t="str">
        <f ca="true">+IF(OFFSET('Water Data'!$G$28,0,10*ROW('Water Data'!G150))="","",OFFSET('Water Data'!$G$28,0,10*ROW('Water Data'!G150)))</f>
        <v/>
      </c>
      <c r="CD156" s="302" t="str">
        <f ca="true">+IF(OFFSET('Water Data'!$G$29,0,10*ROW('Water Data'!G150))="","",OFFSET('Water Data'!$G$29,0,10*ROW('Water Data'!G150)))</f>
        <v/>
      </c>
      <c r="CE156" s="302" t="str">
        <f ca="true">+IF(OFFSET('Water Data'!$H$27,0,10*ROW('Water Data'!H150))="","",OFFSET('Water Data'!$H$27,0,10*ROW('Water Data'!H150)))</f>
        <v/>
      </c>
      <c r="CF156" s="302" t="str">
        <f ca="true">+IF(OFFSET('Water Data'!$H$28,0,10*ROW('Water Data'!H150))="","",OFFSET('Water Data'!$H$28,0,10*ROW('Water Data'!H150)))</f>
        <v/>
      </c>
      <c r="CG156" s="302" t="str">
        <f ca="true">+IF(OFFSET('Water Data'!$H$29,0,10*ROW('Water Data'!H150))="","",OFFSET('Water Data'!$H$29,0,10*ROW('Water Data'!H150)))</f>
        <v/>
      </c>
      <c r="CH156" s="302" t="str">
        <f ca="true">+IF(OFFSET('Water Data'!$I$27,0,10*ROW('Water Data'!I150))="","",OFFSET('Water Data'!$I$27,0,10*ROW('Water Data'!I150)))</f>
        <v/>
      </c>
      <c r="CI156" s="302" t="str">
        <f ca="true">+IF(OFFSET('Water Data'!$I$28,0,10*ROW('Water Data'!I150))="","",OFFSET('Water Data'!$I$28,0,10*ROW('Water Data'!I150)))</f>
        <v/>
      </c>
      <c r="CJ156" s="302" t="str">
        <f ca="true">+IF(OFFSET('Water Data'!$I$29,0,10*ROW('Water Data'!I150))="","",OFFSET('Water Data'!$I$29,0,10*ROW('Water Data'!I150)))</f>
        <v/>
      </c>
      <c r="CK156" s="302" t="str">
        <f ca="true">+IF(OFFSET('Sanitation Data'!$D$28,0,10*ROW('Sanitation Data'!D150))="","",OFFSET('Sanitation Data'!$D$28,0,10*ROW('Sanitation Data'!D150)))</f>
        <v/>
      </c>
      <c r="CL156" s="302" t="str">
        <f ca="true">+IF(OFFSET('Sanitation Data'!$D$29,0,10*ROW('Sanitation Data'!D150))="","",OFFSET('Sanitation Data'!$D$29,0,10*ROW('Sanitation Data'!D150)))</f>
        <v/>
      </c>
      <c r="CM156" s="302" t="str">
        <f ca="true">+IF(OFFSET('Sanitation Data'!$D$30,0,10*ROW('Sanitation Data'!D150))="","",OFFSET('Sanitation Data'!$D$30,0,10*ROW('Sanitation Data'!D150)))</f>
        <v/>
      </c>
      <c r="CN156" s="302" t="str">
        <f ca="true">+IF(OFFSET('Sanitation Data'!$D$31,0,10*ROW('Sanitation Data'!D150))="","",OFFSET('Sanitation Data'!$D$31,0,10*ROW('Sanitation Data'!D150)))</f>
        <v/>
      </c>
      <c r="CO156" s="302" t="str">
        <f ca="true">+IF(OFFSET('Sanitation Data'!$D$32,0,10*ROW('Sanitation Data'!D150))="","",OFFSET('Sanitation Data'!$D$32,0,10*ROW('Sanitation Data'!D150)))</f>
        <v/>
      </c>
      <c r="CP156" s="302" t="str">
        <f ca="true">+IF(OFFSET('Sanitation Data'!$E$28,0,10*ROW('Sanitation Data'!E150))="","",OFFSET('Sanitation Data'!$E$28,0,10*ROW('Sanitation Data'!E150)))</f>
        <v/>
      </c>
      <c r="CQ156" s="302" t="str">
        <f ca="true">+IF(OFFSET('Sanitation Data'!$E$29,0,10*ROW('Sanitation Data'!E150))="","",OFFSET('Sanitation Data'!$E$29,0,10*ROW('Sanitation Data'!E150)))</f>
        <v/>
      </c>
      <c r="CR156" s="302" t="str">
        <f ca="true">+IF(OFFSET('Sanitation Data'!$E$30,0,10*ROW('Sanitation Data'!E150))="","",OFFSET('Sanitation Data'!$E$30,0,10*ROW('Sanitation Data'!E150)))</f>
        <v/>
      </c>
      <c r="CS156" s="302" t="str">
        <f ca="true">+IF(OFFSET('Sanitation Data'!$E$31,0,10*ROW('Sanitation Data'!E150))="","",OFFSET('Sanitation Data'!$E$31,0,10*ROW('Sanitation Data'!E150)))</f>
        <v/>
      </c>
      <c r="CT156" s="302" t="str">
        <f ca="true">+IF(OFFSET('Sanitation Data'!$E$32,0,10*ROW('Sanitation Data'!E150))="","",OFFSET('Sanitation Data'!$E$32,0,10*ROW('Sanitation Data'!E150)))</f>
        <v/>
      </c>
      <c r="CU156" s="302" t="str">
        <f ca="true">+IF(OFFSET('Sanitation Data'!$F$28,0,10*ROW('Sanitation Data'!F150))="","",OFFSET('Sanitation Data'!$F$28,0,10*ROW('Sanitation Data'!F150)))</f>
        <v/>
      </c>
      <c r="CV156" s="302" t="str">
        <f ca="true">+IF(OFFSET('Sanitation Data'!$F$29,0,10*ROW('Sanitation Data'!F150))="","",OFFSET('Sanitation Data'!$F$29,0,10*ROW('Sanitation Data'!F150)))</f>
        <v/>
      </c>
      <c r="CW156" s="302" t="str">
        <f ca="true">+IF(OFFSET('Sanitation Data'!$F$30,0,10*ROW('Sanitation Data'!F150))="","",OFFSET('Sanitation Data'!$F$30,0,10*ROW('Sanitation Data'!F150)))</f>
        <v/>
      </c>
      <c r="CX156" s="302" t="str">
        <f ca="true">+IF(OFFSET('Sanitation Data'!$F$31,0,10*ROW('Sanitation Data'!F150))="","",OFFSET('Sanitation Data'!$F$31,0,10*ROW('Sanitation Data'!F150)))</f>
        <v/>
      </c>
      <c r="CY156" s="302" t="str">
        <f ca="true">+IF(OFFSET('Sanitation Data'!$F$32,0,10*ROW('Sanitation Data'!F150))="","",OFFSET('Sanitation Data'!$F$32,0,10*ROW('Sanitation Data'!F150)))</f>
        <v/>
      </c>
      <c r="CZ156" s="302" t="str">
        <f ca="true">+IF(OFFSET('Sanitation Data'!$G$28,0,10*ROW('Sanitation Data'!G150))="","",OFFSET('Sanitation Data'!$G$28,0,10*ROW('Sanitation Data'!G150)))</f>
        <v/>
      </c>
      <c r="DA156" s="302" t="str">
        <f ca="true">+IF(OFFSET('Sanitation Data'!$G$29,0,10*ROW('Sanitation Data'!G150))="","",OFFSET('Sanitation Data'!$G$29,0,10*ROW('Sanitation Data'!G150)))</f>
        <v/>
      </c>
      <c r="DB156" s="302" t="str">
        <f ca="true">+IF(OFFSET('Sanitation Data'!$G$30,0,10*ROW('Sanitation Data'!G150))="","",OFFSET('Sanitation Data'!$G$30,0,10*ROW('Sanitation Data'!G150)))</f>
        <v/>
      </c>
      <c r="DC156" s="302" t="str">
        <f ca="true">+IF(OFFSET('Sanitation Data'!$G$31,0,10*ROW('Sanitation Data'!G150))="","",OFFSET('Sanitation Data'!$G$31,0,10*ROW('Sanitation Data'!G150)))</f>
        <v/>
      </c>
      <c r="DD156" s="302" t="str">
        <f ca="true">+IF(OFFSET('Sanitation Data'!$G$32,0,10*ROW('Sanitation Data'!G150))="","",OFFSET('Sanitation Data'!$G$32,0,10*ROW('Sanitation Data'!G150)))</f>
        <v/>
      </c>
      <c r="DE156" s="302" t="str">
        <f ca="true">+IF(OFFSET('Sanitation Data'!$H$28,0,10*ROW('Sanitation Data'!H150))="","",OFFSET('Sanitation Data'!$H$28,0,10*ROW('Sanitation Data'!H150)))</f>
        <v/>
      </c>
      <c r="DF156" s="302" t="str">
        <f ca="true">+IF(OFFSET('Sanitation Data'!$H$29,0,10*ROW('Sanitation Data'!H150))="","",OFFSET('Sanitation Data'!$H$29,0,10*ROW('Sanitation Data'!H150)))</f>
        <v/>
      </c>
      <c r="DG156" s="302" t="str">
        <f ca="true">+IF(OFFSET('Sanitation Data'!$H$30,0,10*ROW('Sanitation Data'!H150))="","",OFFSET('Sanitation Data'!$H$30,0,10*ROW('Sanitation Data'!H150)))</f>
        <v/>
      </c>
      <c r="DH156" s="302" t="str">
        <f ca="true">+IF(OFFSET('Sanitation Data'!$H$31,0,10*ROW('Sanitation Data'!H150))="","",OFFSET('Sanitation Data'!$H$31,0,10*ROW('Sanitation Data'!H150)))</f>
        <v/>
      </c>
      <c r="DI156" s="302" t="str">
        <f ca="true">+IF(OFFSET('Sanitation Data'!$H$32,0,10*ROW('Sanitation Data'!H150))="","",OFFSET('Sanitation Data'!$H$32,0,10*ROW('Sanitation Data'!H150)))</f>
        <v/>
      </c>
      <c r="DJ156" s="302" t="str">
        <f ca="true">+IF(OFFSET('Sanitation Data'!$I$28,0,10*ROW('Sanitation Data'!I150))="","",OFFSET('Sanitation Data'!$I$28,0,10*ROW('Sanitation Data'!I150)))</f>
        <v/>
      </c>
      <c r="DK156" s="302" t="str">
        <f ca="true">+IF(OFFSET('Sanitation Data'!$I$29,0,10*ROW('Sanitation Data'!I150))="","",OFFSET('Sanitation Data'!$I$29,0,10*ROW('Sanitation Data'!I150)))</f>
        <v/>
      </c>
      <c r="DL156" s="302" t="str">
        <f ca="true">+IF(OFFSET('Sanitation Data'!$I$30,0,10*ROW('Sanitation Data'!I150))="","",OFFSET('Sanitation Data'!$I$30,0,10*ROW('Sanitation Data'!I150)))</f>
        <v/>
      </c>
      <c r="DM156" s="302" t="str">
        <f ca="true">+IF(OFFSET('Sanitation Data'!$I$31,0,10*ROW('Sanitation Data'!I150))="","",OFFSET('Sanitation Data'!$I$31,0,10*ROW('Sanitation Data'!I150)))</f>
        <v/>
      </c>
      <c r="DN156" s="302" t="str">
        <f ca="true">+IF(OFFSET('Sanitation Data'!$I$32,0,10*ROW('Sanitation Data'!I150))="","",OFFSET('Sanitation Data'!$I$32,0,10*ROW('Sanitation Data'!I150)))</f>
        <v/>
      </c>
      <c r="DO156" s="302" t="str">
        <f ca="true">+IF(OFFSET('Hygiene Data'!$D$11,0,10*ROW('Hygiene Data'!D150))="","",OFFSET('Hygiene Data'!$D$11,0,10*ROW('Hygiene Data'!D150)))</f>
        <v/>
      </c>
      <c r="DP156" s="302" t="str">
        <f ca="true">+IF(OFFSET('Hygiene Data'!$D$12,0,10*ROW('Hygiene Data'!D150))="","",OFFSET('Hygiene Data'!$D$12,0,10*ROW('Hygiene Data'!D150)))</f>
        <v/>
      </c>
      <c r="DQ156" s="302" t="str">
        <f ca="true">+IF(OFFSET('Hygiene Data'!$D$13,0,10*ROW('Hygiene Data'!D150))="","",OFFSET('Hygiene Data'!$D$13,0,10*ROW('Hygiene Data'!D150)))</f>
        <v/>
      </c>
      <c r="DR156" s="302" t="str">
        <f ca="true">+IF(OFFSET('Hygiene Data'!$E$11,0,10*ROW('Hygiene Data'!E150))="","",OFFSET('Hygiene Data'!$E$11,0,10*ROW('Hygiene Data'!E150)))</f>
        <v/>
      </c>
      <c r="DS156" s="302" t="str">
        <f ca="true">+IF(OFFSET('Hygiene Data'!$E$12,0,10*ROW('Hygiene Data'!E150))="","",OFFSET('Hygiene Data'!$E$12,0,10*ROW('Hygiene Data'!E150)))</f>
        <v/>
      </c>
      <c r="DT156" s="302" t="str">
        <f ca="true">+IF(OFFSET('Hygiene Data'!$E$13,0,10*ROW('Hygiene Data'!E150))="","",OFFSET('Hygiene Data'!$E$13,0,10*ROW('Hygiene Data'!E150)))</f>
        <v/>
      </c>
      <c r="DU156" s="302" t="str">
        <f ca="true">+IF(OFFSET('Hygiene Data'!$F$11,0,10*ROW('Hygiene Data'!F150))="","",OFFSET('Hygiene Data'!$F$11,0,10*ROW('Hygiene Data'!F150)))</f>
        <v/>
      </c>
      <c r="DV156" s="302" t="str">
        <f ca="true">+IF(OFFSET('Hygiene Data'!$F$12,0,10*ROW('Hygiene Data'!F150))="","",OFFSET('Hygiene Data'!$F$12,0,10*ROW('Hygiene Data'!F150)))</f>
        <v/>
      </c>
      <c r="DW156" s="302" t="str">
        <f ca="true">+IF(OFFSET('Hygiene Data'!$F$13,0,10*ROW('Hygiene Data'!F150))="","",OFFSET('Hygiene Data'!$F$13,0,10*ROW('Hygiene Data'!F150)))</f>
        <v/>
      </c>
      <c r="DX156" s="302" t="str">
        <f ca="true">+IF(OFFSET('Hygiene Data'!$G$11,0,10*ROW('Hygiene Data'!G150))="","",OFFSET('Hygiene Data'!$G$11,0,10*ROW('Hygiene Data'!G150)))</f>
        <v/>
      </c>
      <c r="DY156" s="302" t="str">
        <f ca="true">+IF(OFFSET('Hygiene Data'!$G$12,0,10*ROW('Hygiene Data'!G150))="","",OFFSET('Hygiene Data'!$G$12,0,10*ROW('Hygiene Data'!G150)))</f>
        <v/>
      </c>
      <c r="DZ156" s="302" t="str">
        <f ca="true">+IF(OFFSET('Hygiene Data'!$G$13,0,10*ROW('Hygiene Data'!G150))="","",OFFSET('Hygiene Data'!$G$13,0,10*ROW('Hygiene Data'!G150)))</f>
        <v/>
      </c>
      <c r="EA156" s="302" t="str">
        <f ca="true">+IF(OFFSET('Hygiene Data'!$H$11,0,10*ROW('Hygiene Data'!H150))="","",OFFSET('Hygiene Data'!$H$11,0,10*ROW('Hygiene Data'!H150)))</f>
        <v/>
      </c>
      <c r="EB156" s="302" t="str">
        <f ca="true">+IF(OFFSET('Hygiene Data'!$H$12,0,10*ROW('Hygiene Data'!H150))="","",OFFSET('Hygiene Data'!$H$12,0,10*ROW('Hygiene Data'!H150)))</f>
        <v/>
      </c>
      <c r="EC156" s="302" t="str">
        <f ca="true">+IF(OFFSET('Hygiene Data'!$H$13,0,10*ROW('Hygiene Data'!H150))="","",OFFSET('Hygiene Data'!$H$13,0,10*ROW('Hygiene Data'!H150)))</f>
        <v/>
      </c>
      <c r="ED156" s="302" t="str">
        <f ca="true">+IF(OFFSET('Hygiene Data'!$I$11,0,10*ROW('Hygiene Data'!I150))="","",OFFSET('Hygiene Data'!$I$11,0,10*ROW('Hygiene Data'!I150)))</f>
        <v/>
      </c>
      <c r="EE156" s="302" t="str">
        <f ca="true">+IF(OFFSET('Hygiene Data'!$I$12,0,10*ROW('Hygiene Data'!I150))="","",OFFSET('Hygiene Data'!$I$12,0,10*ROW('Hygiene Data'!I150)))</f>
        <v/>
      </c>
      <c r="EF156" s="302" t="str">
        <f ca="true">+IF(OFFSET('Hygiene Data'!$I$13,0,10*ROW('Hygiene Data'!I150))="","",OFFSET('Hygiene Data'!$I$13,0,10*ROW('Hygiene Data'!I150)))</f>
        <v/>
      </c>
    </row>
    <row xmlns:x14ac="http://schemas.microsoft.com/office/spreadsheetml/2009/9/ac" r="157" x14ac:dyDescent="0.2">
      <c r="A157" s="35" t="str">
        <f ca="true">+IF(OFFSET('Water Data'!$B$2,0,10*ROW('Water Data'!E151))="","",OFFSET('Water Data'!$B$2,0,10*ROW('Water Data'!E151)))</f>
        <v/>
      </c>
      <c r="B157" s="35" t="str">
        <f ca="true">+IF(OFFSET('Water Data'!$C$2,0,10*ROW('Water Data'!F151))="","",OFFSET('Water Data'!$C$2,0,10*ROW('Water Data'!F151)))</f>
        <v/>
      </c>
      <c r="C157" s="358" t="str">
        <f t="shared" ca="true" si="2"/>
        <v/>
      </c>
      <c r="D157" s="94"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4"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4"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4"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4"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4"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4"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4"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4"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4"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4"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4"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4"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4"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4"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4"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4"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4"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5"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5"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5"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5"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5"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5"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5"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5"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5"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5"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5"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5"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5"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5"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5"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5"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5"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5"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5"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5"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5"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5"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5"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5"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5"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5"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5"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5"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5"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5"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6"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6"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6"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6"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6"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6"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6"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6"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6"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6"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6"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6"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6"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6"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6"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6"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6"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6"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302"/>
      <c r="BS157" s="302" t="str">
        <f ca="true">+IF(OFFSET('Water Data'!$D$27,0,10*ROW('Water Data'!D151))="","",OFFSET('Water Data'!$D$27,0,10*ROW('Water Data'!D151)))</f>
        <v/>
      </c>
      <c r="BT157" s="302" t="str">
        <f ca="true">+IF(OFFSET('Water Data'!$D$28,0,10*ROW('Water Data'!D151))="","",OFFSET('Water Data'!$D$28,0,10*ROW('Water Data'!D151)))</f>
        <v/>
      </c>
      <c r="BU157" s="302" t="str">
        <f ca="true">+IF(OFFSET('Water Data'!$D$29,0,10*ROW('Water Data'!D151))="","",OFFSET('Water Data'!$D$29,0,10*ROW('Water Data'!D151)))</f>
        <v/>
      </c>
      <c r="BV157" s="302" t="str">
        <f ca="true">+IF(OFFSET('Water Data'!$E$27,0,10*ROW('Water Data'!E151))="","",OFFSET('Water Data'!$E$27,0,10*ROW('Water Data'!E151)))</f>
        <v/>
      </c>
      <c r="BW157" s="302" t="str">
        <f ca="true">+IF(OFFSET('Water Data'!$E$28,0,10*ROW('Water Data'!E151))="","",OFFSET('Water Data'!$E$28,0,10*ROW('Water Data'!E151)))</f>
        <v/>
      </c>
      <c r="BX157" s="302" t="str">
        <f ca="true">+IF(OFFSET('Water Data'!$E$29,0,10*ROW('Water Data'!E151))="","",OFFSET('Water Data'!$E$29,0,10*ROW('Water Data'!E151)))</f>
        <v/>
      </c>
      <c r="BY157" s="302" t="str">
        <f ca="true">+IF(OFFSET('Water Data'!$F$27,0,10*ROW('Water Data'!F151))="","",OFFSET('Water Data'!$F$27,0,10*ROW('Water Data'!F151)))</f>
        <v/>
      </c>
      <c r="BZ157" s="302" t="str">
        <f ca="true">+IF(OFFSET('Water Data'!$F$28,0,10*ROW('Water Data'!F151))="","",OFFSET('Water Data'!$F$28,0,10*ROW('Water Data'!F151)))</f>
        <v/>
      </c>
      <c r="CA157" s="302" t="str">
        <f ca="true">+IF(OFFSET('Water Data'!$F$29,0,10*ROW('Water Data'!F151))="","",OFFSET('Water Data'!$F$29,0,10*ROW('Water Data'!F151)))</f>
        <v/>
      </c>
      <c r="CB157" s="302" t="str">
        <f ca="true">+IF(OFFSET('Water Data'!$G$27,0,10*ROW('Water Data'!G151))="","",OFFSET('Water Data'!$G$27,0,10*ROW('Water Data'!G151)))</f>
        <v/>
      </c>
      <c r="CC157" s="302" t="str">
        <f ca="true">+IF(OFFSET('Water Data'!$G$28,0,10*ROW('Water Data'!G151))="","",OFFSET('Water Data'!$G$28,0,10*ROW('Water Data'!G151)))</f>
        <v/>
      </c>
      <c r="CD157" s="302" t="str">
        <f ca="true">+IF(OFFSET('Water Data'!$G$29,0,10*ROW('Water Data'!G151))="","",OFFSET('Water Data'!$G$29,0,10*ROW('Water Data'!G151)))</f>
        <v/>
      </c>
      <c r="CE157" s="302" t="str">
        <f ca="true">+IF(OFFSET('Water Data'!$H$27,0,10*ROW('Water Data'!H151))="","",OFFSET('Water Data'!$H$27,0,10*ROW('Water Data'!H151)))</f>
        <v/>
      </c>
      <c r="CF157" s="302" t="str">
        <f ca="true">+IF(OFFSET('Water Data'!$H$28,0,10*ROW('Water Data'!H151))="","",OFFSET('Water Data'!$H$28,0,10*ROW('Water Data'!H151)))</f>
        <v/>
      </c>
      <c r="CG157" s="302" t="str">
        <f ca="true">+IF(OFFSET('Water Data'!$H$29,0,10*ROW('Water Data'!H151))="","",OFFSET('Water Data'!$H$29,0,10*ROW('Water Data'!H151)))</f>
        <v/>
      </c>
      <c r="CH157" s="302" t="str">
        <f ca="true">+IF(OFFSET('Water Data'!$I$27,0,10*ROW('Water Data'!I151))="","",OFFSET('Water Data'!$I$27,0,10*ROW('Water Data'!I151)))</f>
        <v/>
      </c>
      <c r="CI157" s="302" t="str">
        <f ca="true">+IF(OFFSET('Water Data'!$I$28,0,10*ROW('Water Data'!I151))="","",OFFSET('Water Data'!$I$28,0,10*ROW('Water Data'!I151)))</f>
        <v/>
      </c>
      <c r="CJ157" s="302" t="str">
        <f ca="true">+IF(OFFSET('Water Data'!$I$29,0,10*ROW('Water Data'!I151))="","",OFFSET('Water Data'!$I$29,0,10*ROW('Water Data'!I151)))</f>
        <v/>
      </c>
      <c r="CK157" s="302" t="str">
        <f ca="true">+IF(OFFSET('Sanitation Data'!$D$28,0,10*ROW('Sanitation Data'!D151))="","",OFFSET('Sanitation Data'!$D$28,0,10*ROW('Sanitation Data'!D151)))</f>
        <v/>
      </c>
      <c r="CL157" s="302" t="str">
        <f ca="true">+IF(OFFSET('Sanitation Data'!$D$29,0,10*ROW('Sanitation Data'!D151))="","",OFFSET('Sanitation Data'!$D$29,0,10*ROW('Sanitation Data'!D151)))</f>
        <v/>
      </c>
      <c r="CM157" s="302" t="str">
        <f ca="true">+IF(OFFSET('Sanitation Data'!$D$30,0,10*ROW('Sanitation Data'!D151))="","",OFFSET('Sanitation Data'!$D$30,0,10*ROW('Sanitation Data'!D151)))</f>
        <v/>
      </c>
      <c r="CN157" s="302" t="str">
        <f ca="true">+IF(OFFSET('Sanitation Data'!$D$31,0,10*ROW('Sanitation Data'!D151))="","",OFFSET('Sanitation Data'!$D$31,0,10*ROW('Sanitation Data'!D151)))</f>
        <v/>
      </c>
      <c r="CO157" s="302" t="str">
        <f ca="true">+IF(OFFSET('Sanitation Data'!$D$32,0,10*ROW('Sanitation Data'!D151))="","",OFFSET('Sanitation Data'!$D$32,0,10*ROW('Sanitation Data'!D151)))</f>
        <v/>
      </c>
      <c r="CP157" s="302" t="str">
        <f ca="true">+IF(OFFSET('Sanitation Data'!$E$28,0,10*ROW('Sanitation Data'!E151))="","",OFFSET('Sanitation Data'!$E$28,0,10*ROW('Sanitation Data'!E151)))</f>
        <v/>
      </c>
      <c r="CQ157" s="302" t="str">
        <f ca="true">+IF(OFFSET('Sanitation Data'!$E$29,0,10*ROW('Sanitation Data'!E151))="","",OFFSET('Sanitation Data'!$E$29,0,10*ROW('Sanitation Data'!E151)))</f>
        <v/>
      </c>
      <c r="CR157" s="302" t="str">
        <f ca="true">+IF(OFFSET('Sanitation Data'!$E$30,0,10*ROW('Sanitation Data'!E151))="","",OFFSET('Sanitation Data'!$E$30,0,10*ROW('Sanitation Data'!E151)))</f>
        <v/>
      </c>
      <c r="CS157" s="302" t="str">
        <f ca="true">+IF(OFFSET('Sanitation Data'!$E$31,0,10*ROW('Sanitation Data'!E151))="","",OFFSET('Sanitation Data'!$E$31,0,10*ROW('Sanitation Data'!E151)))</f>
        <v/>
      </c>
      <c r="CT157" s="302" t="str">
        <f ca="true">+IF(OFFSET('Sanitation Data'!$E$32,0,10*ROW('Sanitation Data'!E151))="","",OFFSET('Sanitation Data'!$E$32,0,10*ROW('Sanitation Data'!E151)))</f>
        <v/>
      </c>
      <c r="CU157" s="302" t="str">
        <f ca="true">+IF(OFFSET('Sanitation Data'!$F$28,0,10*ROW('Sanitation Data'!F151))="","",OFFSET('Sanitation Data'!$F$28,0,10*ROW('Sanitation Data'!F151)))</f>
        <v/>
      </c>
      <c r="CV157" s="302" t="str">
        <f ca="true">+IF(OFFSET('Sanitation Data'!$F$29,0,10*ROW('Sanitation Data'!F151))="","",OFFSET('Sanitation Data'!$F$29,0,10*ROW('Sanitation Data'!F151)))</f>
        <v/>
      </c>
      <c r="CW157" s="302" t="str">
        <f ca="true">+IF(OFFSET('Sanitation Data'!$F$30,0,10*ROW('Sanitation Data'!F151))="","",OFFSET('Sanitation Data'!$F$30,0,10*ROW('Sanitation Data'!F151)))</f>
        <v/>
      </c>
      <c r="CX157" s="302" t="str">
        <f ca="true">+IF(OFFSET('Sanitation Data'!$F$31,0,10*ROW('Sanitation Data'!F151))="","",OFFSET('Sanitation Data'!$F$31,0,10*ROW('Sanitation Data'!F151)))</f>
        <v/>
      </c>
      <c r="CY157" s="302" t="str">
        <f ca="true">+IF(OFFSET('Sanitation Data'!$F$32,0,10*ROW('Sanitation Data'!F151))="","",OFFSET('Sanitation Data'!$F$32,0,10*ROW('Sanitation Data'!F151)))</f>
        <v/>
      </c>
      <c r="CZ157" s="302" t="str">
        <f ca="true">+IF(OFFSET('Sanitation Data'!$G$28,0,10*ROW('Sanitation Data'!G151))="","",OFFSET('Sanitation Data'!$G$28,0,10*ROW('Sanitation Data'!G151)))</f>
        <v/>
      </c>
      <c r="DA157" s="302" t="str">
        <f ca="true">+IF(OFFSET('Sanitation Data'!$G$29,0,10*ROW('Sanitation Data'!G151))="","",OFFSET('Sanitation Data'!$G$29,0,10*ROW('Sanitation Data'!G151)))</f>
        <v/>
      </c>
      <c r="DB157" s="302" t="str">
        <f ca="true">+IF(OFFSET('Sanitation Data'!$G$30,0,10*ROW('Sanitation Data'!G151))="","",OFFSET('Sanitation Data'!$G$30,0,10*ROW('Sanitation Data'!G151)))</f>
        <v/>
      </c>
      <c r="DC157" s="302" t="str">
        <f ca="true">+IF(OFFSET('Sanitation Data'!$G$31,0,10*ROW('Sanitation Data'!G151))="","",OFFSET('Sanitation Data'!$G$31,0,10*ROW('Sanitation Data'!G151)))</f>
        <v/>
      </c>
      <c r="DD157" s="302" t="str">
        <f ca="true">+IF(OFFSET('Sanitation Data'!$G$32,0,10*ROW('Sanitation Data'!G151))="","",OFFSET('Sanitation Data'!$G$32,0,10*ROW('Sanitation Data'!G151)))</f>
        <v/>
      </c>
      <c r="DE157" s="302" t="str">
        <f ca="true">+IF(OFFSET('Sanitation Data'!$H$28,0,10*ROW('Sanitation Data'!H151))="","",OFFSET('Sanitation Data'!$H$28,0,10*ROW('Sanitation Data'!H151)))</f>
        <v/>
      </c>
      <c r="DF157" s="302" t="str">
        <f ca="true">+IF(OFFSET('Sanitation Data'!$H$29,0,10*ROW('Sanitation Data'!H151))="","",OFFSET('Sanitation Data'!$H$29,0,10*ROW('Sanitation Data'!H151)))</f>
        <v/>
      </c>
      <c r="DG157" s="302" t="str">
        <f ca="true">+IF(OFFSET('Sanitation Data'!$H$30,0,10*ROW('Sanitation Data'!H151))="","",OFFSET('Sanitation Data'!$H$30,0,10*ROW('Sanitation Data'!H151)))</f>
        <v/>
      </c>
      <c r="DH157" s="302" t="str">
        <f ca="true">+IF(OFFSET('Sanitation Data'!$H$31,0,10*ROW('Sanitation Data'!H151))="","",OFFSET('Sanitation Data'!$H$31,0,10*ROW('Sanitation Data'!H151)))</f>
        <v/>
      </c>
      <c r="DI157" s="302" t="str">
        <f ca="true">+IF(OFFSET('Sanitation Data'!$H$32,0,10*ROW('Sanitation Data'!H151))="","",OFFSET('Sanitation Data'!$H$32,0,10*ROW('Sanitation Data'!H151)))</f>
        <v/>
      </c>
      <c r="DJ157" s="302" t="str">
        <f ca="true">+IF(OFFSET('Sanitation Data'!$I$28,0,10*ROW('Sanitation Data'!I151))="","",OFFSET('Sanitation Data'!$I$28,0,10*ROW('Sanitation Data'!I151)))</f>
        <v/>
      </c>
      <c r="DK157" s="302" t="str">
        <f ca="true">+IF(OFFSET('Sanitation Data'!$I$29,0,10*ROW('Sanitation Data'!I151))="","",OFFSET('Sanitation Data'!$I$29,0,10*ROW('Sanitation Data'!I151)))</f>
        <v/>
      </c>
      <c r="DL157" s="302" t="str">
        <f ca="true">+IF(OFFSET('Sanitation Data'!$I$30,0,10*ROW('Sanitation Data'!I151))="","",OFFSET('Sanitation Data'!$I$30,0,10*ROW('Sanitation Data'!I151)))</f>
        <v/>
      </c>
      <c r="DM157" s="302" t="str">
        <f ca="true">+IF(OFFSET('Sanitation Data'!$I$31,0,10*ROW('Sanitation Data'!I151))="","",OFFSET('Sanitation Data'!$I$31,0,10*ROW('Sanitation Data'!I151)))</f>
        <v/>
      </c>
      <c r="DN157" s="302" t="str">
        <f ca="true">+IF(OFFSET('Sanitation Data'!$I$32,0,10*ROW('Sanitation Data'!I151))="","",OFFSET('Sanitation Data'!$I$32,0,10*ROW('Sanitation Data'!I151)))</f>
        <v/>
      </c>
      <c r="DO157" s="302" t="str">
        <f ca="true">+IF(OFFSET('Hygiene Data'!$D$11,0,10*ROW('Hygiene Data'!D151))="","",OFFSET('Hygiene Data'!$D$11,0,10*ROW('Hygiene Data'!D151)))</f>
        <v/>
      </c>
      <c r="DP157" s="302" t="str">
        <f ca="true">+IF(OFFSET('Hygiene Data'!$D$12,0,10*ROW('Hygiene Data'!D151))="","",OFFSET('Hygiene Data'!$D$12,0,10*ROW('Hygiene Data'!D151)))</f>
        <v/>
      </c>
      <c r="DQ157" s="302" t="str">
        <f ca="true">+IF(OFFSET('Hygiene Data'!$D$13,0,10*ROW('Hygiene Data'!D151))="","",OFFSET('Hygiene Data'!$D$13,0,10*ROW('Hygiene Data'!D151)))</f>
        <v/>
      </c>
      <c r="DR157" s="302" t="str">
        <f ca="true">+IF(OFFSET('Hygiene Data'!$E$11,0,10*ROW('Hygiene Data'!E151))="","",OFFSET('Hygiene Data'!$E$11,0,10*ROW('Hygiene Data'!E151)))</f>
        <v/>
      </c>
      <c r="DS157" s="302" t="str">
        <f ca="true">+IF(OFFSET('Hygiene Data'!$E$12,0,10*ROW('Hygiene Data'!E151))="","",OFFSET('Hygiene Data'!$E$12,0,10*ROW('Hygiene Data'!E151)))</f>
        <v/>
      </c>
      <c r="DT157" s="302" t="str">
        <f ca="true">+IF(OFFSET('Hygiene Data'!$E$13,0,10*ROW('Hygiene Data'!E151))="","",OFFSET('Hygiene Data'!$E$13,0,10*ROW('Hygiene Data'!E151)))</f>
        <v/>
      </c>
      <c r="DU157" s="302" t="str">
        <f ca="true">+IF(OFFSET('Hygiene Data'!$F$11,0,10*ROW('Hygiene Data'!F151))="","",OFFSET('Hygiene Data'!$F$11,0,10*ROW('Hygiene Data'!F151)))</f>
        <v/>
      </c>
      <c r="DV157" s="302" t="str">
        <f ca="true">+IF(OFFSET('Hygiene Data'!$F$12,0,10*ROW('Hygiene Data'!F151))="","",OFFSET('Hygiene Data'!$F$12,0,10*ROW('Hygiene Data'!F151)))</f>
        <v/>
      </c>
      <c r="DW157" s="302" t="str">
        <f ca="true">+IF(OFFSET('Hygiene Data'!$F$13,0,10*ROW('Hygiene Data'!F151))="","",OFFSET('Hygiene Data'!$F$13,0,10*ROW('Hygiene Data'!F151)))</f>
        <v/>
      </c>
      <c r="DX157" s="302" t="str">
        <f ca="true">+IF(OFFSET('Hygiene Data'!$G$11,0,10*ROW('Hygiene Data'!G151))="","",OFFSET('Hygiene Data'!$G$11,0,10*ROW('Hygiene Data'!G151)))</f>
        <v/>
      </c>
      <c r="DY157" s="302" t="str">
        <f ca="true">+IF(OFFSET('Hygiene Data'!$G$12,0,10*ROW('Hygiene Data'!G151))="","",OFFSET('Hygiene Data'!$G$12,0,10*ROW('Hygiene Data'!G151)))</f>
        <v/>
      </c>
      <c r="DZ157" s="302" t="str">
        <f ca="true">+IF(OFFSET('Hygiene Data'!$G$13,0,10*ROW('Hygiene Data'!G151))="","",OFFSET('Hygiene Data'!$G$13,0,10*ROW('Hygiene Data'!G151)))</f>
        <v/>
      </c>
      <c r="EA157" s="302" t="str">
        <f ca="true">+IF(OFFSET('Hygiene Data'!$H$11,0,10*ROW('Hygiene Data'!H151))="","",OFFSET('Hygiene Data'!$H$11,0,10*ROW('Hygiene Data'!H151)))</f>
        <v/>
      </c>
      <c r="EB157" s="302" t="str">
        <f ca="true">+IF(OFFSET('Hygiene Data'!$H$12,0,10*ROW('Hygiene Data'!H151))="","",OFFSET('Hygiene Data'!$H$12,0,10*ROW('Hygiene Data'!H151)))</f>
        <v/>
      </c>
      <c r="EC157" s="302" t="str">
        <f ca="true">+IF(OFFSET('Hygiene Data'!$H$13,0,10*ROW('Hygiene Data'!H151))="","",OFFSET('Hygiene Data'!$H$13,0,10*ROW('Hygiene Data'!H151)))</f>
        <v/>
      </c>
      <c r="ED157" s="302" t="str">
        <f ca="true">+IF(OFFSET('Hygiene Data'!$I$11,0,10*ROW('Hygiene Data'!I151))="","",OFFSET('Hygiene Data'!$I$11,0,10*ROW('Hygiene Data'!I151)))</f>
        <v/>
      </c>
      <c r="EE157" s="302" t="str">
        <f ca="true">+IF(OFFSET('Hygiene Data'!$I$12,0,10*ROW('Hygiene Data'!I151))="","",OFFSET('Hygiene Data'!$I$12,0,10*ROW('Hygiene Data'!I151)))</f>
        <v/>
      </c>
      <c r="EF157" s="302" t="str">
        <f ca="true">+IF(OFFSET('Hygiene Data'!$I$13,0,10*ROW('Hygiene Data'!I151))="","",OFFSET('Hygiene Data'!$I$13,0,10*ROW('Hygiene Data'!I151)))</f>
        <v/>
      </c>
    </row>
    <row xmlns:x14ac="http://schemas.microsoft.com/office/spreadsheetml/2009/9/ac" r="158" x14ac:dyDescent="0.2">
      <c r="A158" s="35" t="str">
        <f ca="true">+IF(OFFSET('Water Data'!$B$2,0,10*ROW('Water Data'!E152))="","",OFFSET('Water Data'!$B$2,0,10*ROW('Water Data'!E152)))</f>
        <v/>
      </c>
      <c r="B158" s="35" t="str">
        <f ca="true">+IF(OFFSET('Water Data'!$C$2,0,10*ROW('Water Data'!F152))="","",OFFSET('Water Data'!$C$2,0,10*ROW('Water Data'!F152)))</f>
        <v/>
      </c>
      <c r="C158" s="358" t="str">
        <f t="shared" ca="true" si="2"/>
        <v/>
      </c>
      <c r="D158" s="94"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4"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4"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4"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4"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4"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4"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4"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4"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4"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4"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4"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4"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4"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4"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4"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4"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4"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5"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5"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5"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5"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5"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5"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5"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5"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5"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5"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5"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5"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5"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5"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5"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5"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5"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5"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5"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5"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5"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5"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5"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5"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5"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5"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5"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5"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5"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5"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6"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6"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6"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6"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6"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6"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6"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6"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6"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6"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6"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6"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6"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6"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6"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6"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6"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6"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302"/>
      <c r="BS158" s="302" t="str">
        <f ca="true">+IF(OFFSET('Water Data'!$D$27,0,10*ROW('Water Data'!D152))="","",OFFSET('Water Data'!$D$27,0,10*ROW('Water Data'!D152)))</f>
        <v/>
      </c>
      <c r="BT158" s="302" t="str">
        <f ca="true">+IF(OFFSET('Water Data'!$D$28,0,10*ROW('Water Data'!D152))="","",OFFSET('Water Data'!$D$28,0,10*ROW('Water Data'!D152)))</f>
        <v/>
      </c>
      <c r="BU158" s="302" t="str">
        <f ca="true">+IF(OFFSET('Water Data'!$D$29,0,10*ROW('Water Data'!D152))="","",OFFSET('Water Data'!$D$29,0,10*ROW('Water Data'!D152)))</f>
        <v/>
      </c>
      <c r="BV158" s="302" t="str">
        <f ca="true">+IF(OFFSET('Water Data'!$E$27,0,10*ROW('Water Data'!E152))="","",OFFSET('Water Data'!$E$27,0,10*ROW('Water Data'!E152)))</f>
        <v/>
      </c>
      <c r="BW158" s="302" t="str">
        <f ca="true">+IF(OFFSET('Water Data'!$E$28,0,10*ROW('Water Data'!E152))="","",OFFSET('Water Data'!$E$28,0,10*ROW('Water Data'!E152)))</f>
        <v/>
      </c>
      <c r="BX158" s="302" t="str">
        <f ca="true">+IF(OFFSET('Water Data'!$E$29,0,10*ROW('Water Data'!E152))="","",OFFSET('Water Data'!$E$29,0,10*ROW('Water Data'!E152)))</f>
        <v/>
      </c>
      <c r="BY158" s="302" t="str">
        <f ca="true">+IF(OFFSET('Water Data'!$F$27,0,10*ROW('Water Data'!F152))="","",OFFSET('Water Data'!$F$27,0,10*ROW('Water Data'!F152)))</f>
        <v/>
      </c>
      <c r="BZ158" s="302" t="str">
        <f ca="true">+IF(OFFSET('Water Data'!$F$28,0,10*ROW('Water Data'!F152))="","",OFFSET('Water Data'!$F$28,0,10*ROW('Water Data'!F152)))</f>
        <v/>
      </c>
      <c r="CA158" s="302" t="str">
        <f ca="true">+IF(OFFSET('Water Data'!$F$29,0,10*ROW('Water Data'!F152))="","",OFFSET('Water Data'!$F$29,0,10*ROW('Water Data'!F152)))</f>
        <v/>
      </c>
      <c r="CB158" s="302" t="str">
        <f ca="true">+IF(OFFSET('Water Data'!$G$27,0,10*ROW('Water Data'!G152))="","",OFFSET('Water Data'!$G$27,0,10*ROW('Water Data'!G152)))</f>
        <v/>
      </c>
      <c r="CC158" s="302" t="str">
        <f ca="true">+IF(OFFSET('Water Data'!$G$28,0,10*ROW('Water Data'!G152))="","",OFFSET('Water Data'!$G$28,0,10*ROW('Water Data'!G152)))</f>
        <v/>
      </c>
      <c r="CD158" s="302" t="str">
        <f ca="true">+IF(OFFSET('Water Data'!$G$29,0,10*ROW('Water Data'!G152))="","",OFFSET('Water Data'!$G$29,0,10*ROW('Water Data'!G152)))</f>
        <v/>
      </c>
      <c r="CE158" s="302" t="str">
        <f ca="true">+IF(OFFSET('Water Data'!$H$27,0,10*ROW('Water Data'!H152))="","",OFFSET('Water Data'!$H$27,0,10*ROW('Water Data'!H152)))</f>
        <v/>
      </c>
      <c r="CF158" s="302" t="str">
        <f ca="true">+IF(OFFSET('Water Data'!$H$28,0,10*ROW('Water Data'!H152))="","",OFFSET('Water Data'!$H$28,0,10*ROW('Water Data'!H152)))</f>
        <v/>
      </c>
      <c r="CG158" s="302" t="str">
        <f ca="true">+IF(OFFSET('Water Data'!$H$29,0,10*ROW('Water Data'!H152))="","",OFFSET('Water Data'!$H$29,0,10*ROW('Water Data'!H152)))</f>
        <v/>
      </c>
      <c r="CH158" s="302" t="str">
        <f ca="true">+IF(OFFSET('Water Data'!$I$27,0,10*ROW('Water Data'!I152))="","",OFFSET('Water Data'!$I$27,0,10*ROW('Water Data'!I152)))</f>
        <v/>
      </c>
      <c r="CI158" s="302" t="str">
        <f ca="true">+IF(OFFSET('Water Data'!$I$28,0,10*ROW('Water Data'!I152))="","",OFFSET('Water Data'!$I$28,0,10*ROW('Water Data'!I152)))</f>
        <v/>
      </c>
      <c r="CJ158" s="302" t="str">
        <f ca="true">+IF(OFFSET('Water Data'!$I$29,0,10*ROW('Water Data'!I152))="","",OFFSET('Water Data'!$I$29,0,10*ROW('Water Data'!I152)))</f>
        <v/>
      </c>
      <c r="CK158" s="302" t="str">
        <f ca="true">+IF(OFFSET('Sanitation Data'!$D$28,0,10*ROW('Sanitation Data'!D152))="","",OFFSET('Sanitation Data'!$D$28,0,10*ROW('Sanitation Data'!D152)))</f>
        <v/>
      </c>
      <c r="CL158" s="302" t="str">
        <f ca="true">+IF(OFFSET('Sanitation Data'!$D$29,0,10*ROW('Sanitation Data'!D152))="","",OFFSET('Sanitation Data'!$D$29,0,10*ROW('Sanitation Data'!D152)))</f>
        <v/>
      </c>
      <c r="CM158" s="302" t="str">
        <f ca="true">+IF(OFFSET('Sanitation Data'!$D$30,0,10*ROW('Sanitation Data'!D152))="","",OFFSET('Sanitation Data'!$D$30,0,10*ROW('Sanitation Data'!D152)))</f>
        <v/>
      </c>
      <c r="CN158" s="302" t="str">
        <f ca="true">+IF(OFFSET('Sanitation Data'!$D$31,0,10*ROW('Sanitation Data'!D152))="","",OFFSET('Sanitation Data'!$D$31,0,10*ROW('Sanitation Data'!D152)))</f>
        <v/>
      </c>
      <c r="CO158" s="302" t="str">
        <f ca="true">+IF(OFFSET('Sanitation Data'!$D$32,0,10*ROW('Sanitation Data'!D152))="","",OFFSET('Sanitation Data'!$D$32,0,10*ROW('Sanitation Data'!D152)))</f>
        <v/>
      </c>
      <c r="CP158" s="302" t="str">
        <f ca="true">+IF(OFFSET('Sanitation Data'!$E$28,0,10*ROW('Sanitation Data'!E152))="","",OFFSET('Sanitation Data'!$E$28,0,10*ROW('Sanitation Data'!E152)))</f>
        <v/>
      </c>
      <c r="CQ158" s="302" t="str">
        <f ca="true">+IF(OFFSET('Sanitation Data'!$E$29,0,10*ROW('Sanitation Data'!E152))="","",OFFSET('Sanitation Data'!$E$29,0,10*ROW('Sanitation Data'!E152)))</f>
        <v/>
      </c>
      <c r="CR158" s="302" t="str">
        <f ca="true">+IF(OFFSET('Sanitation Data'!$E$30,0,10*ROW('Sanitation Data'!E152))="","",OFFSET('Sanitation Data'!$E$30,0,10*ROW('Sanitation Data'!E152)))</f>
        <v/>
      </c>
      <c r="CS158" s="302" t="str">
        <f ca="true">+IF(OFFSET('Sanitation Data'!$E$31,0,10*ROW('Sanitation Data'!E152))="","",OFFSET('Sanitation Data'!$E$31,0,10*ROW('Sanitation Data'!E152)))</f>
        <v/>
      </c>
      <c r="CT158" s="302" t="str">
        <f ca="true">+IF(OFFSET('Sanitation Data'!$E$32,0,10*ROW('Sanitation Data'!E152))="","",OFFSET('Sanitation Data'!$E$32,0,10*ROW('Sanitation Data'!E152)))</f>
        <v/>
      </c>
      <c r="CU158" s="302" t="str">
        <f ca="true">+IF(OFFSET('Sanitation Data'!$F$28,0,10*ROW('Sanitation Data'!F152))="","",OFFSET('Sanitation Data'!$F$28,0,10*ROW('Sanitation Data'!F152)))</f>
        <v/>
      </c>
      <c r="CV158" s="302" t="str">
        <f ca="true">+IF(OFFSET('Sanitation Data'!$F$29,0,10*ROW('Sanitation Data'!F152))="","",OFFSET('Sanitation Data'!$F$29,0,10*ROW('Sanitation Data'!F152)))</f>
        <v/>
      </c>
      <c r="CW158" s="302" t="str">
        <f ca="true">+IF(OFFSET('Sanitation Data'!$F$30,0,10*ROW('Sanitation Data'!F152))="","",OFFSET('Sanitation Data'!$F$30,0,10*ROW('Sanitation Data'!F152)))</f>
        <v/>
      </c>
      <c r="CX158" s="302" t="str">
        <f ca="true">+IF(OFFSET('Sanitation Data'!$F$31,0,10*ROW('Sanitation Data'!F152))="","",OFFSET('Sanitation Data'!$F$31,0,10*ROW('Sanitation Data'!F152)))</f>
        <v/>
      </c>
      <c r="CY158" s="302" t="str">
        <f ca="true">+IF(OFFSET('Sanitation Data'!$F$32,0,10*ROW('Sanitation Data'!F152))="","",OFFSET('Sanitation Data'!$F$32,0,10*ROW('Sanitation Data'!F152)))</f>
        <v/>
      </c>
      <c r="CZ158" s="302" t="str">
        <f ca="true">+IF(OFFSET('Sanitation Data'!$G$28,0,10*ROW('Sanitation Data'!G152))="","",OFFSET('Sanitation Data'!$G$28,0,10*ROW('Sanitation Data'!G152)))</f>
        <v/>
      </c>
      <c r="DA158" s="302" t="str">
        <f ca="true">+IF(OFFSET('Sanitation Data'!$G$29,0,10*ROW('Sanitation Data'!G152))="","",OFFSET('Sanitation Data'!$G$29,0,10*ROW('Sanitation Data'!G152)))</f>
        <v/>
      </c>
      <c r="DB158" s="302" t="str">
        <f ca="true">+IF(OFFSET('Sanitation Data'!$G$30,0,10*ROW('Sanitation Data'!G152))="","",OFFSET('Sanitation Data'!$G$30,0,10*ROW('Sanitation Data'!G152)))</f>
        <v/>
      </c>
      <c r="DC158" s="302" t="str">
        <f ca="true">+IF(OFFSET('Sanitation Data'!$G$31,0,10*ROW('Sanitation Data'!G152))="","",OFFSET('Sanitation Data'!$G$31,0,10*ROW('Sanitation Data'!G152)))</f>
        <v/>
      </c>
      <c r="DD158" s="302" t="str">
        <f ca="true">+IF(OFFSET('Sanitation Data'!$G$32,0,10*ROW('Sanitation Data'!G152))="","",OFFSET('Sanitation Data'!$G$32,0,10*ROW('Sanitation Data'!G152)))</f>
        <v/>
      </c>
      <c r="DE158" s="302" t="str">
        <f ca="true">+IF(OFFSET('Sanitation Data'!$H$28,0,10*ROW('Sanitation Data'!H152))="","",OFFSET('Sanitation Data'!$H$28,0,10*ROW('Sanitation Data'!H152)))</f>
        <v/>
      </c>
      <c r="DF158" s="302" t="str">
        <f ca="true">+IF(OFFSET('Sanitation Data'!$H$29,0,10*ROW('Sanitation Data'!H152))="","",OFFSET('Sanitation Data'!$H$29,0,10*ROW('Sanitation Data'!H152)))</f>
        <v/>
      </c>
      <c r="DG158" s="302" t="str">
        <f ca="true">+IF(OFFSET('Sanitation Data'!$H$30,0,10*ROW('Sanitation Data'!H152))="","",OFFSET('Sanitation Data'!$H$30,0,10*ROW('Sanitation Data'!H152)))</f>
        <v/>
      </c>
      <c r="DH158" s="302" t="str">
        <f ca="true">+IF(OFFSET('Sanitation Data'!$H$31,0,10*ROW('Sanitation Data'!H152))="","",OFFSET('Sanitation Data'!$H$31,0,10*ROW('Sanitation Data'!H152)))</f>
        <v/>
      </c>
      <c r="DI158" s="302" t="str">
        <f ca="true">+IF(OFFSET('Sanitation Data'!$H$32,0,10*ROW('Sanitation Data'!H152))="","",OFFSET('Sanitation Data'!$H$32,0,10*ROW('Sanitation Data'!H152)))</f>
        <v/>
      </c>
      <c r="DJ158" s="302" t="str">
        <f ca="true">+IF(OFFSET('Sanitation Data'!$I$28,0,10*ROW('Sanitation Data'!I152))="","",OFFSET('Sanitation Data'!$I$28,0,10*ROW('Sanitation Data'!I152)))</f>
        <v/>
      </c>
      <c r="DK158" s="302" t="str">
        <f ca="true">+IF(OFFSET('Sanitation Data'!$I$29,0,10*ROW('Sanitation Data'!I152))="","",OFFSET('Sanitation Data'!$I$29,0,10*ROW('Sanitation Data'!I152)))</f>
        <v/>
      </c>
      <c r="DL158" s="302" t="str">
        <f ca="true">+IF(OFFSET('Sanitation Data'!$I$30,0,10*ROW('Sanitation Data'!I152))="","",OFFSET('Sanitation Data'!$I$30,0,10*ROW('Sanitation Data'!I152)))</f>
        <v/>
      </c>
      <c r="DM158" s="302" t="str">
        <f ca="true">+IF(OFFSET('Sanitation Data'!$I$31,0,10*ROW('Sanitation Data'!I152))="","",OFFSET('Sanitation Data'!$I$31,0,10*ROW('Sanitation Data'!I152)))</f>
        <v/>
      </c>
      <c r="DN158" s="302" t="str">
        <f ca="true">+IF(OFFSET('Sanitation Data'!$I$32,0,10*ROW('Sanitation Data'!I152))="","",OFFSET('Sanitation Data'!$I$32,0,10*ROW('Sanitation Data'!I152)))</f>
        <v/>
      </c>
      <c r="DO158" s="302" t="str">
        <f ca="true">+IF(OFFSET('Hygiene Data'!$D$11,0,10*ROW('Hygiene Data'!D152))="","",OFFSET('Hygiene Data'!$D$11,0,10*ROW('Hygiene Data'!D152)))</f>
        <v/>
      </c>
      <c r="DP158" s="302" t="str">
        <f ca="true">+IF(OFFSET('Hygiene Data'!$D$12,0,10*ROW('Hygiene Data'!D152))="","",OFFSET('Hygiene Data'!$D$12,0,10*ROW('Hygiene Data'!D152)))</f>
        <v/>
      </c>
      <c r="DQ158" s="302" t="str">
        <f ca="true">+IF(OFFSET('Hygiene Data'!$D$13,0,10*ROW('Hygiene Data'!D152))="","",OFFSET('Hygiene Data'!$D$13,0,10*ROW('Hygiene Data'!D152)))</f>
        <v/>
      </c>
      <c r="DR158" s="302" t="str">
        <f ca="true">+IF(OFFSET('Hygiene Data'!$E$11,0,10*ROW('Hygiene Data'!E152))="","",OFFSET('Hygiene Data'!$E$11,0,10*ROW('Hygiene Data'!E152)))</f>
        <v/>
      </c>
      <c r="DS158" s="302" t="str">
        <f ca="true">+IF(OFFSET('Hygiene Data'!$E$12,0,10*ROW('Hygiene Data'!E152))="","",OFFSET('Hygiene Data'!$E$12,0,10*ROW('Hygiene Data'!E152)))</f>
        <v/>
      </c>
      <c r="DT158" s="302" t="str">
        <f ca="true">+IF(OFFSET('Hygiene Data'!$E$13,0,10*ROW('Hygiene Data'!E152))="","",OFFSET('Hygiene Data'!$E$13,0,10*ROW('Hygiene Data'!E152)))</f>
        <v/>
      </c>
      <c r="DU158" s="302" t="str">
        <f ca="true">+IF(OFFSET('Hygiene Data'!$F$11,0,10*ROW('Hygiene Data'!F152))="","",OFFSET('Hygiene Data'!$F$11,0,10*ROW('Hygiene Data'!F152)))</f>
        <v/>
      </c>
      <c r="DV158" s="302" t="str">
        <f ca="true">+IF(OFFSET('Hygiene Data'!$F$12,0,10*ROW('Hygiene Data'!F152))="","",OFFSET('Hygiene Data'!$F$12,0,10*ROW('Hygiene Data'!F152)))</f>
        <v/>
      </c>
      <c r="DW158" s="302" t="str">
        <f ca="true">+IF(OFFSET('Hygiene Data'!$F$13,0,10*ROW('Hygiene Data'!F152))="","",OFFSET('Hygiene Data'!$F$13,0,10*ROW('Hygiene Data'!F152)))</f>
        <v/>
      </c>
      <c r="DX158" s="302" t="str">
        <f ca="true">+IF(OFFSET('Hygiene Data'!$G$11,0,10*ROW('Hygiene Data'!G152))="","",OFFSET('Hygiene Data'!$G$11,0,10*ROW('Hygiene Data'!G152)))</f>
        <v/>
      </c>
      <c r="DY158" s="302" t="str">
        <f ca="true">+IF(OFFSET('Hygiene Data'!$G$12,0,10*ROW('Hygiene Data'!G152))="","",OFFSET('Hygiene Data'!$G$12,0,10*ROW('Hygiene Data'!G152)))</f>
        <v/>
      </c>
      <c r="DZ158" s="302" t="str">
        <f ca="true">+IF(OFFSET('Hygiene Data'!$G$13,0,10*ROW('Hygiene Data'!G152))="","",OFFSET('Hygiene Data'!$G$13,0,10*ROW('Hygiene Data'!G152)))</f>
        <v/>
      </c>
      <c r="EA158" s="302" t="str">
        <f ca="true">+IF(OFFSET('Hygiene Data'!$H$11,0,10*ROW('Hygiene Data'!H152))="","",OFFSET('Hygiene Data'!$H$11,0,10*ROW('Hygiene Data'!H152)))</f>
        <v/>
      </c>
      <c r="EB158" s="302" t="str">
        <f ca="true">+IF(OFFSET('Hygiene Data'!$H$12,0,10*ROW('Hygiene Data'!H152))="","",OFFSET('Hygiene Data'!$H$12,0,10*ROW('Hygiene Data'!H152)))</f>
        <v/>
      </c>
      <c r="EC158" s="302" t="str">
        <f ca="true">+IF(OFFSET('Hygiene Data'!$H$13,0,10*ROW('Hygiene Data'!H152))="","",OFFSET('Hygiene Data'!$H$13,0,10*ROW('Hygiene Data'!H152)))</f>
        <v/>
      </c>
      <c r="ED158" s="302" t="str">
        <f ca="true">+IF(OFFSET('Hygiene Data'!$I$11,0,10*ROW('Hygiene Data'!I152))="","",OFFSET('Hygiene Data'!$I$11,0,10*ROW('Hygiene Data'!I152)))</f>
        <v/>
      </c>
      <c r="EE158" s="302" t="str">
        <f ca="true">+IF(OFFSET('Hygiene Data'!$I$12,0,10*ROW('Hygiene Data'!I152))="","",OFFSET('Hygiene Data'!$I$12,0,10*ROW('Hygiene Data'!I152)))</f>
        <v/>
      </c>
      <c r="EF158" s="302" t="str">
        <f ca="true">+IF(OFFSET('Hygiene Data'!$I$13,0,10*ROW('Hygiene Data'!I152))="","",OFFSET('Hygiene Data'!$I$13,0,10*ROW('Hygiene Data'!I152)))</f>
        <v/>
      </c>
    </row>
    <row xmlns:x14ac="http://schemas.microsoft.com/office/spreadsheetml/2009/9/ac" r="159" x14ac:dyDescent="0.2">
      <c r="A159" s="35" t="str">
        <f ca="true">+IF(OFFSET('Water Data'!$B$2,0,10*ROW('Water Data'!E153))="","",OFFSET('Water Data'!$B$2,0,10*ROW('Water Data'!E153)))</f>
        <v/>
      </c>
      <c r="B159" s="35" t="str">
        <f ca="true">+IF(OFFSET('Water Data'!$C$2,0,10*ROW('Water Data'!F153))="","",OFFSET('Water Data'!$C$2,0,10*ROW('Water Data'!F153)))</f>
        <v/>
      </c>
      <c r="C159" s="358" t="str">
        <f t="shared" ca="true" si="2"/>
        <v/>
      </c>
      <c r="D159" s="94"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4"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4"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4"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4"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4"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4"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4"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4"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4"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4"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4"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4"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4"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4"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4"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4"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4"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5"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5"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5"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5"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5"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5"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5"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5"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5"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5"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5"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5"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5"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5"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5"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5"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5"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5"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5"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5"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5"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5"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5"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5"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5"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5"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5"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5"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5"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5"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6"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6"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6"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6"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6"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6"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6"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6"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6"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6"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6"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6"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6"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6"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6"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6"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6"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6"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302"/>
      <c r="BS159" s="302" t="str">
        <f ca="true">+IF(OFFSET('Water Data'!$D$27,0,10*ROW('Water Data'!D153))="","",OFFSET('Water Data'!$D$27,0,10*ROW('Water Data'!D153)))</f>
        <v/>
      </c>
      <c r="BT159" s="302" t="str">
        <f ca="true">+IF(OFFSET('Water Data'!$D$28,0,10*ROW('Water Data'!D153))="","",OFFSET('Water Data'!$D$28,0,10*ROW('Water Data'!D153)))</f>
        <v/>
      </c>
      <c r="BU159" s="302" t="str">
        <f ca="true">+IF(OFFSET('Water Data'!$D$29,0,10*ROW('Water Data'!D153))="","",OFFSET('Water Data'!$D$29,0,10*ROW('Water Data'!D153)))</f>
        <v/>
      </c>
      <c r="BV159" s="302" t="str">
        <f ca="true">+IF(OFFSET('Water Data'!$E$27,0,10*ROW('Water Data'!E153))="","",OFFSET('Water Data'!$E$27,0,10*ROW('Water Data'!E153)))</f>
        <v/>
      </c>
      <c r="BW159" s="302" t="str">
        <f ca="true">+IF(OFFSET('Water Data'!$E$28,0,10*ROW('Water Data'!E153))="","",OFFSET('Water Data'!$E$28,0,10*ROW('Water Data'!E153)))</f>
        <v/>
      </c>
      <c r="BX159" s="302" t="str">
        <f ca="true">+IF(OFFSET('Water Data'!$E$29,0,10*ROW('Water Data'!E153))="","",OFFSET('Water Data'!$E$29,0,10*ROW('Water Data'!E153)))</f>
        <v/>
      </c>
      <c r="BY159" s="302" t="str">
        <f ca="true">+IF(OFFSET('Water Data'!$F$27,0,10*ROW('Water Data'!F153))="","",OFFSET('Water Data'!$F$27,0,10*ROW('Water Data'!F153)))</f>
        <v/>
      </c>
      <c r="BZ159" s="302" t="str">
        <f ca="true">+IF(OFFSET('Water Data'!$F$28,0,10*ROW('Water Data'!F153))="","",OFFSET('Water Data'!$F$28,0,10*ROW('Water Data'!F153)))</f>
        <v/>
      </c>
      <c r="CA159" s="302" t="str">
        <f ca="true">+IF(OFFSET('Water Data'!$F$29,0,10*ROW('Water Data'!F153))="","",OFFSET('Water Data'!$F$29,0,10*ROW('Water Data'!F153)))</f>
        <v/>
      </c>
      <c r="CB159" s="302" t="str">
        <f ca="true">+IF(OFFSET('Water Data'!$G$27,0,10*ROW('Water Data'!G153))="","",OFFSET('Water Data'!$G$27,0,10*ROW('Water Data'!G153)))</f>
        <v/>
      </c>
      <c r="CC159" s="302" t="str">
        <f ca="true">+IF(OFFSET('Water Data'!$G$28,0,10*ROW('Water Data'!G153))="","",OFFSET('Water Data'!$G$28,0,10*ROW('Water Data'!G153)))</f>
        <v/>
      </c>
      <c r="CD159" s="302" t="str">
        <f ca="true">+IF(OFFSET('Water Data'!$G$29,0,10*ROW('Water Data'!G153))="","",OFFSET('Water Data'!$G$29,0,10*ROW('Water Data'!G153)))</f>
        <v/>
      </c>
      <c r="CE159" s="302" t="str">
        <f ca="true">+IF(OFFSET('Water Data'!$H$27,0,10*ROW('Water Data'!H153))="","",OFFSET('Water Data'!$H$27,0,10*ROW('Water Data'!H153)))</f>
        <v/>
      </c>
      <c r="CF159" s="302" t="str">
        <f ca="true">+IF(OFFSET('Water Data'!$H$28,0,10*ROW('Water Data'!H153))="","",OFFSET('Water Data'!$H$28,0,10*ROW('Water Data'!H153)))</f>
        <v/>
      </c>
      <c r="CG159" s="302" t="str">
        <f ca="true">+IF(OFFSET('Water Data'!$H$29,0,10*ROW('Water Data'!H153))="","",OFFSET('Water Data'!$H$29,0,10*ROW('Water Data'!H153)))</f>
        <v/>
      </c>
      <c r="CH159" s="302" t="str">
        <f ca="true">+IF(OFFSET('Water Data'!$I$27,0,10*ROW('Water Data'!I153))="","",OFFSET('Water Data'!$I$27,0,10*ROW('Water Data'!I153)))</f>
        <v/>
      </c>
      <c r="CI159" s="302" t="str">
        <f ca="true">+IF(OFFSET('Water Data'!$I$28,0,10*ROW('Water Data'!I153))="","",OFFSET('Water Data'!$I$28,0,10*ROW('Water Data'!I153)))</f>
        <v/>
      </c>
      <c r="CJ159" s="302" t="str">
        <f ca="true">+IF(OFFSET('Water Data'!$I$29,0,10*ROW('Water Data'!I153))="","",OFFSET('Water Data'!$I$29,0,10*ROW('Water Data'!I153)))</f>
        <v/>
      </c>
      <c r="CK159" s="302" t="str">
        <f ca="true">+IF(OFFSET('Sanitation Data'!$D$28,0,10*ROW('Sanitation Data'!D153))="","",OFFSET('Sanitation Data'!$D$28,0,10*ROW('Sanitation Data'!D153)))</f>
        <v/>
      </c>
      <c r="CL159" s="302" t="str">
        <f ca="true">+IF(OFFSET('Sanitation Data'!$D$29,0,10*ROW('Sanitation Data'!D153))="","",OFFSET('Sanitation Data'!$D$29,0,10*ROW('Sanitation Data'!D153)))</f>
        <v/>
      </c>
      <c r="CM159" s="302" t="str">
        <f ca="true">+IF(OFFSET('Sanitation Data'!$D$30,0,10*ROW('Sanitation Data'!D153))="","",OFFSET('Sanitation Data'!$D$30,0,10*ROW('Sanitation Data'!D153)))</f>
        <v/>
      </c>
      <c r="CN159" s="302" t="str">
        <f ca="true">+IF(OFFSET('Sanitation Data'!$D$31,0,10*ROW('Sanitation Data'!D153))="","",OFFSET('Sanitation Data'!$D$31,0,10*ROW('Sanitation Data'!D153)))</f>
        <v/>
      </c>
      <c r="CO159" s="302" t="str">
        <f ca="true">+IF(OFFSET('Sanitation Data'!$D$32,0,10*ROW('Sanitation Data'!D153))="","",OFFSET('Sanitation Data'!$D$32,0,10*ROW('Sanitation Data'!D153)))</f>
        <v/>
      </c>
      <c r="CP159" s="302" t="str">
        <f ca="true">+IF(OFFSET('Sanitation Data'!$E$28,0,10*ROW('Sanitation Data'!E153))="","",OFFSET('Sanitation Data'!$E$28,0,10*ROW('Sanitation Data'!E153)))</f>
        <v/>
      </c>
      <c r="CQ159" s="302" t="str">
        <f ca="true">+IF(OFFSET('Sanitation Data'!$E$29,0,10*ROW('Sanitation Data'!E153))="","",OFFSET('Sanitation Data'!$E$29,0,10*ROW('Sanitation Data'!E153)))</f>
        <v/>
      </c>
      <c r="CR159" s="302" t="str">
        <f ca="true">+IF(OFFSET('Sanitation Data'!$E$30,0,10*ROW('Sanitation Data'!E153))="","",OFFSET('Sanitation Data'!$E$30,0,10*ROW('Sanitation Data'!E153)))</f>
        <v/>
      </c>
      <c r="CS159" s="302" t="str">
        <f ca="true">+IF(OFFSET('Sanitation Data'!$E$31,0,10*ROW('Sanitation Data'!E153))="","",OFFSET('Sanitation Data'!$E$31,0,10*ROW('Sanitation Data'!E153)))</f>
        <v/>
      </c>
      <c r="CT159" s="302" t="str">
        <f ca="true">+IF(OFFSET('Sanitation Data'!$E$32,0,10*ROW('Sanitation Data'!E153))="","",OFFSET('Sanitation Data'!$E$32,0,10*ROW('Sanitation Data'!E153)))</f>
        <v/>
      </c>
      <c r="CU159" s="302" t="str">
        <f ca="true">+IF(OFFSET('Sanitation Data'!$F$28,0,10*ROW('Sanitation Data'!F153))="","",OFFSET('Sanitation Data'!$F$28,0,10*ROW('Sanitation Data'!F153)))</f>
        <v/>
      </c>
      <c r="CV159" s="302" t="str">
        <f ca="true">+IF(OFFSET('Sanitation Data'!$F$29,0,10*ROW('Sanitation Data'!F153))="","",OFFSET('Sanitation Data'!$F$29,0,10*ROW('Sanitation Data'!F153)))</f>
        <v/>
      </c>
      <c r="CW159" s="302" t="str">
        <f ca="true">+IF(OFFSET('Sanitation Data'!$F$30,0,10*ROW('Sanitation Data'!F153))="","",OFFSET('Sanitation Data'!$F$30,0,10*ROW('Sanitation Data'!F153)))</f>
        <v/>
      </c>
      <c r="CX159" s="302" t="str">
        <f ca="true">+IF(OFFSET('Sanitation Data'!$F$31,0,10*ROW('Sanitation Data'!F153))="","",OFFSET('Sanitation Data'!$F$31,0,10*ROW('Sanitation Data'!F153)))</f>
        <v/>
      </c>
      <c r="CY159" s="302" t="str">
        <f ca="true">+IF(OFFSET('Sanitation Data'!$F$32,0,10*ROW('Sanitation Data'!F153))="","",OFFSET('Sanitation Data'!$F$32,0,10*ROW('Sanitation Data'!F153)))</f>
        <v/>
      </c>
      <c r="CZ159" s="302" t="str">
        <f ca="true">+IF(OFFSET('Sanitation Data'!$G$28,0,10*ROW('Sanitation Data'!G153))="","",OFFSET('Sanitation Data'!$G$28,0,10*ROW('Sanitation Data'!G153)))</f>
        <v/>
      </c>
      <c r="DA159" s="302" t="str">
        <f ca="true">+IF(OFFSET('Sanitation Data'!$G$29,0,10*ROW('Sanitation Data'!G153))="","",OFFSET('Sanitation Data'!$G$29,0,10*ROW('Sanitation Data'!G153)))</f>
        <v/>
      </c>
      <c r="DB159" s="302" t="str">
        <f ca="true">+IF(OFFSET('Sanitation Data'!$G$30,0,10*ROW('Sanitation Data'!G153))="","",OFFSET('Sanitation Data'!$G$30,0,10*ROW('Sanitation Data'!G153)))</f>
        <v/>
      </c>
      <c r="DC159" s="302" t="str">
        <f ca="true">+IF(OFFSET('Sanitation Data'!$G$31,0,10*ROW('Sanitation Data'!G153))="","",OFFSET('Sanitation Data'!$G$31,0,10*ROW('Sanitation Data'!G153)))</f>
        <v/>
      </c>
      <c r="DD159" s="302" t="str">
        <f ca="true">+IF(OFFSET('Sanitation Data'!$G$32,0,10*ROW('Sanitation Data'!G153))="","",OFFSET('Sanitation Data'!$G$32,0,10*ROW('Sanitation Data'!G153)))</f>
        <v/>
      </c>
      <c r="DE159" s="302" t="str">
        <f ca="true">+IF(OFFSET('Sanitation Data'!$H$28,0,10*ROW('Sanitation Data'!H153))="","",OFFSET('Sanitation Data'!$H$28,0,10*ROW('Sanitation Data'!H153)))</f>
        <v/>
      </c>
      <c r="DF159" s="302" t="str">
        <f ca="true">+IF(OFFSET('Sanitation Data'!$H$29,0,10*ROW('Sanitation Data'!H153))="","",OFFSET('Sanitation Data'!$H$29,0,10*ROW('Sanitation Data'!H153)))</f>
        <v/>
      </c>
      <c r="DG159" s="302" t="str">
        <f ca="true">+IF(OFFSET('Sanitation Data'!$H$30,0,10*ROW('Sanitation Data'!H153))="","",OFFSET('Sanitation Data'!$H$30,0,10*ROW('Sanitation Data'!H153)))</f>
        <v/>
      </c>
      <c r="DH159" s="302" t="str">
        <f ca="true">+IF(OFFSET('Sanitation Data'!$H$31,0,10*ROW('Sanitation Data'!H153))="","",OFFSET('Sanitation Data'!$H$31,0,10*ROW('Sanitation Data'!H153)))</f>
        <v/>
      </c>
      <c r="DI159" s="302" t="str">
        <f ca="true">+IF(OFFSET('Sanitation Data'!$H$32,0,10*ROW('Sanitation Data'!H153))="","",OFFSET('Sanitation Data'!$H$32,0,10*ROW('Sanitation Data'!H153)))</f>
        <v/>
      </c>
      <c r="DJ159" s="302" t="str">
        <f ca="true">+IF(OFFSET('Sanitation Data'!$I$28,0,10*ROW('Sanitation Data'!I153))="","",OFFSET('Sanitation Data'!$I$28,0,10*ROW('Sanitation Data'!I153)))</f>
        <v/>
      </c>
      <c r="DK159" s="302" t="str">
        <f ca="true">+IF(OFFSET('Sanitation Data'!$I$29,0,10*ROW('Sanitation Data'!I153))="","",OFFSET('Sanitation Data'!$I$29,0,10*ROW('Sanitation Data'!I153)))</f>
        <v/>
      </c>
      <c r="DL159" s="302" t="str">
        <f ca="true">+IF(OFFSET('Sanitation Data'!$I$30,0,10*ROW('Sanitation Data'!I153))="","",OFFSET('Sanitation Data'!$I$30,0,10*ROW('Sanitation Data'!I153)))</f>
        <v/>
      </c>
      <c r="DM159" s="302" t="str">
        <f ca="true">+IF(OFFSET('Sanitation Data'!$I$31,0,10*ROW('Sanitation Data'!I153))="","",OFFSET('Sanitation Data'!$I$31,0,10*ROW('Sanitation Data'!I153)))</f>
        <v/>
      </c>
      <c r="DN159" s="302" t="str">
        <f ca="true">+IF(OFFSET('Sanitation Data'!$I$32,0,10*ROW('Sanitation Data'!I153))="","",OFFSET('Sanitation Data'!$I$32,0,10*ROW('Sanitation Data'!I153)))</f>
        <v/>
      </c>
      <c r="DO159" s="302" t="str">
        <f ca="true">+IF(OFFSET('Hygiene Data'!$D$11,0,10*ROW('Hygiene Data'!D153))="","",OFFSET('Hygiene Data'!$D$11,0,10*ROW('Hygiene Data'!D153)))</f>
        <v/>
      </c>
      <c r="DP159" s="302" t="str">
        <f ca="true">+IF(OFFSET('Hygiene Data'!$D$12,0,10*ROW('Hygiene Data'!D153))="","",OFFSET('Hygiene Data'!$D$12,0,10*ROW('Hygiene Data'!D153)))</f>
        <v/>
      </c>
      <c r="DQ159" s="302" t="str">
        <f ca="true">+IF(OFFSET('Hygiene Data'!$D$13,0,10*ROW('Hygiene Data'!D153))="","",OFFSET('Hygiene Data'!$D$13,0,10*ROW('Hygiene Data'!D153)))</f>
        <v/>
      </c>
      <c r="DR159" s="302" t="str">
        <f ca="true">+IF(OFFSET('Hygiene Data'!$E$11,0,10*ROW('Hygiene Data'!E153))="","",OFFSET('Hygiene Data'!$E$11,0,10*ROW('Hygiene Data'!E153)))</f>
        <v/>
      </c>
      <c r="DS159" s="302" t="str">
        <f ca="true">+IF(OFFSET('Hygiene Data'!$E$12,0,10*ROW('Hygiene Data'!E153))="","",OFFSET('Hygiene Data'!$E$12,0,10*ROW('Hygiene Data'!E153)))</f>
        <v/>
      </c>
      <c r="DT159" s="302" t="str">
        <f ca="true">+IF(OFFSET('Hygiene Data'!$E$13,0,10*ROW('Hygiene Data'!E153))="","",OFFSET('Hygiene Data'!$E$13,0,10*ROW('Hygiene Data'!E153)))</f>
        <v/>
      </c>
      <c r="DU159" s="302" t="str">
        <f ca="true">+IF(OFFSET('Hygiene Data'!$F$11,0,10*ROW('Hygiene Data'!F153))="","",OFFSET('Hygiene Data'!$F$11,0,10*ROW('Hygiene Data'!F153)))</f>
        <v/>
      </c>
      <c r="DV159" s="302" t="str">
        <f ca="true">+IF(OFFSET('Hygiene Data'!$F$12,0,10*ROW('Hygiene Data'!F153))="","",OFFSET('Hygiene Data'!$F$12,0,10*ROW('Hygiene Data'!F153)))</f>
        <v/>
      </c>
      <c r="DW159" s="302" t="str">
        <f ca="true">+IF(OFFSET('Hygiene Data'!$F$13,0,10*ROW('Hygiene Data'!F153))="","",OFFSET('Hygiene Data'!$F$13,0,10*ROW('Hygiene Data'!F153)))</f>
        <v/>
      </c>
      <c r="DX159" s="302" t="str">
        <f ca="true">+IF(OFFSET('Hygiene Data'!$G$11,0,10*ROW('Hygiene Data'!G153))="","",OFFSET('Hygiene Data'!$G$11,0,10*ROW('Hygiene Data'!G153)))</f>
        <v/>
      </c>
      <c r="DY159" s="302" t="str">
        <f ca="true">+IF(OFFSET('Hygiene Data'!$G$12,0,10*ROW('Hygiene Data'!G153))="","",OFFSET('Hygiene Data'!$G$12,0,10*ROW('Hygiene Data'!G153)))</f>
        <v/>
      </c>
      <c r="DZ159" s="302" t="str">
        <f ca="true">+IF(OFFSET('Hygiene Data'!$G$13,0,10*ROW('Hygiene Data'!G153))="","",OFFSET('Hygiene Data'!$G$13,0,10*ROW('Hygiene Data'!G153)))</f>
        <v/>
      </c>
      <c r="EA159" s="302" t="str">
        <f ca="true">+IF(OFFSET('Hygiene Data'!$H$11,0,10*ROW('Hygiene Data'!H153))="","",OFFSET('Hygiene Data'!$H$11,0,10*ROW('Hygiene Data'!H153)))</f>
        <v/>
      </c>
      <c r="EB159" s="302" t="str">
        <f ca="true">+IF(OFFSET('Hygiene Data'!$H$12,0,10*ROW('Hygiene Data'!H153))="","",OFFSET('Hygiene Data'!$H$12,0,10*ROW('Hygiene Data'!H153)))</f>
        <v/>
      </c>
      <c r="EC159" s="302" t="str">
        <f ca="true">+IF(OFFSET('Hygiene Data'!$H$13,0,10*ROW('Hygiene Data'!H153))="","",OFFSET('Hygiene Data'!$H$13,0,10*ROW('Hygiene Data'!H153)))</f>
        <v/>
      </c>
      <c r="ED159" s="302" t="str">
        <f ca="true">+IF(OFFSET('Hygiene Data'!$I$11,0,10*ROW('Hygiene Data'!I153))="","",OFFSET('Hygiene Data'!$I$11,0,10*ROW('Hygiene Data'!I153)))</f>
        <v/>
      </c>
      <c r="EE159" s="302" t="str">
        <f ca="true">+IF(OFFSET('Hygiene Data'!$I$12,0,10*ROW('Hygiene Data'!I153))="","",OFFSET('Hygiene Data'!$I$12,0,10*ROW('Hygiene Data'!I153)))</f>
        <v/>
      </c>
      <c r="EF159" s="302" t="str">
        <f ca="true">+IF(OFFSET('Hygiene Data'!$I$13,0,10*ROW('Hygiene Data'!I153))="","",OFFSET('Hygiene Data'!$I$13,0,10*ROW('Hygiene Data'!I153)))</f>
        <v/>
      </c>
    </row>
    <row xmlns:x14ac="http://schemas.microsoft.com/office/spreadsheetml/2009/9/ac" r="160" x14ac:dyDescent="0.2">
      <c r="A160" s="35" t="str">
        <f ca="true">+IF(OFFSET('Water Data'!$B$2,0,10*ROW('Water Data'!E154))="","",OFFSET('Water Data'!$B$2,0,10*ROW('Water Data'!E154)))</f>
        <v/>
      </c>
      <c r="B160" s="35" t="str">
        <f ca="true">+IF(OFFSET('Water Data'!$C$2,0,10*ROW('Water Data'!F154))="","",OFFSET('Water Data'!$C$2,0,10*ROW('Water Data'!F154)))</f>
        <v/>
      </c>
      <c r="C160" s="358" t="str">
        <f t="shared" ca="true" si="2"/>
        <v/>
      </c>
      <c r="D160" s="94"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4"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4"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4"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4"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4"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4"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4"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4"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4"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4"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4"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4"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4"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4"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4"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4"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4"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5"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5"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5"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5"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5"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5"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5"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5"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5"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5"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5"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5"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5"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5"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5"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5"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5"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5"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5"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5"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5"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5"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5"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5"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5"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5"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5"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5"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5"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5"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6"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6"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6"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6"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6"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6"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6"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6"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6"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6"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6"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6"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6"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6"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6"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6"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6"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6"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302"/>
      <c r="BS160" s="302" t="str">
        <f ca="true">+IF(OFFSET('Water Data'!$D$27,0,10*ROW('Water Data'!D154))="","",OFFSET('Water Data'!$D$27,0,10*ROW('Water Data'!D154)))</f>
        <v/>
      </c>
      <c r="BT160" s="302" t="str">
        <f ca="true">+IF(OFFSET('Water Data'!$D$28,0,10*ROW('Water Data'!D154))="","",OFFSET('Water Data'!$D$28,0,10*ROW('Water Data'!D154)))</f>
        <v/>
      </c>
      <c r="BU160" s="302" t="str">
        <f ca="true">+IF(OFFSET('Water Data'!$D$29,0,10*ROW('Water Data'!D154))="","",OFFSET('Water Data'!$D$29,0,10*ROW('Water Data'!D154)))</f>
        <v/>
      </c>
      <c r="BV160" s="302" t="str">
        <f ca="true">+IF(OFFSET('Water Data'!$E$27,0,10*ROW('Water Data'!E154))="","",OFFSET('Water Data'!$E$27,0,10*ROW('Water Data'!E154)))</f>
        <v/>
      </c>
      <c r="BW160" s="302" t="str">
        <f ca="true">+IF(OFFSET('Water Data'!$E$28,0,10*ROW('Water Data'!E154))="","",OFFSET('Water Data'!$E$28,0,10*ROW('Water Data'!E154)))</f>
        <v/>
      </c>
      <c r="BX160" s="302" t="str">
        <f ca="true">+IF(OFFSET('Water Data'!$E$29,0,10*ROW('Water Data'!E154))="","",OFFSET('Water Data'!$E$29,0,10*ROW('Water Data'!E154)))</f>
        <v/>
      </c>
      <c r="BY160" s="302" t="str">
        <f ca="true">+IF(OFFSET('Water Data'!$F$27,0,10*ROW('Water Data'!F154))="","",OFFSET('Water Data'!$F$27,0,10*ROW('Water Data'!F154)))</f>
        <v/>
      </c>
      <c r="BZ160" s="302" t="str">
        <f ca="true">+IF(OFFSET('Water Data'!$F$28,0,10*ROW('Water Data'!F154))="","",OFFSET('Water Data'!$F$28,0,10*ROW('Water Data'!F154)))</f>
        <v/>
      </c>
      <c r="CA160" s="302" t="str">
        <f ca="true">+IF(OFFSET('Water Data'!$F$29,0,10*ROW('Water Data'!F154))="","",OFFSET('Water Data'!$F$29,0,10*ROW('Water Data'!F154)))</f>
        <v/>
      </c>
      <c r="CB160" s="302" t="str">
        <f ca="true">+IF(OFFSET('Water Data'!$G$27,0,10*ROW('Water Data'!G154))="","",OFFSET('Water Data'!$G$27,0,10*ROW('Water Data'!G154)))</f>
        <v/>
      </c>
      <c r="CC160" s="302" t="str">
        <f ca="true">+IF(OFFSET('Water Data'!$G$28,0,10*ROW('Water Data'!G154))="","",OFFSET('Water Data'!$G$28,0,10*ROW('Water Data'!G154)))</f>
        <v/>
      </c>
      <c r="CD160" s="302" t="str">
        <f ca="true">+IF(OFFSET('Water Data'!$G$29,0,10*ROW('Water Data'!G154))="","",OFFSET('Water Data'!$G$29,0,10*ROW('Water Data'!G154)))</f>
        <v/>
      </c>
      <c r="CE160" s="302" t="str">
        <f ca="true">+IF(OFFSET('Water Data'!$H$27,0,10*ROW('Water Data'!H154))="","",OFFSET('Water Data'!$H$27,0,10*ROW('Water Data'!H154)))</f>
        <v/>
      </c>
      <c r="CF160" s="302" t="str">
        <f ca="true">+IF(OFFSET('Water Data'!$H$28,0,10*ROW('Water Data'!H154))="","",OFFSET('Water Data'!$H$28,0,10*ROW('Water Data'!H154)))</f>
        <v/>
      </c>
      <c r="CG160" s="302" t="str">
        <f ca="true">+IF(OFFSET('Water Data'!$H$29,0,10*ROW('Water Data'!H154))="","",OFFSET('Water Data'!$H$29,0,10*ROW('Water Data'!H154)))</f>
        <v/>
      </c>
      <c r="CH160" s="302" t="str">
        <f ca="true">+IF(OFFSET('Water Data'!$I$27,0,10*ROW('Water Data'!I154))="","",OFFSET('Water Data'!$I$27,0,10*ROW('Water Data'!I154)))</f>
        <v/>
      </c>
      <c r="CI160" s="302" t="str">
        <f ca="true">+IF(OFFSET('Water Data'!$I$28,0,10*ROW('Water Data'!I154))="","",OFFSET('Water Data'!$I$28,0,10*ROW('Water Data'!I154)))</f>
        <v/>
      </c>
      <c r="CJ160" s="302" t="str">
        <f ca="true">+IF(OFFSET('Water Data'!$I$29,0,10*ROW('Water Data'!I154))="","",OFFSET('Water Data'!$I$29,0,10*ROW('Water Data'!I154)))</f>
        <v/>
      </c>
      <c r="CK160" s="302" t="str">
        <f ca="true">+IF(OFFSET('Sanitation Data'!$D$28,0,10*ROW('Sanitation Data'!D154))="","",OFFSET('Sanitation Data'!$D$28,0,10*ROW('Sanitation Data'!D154)))</f>
        <v/>
      </c>
      <c r="CL160" s="302" t="str">
        <f ca="true">+IF(OFFSET('Sanitation Data'!$D$29,0,10*ROW('Sanitation Data'!D154))="","",OFFSET('Sanitation Data'!$D$29,0,10*ROW('Sanitation Data'!D154)))</f>
        <v/>
      </c>
      <c r="CM160" s="302" t="str">
        <f ca="true">+IF(OFFSET('Sanitation Data'!$D$30,0,10*ROW('Sanitation Data'!D154))="","",OFFSET('Sanitation Data'!$D$30,0,10*ROW('Sanitation Data'!D154)))</f>
        <v/>
      </c>
      <c r="CN160" s="302" t="str">
        <f ca="true">+IF(OFFSET('Sanitation Data'!$D$31,0,10*ROW('Sanitation Data'!D154))="","",OFFSET('Sanitation Data'!$D$31,0,10*ROW('Sanitation Data'!D154)))</f>
        <v/>
      </c>
      <c r="CO160" s="302" t="str">
        <f ca="true">+IF(OFFSET('Sanitation Data'!$D$32,0,10*ROW('Sanitation Data'!D154))="","",OFFSET('Sanitation Data'!$D$32,0,10*ROW('Sanitation Data'!D154)))</f>
        <v/>
      </c>
      <c r="CP160" s="302" t="str">
        <f ca="true">+IF(OFFSET('Sanitation Data'!$E$28,0,10*ROW('Sanitation Data'!E154))="","",OFFSET('Sanitation Data'!$E$28,0,10*ROW('Sanitation Data'!E154)))</f>
        <v/>
      </c>
      <c r="CQ160" s="302" t="str">
        <f ca="true">+IF(OFFSET('Sanitation Data'!$E$29,0,10*ROW('Sanitation Data'!E154))="","",OFFSET('Sanitation Data'!$E$29,0,10*ROW('Sanitation Data'!E154)))</f>
        <v/>
      </c>
      <c r="CR160" s="302" t="str">
        <f ca="true">+IF(OFFSET('Sanitation Data'!$E$30,0,10*ROW('Sanitation Data'!E154))="","",OFFSET('Sanitation Data'!$E$30,0,10*ROW('Sanitation Data'!E154)))</f>
        <v/>
      </c>
      <c r="CS160" s="302" t="str">
        <f ca="true">+IF(OFFSET('Sanitation Data'!$E$31,0,10*ROW('Sanitation Data'!E154))="","",OFFSET('Sanitation Data'!$E$31,0,10*ROW('Sanitation Data'!E154)))</f>
        <v/>
      </c>
      <c r="CT160" s="302" t="str">
        <f ca="true">+IF(OFFSET('Sanitation Data'!$E$32,0,10*ROW('Sanitation Data'!E154))="","",OFFSET('Sanitation Data'!$E$32,0,10*ROW('Sanitation Data'!E154)))</f>
        <v/>
      </c>
      <c r="CU160" s="302" t="str">
        <f ca="true">+IF(OFFSET('Sanitation Data'!$F$28,0,10*ROW('Sanitation Data'!F154))="","",OFFSET('Sanitation Data'!$F$28,0,10*ROW('Sanitation Data'!F154)))</f>
        <v/>
      </c>
      <c r="CV160" s="302" t="str">
        <f ca="true">+IF(OFFSET('Sanitation Data'!$F$29,0,10*ROW('Sanitation Data'!F154))="","",OFFSET('Sanitation Data'!$F$29,0,10*ROW('Sanitation Data'!F154)))</f>
        <v/>
      </c>
      <c r="CW160" s="302" t="str">
        <f ca="true">+IF(OFFSET('Sanitation Data'!$F$30,0,10*ROW('Sanitation Data'!F154))="","",OFFSET('Sanitation Data'!$F$30,0,10*ROW('Sanitation Data'!F154)))</f>
        <v/>
      </c>
      <c r="CX160" s="302" t="str">
        <f ca="true">+IF(OFFSET('Sanitation Data'!$F$31,0,10*ROW('Sanitation Data'!F154))="","",OFFSET('Sanitation Data'!$F$31,0,10*ROW('Sanitation Data'!F154)))</f>
        <v/>
      </c>
      <c r="CY160" s="302" t="str">
        <f ca="true">+IF(OFFSET('Sanitation Data'!$F$32,0,10*ROW('Sanitation Data'!F154))="","",OFFSET('Sanitation Data'!$F$32,0,10*ROW('Sanitation Data'!F154)))</f>
        <v/>
      </c>
      <c r="CZ160" s="302" t="str">
        <f ca="true">+IF(OFFSET('Sanitation Data'!$G$28,0,10*ROW('Sanitation Data'!G154))="","",OFFSET('Sanitation Data'!$G$28,0,10*ROW('Sanitation Data'!G154)))</f>
        <v/>
      </c>
      <c r="DA160" s="302" t="str">
        <f ca="true">+IF(OFFSET('Sanitation Data'!$G$29,0,10*ROW('Sanitation Data'!G154))="","",OFFSET('Sanitation Data'!$G$29,0,10*ROW('Sanitation Data'!G154)))</f>
        <v/>
      </c>
      <c r="DB160" s="302" t="str">
        <f ca="true">+IF(OFFSET('Sanitation Data'!$G$30,0,10*ROW('Sanitation Data'!G154))="","",OFFSET('Sanitation Data'!$G$30,0,10*ROW('Sanitation Data'!G154)))</f>
        <v/>
      </c>
      <c r="DC160" s="302" t="str">
        <f ca="true">+IF(OFFSET('Sanitation Data'!$G$31,0,10*ROW('Sanitation Data'!G154))="","",OFFSET('Sanitation Data'!$G$31,0,10*ROW('Sanitation Data'!G154)))</f>
        <v/>
      </c>
      <c r="DD160" s="302" t="str">
        <f ca="true">+IF(OFFSET('Sanitation Data'!$G$32,0,10*ROW('Sanitation Data'!G154))="","",OFFSET('Sanitation Data'!$G$32,0,10*ROW('Sanitation Data'!G154)))</f>
        <v/>
      </c>
      <c r="DE160" s="302" t="str">
        <f ca="true">+IF(OFFSET('Sanitation Data'!$H$28,0,10*ROW('Sanitation Data'!H154))="","",OFFSET('Sanitation Data'!$H$28,0,10*ROW('Sanitation Data'!H154)))</f>
        <v/>
      </c>
      <c r="DF160" s="302" t="str">
        <f ca="true">+IF(OFFSET('Sanitation Data'!$H$29,0,10*ROW('Sanitation Data'!H154))="","",OFFSET('Sanitation Data'!$H$29,0,10*ROW('Sanitation Data'!H154)))</f>
        <v/>
      </c>
      <c r="DG160" s="302" t="str">
        <f ca="true">+IF(OFFSET('Sanitation Data'!$H$30,0,10*ROW('Sanitation Data'!H154))="","",OFFSET('Sanitation Data'!$H$30,0,10*ROW('Sanitation Data'!H154)))</f>
        <v/>
      </c>
      <c r="DH160" s="302" t="str">
        <f ca="true">+IF(OFFSET('Sanitation Data'!$H$31,0,10*ROW('Sanitation Data'!H154))="","",OFFSET('Sanitation Data'!$H$31,0,10*ROW('Sanitation Data'!H154)))</f>
        <v/>
      </c>
      <c r="DI160" s="302" t="str">
        <f ca="true">+IF(OFFSET('Sanitation Data'!$H$32,0,10*ROW('Sanitation Data'!H154))="","",OFFSET('Sanitation Data'!$H$32,0,10*ROW('Sanitation Data'!H154)))</f>
        <v/>
      </c>
      <c r="DJ160" s="302" t="str">
        <f ca="true">+IF(OFFSET('Sanitation Data'!$I$28,0,10*ROW('Sanitation Data'!I154))="","",OFFSET('Sanitation Data'!$I$28,0,10*ROW('Sanitation Data'!I154)))</f>
        <v/>
      </c>
      <c r="DK160" s="302" t="str">
        <f ca="true">+IF(OFFSET('Sanitation Data'!$I$29,0,10*ROW('Sanitation Data'!I154))="","",OFFSET('Sanitation Data'!$I$29,0,10*ROW('Sanitation Data'!I154)))</f>
        <v/>
      </c>
      <c r="DL160" s="302" t="str">
        <f ca="true">+IF(OFFSET('Sanitation Data'!$I$30,0,10*ROW('Sanitation Data'!I154))="","",OFFSET('Sanitation Data'!$I$30,0,10*ROW('Sanitation Data'!I154)))</f>
        <v/>
      </c>
      <c r="DM160" s="302" t="str">
        <f ca="true">+IF(OFFSET('Sanitation Data'!$I$31,0,10*ROW('Sanitation Data'!I154))="","",OFFSET('Sanitation Data'!$I$31,0,10*ROW('Sanitation Data'!I154)))</f>
        <v/>
      </c>
      <c r="DN160" s="302" t="str">
        <f ca="true">+IF(OFFSET('Sanitation Data'!$I$32,0,10*ROW('Sanitation Data'!I154))="","",OFFSET('Sanitation Data'!$I$32,0,10*ROW('Sanitation Data'!I154)))</f>
        <v/>
      </c>
      <c r="DO160" s="302" t="str">
        <f ca="true">+IF(OFFSET('Hygiene Data'!$D$11,0,10*ROW('Hygiene Data'!D154))="","",OFFSET('Hygiene Data'!$D$11,0,10*ROW('Hygiene Data'!D154)))</f>
        <v/>
      </c>
      <c r="DP160" s="302" t="str">
        <f ca="true">+IF(OFFSET('Hygiene Data'!$D$12,0,10*ROW('Hygiene Data'!D154))="","",OFFSET('Hygiene Data'!$D$12,0,10*ROW('Hygiene Data'!D154)))</f>
        <v/>
      </c>
      <c r="DQ160" s="302" t="str">
        <f ca="true">+IF(OFFSET('Hygiene Data'!$D$13,0,10*ROW('Hygiene Data'!D154))="","",OFFSET('Hygiene Data'!$D$13,0,10*ROW('Hygiene Data'!D154)))</f>
        <v/>
      </c>
      <c r="DR160" s="302" t="str">
        <f ca="true">+IF(OFFSET('Hygiene Data'!$E$11,0,10*ROW('Hygiene Data'!E154))="","",OFFSET('Hygiene Data'!$E$11,0,10*ROW('Hygiene Data'!E154)))</f>
        <v/>
      </c>
      <c r="DS160" s="302" t="str">
        <f ca="true">+IF(OFFSET('Hygiene Data'!$E$12,0,10*ROW('Hygiene Data'!E154))="","",OFFSET('Hygiene Data'!$E$12,0,10*ROW('Hygiene Data'!E154)))</f>
        <v/>
      </c>
      <c r="DT160" s="302" t="str">
        <f ca="true">+IF(OFFSET('Hygiene Data'!$E$13,0,10*ROW('Hygiene Data'!E154))="","",OFFSET('Hygiene Data'!$E$13,0,10*ROW('Hygiene Data'!E154)))</f>
        <v/>
      </c>
      <c r="DU160" s="302" t="str">
        <f ca="true">+IF(OFFSET('Hygiene Data'!$F$11,0,10*ROW('Hygiene Data'!F154))="","",OFFSET('Hygiene Data'!$F$11,0,10*ROW('Hygiene Data'!F154)))</f>
        <v/>
      </c>
      <c r="DV160" s="302" t="str">
        <f ca="true">+IF(OFFSET('Hygiene Data'!$F$12,0,10*ROW('Hygiene Data'!F154))="","",OFFSET('Hygiene Data'!$F$12,0,10*ROW('Hygiene Data'!F154)))</f>
        <v/>
      </c>
      <c r="DW160" s="302" t="str">
        <f ca="true">+IF(OFFSET('Hygiene Data'!$F$13,0,10*ROW('Hygiene Data'!F154))="","",OFFSET('Hygiene Data'!$F$13,0,10*ROW('Hygiene Data'!F154)))</f>
        <v/>
      </c>
      <c r="DX160" s="302" t="str">
        <f ca="true">+IF(OFFSET('Hygiene Data'!$G$11,0,10*ROW('Hygiene Data'!G154))="","",OFFSET('Hygiene Data'!$G$11,0,10*ROW('Hygiene Data'!G154)))</f>
        <v/>
      </c>
      <c r="DY160" s="302" t="str">
        <f ca="true">+IF(OFFSET('Hygiene Data'!$G$12,0,10*ROW('Hygiene Data'!G154))="","",OFFSET('Hygiene Data'!$G$12,0,10*ROW('Hygiene Data'!G154)))</f>
        <v/>
      </c>
      <c r="DZ160" s="302" t="str">
        <f ca="true">+IF(OFFSET('Hygiene Data'!$G$13,0,10*ROW('Hygiene Data'!G154))="","",OFFSET('Hygiene Data'!$G$13,0,10*ROW('Hygiene Data'!G154)))</f>
        <v/>
      </c>
      <c r="EA160" s="302" t="str">
        <f ca="true">+IF(OFFSET('Hygiene Data'!$H$11,0,10*ROW('Hygiene Data'!H154))="","",OFFSET('Hygiene Data'!$H$11,0,10*ROW('Hygiene Data'!H154)))</f>
        <v/>
      </c>
      <c r="EB160" s="302" t="str">
        <f ca="true">+IF(OFFSET('Hygiene Data'!$H$12,0,10*ROW('Hygiene Data'!H154))="","",OFFSET('Hygiene Data'!$H$12,0,10*ROW('Hygiene Data'!H154)))</f>
        <v/>
      </c>
      <c r="EC160" s="302" t="str">
        <f ca="true">+IF(OFFSET('Hygiene Data'!$H$13,0,10*ROW('Hygiene Data'!H154))="","",OFFSET('Hygiene Data'!$H$13,0,10*ROW('Hygiene Data'!H154)))</f>
        <v/>
      </c>
      <c r="ED160" s="302" t="str">
        <f ca="true">+IF(OFFSET('Hygiene Data'!$I$11,0,10*ROW('Hygiene Data'!I154))="","",OFFSET('Hygiene Data'!$I$11,0,10*ROW('Hygiene Data'!I154)))</f>
        <v/>
      </c>
      <c r="EE160" s="302" t="str">
        <f ca="true">+IF(OFFSET('Hygiene Data'!$I$12,0,10*ROW('Hygiene Data'!I154))="","",OFFSET('Hygiene Data'!$I$12,0,10*ROW('Hygiene Data'!I154)))</f>
        <v/>
      </c>
      <c r="EF160" s="302" t="str">
        <f ca="true">+IF(OFFSET('Hygiene Data'!$I$13,0,10*ROW('Hygiene Data'!I154))="","",OFFSET('Hygiene Data'!$I$13,0,10*ROW('Hygiene Data'!I154)))</f>
        <v/>
      </c>
    </row>
    <row xmlns:x14ac="http://schemas.microsoft.com/office/spreadsheetml/2009/9/ac" r="161" x14ac:dyDescent="0.2">
      <c r="A161" s="35" t="str">
        <f ca="true">+IF(OFFSET('Water Data'!$B$2,0,10*ROW('Water Data'!E155))="","",OFFSET('Water Data'!$B$2,0,10*ROW('Water Data'!E155)))</f>
        <v/>
      </c>
      <c r="B161" s="35" t="str">
        <f ca="true">+IF(OFFSET('Water Data'!$C$2,0,10*ROW('Water Data'!F155))="","",OFFSET('Water Data'!$C$2,0,10*ROW('Water Data'!F155)))</f>
        <v/>
      </c>
      <c r="C161" s="358" t="str">
        <f t="shared" ca="true" si="2"/>
        <v/>
      </c>
      <c r="D161" s="94"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4"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4"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4"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4"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4"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4"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4"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4"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4"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4"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4"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4"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4"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4"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4"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4"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4"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5"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5"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5"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5"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5"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5"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5"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5"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5"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5"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5"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5"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5"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5"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5"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5"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5"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5"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5"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5"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5"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5"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5"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5"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5"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5"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5"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5"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5"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5"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6"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6"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6"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6"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6"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6"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6"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6"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6"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6"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6"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6"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6"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6"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6"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6"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6"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6"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302"/>
      <c r="BS161" s="302" t="str">
        <f ca="true">+IF(OFFSET('Water Data'!$D$27,0,10*ROW('Water Data'!D155))="","",OFFSET('Water Data'!$D$27,0,10*ROW('Water Data'!D155)))</f>
        <v/>
      </c>
      <c r="BT161" s="302" t="str">
        <f ca="true">+IF(OFFSET('Water Data'!$D$28,0,10*ROW('Water Data'!D155))="","",OFFSET('Water Data'!$D$28,0,10*ROW('Water Data'!D155)))</f>
        <v/>
      </c>
      <c r="BU161" s="302" t="str">
        <f ca="true">+IF(OFFSET('Water Data'!$D$29,0,10*ROW('Water Data'!D155))="","",OFFSET('Water Data'!$D$29,0,10*ROW('Water Data'!D155)))</f>
        <v/>
      </c>
      <c r="BV161" s="302" t="str">
        <f ca="true">+IF(OFFSET('Water Data'!$E$27,0,10*ROW('Water Data'!E155))="","",OFFSET('Water Data'!$E$27,0,10*ROW('Water Data'!E155)))</f>
        <v/>
      </c>
      <c r="BW161" s="302" t="str">
        <f ca="true">+IF(OFFSET('Water Data'!$E$28,0,10*ROW('Water Data'!E155))="","",OFFSET('Water Data'!$E$28,0,10*ROW('Water Data'!E155)))</f>
        <v/>
      </c>
      <c r="BX161" s="302" t="str">
        <f ca="true">+IF(OFFSET('Water Data'!$E$29,0,10*ROW('Water Data'!E155))="","",OFFSET('Water Data'!$E$29,0,10*ROW('Water Data'!E155)))</f>
        <v/>
      </c>
      <c r="BY161" s="302" t="str">
        <f ca="true">+IF(OFFSET('Water Data'!$F$27,0,10*ROW('Water Data'!F155))="","",OFFSET('Water Data'!$F$27,0,10*ROW('Water Data'!F155)))</f>
        <v/>
      </c>
      <c r="BZ161" s="302" t="str">
        <f ca="true">+IF(OFFSET('Water Data'!$F$28,0,10*ROW('Water Data'!F155))="","",OFFSET('Water Data'!$F$28,0,10*ROW('Water Data'!F155)))</f>
        <v/>
      </c>
      <c r="CA161" s="302" t="str">
        <f ca="true">+IF(OFFSET('Water Data'!$F$29,0,10*ROW('Water Data'!F155))="","",OFFSET('Water Data'!$F$29,0,10*ROW('Water Data'!F155)))</f>
        <v/>
      </c>
      <c r="CB161" s="302" t="str">
        <f ca="true">+IF(OFFSET('Water Data'!$G$27,0,10*ROW('Water Data'!G155))="","",OFFSET('Water Data'!$G$27,0,10*ROW('Water Data'!G155)))</f>
        <v/>
      </c>
      <c r="CC161" s="302" t="str">
        <f ca="true">+IF(OFFSET('Water Data'!$G$28,0,10*ROW('Water Data'!G155))="","",OFFSET('Water Data'!$G$28,0,10*ROW('Water Data'!G155)))</f>
        <v/>
      </c>
      <c r="CD161" s="302" t="str">
        <f ca="true">+IF(OFFSET('Water Data'!$G$29,0,10*ROW('Water Data'!G155))="","",OFFSET('Water Data'!$G$29,0,10*ROW('Water Data'!G155)))</f>
        <v/>
      </c>
      <c r="CE161" s="302" t="str">
        <f ca="true">+IF(OFFSET('Water Data'!$H$27,0,10*ROW('Water Data'!H155))="","",OFFSET('Water Data'!$H$27,0,10*ROW('Water Data'!H155)))</f>
        <v/>
      </c>
      <c r="CF161" s="302" t="str">
        <f ca="true">+IF(OFFSET('Water Data'!$H$28,0,10*ROW('Water Data'!H155))="","",OFFSET('Water Data'!$H$28,0,10*ROW('Water Data'!H155)))</f>
        <v/>
      </c>
      <c r="CG161" s="302" t="str">
        <f ca="true">+IF(OFFSET('Water Data'!$H$29,0,10*ROW('Water Data'!H155))="","",OFFSET('Water Data'!$H$29,0,10*ROW('Water Data'!H155)))</f>
        <v/>
      </c>
      <c r="CH161" s="302" t="str">
        <f ca="true">+IF(OFFSET('Water Data'!$I$27,0,10*ROW('Water Data'!I155))="","",OFFSET('Water Data'!$I$27,0,10*ROW('Water Data'!I155)))</f>
        <v/>
      </c>
      <c r="CI161" s="302" t="str">
        <f ca="true">+IF(OFFSET('Water Data'!$I$28,0,10*ROW('Water Data'!I155))="","",OFFSET('Water Data'!$I$28,0,10*ROW('Water Data'!I155)))</f>
        <v/>
      </c>
      <c r="CJ161" s="302" t="str">
        <f ca="true">+IF(OFFSET('Water Data'!$I$29,0,10*ROW('Water Data'!I155))="","",OFFSET('Water Data'!$I$29,0,10*ROW('Water Data'!I155)))</f>
        <v/>
      </c>
      <c r="CK161" s="302" t="str">
        <f ca="true">+IF(OFFSET('Sanitation Data'!$D$28,0,10*ROW('Sanitation Data'!D155))="","",OFFSET('Sanitation Data'!$D$28,0,10*ROW('Sanitation Data'!D155)))</f>
        <v/>
      </c>
      <c r="CL161" s="302" t="str">
        <f ca="true">+IF(OFFSET('Sanitation Data'!$D$29,0,10*ROW('Sanitation Data'!D155))="","",OFFSET('Sanitation Data'!$D$29,0,10*ROW('Sanitation Data'!D155)))</f>
        <v/>
      </c>
      <c r="CM161" s="302" t="str">
        <f ca="true">+IF(OFFSET('Sanitation Data'!$D$30,0,10*ROW('Sanitation Data'!D155))="","",OFFSET('Sanitation Data'!$D$30,0,10*ROW('Sanitation Data'!D155)))</f>
        <v/>
      </c>
      <c r="CN161" s="302" t="str">
        <f ca="true">+IF(OFFSET('Sanitation Data'!$D$31,0,10*ROW('Sanitation Data'!D155))="","",OFFSET('Sanitation Data'!$D$31,0,10*ROW('Sanitation Data'!D155)))</f>
        <v/>
      </c>
      <c r="CO161" s="302" t="str">
        <f ca="true">+IF(OFFSET('Sanitation Data'!$D$32,0,10*ROW('Sanitation Data'!D155))="","",OFFSET('Sanitation Data'!$D$32,0,10*ROW('Sanitation Data'!D155)))</f>
        <v/>
      </c>
      <c r="CP161" s="302" t="str">
        <f ca="true">+IF(OFFSET('Sanitation Data'!$E$28,0,10*ROW('Sanitation Data'!E155))="","",OFFSET('Sanitation Data'!$E$28,0,10*ROW('Sanitation Data'!E155)))</f>
        <v/>
      </c>
      <c r="CQ161" s="302" t="str">
        <f ca="true">+IF(OFFSET('Sanitation Data'!$E$29,0,10*ROW('Sanitation Data'!E155))="","",OFFSET('Sanitation Data'!$E$29,0,10*ROW('Sanitation Data'!E155)))</f>
        <v/>
      </c>
      <c r="CR161" s="302" t="str">
        <f ca="true">+IF(OFFSET('Sanitation Data'!$E$30,0,10*ROW('Sanitation Data'!E155))="","",OFFSET('Sanitation Data'!$E$30,0,10*ROW('Sanitation Data'!E155)))</f>
        <v/>
      </c>
      <c r="CS161" s="302" t="str">
        <f ca="true">+IF(OFFSET('Sanitation Data'!$E$31,0,10*ROW('Sanitation Data'!E155))="","",OFFSET('Sanitation Data'!$E$31,0,10*ROW('Sanitation Data'!E155)))</f>
        <v/>
      </c>
      <c r="CT161" s="302" t="str">
        <f ca="true">+IF(OFFSET('Sanitation Data'!$E$32,0,10*ROW('Sanitation Data'!E155))="","",OFFSET('Sanitation Data'!$E$32,0,10*ROW('Sanitation Data'!E155)))</f>
        <v/>
      </c>
      <c r="CU161" s="302" t="str">
        <f ca="true">+IF(OFFSET('Sanitation Data'!$F$28,0,10*ROW('Sanitation Data'!F155))="","",OFFSET('Sanitation Data'!$F$28,0,10*ROW('Sanitation Data'!F155)))</f>
        <v/>
      </c>
      <c r="CV161" s="302" t="str">
        <f ca="true">+IF(OFFSET('Sanitation Data'!$F$29,0,10*ROW('Sanitation Data'!F155))="","",OFFSET('Sanitation Data'!$F$29,0,10*ROW('Sanitation Data'!F155)))</f>
        <v/>
      </c>
      <c r="CW161" s="302" t="str">
        <f ca="true">+IF(OFFSET('Sanitation Data'!$F$30,0,10*ROW('Sanitation Data'!F155))="","",OFFSET('Sanitation Data'!$F$30,0,10*ROW('Sanitation Data'!F155)))</f>
        <v/>
      </c>
      <c r="CX161" s="302" t="str">
        <f ca="true">+IF(OFFSET('Sanitation Data'!$F$31,0,10*ROW('Sanitation Data'!F155))="","",OFFSET('Sanitation Data'!$F$31,0,10*ROW('Sanitation Data'!F155)))</f>
        <v/>
      </c>
      <c r="CY161" s="302" t="str">
        <f ca="true">+IF(OFFSET('Sanitation Data'!$F$32,0,10*ROW('Sanitation Data'!F155))="","",OFFSET('Sanitation Data'!$F$32,0,10*ROW('Sanitation Data'!F155)))</f>
        <v/>
      </c>
      <c r="CZ161" s="302" t="str">
        <f ca="true">+IF(OFFSET('Sanitation Data'!$G$28,0,10*ROW('Sanitation Data'!G155))="","",OFFSET('Sanitation Data'!$G$28,0,10*ROW('Sanitation Data'!G155)))</f>
        <v/>
      </c>
      <c r="DA161" s="302" t="str">
        <f ca="true">+IF(OFFSET('Sanitation Data'!$G$29,0,10*ROW('Sanitation Data'!G155))="","",OFFSET('Sanitation Data'!$G$29,0,10*ROW('Sanitation Data'!G155)))</f>
        <v/>
      </c>
      <c r="DB161" s="302" t="str">
        <f ca="true">+IF(OFFSET('Sanitation Data'!$G$30,0,10*ROW('Sanitation Data'!G155))="","",OFFSET('Sanitation Data'!$G$30,0,10*ROW('Sanitation Data'!G155)))</f>
        <v/>
      </c>
      <c r="DC161" s="302" t="str">
        <f ca="true">+IF(OFFSET('Sanitation Data'!$G$31,0,10*ROW('Sanitation Data'!G155))="","",OFFSET('Sanitation Data'!$G$31,0,10*ROW('Sanitation Data'!G155)))</f>
        <v/>
      </c>
      <c r="DD161" s="302" t="str">
        <f ca="true">+IF(OFFSET('Sanitation Data'!$G$32,0,10*ROW('Sanitation Data'!G155))="","",OFFSET('Sanitation Data'!$G$32,0,10*ROW('Sanitation Data'!G155)))</f>
        <v/>
      </c>
      <c r="DE161" s="302" t="str">
        <f ca="true">+IF(OFFSET('Sanitation Data'!$H$28,0,10*ROW('Sanitation Data'!H155))="","",OFFSET('Sanitation Data'!$H$28,0,10*ROW('Sanitation Data'!H155)))</f>
        <v/>
      </c>
      <c r="DF161" s="302" t="str">
        <f ca="true">+IF(OFFSET('Sanitation Data'!$H$29,0,10*ROW('Sanitation Data'!H155))="","",OFFSET('Sanitation Data'!$H$29,0,10*ROW('Sanitation Data'!H155)))</f>
        <v/>
      </c>
      <c r="DG161" s="302" t="str">
        <f ca="true">+IF(OFFSET('Sanitation Data'!$H$30,0,10*ROW('Sanitation Data'!H155))="","",OFFSET('Sanitation Data'!$H$30,0,10*ROW('Sanitation Data'!H155)))</f>
        <v/>
      </c>
      <c r="DH161" s="302" t="str">
        <f ca="true">+IF(OFFSET('Sanitation Data'!$H$31,0,10*ROW('Sanitation Data'!H155))="","",OFFSET('Sanitation Data'!$H$31,0,10*ROW('Sanitation Data'!H155)))</f>
        <v/>
      </c>
      <c r="DI161" s="302" t="str">
        <f ca="true">+IF(OFFSET('Sanitation Data'!$H$32,0,10*ROW('Sanitation Data'!H155))="","",OFFSET('Sanitation Data'!$H$32,0,10*ROW('Sanitation Data'!H155)))</f>
        <v/>
      </c>
      <c r="DJ161" s="302" t="str">
        <f ca="true">+IF(OFFSET('Sanitation Data'!$I$28,0,10*ROW('Sanitation Data'!I155))="","",OFFSET('Sanitation Data'!$I$28,0,10*ROW('Sanitation Data'!I155)))</f>
        <v/>
      </c>
      <c r="DK161" s="302" t="str">
        <f ca="true">+IF(OFFSET('Sanitation Data'!$I$29,0,10*ROW('Sanitation Data'!I155))="","",OFFSET('Sanitation Data'!$I$29,0,10*ROW('Sanitation Data'!I155)))</f>
        <v/>
      </c>
      <c r="DL161" s="302" t="str">
        <f ca="true">+IF(OFFSET('Sanitation Data'!$I$30,0,10*ROW('Sanitation Data'!I155))="","",OFFSET('Sanitation Data'!$I$30,0,10*ROW('Sanitation Data'!I155)))</f>
        <v/>
      </c>
      <c r="DM161" s="302" t="str">
        <f ca="true">+IF(OFFSET('Sanitation Data'!$I$31,0,10*ROW('Sanitation Data'!I155))="","",OFFSET('Sanitation Data'!$I$31,0,10*ROW('Sanitation Data'!I155)))</f>
        <v/>
      </c>
      <c r="DN161" s="302" t="str">
        <f ca="true">+IF(OFFSET('Sanitation Data'!$I$32,0,10*ROW('Sanitation Data'!I155))="","",OFFSET('Sanitation Data'!$I$32,0,10*ROW('Sanitation Data'!I155)))</f>
        <v/>
      </c>
      <c r="DO161" s="302" t="str">
        <f ca="true">+IF(OFFSET('Hygiene Data'!$D$11,0,10*ROW('Hygiene Data'!D155))="","",OFFSET('Hygiene Data'!$D$11,0,10*ROW('Hygiene Data'!D155)))</f>
        <v/>
      </c>
      <c r="DP161" s="302" t="str">
        <f ca="true">+IF(OFFSET('Hygiene Data'!$D$12,0,10*ROW('Hygiene Data'!D155))="","",OFFSET('Hygiene Data'!$D$12,0,10*ROW('Hygiene Data'!D155)))</f>
        <v/>
      </c>
      <c r="DQ161" s="302" t="str">
        <f ca="true">+IF(OFFSET('Hygiene Data'!$D$13,0,10*ROW('Hygiene Data'!D155))="","",OFFSET('Hygiene Data'!$D$13,0,10*ROW('Hygiene Data'!D155)))</f>
        <v/>
      </c>
      <c r="DR161" s="302" t="str">
        <f ca="true">+IF(OFFSET('Hygiene Data'!$E$11,0,10*ROW('Hygiene Data'!E155))="","",OFFSET('Hygiene Data'!$E$11,0,10*ROW('Hygiene Data'!E155)))</f>
        <v/>
      </c>
      <c r="DS161" s="302" t="str">
        <f ca="true">+IF(OFFSET('Hygiene Data'!$E$12,0,10*ROW('Hygiene Data'!E155))="","",OFFSET('Hygiene Data'!$E$12,0,10*ROW('Hygiene Data'!E155)))</f>
        <v/>
      </c>
      <c r="DT161" s="302" t="str">
        <f ca="true">+IF(OFFSET('Hygiene Data'!$E$13,0,10*ROW('Hygiene Data'!E155))="","",OFFSET('Hygiene Data'!$E$13,0,10*ROW('Hygiene Data'!E155)))</f>
        <v/>
      </c>
      <c r="DU161" s="302" t="str">
        <f ca="true">+IF(OFFSET('Hygiene Data'!$F$11,0,10*ROW('Hygiene Data'!F155))="","",OFFSET('Hygiene Data'!$F$11,0,10*ROW('Hygiene Data'!F155)))</f>
        <v/>
      </c>
      <c r="DV161" s="302" t="str">
        <f ca="true">+IF(OFFSET('Hygiene Data'!$F$12,0,10*ROW('Hygiene Data'!F155))="","",OFFSET('Hygiene Data'!$F$12,0,10*ROW('Hygiene Data'!F155)))</f>
        <v/>
      </c>
      <c r="DW161" s="302" t="str">
        <f ca="true">+IF(OFFSET('Hygiene Data'!$F$13,0,10*ROW('Hygiene Data'!F155))="","",OFFSET('Hygiene Data'!$F$13,0,10*ROW('Hygiene Data'!F155)))</f>
        <v/>
      </c>
      <c r="DX161" s="302" t="str">
        <f ca="true">+IF(OFFSET('Hygiene Data'!$G$11,0,10*ROW('Hygiene Data'!G155))="","",OFFSET('Hygiene Data'!$G$11,0,10*ROW('Hygiene Data'!G155)))</f>
        <v/>
      </c>
      <c r="DY161" s="302" t="str">
        <f ca="true">+IF(OFFSET('Hygiene Data'!$G$12,0,10*ROW('Hygiene Data'!G155))="","",OFFSET('Hygiene Data'!$G$12,0,10*ROW('Hygiene Data'!G155)))</f>
        <v/>
      </c>
      <c r="DZ161" s="302" t="str">
        <f ca="true">+IF(OFFSET('Hygiene Data'!$G$13,0,10*ROW('Hygiene Data'!G155))="","",OFFSET('Hygiene Data'!$G$13,0,10*ROW('Hygiene Data'!G155)))</f>
        <v/>
      </c>
      <c r="EA161" s="302" t="str">
        <f ca="true">+IF(OFFSET('Hygiene Data'!$H$11,0,10*ROW('Hygiene Data'!H155))="","",OFFSET('Hygiene Data'!$H$11,0,10*ROW('Hygiene Data'!H155)))</f>
        <v/>
      </c>
      <c r="EB161" s="302" t="str">
        <f ca="true">+IF(OFFSET('Hygiene Data'!$H$12,0,10*ROW('Hygiene Data'!H155))="","",OFFSET('Hygiene Data'!$H$12,0,10*ROW('Hygiene Data'!H155)))</f>
        <v/>
      </c>
      <c r="EC161" s="302" t="str">
        <f ca="true">+IF(OFFSET('Hygiene Data'!$H$13,0,10*ROW('Hygiene Data'!H155))="","",OFFSET('Hygiene Data'!$H$13,0,10*ROW('Hygiene Data'!H155)))</f>
        <v/>
      </c>
      <c r="ED161" s="302" t="str">
        <f ca="true">+IF(OFFSET('Hygiene Data'!$I$11,0,10*ROW('Hygiene Data'!I155))="","",OFFSET('Hygiene Data'!$I$11,0,10*ROW('Hygiene Data'!I155)))</f>
        <v/>
      </c>
      <c r="EE161" s="302" t="str">
        <f ca="true">+IF(OFFSET('Hygiene Data'!$I$12,0,10*ROW('Hygiene Data'!I155))="","",OFFSET('Hygiene Data'!$I$12,0,10*ROW('Hygiene Data'!I155)))</f>
        <v/>
      </c>
      <c r="EF161" s="302" t="str">
        <f ca="true">+IF(OFFSET('Hygiene Data'!$I$13,0,10*ROW('Hygiene Data'!I155))="","",OFFSET('Hygiene Data'!$I$13,0,10*ROW('Hygiene Data'!I155)))</f>
        <v/>
      </c>
    </row>
    <row xmlns:x14ac="http://schemas.microsoft.com/office/spreadsheetml/2009/9/ac" r="162" x14ac:dyDescent="0.2">
      <c r="A162" s="35" t="str">
        <f ca="true">+IF(OFFSET('Water Data'!$B$2,0,10*ROW('Water Data'!E156))="","",OFFSET('Water Data'!$B$2,0,10*ROW('Water Data'!E156)))</f>
        <v/>
      </c>
      <c r="B162" s="35" t="str">
        <f ca="true">+IF(OFFSET('Water Data'!$C$2,0,10*ROW('Water Data'!F156))="","",OFFSET('Water Data'!$C$2,0,10*ROW('Water Data'!F156)))</f>
        <v/>
      </c>
      <c r="C162" s="358" t="str">
        <f t="shared" ca="true" si="2"/>
        <v/>
      </c>
      <c r="D162" s="94"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4"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4"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4"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4"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4"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4"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4"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4"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4"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4"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4"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4"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4"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4"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4"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4"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4"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5"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5"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5"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5"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5"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5"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5"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5"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5"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5"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5"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5"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5"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5"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5"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5"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5"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5"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5"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5"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5"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5"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5"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5"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5"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5"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5"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5"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5"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5"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6"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6"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6"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6"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6"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6"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6"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6"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6"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6"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6"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6"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6"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6"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6"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6"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6"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6"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302"/>
      <c r="BS162" s="302" t="str">
        <f ca="true">+IF(OFFSET('Water Data'!$D$27,0,10*ROW('Water Data'!D156))="","",OFFSET('Water Data'!$D$27,0,10*ROW('Water Data'!D156)))</f>
        <v/>
      </c>
      <c r="BT162" s="302" t="str">
        <f ca="true">+IF(OFFSET('Water Data'!$D$28,0,10*ROW('Water Data'!D156))="","",OFFSET('Water Data'!$D$28,0,10*ROW('Water Data'!D156)))</f>
        <v/>
      </c>
      <c r="BU162" s="302" t="str">
        <f ca="true">+IF(OFFSET('Water Data'!$D$29,0,10*ROW('Water Data'!D156))="","",OFFSET('Water Data'!$D$29,0,10*ROW('Water Data'!D156)))</f>
        <v/>
      </c>
      <c r="BV162" s="302" t="str">
        <f ca="true">+IF(OFFSET('Water Data'!$E$27,0,10*ROW('Water Data'!E156))="","",OFFSET('Water Data'!$E$27,0,10*ROW('Water Data'!E156)))</f>
        <v/>
      </c>
      <c r="BW162" s="302" t="str">
        <f ca="true">+IF(OFFSET('Water Data'!$E$28,0,10*ROW('Water Data'!E156))="","",OFFSET('Water Data'!$E$28,0,10*ROW('Water Data'!E156)))</f>
        <v/>
      </c>
      <c r="BX162" s="302" t="str">
        <f ca="true">+IF(OFFSET('Water Data'!$E$29,0,10*ROW('Water Data'!E156))="","",OFFSET('Water Data'!$E$29,0,10*ROW('Water Data'!E156)))</f>
        <v/>
      </c>
      <c r="BY162" s="302" t="str">
        <f ca="true">+IF(OFFSET('Water Data'!$F$27,0,10*ROW('Water Data'!F156))="","",OFFSET('Water Data'!$F$27,0,10*ROW('Water Data'!F156)))</f>
        <v/>
      </c>
      <c r="BZ162" s="302" t="str">
        <f ca="true">+IF(OFFSET('Water Data'!$F$28,0,10*ROW('Water Data'!F156))="","",OFFSET('Water Data'!$F$28,0,10*ROW('Water Data'!F156)))</f>
        <v/>
      </c>
      <c r="CA162" s="302" t="str">
        <f ca="true">+IF(OFFSET('Water Data'!$F$29,0,10*ROW('Water Data'!F156))="","",OFFSET('Water Data'!$F$29,0,10*ROW('Water Data'!F156)))</f>
        <v/>
      </c>
      <c r="CB162" s="302" t="str">
        <f ca="true">+IF(OFFSET('Water Data'!$G$27,0,10*ROW('Water Data'!G156))="","",OFFSET('Water Data'!$G$27,0,10*ROW('Water Data'!G156)))</f>
        <v/>
      </c>
      <c r="CC162" s="302" t="str">
        <f ca="true">+IF(OFFSET('Water Data'!$G$28,0,10*ROW('Water Data'!G156))="","",OFFSET('Water Data'!$G$28,0,10*ROW('Water Data'!G156)))</f>
        <v/>
      </c>
      <c r="CD162" s="302" t="str">
        <f ca="true">+IF(OFFSET('Water Data'!$G$29,0,10*ROW('Water Data'!G156))="","",OFFSET('Water Data'!$G$29,0,10*ROW('Water Data'!G156)))</f>
        <v/>
      </c>
      <c r="CE162" s="302" t="str">
        <f ca="true">+IF(OFFSET('Water Data'!$H$27,0,10*ROW('Water Data'!H156))="","",OFFSET('Water Data'!$H$27,0,10*ROW('Water Data'!H156)))</f>
        <v/>
      </c>
      <c r="CF162" s="302" t="str">
        <f ca="true">+IF(OFFSET('Water Data'!$H$28,0,10*ROW('Water Data'!H156))="","",OFFSET('Water Data'!$H$28,0,10*ROW('Water Data'!H156)))</f>
        <v/>
      </c>
      <c r="CG162" s="302" t="str">
        <f ca="true">+IF(OFFSET('Water Data'!$H$29,0,10*ROW('Water Data'!H156))="","",OFFSET('Water Data'!$H$29,0,10*ROW('Water Data'!H156)))</f>
        <v/>
      </c>
      <c r="CH162" s="302" t="str">
        <f ca="true">+IF(OFFSET('Water Data'!$I$27,0,10*ROW('Water Data'!I156))="","",OFFSET('Water Data'!$I$27,0,10*ROW('Water Data'!I156)))</f>
        <v/>
      </c>
      <c r="CI162" s="302" t="str">
        <f ca="true">+IF(OFFSET('Water Data'!$I$28,0,10*ROW('Water Data'!I156))="","",OFFSET('Water Data'!$I$28,0,10*ROW('Water Data'!I156)))</f>
        <v/>
      </c>
      <c r="CJ162" s="302" t="str">
        <f ca="true">+IF(OFFSET('Water Data'!$I$29,0,10*ROW('Water Data'!I156))="","",OFFSET('Water Data'!$I$29,0,10*ROW('Water Data'!I156)))</f>
        <v/>
      </c>
      <c r="CK162" s="302" t="str">
        <f ca="true">+IF(OFFSET('Sanitation Data'!$D$28,0,10*ROW('Sanitation Data'!D156))="","",OFFSET('Sanitation Data'!$D$28,0,10*ROW('Sanitation Data'!D156)))</f>
        <v/>
      </c>
      <c r="CL162" s="302" t="str">
        <f ca="true">+IF(OFFSET('Sanitation Data'!$D$29,0,10*ROW('Sanitation Data'!D156))="","",OFFSET('Sanitation Data'!$D$29,0,10*ROW('Sanitation Data'!D156)))</f>
        <v/>
      </c>
      <c r="CM162" s="302" t="str">
        <f ca="true">+IF(OFFSET('Sanitation Data'!$D$30,0,10*ROW('Sanitation Data'!D156))="","",OFFSET('Sanitation Data'!$D$30,0,10*ROW('Sanitation Data'!D156)))</f>
        <v/>
      </c>
      <c r="CN162" s="302" t="str">
        <f ca="true">+IF(OFFSET('Sanitation Data'!$D$31,0,10*ROW('Sanitation Data'!D156))="","",OFFSET('Sanitation Data'!$D$31,0,10*ROW('Sanitation Data'!D156)))</f>
        <v/>
      </c>
      <c r="CO162" s="302" t="str">
        <f ca="true">+IF(OFFSET('Sanitation Data'!$D$32,0,10*ROW('Sanitation Data'!D156))="","",OFFSET('Sanitation Data'!$D$32,0,10*ROW('Sanitation Data'!D156)))</f>
        <v/>
      </c>
      <c r="CP162" s="302" t="str">
        <f ca="true">+IF(OFFSET('Sanitation Data'!$E$28,0,10*ROW('Sanitation Data'!E156))="","",OFFSET('Sanitation Data'!$E$28,0,10*ROW('Sanitation Data'!E156)))</f>
        <v/>
      </c>
      <c r="CQ162" s="302" t="str">
        <f ca="true">+IF(OFFSET('Sanitation Data'!$E$29,0,10*ROW('Sanitation Data'!E156))="","",OFFSET('Sanitation Data'!$E$29,0,10*ROW('Sanitation Data'!E156)))</f>
        <v/>
      </c>
      <c r="CR162" s="302" t="str">
        <f ca="true">+IF(OFFSET('Sanitation Data'!$E$30,0,10*ROW('Sanitation Data'!E156))="","",OFFSET('Sanitation Data'!$E$30,0,10*ROW('Sanitation Data'!E156)))</f>
        <v/>
      </c>
      <c r="CS162" s="302" t="str">
        <f ca="true">+IF(OFFSET('Sanitation Data'!$E$31,0,10*ROW('Sanitation Data'!E156))="","",OFFSET('Sanitation Data'!$E$31,0,10*ROW('Sanitation Data'!E156)))</f>
        <v/>
      </c>
      <c r="CT162" s="302" t="str">
        <f ca="true">+IF(OFFSET('Sanitation Data'!$E$32,0,10*ROW('Sanitation Data'!E156))="","",OFFSET('Sanitation Data'!$E$32,0,10*ROW('Sanitation Data'!E156)))</f>
        <v/>
      </c>
      <c r="CU162" s="302" t="str">
        <f ca="true">+IF(OFFSET('Sanitation Data'!$F$28,0,10*ROW('Sanitation Data'!F156))="","",OFFSET('Sanitation Data'!$F$28,0,10*ROW('Sanitation Data'!F156)))</f>
        <v/>
      </c>
      <c r="CV162" s="302" t="str">
        <f ca="true">+IF(OFFSET('Sanitation Data'!$F$29,0,10*ROW('Sanitation Data'!F156))="","",OFFSET('Sanitation Data'!$F$29,0,10*ROW('Sanitation Data'!F156)))</f>
        <v/>
      </c>
      <c r="CW162" s="302" t="str">
        <f ca="true">+IF(OFFSET('Sanitation Data'!$F$30,0,10*ROW('Sanitation Data'!F156))="","",OFFSET('Sanitation Data'!$F$30,0,10*ROW('Sanitation Data'!F156)))</f>
        <v/>
      </c>
      <c r="CX162" s="302" t="str">
        <f ca="true">+IF(OFFSET('Sanitation Data'!$F$31,0,10*ROW('Sanitation Data'!F156))="","",OFFSET('Sanitation Data'!$F$31,0,10*ROW('Sanitation Data'!F156)))</f>
        <v/>
      </c>
      <c r="CY162" s="302" t="str">
        <f ca="true">+IF(OFFSET('Sanitation Data'!$F$32,0,10*ROW('Sanitation Data'!F156))="","",OFFSET('Sanitation Data'!$F$32,0,10*ROW('Sanitation Data'!F156)))</f>
        <v/>
      </c>
      <c r="CZ162" s="302" t="str">
        <f ca="true">+IF(OFFSET('Sanitation Data'!$G$28,0,10*ROW('Sanitation Data'!G156))="","",OFFSET('Sanitation Data'!$G$28,0,10*ROW('Sanitation Data'!G156)))</f>
        <v/>
      </c>
      <c r="DA162" s="302" t="str">
        <f ca="true">+IF(OFFSET('Sanitation Data'!$G$29,0,10*ROW('Sanitation Data'!G156))="","",OFFSET('Sanitation Data'!$G$29,0,10*ROW('Sanitation Data'!G156)))</f>
        <v/>
      </c>
      <c r="DB162" s="302" t="str">
        <f ca="true">+IF(OFFSET('Sanitation Data'!$G$30,0,10*ROW('Sanitation Data'!G156))="","",OFFSET('Sanitation Data'!$G$30,0,10*ROW('Sanitation Data'!G156)))</f>
        <v/>
      </c>
      <c r="DC162" s="302" t="str">
        <f ca="true">+IF(OFFSET('Sanitation Data'!$G$31,0,10*ROW('Sanitation Data'!G156))="","",OFFSET('Sanitation Data'!$G$31,0,10*ROW('Sanitation Data'!G156)))</f>
        <v/>
      </c>
      <c r="DD162" s="302" t="str">
        <f ca="true">+IF(OFFSET('Sanitation Data'!$G$32,0,10*ROW('Sanitation Data'!G156))="","",OFFSET('Sanitation Data'!$G$32,0,10*ROW('Sanitation Data'!G156)))</f>
        <v/>
      </c>
      <c r="DE162" s="302" t="str">
        <f ca="true">+IF(OFFSET('Sanitation Data'!$H$28,0,10*ROW('Sanitation Data'!H156))="","",OFFSET('Sanitation Data'!$H$28,0,10*ROW('Sanitation Data'!H156)))</f>
        <v/>
      </c>
      <c r="DF162" s="302" t="str">
        <f ca="true">+IF(OFFSET('Sanitation Data'!$H$29,0,10*ROW('Sanitation Data'!H156))="","",OFFSET('Sanitation Data'!$H$29,0,10*ROW('Sanitation Data'!H156)))</f>
        <v/>
      </c>
      <c r="DG162" s="302" t="str">
        <f ca="true">+IF(OFFSET('Sanitation Data'!$H$30,0,10*ROW('Sanitation Data'!H156))="","",OFFSET('Sanitation Data'!$H$30,0,10*ROW('Sanitation Data'!H156)))</f>
        <v/>
      </c>
      <c r="DH162" s="302" t="str">
        <f ca="true">+IF(OFFSET('Sanitation Data'!$H$31,0,10*ROW('Sanitation Data'!H156))="","",OFFSET('Sanitation Data'!$H$31,0,10*ROW('Sanitation Data'!H156)))</f>
        <v/>
      </c>
      <c r="DI162" s="302" t="str">
        <f ca="true">+IF(OFFSET('Sanitation Data'!$H$32,0,10*ROW('Sanitation Data'!H156))="","",OFFSET('Sanitation Data'!$H$32,0,10*ROW('Sanitation Data'!H156)))</f>
        <v/>
      </c>
      <c r="DJ162" s="302" t="str">
        <f ca="true">+IF(OFFSET('Sanitation Data'!$I$28,0,10*ROW('Sanitation Data'!I156))="","",OFFSET('Sanitation Data'!$I$28,0,10*ROW('Sanitation Data'!I156)))</f>
        <v/>
      </c>
      <c r="DK162" s="302" t="str">
        <f ca="true">+IF(OFFSET('Sanitation Data'!$I$29,0,10*ROW('Sanitation Data'!I156))="","",OFFSET('Sanitation Data'!$I$29,0,10*ROW('Sanitation Data'!I156)))</f>
        <v/>
      </c>
      <c r="DL162" s="302" t="str">
        <f ca="true">+IF(OFFSET('Sanitation Data'!$I$30,0,10*ROW('Sanitation Data'!I156))="","",OFFSET('Sanitation Data'!$I$30,0,10*ROW('Sanitation Data'!I156)))</f>
        <v/>
      </c>
      <c r="DM162" s="302" t="str">
        <f ca="true">+IF(OFFSET('Sanitation Data'!$I$31,0,10*ROW('Sanitation Data'!I156))="","",OFFSET('Sanitation Data'!$I$31,0,10*ROW('Sanitation Data'!I156)))</f>
        <v/>
      </c>
      <c r="DN162" s="302" t="str">
        <f ca="true">+IF(OFFSET('Sanitation Data'!$I$32,0,10*ROW('Sanitation Data'!I156))="","",OFFSET('Sanitation Data'!$I$32,0,10*ROW('Sanitation Data'!I156)))</f>
        <v/>
      </c>
      <c r="DO162" s="302" t="str">
        <f ca="true">+IF(OFFSET('Hygiene Data'!$D$11,0,10*ROW('Hygiene Data'!D156))="","",OFFSET('Hygiene Data'!$D$11,0,10*ROW('Hygiene Data'!D156)))</f>
        <v/>
      </c>
      <c r="DP162" s="302" t="str">
        <f ca="true">+IF(OFFSET('Hygiene Data'!$D$12,0,10*ROW('Hygiene Data'!D156))="","",OFFSET('Hygiene Data'!$D$12,0,10*ROW('Hygiene Data'!D156)))</f>
        <v/>
      </c>
      <c r="DQ162" s="302" t="str">
        <f ca="true">+IF(OFFSET('Hygiene Data'!$D$13,0,10*ROW('Hygiene Data'!D156))="","",OFFSET('Hygiene Data'!$D$13,0,10*ROW('Hygiene Data'!D156)))</f>
        <v/>
      </c>
      <c r="DR162" s="302" t="str">
        <f ca="true">+IF(OFFSET('Hygiene Data'!$E$11,0,10*ROW('Hygiene Data'!E156))="","",OFFSET('Hygiene Data'!$E$11,0,10*ROW('Hygiene Data'!E156)))</f>
        <v/>
      </c>
      <c r="DS162" s="302" t="str">
        <f ca="true">+IF(OFFSET('Hygiene Data'!$E$12,0,10*ROW('Hygiene Data'!E156))="","",OFFSET('Hygiene Data'!$E$12,0,10*ROW('Hygiene Data'!E156)))</f>
        <v/>
      </c>
      <c r="DT162" s="302" t="str">
        <f ca="true">+IF(OFFSET('Hygiene Data'!$E$13,0,10*ROW('Hygiene Data'!E156))="","",OFFSET('Hygiene Data'!$E$13,0,10*ROW('Hygiene Data'!E156)))</f>
        <v/>
      </c>
      <c r="DU162" s="302" t="str">
        <f ca="true">+IF(OFFSET('Hygiene Data'!$F$11,0,10*ROW('Hygiene Data'!F156))="","",OFFSET('Hygiene Data'!$F$11,0,10*ROW('Hygiene Data'!F156)))</f>
        <v/>
      </c>
      <c r="DV162" s="302" t="str">
        <f ca="true">+IF(OFFSET('Hygiene Data'!$F$12,0,10*ROW('Hygiene Data'!F156))="","",OFFSET('Hygiene Data'!$F$12,0,10*ROW('Hygiene Data'!F156)))</f>
        <v/>
      </c>
      <c r="DW162" s="302" t="str">
        <f ca="true">+IF(OFFSET('Hygiene Data'!$F$13,0,10*ROW('Hygiene Data'!F156))="","",OFFSET('Hygiene Data'!$F$13,0,10*ROW('Hygiene Data'!F156)))</f>
        <v/>
      </c>
      <c r="DX162" s="302" t="str">
        <f ca="true">+IF(OFFSET('Hygiene Data'!$G$11,0,10*ROW('Hygiene Data'!G156))="","",OFFSET('Hygiene Data'!$G$11,0,10*ROW('Hygiene Data'!G156)))</f>
        <v/>
      </c>
      <c r="DY162" s="302" t="str">
        <f ca="true">+IF(OFFSET('Hygiene Data'!$G$12,0,10*ROW('Hygiene Data'!G156))="","",OFFSET('Hygiene Data'!$G$12,0,10*ROW('Hygiene Data'!G156)))</f>
        <v/>
      </c>
      <c r="DZ162" s="302" t="str">
        <f ca="true">+IF(OFFSET('Hygiene Data'!$G$13,0,10*ROW('Hygiene Data'!G156))="","",OFFSET('Hygiene Data'!$G$13,0,10*ROW('Hygiene Data'!G156)))</f>
        <v/>
      </c>
      <c r="EA162" s="302" t="str">
        <f ca="true">+IF(OFFSET('Hygiene Data'!$H$11,0,10*ROW('Hygiene Data'!H156))="","",OFFSET('Hygiene Data'!$H$11,0,10*ROW('Hygiene Data'!H156)))</f>
        <v/>
      </c>
      <c r="EB162" s="302" t="str">
        <f ca="true">+IF(OFFSET('Hygiene Data'!$H$12,0,10*ROW('Hygiene Data'!H156))="","",OFFSET('Hygiene Data'!$H$12,0,10*ROW('Hygiene Data'!H156)))</f>
        <v/>
      </c>
      <c r="EC162" s="302" t="str">
        <f ca="true">+IF(OFFSET('Hygiene Data'!$H$13,0,10*ROW('Hygiene Data'!H156))="","",OFFSET('Hygiene Data'!$H$13,0,10*ROW('Hygiene Data'!H156)))</f>
        <v/>
      </c>
      <c r="ED162" s="302" t="str">
        <f ca="true">+IF(OFFSET('Hygiene Data'!$I$11,0,10*ROW('Hygiene Data'!I156))="","",OFFSET('Hygiene Data'!$I$11,0,10*ROW('Hygiene Data'!I156)))</f>
        <v/>
      </c>
      <c r="EE162" s="302" t="str">
        <f ca="true">+IF(OFFSET('Hygiene Data'!$I$12,0,10*ROW('Hygiene Data'!I156))="","",OFFSET('Hygiene Data'!$I$12,0,10*ROW('Hygiene Data'!I156)))</f>
        <v/>
      </c>
      <c r="EF162" s="302" t="str">
        <f ca="true">+IF(OFFSET('Hygiene Data'!$I$13,0,10*ROW('Hygiene Data'!I156))="","",OFFSET('Hygiene Data'!$I$13,0,10*ROW('Hygiene Data'!I156)))</f>
        <v/>
      </c>
    </row>
    <row xmlns:x14ac="http://schemas.microsoft.com/office/spreadsheetml/2009/9/ac" r="163" x14ac:dyDescent="0.2">
      <c r="A163" s="35" t="str">
        <f ca="true">+IF(OFFSET('Water Data'!$B$2,0,10*ROW('Water Data'!E157))="","",OFFSET('Water Data'!$B$2,0,10*ROW('Water Data'!E157)))</f>
        <v/>
      </c>
      <c r="B163" s="35" t="str">
        <f ca="true">+IF(OFFSET('Water Data'!$C$2,0,10*ROW('Water Data'!F157))="","",OFFSET('Water Data'!$C$2,0,10*ROW('Water Data'!F157)))</f>
        <v/>
      </c>
      <c r="C163" s="358" t="str">
        <f t="shared" ca="true" si="2"/>
        <v/>
      </c>
      <c r="D163" s="94"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4"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4"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4"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4"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4"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4"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4"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4"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4"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4"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4"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4"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4"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4"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4"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4"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4"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5"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5"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5"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5"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5"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5"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5"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5"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5"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5"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5"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5"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5"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5"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5"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5"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5"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5"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5"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5"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5"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5"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5"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5"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5"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5"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5"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5"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5"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5"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6"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6"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6"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6"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6"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6"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6"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6"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6"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6"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6"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6"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6"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6"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6"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6"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6"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6"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302"/>
      <c r="BS163" s="302" t="str">
        <f ca="true">+IF(OFFSET('Water Data'!$D$27,0,10*ROW('Water Data'!D157))="","",OFFSET('Water Data'!$D$27,0,10*ROW('Water Data'!D157)))</f>
        <v/>
      </c>
      <c r="BT163" s="302" t="str">
        <f ca="true">+IF(OFFSET('Water Data'!$D$28,0,10*ROW('Water Data'!D157))="","",OFFSET('Water Data'!$D$28,0,10*ROW('Water Data'!D157)))</f>
        <v/>
      </c>
      <c r="BU163" s="302" t="str">
        <f ca="true">+IF(OFFSET('Water Data'!$D$29,0,10*ROW('Water Data'!D157))="","",OFFSET('Water Data'!$D$29,0,10*ROW('Water Data'!D157)))</f>
        <v/>
      </c>
      <c r="BV163" s="302" t="str">
        <f ca="true">+IF(OFFSET('Water Data'!$E$27,0,10*ROW('Water Data'!E157))="","",OFFSET('Water Data'!$E$27,0,10*ROW('Water Data'!E157)))</f>
        <v/>
      </c>
      <c r="BW163" s="302" t="str">
        <f ca="true">+IF(OFFSET('Water Data'!$E$28,0,10*ROW('Water Data'!E157))="","",OFFSET('Water Data'!$E$28,0,10*ROW('Water Data'!E157)))</f>
        <v/>
      </c>
      <c r="BX163" s="302" t="str">
        <f ca="true">+IF(OFFSET('Water Data'!$E$29,0,10*ROW('Water Data'!E157))="","",OFFSET('Water Data'!$E$29,0,10*ROW('Water Data'!E157)))</f>
        <v/>
      </c>
      <c r="BY163" s="302" t="str">
        <f ca="true">+IF(OFFSET('Water Data'!$F$27,0,10*ROW('Water Data'!F157))="","",OFFSET('Water Data'!$F$27,0,10*ROW('Water Data'!F157)))</f>
        <v/>
      </c>
      <c r="BZ163" s="302" t="str">
        <f ca="true">+IF(OFFSET('Water Data'!$F$28,0,10*ROW('Water Data'!F157))="","",OFFSET('Water Data'!$F$28,0,10*ROW('Water Data'!F157)))</f>
        <v/>
      </c>
      <c r="CA163" s="302" t="str">
        <f ca="true">+IF(OFFSET('Water Data'!$F$29,0,10*ROW('Water Data'!F157))="","",OFFSET('Water Data'!$F$29,0,10*ROW('Water Data'!F157)))</f>
        <v/>
      </c>
      <c r="CB163" s="302" t="str">
        <f ca="true">+IF(OFFSET('Water Data'!$G$27,0,10*ROW('Water Data'!G157))="","",OFFSET('Water Data'!$G$27,0,10*ROW('Water Data'!G157)))</f>
        <v/>
      </c>
      <c r="CC163" s="302" t="str">
        <f ca="true">+IF(OFFSET('Water Data'!$G$28,0,10*ROW('Water Data'!G157))="","",OFFSET('Water Data'!$G$28,0,10*ROW('Water Data'!G157)))</f>
        <v/>
      </c>
      <c r="CD163" s="302" t="str">
        <f ca="true">+IF(OFFSET('Water Data'!$G$29,0,10*ROW('Water Data'!G157))="","",OFFSET('Water Data'!$G$29,0,10*ROW('Water Data'!G157)))</f>
        <v/>
      </c>
      <c r="CE163" s="302" t="str">
        <f ca="true">+IF(OFFSET('Water Data'!$H$27,0,10*ROW('Water Data'!H157))="","",OFFSET('Water Data'!$H$27,0,10*ROW('Water Data'!H157)))</f>
        <v/>
      </c>
      <c r="CF163" s="302" t="str">
        <f ca="true">+IF(OFFSET('Water Data'!$H$28,0,10*ROW('Water Data'!H157))="","",OFFSET('Water Data'!$H$28,0,10*ROW('Water Data'!H157)))</f>
        <v/>
      </c>
      <c r="CG163" s="302" t="str">
        <f ca="true">+IF(OFFSET('Water Data'!$H$29,0,10*ROW('Water Data'!H157))="","",OFFSET('Water Data'!$H$29,0,10*ROW('Water Data'!H157)))</f>
        <v/>
      </c>
      <c r="CH163" s="302" t="str">
        <f ca="true">+IF(OFFSET('Water Data'!$I$27,0,10*ROW('Water Data'!I157))="","",OFFSET('Water Data'!$I$27,0,10*ROW('Water Data'!I157)))</f>
        <v/>
      </c>
      <c r="CI163" s="302" t="str">
        <f ca="true">+IF(OFFSET('Water Data'!$I$28,0,10*ROW('Water Data'!I157))="","",OFFSET('Water Data'!$I$28,0,10*ROW('Water Data'!I157)))</f>
        <v/>
      </c>
      <c r="CJ163" s="302" t="str">
        <f ca="true">+IF(OFFSET('Water Data'!$I$29,0,10*ROW('Water Data'!I157))="","",OFFSET('Water Data'!$I$29,0,10*ROW('Water Data'!I157)))</f>
        <v/>
      </c>
      <c r="CK163" s="302" t="str">
        <f ca="true">+IF(OFFSET('Sanitation Data'!$D$28,0,10*ROW('Sanitation Data'!D157))="","",OFFSET('Sanitation Data'!$D$28,0,10*ROW('Sanitation Data'!D157)))</f>
        <v/>
      </c>
      <c r="CL163" s="302" t="str">
        <f ca="true">+IF(OFFSET('Sanitation Data'!$D$29,0,10*ROW('Sanitation Data'!D157))="","",OFFSET('Sanitation Data'!$D$29,0,10*ROW('Sanitation Data'!D157)))</f>
        <v/>
      </c>
      <c r="CM163" s="302" t="str">
        <f ca="true">+IF(OFFSET('Sanitation Data'!$D$30,0,10*ROW('Sanitation Data'!D157))="","",OFFSET('Sanitation Data'!$D$30,0,10*ROW('Sanitation Data'!D157)))</f>
        <v/>
      </c>
      <c r="CN163" s="302" t="str">
        <f ca="true">+IF(OFFSET('Sanitation Data'!$D$31,0,10*ROW('Sanitation Data'!D157))="","",OFFSET('Sanitation Data'!$D$31,0,10*ROW('Sanitation Data'!D157)))</f>
        <v/>
      </c>
      <c r="CO163" s="302" t="str">
        <f ca="true">+IF(OFFSET('Sanitation Data'!$D$32,0,10*ROW('Sanitation Data'!D157))="","",OFFSET('Sanitation Data'!$D$32,0,10*ROW('Sanitation Data'!D157)))</f>
        <v/>
      </c>
      <c r="CP163" s="302" t="str">
        <f ca="true">+IF(OFFSET('Sanitation Data'!$E$28,0,10*ROW('Sanitation Data'!E157))="","",OFFSET('Sanitation Data'!$E$28,0,10*ROW('Sanitation Data'!E157)))</f>
        <v/>
      </c>
      <c r="CQ163" s="302" t="str">
        <f ca="true">+IF(OFFSET('Sanitation Data'!$E$29,0,10*ROW('Sanitation Data'!E157))="","",OFFSET('Sanitation Data'!$E$29,0,10*ROW('Sanitation Data'!E157)))</f>
        <v/>
      </c>
      <c r="CR163" s="302" t="str">
        <f ca="true">+IF(OFFSET('Sanitation Data'!$E$30,0,10*ROW('Sanitation Data'!E157))="","",OFFSET('Sanitation Data'!$E$30,0,10*ROW('Sanitation Data'!E157)))</f>
        <v/>
      </c>
      <c r="CS163" s="302" t="str">
        <f ca="true">+IF(OFFSET('Sanitation Data'!$E$31,0,10*ROW('Sanitation Data'!E157))="","",OFFSET('Sanitation Data'!$E$31,0,10*ROW('Sanitation Data'!E157)))</f>
        <v/>
      </c>
      <c r="CT163" s="302" t="str">
        <f ca="true">+IF(OFFSET('Sanitation Data'!$E$32,0,10*ROW('Sanitation Data'!E157))="","",OFFSET('Sanitation Data'!$E$32,0,10*ROW('Sanitation Data'!E157)))</f>
        <v/>
      </c>
      <c r="CU163" s="302" t="str">
        <f ca="true">+IF(OFFSET('Sanitation Data'!$F$28,0,10*ROW('Sanitation Data'!F157))="","",OFFSET('Sanitation Data'!$F$28,0,10*ROW('Sanitation Data'!F157)))</f>
        <v/>
      </c>
      <c r="CV163" s="302" t="str">
        <f ca="true">+IF(OFFSET('Sanitation Data'!$F$29,0,10*ROW('Sanitation Data'!F157))="","",OFFSET('Sanitation Data'!$F$29,0,10*ROW('Sanitation Data'!F157)))</f>
        <v/>
      </c>
      <c r="CW163" s="302" t="str">
        <f ca="true">+IF(OFFSET('Sanitation Data'!$F$30,0,10*ROW('Sanitation Data'!F157))="","",OFFSET('Sanitation Data'!$F$30,0,10*ROW('Sanitation Data'!F157)))</f>
        <v/>
      </c>
      <c r="CX163" s="302" t="str">
        <f ca="true">+IF(OFFSET('Sanitation Data'!$F$31,0,10*ROW('Sanitation Data'!F157))="","",OFFSET('Sanitation Data'!$F$31,0,10*ROW('Sanitation Data'!F157)))</f>
        <v/>
      </c>
      <c r="CY163" s="302" t="str">
        <f ca="true">+IF(OFFSET('Sanitation Data'!$F$32,0,10*ROW('Sanitation Data'!F157))="","",OFFSET('Sanitation Data'!$F$32,0,10*ROW('Sanitation Data'!F157)))</f>
        <v/>
      </c>
      <c r="CZ163" s="302" t="str">
        <f ca="true">+IF(OFFSET('Sanitation Data'!$G$28,0,10*ROW('Sanitation Data'!G157))="","",OFFSET('Sanitation Data'!$G$28,0,10*ROW('Sanitation Data'!G157)))</f>
        <v/>
      </c>
      <c r="DA163" s="302" t="str">
        <f ca="true">+IF(OFFSET('Sanitation Data'!$G$29,0,10*ROW('Sanitation Data'!G157))="","",OFFSET('Sanitation Data'!$G$29,0,10*ROW('Sanitation Data'!G157)))</f>
        <v/>
      </c>
      <c r="DB163" s="302" t="str">
        <f ca="true">+IF(OFFSET('Sanitation Data'!$G$30,0,10*ROW('Sanitation Data'!G157))="","",OFFSET('Sanitation Data'!$G$30,0,10*ROW('Sanitation Data'!G157)))</f>
        <v/>
      </c>
      <c r="DC163" s="302" t="str">
        <f ca="true">+IF(OFFSET('Sanitation Data'!$G$31,0,10*ROW('Sanitation Data'!G157))="","",OFFSET('Sanitation Data'!$G$31,0,10*ROW('Sanitation Data'!G157)))</f>
        <v/>
      </c>
      <c r="DD163" s="302" t="str">
        <f ca="true">+IF(OFFSET('Sanitation Data'!$G$32,0,10*ROW('Sanitation Data'!G157))="","",OFFSET('Sanitation Data'!$G$32,0,10*ROW('Sanitation Data'!G157)))</f>
        <v/>
      </c>
      <c r="DE163" s="302" t="str">
        <f ca="true">+IF(OFFSET('Sanitation Data'!$H$28,0,10*ROW('Sanitation Data'!H157))="","",OFFSET('Sanitation Data'!$H$28,0,10*ROW('Sanitation Data'!H157)))</f>
        <v/>
      </c>
      <c r="DF163" s="302" t="str">
        <f ca="true">+IF(OFFSET('Sanitation Data'!$H$29,0,10*ROW('Sanitation Data'!H157))="","",OFFSET('Sanitation Data'!$H$29,0,10*ROW('Sanitation Data'!H157)))</f>
        <v/>
      </c>
      <c r="DG163" s="302" t="str">
        <f ca="true">+IF(OFFSET('Sanitation Data'!$H$30,0,10*ROW('Sanitation Data'!H157))="","",OFFSET('Sanitation Data'!$H$30,0,10*ROW('Sanitation Data'!H157)))</f>
        <v/>
      </c>
      <c r="DH163" s="302" t="str">
        <f ca="true">+IF(OFFSET('Sanitation Data'!$H$31,0,10*ROW('Sanitation Data'!H157))="","",OFFSET('Sanitation Data'!$H$31,0,10*ROW('Sanitation Data'!H157)))</f>
        <v/>
      </c>
      <c r="DI163" s="302" t="str">
        <f ca="true">+IF(OFFSET('Sanitation Data'!$H$32,0,10*ROW('Sanitation Data'!H157))="","",OFFSET('Sanitation Data'!$H$32,0,10*ROW('Sanitation Data'!H157)))</f>
        <v/>
      </c>
      <c r="DJ163" s="302" t="str">
        <f ca="true">+IF(OFFSET('Sanitation Data'!$I$28,0,10*ROW('Sanitation Data'!I157))="","",OFFSET('Sanitation Data'!$I$28,0,10*ROW('Sanitation Data'!I157)))</f>
        <v/>
      </c>
      <c r="DK163" s="302" t="str">
        <f ca="true">+IF(OFFSET('Sanitation Data'!$I$29,0,10*ROW('Sanitation Data'!I157))="","",OFFSET('Sanitation Data'!$I$29,0,10*ROW('Sanitation Data'!I157)))</f>
        <v/>
      </c>
      <c r="DL163" s="302" t="str">
        <f ca="true">+IF(OFFSET('Sanitation Data'!$I$30,0,10*ROW('Sanitation Data'!I157))="","",OFFSET('Sanitation Data'!$I$30,0,10*ROW('Sanitation Data'!I157)))</f>
        <v/>
      </c>
      <c r="DM163" s="302" t="str">
        <f ca="true">+IF(OFFSET('Sanitation Data'!$I$31,0,10*ROW('Sanitation Data'!I157))="","",OFFSET('Sanitation Data'!$I$31,0,10*ROW('Sanitation Data'!I157)))</f>
        <v/>
      </c>
      <c r="DN163" s="302" t="str">
        <f ca="true">+IF(OFFSET('Sanitation Data'!$I$32,0,10*ROW('Sanitation Data'!I157))="","",OFFSET('Sanitation Data'!$I$32,0,10*ROW('Sanitation Data'!I157)))</f>
        <v/>
      </c>
      <c r="DO163" s="302" t="str">
        <f ca="true">+IF(OFFSET('Hygiene Data'!$D$11,0,10*ROW('Hygiene Data'!D157))="","",OFFSET('Hygiene Data'!$D$11,0,10*ROW('Hygiene Data'!D157)))</f>
        <v/>
      </c>
      <c r="DP163" s="302" t="str">
        <f ca="true">+IF(OFFSET('Hygiene Data'!$D$12,0,10*ROW('Hygiene Data'!D157))="","",OFFSET('Hygiene Data'!$D$12,0,10*ROW('Hygiene Data'!D157)))</f>
        <v/>
      </c>
      <c r="DQ163" s="302" t="str">
        <f ca="true">+IF(OFFSET('Hygiene Data'!$D$13,0,10*ROW('Hygiene Data'!D157))="","",OFFSET('Hygiene Data'!$D$13,0,10*ROW('Hygiene Data'!D157)))</f>
        <v/>
      </c>
      <c r="DR163" s="302" t="str">
        <f ca="true">+IF(OFFSET('Hygiene Data'!$E$11,0,10*ROW('Hygiene Data'!E157))="","",OFFSET('Hygiene Data'!$E$11,0,10*ROW('Hygiene Data'!E157)))</f>
        <v/>
      </c>
      <c r="DS163" s="302" t="str">
        <f ca="true">+IF(OFFSET('Hygiene Data'!$E$12,0,10*ROW('Hygiene Data'!E157))="","",OFFSET('Hygiene Data'!$E$12,0,10*ROW('Hygiene Data'!E157)))</f>
        <v/>
      </c>
      <c r="DT163" s="302" t="str">
        <f ca="true">+IF(OFFSET('Hygiene Data'!$E$13,0,10*ROW('Hygiene Data'!E157))="","",OFFSET('Hygiene Data'!$E$13,0,10*ROW('Hygiene Data'!E157)))</f>
        <v/>
      </c>
      <c r="DU163" s="302" t="str">
        <f ca="true">+IF(OFFSET('Hygiene Data'!$F$11,0,10*ROW('Hygiene Data'!F157))="","",OFFSET('Hygiene Data'!$F$11,0,10*ROW('Hygiene Data'!F157)))</f>
        <v/>
      </c>
      <c r="DV163" s="302" t="str">
        <f ca="true">+IF(OFFSET('Hygiene Data'!$F$12,0,10*ROW('Hygiene Data'!F157))="","",OFFSET('Hygiene Data'!$F$12,0,10*ROW('Hygiene Data'!F157)))</f>
        <v/>
      </c>
      <c r="DW163" s="302" t="str">
        <f ca="true">+IF(OFFSET('Hygiene Data'!$F$13,0,10*ROW('Hygiene Data'!F157))="","",OFFSET('Hygiene Data'!$F$13,0,10*ROW('Hygiene Data'!F157)))</f>
        <v/>
      </c>
      <c r="DX163" s="302" t="str">
        <f ca="true">+IF(OFFSET('Hygiene Data'!$G$11,0,10*ROW('Hygiene Data'!G157))="","",OFFSET('Hygiene Data'!$G$11,0,10*ROW('Hygiene Data'!G157)))</f>
        <v/>
      </c>
      <c r="DY163" s="302" t="str">
        <f ca="true">+IF(OFFSET('Hygiene Data'!$G$12,0,10*ROW('Hygiene Data'!G157))="","",OFFSET('Hygiene Data'!$G$12,0,10*ROW('Hygiene Data'!G157)))</f>
        <v/>
      </c>
      <c r="DZ163" s="302" t="str">
        <f ca="true">+IF(OFFSET('Hygiene Data'!$G$13,0,10*ROW('Hygiene Data'!G157))="","",OFFSET('Hygiene Data'!$G$13,0,10*ROW('Hygiene Data'!G157)))</f>
        <v/>
      </c>
      <c r="EA163" s="302" t="str">
        <f ca="true">+IF(OFFSET('Hygiene Data'!$H$11,0,10*ROW('Hygiene Data'!H157))="","",OFFSET('Hygiene Data'!$H$11,0,10*ROW('Hygiene Data'!H157)))</f>
        <v/>
      </c>
      <c r="EB163" s="302" t="str">
        <f ca="true">+IF(OFFSET('Hygiene Data'!$H$12,0,10*ROW('Hygiene Data'!H157))="","",OFFSET('Hygiene Data'!$H$12,0,10*ROW('Hygiene Data'!H157)))</f>
        <v/>
      </c>
      <c r="EC163" s="302" t="str">
        <f ca="true">+IF(OFFSET('Hygiene Data'!$H$13,0,10*ROW('Hygiene Data'!H157))="","",OFFSET('Hygiene Data'!$H$13,0,10*ROW('Hygiene Data'!H157)))</f>
        <v/>
      </c>
      <c r="ED163" s="302" t="str">
        <f ca="true">+IF(OFFSET('Hygiene Data'!$I$11,0,10*ROW('Hygiene Data'!I157))="","",OFFSET('Hygiene Data'!$I$11,0,10*ROW('Hygiene Data'!I157)))</f>
        <v/>
      </c>
      <c r="EE163" s="302" t="str">
        <f ca="true">+IF(OFFSET('Hygiene Data'!$I$12,0,10*ROW('Hygiene Data'!I157))="","",OFFSET('Hygiene Data'!$I$12,0,10*ROW('Hygiene Data'!I157)))</f>
        <v/>
      </c>
      <c r="EF163" s="302" t="str">
        <f ca="true">+IF(OFFSET('Hygiene Data'!$I$13,0,10*ROW('Hygiene Data'!I157))="","",OFFSET('Hygiene Data'!$I$13,0,10*ROW('Hygiene Data'!I157)))</f>
        <v/>
      </c>
    </row>
    <row xmlns:x14ac="http://schemas.microsoft.com/office/spreadsheetml/2009/9/ac" r="164" x14ac:dyDescent="0.2">
      <c r="A164" s="35" t="str">
        <f ca="true">+IF(OFFSET('Water Data'!$B$2,0,10*ROW('Water Data'!E158))="","",OFFSET('Water Data'!$B$2,0,10*ROW('Water Data'!E158)))</f>
        <v/>
      </c>
      <c r="B164" s="35" t="str">
        <f ca="true">+IF(OFFSET('Water Data'!$C$2,0,10*ROW('Water Data'!F158))="","",OFFSET('Water Data'!$C$2,0,10*ROW('Water Data'!F158)))</f>
        <v/>
      </c>
      <c r="C164" s="358" t="str">
        <f t="shared" ca="true" si="2"/>
        <v/>
      </c>
      <c r="D164" s="94"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4"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4"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4"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4"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4"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4"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4"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4"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4"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4"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4"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4"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4"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4"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4"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4"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4"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5"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5"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5"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5"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5"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5"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5"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5"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5"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5"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5"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5"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5"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5"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5"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5"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5"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5"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5"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5"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5"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5"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5"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5"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5"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5"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5"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5"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5"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5"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6"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6"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6"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6"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6"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6"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6"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6"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6"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6"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6"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6"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6"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6"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6"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6"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6"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6"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302"/>
      <c r="BS164" s="302" t="str">
        <f ca="true">+IF(OFFSET('Water Data'!$D$27,0,10*ROW('Water Data'!D158))="","",OFFSET('Water Data'!$D$27,0,10*ROW('Water Data'!D158)))</f>
        <v/>
      </c>
      <c r="BT164" s="302" t="str">
        <f ca="true">+IF(OFFSET('Water Data'!$D$28,0,10*ROW('Water Data'!D158))="","",OFFSET('Water Data'!$D$28,0,10*ROW('Water Data'!D158)))</f>
        <v/>
      </c>
      <c r="BU164" s="302" t="str">
        <f ca="true">+IF(OFFSET('Water Data'!$D$29,0,10*ROW('Water Data'!D158))="","",OFFSET('Water Data'!$D$29,0,10*ROW('Water Data'!D158)))</f>
        <v/>
      </c>
      <c r="BV164" s="302" t="str">
        <f ca="true">+IF(OFFSET('Water Data'!$E$27,0,10*ROW('Water Data'!E158))="","",OFFSET('Water Data'!$E$27,0,10*ROW('Water Data'!E158)))</f>
        <v/>
      </c>
      <c r="BW164" s="302" t="str">
        <f ca="true">+IF(OFFSET('Water Data'!$E$28,0,10*ROW('Water Data'!E158))="","",OFFSET('Water Data'!$E$28,0,10*ROW('Water Data'!E158)))</f>
        <v/>
      </c>
      <c r="BX164" s="302" t="str">
        <f ca="true">+IF(OFFSET('Water Data'!$E$29,0,10*ROW('Water Data'!E158))="","",OFFSET('Water Data'!$E$29,0,10*ROW('Water Data'!E158)))</f>
        <v/>
      </c>
      <c r="BY164" s="302" t="str">
        <f ca="true">+IF(OFFSET('Water Data'!$F$27,0,10*ROW('Water Data'!F158))="","",OFFSET('Water Data'!$F$27,0,10*ROW('Water Data'!F158)))</f>
        <v/>
      </c>
      <c r="BZ164" s="302" t="str">
        <f ca="true">+IF(OFFSET('Water Data'!$F$28,0,10*ROW('Water Data'!F158))="","",OFFSET('Water Data'!$F$28,0,10*ROW('Water Data'!F158)))</f>
        <v/>
      </c>
      <c r="CA164" s="302" t="str">
        <f ca="true">+IF(OFFSET('Water Data'!$F$29,0,10*ROW('Water Data'!F158))="","",OFFSET('Water Data'!$F$29,0,10*ROW('Water Data'!F158)))</f>
        <v/>
      </c>
      <c r="CB164" s="302" t="str">
        <f ca="true">+IF(OFFSET('Water Data'!$G$27,0,10*ROW('Water Data'!G158))="","",OFFSET('Water Data'!$G$27,0,10*ROW('Water Data'!G158)))</f>
        <v/>
      </c>
      <c r="CC164" s="302" t="str">
        <f ca="true">+IF(OFFSET('Water Data'!$G$28,0,10*ROW('Water Data'!G158))="","",OFFSET('Water Data'!$G$28,0,10*ROW('Water Data'!G158)))</f>
        <v/>
      </c>
      <c r="CD164" s="302" t="str">
        <f ca="true">+IF(OFFSET('Water Data'!$G$29,0,10*ROW('Water Data'!G158))="","",OFFSET('Water Data'!$G$29,0,10*ROW('Water Data'!G158)))</f>
        <v/>
      </c>
      <c r="CE164" s="302" t="str">
        <f ca="true">+IF(OFFSET('Water Data'!$H$27,0,10*ROW('Water Data'!H158))="","",OFFSET('Water Data'!$H$27,0,10*ROW('Water Data'!H158)))</f>
        <v/>
      </c>
      <c r="CF164" s="302" t="str">
        <f ca="true">+IF(OFFSET('Water Data'!$H$28,0,10*ROW('Water Data'!H158))="","",OFFSET('Water Data'!$H$28,0,10*ROW('Water Data'!H158)))</f>
        <v/>
      </c>
      <c r="CG164" s="302" t="str">
        <f ca="true">+IF(OFFSET('Water Data'!$H$29,0,10*ROW('Water Data'!H158))="","",OFFSET('Water Data'!$H$29,0,10*ROW('Water Data'!H158)))</f>
        <v/>
      </c>
      <c r="CH164" s="302" t="str">
        <f ca="true">+IF(OFFSET('Water Data'!$I$27,0,10*ROW('Water Data'!I158))="","",OFFSET('Water Data'!$I$27,0,10*ROW('Water Data'!I158)))</f>
        <v/>
      </c>
      <c r="CI164" s="302" t="str">
        <f ca="true">+IF(OFFSET('Water Data'!$I$28,0,10*ROW('Water Data'!I158))="","",OFFSET('Water Data'!$I$28,0,10*ROW('Water Data'!I158)))</f>
        <v/>
      </c>
      <c r="CJ164" s="302" t="str">
        <f ca="true">+IF(OFFSET('Water Data'!$I$29,0,10*ROW('Water Data'!I158))="","",OFFSET('Water Data'!$I$29,0,10*ROW('Water Data'!I158)))</f>
        <v/>
      </c>
      <c r="CK164" s="302" t="str">
        <f ca="true">+IF(OFFSET('Sanitation Data'!$D$28,0,10*ROW('Sanitation Data'!D158))="","",OFFSET('Sanitation Data'!$D$28,0,10*ROW('Sanitation Data'!D158)))</f>
        <v/>
      </c>
      <c r="CL164" s="302" t="str">
        <f ca="true">+IF(OFFSET('Sanitation Data'!$D$29,0,10*ROW('Sanitation Data'!D158))="","",OFFSET('Sanitation Data'!$D$29,0,10*ROW('Sanitation Data'!D158)))</f>
        <v/>
      </c>
      <c r="CM164" s="302" t="str">
        <f ca="true">+IF(OFFSET('Sanitation Data'!$D$30,0,10*ROW('Sanitation Data'!D158))="","",OFFSET('Sanitation Data'!$D$30,0,10*ROW('Sanitation Data'!D158)))</f>
        <v/>
      </c>
      <c r="CN164" s="302" t="str">
        <f ca="true">+IF(OFFSET('Sanitation Data'!$D$31,0,10*ROW('Sanitation Data'!D158))="","",OFFSET('Sanitation Data'!$D$31,0,10*ROW('Sanitation Data'!D158)))</f>
        <v/>
      </c>
      <c r="CO164" s="302" t="str">
        <f ca="true">+IF(OFFSET('Sanitation Data'!$D$32,0,10*ROW('Sanitation Data'!D158))="","",OFFSET('Sanitation Data'!$D$32,0,10*ROW('Sanitation Data'!D158)))</f>
        <v/>
      </c>
      <c r="CP164" s="302" t="str">
        <f ca="true">+IF(OFFSET('Sanitation Data'!$E$28,0,10*ROW('Sanitation Data'!E158))="","",OFFSET('Sanitation Data'!$E$28,0,10*ROW('Sanitation Data'!E158)))</f>
        <v/>
      </c>
      <c r="CQ164" s="302" t="str">
        <f ca="true">+IF(OFFSET('Sanitation Data'!$E$29,0,10*ROW('Sanitation Data'!E158))="","",OFFSET('Sanitation Data'!$E$29,0,10*ROW('Sanitation Data'!E158)))</f>
        <v/>
      </c>
      <c r="CR164" s="302" t="str">
        <f ca="true">+IF(OFFSET('Sanitation Data'!$E$30,0,10*ROW('Sanitation Data'!E158))="","",OFFSET('Sanitation Data'!$E$30,0,10*ROW('Sanitation Data'!E158)))</f>
        <v/>
      </c>
      <c r="CS164" s="302" t="str">
        <f ca="true">+IF(OFFSET('Sanitation Data'!$E$31,0,10*ROW('Sanitation Data'!E158))="","",OFFSET('Sanitation Data'!$E$31,0,10*ROW('Sanitation Data'!E158)))</f>
        <v/>
      </c>
      <c r="CT164" s="302" t="str">
        <f ca="true">+IF(OFFSET('Sanitation Data'!$E$32,0,10*ROW('Sanitation Data'!E158))="","",OFFSET('Sanitation Data'!$E$32,0,10*ROW('Sanitation Data'!E158)))</f>
        <v/>
      </c>
      <c r="CU164" s="302" t="str">
        <f ca="true">+IF(OFFSET('Sanitation Data'!$F$28,0,10*ROW('Sanitation Data'!F158))="","",OFFSET('Sanitation Data'!$F$28,0,10*ROW('Sanitation Data'!F158)))</f>
        <v/>
      </c>
      <c r="CV164" s="302" t="str">
        <f ca="true">+IF(OFFSET('Sanitation Data'!$F$29,0,10*ROW('Sanitation Data'!F158))="","",OFFSET('Sanitation Data'!$F$29,0,10*ROW('Sanitation Data'!F158)))</f>
        <v/>
      </c>
      <c r="CW164" s="302" t="str">
        <f ca="true">+IF(OFFSET('Sanitation Data'!$F$30,0,10*ROW('Sanitation Data'!F158))="","",OFFSET('Sanitation Data'!$F$30,0,10*ROW('Sanitation Data'!F158)))</f>
        <v/>
      </c>
      <c r="CX164" s="302" t="str">
        <f ca="true">+IF(OFFSET('Sanitation Data'!$F$31,0,10*ROW('Sanitation Data'!F158))="","",OFFSET('Sanitation Data'!$F$31,0,10*ROW('Sanitation Data'!F158)))</f>
        <v/>
      </c>
      <c r="CY164" s="302" t="str">
        <f ca="true">+IF(OFFSET('Sanitation Data'!$F$32,0,10*ROW('Sanitation Data'!F158))="","",OFFSET('Sanitation Data'!$F$32,0,10*ROW('Sanitation Data'!F158)))</f>
        <v/>
      </c>
      <c r="CZ164" s="302" t="str">
        <f ca="true">+IF(OFFSET('Sanitation Data'!$G$28,0,10*ROW('Sanitation Data'!G158))="","",OFFSET('Sanitation Data'!$G$28,0,10*ROW('Sanitation Data'!G158)))</f>
        <v/>
      </c>
      <c r="DA164" s="302" t="str">
        <f ca="true">+IF(OFFSET('Sanitation Data'!$G$29,0,10*ROW('Sanitation Data'!G158))="","",OFFSET('Sanitation Data'!$G$29,0,10*ROW('Sanitation Data'!G158)))</f>
        <v/>
      </c>
      <c r="DB164" s="302" t="str">
        <f ca="true">+IF(OFFSET('Sanitation Data'!$G$30,0,10*ROW('Sanitation Data'!G158))="","",OFFSET('Sanitation Data'!$G$30,0,10*ROW('Sanitation Data'!G158)))</f>
        <v/>
      </c>
      <c r="DC164" s="302" t="str">
        <f ca="true">+IF(OFFSET('Sanitation Data'!$G$31,0,10*ROW('Sanitation Data'!G158))="","",OFFSET('Sanitation Data'!$G$31,0,10*ROW('Sanitation Data'!G158)))</f>
        <v/>
      </c>
      <c r="DD164" s="302" t="str">
        <f ca="true">+IF(OFFSET('Sanitation Data'!$G$32,0,10*ROW('Sanitation Data'!G158))="","",OFFSET('Sanitation Data'!$G$32,0,10*ROW('Sanitation Data'!G158)))</f>
        <v/>
      </c>
      <c r="DE164" s="302" t="str">
        <f ca="true">+IF(OFFSET('Sanitation Data'!$H$28,0,10*ROW('Sanitation Data'!H158))="","",OFFSET('Sanitation Data'!$H$28,0,10*ROW('Sanitation Data'!H158)))</f>
        <v/>
      </c>
      <c r="DF164" s="302" t="str">
        <f ca="true">+IF(OFFSET('Sanitation Data'!$H$29,0,10*ROW('Sanitation Data'!H158))="","",OFFSET('Sanitation Data'!$H$29,0,10*ROW('Sanitation Data'!H158)))</f>
        <v/>
      </c>
      <c r="DG164" s="302" t="str">
        <f ca="true">+IF(OFFSET('Sanitation Data'!$H$30,0,10*ROW('Sanitation Data'!H158))="","",OFFSET('Sanitation Data'!$H$30,0,10*ROW('Sanitation Data'!H158)))</f>
        <v/>
      </c>
      <c r="DH164" s="302" t="str">
        <f ca="true">+IF(OFFSET('Sanitation Data'!$H$31,0,10*ROW('Sanitation Data'!H158))="","",OFFSET('Sanitation Data'!$H$31,0,10*ROW('Sanitation Data'!H158)))</f>
        <v/>
      </c>
      <c r="DI164" s="302" t="str">
        <f ca="true">+IF(OFFSET('Sanitation Data'!$H$32,0,10*ROW('Sanitation Data'!H158))="","",OFFSET('Sanitation Data'!$H$32,0,10*ROW('Sanitation Data'!H158)))</f>
        <v/>
      </c>
      <c r="DJ164" s="302" t="str">
        <f ca="true">+IF(OFFSET('Sanitation Data'!$I$28,0,10*ROW('Sanitation Data'!I158))="","",OFFSET('Sanitation Data'!$I$28,0,10*ROW('Sanitation Data'!I158)))</f>
        <v/>
      </c>
      <c r="DK164" s="302" t="str">
        <f ca="true">+IF(OFFSET('Sanitation Data'!$I$29,0,10*ROW('Sanitation Data'!I158))="","",OFFSET('Sanitation Data'!$I$29,0,10*ROW('Sanitation Data'!I158)))</f>
        <v/>
      </c>
      <c r="DL164" s="302" t="str">
        <f ca="true">+IF(OFFSET('Sanitation Data'!$I$30,0,10*ROW('Sanitation Data'!I158))="","",OFFSET('Sanitation Data'!$I$30,0,10*ROW('Sanitation Data'!I158)))</f>
        <v/>
      </c>
      <c r="DM164" s="302" t="str">
        <f ca="true">+IF(OFFSET('Sanitation Data'!$I$31,0,10*ROW('Sanitation Data'!I158))="","",OFFSET('Sanitation Data'!$I$31,0,10*ROW('Sanitation Data'!I158)))</f>
        <v/>
      </c>
      <c r="DN164" s="302" t="str">
        <f ca="true">+IF(OFFSET('Sanitation Data'!$I$32,0,10*ROW('Sanitation Data'!I158))="","",OFFSET('Sanitation Data'!$I$32,0,10*ROW('Sanitation Data'!I158)))</f>
        <v/>
      </c>
      <c r="DO164" s="302" t="str">
        <f ca="true">+IF(OFFSET('Hygiene Data'!$D$11,0,10*ROW('Hygiene Data'!D158))="","",OFFSET('Hygiene Data'!$D$11,0,10*ROW('Hygiene Data'!D158)))</f>
        <v/>
      </c>
      <c r="DP164" s="302" t="str">
        <f ca="true">+IF(OFFSET('Hygiene Data'!$D$12,0,10*ROW('Hygiene Data'!D158))="","",OFFSET('Hygiene Data'!$D$12,0,10*ROW('Hygiene Data'!D158)))</f>
        <v/>
      </c>
      <c r="DQ164" s="302" t="str">
        <f ca="true">+IF(OFFSET('Hygiene Data'!$D$13,0,10*ROW('Hygiene Data'!D158))="","",OFFSET('Hygiene Data'!$D$13,0,10*ROW('Hygiene Data'!D158)))</f>
        <v/>
      </c>
      <c r="DR164" s="302" t="str">
        <f ca="true">+IF(OFFSET('Hygiene Data'!$E$11,0,10*ROW('Hygiene Data'!E158))="","",OFFSET('Hygiene Data'!$E$11,0,10*ROW('Hygiene Data'!E158)))</f>
        <v/>
      </c>
      <c r="DS164" s="302" t="str">
        <f ca="true">+IF(OFFSET('Hygiene Data'!$E$12,0,10*ROW('Hygiene Data'!E158))="","",OFFSET('Hygiene Data'!$E$12,0,10*ROW('Hygiene Data'!E158)))</f>
        <v/>
      </c>
      <c r="DT164" s="302" t="str">
        <f ca="true">+IF(OFFSET('Hygiene Data'!$E$13,0,10*ROW('Hygiene Data'!E158))="","",OFFSET('Hygiene Data'!$E$13,0,10*ROW('Hygiene Data'!E158)))</f>
        <v/>
      </c>
      <c r="DU164" s="302" t="str">
        <f ca="true">+IF(OFFSET('Hygiene Data'!$F$11,0,10*ROW('Hygiene Data'!F158))="","",OFFSET('Hygiene Data'!$F$11,0,10*ROW('Hygiene Data'!F158)))</f>
        <v/>
      </c>
      <c r="DV164" s="302" t="str">
        <f ca="true">+IF(OFFSET('Hygiene Data'!$F$12,0,10*ROW('Hygiene Data'!F158))="","",OFFSET('Hygiene Data'!$F$12,0,10*ROW('Hygiene Data'!F158)))</f>
        <v/>
      </c>
      <c r="DW164" s="302" t="str">
        <f ca="true">+IF(OFFSET('Hygiene Data'!$F$13,0,10*ROW('Hygiene Data'!F158))="","",OFFSET('Hygiene Data'!$F$13,0,10*ROW('Hygiene Data'!F158)))</f>
        <v/>
      </c>
      <c r="DX164" s="302" t="str">
        <f ca="true">+IF(OFFSET('Hygiene Data'!$G$11,0,10*ROW('Hygiene Data'!G158))="","",OFFSET('Hygiene Data'!$G$11,0,10*ROW('Hygiene Data'!G158)))</f>
        <v/>
      </c>
      <c r="DY164" s="302" t="str">
        <f ca="true">+IF(OFFSET('Hygiene Data'!$G$12,0,10*ROW('Hygiene Data'!G158))="","",OFFSET('Hygiene Data'!$G$12,0,10*ROW('Hygiene Data'!G158)))</f>
        <v/>
      </c>
      <c r="DZ164" s="302" t="str">
        <f ca="true">+IF(OFFSET('Hygiene Data'!$G$13,0,10*ROW('Hygiene Data'!G158))="","",OFFSET('Hygiene Data'!$G$13,0,10*ROW('Hygiene Data'!G158)))</f>
        <v/>
      </c>
      <c r="EA164" s="302" t="str">
        <f ca="true">+IF(OFFSET('Hygiene Data'!$H$11,0,10*ROW('Hygiene Data'!H158))="","",OFFSET('Hygiene Data'!$H$11,0,10*ROW('Hygiene Data'!H158)))</f>
        <v/>
      </c>
      <c r="EB164" s="302" t="str">
        <f ca="true">+IF(OFFSET('Hygiene Data'!$H$12,0,10*ROW('Hygiene Data'!H158))="","",OFFSET('Hygiene Data'!$H$12,0,10*ROW('Hygiene Data'!H158)))</f>
        <v/>
      </c>
      <c r="EC164" s="302" t="str">
        <f ca="true">+IF(OFFSET('Hygiene Data'!$H$13,0,10*ROW('Hygiene Data'!H158))="","",OFFSET('Hygiene Data'!$H$13,0,10*ROW('Hygiene Data'!H158)))</f>
        <v/>
      </c>
      <c r="ED164" s="302" t="str">
        <f ca="true">+IF(OFFSET('Hygiene Data'!$I$11,0,10*ROW('Hygiene Data'!I158))="","",OFFSET('Hygiene Data'!$I$11,0,10*ROW('Hygiene Data'!I158)))</f>
        <v/>
      </c>
      <c r="EE164" s="302" t="str">
        <f ca="true">+IF(OFFSET('Hygiene Data'!$I$12,0,10*ROW('Hygiene Data'!I158))="","",OFFSET('Hygiene Data'!$I$12,0,10*ROW('Hygiene Data'!I158)))</f>
        <v/>
      </c>
      <c r="EF164" s="302" t="str">
        <f ca="true">+IF(OFFSET('Hygiene Data'!$I$13,0,10*ROW('Hygiene Data'!I158))="","",OFFSET('Hygiene Data'!$I$13,0,10*ROW('Hygiene Data'!I158)))</f>
        <v/>
      </c>
    </row>
    <row xmlns:x14ac="http://schemas.microsoft.com/office/spreadsheetml/2009/9/ac" r="165" x14ac:dyDescent="0.2">
      <c r="A165" s="35" t="str">
        <f ca="true">+IF(OFFSET('Water Data'!$B$2,0,10*ROW('Water Data'!E159))="","",OFFSET('Water Data'!$B$2,0,10*ROW('Water Data'!E159)))</f>
        <v/>
      </c>
      <c r="B165" s="35" t="str">
        <f ca="true">+IF(OFFSET('Water Data'!$C$2,0,10*ROW('Water Data'!F159))="","",OFFSET('Water Data'!$C$2,0,10*ROW('Water Data'!F159)))</f>
        <v/>
      </c>
      <c r="C165" s="358" t="str">
        <f t="shared" ca="true" si="2"/>
        <v/>
      </c>
      <c r="D165" s="94"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4"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4"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4"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4"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4"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4"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4"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4"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4"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4"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4"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4"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4"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4"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4"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4"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4"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5"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5"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5"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5"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5"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5"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5"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5"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5"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5"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5"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5"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5"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5"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5"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5"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5"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5"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5"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5"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5"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5"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5"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5"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5"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5"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5"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5"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5"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5"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6"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6"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6"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6"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6"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6"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6"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6"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6"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6"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6"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6"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6"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6"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6"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6"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6"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6"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302"/>
      <c r="BS165" s="302" t="str">
        <f ca="true">+IF(OFFSET('Water Data'!$D$27,0,10*ROW('Water Data'!D159))="","",OFFSET('Water Data'!$D$27,0,10*ROW('Water Data'!D159)))</f>
        <v/>
      </c>
      <c r="BT165" s="302" t="str">
        <f ca="true">+IF(OFFSET('Water Data'!$D$28,0,10*ROW('Water Data'!D159))="","",OFFSET('Water Data'!$D$28,0,10*ROW('Water Data'!D159)))</f>
        <v/>
      </c>
      <c r="BU165" s="302" t="str">
        <f ca="true">+IF(OFFSET('Water Data'!$D$29,0,10*ROW('Water Data'!D159))="","",OFFSET('Water Data'!$D$29,0,10*ROW('Water Data'!D159)))</f>
        <v/>
      </c>
      <c r="BV165" s="302" t="str">
        <f ca="true">+IF(OFFSET('Water Data'!$E$27,0,10*ROW('Water Data'!E159))="","",OFFSET('Water Data'!$E$27,0,10*ROW('Water Data'!E159)))</f>
        <v/>
      </c>
      <c r="BW165" s="302" t="str">
        <f ca="true">+IF(OFFSET('Water Data'!$E$28,0,10*ROW('Water Data'!E159))="","",OFFSET('Water Data'!$E$28,0,10*ROW('Water Data'!E159)))</f>
        <v/>
      </c>
      <c r="BX165" s="302" t="str">
        <f ca="true">+IF(OFFSET('Water Data'!$E$29,0,10*ROW('Water Data'!E159))="","",OFFSET('Water Data'!$E$29,0,10*ROW('Water Data'!E159)))</f>
        <v/>
      </c>
      <c r="BY165" s="302" t="str">
        <f ca="true">+IF(OFFSET('Water Data'!$F$27,0,10*ROW('Water Data'!F159))="","",OFFSET('Water Data'!$F$27,0,10*ROW('Water Data'!F159)))</f>
        <v/>
      </c>
      <c r="BZ165" s="302" t="str">
        <f ca="true">+IF(OFFSET('Water Data'!$F$28,0,10*ROW('Water Data'!F159))="","",OFFSET('Water Data'!$F$28,0,10*ROW('Water Data'!F159)))</f>
        <v/>
      </c>
      <c r="CA165" s="302" t="str">
        <f ca="true">+IF(OFFSET('Water Data'!$F$29,0,10*ROW('Water Data'!F159))="","",OFFSET('Water Data'!$F$29,0,10*ROW('Water Data'!F159)))</f>
        <v/>
      </c>
      <c r="CB165" s="302" t="str">
        <f ca="true">+IF(OFFSET('Water Data'!$G$27,0,10*ROW('Water Data'!G159))="","",OFFSET('Water Data'!$G$27,0,10*ROW('Water Data'!G159)))</f>
        <v/>
      </c>
      <c r="CC165" s="302" t="str">
        <f ca="true">+IF(OFFSET('Water Data'!$G$28,0,10*ROW('Water Data'!G159))="","",OFFSET('Water Data'!$G$28,0,10*ROW('Water Data'!G159)))</f>
        <v/>
      </c>
      <c r="CD165" s="302" t="str">
        <f ca="true">+IF(OFFSET('Water Data'!$G$29,0,10*ROW('Water Data'!G159))="","",OFFSET('Water Data'!$G$29,0,10*ROW('Water Data'!G159)))</f>
        <v/>
      </c>
      <c r="CE165" s="302" t="str">
        <f ca="true">+IF(OFFSET('Water Data'!$H$27,0,10*ROW('Water Data'!H159))="","",OFFSET('Water Data'!$H$27,0,10*ROW('Water Data'!H159)))</f>
        <v/>
      </c>
      <c r="CF165" s="302" t="str">
        <f ca="true">+IF(OFFSET('Water Data'!$H$28,0,10*ROW('Water Data'!H159))="","",OFFSET('Water Data'!$H$28,0,10*ROW('Water Data'!H159)))</f>
        <v/>
      </c>
      <c r="CG165" s="302" t="str">
        <f ca="true">+IF(OFFSET('Water Data'!$H$29,0,10*ROW('Water Data'!H159))="","",OFFSET('Water Data'!$H$29,0,10*ROW('Water Data'!H159)))</f>
        <v/>
      </c>
      <c r="CH165" s="302" t="str">
        <f ca="true">+IF(OFFSET('Water Data'!$I$27,0,10*ROW('Water Data'!I159))="","",OFFSET('Water Data'!$I$27,0,10*ROW('Water Data'!I159)))</f>
        <v/>
      </c>
      <c r="CI165" s="302" t="str">
        <f ca="true">+IF(OFFSET('Water Data'!$I$28,0,10*ROW('Water Data'!I159))="","",OFFSET('Water Data'!$I$28,0,10*ROW('Water Data'!I159)))</f>
        <v/>
      </c>
      <c r="CJ165" s="302" t="str">
        <f ca="true">+IF(OFFSET('Water Data'!$I$29,0,10*ROW('Water Data'!I159))="","",OFFSET('Water Data'!$I$29,0,10*ROW('Water Data'!I159)))</f>
        <v/>
      </c>
      <c r="CK165" s="302" t="str">
        <f ca="true">+IF(OFFSET('Sanitation Data'!$D$28,0,10*ROW('Sanitation Data'!D159))="","",OFFSET('Sanitation Data'!$D$28,0,10*ROW('Sanitation Data'!D159)))</f>
        <v/>
      </c>
      <c r="CL165" s="302" t="str">
        <f ca="true">+IF(OFFSET('Sanitation Data'!$D$29,0,10*ROW('Sanitation Data'!D159))="","",OFFSET('Sanitation Data'!$D$29,0,10*ROW('Sanitation Data'!D159)))</f>
        <v/>
      </c>
      <c r="CM165" s="302" t="str">
        <f ca="true">+IF(OFFSET('Sanitation Data'!$D$30,0,10*ROW('Sanitation Data'!D159))="","",OFFSET('Sanitation Data'!$D$30,0,10*ROW('Sanitation Data'!D159)))</f>
        <v/>
      </c>
      <c r="CN165" s="302" t="str">
        <f ca="true">+IF(OFFSET('Sanitation Data'!$D$31,0,10*ROW('Sanitation Data'!D159))="","",OFFSET('Sanitation Data'!$D$31,0,10*ROW('Sanitation Data'!D159)))</f>
        <v/>
      </c>
      <c r="CO165" s="302" t="str">
        <f ca="true">+IF(OFFSET('Sanitation Data'!$D$32,0,10*ROW('Sanitation Data'!D159))="","",OFFSET('Sanitation Data'!$D$32,0,10*ROW('Sanitation Data'!D159)))</f>
        <v/>
      </c>
      <c r="CP165" s="302" t="str">
        <f ca="true">+IF(OFFSET('Sanitation Data'!$E$28,0,10*ROW('Sanitation Data'!E159))="","",OFFSET('Sanitation Data'!$E$28,0,10*ROW('Sanitation Data'!E159)))</f>
        <v/>
      </c>
      <c r="CQ165" s="302" t="str">
        <f ca="true">+IF(OFFSET('Sanitation Data'!$E$29,0,10*ROW('Sanitation Data'!E159))="","",OFFSET('Sanitation Data'!$E$29,0,10*ROW('Sanitation Data'!E159)))</f>
        <v/>
      </c>
      <c r="CR165" s="302" t="str">
        <f ca="true">+IF(OFFSET('Sanitation Data'!$E$30,0,10*ROW('Sanitation Data'!E159))="","",OFFSET('Sanitation Data'!$E$30,0,10*ROW('Sanitation Data'!E159)))</f>
        <v/>
      </c>
      <c r="CS165" s="302" t="str">
        <f ca="true">+IF(OFFSET('Sanitation Data'!$E$31,0,10*ROW('Sanitation Data'!E159))="","",OFFSET('Sanitation Data'!$E$31,0,10*ROW('Sanitation Data'!E159)))</f>
        <v/>
      </c>
      <c r="CT165" s="302" t="str">
        <f ca="true">+IF(OFFSET('Sanitation Data'!$E$32,0,10*ROW('Sanitation Data'!E159))="","",OFFSET('Sanitation Data'!$E$32,0,10*ROW('Sanitation Data'!E159)))</f>
        <v/>
      </c>
      <c r="CU165" s="302" t="str">
        <f ca="true">+IF(OFFSET('Sanitation Data'!$F$28,0,10*ROW('Sanitation Data'!F159))="","",OFFSET('Sanitation Data'!$F$28,0,10*ROW('Sanitation Data'!F159)))</f>
        <v/>
      </c>
      <c r="CV165" s="302" t="str">
        <f ca="true">+IF(OFFSET('Sanitation Data'!$F$29,0,10*ROW('Sanitation Data'!F159))="","",OFFSET('Sanitation Data'!$F$29,0,10*ROW('Sanitation Data'!F159)))</f>
        <v/>
      </c>
      <c r="CW165" s="302" t="str">
        <f ca="true">+IF(OFFSET('Sanitation Data'!$F$30,0,10*ROW('Sanitation Data'!F159))="","",OFFSET('Sanitation Data'!$F$30,0,10*ROW('Sanitation Data'!F159)))</f>
        <v/>
      </c>
      <c r="CX165" s="302" t="str">
        <f ca="true">+IF(OFFSET('Sanitation Data'!$F$31,0,10*ROW('Sanitation Data'!F159))="","",OFFSET('Sanitation Data'!$F$31,0,10*ROW('Sanitation Data'!F159)))</f>
        <v/>
      </c>
      <c r="CY165" s="302" t="str">
        <f ca="true">+IF(OFFSET('Sanitation Data'!$F$32,0,10*ROW('Sanitation Data'!F159))="","",OFFSET('Sanitation Data'!$F$32,0,10*ROW('Sanitation Data'!F159)))</f>
        <v/>
      </c>
      <c r="CZ165" s="302" t="str">
        <f ca="true">+IF(OFFSET('Sanitation Data'!$G$28,0,10*ROW('Sanitation Data'!G159))="","",OFFSET('Sanitation Data'!$G$28,0,10*ROW('Sanitation Data'!G159)))</f>
        <v/>
      </c>
      <c r="DA165" s="302" t="str">
        <f ca="true">+IF(OFFSET('Sanitation Data'!$G$29,0,10*ROW('Sanitation Data'!G159))="","",OFFSET('Sanitation Data'!$G$29,0,10*ROW('Sanitation Data'!G159)))</f>
        <v/>
      </c>
      <c r="DB165" s="302" t="str">
        <f ca="true">+IF(OFFSET('Sanitation Data'!$G$30,0,10*ROW('Sanitation Data'!G159))="","",OFFSET('Sanitation Data'!$G$30,0,10*ROW('Sanitation Data'!G159)))</f>
        <v/>
      </c>
      <c r="DC165" s="302" t="str">
        <f ca="true">+IF(OFFSET('Sanitation Data'!$G$31,0,10*ROW('Sanitation Data'!G159))="","",OFFSET('Sanitation Data'!$G$31,0,10*ROW('Sanitation Data'!G159)))</f>
        <v/>
      </c>
      <c r="DD165" s="302" t="str">
        <f ca="true">+IF(OFFSET('Sanitation Data'!$G$32,0,10*ROW('Sanitation Data'!G159))="","",OFFSET('Sanitation Data'!$G$32,0,10*ROW('Sanitation Data'!G159)))</f>
        <v/>
      </c>
      <c r="DE165" s="302" t="str">
        <f ca="true">+IF(OFFSET('Sanitation Data'!$H$28,0,10*ROW('Sanitation Data'!H159))="","",OFFSET('Sanitation Data'!$H$28,0,10*ROW('Sanitation Data'!H159)))</f>
        <v/>
      </c>
      <c r="DF165" s="302" t="str">
        <f ca="true">+IF(OFFSET('Sanitation Data'!$H$29,0,10*ROW('Sanitation Data'!H159))="","",OFFSET('Sanitation Data'!$H$29,0,10*ROW('Sanitation Data'!H159)))</f>
        <v/>
      </c>
      <c r="DG165" s="302" t="str">
        <f ca="true">+IF(OFFSET('Sanitation Data'!$H$30,0,10*ROW('Sanitation Data'!H159))="","",OFFSET('Sanitation Data'!$H$30,0,10*ROW('Sanitation Data'!H159)))</f>
        <v/>
      </c>
      <c r="DH165" s="302" t="str">
        <f ca="true">+IF(OFFSET('Sanitation Data'!$H$31,0,10*ROW('Sanitation Data'!H159))="","",OFFSET('Sanitation Data'!$H$31,0,10*ROW('Sanitation Data'!H159)))</f>
        <v/>
      </c>
      <c r="DI165" s="302" t="str">
        <f ca="true">+IF(OFFSET('Sanitation Data'!$H$32,0,10*ROW('Sanitation Data'!H159))="","",OFFSET('Sanitation Data'!$H$32,0,10*ROW('Sanitation Data'!H159)))</f>
        <v/>
      </c>
      <c r="DJ165" s="302" t="str">
        <f ca="true">+IF(OFFSET('Sanitation Data'!$I$28,0,10*ROW('Sanitation Data'!I159))="","",OFFSET('Sanitation Data'!$I$28,0,10*ROW('Sanitation Data'!I159)))</f>
        <v/>
      </c>
      <c r="DK165" s="302" t="str">
        <f ca="true">+IF(OFFSET('Sanitation Data'!$I$29,0,10*ROW('Sanitation Data'!I159))="","",OFFSET('Sanitation Data'!$I$29,0,10*ROW('Sanitation Data'!I159)))</f>
        <v/>
      </c>
      <c r="DL165" s="302" t="str">
        <f ca="true">+IF(OFFSET('Sanitation Data'!$I$30,0,10*ROW('Sanitation Data'!I159))="","",OFFSET('Sanitation Data'!$I$30,0,10*ROW('Sanitation Data'!I159)))</f>
        <v/>
      </c>
      <c r="DM165" s="302" t="str">
        <f ca="true">+IF(OFFSET('Sanitation Data'!$I$31,0,10*ROW('Sanitation Data'!I159))="","",OFFSET('Sanitation Data'!$I$31,0,10*ROW('Sanitation Data'!I159)))</f>
        <v/>
      </c>
      <c r="DN165" s="302" t="str">
        <f ca="true">+IF(OFFSET('Sanitation Data'!$I$32,0,10*ROW('Sanitation Data'!I159))="","",OFFSET('Sanitation Data'!$I$32,0,10*ROW('Sanitation Data'!I159)))</f>
        <v/>
      </c>
      <c r="DO165" s="302" t="str">
        <f ca="true">+IF(OFFSET('Hygiene Data'!$D$11,0,10*ROW('Hygiene Data'!D159))="","",OFFSET('Hygiene Data'!$D$11,0,10*ROW('Hygiene Data'!D159)))</f>
        <v/>
      </c>
      <c r="DP165" s="302" t="str">
        <f ca="true">+IF(OFFSET('Hygiene Data'!$D$12,0,10*ROW('Hygiene Data'!D159))="","",OFFSET('Hygiene Data'!$D$12,0,10*ROW('Hygiene Data'!D159)))</f>
        <v/>
      </c>
      <c r="DQ165" s="302" t="str">
        <f ca="true">+IF(OFFSET('Hygiene Data'!$D$13,0,10*ROW('Hygiene Data'!D159))="","",OFFSET('Hygiene Data'!$D$13,0,10*ROW('Hygiene Data'!D159)))</f>
        <v/>
      </c>
      <c r="DR165" s="302" t="str">
        <f ca="true">+IF(OFFSET('Hygiene Data'!$E$11,0,10*ROW('Hygiene Data'!E159))="","",OFFSET('Hygiene Data'!$E$11,0,10*ROW('Hygiene Data'!E159)))</f>
        <v/>
      </c>
      <c r="DS165" s="302" t="str">
        <f ca="true">+IF(OFFSET('Hygiene Data'!$E$12,0,10*ROW('Hygiene Data'!E159))="","",OFFSET('Hygiene Data'!$E$12,0,10*ROW('Hygiene Data'!E159)))</f>
        <v/>
      </c>
      <c r="DT165" s="302" t="str">
        <f ca="true">+IF(OFFSET('Hygiene Data'!$E$13,0,10*ROW('Hygiene Data'!E159))="","",OFFSET('Hygiene Data'!$E$13,0,10*ROW('Hygiene Data'!E159)))</f>
        <v/>
      </c>
      <c r="DU165" s="302" t="str">
        <f ca="true">+IF(OFFSET('Hygiene Data'!$F$11,0,10*ROW('Hygiene Data'!F159))="","",OFFSET('Hygiene Data'!$F$11,0,10*ROW('Hygiene Data'!F159)))</f>
        <v/>
      </c>
      <c r="DV165" s="302" t="str">
        <f ca="true">+IF(OFFSET('Hygiene Data'!$F$12,0,10*ROW('Hygiene Data'!F159))="","",OFFSET('Hygiene Data'!$F$12,0,10*ROW('Hygiene Data'!F159)))</f>
        <v/>
      </c>
      <c r="DW165" s="302" t="str">
        <f ca="true">+IF(OFFSET('Hygiene Data'!$F$13,0,10*ROW('Hygiene Data'!F159))="","",OFFSET('Hygiene Data'!$F$13,0,10*ROW('Hygiene Data'!F159)))</f>
        <v/>
      </c>
      <c r="DX165" s="302" t="str">
        <f ca="true">+IF(OFFSET('Hygiene Data'!$G$11,0,10*ROW('Hygiene Data'!G159))="","",OFFSET('Hygiene Data'!$G$11,0,10*ROW('Hygiene Data'!G159)))</f>
        <v/>
      </c>
      <c r="DY165" s="302" t="str">
        <f ca="true">+IF(OFFSET('Hygiene Data'!$G$12,0,10*ROW('Hygiene Data'!G159))="","",OFFSET('Hygiene Data'!$G$12,0,10*ROW('Hygiene Data'!G159)))</f>
        <v/>
      </c>
      <c r="DZ165" s="302" t="str">
        <f ca="true">+IF(OFFSET('Hygiene Data'!$G$13,0,10*ROW('Hygiene Data'!G159))="","",OFFSET('Hygiene Data'!$G$13,0,10*ROW('Hygiene Data'!G159)))</f>
        <v/>
      </c>
      <c r="EA165" s="302" t="str">
        <f ca="true">+IF(OFFSET('Hygiene Data'!$H$11,0,10*ROW('Hygiene Data'!H159))="","",OFFSET('Hygiene Data'!$H$11,0,10*ROW('Hygiene Data'!H159)))</f>
        <v/>
      </c>
      <c r="EB165" s="302" t="str">
        <f ca="true">+IF(OFFSET('Hygiene Data'!$H$12,0,10*ROW('Hygiene Data'!H159))="","",OFFSET('Hygiene Data'!$H$12,0,10*ROW('Hygiene Data'!H159)))</f>
        <v/>
      </c>
      <c r="EC165" s="302" t="str">
        <f ca="true">+IF(OFFSET('Hygiene Data'!$H$13,0,10*ROW('Hygiene Data'!H159))="","",OFFSET('Hygiene Data'!$H$13,0,10*ROW('Hygiene Data'!H159)))</f>
        <v/>
      </c>
      <c r="ED165" s="302" t="str">
        <f ca="true">+IF(OFFSET('Hygiene Data'!$I$11,0,10*ROW('Hygiene Data'!I159))="","",OFFSET('Hygiene Data'!$I$11,0,10*ROW('Hygiene Data'!I159)))</f>
        <v/>
      </c>
      <c r="EE165" s="302" t="str">
        <f ca="true">+IF(OFFSET('Hygiene Data'!$I$12,0,10*ROW('Hygiene Data'!I159))="","",OFFSET('Hygiene Data'!$I$12,0,10*ROW('Hygiene Data'!I159)))</f>
        <v/>
      </c>
      <c r="EF165" s="302" t="str">
        <f ca="true">+IF(OFFSET('Hygiene Data'!$I$13,0,10*ROW('Hygiene Data'!I159))="","",OFFSET('Hygiene Data'!$I$13,0,10*ROW('Hygiene Data'!I159)))</f>
        <v/>
      </c>
    </row>
    <row xmlns:x14ac="http://schemas.microsoft.com/office/spreadsheetml/2009/9/ac" r="166" x14ac:dyDescent="0.2">
      <c r="A166" s="35" t="str">
        <f ca="true">+IF(OFFSET('Water Data'!$B$2,0,10*ROW('Water Data'!E160))="","",OFFSET('Water Data'!$B$2,0,10*ROW('Water Data'!E160)))</f>
        <v/>
      </c>
      <c r="B166" s="35" t="str">
        <f ca="true">+IF(OFFSET('Water Data'!$C$2,0,10*ROW('Water Data'!F160))="","",OFFSET('Water Data'!$C$2,0,10*ROW('Water Data'!F160)))</f>
        <v/>
      </c>
      <c r="C166" s="358" t="str">
        <f t="shared" ca="true" si="2"/>
        <v/>
      </c>
      <c r="D166" s="94"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4"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4"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4"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4"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4"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4"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4"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4"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4"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4"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4"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4"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4"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4"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4"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4"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4"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5"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5"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5"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5"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5"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5"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5"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5"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5"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5"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5"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5"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5"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5"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5"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5"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5"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5"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5"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5"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5"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5"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5"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5"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5"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5"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5"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5"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5"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5"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6"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6"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6"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6"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6"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6"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6"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6"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6"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6"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6"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6"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6"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6"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6"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6"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6"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6"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302"/>
      <c r="BS166" s="302" t="str">
        <f ca="true">+IF(OFFSET('Water Data'!$D$27,0,10*ROW('Water Data'!D160))="","",OFFSET('Water Data'!$D$27,0,10*ROW('Water Data'!D160)))</f>
        <v/>
      </c>
      <c r="BT166" s="302" t="str">
        <f ca="true">+IF(OFFSET('Water Data'!$D$28,0,10*ROW('Water Data'!D160))="","",OFFSET('Water Data'!$D$28,0,10*ROW('Water Data'!D160)))</f>
        <v/>
      </c>
      <c r="BU166" s="302" t="str">
        <f ca="true">+IF(OFFSET('Water Data'!$D$29,0,10*ROW('Water Data'!D160))="","",OFFSET('Water Data'!$D$29,0,10*ROW('Water Data'!D160)))</f>
        <v/>
      </c>
      <c r="BV166" s="302" t="str">
        <f ca="true">+IF(OFFSET('Water Data'!$E$27,0,10*ROW('Water Data'!E160))="","",OFFSET('Water Data'!$E$27,0,10*ROW('Water Data'!E160)))</f>
        <v/>
      </c>
      <c r="BW166" s="302" t="str">
        <f ca="true">+IF(OFFSET('Water Data'!$E$28,0,10*ROW('Water Data'!E160))="","",OFFSET('Water Data'!$E$28,0,10*ROW('Water Data'!E160)))</f>
        <v/>
      </c>
      <c r="BX166" s="302" t="str">
        <f ca="true">+IF(OFFSET('Water Data'!$E$29,0,10*ROW('Water Data'!E160))="","",OFFSET('Water Data'!$E$29,0,10*ROW('Water Data'!E160)))</f>
        <v/>
      </c>
      <c r="BY166" s="302" t="str">
        <f ca="true">+IF(OFFSET('Water Data'!$F$27,0,10*ROW('Water Data'!F160))="","",OFFSET('Water Data'!$F$27,0,10*ROW('Water Data'!F160)))</f>
        <v/>
      </c>
      <c r="BZ166" s="302" t="str">
        <f ca="true">+IF(OFFSET('Water Data'!$F$28,0,10*ROW('Water Data'!F160))="","",OFFSET('Water Data'!$F$28,0,10*ROW('Water Data'!F160)))</f>
        <v/>
      </c>
      <c r="CA166" s="302" t="str">
        <f ca="true">+IF(OFFSET('Water Data'!$F$29,0,10*ROW('Water Data'!F160))="","",OFFSET('Water Data'!$F$29,0,10*ROW('Water Data'!F160)))</f>
        <v/>
      </c>
      <c r="CB166" s="302" t="str">
        <f ca="true">+IF(OFFSET('Water Data'!$G$27,0,10*ROW('Water Data'!G160))="","",OFFSET('Water Data'!$G$27,0,10*ROW('Water Data'!G160)))</f>
        <v/>
      </c>
      <c r="CC166" s="302" t="str">
        <f ca="true">+IF(OFFSET('Water Data'!$G$28,0,10*ROW('Water Data'!G160))="","",OFFSET('Water Data'!$G$28,0,10*ROW('Water Data'!G160)))</f>
        <v/>
      </c>
      <c r="CD166" s="302" t="str">
        <f ca="true">+IF(OFFSET('Water Data'!$G$29,0,10*ROW('Water Data'!G160))="","",OFFSET('Water Data'!$G$29,0,10*ROW('Water Data'!G160)))</f>
        <v/>
      </c>
      <c r="CE166" s="302" t="str">
        <f ca="true">+IF(OFFSET('Water Data'!$H$27,0,10*ROW('Water Data'!H160))="","",OFFSET('Water Data'!$H$27,0,10*ROW('Water Data'!H160)))</f>
        <v/>
      </c>
      <c r="CF166" s="302" t="str">
        <f ca="true">+IF(OFFSET('Water Data'!$H$28,0,10*ROW('Water Data'!H160))="","",OFFSET('Water Data'!$H$28,0,10*ROW('Water Data'!H160)))</f>
        <v/>
      </c>
      <c r="CG166" s="302" t="str">
        <f ca="true">+IF(OFFSET('Water Data'!$H$29,0,10*ROW('Water Data'!H160))="","",OFFSET('Water Data'!$H$29,0,10*ROW('Water Data'!H160)))</f>
        <v/>
      </c>
      <c r="CH166" s="302" t="str">
        <f ca="true">+IF(OFFSET('Water Data'!$I$27,0,10*ROW('Water Data'!I160))="","",OFFSET('Water Data'!$I$27,0,10*ROW('Water Data'!I160)))</f>
        <v/>
      </c>
      <c r="CI166" s="302" t="str">
        <f ca="true">+IF(OFFSET('Water Data'!$I$28,0,10*ROW('Water Data'!I160))="","",OFFSET('Water Data'!$I$28,0,10*ROW('Water Data'!I160)))</f>
        <v/>
      </c>
      <c r="CJ166" s="302" t="str">
        <f ca="true">+IF(OFFSET('Water Data'!$I$29,0,10*ROW('Water Data'!I160))="","",OFFSET('Water Data'!$I$29,0,10*ROW('Water Data'!I160)))</f>
        <v/>
      </c>
      <c r="CK166" s="302" t="str">
        <f ca="true">+IF(OFFSET('Sanitation Data'!$D$28,0,10*ROW('Sanitation Data'!D160))="","",OFFSET('Sanitation Data'!$D$28,0,10*ROW('Sanitation Data'!D160)))</f>
        <v/>
      </c>
      <c r="CL166" s="302" t="str">
        <f ca="true">+IF(OFFSET('Sanitation Data'!$D$29,0,10*ROW('Sanitation Data'!D160))="","",OFFSET('Sanitation Data'!$D$29,0,10*ROW('Sanitation Data'!D160)))</f>
        <v/>
      </c>
      <c r="CM166" s="302" t="str">
        <f ca="true">+IF(OFFSET('Sanitation Data'!$D$30,0,10*ROW('Sanitation Data'!D160))="","",OFFSET('Sanitation Data'!$D$30,0,10*ROW('Sanitation Data'!D160)))</f>
        <v/>
      </c>
      <c r="CN166" s="302" t="str">
        <f ca="true">+IF(OFFSET('Sanitation Data'!$D$31,0,10*ROW('Sanitation Data'!D160))="","",OFFSET('Sanitation Data'!$D$31,0,10*ROW('Sanitation Data'!D160)))</f>
        <v/>
      </c>
      <c r="CO166" s="302" t="str">
        <f ca="true">+IF(OFFSET('Sanitation Data'!$D$32,0,10*ROW('Sanitation Data'!D160))="","",OFFSET('Sanitation Data'!$D$32,0,10*ROW('Sanitation Data'!D160)))</f>
        <v/>
      </c>
      <c r="CP166" s="302" t="str">
        <f ca="true">+IF(OFFSET('Sanitation Data'!$E$28,0,10*ROW('Sanitation Data'!E160))="","",OFFSET('Sanitation Data'!$E$28,0,10*ROW('Sanitation Data'!E160)))</f>
        <v/>
      </c>
      <c r="CQ166" s="302" t="str">
        <f ca="true">+IF(OFFSET('Sanitation Data'!$E$29,0,10*ROW('Sanitation Data'!E160))="","",OFFSET('Sanitation Data'!$E$29,0,10*ROW('Sanitation Data'!E160)))</f>
        <v/>
      </c>
      <c r="CR166" s="302" t="str">
        <f ca="true">+IF(OFFSET('Sanitation Data'!$E$30,0,10*ROW('Sanitation Data'!E160))="","",OFFSET('Sanitation Data'!$E$30,0,10*ROW('Sanitation Data'!E160)))</f>
        <v/>
      </c>
      <c r="CS166" s="302" t="str">
        <f ca="true">+IF(OFFSET('Sanitation Data'!$E$31,0,10*ROW('Sanitation Data'!E160))="","",OFFSET('Sanitation Data'!$E$31,0,10*ROW('Sanitation Data'!E160)))</f>
        <v/>
      </c>
      <c r="CT166" s="302" t="str">
        <f ca="true">+IF(OFFSET('Sanitation Data'!$E$32,0,10*ROW('Sanitation Data'!E160))="","",OFFSET('Sanitation Data'!$E$32,0,10*ROW('Sanitation Data'!E160)))</f>
        <v/>
      </c>
      <c r="CU166" s="302" t="str">
        <f ca="true">+IF(OFFSET('Sanitation Data'!$F$28,0,10*ROW('Sanitation Data'!F160))="","",OFFSET('Sanitation Data'!$F$28,0,10*ROW('Sanitation Data'!F160)))</f>
        <v/>
      </c>
      <c r="CV166" s="302" t="str">
        <f ca="true">+IF(OFFSET('Sanitation Data'!$F$29,0,10*ROW('Sanitation Data'!F160))="","",OFFSET('Sanitation Data'!$F$29,0,10*ROW('Sanitation Data'!F160)))</f>
        <v/>
      </c>
      <c r="CW166" s="302" t="str">
        <f ca="true">+IF(OFFSET('Sanitation Data'!$F$30,0,10*ROW('Sanitation Data'!F160))="","",OFFSET('Sanitation Data'!$F$30,0,10*ROW('Sanitation Data'!F160)))</f>
        <v/>
      </c>
      <c r="CX166" s="302" t="str">
        <f ca="true">+IF(OFFSET('Sanitation Data'!$F$31,0,10*ROW('Sanitation Data'!F160))="","",OFFSET('Sanitation Data'!$F$31,0,10*ROW('Sanitation Data'!F160)))</f>
        <v/>
      </c>
      <c r="CY166" s="302" t="str">
        <f ca="true">+IF(OFFSET('Sanitation Data'!$F$32,0,10*ROW('Sanitation Data'!F160))="","",OFFSET('Sanitation Data'!$F$32,0,10*ROW('Sanitation Data'!F160)))</f>
        <v/>
      </c>
      <c r="CZ166" s="302" t="str">
        <f ca="true">+IF(OFFSET('Sanitation Data'!$G$28,0,10*ROW('Sanitation Data'!G160))="","",OFFSET('Sanitation Data'!$G$28,0,10*ROW('Sanitation Data'!G160)))</f>
        <v/>
      </c>
      <c r="DA166" s="302" t="str">
        <f ca="true">+IF(OFFSET('Sanitation Data'!$G$29,0,10*ROW('Sanitation Data'!G160))="","",OFFSET('Sanitation Data'!$G$29,0,10*ROW('Sanitation Data'!G160)))</f>
        <v/>
      </c>
      <c r="DB166" s="302" t="str">
        <f ca="true">+IF(OFFSET('Sanitation Data'!$G$30,0,10*ROW('Sanitation Data'!G160))="","",OFFSET('Sanitation Data'!$G$30,0,10*ROW('Sanitation Data'!G160)))</f>
        <v/>
      </c>
      <c r="DC166" s="302" t="str">
        <f ca="true">+IF(OFFSET('Sanitation Data'!$G$31,0,10*ROW('Sanitation Data'!G160))="","",OFFSET('Sanitation Data'!$G$31,0,10*ROW('Sanitation Data'!G160)))</f>
        <v/>
      </c>
      <c r="DD166" s="302" t="str">
        <f ca="true">+IF(OFFSET('Sanitation Data'!$G$32,0,10*ROW('Sanitation Data'!G160))="","",OFFSET('Sanitation Data'!$G$32,0,10*ROW('Sanitation Data'!G160)))</f>
        <v/>
      </c>
      <c r="DE166" s="302" t="str">
        <f ca="true">+IF(OFFSET('Sanitation Data'!$H$28,0,10*ROW('Sanitation Data'!H160))="","",OFFSET('Sanitation Data'!$H$28,0,10*ROW('Sanitation Data'!H160)))</f>
        <v/>
      </c>
      <c r="DF166" s="302" t="str">
        <f ca="true">+IF(OFFSET('Sanitation Data'!$H$29,0,10*ROW('Sanitation Data'!H160))="","",OFFSET('Sanitation Data'!$H$29,0,10*ROW('Sanitation Data'!H160)))</f>
        <v/>
      </c>
      <c r="DG166" s="302" t="str">
        <f ca="true">+IF(OFFSET('Sanitation Data'!$H$30,0,10*ROW('Sanitation Data'!H160))="","",OFFSET('Sanitation Data'!$H$30,0,10*ROW('Sanitation Data'!H160)))</f>
        <v/>
      </c>
      <c r="DH166" s="302" t="str">
        <f ca="true">+IF(OFFSET('Sanitation Data'!$H$31,0,10*ROW('Sanitation Data'!H160))="","",OFFSET('Sanitation Data'!$H$31,0,10*ROW('Sanitation Data'!H160)))</f>
        <v/>
      </c>
      <c r="DI166" s="302" t="str">
        <f ca="true">+IF(OFFSET('Sanitation Data'!$H$32,0,10*ROW('Sanitation Data'!H160))="","",OFFSET('Sanitation Data'!$H$32,0,10*ROW('Sanitation Data'!H160)))</f>
        <v/>
      </c>
      <c r="DJ166" s="302" t="str">
        <f ca="true">+IF(OFFSET('Sanitation Data'!$I$28,0,10*ROW('Sanitation Data'!I160))="","",OFFSET('Sanitation Data'!$I$28,0,10*ROW('Sanitation Data'!I160)))</f>
        <v/>
      </c>
      <c r="DK166" s="302" t="str">
        <f ca="true">+IF(OFFSET('Sanitation Data'!$I$29,0,10*ROW('Sanitation Data'!I160))="","",OFFSET('Sanitation Data'!$I$29,0,10*ROW('Sanitation Data'!I160)))</f>
        <v/>
      </c>
      <c r="DL166" s="302" t="str">
        <f ca="true">+IF(OFFSET('Sanitation Data'!$I$30,0,10*ROW('Sanitation Data'!I160))="","",OFFSET('Sanitation Data'!$I$30,0,10*ROW('Sanitation Data'!I160)))</f>
        <v/>
      </c>
      <c r="DM166" s="302" t="str">
        <f ca="true">+IF(OFFSET('Sanitation Data'!$I$31,0,10*ROW('Sanitation Data'!I160))="","",OFFSET('Sanitation Data'!$I$31,0,10*ROW('Sanitation Data'!I160)))</f>
        <v/>
      </c>
      <c r="DN166" s="302" t="str">
        <f ca="true">+IF(OFFSET('Sanitation Data'!$I$32,0,10*ROW('Sanitation Data'!I160))="","",OFFSET('Sanitation Data'!$I$32,0,10*ROW('Sanitation Data'!I160)))</f>
        <v/>
      </c>
      <c r="DO166" s="302" t="str">
        <f ca="true">+IF(OFFSET('Hygiene Data'!$D$11,0,10*ROW('Hygiene Data'!D160))="","",OFFSET('Hygiene Data'!$D$11,0,10*ROW('Hygiene Data'!D160)))</f>
        <v/>
      </c>
      <c r="DP166" s="302" t="str">
        <f ca="true">+IF(OFFSET('Hygiene Data'!$D$12,0,10*ROW('Hygiene Data'!D160))="","",OFFSET('Hygiene Data'!$D$12,0,10*ROW('Hygiene Data'!D160)))</f>
        <v/>
      </c>
      <c r="DQ166" s="302" t="str">
        <f ca="true">+IF(OFFSET('Hygiene Data'!$D$13,0,10*ROW('Hygiene Data'!D160))="","",OFFSET('Hygiene Data'!$D$13,0,10*ROW('Hygiene Data'!D160)))</f>
        <v/>
      </c>
      <c r="DR166" s="302" t="str">
        <f ca="true">+IF(OFFSET('Hygiene Data'!$E$11,0,10*ROW('Hygiene Data'!E160))="","",OFFSET('Hygiene Data'!$E$11,0,10*ROW('Hygiene Data'!E160)))</f>
        <v/>
      </c>
      <c r="DS166" s="302" t="str">
        <f ca="true">+IF(OFFSET('Hygiene Data'!$E$12,0,10*ROW('Hygiene Data'!E160))="","",OFFSET('Hygiene Data'!$E$12,0,10*ROW('Hygiene Data'!E160)))</f>
        <v/>
      </c>
      <c r="DT166" s="302" t="str">
        <f ca="true">+IF(OFFSET('Hygiene Data'!$E$13,0,10*ROW('Hygiene Data'!E160))="","",OFFSET('Hygiene Data'!$E$13,0,10*ROW('Hygiene Data'!E160)))</f>
        <v/>
      </c>
      <c r="DU166" s="302" t="str">
        <f ca="true">+IF(OFFSET('Hygiene Data'!$F$11,0,10*ROW('Hygiene Data'!F160))="","",OFFSET('Hygiene Data'!$F$11,0,10*ROW('Hygiene Data'!F160)))</f>
        <v/>
      </c>
      <c r="DV166" s="302" t="str">
        <f ca="true">+IF(OFFSET('Hygiene Data'!$F$12,0,10*ROW('Hygiene Data'!F160))="","",OFFSET('Hygiene Data'!$F$12,0,10*ROW('Hygiene Data'!F160)))</f>
        <v/>
      </c>
      <c r="DW166" s="302" t="str">
        <f ca="true">+IF(OFFSET('Hygiene Data'!$F$13,0,10*ROW('Hygiene Data'!F160))="","",OFFSET('Hygiene Data'!$F$13,0,10*ROW('Hygiene Data'!F160)))</f>
        <v/>
      </c>
      <c r="DX166" s="302" t="str">
        <f ca="true">+IF(OFFSET('Hygiene Data'!$G$11,0,10*ROW('Hygiene Data'!G160))="","",OFFSET('Hygiene Data'!$G$11,0,10*ROW('Hygiene Data'!G160)))</f>
        <v/>
      </c>
      <c r="DY166" s="302" t="str">
        <f ca="true">+IF(OFFSET('Hygiene Data'!$G$12,0,10*ROW('Hygiene Data'!G160))="","",OFFSET('Hygiene Data'!$G$12,0,10*ROW('Hygiene Data'!G160)))</f>
        <v/>
      </c>
      <c r="DZ166" s="302" t="str">
        <f ca="true">+IF(OFFSET('Hygiene Data'!$G$13,0,10*ROW('Hygiene Data'!G160))="","",OFFSET('Hygiene Data'!$G$13,0,10*ROW('Hygiene Data'!G160)))</f>
        <v/>
      </c>
      <c r="EA166" s="302" t="str">
        <f ca="true">+IF(OFFSET('Hygiene Data'!$H$11,0,10*ROW('Hygiene Data'!H160))="","",OFFSET('Hygiene Data'!$H$11,0,10*ROW('Hygiene Data'!H160)))</f>
        <v/>
      </c>
      <c r="EB166" s="302" t="str">
        <f ca="true">+IF(OFFSET('Hygiene Data'!$H$12,0,10*ROW('Hygiene Data'!H160))="","",OFFSET('Hygiene Data'!$H$12,0,10*ROW('Hygiene Data'!H160)))</f>
        <v/>
      </c>
      <c r="EC166" s="302" t="str">
        <f ca="true">+IF(OFFSET('Hygiene Data'!$H$13,0,10*ROW('Hygiene Data'!H160))="","",OFFSET('Hygiene Data'!$H$13,0,10*ROW('Hygiene Data'!H160)))</f>
        <v/>
      </c>
      <c r="ED166" s="302" t="str">
        <f ca="true">+IF(OFFSET('Hygiene Data'!$I$11,0,10*ROW('Hygiene Data'!I160))="","",OFFSET('Hygiene Data'!$I$11,0,10*ROW('Hygiene Data'!I160)))</f>
        <v/>
      </c>
      <c r="EE166" s="302" t="str">
        <f ca="true">+IF(OFFSET('Hygiene Data'!$I$12,0,10*ROW('Hygiene Data'!I160))="","",OFFSET('Hygiene Data'!$I$12,0,10*ROW('Hygiene Data'!I160)))</f>
        <v/>
      </c>
      <c r="EF166" s="302" t="str">
        <f ca="true">+IF(OFFSET('Hygiene Data'!$I$13,0,10*ROW('Hygiene Data'!I160))="","",OFFSET('Hygiene Data'!$I$13,0,10*ROW('Hygiene Data'!I160)))</f>
        <v/>
      </c>
    </row>
    <row xmlns:x14ac="http://schemas.microsoft.com/office/spreadsheetml/2009/9/ac" r="167" x14ac:dyDescent="0.2">
      <c r="A167" s="35" t="str">
        <f ca="true">+IF(OFFSET('Water Data'!$B$2,0,10*ROW('Water Data'!E161))="","",OFFSET('Water Data'!$B$2,0,10*ROW('Water Data'!E161)))</f>
        <v/>
      </c>
      <c r="B167" s="35" t="str">
        <f ca="true">+IF(OFFSET('Water Data'!$C$2,0,10*ROW('Water Data'!F161))="","",OFFSET('Water Data'!$C$2,0,10*ROW('Water Data'!F161)))</f>
        <v/>
      </c>
      <c r="C167" s="358" t="str">
        <f t="shared" ca="true" si="2"/>
        <v/>
      </c>
      <c r="D167" s="94"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4"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4"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4"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4"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4"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4"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4"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4"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4"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4"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4"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4"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4"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4"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4"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4"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4"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5"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5"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5"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5"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5"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5"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5"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5"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5"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5"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5"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5"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5"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5"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5"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5"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5"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5"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5"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5"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5"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5"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5"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5"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5"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5"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5"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5"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5"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5"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6"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6"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6"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6"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6"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6"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6"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6"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6"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6"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6"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6"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6"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6"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6"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6"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6"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6"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302"/>
      <c r="BS167" s="302" t="str">
        <f ca="true">+IF(OFFSET('Water Data'!$D$27,0,10*ROW('Water Data'!D161))="","",OFFSET('Water Data'!$D$27,0,10*ROW('Water Data'!D161)))</f>
        <v/>
      </c>
      <c r="BT167" s="302" t="str">
        <f ca="true">+IF(OFFSET('Water Data'!$D$28,0,10*ROW('Water Data'!D161))="","",OFFSET('Water Data'!$D$28,0,10*ROW('Water Data'!D161)))</f>
        <v/>
      </c>
      <c r="BU167" s="302" t="str">
        <f ca="true">+IF(OFFSET('Water Data'!$D$29,0,10*ROW('Water Data'!D161))="","",OFFSET('Water Data'!$D$29,0,10*ROW('Water Data'!D161)))</f>
        <v/>
      </c>
      <c r="BV167" s="302" t="str">
        <f ca="true">+IF(OFFSET('Water Data'!$E$27,0,10*ROW('Water Data'!E161))="","",OFFSET('Water Data'!$E$27,0,10*ROW('Water Data'!E161)))</f>
        <v/>
      </c>
      <c r="BW167" s="302" t="str">
        <f ca="true">+IF(OFFSET('Water Data'!$E$28,0,10*ROW('Water Data'!E161))="","",OFFSET('Water Data'!$E$28,0,10*ROW('Water Data'!E161)))</f>
        <v/>
      </c>
      <c r="BX167" s="302" t="str">
        <f ca="true">+IF(OFFSET('Water Data'!$E$29,0,10*ROW('Water Data'!E161))="","",OFFSET('Water Data'!$E$29,0,10*ROW('Water Data'!E161)))</f>
        <v/>
      </c>
      <c r="BY167" s="302" t="str">
        <f ca="true">+IF(OFFSET('Water Data'!$F$27,0,10*ROW('Water Data'!F161))="","",OFFSET('Water Data'!$F$27,0,10*ROW('Water Data'!F161)))</f>
        <v/>
      </c>
      <c r="BZ167" s="302" t="str">
        <f ca="true">+IF(OFFSET('Water Data'!$F$28,0,10*ROW('Water Data'!F161))="","",OFFSET('Water Data'!$F$28,0,10*ROW('Water Data'!F161)))</f>
        <v/>
      </c>
      <c r="CA167" s="302" t="str">
        <f ca="true">+IF(OFFSET('Water Data'!$F$29,0,10*ROW('Water Data'!F161))="","",OFFSET('Water Data'!$F$29,0,10*ROW('Water Data'!F161)))</f>
        <v/>
      </c>
      <c r="CB167" s="302" t="str">
        <f ca="true">+IF(OFFSET('Water Data'!$G$27,0,10*ROW('Water Data'!G161))="","",OFFSET('Water Data'!$G$27,0,10*ROW('Water Data'!G161)))</f>
        <v/>
      </c>
      <c r="CC167" s="302" t="str">
        <f ca="true">+IF(OFFSET('Water Data'!$G$28,0,10*ROW('Water Data'!G161))="","",OFFSET('Water Data'!$G$28,0,10*ROW('Water Data'!G161)))</f>
        <v/>
      </c>
      <c r="CD167" s="302" t="str">
        <f ca="true">+IF(OFFSET('Water Data'!$G$29,0,10*ROW('Water Data'!G161))="","",OFFSET('Water Data'!$G$29,0,10*ROW('Water Data'!G161)))</f>
        <v/>
      </c>
      <c r="CE167" s="302" t="str">
        <f ca="true">+IF(OFFSET('Water Data'!$H$27,0,10*ROW('Water Data'!H161))="","",OFFSET('Water Data'!$H$27,0,10*ROW('Water Data'!H161)))</f>
        <v/>
      </c>
      <c r="CF167" s="302" t="str">
        <f ca="true">+IF(OFFSET('Water Data'!$H$28,0,10*ROW('Water Data'!H161))="","",OFFSET('Water Data'!$H$28,0,10*ROW('Water Data'!H161)))</f>
        <v/>
      </c>
      <c r="CG167" s="302" t="str">
        <f ca="true">+IF(OFFSET('Water Data'!$H$29,0,10*ROW('Water Data'!H161))="","",OFFSET('Water Data'!$H$29,0,10*ROW('Water Data'!H161)))</f>
        <v/>
      </c>
      <c r="CH167" s="302" t="str">
        <f ca="true">+IF(OFFSET('Water Data'!$I$27,0,10*ROW('Water Data'!I161))="","",OFFSET('Water Data'!$I$27,0,10*ROW('Water Data'!I161)))</f>
        <v/>
      </c>
      <c r="CI167" s="302" t="str">
        <f ca="true">+IF(OFFSET('Water Data'!$I$28,0,10*ROW('Water Data'!I161))="","",OFFSET('Water Data'!$I$28,0,10*ROW('Water Data'!I161)))</f>
        <v/>
      </c>
      <c r="CJ167" s="302" t="str">
        <f ca="true">+IF(OFFSET('Water Data'!$I$29,0,10*ROW('Water Data'!I161))="","",OFFSET('Water Data'!$I$29,0,10*ROW('Water Data'!I161)))</f>
        <v/>
      </c>
      <c r="CK167" s="302" t="str">
        <f ca="true">+IF(OFFSET('Sanitation Data'!$D$28,0,10*ROW('Sanitation Data'!D161))="","",OFFSET('Sanitation Data'!$D$28,0,10*ROW('Sanitation Data'!D161)))</f>
        <v/>
      </c>
      <c r="CL167" s="302" t="str">
        <f ca="true">+IF(OFFSET('Sanitation Data'!$D$29,0,10*ROW('Sanitation Data'!D161))="","",OFFSET('Sanitation Data'!$D$29,0,10*ROW('Sanitation Data'!D161)))</f>
        <v/>
      </c>
      <c r="CM167" s="302" t="str">
        <f ca="true">+IF(OFFSET('Sanitation Data'!$D$30,0,10*ROW('Sanitation Data'!D161))="","",OFFSET('Sanitation Data'!$D$30,0,10*ROW('Sanitation Data'!D161)))</f>
        <v/>
      </c>
      <c r="CN167" s="302" t="str">
        <f ca="true">+IF(OFFSET('Sanitation Data'!$D$31,0,10*ROW('Sanitation Data'!D161))="","",OFFSET('Sanitation Data'!$D$31,0,10*ROW('Sanitation Data'!D161)))</f>
        <v/>
      </c>
      <c r="CO167" s="302" t="str">
        <f ca="true">+IF(OFFSET('Sanitation Data'!$D$32,0,10*ROW('Sanitation Data'!D161))="","",OFFSET('Sanitation Data'!$D$32,0,10*ROW('Sanitation Data'!D161)))</f>
        <v/>
      </c>
      <c r="CP167" s="302" t="str">
        <f ca="true">+IF(OFFSET('Sanitation Data'!$E$28,0,10*ROW('Sanitation Data'!E161))="","",OFFSET('Sanitation Data'!$E$28,0,10*ROW('Sanitation Data'!E161)))</f>
        <v/>
      </c>
      <c r="CQ167" s="302" t="str">
        <f ca="true">+IF(OFFSET('Sanitation Data'!$E$29,0,10*ROW('Sanitation Data'!E161))="","",OFFSET('Sanitation Data'!$E$29,0,10*ROW('Sanitation Data'!E161)))</f>
        <v/>
      </c>
      <c r="CR167" s="302" t="str">
        <f ca="true">+IF(OFFSET('Sanitation Data'!$E$30,0,10*ROW('Sanitation Data'!E161))="","",OFFSET('Sanitation Data'!$E$30,0,10*ROW('Sanitation Data'!E161)))</f>
        <v/>
      </c>
      <c r="CS167" s="302" t="str">
        <f ca="true">+IF(OFFSET('Sanitation Data'!$E$31,0,10*ROW('Sanitation Data'!E161))="","",OFFSET('Sanitation Data'!$E$31,0,10*ROW('Sanitation Data'!E161)))</f>
        <v/>
      </c>
      <c r="CT167" s="302" t="str">
        <f ca="true">+IF(OFFSET('Sanitation Data'!$E$32,0,10*ROW('Sanitation Data'!E161))="","",OFFSET('Sanitation Data'!$E$32,0,10*ROW('Sanitation Data'!E161)))</f>
        <v/>
      </c>
      <c r="CU167" s="302" t="str">
        <f ca="true">+IF(OFFSET('Sanitation Data'!$F$28,0,10*ROW('Sanitation Data'!F161))="","",OFFSET('Sanitation Data'!$F$28,0,10*ROW('Sanitation Data'!F161)))</f>
        <v/>
      </c>
      <c r="CV167" s="302" t="str">
        <f ca="true">+IF(OFFSET('Sanitation Data'!$F$29,0,10*ROW('Sanitation Data'!F161))="","",OFFSET('Sanitation Data'!$F$29,0,10*ROW('Sanitation Data'!F161)))</f>
        <v/>
      </c>
      <c r="CW167" s="302" t="str">
        <f ca="true">+IF(OFFSET('Sanitation Data'!$F$30,0,10*ROW('Sanitation Data'!F161))="","",OFFSET('Sanitation Data'!$F$30,0,10*ROW('Sanitation Data'!F161)))</f>
        <v/>
      </c>
      <c r="CX167" s="302" t="str">
        <f ca="true">+IF(OFFSET('Sanitation Data'!$F$31,0,10*ROW('Sanitation Data'!F161))="","",OFFSET('Sanitation Data'!$F$31,0,10*ROW('Sanitation Data'!F161)))</f>
        <v/>
      </c>
      <c r="CY167" s="302" t="str">
        <f ca="true">+IF(OFFSET('Sanitation Data'!$F$32,0,10*ROW('Sanitation Data'!F161))="","",OFFSET('Sanitation Data'!$F$32,0,10*ROW('Sanitation Data'!F161)))</f>
        <v/>
      </c>
      <c r="CZ167" s="302" t="str">
        <f ca="true">+IF(OFFSET('Sanitation Data'!$G$28,0,10*ROW('Sanitation Data'!G161))="","",OFFSET('Sanitation Data'!$G$28,0,10*ROW('Sanitation Data'!G161)))</f>
        <v/>
      </c>
      <c r="DA167" s="302" t="str">
        <f ca="true">+IF(OFFSET('Sanitation Data'!$G$29,0,10*ROW('Sanitation Data'!G161))="","",OFFSET('Sanitation Data'!$G$29,0,10*ROW('Sanitation Data'!G161)))</f>
        <v/>
      </c>
      <c r="DB167" s="302" t="str">
        <f ca="true">+IF(OFFSET('Sanitation Data'!$G$30,0,10*ROW('Sanitation Data'!G161))="","",OFFSET('Sanitation Data'!$G$30,0,10*ROW('Sanitation Data'!G161)))</f>
        <v/>
      </c>
      <c r="DC167" s="302" t="str">
        <f ca="true">+IF(OFFSET('Sanitation Data'!$G$31,0,10*ROW('Sanitation Data'!G161))="","",OFFSET('Sanitation Data'!$G$31,0,10*ROW('Sanitation Data'!G161)))</f>
        <v/>
      </c>
      <c r="DD167" s="302" t="str">
        <f ca="true">+IF(OFFSET('Sanitation Data'!$G$32,0,10*ROW('Sanitation Data'!G161))="","",OFFSET('Sanitation Data'!$G$32,0,10*ROW('Sanitation Data'!G161)))</f>
        <v/>
      </c>
      <c r="DE167" s="302" t="str">
        <f ca="true">+IF(OFFSET('Sanitation Data'!$H$28,0,10*ROW('Sanitation Data'!H161))="","",OFFSET('Sanitation Data'!$H$28,0,10*ROW('Sanitation Data'!H161)))</f>
        <v/>
      </c>
      <c r="DF167" s="302" t="str">
        <f ca="true">+IF(OFFSET('Sanitation Data'!$H$29,0,10*ROW('Sanitation Data'!H161))="","",OFFSET('Sanitation Data'!$H$29,0,10*ROW('Sanitation Data'!H161)))</f>
        <v/>
      </c>
      <c r="DG167" s="302" t="str">
        <f ca="true">+IF(OFFSET('Sanitation Data'!$H$30,0,10*ROW('Sanitation Data'!H161))="","",OFFSET('Sanitation Data'!$H$30,0,10*ROW('Sanitation Data'!H161)))</f>
        <v/>
      </c>
      <c r="DH167" s="302" t="str">
        <f ca="true">+IF(OFFSET('Sanitation Data'!$H$31,0,10*ROW('Sanitation Data'!H161))="","",OFFSET('Sanitation Data'!$H$31,0,10*ROW('Sanitation Data'!H161)))</f>
        <v/>
      </c>
      <c r="DI167" s="302" t="str">
        <f ca="true">+IF(OFFSET('Sanitation Data'!$H$32,0,10*ROW('Sanitation Data'!H161))="","",OFFSET('Sanitation Data'!$H$32,0,10*ROW('Sanitation Data'!H161)))</f>
        <v/>
      </c>
      <c r="DJ167" s="302" t="str">
        <f ca="true">+IF(OFFSET('Sanitation Data'!$I$28,0,10*ROW('Sanitation Data'!I161))="","",OFFSET('Sanitation Data'!$I$28,0,10*ROW('Sanitation Data'!I161)))</f>
        <v/>
      </c>
      <c r="DK167" s="302" t="str">
        <f ca="true">+IF(OFFSET('Sanitation Data'!$I$29,0,10*ROW('Sanitation Data'!I161))="","",OFFSET('Sanitation Data'!$I$29,0,10*ROW('Sanitation Data'!I161)))</f>
        <v/>
      </c>
      <c r="DL167" s="302" t="str">
        <f ca="true">+IF(OFFSET('Sanitation Data'!$I$30,0,10*ROW('Sanitation Data'!I161))="","",OFFSET('Sanitation Data'!$I$30,0,10*ROW('Sanitation Data'!I161)))</f>
        <v/>
      </c>
      <c r="DM167" s="302" t="str">
        <f ca="true">+IF(OFFSET('Sanitation Data'!$I$31,0,10*ROW('Sanitation Data'!I161))="","",OFFSET('Sanitation Data'!$I$31,0,10*ROW('Sanitation Data'!I161)))</f>
        <v/>
      </c>
      <c r="DN167" s="302" t="str">
        <f ca="true">+IF(OFFSET('Sanitation Data'!$I$32,0,10*ROW('Sanitation Data'!I161))="","",OFFSET('Sanitation Data'!$I$32,0,10*ROW('Sanitation Data'!I161)))</f>
        <v/>
      </c>
      <c r="DO167" s="302" t="str">
        <f ca="true">+IF(OFFSET('Hygiene Data'!$D$11,0,10*ROW('Hygiene Data'!D161))="","",OFFSET('Hygiene Data'!$D$11,0,10*ROW('Hygiene Data'!D161)))</f>
        <v/>
      </c>
      <c r="DP167" s="302" t="str">
        <f ca="true">+IF(OFFSET('Hygiene Data'!$D$12,0,10*ROW('Hygiene Data'!D161))="","",OFFSET('Hygiene Data'!$D$12,0,10*ROW('Hygiene Data'!D161)))</f>
        <v/>
      </c>
      <c r="DQ167" s="302" t="str">
        <f ca="true">+IF(OFFSET('Hygiene Data'!$D$13,0,10*ROW('Hygiene Data'!D161))="","",OFFSET('Hygiene Data'!$D$13,0,10*ROW('Hygiene Data'!D161)))</f>
        <v/>
      </c>
      <c r="DR167" s="302" t="str">
        <f ca="true">+IF(OFFSET('Hygiene Data'!$E$11,0,10*ROW('Hygiene Data'!E161))="","",OFFSET('Hygiene Data'!$E$11,0,10*ROW('Hygiene Data'!E161)))</f>
        <v/>
      </c>
      <c r="DS167" s="302" t="str">
        <f ca="true">+IF(OFFSET('Hygiene Data'!$E$12,0,10*ROW('Hygiene Data'!E161))="","",OFFSET('Hygiene Data'!$E$12,0,10*ROW('Hygiene Data'!E161)))</f>
        <v/>
      </c>
      <c r="DT167" s="302" t="str">
        <f ca="true">+IF(OFFSET('Hygiene Data'!$E$13,0,10*ROW('Hygiene Data'!E161))="","",OFFSET('Hygiene Data'!$E$13,0,10*ROW('Hygiene Data'!E161)))</f>
        <v/>
      </c>
      <c r="DU167" s="302" t="str">
        <f ca="true">+IF(OFFSET('Hygiene Data'!$F$11,0,10*ROW('Hygiene Data'!F161))="","",OFFSET('Hygiene Data'!$F$11,0,10*ROW('Hygiene Data'!F161)))</f>
        <v/>
      </c>
      <c r="DV167" s="302" t="str">
        <f ca="true">+IF(OFFSET('Hygiene Data'!$F$12,0,10*ROW('Hygiene Data'!F161))="","",OFFSET('Hygiene Data'!$F$12,0,10*ROW('Hygiene Data'!F161)))</f>
        <v/>
      </c>
      <c r="DW167" s="302" t="str">
        <f ca="true">+IF(OFFSET('Hygiene Data'!$F$13,0,10*ROW('Hygiene Data'!F161))="","",OFFSET('Hygiene Data'!$F$13,0,10*ROW('Hygiene Data'!F161)))</f>
        <v/>
      </c>
      <c r="DX167" s="302" t="str">
        <f ca="true">+IF(OFFSET('Hygiene Data'!$G$11,0,10*ROW('Hygiene Data'!G161))="","",OFFSET('Hygiene Data'!$G$11,0,10*ROW('Hygiene Data'!G161)))</f>
        <v/>
      </c>
      <c r="DY167" s="302" t="str">
        <f ca="true">+IF(OFFSET('Hygiene Data'!$G$12,0,10*ROW('Hygiene Data'!G161))="","",OFFSET('Hygiene Data'!$G$12,0,10*ROW('Hygiene Data'!G161)))</f>
        <v/>
      </c>
      <c r="DZ167" s="302" t="str">
        <f ca="true">+IF(OFFSET('Hygiene Data'!$G$13,0,10*ROW('Hygiene Data'!G161))="","",OFFSET('Hygiene Data'!$G$13,0,10*ROW('Hygiene Data'!G161)))</f>
        <v/>
      </c>
      <c r="EA167" s="302" t="str">
        <f ca="true">+IF(OFFSET('Hygiene Data'!$H$11,0,10*ROW('Hygiene Data'!H161))="","",OFFSET('Hygiene Data'!$H$11,0,10*ROW('Hygiene Data'!H161)))</f>
        <v/>
      </c>
      <c r="EB167" s="302" t="str">
        <f ca="true">+IF(OFFSET('Hygiene Data'!$H$12,0,10*ROW('Hygiene Data'!H161))="","",OFFSET('Hygiene Data'!$H$12,0,10*ROW('Hygiene Data'!H161)))</f>
        <v/>
      </c>
      <c r="EC167" s="302" t="str">
        <f ca="true">+IF(OFFSET('Hygiene Data'!$H$13,0,10*ROW('Hygiene Data'!H161))="","",OFFSET('Hygiene Data'!$H$13,0,10*ROW('Hygiene Data'!H161)))</f>
        <v/>
      </c>
      <c r="ED167" s="302" t="str">
        <f ca="true">+IF(OFFSET('Hygiene Data'!$I$11,0,10*ROW('Hygiene Data'!I161))="","",OFFSET('Hygiene Data'!$I$11,0,10*ROW('Hygiene Data'!I161)))</f>
        <v/>
      </c>
      <c r="EE167" s="302" t="str">
        <f ca="true">+IF(OFFSET('Hygiene Data'!$I$12,0,10*ROW('Hygiene Data'!I161))="","",OFFSET('Hygiene Data'!$I$12,0,10*ROW('Hygiene Data'!I161)))</f>
        <v/>
      </c>
      <c r="EF167" s="302" t="str">
        <f ca="true">+IF(OFFSET('Hygiene Data'!$I$13,0,10*ROW('Hygiene Data'!I161))="","",OFFSET('Hygiene Data'!$I$13,0,10*ROW('Hygiene Data'!I161)))</f>
        <v/>
      </c>
    </row>
    <row xmlns:x14ac="http://schemas.microsoft.com/office/spreadsheetml/2009/9/ac" r="168" x14ac:dyDescent="0.2">
      <c r="A168" s="35" t="str">
        <f ca="true">+IF(OFFSET('Water Data'!$B$2,0,10*ROW('Water Data'!E162))="","",OFFSET('Water Data'!$B$2,0,10*ROW('Water Data'!E162)))</f>
        <v/>
      </c>
      <c r="B168" s="35" t="str">
        <f ca="true">+IF(OFFSET('Water Data'!$C$2,0,10*ROW('Water Data'!F162))="","",OFFSET('Water Data'!$C$2,0,10*ROW('Water Data'!F162)))</f>
        <v/>
      </c>
      <c r="C168" s="358" t="str">
        <f t="shared" ca="true" si="2"/>
        <v/>
      </c>
      <c r="D168" s="94"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4"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4"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4"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4"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4"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4"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4"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4"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4"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4"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4"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4"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4"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4"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4"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4"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4"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5"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5"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5"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5"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5"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5"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5"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5"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5"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5"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5"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5"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5"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5"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5"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5"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5"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5"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5"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5"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5"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5"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5"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5"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5"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5"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5"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5"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5"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5"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6"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6"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6"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6"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6"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6"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6"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6"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6"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6"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6"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6"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6"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6"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6"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6"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6"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6"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302"/>
      <c r="BS168" s="302" t="str">
        <f ca="true">+IF(OFFSET('Water Data'!$D$27,0,10*ROW('Water Data'!D162))="","",OFFSET('Water Data'!$D$27,0,10*ROW('Water Data'!D162)))</f>
        <v/>
      </c>
      <c r="BT168" s="302" t="str">
        <f ca="true">+IF(OFFSET('Water Data'!$D$28,0,10*ROW('Water Data'!D162))="","",OFFSET('Water Data'!$D$28,0,10*ROW('Water Data'!D162)))</f>
        <v/>
      </c>
      <c r="BU168" s="302" t="str">
        <f ca="true">+IF(OFFSET('Water Data'!$D$29,0,10*ROW('Water Data'!D162))="","",OFFSET('Water Data'!$D$29,0,10*ROW('Water Data'!D162)))</f>
        <v/>
      </c>
      <c r="BV168" s="302" t="str">
        <f ca="true">+IF(OFFSET('Water Data'!$E$27,0,10*ROW('Water Data'!E162))="","",OFFSET('Water Data'!$E$27,0,10*ROW('Water Data'!E162)))</f>
        <v/>
      </c>
      <c r="BW168" s="302" t="str">
        <f ca="true">+IF(OFFSET('Water Data'!$E$28,0,10*ROW('Water Data'!E162))="","",OFFSET('Water Data'!$E$28,0,10*ROW('Water Data'!E162)))</f>
        <v/>
      </c>
      <c r="BX168" s="302" t="str">
        <f ca="true">+IF(OFFSET('Water Data'!$E$29,0,10*ROW('Water Data'!E162))="","",OFFSET('Water Data'!$E$29,0,10*ROW('Water Data'!E162)))</f>
        <v/>
      </c>
      <c r="BY168" s="302" t="str">
        <f ca="true">+IF(OFFSET('Water Data'!$F$27,0,10*ROW('Water Data'!F162))="","",OFFSET('Water Data'!$F$27,0,10*ROW('Water Data'!F162)))</f>
        <v/>
      </c>
      <c r="BZ168" s="302" t="str">
        <f ca="true">+IF(OFFSET('Water Data'!$F$28,0,10*ROW('Water Data'!F162))="","",OFFSET('Water Data'!$F$28,0,10*ROW('Water Data'!F162)))</f>
        <v/>
      </c>
      <c r="CA168" s="302" t="str">
        <f ca="true">+IF(OFFSET('Water Data'!$F$29,0,10*ROW('Water Data'!F162))="","",OFFSET('Water Data'!$F$29,0,10*ROW('Water Data'!F162)))</f>
        <v/>
      </c>
      <c r="CB168" s="302" t="str">
        <f ca="true">+IF(OFFSET('Water Data'!$G$27,0,10*ROW('Water Data'!G162))="","",OFFSET('Water Data'!$G$27,0,10*ROW('Water Data'!G162)))</f>
        <v/>
      </c>
      <c r="CC168" s="302" t="str">
        <f ca="true">+IF(OFFSET('Water Data'!$G$28,0,10*ROW('Water Data'!G162))="","",OFFSET('Water Data'!$G$28,0,10*ROW('Water Data'!G162)))</f>
        <v/>
      </c>
      <c r="CD168" s="302" t="str">
        <f ca="true">+IF(OFFSET('Water Data'!$G$29,0,10*ROW('Water Data'!G162))="","",OFFSET('Water Data'!$G$29,0,10*ROW('Water Data'!G162)))</f>
        <v/>
      </c>
      <c r="CE168" s="302" t="str">
        <f ca="true">+IF(OFFSET('Water Data'!$H$27,0,10*ROW('Water Data'!H162))="","",OFFSET('Water Data'!$H$27,0,10*ROW('Water Data'!H162)))</f>
        <v/>
      </c>
      <c r="CF168" s="302" t="str">
        <f ca="true">+IF(OFFSET('Water Data'!$H$28,0,10*ROW('Water Data'!H162))="","",OFFSET('Water Data'!$H$28,0,10*ROW('Water Data'!H162)))</f>
        <v/>
      </c>
      <c r="CG168" s="302" t="str">
        <f ca="true">+IF(OFFSET('Water Data'!$H$29,0,10*ROW('Water Data'!H162))="","",OFFSET('Water Data'!$H$29,0,10*ROW('Water Data'!H162)))</f>
        <v/>
      </c>
      <c r="CH168" s="302" t="str">
        <f ca="true">+IF(OFFSET('Water Data'!$I$27,0,10*ROW('Water Data'!I162))="","",OFFSET('Water Data'!$I$27,0,10*ROW('Water Data'!I162)))</f>
        <v/>
      </c>
      <c r="CI168" s="302" t="str">
        <f ca="true">+IF(OFFSET('Water Data'!$I$28,0,10*ROW('Water Data'!I162))="","",OFFSET('Water Data'!$I$28,0,10*ROW('Water Data'!I162)))</f>
        <v/>
      </c>
      <c r="CJ168" s="302" t="str">
        <f ca="true">+IF(OFFSET('Water Data'!$I$29,0,10*ROW('Water Data'!I162))="","",OFFSET('Water Data'!$I$29,0,10*ROW('Water Data'!I162)))</f>
        <v/>
      </c>
      <c r="CK168" s="302" t="str">
        <f ca="true">+IF(OFFSET('Sanitation Data'!$D$28,0,10*ROW('Sanitation Data'!D162))="","",OFFSET('Sanitation Data'!$D$28,0,10*ROW('Sanitation Data'!D162)))</f>
        <v/>
      </c>
      <c r="CL168" s="302" t="str">
        <f ca="true">+IF(OFFSET('Sanitation Data'!$D$29,0,10*ROW('Sanitation Data'!D162))="","",OFFSET('Sanitation Data'!$D$29,0,10*ROW('Sanitation Data'!D162)))</f>
        <v/>
      </c>
      <c r="CM168" s="302" t="str">
        <f ca="true">+IF(OFFSET('Sanitation Data'!$D$30,0,10*ROW('Sanitation Data'!D162))="","",OFFSET('Sanitation Data'!$D$30,0,10*ROW('Sanitation Data'!D162)))</f>
        <v/>
      </c>
      <c r="CN168" s="302" t="str">
        <f ca="true">+IF(OFFSET('Sanitation Data'!$D$31,0,10*ROW('Sanitation Data'!D162))="","",OFFSET('Sanitation Data'!$D$31,0,10*ROW('Sanitation Data'!D162)))</f>
        <v/>
      </c>
      <c r="CO168" s="302" t="str">
        <f ca="true">+IF(OFFSET('Sanitation Data'!$D$32,0,10*ROW('Sanitation Data'!D162))="","",OFFSET('Sanitation Data'!$D$32,0,10*ROW('Sanitation Data'!D162)))</f>
        <v/>
      </c>
      <c r="CP168" s="302" t="str">
        <f ca="true">+IF(OFFSET('Sanitation Data'!$E$28,0,10*ROW('Sanitation Data'!E162))="","",OFFSET('Sanitation Data'!$E$28,0,10*ROW('Sanitation Data'!E162)))</f>
        <v/>
      </c>
      <c r="CQ168" s="302" t="str">
        <f ca="true">+IF(OFFSET('Sanitation Data'!$E$29,0,10*ROW('Sanitation Data'!E162))="","",OFFSET('Sanitation Data'!$E$29,0,10*ROW('Sanitation Data'!E162)))</f>
        <v/>
      </c>
      <c r="CR168" s="302" t="str">
        <f ca="true">+IF(OFFSET('Sanitation Data'!$E$30,0,10*ROW('Sanitation Data'!E162))="","",OFFSET('Sanitation Data'!$E$30,0,10*ROW('Sanitation Data'!E162)))</f>
        <v/>
      </c>
      <c r="CS168" s="302" t="str">
        <f ca="true">+IF(OFFSET('Sanitation Data'!$E$31,0,10*ROW('Sanitation Data'!E162))="","",OFFSET('Sanitation Data'!$E$31,0,10*ROW('Sanitation Data'!E162)))</f>
        <v/>
      </c>
      <c r="CT168" s="302" t="str">
        <f ca="true">+IF(OFFSET('Sanitation Data'!$E$32,0,10*ROW('Sanitation Data'!E162))="","",OFFSET('Sanitation Data'!$E$32,0,10*ROW('Sanitation Data'!E162)))</f>
        <v/>
      </c>
      <c r="CU168" s="302" t="str">
        <f ca="true">+IF(OFFSET('Sanitation Data'!$F$28,0,10*ROW('Sanitation Data'!F162))="","",OFFSET('Sanitation Data'!$F$28,0,10*ROW('Sanitation Data'!F162)))</f>
        <v/>
      </c>
      <c r="CV168" s="302" t="str">
        <f ca="true">+IF(OFFSET('Sanitation Data'!$F$29,0,10*ROW('Sanitation Data'!F162))="","",OFFSET('Sanitation Data'!$F$29,0,10*ROW('Sanitation Data'!F162)))</f>
        <v/>
      </c>
      <c r="CW168" s="302" t="str">
        <f ca="true">+IF(OFFSET('Sanitation Data'!$F$30,0,10*ROW('Sanitation Data'!F162))="","",OFFSET('Sanitation Data'!$F$30,0,10*ROW('Sanitation Data'!F162)))</f>
        <v/>
      </c>
      <c r="CX168" s="302" t="str">
        <f ca="true">+IF(OFFSET('Sanitation Data'!$F$31,0,10*ROW('Sanitation Data'!F162))="","",OFFSET('Sanitation Data'!$F$31,0,10*ROW('Sanitation Data'!F162)))</f>
        <v/>
      </c>
      <c r="CY168" s="302" t="str">
        <f ca="true">+IF(OFFSET('Sanitation Data'!$F$32,0,10*ROW('Sanitation Data'!F162))="","",OFFSET('Sanitation Data'!$F$32,0,10*ROW('Sanitation Data'!F162)))</f>
        <v/>
      </c>
      <c r="CZ168" s="302" t="str">
        <f ca="true">+IF(OFFSET('Sanitation Data'!$G$28,0,10*ROW('Sanitation Data'!G162))="","",OFFSET('Sanitation Data'!$G$28,0,10*ROW('Sanitation Data'!G162)))</f>
        <v/>
      </c>
      <c r="DA168" s="302" t="str">
        <f ca="true">+IF(OFFSET('Sanitation Data'!$G$29,0,10*ROW('Sanitation Data'!G162))="","",OFFSET('Sanitation Data'!$G$29,0,10*ROW('Sanitation Data'!G162)))</f>
        <v/>
      </c>
      <c r="DB168" s="302" t="str">
        <f ca="true">+IF(OFFSET('Sanitation Data'!$G$30,0,10*ROW('Sanitation Data'!G162))="","",OFFSET('Sanitation Data'!$G$30,0,10*ROW('Sanitation Data'!G162)))</f>
        <v/>
      </c>
      <c r="DC168" s="302" t="str">
        <f ca="true">+IF(OFFSET('Sanitation Data'!$G$31,0,10*ROW('Sanitation Data'!G162))="","",OFFSET('Sanitation Data'!$G$31,0,10*ROW('Sanitation Data'!G162)))</f>
        <v/>
      </c>
      <c r="DD168" s="302" t="str">
        <f ca="true">+IF(OFFSET('Sanitation Data'!$G$32,0,10*ROW('Sanitation Data'!G162))="","",OFFSET('Sanitation Data'!$G$32,0,10*ROW('Sanitation Data'!G162)))</f>
        <v/>
      </c>
      <c r="DE168" s="302" t="str">
        <f ca="true">+IF(OFFSET('Sanitation Data'!$H$28,0,10*ROW('Sanitation Data'!H162))="","",OFFSET('Sanitation Data'!$H$28,0,10*ROW('Sanitation Data'!H162)))</f>
        <v/>
      </c>
      <c r="DF168" s="302" t="str">
        <f ca="true">+IF(OFFSET('Sanitation Data'!$H$29,0,10*ROW('Sanitation Data'!H162))="","",OFFSET('Sanitation Data'!$H$29,0,10*ROW('Sanitation Data'!H162)))</f>
        <v/>
      </c>
      <c r="DG168" s="302" t="str">
        <f ca="true">+IF(OFFSET('Sanitation Data'!$H$30,0,10*ROW('Sanitation Data'!H162))="","",OFFSET('Sanitation Data'!$H$30,0,10*ROW('Sanitation Data'!H162)))</f>
        <v/>
      </c>
      <c r="DH168" s="302" t="str">
        <f ca="true">+IF(OFFSET('Sanitation Data'!$H$31,0,10*ROW('Sanitation Data'!H162))="","",OFFSET('Sanitation Data'!$H$31,0,10*ROW('Sanitation Data'!H162)))</f>
        <v/>
      </c>
      <c r="DI168" s="302" t="str">
        <f ca="true">+IF(OFFSET('Sanitation Data'!$H$32,0,10*ROW('Sanitation Data'!H162))="","",OFFSET('Sanitation Data'!$H$32,0,10*ROW('Sanitation Data'!H162)))</f>
        <v/>
      </c>
      <c r="DJ168" s="302" t="str">
        <f ca="true">+IF(OFFSET('Sanitation Data'!$I$28,0,10*ROW('Sanitation Data'!I162))="","",OFFSET('Sanitation Data'!$I$28,0,10*ROW('Sanitation Data'!I162)))</f>
        <v/>
      </c>
      <c r="DK168" s="302" t="str">
        <f ca="true">+IF(OFFSET('Sanitation Data'!$I$29,0,10*ROW('Sanitation Data'!I162))="","",OFFSET('Sanitation Data'!$I$29,0,10*ROW('Sanitation Data'!I162)))</f>
        <v/>
      </c>
      <c r="DL168" s="302" t="str">
        <f ca="true">+IF(OFFSET('Sanitation Data'!$I$30,0,10*ROW('Sanitation Data'!I162))="","",OFFSET('Sanitation Data'!$I$30,0,10*ROW('Sanitation Data'!I162)))</f>
        <v/>
      </c>
      <c r="DM168" s="302" t="str">
        <f ca="true">+IF(OFFSET('Sanitation Data'!$I$31,0,10*ROW('Sanitation Data'!I162))="","",OFFSET('Sanitation Data'!$I$31,0,10*ROW('Sanitation Data'!I162)))</f>
        <v/>
      </c>
      <c r="DN168" s="302" t="str">
        <f ca="true">+IF(OFFSET('Sanitation Data'!$I$32,0,10*ROW('Sanitation Data'!I162))="","",OFFSET('Sanitation Data'!$I$32,0,10*ROW('Sanitation Data'!I162)))</f>
        <v/>
      </c>
      <c r="DO168" s="302" t="str">
        <f ca="true">+IF(OFFSET('Hygiene Data'!$D$11,0,10*ROW('Hygiene Data'!D162))="","",OFFSET('Hygiene Data'!$D$11,0,10*ROW('Hygiene Data'!D162)))</f>
        <v/>
      </c>
      <c r="DP168" s="302" t="str">
        <f ca="true">+IF(OFFSET('Hygiene Data'!$D$12,0,10*ROW('Hygiene Data'!D162))="","",OFFSET('Hygiene Data'!$D$12,0,10*ROW('Hygiene Data'!D162)))</f>
        <v/>
      </c>
      <c r="DQ168" s="302" t="str">
        <f ca="true">+IF(OFFSET('Hygiene Data'!$D$13,0,10*ROW('Hygiene Data'!D162))="","",OFFSET('Hygiene Data'!$D$13,0,10*ROW('Hygiene Data'!D162)))</f>
        <v/>
      </c>
      <c r="DR168" s="302" t="str">
        <f ca="true">+IF(OFFSET('Hygiene Data'!$E$11,0,10*ROW('Hygiene Data'!E162))="","",OFFSET('Hygiene Data'!$E$11,0,10*ROW('Hygiene Data'!E162)))</f>
        <v/>
      </c>
      <c r="DS168" s="302" t="str">
        <f ca="true">+IF(OFFSET('Hygiene Data'!$E$12,0,10*ROW('Hygiene Data'!E162))="","",OFFSET('Hygiene Data'!$E$12,0,10*ROW('Hygiene Data'!E162)))</f>
        <v/>
      </c>
      <c r="DT168" s="302" t="str">
        <f ca="true">+IF(OFFSET('Hygiene Data'!$E$13,0,10*ROW('Hygiene Data'!E162))="","",OFFSET('Hygiene Data'!$E$13,0,10*ROW('Hygiene Data'!E162)))</f>
        <v/>
      </c>
      <c r="DU168" s="302" t="str">
        <f ca="true">+IF(OFFSET('Hygiene Data'!$F$11,0,10*ROW('Hygiene Data'!F162))="","",OFFSET('Hygiene Data'!$F$11,0,10*ROW('Hygiene Data'!F162)))</f>
        <v/>
      </c>
      <c r="DV168" s="302" t="str">
        <f ca="true">+IF(OFFSET('Hygiene Data'!$F$12,0,10*ROW('Hygiene Data'!F162))="","",OFFSET('Hygiene Data'!$F$12,0,10*ROW('Hygiene Data'!F162)))</f>
        <v/>
      </c>
      <c r="DW168" s="302" t="str">
        <f ca="true">+IF(OFFSET('Hygiene Data'!$F$13,0,10*ROW('Hygiene Data'!F162))="","",OFFSET('Hygiene Data'!$F$13,0,10*ROW('Hygiene Data'!F162)))</f>
        <v/>
      </c>
      <c r="DX168" s="302" t="str">
        <f ca="true">+IF(OFFSET('Hygiene Data'!$G$11,0,10*ROW('Hygiene Data'!G162))="","",OFFSET('Hygiene Data'!$G$11,0,10*ROW('Hygiene Data'!G162)))</f>
        <v/>
      </c>
      <c r="DY168" s="302" t="str">
        <f ca="true">+IF(OFFSET('Hygiene Data'!$G$12,0,10*ROW('Hygiene Data'!G162))="","",OFFSET('Hygiene Data'!$G$12,0,10*ROW('Hygiene Data'!G162)))</f>
        <v/>
      </c>
      <c r="DZ168" s="302" t="str">
        <f ca="true">+IF(OFFSET('Hygiene Data'!$G$13,0,10*ROW('Hygiene Data'!G162))="","",OFFSET('Hygiene Data'!$G$13,0,10*ROW('Hygiene Data'!G162)))</f>
        <v/>
      </c>
      <c r="EA168" s="302" t="str">
        <f ca="true">+IF(OFFSET('Hygiene Data'!$H$11,0,10*ROW('Hygiene Data'!H162))="","",OFFSET('Hygiene Data'!$H$11,0,10*ROW('Hygiene Data'!H162)))</f>
        <v/>
      </c>
      <c r="EB168" s="302" t="str">
        <f ca="true">+IF(OFFSET('Hygiene Data'!$H$12,0,10*ROW('Hygiene Data'!H162))="","",OFFSET('Hygiene Data'!$H$12,0,10*ROW('Hygiene Data'!H162)))</f>
        <v/>
      </c>
      <c r="EC168" s="302" t="str">
        <f ca="true">+IF(OFFSET('Hygiene Data'!$H$13,0,10*ROW('Hygiene Data'!H162))="","",OFFSET('Hygiene Data'!$H$13,0,10*ROW('Hygiene Data'!H162)))</f>
        <v/>
      </c>
      <c r="ED168" s="302" t="str">
        <f ca="true">+IF(OFFSET('Hygiene Data'!$I$11,0,10*ROW('Hygiene Data'!I162))="","",OFFSET('Hygiene Data'!$I$11,0,10*ROW('Hygiene Data'!I162)))</f>
        <v/>
      </c>
      <c r="EE168" s="302" t="str">
        <f ca="true">+IF(OFFSET('Hygiene Data'!$I$12,0,10*ROW('Hygiene Data'!I162))="","",OFFSET('Hygiene Data'!$I$12,0,10*ROW('Hygiene Data'!I162)))</f>
        <v/>
      </c>
      <c r="EF168" s="302" t="str">
        <f ca="true">+IF(OFFSET('Hygiene Data'!$I$13,0,10*ROW('Hygiene Data'!I162))="","",OFFSET('Hygiene Data'!$I$13,0,10*ROW('Hygiene Data'!I162)))</f>
        <v/>
      </c>
    </row>
    <row xmlns:x14ac="http://schemas.microsoft.com/office/spreadsheetml/2009/9/ac" r="169" x14ac:dyDescent="0.2">
      <c r="A169" s="35" t="str">
        <f ca="true">+IF(OFFSET('Water Data'!$B$2,0,10*ROW('Water Data'!E163))="","",OFFSET('Water Data'!$B$2,0,10*ROW('Water Data'!E163)))</f>
        <v/>
      </c>
      <c r="B169" s="35" t="str">
        <f ca="true">+IF(OFFSET('Water Data'!$C$2,0,10*ROW('Water Data'!F163))="","",OFFSET('Water Data'!$C$2,0,10*ROW('Water Data'!F163)))</f>
        <v/>
      </c>
      <c r="C169" s="358" t="str">
        <f t="shared" ca="true" si="2"/>
        <v/>
      </c>
      <c r="D169" s="94"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4"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4"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4"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4"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4"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4"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4"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4"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4"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4"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4"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4"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4"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4"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4"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4"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4"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5"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5"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5"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5"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5"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5"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5"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5"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5"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5"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5"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5"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5"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5"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5"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5"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5"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5"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5"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5"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5"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5"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5"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5"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5"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5"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5"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5"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5"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5"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6"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6"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6"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6"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6"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6"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6"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6"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6"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6"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6"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6"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6"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6"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6"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6"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6"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6"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302"/>
      <c r="BS169" s="302" t="str">
        <f ca="true">+IF(OFFSET('Water Data'!$D$27,0,10*ROW('Water Data'!D163))="","",OFFSET('Water Data'!$D$27,0,10*ROW('Water Data'!D163)))</f>
        <v/>
      </c>
      <c r="BT169" s="302" t="str">
        <f ca="true">+IF(OFFSET('Water Data'!$D$28,0,10*ROW('Water Data'!D163))="","",OFFSET('Water Data'!$D$28,0,10*ROW('Water Data'!D163)))</f>
        <v/>
      </c>
      <c r="BU169" s="302" t="str">
        <f ca="true">+IF(OFFSET('Water Data'!$D$29,0,10*ROW('Water Data'!D163))="","",OFFSET('Water Data'!$D$29,0,10*ROW('Water Data'!D163)))</f>
        <v/>
      </c>
      <c r="BV169" s="302" t="str">
        <f ca="true">+IF(OFFSET('Water Data'!$E$27,0,10*ROW('Water Data'!E163))="","",OFFSET('Water Data'!$E$27,0,10*ROW('Water Data'!E163)))</f>
        <v/>
      </c>
      <c r="BW169" s="302" t="str">
        <f ca="true">+IF(OFFSET('Water Data'!$E$28,0,10*ROW('Water Data'!E163))="","",OFFSET('Water Data'!$E$28,0,10*ROW('Water Data'!E163)))</f>
        <v/>
      </c>
      <c r="BX169" s="302" t="str">
        <f ca="true">+IF(OFFSET('Water Data'!$E$29,0,10*ROW('Water Data'!E163))="","",OFFSET('Water Data'!$E$29,0,10*ROW('Water Data'!E163)))</f>
        <v/>
      </c>
      <c r="BY169" s="302" t="str">
        <f ca="true">+IF(OFFSET('Water Data'!$F$27,0,10*ROW('Water Data'!F163))="","",OFFSET('Water Data'!$F$27,0,10*ROW('Water Data'!F163)))</f>
        <v/>
      </c>
      <c r="BZ169" s="302" t="str">
        <f ca="true">+IF(OFFSET('Water Data'!$F$28,0,10*ROW('Water Data'!F163))="","",OFFSET('Water Data'!$F$28,0,10*ROW('Water Data'!F163)))</f>
        <v/>
      </c>
      <c r="CA169" s="302" t="str">
        <f ca="true">+IF(OFFSET('Water Data'!$F$29,0,10*ROW('Water Data'!F163))="","",OFFSET('Water Data'!$F$29,0,10*ROW('Water Data'!F163)))</f>
        <v/>
      </c>
      <c r="CB169" s="302" t="str">
        <f ca="true">+IF(OFFSET('Water Data'!$G$27,0,10*ROW('Water Data'!G163))="","",OFFSET('Water Data'!$G$27,0,10*ROW('Water Data'!G163)))</f>
        <v/>
      </c>
      <c r="CC169" s="302" t="str">
        <f ca="true">+IF(OFFSET('Water Data'!$G$28,0,10*ROW('Water Data'!G163))="","",OFFSET('Water Data'!$G$28,0,10*ROW('Water Data'!G163)))</f>
        <v/>
      </c>
      <c r="CD169" s="302" t="str">
        <f ca="true">+IF(OFFSET('Water Data'!$G$29,0,10*ROW('Water Data'!G163))="","",OFFSET('Water Data'!$G$29,0,10*ROW('Water Data'!G163)))</f>
        <v/>
      </c>
      <c r="CE169" s="302" t="str">
        <f ca="true">+IF(OFFSET('Water Data'!$H$27,0,10*ROW('Water Data'!H163))="","",OFFSET('Water Data'!$H$27,0,10*ROW('Water Data'!H163)))</f>
        <v/>
      </c>
      <c r="CF169" s="302" t="str">
        <f ca="true">+IF(OFFSET('Water Data'!$H$28,0,10*ROW('Water Data'!H163))="","",OFFSET('Water Data'!$H$28,0,10*ROW('Water Data'!H163)))</f>
        <v/>
      </c>
      <c r="CG169" s="302" t="str">
        <f ca="true">+IF(OFFSET('Water Data'!$H$29,0,10*ROW('Water Data'!H163))="","",OFFSET('Water Data'!$H$29,0,10*ROW('Water Data'!H163)))</f>
        <v/>
      </c>
      <c r="CH169" s="302" t="str">
        <f ca="true">+IF(OFFSET('Water Data'!$I$27,0,10*ROW('Water Data'!I163))="","",OFFSET('Water Data'!$I$27,0,10*ROW('Water Data'!I163)))</f>
        <v/>
      </c>
      <c r="CI169" s="302" t="str">
        <f ca="true">+IF(OFFSET('Water Data'!$I$28,0,10*ROW('Water Data'!I163))="","",OFFSET('Water Data'!$I$28,0,10*ROW('Water Data'!I163)))</f>
        <v/>
      </c>
      <c r="CJ169" s="302" t="str">
        <f ca="true">+IF(OFFSET('Water Data'!$I$29,0,10*ROW('Water Data'!I163))="","",OFFSET('Water Data'!$I$29,0,10*ROW('Water Data'!I163)))</f>
        <v/>
      </c>
      <c r="CK169" s="302" t="str">
        <f ca="true">+IF(OFFSET('Sanitation Data'!$D$28,0,10*ROW('Sanitation Data'!D163))="","",OFFSET('Sanitation Data'!$D$28,0,10*ROW('Sanitation Data'!D163)))</f>
        <v/>
      </c>
      <c r="CL169" s="302" t="str">
        <f ca="true">+IF(OFFSET('Sanitation Data'!$D$29,0,10*ROW('Sanitation Data'!D163))="","",OFFSET('Sanitation Data'!$D$29,0,10*ROW('Sanitation Data'!D163)))</f>
        <v/>
      </c>
      <c r="CM169" s="302" t="str">
        <f ca="true">+IF(OFFSET('Sanitation Data'!$D$30,0,10*ROW('Sanitation Data'!D163))="","",OFFSET('Sanitation Data'!$D$30,0,10*ROW('Sanitation Data'!D163)))</f>
        <v/>
      </c>
      <c r="CN169" s="302" t="str">
        <f ca="true">+IF(OFFSET('Sanitation Data'!$D$31,0,10*ROW('Sanitation Data'!D163))="","",OFFSET('Sanitation Data'!$D$31,0,10*ROW('Sanitation Data'!D163)))</f>
        <v/>
      </c>
      <c r="CO169" s="302" t="str">
        <f ca="true">+IF(OFFSET('Sanitation Data'!$D$32,0,10*ROW('Sanitation Data'!D163))="","",OFFSET('Sanitation Data'!$D$32,0,10*ROW('Sanitation Data'!D163)))</f>
        <v/>
      </c>
      <c r="CP169" s="302" t="str">
        <f ca="true">+IF(OFFSET('Sanitation Data'!$E$28,0,10*ROW('Sanitation Data'!E163))="","",OFFSET('Sanitation Data'!$E$28,0,10*ROW('Sanitation Data'!E163)))</f>
        <v/>
      </c>
      <c r="CQ169" s="302" t="str">
        <f ca="true">+IF(OFFSET('Sanitation Data'!$E$29,0,10*ROW('Sanitation Data'!E163))="","",OFFSET('Sanitation Data'!$E$29,0,10*ROW('Sanitation Data'!E163)))</f>
        <v/>
      </c>
      <c r="CR169" s="302" t="str">
        <f ca="true">+IF(OFFSET('Sanitation Data'!$E$30,0,10*ROW('Sanitation Data'!E163))="","",OFFSET('Sanitation Data'!$E$30,0,10*ROW('Sanitation Data'!E163)))</f>
        <v/>
      </c>
      <c r="CS169" s="302" t="str">
        <f ca="true">+IF(OFFSET('Sanitation Data'!$E$31,0,10*ROW('Sanitation Data'!E163))="","",OFFSET('Sanitation Data'!$E$31,0,10*ROW('Sanitation Data'!E163)))</f>
        <v/>
      </c>
      <c r="CT169" s="302" t="str">
        <f ca="true">+IF(OFFSET('Sanitation Data'!$E$32,0,10*ROW('Sanitation Data'!E163))="","",OFFSET('Sanitation Data'!$E$32,0,10*ROW('Sanitation Data'!E163)))</f>
        <v/>
      </c>
      <c r="CU169" s="302" t="str">
        <f ca="true">+IF(OFFSET('Sanitation Data'!$F$28,0,10*ROW('Sanitation Data'!F163))="","",OFFSET('Sanitation Data'!$F$28,0,10*ROW('Sanitation Data'!F163)))</f>
        <v/>
      </c>
      <c r="CV169" s="302" t="str">
        <f ca="true">+IF(OFFSET('Sanitation Data'!$F$29,0,10*ROW('Sanitation Data'!F163))="","",OFFSET('Sanitation Data'!$F$29,0,10*ROW('Sanitation Data'!F163)))</f>
        <v/>
      </c>
      <c r="CW169" s="302" t="str">
        <f ca="true">+IF(OFFSET('Sanitation Data'!$F$30,0,10*ROW('Sanitation Data'!F163))="","",OFFSET('Sanitation Data'!$F$30,0,10*ROW('Sanitation Data'!F163)))</f>
        <v/>
      </c>
      <c r="CX169" s="302" t="str">
        <f ca="true">+IF(OFFSET('Sanitation Data'!$F$31,0,10*ROW('Sanitation Data'!F163))="","",OFFSET('Sanitation Data'!$F$31,0,10*ROW('Sanitation Data'!F163)))</f>
        <v/>
      </c>
      <c r="CY169" s="302" t="str">
        <f ca="true">+IF(OFFSET('Sanitation Data'!$F$32,0,10*ROW('Sanitation Data'!F163))="","",OFFSET('Sanitation Data'!$F$32,0,10*ROW('Sanitation Data'!F163)))</f>
        <v/>
      </c>
      <c r="CZ169" s="302" t="str">
        <f ca="true">+IF(OFFSET('Sanitation Data'!$G$28,0,10*ROW('Sanitation Data'!G163))="","",OFFSET('Sanitation Data'!$G$28,0,10*ROW('Sanitation Data'!G163)))</f>
        <v/>
      </c>
      <c r="DA169" s="302" t="str">
        <f ca="true">+IF(OFFSET('Sanitation Data'!$G$29,0,10*ROW('Sanitation Data'!G163))="","",OFFSET('Sanitation Data'!$G$29,0,10*ROW('Sanitation Data'!G163)))</f>
        <v/>
      </c>
      <c r="DB169" s="302" t="str">
        <f ca="true">+IF(OFFSET('Sanitation Data'!$G$30,0,10*ROW('Sanitation Data'!G163))="","",OFFSET('Sanitation Data'!$G$30,0,10*ROW('Sanitation Data'!G163)))</f>
        <v/>
      </c>
      <c r="DC169" s="302" t="str">
        <f ca="true">+IF(OFFSET('Sanitation Data'!$G$31,0,10*ROW('Sanitation Data'!G163))="","",OFFSET('Sanitation Data'!$G$31,0,10*ROW('Sanitation Data'!G163)))</f>
        <v/>
      </c>
      <c r="DD169" s="302" t="str">
        <f ca="true">+IF(OFFSET('Sanitation Data'!$G$32,0,10*ROW('Sanitation Data'!G163))="","",OFFSET('Sanitation Data'!$G$32,0,10*ROW('Sanitation Data'!G163)))</f>
        <v/>
      </c>
      <c r="DE169" s="302" t="str">
        <f ca="true">+IF(OFFSET('Sanitation Data'!$H$28,0,10*ROW('Sanitation Data'!H163))="","",OFFSET('Sanitation Data'!$H$28,0,10*ROW('Sanitation Data'!H163)))</f>
        <v/>
      </c>
      <c r="DF169" s="302" t="str">
        <f ca="true">+IF(OFFSET('Sanitation Data'!$H$29,0,10*ROW('Sanitation Data'!H163))="","",OFFSET('Sanitation Data'!$H$29,0,10*ROW('Sanitation Data'!H163)))</f>
        <v/>
      </c>
      <c r="DG169" s="302" t="str">
        <f ca="true">+IF(OFFSET('Sanitation Data'!$H$30,0,10*ROW('Sanitation Data'!H163))="","",OFFSET('Sanitation Data'!$H$30,0,10*ROW('Sanitation Data'!H163)))</f>
        <v/>
      </c>
      <c r="DH169" s="302" t="str">
        <f ca="true">+IF(OFFSET('Sanitation Data'!$H$31,0,10*ROW('Sanitation Data'!H163))="","",OFFSET('Sanitation Data'!$H$31,0,10*ROW('Sanitation Data'!H163)))</f>
        <v/>
      </c>
      <c r="DI169" s="302" t="str">
        <f ca="true">+IF(OFFSET('Sanitation Data'!$H$32,0,10*ROW('Sanitation Data'!H163))="","",OFFSET('Sanitation Data'!$H$32,0,10*ROW('Sanitation Data'!H163)))</f>
        <v/>
      </c>
      <c r="DJ169" s="302" t="str">
        <f ca="true">+IF(OFFSET('Sanitation Data'!$I$28,0,10*ROW('Sanitation Data'!I163))="","",OFFSET('Sanitation Data'!$I$28,0,10*ROW('Sanitation Data'!I163)))</f>
        <v/>
      </c>
      <c r="DK169" s="302" t="str">
        <f ca="true">+IF(OFFSET('Sanitation Data'!$I$29,0,10*ROW('Sanitation Data'!I163))="","",OFFSET('Sanitation Data'!$I$29,0,10*ROW('Sanitation Data'!I163)))</f>
        <v/>
      </c>
      <c r="DL169" s="302" t="str">
        <f ca="true">+IF(OFFSET('Sanitation Data'!$I$30,0,10*ROW('Sanitation Data'!I163))="","",OFFSET('Sanitation Data'!$I$30,0,10*ROW('Sanitation Data'!I163)))</f>
        <v/>
      </c>
      <c r="DM169" s="302" t="str">
        <f ca="true">+IF(OFFSET('Sanitation Data'!$I$31,0,10*ROW('Sanitation Data'!I163))="","",OFFSET('Sanitation Data'!$I$31,0,10*ROW('Sanitation Data'!I163)))</f>
        <v/>
      </c>
      <c r="DN169" s="302" t="str">
        <f ca="true">+IF(OFFSET('Sanitation Data'!$I$32,0,10*ROW('Sanitation Data'!I163))="","",OFFSET('Sanitation Data'!$I$32,0,10*ROW('Sanitation Data'!I163)))</f>
        <v/>
      </c>
      <c r="DO169" s="302" t="str">
        <f ca="true">+IF(OFFSET('Hygiene Data'!$D$11,0,10*ROW('Hygiene Data'!D163))="","",OFFSET('Hygiene Data'!$D$11,0,10*ROW('Hygiene Data'!D163)))</f>
        <v/>
      </c>
      <c r="DP169" s="302" t="str">
        <f ca="true">+IF(OFFSET('Hygiene Data'!$D$12,0,10*ROW('Hygiene Data'!D163))="","",OFFSET('Hygiene Data'!$D$12,0,10*ROW('Hygiene Data'!D163)))</f>
        <v/>
      </c>
      <c r="DQ169" s="302" t="str">
        <f ca="true">+IF(OFFSET('Hygiene Data'!$D$13,0,10*ROW('Hygiene Data'!D163))="","",OFFSET('Hygiene Data'!$D$13,0,10*ROW('Hygiene Data'!D163)))</f>
        <v/>
      </c>
      <c r="DR169" s="302" t="str">
        <f ca="true">+IF(OFFSET('Hygiene Data'!$E$11,0,10*ROW('Hygiene Data'!E163))="","",OFFSET('Hygiene Data'!$E$11,0,10*ROW('Hygiene Data'!E163)))</f>
        <v/>
      </c>
      <c r="DS169" s="302" t="str">
        <f ca="true">+IF(OFFSET('Hygiene Data'!$E$12,0,10*ROW('Hygiene Data'!E163))="","",OFFSET('Hygiene Data'!$E$12,0,10*ROW('Hygiene Data'!E163)))</f>
        <v/>
      </c>
      <c r="DT169" s="302" t="str">
        <f ca="true">+IF(OFFSET('Hygiene Data'!$E$13,0,10*ROW('Hygiene Data'!E163))="","",OFFSET('Hygiene Data'!$E$13,0,10*ROW('Hygiene Data'!E163)))</f>
        <v/>
      </c>
      <c r="DU169" s="302" t="str">
        <f ca="true">+IF(OFFSET('Hygiene Data'!$F$11,0,10*ROW('Hygiene Data'!F163))="","",OFFSET('Hygiene Data'!$F$11,0,10*ROW('Hygiene Data'!F163)))</f>
        <v/>
      </c>
      <c r="DV169" s="302" t="str">
        <f ca="true">+IF(OFFSET('Hygiene Data'!$F$12,0,10*ROW('Hygiene Data'!F163))="","",OFFSET('Hygiene Data'!$F$12,0,10*ROW('Hygiene Data'!F163)))</f>
        <v/>
      </c>
      <c r="DW169" s="302" t="str">
        <f ca="true">+IF(OFFSET('Hygiene Data'!$F$13,0,10*ROW('Hygiene Data'!F163))="","",OFFSET('Hygiene Data'!$F$13,0,10*ROW('Hygiene Data'!F163)))</f>
        <v/>
      </c>
      <c r="DX169" s="302" t="str">
        <f ca="true">+IF(OFFSET('Hygiene Data'!$G$11,0,10*ROW('Hygiene Data'!G163))="","",OFFSET('Hygiene Data'!$G$11,0,10*ROW('Hygiene Data'!G163)))</f>
        <v/>
      </c>
      <c r="DY169" s="302" t="str">
        <f ca="true">+IF(OFFSET('Hygiene Data'!$G$12,0,10*ROW('Hygiene Data'!G163))="","",OFFSET('Hygiene Data'!$G$12,0,10*ROW('Hygiene Data'!G163)))</f>
        <v/>
      </c>
      <c r="DZ169" s="302" t="str">
        <f ca="true">+IF(OFFSET('Hygiene Data'!$G$13,0,10*ROW('Hygiene Data'!G163))="","",OFFSET('Hygiene Data'!$G$13,0,10*ROW('Hygiene Data'!G163)))</f>
        <v/>
      </c>
      <c r="EA169" s="302" t="str">
        <f ca="true">+IF(OFFSET('Hygiene Data'!$H$11,0,10*ROW('Hygiene Data'!H163))="","",OFFSET('Hygiene Data'!$H$11,0,10*ROW('Hygiene Data'!H163)))</f>
        <v/>
      </c>
      <c r="EB169" s="302" t="str">
        <f ca="true">+IF(OFFSET('Hygiene Data'!$H$12,0,10*ROW('Hygiene Data'!H163))="","",OFFSET('Hygiene Data'!$H$12,0,10*ROW('Hygiene Data'!H163)))</f>
        <v/>
      </c>
      <c r="EC169" s="302" t="str">
        <f ca="true">+IF(OFFSET('Hygiene Data'!$H$13,0,10*ROW('Hygiene Data'!H163))="","",OFFSET('Hygiene Data'!$H$13,0,10*ROW('Hygiene Data'!H163)))</f>
        <v/>
      </c>
      <c r="ED169" s="302" t="str">
        <f ca="true">+IF(OFFSET('Hygiene Data'!$I$11,0,10*ROW('Hygiene Data'!I163))="","",OFFSET('Hygiene Data'!$I$11,0,10*ROW('Hygiene Data'!I163)))</f>
        <v/>
      </c>
      <c r="EE169" s="302" t="str">
        <f ca="true">+IF(OFFSET('Hygiene Data'!$I$12,0,10*ROW('Hygiene Data'!I163))="","",OFFSET('Hygiene Data'!$I$12,0,10*ROW('Hygiene Data'!I163)))</f>
        <v/>
      </c>
      <c r="EF169" s="302" t="str">
        <f ca="true">+IF(OFFSET('Hygiene Data'!$I$13,0,10*ROW('Hygiene Data'!I163))="","",OFFSET('Hygiene Data'!$I$13,0,10*ROW('Hygiene Data'!I163)))</f>
        <v/>
      </c>
    </row>
    <row xmlns:x14ac="http://schemas.microsoft.com/office/spreadsheetml/2009/9/ac" r="170" x14ac:dyDescent="0.2">
      <c r="A170" s="35" t="str">
        <f ca="true">+IF(OFFSET('Water Data'!$B$2,0,10*ROW('Water Data'!E164))="","",OFFSET('Water Data'!$B$2,0,10*ROW('Water Data'!E164)))</f>
        <v/>
      </c>
      <c r="B170" s="35" t="str">
        <f ca="true">+IF(OFFSET('Water Data'!$C$2,0,10*ROW('Water Data'!F164))="","",OFFSET('Water Data'!$C$2,0,10*ROW('Water Data'!F164)))</f>
        <v/>
      </c>
      <c r="C170" s="358" t="str">
        <f t="shared" ca="true" si="2"/>
        <v/>
      </c>
      <c r="D170" s="94"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4"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4"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4"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4"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4"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4"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4"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4"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4"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4"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4"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4"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4"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4"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4"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4"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4"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5"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5"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5"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5"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5"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5"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5"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5"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5"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5"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5"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5"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5"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5"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5"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5"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5"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5"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5"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5"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5"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5"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5"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5"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5"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5"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5"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5"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5"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5"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6"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6"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6"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6"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6"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6"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6"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6"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6"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6"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6"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6"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6"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6"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6"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6"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6"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6"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302"/>
      <c r="BS170" s="302" t="str">
        <f ca="true">+IF(OFFSET('Water Data'!$D$27,0,10*ROW('Water Data'!D164))="","",OFFSET('Water Data'!$D$27,0,10*ROW('Water Data'!D164)))</f>
        <v/>
      </c>
      <c r="BT170" s="302" t="str">
        <f ca="true">+IF(OFFSET('Water Data'!$D$28,0,10*ROW('Water Data'!D164))="","",OFFSET('Water Data'!$D$28,0,10*ROW('Water Data'!D164)))</f>
        <v/>
      </c>
      <c r="BU170" s="302" t="str">
        <f ca="true">+IF(OFFSET('Water Data'!$D$29,0,10*ROW('Water Data'!D164))="","",OFFSET('Water Data'!$D$29,0,10*ROW('Water Data'!D164)))</f>
        <v/>
      </c>
      <c r="BV170" s="302" t="str">
        <f ca="true">+IF(OFFSET('Water Data'!$E$27,0,10*ROW('Water Data'!E164))="","",OFFSET('Water Data'!$E$27,0,10*ROW('Water Data'!E164)))</f>
        <v/>
      </c>
      <c r="BW170" s="302" t="str">
        <f ca="true">+IF(OFFSET('Water Data'!$E$28,0,10*ROW('Water Data'!E164))="","",OFFSET('Water Data'!$E$28,0,10*ROW('Water Data'!E164)))</f>
        <v/>
      </c>
      <c r="BX170" s="302" t="str">
        <f ca="true">+IF(OFFSET('Water Data'!$E$29,0,10*ROW('Water Data'!E164))="","",OFFSET('Water Data'!$E$29,0,10*ROW('Water Data'!E164)))</f>
        <v/>
      </c>
      <c r="BY170" s="302" t="str">
        <f ca="true">+IF(OFFSET('Water Data'!$F$27,0,10*ROW('Water Data'!F164))="","",OFFSET('Water Data'!$F$27,0,10*ROW('Water Data'!F164)))</f>
        <v/>
      </c>
      <c r="BZ170" s="302" t="str">
        <f ca="true">+IF(OFFSET('Water Data'!$F$28,0,10*ROW('Water Data'!F164))="","",OFFSET('Water Data'!$F$28,0,10*ROW('Water Data'!F164)))</f>
        <v/>
      </c>
      <c r="CA170" s="302" t="str">
        <f ca="true">+IF(OFFSET('Water Data'!$F$29,0,10*ROW('Water Data'!F164))="","",OFFSET('Water Data'!$F$29,0,10*ROW('Water Data'!F164)))</f>
        <v/>
      </c>
      <c r="CB170" s="302" t="str">
        <f ca="true">+IF(OFFSET('Water Data'!$G$27,0,10*ROW('Water Data'!G164))="","",OFFSET('Water Data'!$G$27,0,10*ROW('Water Data'!G164)))</f>
        <v/>
      </c>
      <c r="CC170" s="302" t="str">
        <f ca="true">+IF(OFFSET('Water Data'!$G$28,0,10*ROW('Water Data'!G164))="","",OFFSET('Water Data'!$G$28,0,10*ROW('Water Data'!G164)))</f>
        <v/>
      </c>
      <c r="CD170" s="302" t="str">
        <f ca="true">+IF(OFFSET('Water Data'!$G$29,0,10*ROW('Water Data'!G164))="","",OFFSET('Water Data'!$G$29,0,10*ROW('Water Data'!G164)))</f>
        <v/>
      </c>
      <c r="CE170" s="302" t="str">
        <f ca="true">+IF(OFFSET('Water Data'!$H$27,0,10*ROW('Water Data'!H164))="","",OFFSET('Water Data'!$H$27,0,10*ROW('Water Data'!H164)))</f>
        <v/>
      </c>
      <c r="CF170" s="302" t="str">
        <f ca="true">+IF(OFFSET('Water Data'!$H$28,0,10*ROW('Water Data'!H164))="","",OFFSET('Water Data'!$H$28,0,10*ROW('Water Data'!H164)))</f>
        <v/>
      </c>
      <c r="CG170" s="302" t="str">
        <f ca="true">+IF(OFFSET('Water Data'!$H$29,0,10*ROW('Water Data'!H164))="","",OFFSET('Water Data'!$H$29,0,10*ROW('Water Data'!H164)))</f>
        <v/>
      </c>
      <c r="CH170" s="302" t="str">
        <f ca="true">+IF(OFFSET('Water Data'!$I$27,0,10*ROW('Water Data'!I164))="","",OFFSET('Water Data'!$I$27,0,10*ROW('Water Data'!I164)))</f>
        <v/>
      </c>
      <c r="CI170" s="302" t="str">
        <f ca="true">+IF(OFFSET('Water Data'!$I$28,0,10*ROW('Water Data'!I164))="","",OFFSET('Water Data'!$I$28,0,10*ROW('Water Data'!I164)))</f>
        <v/>
      </c>
      <c r="CJ170" s="302" t="str">
        <f ca="true">+IF(OFFSET('Water Data'!$I$29,0,10*ROW('Water Data'!I164))="","",OFFSET('Water Data'!$I$29,0,10*ROW('Water Data'!I164)))</f>
        <v/>
      </c>
      <c r="CK170" s="302" t="str">
        <f ca="true">+IF(OFFSET('Sanitation Data'!$D$28,0,10*ROW('Sanitation Data'!D164))="","",OFFSET('Sanitation Data'!$D$28,0,10*ROW('Sanitation Data'!D164)))</f>
        <v/>
      </c>
      <c r="CL170" s="302" t="str">
        <f ca="true">+IF(OFFSET('Sanitation Data'!$D$29,0,10*ROW('Sanitation Data'!D164))="","",OFFSET('Sanitation Data'!$D$29,0,10*ROW('Sanitation Data'!D164)))</f>
        <v/>
      </c>
      <c r="CM170" s="302" t="str">
        <f ca="true">+IF(OFFSET('Sanitation Data'!$D$30,0,10*ROW('Sanitation Data'!D164))="","",OFFSET('Sanitation Data'!$D$30,0,10*ROW('Sanitation Data'!D164)))</f>
        <v/>
      </c>
      <c r="CN170" s="302" t="str">
        <f ca="true">+IF(OFFSET('Sanitation Data'!$D$31,0,10*ROW('Sanitation Data'!D164))="","",OFFSET('Sanitation Data'!$D$31,0,10*ROW('Sanitation Data'!D164)))</f>
        <v/>
      </c>
      <c r="CO170" s="302" t="str">
        <f ca="true">+IF(OFFSET('Sanitation Data'!$D$32,0,10*ROW('Sanitation Data'!D164))="","",OFFSET('Sanitation Data'!$D$32,0,10*ROW('Sanitation Data'!D164)))</f>
        <v/>
      </c>
      <c r="CP170" s="302" t="str">
        <f ca="true">+IF(OFFSET('Sanitation Data'!$E$28,0,10*ROW('Sanitation Data'!E164))="","",OFFSET('Sanitation Data'!$E$28,0,10*ROW('Sanitation Data'!E164)))</f>
        <v/>
      </c>
      <c r="CQ170" s="302" t="str">
        <f ca="true">+IF(OFFSET('Sanitation Data'!$E$29,0,10*ROW('Sanitation Data'!E164))="","",OFFSET('Sanitation Data'!$E$29,0,10*ROW('Sanitation Data'!E164)))</f>
        <v/>
      </c>
      <c r="CR170" s="302" t="str">
        <f ca="true">+IF(OFFSET('Sanitation Data'!$E$30,0,10*ROW('Sanitation Data'!E164))="","",OFFSET('Sanitation Data'!$E$30,0,10*ROW('Sanitation Data'!E164)))</f>
        <v/>
      </c>
      <c r="CS170" s="302" t="str">
        <f ca="true">+IF(OFFSET('Sanitation Data'!$E$31,0,10*ROW('Sanitation Data'!E164))="","",OFFSET('Sanitation Data'!$E$31,0,10*ROW('Sanitation Data'!E164)))</f>
        <v/>
      </c>
      <c r="CT170" s="302" t="str">
        <f ca="true">+IF(OFFSET('Sanitation Data'!$E$32,0,10*ROW('Sanitation Data'!E164))="","",OFFSET('Sanitation Data'!$E$32,0,10*ROW('Sanitation Data'!E164)))</f>
        <v/>
      </c>
      <c r="CU170" s="302" t="str">
        <f ca="true">+IF(OFFSET('Sanitation Data'!$F$28,0,10*ROW('Sanitation Data'!F164))="","",OFFSET('Sanitation Data'!$F$28,0,10*ROW('Sanitation Data'!F164)))</f>
        <v/>
      </c>
      <c r="CV170" s="302" t="str">
        <f ca="true">+IF(OFFSET('Sanitation Data'!$F$29,0,10*ROW('Sanitation Data'!F164))="","",OFFSET('Sanitation Data'!$F$29,0,10*ROW('Sanitation Data'!F164)))</f>
        <v/>
      </c>
      <c r="CW170" s="302" t="str">
        <f ca="true">+IF(OFFSET('Sanitation Data'!$F$30,0,10*ROW('Sanitation Data'!F164))="","",OFFSET('Sanitation Data'!$F$30,0,10*ROW('Sanitation Data'!F164)))</f>
        <v/>
      </c>
      <c r="CX170" s="302" t="str">
        <f ca="true">+IF(OFFSET('Sanitation Data'!$F$31,0,10*ROW('Sanitation Data'!F164))="","",OFFSET('Sanitation Data'!$F$31,0,10*ROW('Sanitation Data'!F164)))</f>
        <v/>
      </c>
      <c r="CY170" s="302" t="str">
        <f ca="true">+IF(OFFSET('Sanitation Data'!$F$32,0,10*ROW('Sanitation Data'!F164))="","",OFFSET('Sanitation Data'!$F$32,0,10*ROW('Sanitation Data'!F164)))</f>
        <v/>
      </c>
      <c r="CZ170" s="302" t="str">
        <f ca="true">+IF(OFFSET('Sanitation Data'!$G$28,0,10*ROW('Sanitation Data'!G164))="","",OFFSET('Sanitation Data'!$G$28,0,10*ROW('Sanitation Data'!G164)))</f>
        <v/>
      </c>
      <c r="DA170" s="302" t="str">
        <f ca="true">+IF(OFFSET('Sanitation Data'!$G$29,0,10*ROW('Sanitation Data'!G164))="","",OFFSET('Sanitation Data'!$G$29,0,10*ROW('Sanitation Data'!G164)))</f>
        <v/>
      </c>
      <c r="DB170" s="302" t="str">
        <f ca="true">+IF(OFFSET('Sanitation Data'!$G$30,0,10*ROW('Sanitation Data'!G164))="","",OFFSET('Sanitation Data'!$G$30,0,10*ROW('Sanitation Data'!G164)))</f>
        <v/>
      </c>
      <c r="DC170" s="302" t="str">
        <f ca="true">+IF(OFFSET('Sanitation Data'!$G$31,0,10*ROW('Sanitation Data'!G164))="","",OFFSET('Sanitation Data'!$G$31,0,10*ROW('Sanitation Data'!G164)))</f>
        <v/>
      </c>
      <c r="DD170" s="302" t="str">
        <f ca="true">+IF(OFFSET('Sanitation Data'!$G$32,0,10*ROW('Sanitation Data'!G164))="","",OFFSET('Sanitation Data'!$G$32,0,10*ROW('Sanitation Data'!G164)))</f>
        <v/>
      </c>
      <c r="DE170" s="302" t="str">
        <f ca="true">+IF(OFFSET('Sanitation Data'!$H$28,0,10*ROW('Sanitation Data'!H164))="","",OFFSET('Sanitation Data'!$H$28,0,10*ROW('Sanitation Data'!H164)))</f>
        <v/>
      </c>
      <c r="DF170" s="302" t="str">
        <f ca="true">+IF(OFFSET('Sanitation Data'!$H$29,0,10*ROW('Sanitation Data'!H164))="","",OFFSET('Sanitation Data'!$H$29,0,10*ROW('Sanitation Data'!H164)))</f>
        <v/>
      </c>
      <c r="DG170" s="302" t="str">
        <f ca="true">+IF(OFFSET('Sanitation Data'!$H$30,0,10*ROW('Sanitation Data'!H164))="","",OFFSET('Sanitation Data'!$H$30,0,10*ROW('Sanitation Data'!H164)))</f>
        <v/>
      </c>
      <c r="DH170" s="302" t="str">
        <f ca="true">+IF(OFFSET('Sanitation Data'!$H$31,0,10*ROW('Sanitation Data'!H164))="","",OFFSET('Sanitation Data'!$H$31,0,10*ROW('Sanitation Data'!H164)))</f>
        <v/>
      </c>
      <c r="DI170" s="302" t="str">
        <f ca="true">+IF(OFFSET('Sanitation Data'!$H$32,0,10*ROW('Sanitation Data'!H164))="","",OFFSET('Sanitation Data'!$H$32,0,10*ROW('Sanitation Data'!H164)))</f>
        <v/>
      </c>
      <c r="DJ170" s="302" t="str">
        <f ca="true">+IF(OFFSET('Sanitation Data'!$I$28,0,10*ROW('Sanitation Data'!I164))="","",OFFSET('Sanitation Data'!$I$28,0,10*ROW('Sanitation Data'!I164)))</f>
        <v/>
      </c>
      <c r="DK170" s="302" t="str">
        <f ca="true">+IF(OFFSET('Sanitation Data'!$I$29,0,10*ROW('Sanitation Data'!I164))="","",OFFSET('Sanitation Data'!$I$29,0,10*ROW('Sanitation Data'!I164)))</f>
        <v/>
      </c>
      <c r="DL170" s="302" t="str">
        <f ca="true">+IF(OFFSET('Sanitation Data'!$I$30,0,10*ROW('Sanitation Data'!I164))="","",OFFSET('Sanitation Data'!$I$30,0,10*ROW('Sanitation Data'!I164)))</f>
        <v/>
      </c>
      <c r="DM170" s="302" t="str">
        <f ca="true">+IF(OFFSET('Sanitation Data'!$I$31,0,10*ROW('Sanitation Data'!I164))="","",OFFSET('Sanitation Data'!$I$31,0,10*ROW('Sanitation Data'!I164)))</f>
        <v/>
      </c>
      <c r="DN170" s="302" t="str">
        <f ca="true">+IF(OFFSET('Sanitation Data'!$I$32,0,10*ROW('Sanitation Data'!I164))="","",OFFSET('Sanitation Data'!$I$32,0,10*ROW('Sanitation Data'!I164)))</f>
        <v/>
      </c>
      <c r="DO170" s="302" t="str">
        <f ca="true">+IF(OFFSET('Hygiene Data'!$D$11,0,10*ROW('Hygiene Data'!D164))="","",OFFSET('Hygiene Data'!$D$11,0,10*ROW('Hygiene Data'!D164)))</f>
        <v/>
      </c>
      <c r="DP170" s="302" t="str">
        <f ca="true">+IF(OFFSET('Hygiene Data'!$D$12,0,10*ROW('Hygiene Data'!D164))="","",OFFSET('Hygiene Data'!$D$12,0,10*ROW('Hygiene Data'!D164)))</f>
        <v/>
      </c>
      <c r="DQ170" s="302" t="str">
        <f ca="true">+IF(OFFSET('Hygiene Data'!$D$13,0,10*ROW('Hygiene Data'!D164))="","",OFFSET('Hygiene Data'!$D$13,0,10*ROW('Hygiene Data'!D164)))</f>
        <v/>
      </c>
      <c r="DR170" s="302" t="str">
        <f ca="true">+IF(OFFSET('Hygiene Data'!$E$11,0,10*ROW('Hygiene Data'!E164))="","",OFFSET('Hygiene Data'!$E$11,0,10*ROW('Hygiene Data'!E164)))</f>
        <v/>
      </c>
      <c r="DS170" s="302" t="str">
        <f ca="true">+IF(OFFSET('Hygiene Data'!$E$12,0,10*ROW('Hygiene Data'!E164))="","",OFFSET('Hygiene Data'!$E$12,0,10*ROW('Hygiene Data'!E164)))</f>
        <v/>
      </c>
      <c r="DT170" s="302" t="str">
        <f ca="true">+IF(OFFSET('Hygiene Data'!$E$13,0,10*ROW('Hygiene Data'!E164))="","",OFFSET('Hygiene Data'!$E$13,0,10*ROW('Hygiene Data'!E164)))</f>
        <v/>
      </c>
      <c r="DU170" s="302" t="str">
        <f ca="true">+IF(OFFSET('Hygiene Data'!$F$11,0,10*ROW('Hygiene Data'!F164))="","",OFFSET('Hygiene Data'!$F$11,0,10*ROW('Hygiene Data'!F164)))</f>
        <v/>
      </c>
      <c r="DV170" s="302" t="str">
        <f ca="true">+IF(OFFSET('Hygiene Data'!$F$12,0,10*ROW('Hygiene Data'!F164))="","",OFFSET('Hygiene Data'!$F$12,0,10*ROW('Hygiene Data'!F164)))</f>
        <v/>
      </c>
      <c r="DW170" s="302" t="str">
        <f ca="true">+IF(OFFSET('Hygiene Data'!$F$13,0,10*ROW('Hygiene Data'!F164))="","",OFFSET('Hygiene Data'!$F$13,0,10*ROW('Hygiene Data'!F164)))</f>
        <v/>
      </c>
      <c r="DX170" s="302" t="str">
        <f ca="true">+IF(OFFSET('Hygiene Data'!$G$11,0,10*ROW('Hygiene Data'!G164))="","",OFFSET('Hygiene Data'!$G$11,0,10*ROW('Hygiene Data'!G164)))</f>
        <v/>
      </c>
      <c r="DY170" s="302" t="str">
        <f ca="true">+IF(OFFSET('Hygiene Data'!$G$12,0,10*ROW('Hygiene Data'!G164))="","",OFFSET('Hygiene Data'!$G$12,0,10*ROW('Hygiene Data'!G164)))</f>
        <v/>
      </c>
      <c r="DZ170" s="302" t="str">
        <f ca="true">+IF(OFFSET('Hygiene Data'!$G$13,0,10*ROW('Hygiene Data'!G164))="","",OFFSET('Hygiene Data'!$G$13,0,10*ROW('Hygiene Data'!G164)))</f>
        <v/>
      </c>
      <c r="EA170" s="302" t="str">
        <f ca="true">+IF(OFFSET('Hygiene Data'!$H$11,0,10*ROW('Hygiene Data'!H164))="","",OFFSET('Hygiene Data'!$H$11,0,10*ROW('Hygiene Data'!H164)))</f>
        <v/>
      </c>
      <c r="EB170" s="302" t="str">
        <f ca="true">+IF(OFFSET('Hygiene Data'!$H$12,0,10*ROW('Hygiene Data'!H164))="","",OFFSET('Hygiene Data'!$H$12,0,10*ROW('Hygiene Data'!H164)))</f>
        <v/>
      </c>
      <c r="EC170" s="302" t="str">
        <f ca="true">+IF(OFFSET('Hygiene Data'!$H$13,0,10*ROW('Hygiene Data'!H164))="","",OFFSET('Hygiene Data'!$H$13,0,10*ROW('Hygiene Data'!H164)))</f>
        <v/>
      </c>
      <c r="ED170" s="302" t="str">
        <f ca="true">+IF(OFFSET('Hygiene Data'!$I$11,0,10*ROW('Hygiene Data'!I164))="","",OFFSET('Hygiene Data'!$I$11,0,10*ROW('Hygiene Data'!I164)))</f>
        <v/>
      </c>
      <c r="EE170" s="302" t="str">
        <f ca="true">+IF(OFFSET('Hygiene Data'!$I$12,0,10*ROW('Hygiene Data'!I164))="","",OFFSET('Hygiene Data'!$I$12,0,10*ROW('Hygiene Data'!I164)))</f>
        <v/>
      </c>
      <c r="EF170" s="302" t="str">
        <f ca="true">+IF(OFFSET('Hygiene Data'!$I$13,0,10*ROW('Hygiene Data'!I164))="","",OFFSET('Hygiene Data'!$I$13,0,10*ROW('Hygiene Data'!I164)))</f>
        <v/>
      </c>
    </row>
    <row xmlns:x14ac="http://schemas.microsoft.com/office/spreadsheetml/2009/9/ac" r="171" x14ac:dyDescent="0.2">
      <c r="A171" s="35" t="str">
        <f ca="true">+IF(OFFSET('Water Data'!$B$2,0,10*ROW('Water Data'!E165))="","",OFFSET('Water Data'!$B$2,0,10*ROW('Water Data'!E165)))</f>
        <v/>
      </c>
      <c r="B171" s="35" t="str">
        <f ca="true">+IF(OFFSET('Water Data'!$C$2,0,10*ROW('Water Data'!F165))="","",OFFSET('Water Data'!$C$2,0,10*ROW('Water Data'!F165)))</f>
        <v/>
      </c>
      <c r="C171" s="358" t="str">
        <f t="shared" ca="true" si="2"/>
        <v/>
      </c>
      <c r="D171" s="94"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4"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4"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4"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4"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4"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4"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4"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4"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4"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4"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4"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4"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4"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4"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4"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4"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4"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5"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5"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5"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5"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5"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5"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5"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5"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5"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5"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5"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5"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5"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5"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5"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5"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5"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5"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5"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5"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5"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5"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5"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5"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5"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5"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5"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5"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5"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5"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6"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6"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6"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6"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6"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6"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6"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6"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6"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6"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6"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6"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6"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6"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6"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6"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6"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6"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302"/>
      <c r="BS171" s="302" t="str">
        <f ca="true">+IF(OFFSET('Water Data'!$D$27,0,10*ROW('Water Data'!D165))="","",OFFSET('Water Data'!$D$27,0,10*ROW('Water Data'!D165)))</f>
        <v/>
      </c>
      <c r="BT171" s="302" t="str">
        <f ca="true">+IF(OFFSET('Water Data'!$D$28,0,10*ROW('Water Data'!D165))="","",OFFSET('Water Data'!$D$28,0,10*ROW('Water Data'!D165)))</f>
        <v/>
      </c>
      <c r="BU171" s="302" t="str">
        <f ca="true">+IF(OFFSET('Water Data'!$D$29,0,10*ROW('Water Data'!D165))="","",OFFSET('Water Data'!$D$29,0,10*ROW('Water Data'!D165)))</f>
        <v/>
      </c>
      <c r="BV171" s="302" t="str">
        <f ca="true">+IF(OFFSET('Water Data'!$E$27,0,10*ROW('Water Data'!E165))="","",OFFSET('Water Data'!$E$27,0,10*ROW('Water Data'!E165)))</f>
        <v/>
      </c>
      <c r="BW171" s="302" t="str">
        <f ca="true">+IF(OFFSET('Water Data'!$E$28,0,10*ROW('Water Data'!E165))="","",OFFSET('Water Data'!$E$28,0,10*ROW('Water Data'!E165)))</f>
        <v/>
      </c>
      <c r="BX171" s="302" t="str">
        <f ca="true">+IF(OFFSET('Water Data'!$E$29,0,10*ROW('Water Data'!E165))="","",OFFSET('Water Data'!$E$29,0,10*ROW('Water Data'!E165)))</f>
        <v/>
      </c>
      <c r="BY171" s="302" t="str">
        <f ca="true">+IF(OFFSET('Water Data'!$F$27,0,10*ROW('Water Data'!F165))="","",OFFSET('Water Data'!$F$27,0,10*ROW('Water Data'!F165)))</f>
        <v/>
      </c>
      <c r="BZ171" s="302" t="str">
        <f ca="true">+IF(OFFSET('Water Data'!$F$28,0,10*ROW('Water Data'!F165))="","",OFFSET('Water Data'!$F$28,0,10*ROW('Water Data'!F165)))</f>
        <v/>
      </c>
      <c r="CA171" s="302" t="str">
        <f ca="true">+IF(OFFSET('Water Data'!$F$29,0,10*ROW('Water Data'!F165))="","",OFFSET('Water Data'!$F$29,0,10*ROW('Water Data'!F165)))</f>
        <v/>
      </c>
      <c r="CB171" s="302" t="str">
        <f ca="true">+IF(OFFSET('Water Data'!$G$27,0,10*ROW('Water Data'!G165))="","",OFFSET('Water Data'!$G$27,0,10*ROW('Water Data'!G165)))</f>
        <v/>
      </c>
      <c r="CC171" s="302" t="str">
        <f ca="true">+IF(OFFSET('Water Data'!$G$28,0,10*ROW('Water Data'!G165))="","",OFFSET('Water Data'!$G$28,0,10*ROW('Water Data'!G165)))</f>
        <v/>
      </c>
      <c r="CD171" s="302" t="str">
        <f ca="true">+IF(OFFSET('Water Data'!$G$29,0,10*ROW('Water Data'!G165))="","",OFFSET('Water Data'!$G$29,0,10*ROW('Water Data'!G165)))</f>
        <v/>
      </c>
      <c r="CE171" s="302" t="str">
        <f ca="true">+IF(OFFSET('Water Data'!$H$27,0,10*ROW('Water Data'!H165))="","",OFFSET('Water Data'!$H$27,0,10*ROW('Water Data'!H165)))</f>
        <v/>
      </c>
      <c r="CF171" s="302" t="str">
        <f ca="true">+IF(OFFSET('Water Data'!$H$28,0,10*ROW('Water Data'!H165))="","",OFFSET('Water Data'!$H$28,0,10*ROW('Water Data'!H165)))</f>
        <v/>
      </c>
      <c r="CG171" s="302" t="str">
        <f ca="true">+IF(OFFSET('Water Data'!$H$29,0,10*ROW('Water Data'!H165))="","",OFFSET('Water Data'!$H$29,0,10*ROW('Water Data'!H165)))</f>
        <v/>
      </c>
      <c r="CH171" s="302" t="str">
        <f ca="true">+IF(OFFSET('Water Data'!$I$27,0,10*ROW('Water Data'!I165))="","",OFFSET('Water Data'!$I$27,0,10*ROW('Water Data'!I165)))</f>
        <v/>
      </c>
      <c r="CI171" s="302" t="str">
        <f ca="true">+IF(OFFSET('Water Data'!$I$28,0,10*ROW('Water Data'!I165))="","",OFFSET('Water Data'!$I$28,0,10*ROW('Water Data'!I165)))</f>
        <v/>
      </c>
      <c r="CJ171" s="302" t="str">
        <f ca="true">+IF(OFFSET('Water Data'!$I$29,0,10*ROW('Water Data'!I165))="","",OFFSET('Water Data'!$I$29,0,10*ROW('Water Data'!I165)))</f>
        <v/>
      </c>
      <c r="CK171" s="302" t="str">
        <f ca="true">+IF(OFFSET('Sanitation Data'!$D$28,0,10*ROW('Sanitation Data'!D165))="","",OFFSET('Sanitation Data'!$D$28,0,10*ROW('Sanitation Data'!D165)))</f>
        <v/>
      </c>
      <c r="CL171" s="302" t="str">
        <f ca="true">+IF(OFFSET('Sanitation Data'!$D$29,0,10*ROW('Sanitation Data'!D165))="","",OFFSET('Sanitation Data'!$D$29,0,10*ROW('Sanitation Data'!D165)))</f>
        <v/>
      </c>
      <c r="CM171" s="302" t="str">
        <f ca="true">+IF(OFFSET('Sanitation Data'!$D$30,0,10*ROW('Sanitation Data'!D165))="","",OFFSET('Sanitation Data'!$D$30,0,10*ROW('Sanitation Data'!D165)))</f>
        <v/>
      </c>
      <c r="CN171" s="302" t="str">
        <f ca="true">+IF(OFFSET('Sanitation Data'!$D$31,0,10*ROW('Sanitation Data'!D165))="","",OFFSET('Sanitation Data'!$D$31,0,10*ROW('Sanitation Data'!D165)))</f>
        <v/>
      </c>
      <c r="CO171" s="302" t="str">
        <f ca="true">+IF(OFFSET('Sanitation Data'!$D$32,0,10*ROW('Sanitation Data'!D165))="","",OFFSET('Sanitation Data'!$D$32,0,10*ROW('Sanitation Data'!D165)))</f>
        <v/>
      </c>
      <c r="CP171" s="302" t="str">
        <f ca="true">+IF(OFFSET('Sanitation Data'!$E$28,0,10*ROW('Sanitation Data'!E165))="","",OFFSET('Sanitation Data'!$E$28,0,10*ROW('Sanitation Data'!E165)))</f>
        <v/>
      </c>
      <c r="CQ171" s="302" t="str">
        <f ca="true">+IF(OFFSET('Sanitation Data'!$E$29,0,10*ROW('Sanitation Data'!E165))="","",OFFSET('Sanitation Data'!$E$29,0,10*ROW('Sanitation Data'!E165)))</f>
        <v/>
      </c>
      <c r="CR171" s="302" t="str">
        <f ca="true">+IF(OFFSET('Sanitation Data'!$E$30,0,10*ROW('Sanitation Data'!E165))="","",OFFSET('Sanitation Data'!$E$30,0,10*ROW('Sanitation Data'!E165)))</f>
        <v/>
      </c>
      <c r="CS171" s="302" t="str">
        <f ca="true">+IF(OFFSET('Sanitation Data'!$E$31,0,10*ROW('Sanitation Data'!E165))="","",OFFSET('Sanitation Data'!$E$31,0,10*ROW('Sanitation Data'!E165)))</f>
        <v/>
      </c>
      <c r="CT171" s="302" t="str">
        <f ca="true">+IF(OFFSET('Sanitation Data'!$E$32,0,10*ROW('Sanitation Data'!E165))="","",OFFSET('Sanitation Data'!$E$32,0,10*ROW('Sanitation Data'!E165)))</f>
        <v/>
      </c>
      <c r="CU171" s="302" t="str">
        <f ca="true">+IF(OFFSET('Sanitation Data'!$F$28,0,10*ROW('Sanitation Data'!F165))="","",OFFSET('Sanitation Data'!$F$28,0,10*ROW('Sanitation Data'!F165)))</f>
        <v/>
      </c>
      <c r="CV171" s="302" t="str">
        <f ca="true">+IF(OFFSET('Sanitation Data'!$F$29,0,10*ROW('Sanitation Data'!F165))="","",OFFSET('Sanitation Data'!$F$29,0,10*ROW('Sanitation Data'!F165)))</f>
        <v/>
      </c>
      <c r="CW171" s="302" t="str">
        <f ca="true">+IF(OFFSET('Sanitation Data'!$F$30,0,10*ROW('Sanitation Data'!F165))="","",OFFSET('Sanitation Data'!$F$30,0,10*ROW('Sanitation Data'!F165)))</f>
        <v/>
      </c>
      <c r="CX171" s="302" t="str">
        <f ca="true">+IF(OFFSET('Sanitation Data'!$F$31,0,10*ROW('Sanitation Data'!F165))="","",OFFSET('Sanitation Data'!$F$31,0,10*ROW('Sanitation Data'!F165)))</f>
        <v/>
      </c>
      <c r="CY171" s="302" t="str">
        <f ca="true">+IF(OFFSET('Sanitation Data'!$F$32,0,10*ROW('Sanitation Data'!F165))="","",OFFSET('Sanitation Data'!$F$32,0,10*ROW('Sanitation Data'!F165)))</f>
        <v/>
      </c>
      <c r="CZ171" s="302" t="str">
        <f ca="true">+IF(OFFSET('Sanitation Data'!$G$28,0,10*ROW('Sanitation Data'!G165))="","",OFFSET('Sanitation Data'!$G$28,0,10*ROW('Sanitation Data'!G165)))</f>
        <v/>
      </c>
      <c r="DA171" s="302" t="str">
        <f ca="true">+IF(OFFSET('Sanitation Data'!$G$29,0,10*ROW('Sanitation Data'!G165))="","",OFFSET('Sanitation Data'!$G$29,0,10*ROW('Sanitation Data'!G165)))</f>
        <v/>
      </c>
      <c r="DB171" s="302" t="str">
        <f ca="true">+IF(OFFSET('Sanitation Data'!$G$30,0,10*ROW('Sanitation Data'!G165))="","",OFFSET('Sanitation Data'!$G$30,0,10*ROW('Sanitation Data'!G165)))</f>
        <v/>
      </c>
      <c r="DC171" s="302" t="str">
        <f ca="true">+IF(OFFSET('Sanitation Data'!$G$31,0,10*ROW('Sanitation Data'!G165))="","",OFFSET('Sanitation Data'!$G$31,0,10*ROW('Sanitation Data'!G165)))</f>
        <v/>
      </c>
      <c r="DD171" s="302" t="str">
        <f ca="true">+IF(OFFSET('Sanitation Data'!$G$32,0,10*ROW('Sanitation Data'!G165))="","",OFFSET('Sanitation Data'!$G$32,0,10*ROW('Sanitation Data'!G165)))</f>
        <v/>
      </c>
      <c r="DE171" s="302" t="str">
        <f ca="true">+IF(OFFSET('Sanitation Data'!$H$28,0,10*ROW('Sanitation Data'!H165))="","",OFFSET('Sanitation Data'!$H$28,0,10*ROW('Sanitation Data'!H165)))</f>
        <v/>
      </c>
      <c r="DF171" s="302" t="str">
        <f ca="true">+IF(OFFSET('Sanitation Data'!$H$29,0,10*ROW('Sanitation Data'!H165))="","",OFFSET('Sanitation Data'!$H$29,0,10*ROW('Sanitation Data'!H165)))</f>
        <v/>
      </c>
      <c r="DG171" s="302" t="str">
        <f ca="true">+IF(OFFSET('Sanitation Data'!$H$30,0,10*ROW('Sanitation Data'!H165))="","",OFFSET('Sanitation Data'!$H$30,0,10*ROW('Sanitation Data'!H165)))</f>
        <v/>
      </c>
      <c r="DH171" s="302" t="str">
        <f ca="true">+IF(OFFSET('Sanitation Data'!$H$31,0,10*ROW('Sanitation Data'!H165))="","",OFFSET('Sanitation Data'!$H$31,0,10*ROW('Sanitation Data'!H165)))</f>
        <v/>
      </c>
      <c r="DI171" s="302" t="str">
        <f ca="true">+IF(OFFSET('Sanitation Data'!$H$32,0,10*ROW('Sanitation Data'!H165))="","",OFFSET('Sanitation Data'!$H$32,0,10*ROW('Sanitation Data'!H165)))</f>
        <v/>
      </c>
      <c r="DJ171" s="302" t="str">
        <f ca="true">+IF(OFFSET('Sanitation Data'!$I$28,0,10*ROW('Sanitation Data'!I165))="","",OFFSET('Sanitation Data'!$I$28,0,10*ROW('Sanitation Data'!I165)))</f>
        <v/>
      </c>
      <c r="DK171" s="302" t="str">
        <f ca="true">+IF(OFFSET('Sanitation Data'!$I$29,0,10*ROW('Sanitation Data'!I165))="","",OFFSET('Sanitation Data'!$I$29,0,10*ROW('Sanitation Data'!I165)))</f>
        <v/>
      </c>
      <c r="DL171" s="302" t="str">
        <f ca="true">+IF(OFFSET('Sanitation Data'!$I$30,0,10*ROW('Sanitation Data'!I165))="","",OFFSET('Sanitation Data'!$I$30,0,10*ROW('Sanitation Data'!I165)))</f>
        <v/>
      </c>
      <c r="DM171" s="302" t="str">
        <f ca="true">+IF(OFFSET('Sanitation Data'!$I$31,0,10*ROW('Sanitation Data'!I165))="","",OFFSET('Sanitation Data'!$I$31,0,10*ROW('Sanitation Data'!I165)))</f>
        <v/>
      </c>
      <c r="DN171" s="302" t="str">
        <f ca="true">+IF(OFFSET('Sanitation Data'!$I$32,0,10*ROW('Sanitation Data'!I165))="","",OFFSET('Sanitation Data'!$I$32,0,10*ROW('Sanitation Data'!I165)))</f>
        <v/>
      </c>
      <c r="DO171" s="302" t="str">
        <f ca="true">+IF(OFFSET('Hygiene Data'!$D$11,0,10*ROW('Hygiene Data'!D165))="","",OFFSET('Hygiene Data'!$D$11,0,10*ROW('Hygiene Data'!D165)))</f>
        <v/>
      </c>
      <c r="DP171" s="302" t="str">
        <f ca="true">+IF(OFFSET('Hygiene Data'!$D$12,0,10*ROW('Hygiene Data'!D165))="","",OFFSET('Hygiene Data'!$D$12,0,10*ROW('Hygiene Data'!D165)))</f>
        <v/>
      </c>
      <c r="DQ171" s="302" t="str">
        <f ca="true">+IF(OFFSET('Hygiene Data'!$D$13,0,10*ROW('Hygiene Data'!D165))="","",OFFSET('Hygiene Data'!$D$13,0,10*ROW('Hygiene Data'!D165)))</f>
        <v/>
      </c>
      <c r="DR171" s="302" t="str">
        <f ca="true">+IF(OFFSET('Hygiene Data'!$E$11,0,10*ROW('Hygiene Data'!E165))="","",OFFSET('Hygiene Data'!$E$11,0,10*ROW('Hygiene Data'!E165)))</f>
        <v/>
      </c>
      <c r="DS171" s="302" t="str">
        <f ca="true">+IF(OFFSET('Hygiene Data'!$E$12,0,10*ROW('Hygiene Data'!E165))="","",OFFSET('Hygiene Data'!$E$12,0,10*ROW('Hygiene Data'!E165)))</f>
        <v/>
      </c>
      <c r="DT171" s="302" t="str">
        <f ca="true">+IF(OFFSET('Hygiene Data'!$E$13,0,10*ROW('Hygiene Data'!E165))="","",OFFSET('Hygiene Data'!$E$13,0,10*ROW('Hygiene Data'!E165)))</f>
        <v/>
      </c>
      <c r="DU171" s="302" t="str">
        <f ca="true">+IF(OFFSET('Hygiene Data'!$F$11,0,10*ROW('Hygiene Data'!F165))="","",OFFSET('Hygiene Data'!$F$11,0,10*ROW('Hygiene Data'!F165)))</f>
        <v/>
      </c>
      <c r="DV171" s="302" t="str">
        <f ca="true">+IF(OFFSET('Hygiene Data'!$F$12,0,10*ROW('Hygiene Data'!F165))="","",OFFSET('Hygiene Data'!$F$12,0,10*ROW('Hygiene Data'!F165)))</f>
        <v/>
      </c>
      <c r="DW171" s="302" t="str">
        <f ca="true">+IF(OFFSET('Hygiene Data'!$F$13,0,10*ROW('Hygiene Data'!F165))="","",OFFSET('Hygiene Data'!$F$13,0,10*ROW('Hygiene Data'!F165)))</f>
        <v/>
      </c>
      <c r="DX171" s="302" t="str">
        <f ca="true">+IF(OFFSET('Hygiene Data'!$G$11,0,10*ROW('Hygiene Data'!G165))="","",OFFSET('Hygiene Data'!$G$11,0,10*ROW('Hygiene Data'!G165)))</f>
        <v/>
      </c>
      <c r="DY171" s="302" t="str">
        <f ca="true">+IF(OFFSET('Hygiene Data'!$G$12,0,10*ROW('Hygiene Data'!G165))="","",OFFSET('Hygiene Data'!$G$12,0,10*ROW('Hygiene Data'!G165)))</f>
        <v/>
      </c>
      <c r="DZ171" s="302" t="str">
        <f ca="true">+IF(OFFSET('Hygiene Data'!$G$13,0,10*ROW('Hygiene Data'!G165))="","",OFFSET('Hygiene Data'!$G$13,0,10*ROW('Hygiene Data'!G165)))</f>
        <v/>
      </c>
      <c r="EA171" s="302" t="str">
        <f ca="true">+IF(OFFSET('Hygiene Data'!$H$11,0,10*ROW('Hygiene Data'!H165))="","",OFFSET('Hygiene Data'!$H$11,0,10*ROW('Hygiene Data'!H165)))</f>
        <v/>
      </c>
      <c r="EB171" s="302" t="str">
        <f ca="true">+IF(OFFSET('Hygiene Data'!$H$12,0,10*ROW('Hygiene Data'!H165))="","",OFFSET('Hygiene Data'!$H$12,0,10*ROW('Hygiene Data'!H165)))</f>
        <v/>
      </c>
      <c r="EC171" s="302" t="str">
        <f ca="true">+IF(OFFSET('Hygiene Data'!$H$13,0,10*ROW('Hygiene Data'!H165))="","",OFFSET('Hygiene Data'!$H$13,0,10*ROW('Hygiene Data'!H165)))</f>
        <v/>
      </c>
      <c r="ED171" s="302" t="str">
        <f ca="true">+IF(OFFSET('Hygiene Data'!$I$11,0,10*ROW('Hygiene Data'!I165))="","",OFFSET('Hygiene Data'!$I$11,0,10*ROW('Hygiene Data'!I165)))</f>
        <v/>
      </c>
      <c r="EE171" s="302" t="str">
        <f ca="true">+IF(OFFSET('Hygiene Data'!$I$12,0,10*ROW('Hygiene Data'!I165))="","",OFFSET('Hygiene Data'!$I$12,0,10*ROW('Hygiene Data'!I165)))</f>
        <v/>
      </c>
      <c r="EF171" s="302" t="str">
        <f ca="true">+IF(OFFSET('Hygiene Data'!$I$13,0,10*ROW('Hygiene Data'!I165))="","",OFFSET('Hygiene Data'!$I$13,0,10*ROW('Hygiene Data'!I165)))</f>
        <v/>
      </c>
    </row>
    <row xmlns:x14ac="http://schemas.microsoft.com/office/spreadsheetml/2009/9/ac" r="172" x14ac:dyDescent="0.2">
      <c r="A172" s="35" t="str">
        <f ca="true">+IF(OFFSET('Water Data'!$B$2,0,10*ROW('Water Data'!E166))="","",OFFSET('Water Data'!$B$2,0,10*ROW('Water Data'!E166)))</f>
        <v/>
      </c>
      <c r="B172" s="35" t="str">
        <f ca="true">+IF(OFFSET('Water Data'!$C$2,0,10*ROW('Water Data'!F166))="","",OFFSET('Water Data'!$C$2,0,10*ROW('Water Data'!F166)))</f>
        <v/>
      </c>
      <c r="C172" s="358" t="str">
        <f t="shared" ca="true" si="2"/>
        <v/>
      </c>
      <c r="D172" s="94"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4"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4"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4"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4"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4"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4"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4"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4"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4"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4"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4"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4"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4"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4"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4"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4"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4"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5"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5"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5"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5"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5"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5"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5"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5"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5"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5"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5"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5"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5"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5"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5"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5"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5"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5"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5"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5"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5"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5"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5"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5"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5"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5"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5"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5"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5"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5"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6"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6"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6"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6"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6"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6"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6"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6"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6"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6"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6"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6"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6"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6"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6"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6"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6"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6"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302"/>
      <c r="BS172" s="302" t="str">
        <f ca="true">+IF(OFFSET('Water Data'!$D$27,0,10*ROW('Water Data'!D166))="","",OFFSET('Water Data'!$D$27,0,10*ROW('Water Data'!D166)))</f>
        <v/>
      </c>
      <c r="BT172" s="302" t="str">
        <f ca="true">+IF(OFFSET('Water Data'!$D$28,0,10*ROW('Water Data'!D166))="","",OFFSET('Water Data'!$D$28,0,10*ROW('Water Data'!D166)))</f>
        <v/>
      </c>
      <c r="BU172" s="302" t="str">
        <f ca="true">+IF(OFFSET('Water Data'!$D$29,0,10*ROW('Water Data'!D166))="","",OFFSET('Water Data'!$D$29,0,10*ROW('Water Data'!D166)))</f>
        <v/>
      </c>
      <c r="BV172" s="302" t="str">
        <f ca="true">+IF(OFFSET('Water Data'!$E$27,0,10*ROW('Water Data'!E166))="","",OFFSET('Water Data'!$E$27,0,10*ROW('Water Data'!E166)))</f>
        <v/>
      </c>
      <c r="BW172" s="302" t="str">
        <f ca="true">+IF(OFFSET('Water Data'!$E$28,0,10*ROW('Water Data'!E166))="","",OFFSET('Water Data'!$E$28,0,10*ROW('Water Data'!E166)))</f>
        <v/>
      </c>
      <c r="BX172" s="302" t="str">
        <f ca="true">+IF(OFFSET('Water Data'!$E$29,0,10*ROW('Water Data'!E166))="","",OFFSET('Water Data'!$E$29,0,10*ROW('Water Data'!E166)))</f>
        <v/>
      </c>
      <c r="BY172" s="302" t="str">
        <f ca="true">+IF(OFFSET('Water Data'!$F$27,0,10*ROW('Water Data'!F166))="","",OFFSET('Water Data'!$F$27,0,10*ROW('Water Data'!F166)))</f>
        <v/>
      </c>
      <c r="BZ172" s="302" t="str">
        <f ca="true">+IF(OFFSET('Water Data'!$F$28,0,10*ROW('Water Data'!F166))="","",OFFSET('Water Data'!$F$28,0,10*ROW('Water Data'!F166)))</f>
        <v/>
      </c>
      <c r="CA172" s="302" t="str">
        <f ca="true">+IF(OFFSET('Water Data'!$F$29,0,10*ROW('Water Data'!F166))="","",OFFSET('Water Data'!$F$29,0,10*ROW('Water Data'!F166)))</f>
        <v/>
      </c>
      <c r="CB172" s="302" t="str">
        <f ca="true">+IF(OFFSET('Water Data'!$G$27,0,10*ROW('Water Data'!G166))="","",OFFSET('Water Data'!$G$27,0,10*ROW('Water Data'!G166)))</f>
        <v/>
      </c>
      <c r="CC172" s="302" t="str">
        <f ca="true">+IF(OFFSET('Water Data'!$G$28,0,10*ROW('Water Data'!G166))="","",OFFSET('Water Data'!$G$28,0,10*ROW('Water Data'!G166)))</f>
        <v/>
      </c>
      <c r="CD172" s="302" t="str">
        <f ca="true">+IF(OFFSET('Water Data'!$G$29,0,10*ROW('Water Data'!G166))="","",OFFSET('Water Data'!$G$29,0,10*ROW('Water Data'!G166)))</f>
        <v/>
      </c>
      <c r="CE172" s="302" t="str">
        <f ca="true">+IF(OFFSET('Water Data'!$H$27,0,10*ROW('Water Data'!H166))="","",OFFSET('Water Data'!$H$27,0,10*ROW('Water Data'!H166)))</f>
        <v/>
      </c>
      <c r="CF172" s="302" t="str">
        <f ca="true">+IF(OFFSET('Water Data'!$H$28,0,10*ROW('Water Data'!H166))="","",OFFSET('Water Data'!$H$28,0,10*ROW('Water Data'!H166)))</f>
        <v/>
      </c>
      <c r="CG172" s="302" t="str">
        <f ca="true">+IF(OFFSET('Water Data'!$H$29,0,10*ROW('Water Data'!H166))="","",OFFSET('Water Data'!$H$29,0,10*ROW('Water Data'!H166)))</f>
        <v/>
      </c>
      <c r="CH172" s="302" t="str">
        <f ca="true">+IF(OFFSET('Water Data'!$I$27,0,10*ROW('Water Data'!I166))="","",OFFSET('Water Data'!$I$27,0,10*ROW('Water Data'!I166)))</f>
        <v/>
      </c>
      <c r="CI172" s="302" t="str">
        <f ca="true">+IF(OFFSET('Water Data'!$I$28,0,10*ROW('Water Data'!I166))="","",OFFSET('Water Data'!$I$28,0,10*ROW('Water Data'!I166)))</f>
        <v/>
      </c>
      <c r="CJ172" s="302" t="str">
        <f ca="true">+IF(OFFSET('Water Data'!$I$29,0,10*ROW('Water Data'!I166))="","",OFFSET('Water Data'!$I$29,0,10*ROW('Water Data'!I166)))</f>
        <v/>
      </c>
      <c r="CK172" s="302" t="str">
        <f ca="true">+IF(OFFSET('Sanitation Data'!$D$28,0,10*ROW('Sanitation Data'!D166))="","",OFFSET('Sanitation Data'!$D$28,0,10*ROW('Sanitation Data'!D166)))</f>
        <v/>
      </c>
      <c r="CL172" s="302" t="str">
        <f ca="true">+IF(OFFSET('Sanitation Data'!$D$29,0,10*ROW('Sanitation Data'!D166))="","",OFFSET('Sanitation Data'!$D$29,0,10*ROW('Sanitation Data'!D166)))</f>
        <v/>
      </c>
      <c r="CM172" s="302" t="str">
        <f ca="true">+IF(OFFSET('Sanitation Data'!$D$30,0,10*ROW('Sanitation Data'!D166))="","",OFFSET('Sanitation Data'!$D$30,0,10*ROW('Sanitation Data'!D166)))</f>
        <v/>
      </c>
      <c r="CN172" s="302" t="str">
        <f ca="true">+IF(OFFSET('Sanitation Data'!$D$31,0,10*ROW('Sanitation Data'!D166))="","",OFFSET('Sanitation Data'!$D$31,0,10*ROW('Sanitation Data'!D166)))</f>
        <v/>
      </c>
      <c r="CO172" s="302" t="str">
        <f ca="true">+IF(OFFSET('Sanitation Data'!$D$32,0,10*ROW('Sanitation Data'!D166))="","",OFFSET('Sanitation Data'!$D$32,0,10*ROW('Sanitation Data'!D166)))</f>
        <v/>
      </c>
      <c r="CP172" s="302" t="str">
        <f ca="true">+IF(OFFSET('Sanitation Data'!$E$28,0,10*ROW('Sanitation Data'!E166))="","",OFFSET('Sanitation Data'!$E$28,0,10*ROW('Sanitation Data'!E166)))</f>
        <v/>
      </c>
      <c r="CQ172" s="302" t="str">
        <f ca="true">+IF(OFFSET('Sanitation Data'!$E$29,0,10*ROW('Sanitation Data'!E166))="","",OFFSET('Sanitation Data'!$E$29,0,10*ROW('Sanitation Data'!E166)))</f>
        <v/>
      </c>
      <c r="CR172" s="302" t="str">
        <f ca="true">+IF(OFFSET('Sanitation Data'!$E$30,0,10*ROW('Sanitation Data'!E166))="","",OFFSET('Sanitation Data'!$E$30,0,10*ROW('Sanitation Data'!E166)))</f>
        <v/>
      </c>
      <c r="CS172" s="302" t="str">
        <f ca="true">+IF(OFFSET('Sanitation Data'!$E$31,0,10*ROW('Sanitation Data'!E166))="","",OFFSET('Sanitation Data'!$E$31,0,10*ROW('Sanitation Data'!E166)))</f>
        <v/>
      </c>
      <c r="CT172" s="302" t="str">
        <f ca="true">+IF(OFFSET('Sanitation Data'!$E$32,0,10*ROW('Sanitation Data'!E166))="","",OFFSET('Sanitation Data'!$E$32,0,10*ROW('Sanitation Data'!E166)))</f>
        <v/>
      </c>
      <c r="CU172" s="302" t="str">
        <f ca="true">+IF(OFFSET('Sanitation Data'!$F$28,0,10*ROW('Sanitation Data'!F166))="","",OFFSET('Sanitation Data'!$F$28,0,10*ROW('Sanitation Data'!F166)))</f>
        <v/>
      </c>
      <c r="CV172" s="302" t="str">
        <f ca="true">+IF(OFFSET('Sanitation Data'!$F$29,0,10*ROW('Sanitation Data'!F166))="","",OFFSET('Sanitation Data'!$F$29,0,10*ROW('Sanitation Data'!F166)))</f>
        <v/>
      </c>
      <c r="CW172" s="302" t="str">
        <f ca="true">+IF(OFFSET('Sanitation Data'!$F$30,0,10*ROW('Sanitation Data'!F166))="","",OFFSET('Sanitation Data'!$F$30,0,10*ROW('Sanitation Data'!F166)))</f>
        <v/>
      </c>
      <c r="CX172" s="302" t="str">
        <f ca="true">+IF(OFFSET('Sanitation Data'!$F$31,0,10*ROW('Sanitation Data'!F166))="","",OFFSET('Sanitation Data'!$F$31,0,10*ROW('Sanitation Data'!F166)))</f>
        <v/>
      </c>
      <c r="CY172" s="302" t="str">
        <f ca="true">+IF(OFFSET('Sanitation Data'!$F$32,0,10*ROW('Sanitation Data'!F166))="","",OFFSET('Sanitation Data'!$F$32,0,10*ROW('Sanitation Data'!F166)))</f>
        <v/>
      </c>
      <c r="CZ172" s="302" t="str">
        <f ca="true">+IF(OFFSET('Sanitation Data'!$G$28,0,10*ROW('Sanitation Data'!G166))="","",OFFSET('Sanitation Data'!$G$28,0,10*ROW('Sanitation Data'!G166)))</f>
        <v/>
      </c>
      <c r="DA172" s="302" t="str">
        <f ca="true">+IF(OFFSET('Sanitation Data'!$G$29,0,10*ROW('Sanitation Data'!G166))="","",OFFSET('Sanitation Data'!$G$29,0,10*ROW('Sanitation Data'!G166)))</f>
        <v/>
      </c>
      <c r="DB172" s="302" t="str">
        <f ca="true">+IF(OFFSET('Sanitation Data'!$G$30,0,10*ROW('Sanitation Data'!G166))="","",OFFSET('Sanitation Data'!$G$30,0,10*ROW('Sanitation Data'!G166)))</f>
        <v/>
      </c>
      <c r="DC172" s="302" t="str">
        <f ca="true">+IF(OFFSET('Sanitation Data'!$G$31,0,10*ROW('Sanitation Data'!G166))="","",OFFSET('Sanitation Data'!$G$31,0,10*ROW('Sanitation Data'!G166)))</f>
        <v/>
      </c>
      <c r="DD172" s="302" t="str">
        <f ca="true">+IF(OFFSET('Sanitation Data'!$G$32,0,10*ROW('Sanitation Data'!G166))="","",OFFSET('Sanitation Data'!$G$32,0,10*ROW('Sanitation Data'!G166)))</f>
        <v/>
      </c>
      <c r="DE172" s="302" t="str">
        <f ca="true">+IF(OFFSET('Sanitation Data'!$H$28,0,10*ROW('Sanitation Data'!H166))="","",OFFSET('Sanitation Data'!$H$28,0,10*ROW('Sanitation Data'!H166)))</f>
        <v/>
      </c>
      <c r="DF172" s="302" t="str">
        <f ca="true">+IF(OFFSET('Sanitation Data'!$H$29,0,10*ROW('Sanitation Data'!H166))="","",OFFSET('Sanitation Data'!$H$29,0,10*ROW('Sanitation Data'!H166)))</f>
        <v/>
      </c>
      <c r="DG172" s="302" t="str">
        <f ca="true">+IF(OFFSET('Sanitation Data'!$H$30,0,10*ROW('Sanitation Data'!H166))="","",OFFSET('Sanitation Data'!$H$30,0,10*ROW('Sanitation Data'!H166)))</f>
        <v/>
      </c>
      <c r="DH172" s="302" t="str">
        <f ca="true">+IF(OFFSET('Sanitation Data'!$H$31,0,10*ROW('Sanitation Data'!H166))="","",OFFSET('Sanitation Data'!$H$31,0,10*ROW('Sanitation Data'!H166)))</f>
        <v/>
      </c>
      <c r="DI172" s="302" t="str">
        <f ca="true">+IF(OFFSET('Sanitation Data'!$H$32,0,10*ROW('Sanitation Data'!H166))="","",OFFSET('Sanitation Data'!$H$32,0,10*ROW('Sanitation Data'!H166)))</f>
        <v/>
      </c>
      <c r="DJ172" s="302" t="str">
        <f ca="true">+IF(OFFSET('Sanitation Data'!$I$28,0,10*ROW('Sanitation Data'!I166))="","",OFFSET('Sanitation Data'!$I$28,0,10*ROW('Sanitation Data'!I166)))</f>
        <v/>
      </c>
      <c r="DK172" s="302" t="str">
        <f ca="true">+IF(OFFSET('Sanitation Data'!$I$29,0,10*ROW('Sanitation Data'!I166))="","",OFFSET('Sanitation Data'!$I$29,0,10*ROW('Sanitation Data'!I166)))</f>
        <v/>
      </c>
      <c r="DL172" s="302" t="str">
        <f ca="true">+IF(OFFSET('Sanitation Data'!$I$30,0,10*ROW('Sanitation Data'!I166))="","",OFFSET('Sanitation Data'!$I$30,0,10*ROW('Sanitation Data'!I166)))</f>
        <v/>
      </c>
      <c r="DM172" s="302" t="str">
        <f ca="true">+IF(OFFSET('Sanitation Data'!$I$31,0,10*ROW('Sanitation Data'!I166))="","",OFFSET('Sanitation Data'!$I$31,0,10*ROW('Sanitation Data'!I166)))</f>
        <v/>
      </c>
      <c r="DN172" s="302" t="str">
        <f ca="true">+IF(OFFSET('Sanitation Data'!$I$32,0,10*ROW('Sanitation Data'!I166))="","",OFFSET('Sanitation Data'!$I$32,0,10*ROW('Sanitation Data'!I166)))</f>
        <v/>
      </c>
      <c r="DO172" s="302" t="str">
        <f ca="true">+IF(OFFSET('Hygiene Data'!$D$11,0,10*ROW('Hygiene Data'!D166))="","",OFFSET('Hygiene Data'!$D$11,0,10*ROW('Hygiene Data'!D166)))</f>
        <v/>
      </c>
      <c r="DP172" s="302" t="str">
        <f ca="true">+IF(OFFSET('Hygiene Data'!$D$12,0,10*ROW('Hygiene Data'!D166))="","",OFFSET('Hygiene Data'!$D$12,0,10*ROW('Hygiene Data'!D166)))</f>
        <v/>
      </c>
      <c r="DQ172" s="302" t="str">
        <f ca="true">+IF(OFFSET('Hygiene Data'!$D$13,0,10*ROW('Hygiene Data'!D166))="","",OFFSET('Hygiene Data'!$D$13,0,10*ROW('Hygiene Data'!D166)))</f>
        <v/>
      </c>
      <c r="DR172" s="302" t="str">
        <f ca="true">+IF(OFFSET('Hygiene Data'!$E$11,0,10*ROW('Hygiene Data'!E166))="","",OFFSET('Hygiene Data'!$E$11,0,10*ROW('Hygiene Data'!E166)))</f>
        <v/>
      </c>
      <c r="DS172" s="302" t="str">
        <f ca="true">+IF(OFFSET('Hygiene Data'!$E$12,0,10*ROW('Hygiene Data'!E166))="","",OFFSET('Hygiene Data'!$E$12,0,10*ROW('Hygiene Data'!E166)))</f>
        <v/>
      </c>
      <c r="DT172" s="302" t="str">
        <f ca="true">+IF(OFFSET('Hygiene Data'!$E$13,0,10*ROW('Hygiene Data'!E166))="","",OFFSET('Hygiene Data'!$E$13,0,10*ROW('Hygiene Data'!E166)))</f>
        <v/>
      </c>
      <c r="DU172" s="302" t="str">
        <f ca="true">+IF(OFFSET('Hygiene Data'!$F$11,0,10*ROW('Hygiene Data'!F166))="","",OFFSET('Hygiene Data'!$F$11,0,10*ROW('Hygiene Data'!F166)))</f>
        <v/>
      </c>
      <c r="DV172" s="302" t="str">
        <f ca="true">+IF(OFFSET('Hygiene Data'!$F$12,0,10*ROW('Hygiene Data'!F166))="","",OFFSET('Hygiene Data'!$F$12,0,10*ROW('Hygiene Data'!F166)))</f>
        <v/>
      </c>
      <c r="DW172" s="302" t="str">
        <f ca="true">+IF(OFFSET('Hygiene Data'!$F$13,0,10*ROW('Hygiene Data'!F166))="","",OFFSET('Hygiene Data'!$F$13,0,10*ROW('Hygiene Data'!F166)))</f>
        <v/>
      </c>
      <c r="DX172" s="302" t="str">
        <f ca="true">+IF(OFFSET('Hygiene Data'!$G$11,0,10*ROW('Hygiene Data'!G166))="","",OFFSET('Hygiene Data'!$G$11,0,10*ROW('Hygiene Data'!G166)))</f>
        <v/>
      </c>
      <c r="DY172" s="302" t="str">
        <f ca="true">+IF(OFFSET('Hygiene Data'!$G$12,0,10*ROW('Hygiene Data'!G166))="","",OFFSET('Hygiene Data'!$G$12,0,10*ROW('Hygiene Data'!G166)))</f>
        <v/>
      </c>
      <c r="DZ172" s="302" t="str">
        <f ca="true">+IF(OFFSET('Hygiene Data'!$G$13,0,10*ROW('Hygiene Data'!G166))="","",OFFSET('Hygiene Data'!$G$13,0,10*ROW('Hygiene Data'!G166)))</f>
        <v/>
      </c>
      <c r="EA172" s="302" t="str">
        <f ca="true">+IF(OFFSET('Hygiene Data'!$H$11,0,10*ROW('Hygiene Data'!H166))="","",OFFSET('Hygiene Data'!$H$11,0,10*ROW('Hygiene Data'!H166)))</f>
        <v/>
      </c>
      <c r="EB172" s="302" t="str">
        <f ca="true">+IF(OFFSET('Hygiene Data'!$H$12,0,10*ROW('Hygiene Data'!H166))="","",OFFSET('Hygiene Data'!$H$12,0,10*ROW('Hygiene Data'!H166)))</f>
        <v/>
      </c>
      <c r="EC172" s="302" t="str">
        <f ca="true">+IF(OFFSET('Hygiene Data'!$H$13,0,10*ROW('Hygiene Data'!H166))="","",OFFSET('Hygiene Data'!$H$13,0,10*ROW('Hygiene Data'!H166)))</f>
        <v/>
      </c>
      <c r="ED172" s="302" t="str">
        <f ca="true">+IF(OFFSET('Hygiene Data'!$I$11,0,10*ROW('Hygiene Data'!I166))="","",OFFSET('Hygiene Data'!$I$11,0,10*ROW('Hygiene Data'!I166)))</f>
        <v/>
      </c>
      <c r="EE172" s="302" t="str">
        <f ca="true">+IF(OFFSET('Hygiene Data'!$I$12,0,10*ROW('Hygiene Data'!I166))="","",OFFSET('Hygiene Data'!$I$12,0,10*ROW('Hygiene Data'!I166)))</f>
        <v/>
      </c>
      <c r="EF172" s="302" t="str">
        <f ca="true">+IF(OFFSET('Hygiene Data'!$I$13,0,10*ROW('Hygiene Data'!I166))="","",OFFSET('Hygiene Data'!$I$13,0,10*ROW('Hygiene Data'!I166)))</f>
        <v/>
      </c>
    </row>
    <row xmlns:x14ac="http://schemas.microsoft.com/office/spreadsheetml/2009/9/ac" r="173" x14ac:dyDescent="0.2">
      <c r="A173" s="35" t="str">
        <f ca="true">+IF(OFFSET('Water Data'!$B$2,0,10*ROW('Water Data'!E167))="","",OFFSET('Water Data'!$B$2,0,10*ROW('Water Data'!E167)))</f>
        <v/>
      </c>
      <c r="B173" s="35" t="str">
        <f ca="true">+IF(OFFSET('Water Data'!$C$2,0,10*ROW('Water Data'!F167))="","",OFFSET('Water Data'!$C$2,0,10*ROW('Water Data'!F167)))</f>
        <v/>
      </c>
      <c r="C173" s="358" t="str">
        <f t="shared" ca="true" si="2"/>
        <v/>
      </c>
      <c r="D173" s="94"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4"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4"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4"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4"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4"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4"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4"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4"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4"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4"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4"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4"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4"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4"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4"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4"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4"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5"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5"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5"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5"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5"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5"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5"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5"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5"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5"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5"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5"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5"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5"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5"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5"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5"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5"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5"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5"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5"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5"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5"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5"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5"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5"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5"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5"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5"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5"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6"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6"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6"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6"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6"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6"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6"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6"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6"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6"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6"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6"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6"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6"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6"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6"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6"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6"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302"/>
      <c r="BS173" s="302" t="str">
        <f ca="true">+IF(OFFSET('Water Data'!$D$27,0,10*ROW('Water Data'!D167))="","",OFFSET('Water Data'!$D$27,0,10*ROW('Water Data'!D167)))</f>
        <v/>
      </c>
      <c r="BT173" s="302" t="str">
        <f ca="true">+IF(OFFSET('Water Data'!$D$28,0,10*ROW('Water Data'!D167))="","",OFFSET('Water Data'!$D$28,0,10*ROW('Water Data'!D167)))</f>
        <v/>
      </c>
      <c r="BU173" s="302" t="str">
        <f ca="true">+IF(OFFSET('Water Data'!$D$29,0,10*ROW('Water Data'!D167))="","",OFFSET('Water Data'!$D$29,0,10*ROW('Water Data'!D167)))</f>
        <v/>
      </c>
      <c r="BV173" s="302" t="str">
        <f ca="true">+IF(OFFSET('Water Data'!$E$27,0,10*ROW('Water Data'!E167))="","",OFFSET('Water Data'!$E$27,0,10*ROW('Water Data'!E167)))</f>
        <v/>
      </c>
      <c r="BW173" s="302" t="str">
        <f ca="true">+IF(OFFSET('Water Data'!$E$28,0,10*ROW('Water Data'!E167))="","",OFFSET('Water Data'!$E$28,0,10*ROW('Water Data'!E167)))</f>
        <v/>
      </c>
      <c r="BX173" s="302" t="str">
        <f ca="true">+IF(OFFSET('Water Data'!$E$29,0,10*ROW('Water Data'!E167))="","",OFFSET('Water Data'!$E$29,0,10*ROW('Water Data'!E167)))</f>
        <v/>
      </c>
      <c r="BY173" s="302" t="str">
        <f ca="true">+IF(OFFSET('Water Data'!$F$27,0,10*ROW('Water Data'!F167))="","",OFFSET('Water Data'!$F$27,0,10*ROW('Water Data'!F167)))</f>
        <v/>
      </c>
      <c r="BZ173" s="302" t="str">
        <f ca="true">+IF(OFFSET('Water Data'!$F$28,0,10*ROW('Water Data'!F167))="","",OFFSET('Water Data'!$F$28,0,10*ROW('Water Data'!F167)))</f>
        <v/>
      </c>
      <c r="CA173" s="302" t="str">
        <f ca="true">+IF(OFFSET('Water Data'!$F$29,0,10*ROW('Water Data'!F167))="","",OFFSET('Water Data'!$F$29,0,10*ROW('Water Data'!F167)))</f>
        <v/>
      </c>
      <c r="CB173" s="302" t="str">
        <f ca="true">+IF(OFFSET('Water Data'!$G$27,0,10*ROW('Water Data'!G167))="","",OFFSET('Water Data'!$G$27,0,10*ROW('Water Data'!G167)))</f>
        <v/>
      </c>
      <c r="CC173" s="302" t="str">
        <f ca="true">+IF(OFFSET('Water Data'!$G$28,0,10*ROW('Water Data'!G167))="","",OFFSET('Water Data'!$G$28,0,10*ROW('Water Data'!G167)))</f>
        <v/>
      </c>
      <c r="CD173" s="302" t="str">
        <f ca="true">+IF(OFFSET('Water Data'!$G$29,0,10*ROW('Water Data'!G167))="","",OFFSET('Water Data'!$G$29,0,10*ROW('Water Data'!G167)))</f>
        <v/>
      </c>
      <c r="CE173" s="302" t="str">
        <f ca="true">+IF(OFFSET('Water Data'!$H$27,0,10*ROW('Water Data'!H167))="","",OFFSET('Water Data'!$H$27,0,10*ROW('Water Data'!H167)))</f>
        <v/>
      </c>
      <c r="CF173" s="302" t="str">
        <f ca="true">+IF(OFFSET('Water Data'!$H$28,0,10*ROW('Water Data'!H167))="","",OFFSET('Water Data'!$H$28,0,10*ROW('Water Data'!H167)))</f>
        <v/>
      </c>
      <c r="CG173" s="302" t="str">
        <f ca="true">+IF(OFFSET('Water Data'!$H$29,0,10*ROW('Water Data'!H167))="","",OFFSET('Water Data'!$H$29,0,10*ROW('Water Data'!H167)))</f>
        <v/>
      </c>
      <c r="CH173" s="302" t="str">
        <f ca="true">+IF(OFFSET('Water Data'!$I$27,0,10*ROW('Water Data'!I167))="","",OFFSET('Water Data'!$I$27,0,10*ROW('Water Data'!I167)))</f>
        <v/>
      </c>
      <c r="CI173" s="302" t="str">
        <f ca="true">+IF(OFFSET('Water Data'!$I$28,0,10*ROW('Water Data'!I167))="","",OFFSET('Water Data'!$I$28,0,10*ROW('Water Data'!I167)))</f>
        <v/>
      </c>
      <c r="CJ173" s="302" t="str">
        <f ca="true">+IF(OFFSET('Water Data'!$I$29,0,10*ROW('Water Data'!I167))="","",OFFSET('Water Data'!$I$29,0,10*ROW('Water Data'!I167)))</f>
        <v/>
      </c>
      <c r="CK173" s="302" t="str">
        <f ca="true">+IF(OFFSET('Sanitation Data'!$D$28,0,10*ROW('Sanitation Data'!D167))="","",OFFSET('Sanitation Data'!$D$28,0,10*ROW('Sanitation Data'!D167)))</f>
        <v/>
      </c>
      <c r="CL173" s="302" t="str">
        <f ca="true">+IF(OFFSET('Sanitation Data'!$D$29,0,10*ROW('Sanitation Data'!D167))="","",OFFSET('Sanitation Data'!$D$29,0,10*ROW('Sanitation Data'!D167)))</f>
        <v/>
      </c>
      <c r="CM173" s="302" t="str">
        <f ca="true">+IF(OFFSET('Sanitation Data'!$D$30,0,10*ROW('Sanitation Data'!D167))="","",OFFSET('Sanitation Data'!$D$30,0,10*ROW('Sanitation Data'!D167)))</f>
        <v/>
      </c>
      <c r="CN173" s="302" t="str">
        <f ca="true">+IF(OFFSET('Sanitation Data'!$D$31,0,10*ROW('Sanitation Data'!D167))="","",OFFSET('Sanitation Data'!$D$31,0,10*ROW('Sanitation Data'!D167)))</f>
        <v/>
      </c>
      <c r="CO173" s="302" t="str">
        <f ca="true">+IF(OFFSET('Sanitation Data'!$D$32,0,10*ROW('Sanitation Data'!D167))="","",OFFSET('Sanitation Data'!$D$32,0,10*ROW('Sanitation Data'!D167)))</f>
        <v/>
      </c>
      <c r="CP173" s="302" t="str">
        <f ca="true">+IF(OFFSET('Sanitation Data'!$E$28,0,10*ROW('Sanitation Data'!E167))="","",OFFSET('Sanitation Data'!$E$28,0,10*ROW('Sanitation Data'!E167)))</f>
        <v/>
      </c>
      <c r="CQ173" s="302" t="str">
        <f ca="true">+IF(OFFSET('Sanitation Data'!$E$29,0,10*ROW('Sanitation Data'!E167))="","",OFFSET('Sanitation Data'!$E$29,0,10*ROW('Sanitation Data'!E167)))</f>
        <v/>
      </c>
      <c r="CR173" s="302" t="str">
        <f ca="true">+IF(OFFSET('Sanitation Data'!$E$30,0,10*ROW('Sanitation Data'!E167))="","",OFFSET('Sanitation Data'!$E$30,0,10*ROW('Sanitation Data'!E167)))</f>
        <v/>
      </c>
      <c r="CS173" s="302" t="str">
        <f ca="true">+IF(OFFSET('Sanitation Data'!$E$31,0,10*ROW('Sanitation Data'!E167))="","",OFFSET('Sanitation Data'!$E$31,0,10*ROW('Sanitation Data'!E167)))</f>
        <v/>
      </c>
      <c r="CT173" s="302" t="str">
        <f ca="true">+IF(OFFSET('Sanitation Data'!$E$32,0,10*ROW('Sanitation Data'!E167))="","",OFFSET('Sanitation Data'!$E$32,0,10*ROW('Sanitation Data'!E167)))</f>
        <v/>
      </c>
      <c r="CU173" s="302" t="str">
        <f ca="true">+IF(OFFSET('Sanitation Data'!$F$28,0,10*ROW('Sanitation Data'!F167))="","",OFFSET('Sanitation Data'!$F$28,0,10*ROW('Sanitation Data'!F167)))</f>
        <v/>
      </c>
      <c r="CV173" s="302" t="str">
        <f ca="true">+IF(OFFSET('Sanitation Data'!$F$29,0,10*ROW('Sanitation Data'!F167))="","",OFFSET('Sanitation Data'!$F$29,0,10*ROW('Sanitation Data'!F167)))</f>
        <v/>
      </c>
      <c r="CW173" s="302" t="str">
        <f ca="true">+IF(OFFSET('Sanitation Data'!$F$30,0,10*ROW('Sanitation Data'!F167))="","",OFFSET('Sanitation Data'!$F$30,0,10*ROW('Sanitation Data'!F167)))</f>
        <v/>
      </c>
      <c r="CX173" s="302" t="str">
        <f ca="true">+IF(OFFSET('Sanitation Data'!$F$31,0,10*ROW('Sanitation Data'!F167))="","",OFFSET('Sanitation Data'!$F$31,0,10*ROW('Sanitation Data'!F167)))</f>
        <v/>
      </c>
      <c r="CY173" s="302" t="str">
        <f ca="true">+IF(OFFSET('Sanitation Data'!$F$32,0,10*ROW('Sanitation Data'!F167))="","",OFFSET('Sanitation Data'!$F$32,0,10*ROW('Sanitation Data'!F167)))</f>
        <v/>
      </c>
      <c r="CZ173" s="302" t="str">
        <f ca="true">+IF(OFFSET('Sanitation Data'!$G$28,0,10*ROW('Sanitation Data'!G167))="","",OFFSET('Sanitation Data'!$G$28,0,10*ROW('Sanitation Data'!G167)))</f>
        <v/>
      </c>
      <c r="DA173" s="302" t="str">
        <f ca="true">+IF(OFFSET('Sanitation Data'!$G$29,0,10*ROW('Sanitation Data'!G167))="","",OFFSET('Sanitation Data'!$G$29,0,10*ROW('Sanitation Data'!G167)))</f>
        <v/>
      </c>
      <c r="DB173" s="302" t="str">
        <f ca="true">+IF(OFFSET('Sanitation Data'!$G$30,0,10*ROW('Sanitation Data'!G167))="","",OFFSET('Sanitation Data'!$G$30,0,10*ROW('Sanitation Data'!G167)))</f>
        <v/>
      </c>
      <c r="DC173" s="302" t="str">
        <f ca="true">+IF(OFFSET('Sanitation Data'!$G$31,0,10*ROW('Sanitation Data'!G167))="","",OFFSET('Sanitation Data'!$G$31,0,10*ROW('Sanitation Data'!G167)))</f>
        <v/>
      </c>
      <c r="DD173" s="302" t="str">
        <f ca="true">+IF(OFFSET('Sanitation Data'!$G$32,0,10*ROW('Sanitation Data'!G167))="","",OFFSET('Sanitation Data'!$G$32,0,10*ROW('Sanitation Data'!G167)))</f>
        <v/>
      </c>
      <c r="DE173" s="302" t="str">
        <f ca="true">+IF(OFFSET('Sanitation Data'!$H$28,0,10*ROW('Sanitation Data'!H167))="","",OFFSET('Sanitation Data'!$H$28,0,10*ROW('Sanitation Data'!H167)))</f>
        <v/>
      </c>
      <c r="DF173" s="302" t="str">
        <f ca="true">+IF(OFFSET('Sanitation Data'!$H$29,0,10*ROW('Sanitation Data'!H167))="","",OFFSET('Sanitation Data'!$H$29,0,10*ROW('Sanitation Data'!H167)))</f>
        <v/>
      </c>
      <c r="DG173" s="302" t="str">
        <f ca="true">+IF(OFFSET('Sanitation Data'!$H$30,0,10*ROW('Sanitation Data'!H167))="","",OFFSET('Sanitation Data'!$H$30,0,10*ROW('Sanitation Data'!H167)))</f>
        <v/>
      </c>
      <c r="DH173" s="302" t="str">
        <f ca="true">+IF(OFFSET('Sanitation Data'!$H$31,0,10*ROW('Sanitation Data'!H167))="","",OFFSET('Sanitation Data'!$H$31,0,10*ROW('Sanitation Data'!H167)))</f>
        <v/>
      </c>
      <c r="DI173" s="302" t="str">
        <f ca="true">+IF(OFFSET('Sanitation Data'!$H$32,0,10*ROW('Sanitation Data'!H167))="","",OFFSET('Sanitation Data'!$H$32,0,10*ROW('Sanitation Data'!H167)))</f>
        <v/>
      </c>
      <c r="DJ173" s="302" t="str">
        <f ca="true">+IF(OFFSET('Sanitation Data'!$I$28,0,10*ROW('Sanitation Data'!I167))="","",OFFSET('Sanitation Data'!$I$28,0,10*ROW('Sanitation Data'!I167)))</f>
        <v/>
      </c>
      <c r="DK173" s="302" t="str">
        <f ca="true">+IF(OFFSET('Sanitation Data'!$I$29,0,10*ROW('Sanitation Data'!I167))="","",OFFSET('Sanitation Data'!$I$29,0,10*ROW('Sanitation Data'!I167)))</f>
        <v/>
      </c>
      <c r="DL173" s="302" t="str">
        <f ca="true">+IF(OFFSET('Sanitation Data'!$I$30,0,10*ROW('Sanitation Data'!I167))="","",OFFSET('Sanitation Data'!$I$30,0,10*ROW('Sanitation Data'!I167)))</f>
        <v/>
      </c>
      <c r="DM173" s="302" t="str">
        <f ca="true">+IF(OFFSET('Sanitation Data'!$I$31,0,10*ROW('Sanitation Data'!I167))="","",OFFSET('Sanitation Data'!$I$31,0,10*ROW('Sanitation Data'!I167)))</f>
        <v/>
      </c>
      <c r="DN173" s="302" t="str">
        <f ca="true">+IF(OFFSET('Sanitation Data'!$I$32,0,10*ROW('Sanitation Data'!I167))="","",OFFSET('Sanitation Data'!$I$32,0,10*ROW('Sanitation Data'!I167)))</f>
        <v/>
      </c>
      <c r="DO173" s="302" t="str">
        <f ca="true">+IF(OFFSET('Hygiene Data'!$D$11,0,10*ROW('Hygiene Data'!D167))="","",OFFSET('Hygiene Data'!$D$11,0,10*ROW('Hygiene Data'!D167)))</f>
        <v/>
      </c>
      <c r="DP173" s="302" t="str">
        <f ca="true">+IF(OFFSET('Hygiene Data'!$D$12,0,10*ROW('Hygiene Data'!D167))="","",OFFSET('Hygiene Data'!$D$12,0,10*ROW('Hygiene Data'!D167)))</f>
        <v/>
      </c>
      <c r="DQ173" s="302" t="str">
        <f ca="true">+IF(OFFSET('Hygiene Data'!$D$13,0,10*ROW('Hygiene Data'!D167))="","",OFFSET('Hygiene Data'!$D$13,0,10*ROW('Hygiene Data'!D167)))</f>
        <v/>
      </c>
      <c r="DR173" s="302" t="str">
        <f ca="true">+IF(OFFSET('Hygiene Data'!$E$11,0,10*ROW('Hygiene Data'!E167))="","",OFFSET('Hygiene Data'!$E$11,0,10*ROW('Hygiene Data'!E167)))</f>
        <v/>
      </c>
      <c r="DS173" s="302" t="str">
        <f ca="true">+IF(OFFSET('Hygiene Data'!$E$12,0,10*ROW('Hygiene Data'!E167))="","",OFFSET('Hygiene Data'!$E$12,0,10*ROW('Hygiene Data'!E167)))</f>
        <v/>
      </c>
      <c r="DT173" s="302" t="str">
        <f ca="true">+IF(OFFSET('Hygiene Data'!$E$13,0,10*ROW('Hygiene Data'!E167))="","",OFFSET('Hygiene Data'!$E$13,0,10*ROW('Hygiene Data'!E167)))</f>
        <v/>
      </c>
      <c r="DU173" s="302" t="str">
        <f ca="true">+IF(OFFSET('Hygiene Data'!$F$11,0,10*ROW('Hygiene Data'!F167))="","",OFFSET('Hygiene Data'!$F$11,0,10*ROW('Hygiene Data'!F167)))</f>
        <v/>
      </c>
      <c r="DV173" s="302" t="str">
        <f ca="true">+IF(OFFSET('Hygiene Data'!$F$12,0,10*ROW('Hygiene Data'!F167))="","",OFFSET('Hygiene Data'!$F$12,0,10*ROW('Hygiene Data'!F167)))</f>
        <v/>
      </c>
      <c r="DW173" s="302" t="str">
        <f ca="true">+IF(OFFSET('Hygiene Data'!$F$13,0,10*ROW('Hygiene Data'!F167))="","",OFFSET('Hygiene Data'!$F$13,0,10*ROW('Hygiene Data'!F167)))</f>
        <v/>
      </c>
      <c r="DX173" s="302" t="str">
        <f ca="true">+IF(OFFSET('Hygiene Data'!$G$11,0,10*ROW('Hygiene Data'!G167))="","",OFFSET('Hygiene Data'!$G$11,0,10*ROW('Hygiene Data'!G167)))</f>
        <v/>
      </c>
      <c r="DY173" s="302" t="str">
        <f ca="true">+IF(OFFSET('Hygiene Data'!$G$12,0,10*ROW('Hygiene Data'!G167))="","",OFFSET('Hygiene Data'!$G$12,0,10*ROW('Hygiene Data'!G167)))</f>
        <v/>
      </c>
      <c r="DZ173" s="302" t="str">
        <f ca="true">+IF(OFFSET('Hygiene Data'!$G$13,0,10*ROW('Hygiene Data'!G167))="","",OFFSET('Hygiene Data'!$G$13,0,10*ROW('Hygiene Data'!G167)))</f>
        <v/>
      </c>
      <c r="EA173" s="302" t="str">
        <f ca="true">+IF(OFFSET('Hygiene Data'!$H$11,0,10*ROW('Hygiene Data'!H167))="","",OFFSET('Hygiene Data'!$H$11,0,10*ROW('Hygiene Data'!H167)))</f>
        <v/>
      </c>
      <c r="EB173" s="302" t="str">
        <f ca="true">+IF(OFFSET('Hygiene Data'!$H$12,0,10*ROW('Hygiene Data'!H167))="","",OFFSET('Hygiene Data'!$H$12,0,10*ROW('Hygiene Data'!H167)))</f>
        <v/>
      </c>
      <c r="EC173" s="302" t="str">
        <f ca="true">+IF(OFFSET('Hygiene Data'!$H$13,0,10*ROW('Hygiene Data'!H167))="","",OFFSET('Hygiene Data'!$H$13,0,10*ROW('Hygiene Data'!H167)))</f>
        <v/>
      </c>
      <c r="ED173" s="302" t="str">
        <f ca="true">+IF(OFFSET('Hygiene Data'!$I$11,0,10*ROW('Hygiene Data'!I167))="","",OFFSET('Hygiene Data'!$I$11,0,10*ROW('Hygiene Data'!I167)))</f>
        <v/>
      </c>
      <c r="EE173" s="302" t="str">
        <f ca="true">+IF(OFFSET('Hygiene Data'!$I$12,0,10*ROW('Hygiene Data'!I167))="","",OFFSET('Hygiene Data'!$I$12,0,10*ROW('Hygiene Data'!I167)))</f>
        <v/>
      </c>
      <c r="EF173" s="302" t="str">
        <f ca="true">+IF(OFFSET('Hygiene Data'!$I$13,0,10*ROW('Hygiene Data'!I167))="","",OFFSET('Hygiene Data'!$I$13,0,10*ROW('Hygiene Data'!I167)))</f>
        <v/>
      </c>
    </row>
    <row xmlns:x14ac="http://schemas.microsoft.com/office/spreadsheetml/2009/9/ac" r="174" x14ac:dyDescent="0.2">
      <c r="A174" s="35" t="str">
        <f ca="true">+IF(OFFSET('Water Data'!$B$2,0,10*ROW('Water Data'!E168))="","",OFFSET('Water Data'!$B$2,0,10*ROW('Water Data'!E168)))</f>
        <v/>
      </c>
      <c r="B174" s="35" t="str">
        <f ca="true">+IF(OFFSET('Water Data'!$C$2,0,10*ROW('Water Data'!F168))="","",OFFSET('Water Data'!$C$2,0,10*ROW('Water Data'!F168)))</f>
        <v/>
      </c>
      <c r="C174" s="358" t="str">
        <f t="shared" ca="true" si="2"/>
        <v/>
      </c>
      <c r="D174" s="94"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4"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4"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4"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4"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4"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4"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4"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4"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4"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4"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4"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4"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4"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4"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4"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4"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4"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5"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5"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5"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5"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5"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5"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5"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5"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5"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5"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5"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5"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5"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5"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5"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5"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5"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5"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5"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5"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5"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5"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5"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5"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5"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5"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5"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5"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5"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5"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6"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6"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6"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6"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6"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6"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6"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6"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6"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6"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6"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6"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6"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6"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6"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6"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6"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6"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302"/>
      <c r="BS174" s="302" t="str">
        <f ca="true">+IF(OFFSET('Water Data'!$D$27,0,10*ROW('Water Data'!D168))="","",OFFSET('Water Data'!$D$27,0,10*ROW('Water Data'!D168)))</f>
        <v/>
      </c>
      <c r="BT174" s="302" t="str">
        <f ca="true">+IF(OFFSET('Water Data'!$D$28,0,10*ROW('Water Data'!D168))="","",OFFSET('Water Data'!$D$28,0,10*ROW('Water Data'!D168)))</f>
        <v/>
      </c>
      <c r="BU174" s="302" t="str">
        <f ca="true">+IF(OFFSET('Water Data'!$D$29,0,10*ROW('Water Data'!D168))="","",OFFSET('Water Data'!$D$29,0,10*ROW('Water Data'!D168)))</f>
        <v/>
      </c>
      <c r="BV174" s="302" t="str">
        <f ca="true">+IF(OFFSET('Water Data'!$E$27,0,10*ROW('Water Data'!E168))="","",OFFSET('Water Data'!$E$27,0,10*ROW('Water Data'!E168)))</f>
        <v/>
      </c>
      <c r="BW174" s="302" t="str">
        <f ca="true">+IF(OFFSET('Water Data'!$E$28,0,10*ROW('Water Data'!E168))="","",OFFSET('Water Data'!$E$28,0,10*ROW('Water Data'!E168)))</f>
        <v/>
      </c>
      <c r="BX174" s="302" t="str">
        <f ca="true">+IF(OFFSET('Water Data'!$E$29,0,10*ROW('Water Data'!E168))="","",OFFSET('Water Data'!$E$29,0,10*ROW('Water Data'!E168)))</f>
        <v/>
      </c>
      <c r="BY174" s="302" t="str">
        <f ca="true">+IF(OFFSET('Water Data'!$F$27,0,10*ROW('Water Data'!F168))="","",OFFSET('Water Data'!$F$27,0,10*ROW('Water Data'!F168)))</f>
        <v/>
      </c>
      <c r="BZ174" s="302" t="str">
        <f ca="true">+IF(OFFSET('Water Data'!$F$28,0,10*ROW('Water Data'!F168))="","",OFFSET('Water Data'!$F$28,0,10*ROW('Water Data'!F168)))</f>
        <v/>
      </c>
      <c r="CA174" s="302" t="str">
        <f ca="true">+IF(OFFSET('Water Data'!$F$29,0,10*ROW('Water Data'!F168))="","",OFFSET('Water Data'!$F$29,0,10*ROW('Water Data'!F168)))</f>
        <v/>
      </c>
      <c r="CB174" s="302" t="str">
        <f ca="true">+IF(OFFSET('Water Data'!$G$27,0,10*ROW('Water Data'!G168))="","",OFFSET('Water Data'!$G$27,0,10*ROW('Water Data'!G168)))</f>
        <v/>
      </c>
      <c r="CC174" s="302" t="str">
        <f ca="true">+IF(OFFSET('Water Data'!$G$28,0,10*ROW('Water Data'!G168))="","",OFFSET('Water Data'!$G$28,0,10*ROW('Water Data'!G168)))</f>
        <v/>
      </c>
      <c r="CD174" s="302" t="str">
        <f ca="true">+IF(OFFSET('Water Data'!$G$29,0,10*ROW('Water Data'!G168))="","",OFFSET('Water Data'!$G$29,0,10*ROW('Water Data'!G168)))</f>
        <v/>
      </c>
      <c r="CE174" s="302" t="str">
        <f ca="true">+IF(OFFSET('Water Data'!$H$27,0,10*ROW('Water Data'!H168))="","",OFFSET('Water Data'!$H$27,0,10*ROW('Water Data'!H168)))</f>
        <v/>
      </c>
      <c r="CF174" s="302" t="str">
        <f ca="true">+IF(OFFSET('Water Data'!$H$28,0,10*ROW('Water Data'!H168))="","",OFFSET('Water Data'!$H$28,0,10*ROW('Water Data'!H168)))</f>
        <v/>
      </c>
      <c r="CG174" s="302" t="str">
        <f ca="true">+IF(OFFSET('Water Data'!$H$29,0,10*ROW('Water Data'!H168))="","",OFFSET('Water Data'!$H$29,0,10*ROW('Water Data'!H168)))</f>
        <v/>
      </c>
      <c r="CH174" s="302" t="str">
        <f ca="true">+IF(OFFSET('Water Data'!$I$27,0,10*ROW('Water Data'!I168))="","",OFFSET('Water Data'!$I$27,0,10*ROW('Water Data'!I168)))</f>
        <v/>
      </c>
      <c r="CI174" s="302" t="str">
        <f ca="true">+IF(OFFSET('Water Data'!$I$28,0,10*ROW('Water Data'!I168))="","",OFFSET('Water Data'!$I$28,0,10*ROW('Water Data'!I168)))</f>
        <v/>
      </c>
      <c r="CJ174" s="302" t="str">
        <f ca="true">+IF(OFFSET('Water Data'!$I$29,0,10*ROW('Water Data'!I168))="","",OFFSET('Water Data'!$I$29,0,10*ROW('Water Data'!I168)))</f>
        <v/>
      </c>
      <c r="CK174" s="302" t="str">
        <f ca="true">+IF(OFFSET('Sanitation Data'!$D$28,0,10*ROW('Sanitation Data'!D168))="","",OFFSET('Sanitation Data'!$D$28,0,10*ROW('Sanitation Data'!D168)))</f>
        <v/>
      </c>
      <c r="CL174" s="302" t="str">
        <f ca="true">+IF(OFFSET('Sanitation Data'!$D$29,0,10*ROW('Sanitation Data'!D168))="","",OFFSET('Sanitation Data'!$D$29,0,10*ROW('Sanitation Data'!D168)))</f>
        <v/>
      </c>
      <c r="CM174" s="302" t="str">
        <f ca="true">+IF(OFFSET('Sanitation Data'!$D$30,0,10*ROW('Sanitation Data'!D168))="","",OFFSET('Sanitation Data'!$D$30,0,10*ROW('Sanitation Data'!D168)))</f>
        <v/>
      </c>
      <c r="CN174" s="302" t="str">
        <f ca="true">+IF(OFFSET('Sanitation Data'!$D$31,0,10*ROW('Sanitation Data'!D168))="","",OFFSET('Sanitation Data'!$D$31,0,10*ROW('Sanitation Data'!D168)))</f>
        <v/>
      </c>
      <c r="CO174" s="302" t="str">
        <f ca="true">+IF(OFFSET('Sanitation Data'!$D$32,0,10*ROW('Sanitation Data'!D168))="","",OFFSET('Sanitation Data'!$D$32,0,10*ROW('Sanitation Data'!D168)))</f>
        <v/>
      </c>
      <c r="CP174" s="302" t="str">
        <f ca="true">+IF(OFFSET('Sanitation Data'!$E$28,0,10*ROW('Sanitation Data'!E168))="","",OFFSET('Sanitation Data'!$E$28,0,10*ROW('Sanitation Data'!E168)))</f>
        <v/>
      </c>
      <c r="CQ174" s="302" t="str">
        <f ca="true">+IF(OFFSET('Sanitation Data'!$E$29,0,10*ROW('Sanitation Data'!E168))="","",OFFSET('Sanitation Data'!$E$29,0,10*ROW('Sanitation Data'!E168)))</f>
        <v/>
      </c>
      <c r="CR174" s="302" t="str">
        <f ca="true">+IF(OFFSET('Sanitation Data'!$E$30,0,10*ROW('Sanitation Data'!E168))="","",OFFSET('Sanitation Data'!$E$30,0,10*ROW('Sanitation Data'!E168)))</f>
        <v/>
      </c>
      <c r="CS174" s="302" t="str">
        <f ca="true">+IF(OFFSET('Sanitation Data'!$E$31,0,10*ROW('Sanitation Data'!E168))="","",OFFSET('Sanitation Data'!$E$31,0,10*ROW('Sanitation Data'!E168)))</f>
        <v/>
      </c>
      <c r="CT174" s="302" t="str">
        <f ca="true">+IF(OFFSET('Sanitation Data'!$E$32,0,10*ROW('Sanitation Data'!E168))="","",OFFSET('Sanitation Data'!$E$32,0,10*ROW('Sanitation Data'!E168)))</f>
        <v/>
      </c>
      <c r="CU174" s="302" t="str">
        <f ca="true">+IF(OFFSET('Sanitation Data'!$F$28,0,10*ROW('Sanitation Data'!F168))="","",OFFSET('Sanitation Data'!$F$28,0,10*ROW('Sanitation Data'!F168)))</f>
        <v/>
      </c>
      <c r="CV174" s="302" t="str">
        <f ca="true">+IF(OFFSET('Sanitation Data'!$F$29,0,10*ROW('Sanitation Data'!F168))="","",OFFSET('Sanitation Data'!$F$29,0,10*ROW('Sanitation Data'!F168)))</f>
        <v/>
      </c>
      <c r="CW174" s="302" t="str">
        <f ca="true">+IF(OFFSET('Sanitation Data'!$F$30,0,10*ROW('Sanitation Data'!F168))="","",OFFSET('Sanitation Data'!$F$30,0,10*ROW('Sanitation Data'!F168)))</f>
        <v/>
      </c>
      <c r="CX174" s="302" t="str">
        <f ca="true">+IF(OFFSET('Sanitation Data'!$F$31,0,10*ROW('Sanitation Data'!F168))="","",OFFSET('Sanitation Data'!$F$31,0,10*ROW('Sanitation Data'!F168)))</f>
        <v/>
      </c>
      <c r="CY174" s="302" t="str">
        <f ca="true">+IF(OFFSET('Sanitation Data'!$F$32,0,10*ROW('Sanitation Data'!F168))="","",OFFSET('Sanitation Data'!$F$32,0,10*ROW('Sanitation Data'!F168)))</f>
        <v/>
      </c>
      <c r="CZ174" s="302" t="str">
        <f ca="true">+IF(OFFSET('Sanitation Data'!$G$28,0,10*ROW('Sanitation Data'!G168))="","",OFFSET('Sanitation Data'!$G$28,0,10*ROW('Sanitation Data'!G168)))</f>
        <v/>
      </c>
      <c r="DA174" s="302" t="str">
        <f ca="true">+IF(OFFSET('Sanitation Data'!$G$29,0,10*ROW('Sanitation Data'!G168))="","",OFFSET('Sanitation Data'!$G$29,0,10*ROW('Sanitation Data'!G168)))</f>
        <v/>
      </c>
      <c r="DB174" s="302" t="str">
        <f ca="true">+IF(OFFSET('Sanitation Data'!$G$30,0,10*ROW('Sanitation Data'!G168))="","",OFFSET('Sanitation Data'!$G$30,0,10*ROW('Sanitation Data'!G168)))</f>
        <v/>
      </c>
      <c r="DC174" s="302" t="str">
        <f ca="true">+IF(OFFSET('Sanitation Data'!$G$31,0,10*ROW('Sanitation Data'!G168))="","",OFFSET('Sanitation Data'!$G$31,0,10*ROW('Sanitation Data'!G168)))</f>
        <v/>
      </c>
      <c r="DD174" s="302" t="str">
        <f ca="true">+IF(OFFSET('Sanitation Data'!$G$32,0,10*ROW('Sanitation Data'!G168))="","",OFFSET('Sanitation Data'!$G$32,0,10*ROW('Sanitation Data'!G168)))</f>
        <v/>
      </c>
      <c r="DE174" s="302" t="str">
        <f ca="true">+IF(OFFSET('Sanitation Data'!$H$28,0,10*ROW('Sanitation Data'!H168))="","",OFFSET('Sanitation Data'!$H$28,0,10*ROW('Sanitation Data'!H168)))</f>
        <v/>
      </c>
      <c r="DF174" s="302" t="str">
        <f ca="true">+IF(OFFSET('Sanitation Data'!$H$29,0,10*ROW('Sanitation Data'!H168))="","",OFFSET('Sanitation Data'!$H$29,0,10*ROW('Sanitation Data'!H168)))</f>
        <v/>
      </c>
      <c r="DG174" s="302" t="str">
        <f ca="true">+IF(OFFSET('Sanitation Data'!$H$30,0,10*ROW('Sanitation Data'!H168))="","",OFFSET('Sanitation Data'!$H$30,0,10*ROW('Sanitation Data'!H168)))</f>
        <v/>
      </c>
      <c r="DH174" s="302" t="str">
        <f ca="true">+IF(OFFSET('Sanitation Data'!$H$31,0,10*ROW('Sanitation Data'!H168))="","",OFFSET('Sanitation Data'!$H$31,0,10*ROW('Sanitation Data'!H168)))</f>
        <v/>
      </c>
      <c r="DI174" s="302" t="str">
        <f ca="true">+IF(OFFSET('Sanitation Data'!$H$32,0,10*ROW('Sanitation Data'!H168))="","",OFFSET('Sanitation Data'!$H$32,0,10*ROW('Sanitation Data'!H168)))</f>
        <v/>
      </c>
      <c r="DJ174" s="302" t="str">
        <f ca="true">+IF(OFFSET('Sanitation Data'!$I$28,0,10*ROW('Sanitation Data'!I168))="","",OFFSET('Sanitation Data'!$I$28,0,10*ROW('Sanitation Data'!I168)))</f>
        <v/>
      </c>
      <c r="DK174" s="302" t="str">
        <f ca="true">+IF(OFFSET('Sanitation Data'!$I$29,0,10*ROW('Sanitation Data'!I168))="","",OFFSET('Sanitation Data'!$I$29,0,10*ROW('Sanitation Data'!I168)))</f>
        <v/>
      </c>
      <c r="DL174" s="302" t="str">
        <f ca="true">+IF(OFFSET('Sanitation Data'!$I$30,0,10*ROW('Sanitation Data'!I168))="","",OFFSET('Sanitation Data'!$I$30,0,10*ROW('Sanitation Data'!I168)))</f>
        <v/>
      </c>
      <c r="DM174" s="302" t="str">
        <f ca="true">+IF(OFFSET('Sanitation Data'!$I$31,0,10*ROW('Sanitation Data'!I168))="","",OFFSET('Sanitation Data'!$I$31,0,10*ROW('Sanitation Data'!I168)))</f>
        <v/>
      </c>
      <c r="DN174" s="302" t="str">
        <f ca="true">+IF(OFFSET('Sanitation Data'!$I$32,0,10*ROW('Sanitation Data'!I168))="","",OFFSET('Sanitation Data'!$I$32,0,10*ROW('Sanitation Data'!I168)))</f>
        <v/>
      </c>
      <c r="DO174" s="302" t="str">
        <f ca="true">+IF(OFFSET('Hygiene Data'!$D$11,0,10*ROW('Hygiene Data'!D168))="","",OFFSET('Hygiene Data'!$D$11,0,10*ROW('Hygiene Data'!D168)))</f>
        <v/>
      </c>
      <c r="DP174" s="302" t="str">
        <f ca="true">+IF(OFFSET('Hygiene Data'!$D$12,0,10*ROW('Hygiene Data'!D168))="","",OFFSET('Hygiene Data'!$D$12,0,10*ROW('Hygiene Data'!D168)))</f>
        <v/>
      </c>
      <c r="DQ174" s="302" t="str">
        <f ca="true">+IF(OFFSET('Hygiene Data'!$D$13,0,10*ROW('Hygiene Data'!D168))="","",OFFSET('Hygiene Data'!$D$13,0,10*ROW('Hygiene Data'!D168)))</f>
        <v/>
      </c>
      <c r="DR174" s="302" t="str">
        <f ca="true">+IF(OFFSET('Hygiene Data'!$E$11,0,10*ROW('Hygiene Data'!E168))="","",OFFSET('Hygiene Data'!$E$11,0,10*ROW('Hygiene Data'!E168)))</f>
        <v/>
      </c>
      <c r="DS174" s="302" t="str">
        <f ca="true">+IF(OFFSET('Hygiene Data'!$E$12,0,10*ROW('Hygiene Data'!E168))="","",OFFSET('Hygiene Data'!$E$12,0,10*ROW('Hygiene Data'!E168)))</f>
        <v/>
      </c>
      <c r="DT174" s="302" t="str">
        <f ca="true">+IF(OFFSET('Hygiene Data'!$E$13,0,10*ROW('Hygiene Data'!E168))="","",OFFSET('Hygiene Data'!$E$13,0,10*ROW('Hygiene Data'!E168)))</f>
        <v/>
      </c>
      <c r="DU174" s="302" t="str">
        <f ca="true">+IF(OFFSET('Hygiene Data'!$F$11,0,10*ROW('Hygiene Data'!F168))="","",OFFSET('Hygiene Data'!$F$11,0,10*ROW('Hygiene Data'!F168)))</f>
        <v/>
      </c>
      <c r="DV174" s="302" t="str">
        <f ca="true">+IF(OFFSET('Hygiene Data'!$F$12,0,10*ROW('Hygiene Data'!F168))="","",OFFSET('Hygiene Data'!$F$12,0,10*ROW('Hygiene Data'!F168)))</f>
        <v/>
      </c>
      <c r="DW174" s="302" t="str">
        <f ca="true">+IF(OFFSET('Hygiene Data'!$F$13,0,10*ROW('Hygiene Data'!F168))="","",OFFSET('Hygiene Data'!$F$13,0,10*ROW('Hygiene Data'!F168)))</f>
        <v/>
      </c>
      <c r="DX174" s="302" t="str">
        <f ca="true">+IF(OFFSET('Hygiene Data'!$G$11,0,10*ROW('Hygiene Data'!G168))="","",OFFSET('Hygiene Data'!$G$11,0,10*ROW('Hygiene Data'!G168)))</f>
        <v/>
      </c>
      <c r="DY174" s="302" t="str">
        <f ca="true">+IF(OFFSET('Hygiene Data'!$G$12,0,10*ROW('Hygiene Data'!G168))="","",OFFSET('Hygiene Data'!$G$12,0,10*ROW('Hygiene Data'!G168)))</f>
        <v/>
      </c>
      <c r="DZ174" s="302" t="str">
        <f ca="true">+IF(OFFSET('Hygiene Data'!$G$13,0,10*ROW('Hygiene Data'!G168))="","",OFFSET('Hygiene Data'!$G$13,0,10*ROW('Hygiene Data'!G168)))</f>
        <v/>
      </c>
      <c r="EA174" s="302" t="str">
        <f ca="true">+IF(OFFSET('Hygiene Data'!$H$11,0,10*ROW('Hygiene Data'!H168))="","",OFFSET('Hygiene Data'!$H$11,0,10*ROW('Hygiene Data'!H168)))</f>
        <v/>
      </c>
      <c r="EB174" s="302" t="str">
        <f ca="true">+IF(OFFSET('Hygiene Data'!$H$12,0,10*ROW('Hygiene Data'!H168))="","",OFFSET('Hygiene Data'!$H$12,0,10*ROW('Hygiene Data'!H168)))</f>
        <v/>
      </c>
      <c r="EC174" s="302" t="str">
        <f ca="true">+IF(OFFSET('Hygiene Data'!$H$13,0,10*ROW('Hygiene Data'!H168))="","",OFFSET('Hygiene Data'!$H$13,0,10*ROW('Hygiene Data'!H168)))</f>
        <v/>
      </c>
      <c r="ED174" s="302" t="str">
        <f ca="true">+IF(OFFSET('Hygiene Data'!$I$11,0,10*ROW('Hygiene Data'!I168))="","",OFFSET('Hygiene Data'!$I$11,0,10*ROW('Hygiene Data'!I168)))</f>
        <v/>
      </c>
      <c r="EE174" s="302" t="str">
        <f ca="true">+IF(OFFSET('Hygiene Data'!$I$12,0,10*ROW('Hygiene Data'!I168))="","",OFFSET('Hygiene Data'!$I$12,0,10*ROW('Hygiene Data'!I168)))</f>
        <v/>
      </c>
      <c r="EF174" s="302" t="str">
        <f ca="true">+IF(OFFSET('Hygiene Data'!$I$13,0,10*ROW('Hygiene Data'!I168))="","",OFFSET('Hygiene Data'!$I$13,0,10*ROW('Hygiene Data'!I168)))</f>
        <v/>
      </c>
    </row>
    <row xmlns:x14ac="http://schemas.microsoft.com/office/spreadsheetml/2009/9/ac" r="175" x14ac:dyDescent="0.2">
      <c r="A175" s="35" t="str">
        <f ca="true">+IF(OFFSET('Water Data'!$B$2,0,10*ROW('Water Data'!E169))="","",OFFSET('Water Data'!$B$2,0,10*ROW('Water Data'!E169)))</f>
        <v/>
      </c>
      <c r="B175" s="35" t="str">
        <f ca="true">+IF(OFFSET('Water Data'!$C$2,0,10*ROW('Water Data'!F169))="","",OFFSET('Water Data'!$C$2,0,10*ROW('Water Data'!F169)))</f>
        <v/>
      </c>
      <c r="C175" s="358" t="str">
        <f t="shared" ca="true" si="2"/>
        <v/>
      </c>
      <c r="D175" s="94"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4"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4"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4"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4"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4"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4"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4"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4"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4"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4"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4"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4"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4"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4"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4"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4"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4"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5"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5"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5"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5"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5"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5"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5"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5"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5"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5"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5"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5"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5"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5"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5"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5"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5"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5"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5"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5"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5"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5"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5"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5"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5"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5"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5"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5"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5"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5"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6"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6"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6"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6"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6"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6"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6"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6"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6"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6"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6"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6"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6"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6"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6"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6"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6"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6"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302"/>
      <c r="BS175" s="302" t="str">
        <f ca="true">+IF(OFFSET('Water Data'!$D$27,0,10*ROW('Water Data'!D169))="","",OFFSET('Water Data'!$D$27,0,10*ROW('Water Data'!D169)))</f>
        <v/>
      </c>
      <c r="BT175" s="302" t="str">
        <f ca="true">+IF(OFFSET('Water Data'!$D$28,0,10*ROW('Water Data'!D169))="","",OFFSET('Water Data'!$D$28,0,10*ROW('Water Data'!D169)))</f>
        <v/>
      </c>
      <c r="BU175" s="302" t="str">
        <f ca="true">+IF(OFFSET('Water Data'!$D$29,0,10*ROW('Water Data'!D169))="","",OFFSET('Water Data'!$D$29,0,10*ROW('Water Data'!D169)))</f>
        <v/>
      </c>
      <c r="BV175" s="302" t="str">
        <f ca="true">+IF(OFFSET('Water Data'!$E$27,0,10*ROW('Water Data'!E169))="","",OFFSET('Water Data'!$E$27,0,10*ROW('Water Data'!E169)))</f>
        <v/>
      </c>
      <c r="BW175" s="302" t="str">
        <f ca="true">+IF(OFFSET('Water Data'!$E$28,0,10*ROW('Water Data'!E169))="","",OFFSET('Water Data'!$E$28,0,10*ROW('Water Data'!E169)))</f>
        <v/>
      </c>
      <c r="BX175" s="302" t="str">
        <f ca="true">+IF(OFFSET('Water Data'!$E$29,0,10*ROW('Water Data'!E169))="","",OFFSET('Water Data'!$E$29,0,10*ROW('Water Data'!E169)))</f>
        <v/>
      </c>
      <c r="BY175" s="302" t="str">
        <f ca="true">+IF(OFFSET('Water Data'!$F$27,0,10*ROW('Water Data'!F169))="","",OFFSET('Water Data'!$F$27,0,10*ROW('Water Data'!F169)))</f>
        <v/>
      </c>
      <c r="BZ175" s="302" t="str">
        <f ca="true">+IF(OFFSET('Water Data'!$F$28,0,10*ROW('Water Data'!F169))="","",OFFSET('Water Data'!$F$28,0,10*ROW('Water Data'!F169)))</f>
        <v/>
      </c>
      <c r="CA175" s="302" t="str">
        <f ca="true">+IF(OFFSET('Water Data'!$F$29,0,10*ROW('Water Data'!F169))="","",OFFSET('Water Data'!$F$29,0,10*ROW('Water Data'!F169)))</f>
        <v/>
      </c>
      <c r="CB175" s="302" t="str">
        <f ca="true">+IF(OFFSET('Water Data'!$G$27,0,10*ROW('Water Data'!G169))="","",OFFSET('Water Data'!$G$27,0,10*ROW('Water Data'!G169)))</f>
        <v/>
      </c>
      <c r="CC175" s="302" t="str">
        <f ca="true">+IF(OFFSET('Water Data'!$G$28,0,10*ROW('Water Data'!G169))="","",OFFSET('Water Data'!$G$28,0,10*ROW('Water Data'!G169)))</f>
        <v/>
      </c>
      <c r="CD175" s="302" t="str">
        <f ca="true">+IF(OFFSET('Water Data'!$G$29,0,10*ROW('Water Data'!G169))="","",OFFSET('Water Data'!$G$29,0,10*ROW('Water Data'!G169)))</f>
        <v/>
      </c>
      <c r="CE175" s="302" t="str">
        <f ca="true">+IF(OFFSET('Water Data'!$H$27,0,10*ROW('Water Data'!H169))="","",OFFSET('Water Data'!$H$27,0,10*ROW('Water Data'!H169)))</f>
        <v/>
      </c>
      <c r="CF175" s="302" t="str">
        <f ca="true">+IF(OFFSET('Water Data'!$H$28,0,10*ROW('Water Data'!H169))="","",OFFSET('Water Data'!$H$28,0,10*ROW('Water Data'!H169)))</f>
        <v/>
      </c>
      <c r="CG175" s="302" t="str">
        <f ca="true">+IF(OFFSET('Water Data'!$H$29,0,10*ROW('Water Data'!H169))="","",OFFSET('Water Data'!$H$29,0,10*ROW('Water Data'!H169)))</f>
        <v/>
      </c>
      <c r="CH175" s="302" t="str">
        <f ca="true">+IF(OFFSET('Water Data'!$I$27,0,10*ROW('Water Data'!I169))="","",OFFSET('Water Data'!$I$27,0,10*ROW('Water Data'!I169)))</f>
        <v/>
      </c>
      <c r="CI175" s="302" t="str">
        <f ca="true">+IF(OFFSET('Water Data'!$I$28,0,10*ROW('Water Data'!I169))="","",OFFSET('Water Data'!$I$28,0,10*ROW('Water Data'!I169)))</f>
        <v/>
      </c>
      <c r="CJ175" s="302" t="str">
        <f ca="true">+IF(OFFSET('Water Data'!$I$29,0,10*ROW('Water Data'!I169))="","",OFFSET('Water Data'!$I$29,0,10*ROW('Water Data'!I169)))</f>
        <v/>
      </c>
      <c r="CK175" s="302" t="str">
        <f ca="true">+IF(OFFSET('Sanitation Data'!$D$28,0,10*ROW('Sanitation Data'!D169))="","",OFFSET('Sanitation Data'!$D$28,0,10*ROW('Sanitation Data'!D169)))</f>
        <v/>
      </c>
      <c r="CL175" s="302" t="str">
        <f ca="true">+IF(OFFSET('Sanitation Data'!$D$29,0,10*ROW('Sanitation Data'!D169))="","",OFFSET('Sanitation Data'!$D$29,0,10*ROW('Sanitation Data'!D169)))</f>
        <v/>
      </c>
      <c r="CM175" s="302" t="str">
        <f ca="true">+IF(OFFSET('Sanitation Data'!$D$30,0,10*ROW('Sanitation Data'!D169))="","",OFFSET('Sanitation Data'!$D$30,0,10*ROW('Sanitation Data'!D169)))</f>
        <v/>
      </c>
      <c r="CN175" s="302" t="str">
        <f ca="true">+IF(OFFSET('Sanitation Data'!$D$31,0,10*ROW('Sanitation Data'!D169))="","",OFFSET('Sanitation Data'!$D$31,0,10*ROW('Sanitation Data'!D169)))</f>
        <v/>
      </c>
      <c r="CO175" s="302" t="str">
        <f ca="true">+IF(OFFSET('Sanitation Data'!$D$32,0,10*ROW('Sanitation Data'!D169))="","",OFFSET('Sanitation Data'!$D$32,0,10*ROW('Sanitation Data'!D169)))</f>
        <v/>
      </c>
      <c r="CP175" s="302" t="str">
        <f ca="true">+IF(OFFSET('Sanitation Data'!$E$28,0,10*ROW('Sanitation Data'!E169))="","",OFFSET('Sanitation Data'!$E$28,0,10*ROW('Sanitation Data'!E169)))</f>
        <v/>
      </c>
      <c r="CQ175" s="302" t="str">
        <f ca="true">+IF(OFFSET('Sanitation Data'!$E$29,0,10*ROW('Sanitation Data'!E169))="","",OFFSET('Sanitation Data'!$E$29,0,10*ROW('Sanitation Data'!E169)))</f>
        <v/>
      </c>
      <c r="CR175" s="302" t="str">
        <f ca="true">+IF(OFFSET('Sanitation Data'!$E$30,0,10*ROW('Sanitation Data'!E169))="","",OFFSET('Sanitation Data'!$E$30,0,10*ROW('Sanitation Data'!E169)))</f>
        <v/>
      </c>
      <c r="CS175" s="302" t="str">
        <f ca="true">+IF(OFFSET('Sanitation Data'!$E$31,0,10*ROW('Sanitation Data'!E169))="","",OFFSET('Sanitation Data'!$E$31,0,10*ROW('Sanitation Data'!E169)))</f>
        <v/>
      </c>
      <c r="CT175" s="302" t="str">
        <f ca="true">+IF(OFFSET('Sanitation Data'!$E$32,0,10*ROW('Sanitation Data'!E169))="","",OFFSET('Sanitation Data'!$E$32,0,10*ROW('Sanitation Data'!E169)))</f>
        <v/>
      </c>
      <c r="CU175" s="302" t="str">
        <f ca="true">+IF(OFFSET('Sanitation Data'!$F$28,0,10*ROW('Sanitation Data'!F169))="","",OFFSET('Sanitation Data'!$F$28,0,10*ROW('Sanitation Data'!F169)))</f>
        <v/>
      </c>
      <c r="CV175" s="302" t="str">
        <f ca="true">+IF(OFFSET('Sanitation Data'!$F$29,0,10*ROW('Sanitation Data'!F169))="","",OFFSET('Sanitation Data'!$F$29,0,10*ROW('Sanitation Data'!F169)))</f>
        <v/>
      </c>
      <c r="CW175" s="302" t="str">
        <f ca="true">+IF(OFFSET('Sanitation Data'!$F$30,0,10*ROW('Sanitation Data'!F169))="","",OFFSET('Sanitation Data'!$F$30,0,10*ROW('Sanitation Data'!F169)))</f>
        <v/>
      </c>
      <c r="CX175" s="302" t="str">
        <f ca="true">+IF(OFFSET('Sanitation Data'!$F$31,0,10*ROW('Sanitation Data'!F169))="","",OFFSET('Sanitation Data'!$F$31,0,10*ROW('Sanitation Data'!F169)))</f>
        <v/>
      </c>
      <c r="CY175" s="302" t="str">
        <f ca="true">+IF(OFFSET('Sanitation Data'!$F$32,0,10*ROW('Sanitation Data'!F169))="","",OFFSET('Sanitation Data'!$F$32,0,10*ROW('Sanitation Data'!F169)))</f>
        <v/>
      </c>
      <c r="CZ175" s="302" t="str">
        <f ca="true">+IF(OFFSET('Sanitation Data'!$G$28,0,10*ROW('Sanitation Data'!G169))="","",OFFSET('Sanitation Data'!$G$28,0,10*ROW('Sanitation Data'!G169)))</f>
        <v/>
      </c>
      <c r="DA175" s="302" t="str">
        <f ca="true">+IF(OFFSET('Sanitation Data'!$G$29,0,10*ROW('Sanitation Data'!G169))="","",OFFSET('Sanitation Data'!$G$29,0,10*ROW('Sanitation Data'!G169)))</f>
        <v/>
      </c>
      <c r="DB175" s="302" t="str">
        <f ca="true">+IF(OFFSET('Sanitation Data'!$G$30,0,10*ROW('Sanitation Data'!G169))="","",OFFSET('Sanitation Data'!$G$30,0,10*ROW('Sanitation Data'!G169)))</f>
        <v/>
      </c>
      <c r="DC175" s="302" t="str">
        <f ca="true">+IF(OFFSET('Sanitation Data'!$G$31,0,10*ROW('Sanitation Data'!G169))="","",OFFSET('Sanitation Data'!$G$31,0,10*ROW('Sanitation Data'!G169)))</f>
        <v/>
      </c>
      <c r="DD175" s="302" t="str">
        <f ca="true">+IF(OFFSET('Sanitation Data'!$G$32,0,10*ROW('Sanitation Data'!G169))="","",OFFSET('Sanitation Data'!$G$32,0,10*ROW('Sanitation Data'!G169)))</f>
        <v/>
      </c>
      <c r="DE175" s="302" t="str">
        <f ca="true">+IF(OFFSET('Sanitation Data'!$H$28,0,10*ROW('Sanitation Data'!H169))="","",OFFSET('Sanitation Data'!$H$28,0,10*ROW('Sanitation Data'!H169)))</f>
        <v/>
      </c>
      <c r="DF175" s="302" t="str">
        <f ca="true">+IF(OFFSET('Sanitation Data'!$H$29,0,10*ROW('Sanitation Data'!H169))="","",OFFSET('Sanitation Data'!$H$29,0,10*ROW('Sanitation Data'!H169)))</f>
        <v/>
      </c>
      <c r="DG175" s="302" t="str">
        <f ca="true">+IF(OFFSET('Sanitation Data'!$H$30,0,10*ROW('Sanitation Data'!H169))="","",OFFSET('Sanitation Data'!$H$30,0,10*ROW('Sanitation Data'!H169)))</f>
        <v/>
      </c>
      <c r="DH175" s="302" t="str">
        <f ca="true">+IF(OFFSET('Sanitation Data'!$H$31,0,10*ROW('Sanitation Data'!H169))="","",OFFSET('Sanitation Data'!$H$31,0,10*ROW('Sanitation Data'!H169)))</f>
        <v/>
      </c>
      <c r="DI175" s="302" t="str">
        <f ca="true">+IF(OFFSET('Sanitation Data'!$H$32,0,10*ROW('Sanitation Data'!H169))="","",OFFSET('Sanitation Data'!$H$32,0,10*ROW('Sanitation Data'!H169)))</f>
        <v/>
      </c>
      <c r="DJ175" s="302" t="str">
        <f ca="true">+IF(OFFSET('Sanitation Data'!$I$28,0,10*ROW('Sanitation Data'!I169))="","",OFFSET('Sanitation Data'!$I$28,0,10*ROW('Sanitation Data'!I169)))</f>
        <v/>
      </c>
      <c r="DK175" s="302" t="str">
        <f ca="true">+IF(OFFSET('Sanitation Data'!$I$29,0,10*ROW('Sanitation Data'!I169))="","",OFFSET('Sanitation Data'!$I$29,0,10*ROW('Sanitation Data'!I169)))</f>
        <v/>
      </c>
      <c r="DL175" s="302" t="str">
        <f ca="true">+IF(OFFSET('Sanitation Data'!$I$30,0,10*ROW('Sanitation Data'!I169))="","",OFFSET('Sanitation Data'!$I$30,0,10*ROW('Sanitation Data'!I169)))</f>
        <v/>
      </c>
      <c r="DM175" s="302" t="str">
        <f ca="true">+IF(OFFSET('Sanitation Data'!$I$31,0,10*ROW('Sanitation Data'!I169))="","",OFFSET('Sanitation Data'!$I$31,0,10*ROW('Sanitation Data'!I169)))</f>
        <v/>
      </c>
      <c r="DN175" s="302" t="str">
        <f ca="true">+IF(OFFSET('Sanitation Data'!$I$32,0,10*ROW('Sanitation Data'!I169))="","",OFFSET('Sanitation Data'!$I$32,0,10*ROW('Sanitation Data'!I169)))</f>
        <v/>
      </c>
      <c r="DO175" s="302" t="str">
        <f ca="true">+IF(OFFSET('Hygiene Data'!$D$11,0,10*ROW('Hygiene Data'!D169))="","",OFFSET('Hygiene Data'!$D$11,0,10*ROW('Hygiene Data'!D169)))</f>
        <v/>
      </c>
      <c r="DP175" s="302" t="str">
        <f ca="true">+IF(OFFSET('Hygiene Data'!$D$12,0,10*ROW('Hygiene Data'!D169))="","",OFFSET('Hygiene Data'!$D$12,0,10*ROW('Hygiene Data'!D169)))</f>
        <v/>
      </c>
      <c r="DQ175" s="302" t="str">
        <f ca="true">+IF(OFFSET('Hygiene Data'!$D$13,0,10*ROW('Hygiene Data'!D169))="","",OFFSET('Hygiene Data'!$D$13,0,10*ROW('Hygiene Data'!D169)))</f>
        <v/>
      </c>
      <c r="DR175" s="302" t="str">
        <f ca="true">+IF(OFFSET('Hygiene Data'!$E$11,0,10*ROW('Hygiene Data'!E169))="","",OFFSET('Hygiene Data'!$E$11,0,10*ROW('Hygiene Data'!E169)))</f>
        <v/>
      </c>
      <c r="DS175" s="302" t="str">
        <f ca="true">+IF(OFFSET('Hygiene Data'!$E$12,0,10*ROW('Hygiene Data'!E169))="","",OFFSET('Hygiene Data'!$E$12,0,10*ROW('Hygiene Data'!E169)))</f>
        <v/>
      </c>
      <c r="DT175" s="302" t="str">
        <f ca="true">+IF(OFFSET('Hygiene Data'!$E$13,0,10*ROW('Hygiene Data'!E169))="","",OFFSET('Hygiene Data'!$E$13,0,10*ROW('Hygiene Data'!E169)))</f>
        <v/>
      </c>
      <c r="DU175" s="302" t="str">
        <f ca="true">+IF(OFFSET('Hygiene Data'!$F$11,0,10*ROW('Hygiene Data'!F169))="","",OFFSET('Hygiene Data'!$F$11,0,10*ROW('Hygiene Data'!F169)))</f>
        <v/>
      </c>
      <c r="DV175" s="302" t="str">
        <f ca="true">+IF(OFFSET('Hygiene Data'!$F$12,0,10*ROW('Hygiene Data'!F169))="","",OFFSET('Hygiene Data'!$F$12,0,10*ROW('Hygiene Data'!F169)))</f>
        <v/>
      </c>
      <c r="DW175" s="302" t="str">
        <f ca="true">+IF(OFFSET('Hygiene Data'!$F$13,0,10*ROW('Hygiene Data'!F169))="","",OFFSET('Hygiene Data'!$F$13,0,10*ROW('Hygiene Data'!F169)))</f>
        <v/>
      </c>
      <c r="DX175" s="302" t="str">
        <f ca="true">+IF(OFFSET('Hygiene Data'!$G$11,0,10*ROW('Hygiene Data'!G169))="","",OFFSET('Hygiene Data'!$G$11,0,10*ROW('Hygiene Data'!G169)))</f>
        <v/>
      </c>
      <c r="DY175" s="302" t="str">
        <f ca="true">+IF(OFFSET('Hygiene Data'!$G$12,0,10*ROW('Hygiene Data'!G169))="","",OFFSET('Hygiene Data'!$G$12,0,10*ROW('Hygiene Data'!G169)))</f>
        <v/>
      </c>
      <c r="DZ175" s="302" t="str">
        <f ca="true">+IF(OFFSET('Hygiene Data'!$G$13,0,10*ROW('Hygiene Data'!G169))="","",OFFSET('Hygiene Data'!$G$13,0,10*ROW('Hygiene Data'!G169)))</f>
        <v/>
      </c>
      <c r="EA175" s="302" t="str">
        <f ca="true">+IF(OFFSET('Hygiene Data'!$H$11,0,10*ROW('Hygiene Data'!H169))="","",OFFSET('Hygiene Data'!$H$11,0,10*ROW('Hygiene Data'!H169)))</f>
        <v/>
      </c>
      <c r="EB175" s="302" t="str">
        <f ca="true">+IF(OFFSET('Hygiene Data'!$H$12,0,10*ROW('Hygiene Data'!H169))="","",OFFSET('Hygiene Data'!$H$12,0,10*ROW('Hygiene Data'!H169)))</f>
        <v/>
      </c>
      <c r="EC175" s="302" t="str">
        <f ca="true">+IF(OFFSET('Hygiene Data'!$H$13,0,10*ROW('Hygiene Data'!H169))="","",OFFSET('Hygiene Data'!$H$13,0,10*ROW('Hygiene Data'!H169)))</f>
        <v/>
      </c>
      <c r="ED175" s="302" t="str">
        <f ca="true">+IF(OFFSET('Hygiene Data'!$I$11,0,10*ROW('Hygiene Data'!I169))="","",OFFSET('Hygiene Data'!$I$11,0,10*ROW('Hygiene Data'!I169)))</f>
        <v/>
      </c>
      <c r="EE175" s="302" t="str">
        <f ca="true">+IF(OFFSET('Hygiene Data'!$I$12,0,10*ROW('Hygiene Data'!I169))="","",OFFSET('Hygiene Data'!$I$12,0,10*ROW('Hygiene Data'!I169)))</f>
        <v/>
      </c>
      <c r="EF175" s="302" t="str">
        <f ca="true">+IF(OFFSET('Hygiene Data'!$I$13,0,10*ROW('Hygiene Data'!I169))="","",OFFSET('Hygiene Data'!$I$13,0,10*ROW('Hygiene Data'!I169)))</f>
        <v/>
      </c>
    </row>
    <row xmlns:x14ac="http://schemas.microsoft.com/office/spreadsheetml/2009/9/ac" r="176" x14ac:dyDescent="0.2">
      <c r="A176" s="35" t="str">
        <f ca="true">+IF(OFFSET('Water Data'!$B$2,0,10*ROW('Water Data'!E170))="","",OFFSET('Water Data'!$B$2,0,10*ROW('Water Data'!E170)))</f>
        <v/>
      </c>
      <c r="B176" s="35" t="str">
        <f ca="true">+IF(OFFSET('Water Data'!$C$2,0,10*ROW('Water Data'!F170))="","",OFFSET('Water Data'!$C$2,0,10*ROW('Water Data'!F170)))</f>
        <v/>
      </c>
      <c r="C176" s="358" t="str">
        <f t="shared" ca="true" si="2"/>
        <v/>
      </c>
      <c r="D176" s="94"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4"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4"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4"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4"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4"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4"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4"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4"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4"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4"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4"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4"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4"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4"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4"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4"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4"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5"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5"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5"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5"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5"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5"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5"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5"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5"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5"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5"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5"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5"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5"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5"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5"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5"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5"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5"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5"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5"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5"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5"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5"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5"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5"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5"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5"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5"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5"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6"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6"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6"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6"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6"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6"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6"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6"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6"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6"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6"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6"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6"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6"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6"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6"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6"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6"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302"/>
      <c r="BS176" s="302" t="str">
        <f ca="true">+IF(OFFSET('Water Data'!$D$27,0,10*ROW('Water Data'!D170))="","",OFFSET('Water Data'!$D$27,0,10*ROW('Water Data'!D170)))</f>
        <v/>
      </c>
      <c r="BT176" s="302" t="str">
        <f ca="true">+IF(OFFSET('Water Data'!$D$28,0,10*ROW('Water Data'!D170))="","",OFFSET('Water Data'!$D$28,0,10*ROW('Water Data'!D170)))</f>
        <v/>
      </c>
      <c r="BU176" s="302" t="str">
        <f ca="true">+IF(OFFSET('Water Data'!$D$29,0,10*ROW('Water Data'!D170))="","",OFFSET('Water Data'!$D$29,0,10*ROW('Water Data'!D170)))</f>
        <v/>
      </c>
      <c r="BV176" s="302" t="str">
        <f ca="true">+IF(OFFSET('Water Data'!$E$27,0,10*ROW('Water Data'!E170))="","",OFFSET('Water Data'!$E$27,0,10*ROW('Water Data'!E170)))</f>
        <v/>
      </c>
      <c r="BW176" s="302" t="str">
        <f ca="true">+IF(OFFSET('Water Data'!$E$28,0,10*ROW('Water Data'!E170))="","",OFFSET('Water Data'!$E$28,0,10*ROW('Water Data'!E170)))</f>
        <v/>
      </c>
      <c r="BX176" s="302" t="str">
        <f ca="true">+IF(OFFSET('Water Data'!$E$29,0,10*ROW('Water Data'!E170))="","",OFFSET('Water Data'!$E$29,0,10*ROW('Water Data'!E170)))</f>
        <v/>
      </c>
      <c r="BY176" s="302" t="str">
        <f ca="true">+IF(OFFSET('Water Data'!$F$27,0,10*ROW('Water Data'!F170))="","",OFFSET('Water Data'!$F$27,0,10*ROW('Water Data'!F170)))</f>
        <v/>
      </c>
      <c r="BZ176" s="302" t="str">
        <f ca="true">+IF(OFFSET('Water Data'!$F$28,0,10*ROW('Water Data'!F170))="","",OFFSET('Water Data'!$F$28,0,10*ROW('Water Data'!F170)))</f>
        <v/>
      </c>
      <c r="CA176" s="302" t="str">
        <f ca="true">+IF(OFFSET('Water Data'!$F$29,0,10*ROW('Water Data'!F170))="","",OFFSET('Water Data'!$F$29,0,10*ROW('Water Data'!F170)))</f>
        <v/>
      </c>
      <c r="CB176" s="302" t="str">
        <f ca="true">+IF(OFFSET('Water Data'!$G$27,0,10*ROW('Water Data'!G170))="","",OFFSET('Water Data'!$G$27,0,10*ROW('Water Data'!G170)))</f>
        <v/>
      </c>
      <c r="CC176" s="302" t="str">
        <f ca="true">+IF(OFFSET('Water Data'!$G$28,0,10*ROW('Water Data'!G170))="","",OFFSET('Water Data'!$G$28,0,10*ROW('Water Data'!G170)))</f>
        <v/>
      </c>
      <c r="CD176" s="302" t="str">
        <f ca="true">+IF(OFFSET('Water Data'!$G$29,0,10*ROW('Water Data'!G170))="","",OFFSET('Water Data'!$G$29,0,10*ROW('Water Data'!G170)))</f>
        <v/>
      </c>
      <c r="CE176" s="302" t="str">
        <f ca="true">+IF(OFFSET('Water Data'!$H$27,0,10*ROW('Water Data'!H170))="","",OFFSET('Water Data'!$H$27,0,10*ROW('Water Data'!H170)))</f>
        <v/>
      </c>
      <c r="CF176" s="302" t="str">
        <f ca="true">+IF(OFFSET('Water Data'!$H$28,0,10*ROW('Water Data'!H170))="","",OFFSET('Water Data'!$H$28,0,10*ROW('Water Data'!H170)))</f>
        <v/>
      </c>
      <c r="CG176" s="302" t="str">
        <f ca="true">+IF(OFFSET('Water Data'!$H$29,0,10*ROW('Water Data'!H170))="","",OFFSET('Water Data'!$H$29,0,10*ROW('Water Data'!H170)))</f>
        <v/>
      </c>
      <c r="CH176" s="302" t="str">
        <f ca="true">+IF(OFFSET('Water Data'!$I$27,0,10*ROW('Water Data'!I170))="","",OFFSET('Water Data'!$I$27,0,10*ROW('Water Data'!I170)))</f>
        <v/>
      </c>
      <c r="CI176" s="302" t="str">
        <f ca="true">+IF(OFFSET('Water Data'!$I$28,0,10*ROW('Water Data'!I170))="","",OFFSET('Water Data'!$I$28,0,10*ROW('Water Data'!I170)))</f>
        <v/>
      </c>
      <c r="CJ176" s="302" t="str">
        <f ca="true">+IF(OFFSET('Water Data'!$I$29,0,10*ROW('Water Data'!I170))="","",OFFSET('Water Data'!$I$29,0,10*ROW('Water Data'!I170)))</f>
        <v/>
      </c>
      <c r="CK176" s="302" t="str">
        <f ca="true">+IF(OFFSET('Sanitation Data'!$D$28,0,10*ROW('Sanitation Data'!D170))="","",OFFSET('Sanitation Data'!$D$28,0,10*ROW('Sanitation Data'!D170)))</f>
        <v/>
      </c>
      <c r="CL176" s="302" t="str">
        <f ca="true">+IF(OFFSET('Sanitation Data'!$D$29,0,10*ROW('Sanitation Data'!D170))="","",OFFSET('Sanitation Data'!$D$29,0,10*ROW('Sanitation Data'!D170)))</f>
        <v/>
      </c>
      <c r="CM176" s="302" t="str">
        <f ca="true">+IF(OFFSET('Sanitation Data'!$D$30,0,10*ROW('Sanitation Data'!D170))="","",OFFSET('Sanitation Data'!$D$30,0,10*ROW('Sanitation Data'!D170)))</f>
        <v/>
      </c>
      <c r="CN176" s="302" t="str">
        <f ca="true">+IF(OFFSET('Sanitation Data'!$D$31,0,10*ROW('Sanitation Data'!D170))="","",OFFSET('Sanitation Data'!$D$31,0,10*ROW('Sanitation Data'!D170)))</f>
        <v/>
      </c>
      <c r="CO176" s="302" t="str">
        <f ca="true">+IF(OFFSET('Sanitation Data'!$D$32,0,10*ROW('Sanitation Data'!D170))="","",OFFSET('Sanitation Data'!$D$32,0,10*ROW('Sanitation Data'!D170)))</f>
        <v/>
      </c>
      <c r="CP176" s="302" t="str">
        <f ca="true">+IF(OFFSET('Sanitation Data'!$E$28,0,10*ROW('Sanitation Data'!E170))="","",OFFSET('Sanitation Data'!$E$28,0,10*ROW('Sanitation Data'!E170)))</f>
        <v/>
      </c>
      <c r="CQ176" s="302" t="str">
        <f ca="true">+IF(OFFSET('Sanitation Data'!$E$29,0,10*ROW('Sanitation Data'!E170))="","",OFFSET('Sanitation Data'!$E$29,0,10*ROW('Sanitation Data'!E170)))</f>
        <v/>
      </c>
      <c r="CR176" s="302" t="str">
        <f ca="true">+IF(OFFSET('Sanitation Data'!$E$30,0,10*ROW('Sanitation Data'!E170))="","",OFFSET('Sanitation Data'!$E$30,0,10*ROW('Sanitation Data'!E170)))</f>
        <v/>
      </c>
      <c r="CS176" s="302" t="str">
        <f ca="true">+IF(OFFSET('Sanitation Data'!$E$31,0,10*ROW('Sanitation Data'!E170))="","",OFFSET('Sanitation Data'!$E$31,0,10*ROW('Sanitation Data'!E170)))</f>
        <v/>
      </c>
      <c r="CT176" s="302" t="str">
        <f ca="true">+IF(OFFSET('Sanitation Data'!$E$32,0,10*ROW('Sanitation Data'!E170))="","",OFFSET('Sanitation Data'!$E$32,0,10*ROW('Sanitation Data'!E170)))</f>
        <v/>
      </c>
      <c r="CU176" s="302" t="str">
        <f ca="true">+IF(OFFSET('Sanitation Data'!$F$28,0,10*ROW('Sanitation Data'!F170))="","",OFFSET('Sanitation Data'!$F$28,0,10*ROW('Sanitation Data'!F170)))</f>
        <v/>
      </c>
      <c r="CV176" s="302" t="str">
        <f ca="true">+IF(OFFSET('Sanitation Data'!$F$29,0,10*ROW('Sanitation Data'!F170))="","",OFFSET('Sanitation Data'!$F$29,0,10*ROW('Sanitation Data'!F170)))</f>
        <v/>
      </c>
      <c r="CW176" s="302" t="str">
        <f ca="true">+IF(OFFSET('Sanitation Data'!$F$30,0,10*ROW('Sanitation Data'!F170))="","",OFFSET('Sanitation Data'!$F$30,0,10*ROW('Sanitation Data'!F170)))</f>
        <v/>
      </c>
      <c r="CX176" s="302" t="str">
        <f ca="true">+IF(OFFSET('Sanitation Data'!$F$31,0,10*ROW('Sanitation Data'!F170))="","",OFFSET('Sanitation Data'!$F$31,0,10*ROW('Sanitation Data'!F170)))</f>
        <v/>
      </c>
      <c r="CY176" s="302" t="str">
        <f ca="true">+IF(OFFSET('Sanitation Data'!$F$32,0,10*ROW('Sanitation Data'!F170))="","",OFFSET('Sanitation Data'!$F$32,0,10*ROW('Sanitation Data'!F170)))</f>
        <v/>
      </c>
      <c r="CZ176" s="302" t="str">
        <f ca="true">+IF(OFFSET('Sanitation Data'!$G$28,0,10*ROW('Sanitation Data'!G170))="","",OFFSET('Sanitation Data'!$G$28,0,10*ROW('Sanitation Data'!G170)))</f>
        <v/>
      </c>
      <c r="DA176" s="302" t="str">
        <f ca="true">+IF(OFFSET('Sanitation Data'!$G$29,0,10*ROW('Sanitation Data'!G170))="","",OFFSET('Sanitation Data'!$G$29,0,10*ROW('Sanitation Data'!G170)))</f>
        <v/>
      </c>
      <c r="DB176" s="302" t="str">
        <f ca="true">+IF(OFFSET('Sanitation Data'!$G$30,0,10*ROW('Sanitation Data'!G170))="","",OFFSET('Sanitation Data'!$G$30,0,10*ROW('Sanitation Data'!G170)))</f>
        <v/>
      </c>
      <c r="DC176" s="302" t="str">
        <f ca="true">+IF(OFFSET('Sanitation Data'!$G$31,0,10*ROW('Sanitation Data'!G170))="","",OFFSET('Sanitation Data'!$G$31,0,10*ROW('Sanitation Data'!G170)))</f>
        <v/>
      </c>
      <c r="DD176" s="302" t="str">
        <f ca="true">+IF(OFFSET('Sanitation Data'!$G$32,0,10*ROW('Sanitation Data'!G170))="","",OFFSET('Sanitation Data'!$G$32,0,10*ROW('Sanitation Data'!G170)))</f>
        <v/>
      </c>
      <c r="DE176" s="302" t="str">
        <f ca="true">+IF(OFFSET('Sanitation Data'!$H$28,0,10*ROW('Sanitation Data'!H170))="","",OFFSET('Sanitation Data'!$H$28,0,10*ROW('Sanitation Data'!H170)))</f>
        <v/>
      </c>
      <c r="DF176" s="302" t="str">
        <f ca="true">+IF(OFFSET('Sanitation Data'!$H$29,0,10*ROW('Sanitation Data'!H170))="","",OFFSET('Sanitation Data'!$H$29,0,10*ROW('Sanitation Data'!H170)))</f>
        <v/>
      </c>
      <c r="DG176" s="302" t="str">
        <f ca="true">+IF(OFFSET('Sanitation Data'!$H$30,0,10*ROW('Sanitation Data'!H170))="","",OFFSET('Sanitation Data'!$H$30,0,10*ROW('Sanitation Data'!H170)))</f>
        <v/>
      </c>
      <c r="DH176" s="302" t="str">
        <f ca="true">+IF(OFFSET('Sanitation Data'!$H$31,0,10*ROW('Sanitation Data'!H170))="","",OFFSET('Sanitation Data'!$H$31,0,10*ROW('Sanitation Data'!H170)))</f>
        <v/>
      </c>
      <c r="DI176" s="302" t="str">
        <f ca="true">+IF(OFFSET('Sanitation Data'!$H$32,0,10*ROW('Sanitation Data'!H170))="","",OFFSET('Sanitation Data'!$H$32,0,10*ROW('Sanitation Data'!H170)))</f>
        <v/>
      </c>
      <c r="DJ176" s="302" t="str">
        <f ca="true">+IF(OFFSET('Sanitation Data'!$I$28,0,10*ROW('Sanitation Data'!I170))="","",OFFSET('Sanitation Data'!$I$28,0,10*ROW('Sanitation Data'!I170)))</f>
        <v/>
      </c>
      <c r="DK176" s="302" t="str">
        <f ca="true">+IF(OFFSET('Sanitation Data'!$I$29,0,10*ROW('Sanitation Data'!I170))="","",OFFSET('Sanitation Data'!$I$29,0,10*ROW('Sanitation Data'!I170)))</f>
        <v/>
      </c>
      <c r="DL176" s="302" t="str">
        <f ca="true">+IF(OFFSET('Sanitation Data'!$I$30,0,10*ROW('Sanitation Data'!I170))="","",OFFSET('Sanitation Data'!$I$30,0,10*ROW('Sanitation Data'!I170)))</f>
        <v/>
      </c>
      <c r="DM176" s="302" t="str">
        <f ca="true">+IF(OFFSET('Sanitation Data'!$I$31,0,10*ROW('Sanitation Data'!I170))="","",OFFSET('Sanitation Data'!$I$31,0,10*ROW('Sanitation Data'!I170)))</f>
        <v/>
      </c>
      <c r="DN176" s="302" t="str">
        <f ca="true">+IF(OFFSET('Sanitation Data'!$I$32,0,10*ROW('Sanitation Data'!I170))="","",OFFSET('Sanitation Data'!$I$32,0,10*ROW('Sanitation Data'!I170)))</f>
        <v/>
      </c>
      <c r="DO176" s="302" t="str">
        <f ca="true">+IF(OFFSET('Hygiene Data'!$D$11,0,10*ROW('Hygiene Data'!D170))="","",OFFSET('Hygiene Data'!$D$11,0,10*ROW('Hygiene Data'!D170)))</f>
        <v/>
      </c>
      <c r="DP176" s="302" t="str">
        <f ca="true">+IF(OFFSET('Hygiene Data'!$D$12,0,10*ROW('Hygiene Data'!D170))="","",OFFSET('Hygiene Data'!$D$12,0,10*ROW('Hygiene Data'!D170)))</f>
        <v/>
      </c>
      <c r="DQ176" s="302" t="str">
        <f ca="true">+IF(OFFSET('Hygiene Data'!$D$13,0,10*ROW('Hygiene Data'!D170))="","",OFFSET('Hygiene Data'!$D$13,0,10*ROW('Hygiene Data'!D170)))</f>
        <v/>
      </c>
      <c r="DR176" s="302" t="str">
        <f ca="true">+IF(OFFSET('Hygiene Data'!$E$11,0,10*ROW('Hygiene Data'!E170))="","",OFFSET('Hygiene Data'!$E$11,0,10*ROW('Hygiene Data'!E170)))</f>
        <v/>
      </c>
      <c r="DS176" s="302" t="str">
        <f ca="true">+IF(OFFSET('Hygiene Data'!$E$12,0,10*ROW('Hygiene Data'!E170))="","",OFFSET('Hygiene Data'!$E$12,0,10*ROW('Hygiene Data'!E170)))</f>
        <v/>
      </c>
      <c r="DT176" s="302" t="str">
        <f ca="true">+IF(OFFSET('Hygiene Data'!$E$13,0,10*ROW('Hygiene Data'!E170))="","",OFFSET('Hygiene Data'!$E$13,0,10*ROW('Hygiene Data'!E170)))</f>
        <v/>
      </c>
      <c r="DU176" s="302" t="str">
        <f ca="true">+IF(OFFSET('Hygiene Data'!$F$11,0,10*ROW('Hygiene Data'!F170))="","",OFFSET('Hygiene Data'!$F$11,0,10*ROW('Hygiene Data'!F170)))</f>
        <v/>
      </c>
      <c r="DV176" s="302" t="str">
        <f ca="true">+IF(OFFSET('Hygiene Data'!$F$12,0,10*ROW('Hygiene Data'!F170))="","",OFFSET('Hygiene Data'!$F$12,0,10*ROW('Hygiene Data'!F170)))</f>
        <v/>
      </c>
      <c r="DW176" s="302" t="str">
        <f ca="true">+IF(OFFSET('Hygiene Data'!$F$13,0,10*ROW('Hygiene Data'!F170))="","",OFFSET('Hygiene Data'!$F$13,0,10*ROW('Hygiene Data'!F170)))</f>
        <v/>
      </c>
      <c r="DX176" s="302" t="str">
        <f ca="true">+IF(OFFSET('Hygiene Data'!$G$11,0,10*ROW('Hygiene Data'!G170))="","",OFFSET('Hygiene Data'!$G$11,0,10*ROW('Hygiene Data'!G170)))</f>
        <v/>
      </c>
      <c r="DY176" s="302" t="str">
        <f ca="true">+IF(OFFSET('Hygiene Data'!$G$12,0,10*ROW('Hygiene Data'!G170))="","",OFFSET('Hygiene Data'!$G$12,0,10*ROW('Hygiene Data'!G170)))</f>
        <v/>
      </c>
      <c r="DZ176" s="302" t="str">
        <f ca="true">+IF(OFFSET('Hygiene Data'!$G$13,0,10*ROW('Hygiene Data'!G170))="","",OFFSET('Hygiene Data'!$G$13,0,10*ROW('Hygiene Data'!G170)))</f>
        <v/>
      </c>
      <c r="EA176" s="302" t="str">
        <f ca="true">+IF(OFFSET('Hygiene Data'!$H$11,0,10*ROW('Hygiene Data'!H170))="","",OFFSET('Hygiene Data'!$H$11,0,10*ROW('Hygiene Data'!H170)))</f>
        <v/>
      </c>
      <c r="EB176" s="302" t="str">
        <f ca="true">+IF(OFFSET('Hygiene Data'!$H$12,0,10*ROW('Hygiene Data'!H170))="","",OFFSET('Hygiene Data'!$H$12,0,10*ROW('Hygiene Data'!H170)))</f>
        <v/>
      </c>
      <c r="EC176" s="302" t="str">
        <f ca="true">+IF(OFFSET('Hygiene Data'!$H$13,0,10*ROW('Hygiene Data'!H170))="","",OFFSET('Hygiene Data'!$H$13,0,10*ROW('Hygiene Data'!H170)))</f>
        <v/>
      </c>
      <c r="ED176" s="302" t="str">
        <f ca="true">+IF(OFFSET('Hygiene Data'!$I$11,0,10*ROW('Hygiene Data'!I170))="","",OFFSET('Hygiene Data'!$I$11,0,10*ROW('Hygiene Data'!I170)))</f>
        <v/>
      </c>
      <c r="EE176" s="302" t="str">
        <f ca="true">+IF(OFFSET('Hygiene Data'!$I$12,0,10*ROW('Hygiene Data'!I170))="","",OFFSET('Hygiene Data'!$I$12,0,10*ROW('Hygiene Data'!I170)))</f>
        <v/>
      </c>
      <c r="EF176" s="302" t="str">
        <f ca="true">+IF(OFFSET('Hygiene Data'!$I$13,0,10*ROW('Hygiene Data'!I170))="","",OFFSET('Hygiene Data'!$I$13,0,10*ROW('Hygiene Data'!I170)))</f>
        <v/>
      </c>
    </row>
    <row xmlns:x14ac="http://schemas.microsoft.com/office/spreadsheetml/2009/9/ac" r="177" x14ac:dyDescent="0.2">
      <c r="A177" s="35" t="str">
        <f ca="true">+IF(OFFSET('Water Data'!$B$2,0,10*ROW('Water Data'!E171))="","",OFFSET('Water Data'!$B$2,0,10*ROW('Water Data'!E171)))</f>
        <v/>
      </c>
      <c r="B177" s="35" t="str">
        <f ca="true">+IF(OFFSET('Water Data'!$C$2,0,10*ROW('Water Data'!F171))="","",OFFSET('Water Data'!$C$2,0,10*ROW('Water Data'!F171)))</f>
        <v/>
      </c>
      <c r="C177" s="358" t="str">
        <f t="shared" ca="true" si="2"/>
        <v/>
      </c>
      <c r="D177" s="94"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4"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4"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4"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4"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4"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4"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4"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4"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4"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4"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4"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4"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4"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4"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4"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4"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4"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5"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5"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5"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5"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5"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5"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5"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5"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5"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5"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5"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5"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5"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5"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5"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5"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5"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5"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5"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5"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5"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5"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5"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5"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5"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5"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5"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5"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5"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5"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6"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6"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6"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6"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6"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6"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6"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6"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6"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6"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6"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6"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6"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6"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6"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6"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6"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6"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302"/>
      <c r="BS177" s="302" t="str">
        <f ca="true">+IF(OFFSET('Water Data'!$D$27,0,10*ROW('Water Data'!D171))="","",OFFSET('Water Data'!$D$27,0,10*ROW('Water Data'!D171)))</f>
        <v/>
      </c>
      <c r="BT177" s="302" t="str">
        <f ca="true">+IF(OFFSET('Water Data'!$D$28,0,10*ROW('Water Data'!D171))="","",OFFSET('Water Data'!$D$28,0,10*ROW('Water Data'!D171)))</f>
        <v/>
      </c>
      <c r="BU177" s="302" t="str">
        <f ca="true">+IF(OFFSET('Water Data'!$D$29,0,10*ROW('Water Data'!D171))="","",OFFSET('Water Data'!$D$29,0,10*ROW('Water Data'!D171)))</f>
        <v/>
      </c>
      <c r="BV177" s="302" t="str">
        <f ca="true">+IF(OFFSET('Water Data'!$E$27,0,10*ROW('Water Data'!E171))="","",OFFSET('Water Data'!$E$27,0,10*ROW('Water Data'!E171)))</f>
        <v/>
      </c>
      <c r="BW177" s="302" t="str">
        <f ca="true">+IF(OFFSET('Water Data'!$E$28,0,10*ROW('Water Data'!E171))="","",OFFSET('Water Data'!$E$28,0,10*ROW('Water Data'!E171)))</f>
        <v/>
      </c>
      <c r="BX177" s="302" t="str">
        <f ca="true">+IF(OFFSET('Water Data'!$E$29,0,10*ROW('Water Data'!E171))="","",OFFSET('Water Data'!$E$29,0,10*ROW('Water Data'!E171)))</f>
        <v/>
      </c>
      <c r="BY177" s="302" t="str">
        <f ca="true">+IF(OFFSET('Water Data'!$F$27,0,10*ROW('Water Data'!F171))="","",OFFSET('Water Data'!$F$27,0,10*ROW('Water Data'!F171)))</f>
        <v/>
      </c>
      <c r="BZ177" s="302" t="str">
        <f ca="true">+IF(OFFSET('Water Data'!$F$28,0,10*ROW('Water Data'!F171))="","",OFFSET('Water Data'!$F$28,0,10*ROW('Water Data'!F171)))</f>
        <v/>
      </c>
      <c r="CA177" s="302" t="str">
        <f ca="true">+IF(OFFSET('Water Data'!$F$29,0,10*ROW('Water Data'!F171))="","",OFFSET('Water Data'!$F$29,0,10*ROW('Water Data'!F171)))</f>
        <v/>
      </c>
      <c r="CB177" s="302" t="str">
        <f ca="true">+IF(OFFSET('Water Data'!$G$27,0,10*ROW('Water Data'!G171))="","",OFFSET('Water Data'!$G$27,0,10*ROW('Water Data'!G171)))</f>
        <v/>
      </c>
      <c r="CC177" s="302" t="str">
        <f ca="true">+IF(OFFSET('Water Data'!$G$28,0,10*ROW('Water Data'!G171))="","",OFFSET('Water Data'!$G$28,0,10*ROW('Water Data'!G171)))</f>
        <v/>
      </c>
      <c r="CD177" s="302" t="str">
        <f ca="true">+IF(OFFSET('Water Data'!$G$29,0,10*ROW('Water Data'!G171))="","",OFFSET('Water Data'!$G$29,0,10*ROW('Water Data'!G171)))</f>
        <v/>
      </c>
      <c r="CE177" s="302" t="str">
        <f ca="true">+IF(OFFSET('Water Data'!$H$27,0,10*ROW('Water Data'!H171))="","",OFFSET('Water Data'!$H$27,0,10*ROW('Water Data'!H171)))</f>
        <v/>
      </c>
      <c r="CF177" s="302" t="str">
        <f ca="true">+IF(OFFSET('Water Data'!$H$28,0,10*ROW('Water Data'!H171))="","",OFFSET('Water Data'!$H$28,0,10*ROW('Water Data'!H171)))</f>
        <v/>
      </c>
      <c r="CG177" s="302" t="str">
        <f ca="true">+IF(OFFSET('Water Data'!$H$29,0,10*ROW('Water Data'!H171))="","",OFFSET('Water Data'!$H$29,0,10*ROW('Water Data'!H171)))</f>
        <v/>
      </c>
      <c r="CH177" s="302" t="str">
        <f ca="true">+IF(OFFSET('Water Data'!$I$27,0,10*ROW('Water Data'!I171))="","",OFFSET('Water Data'!$I$27,0,10*ROW('Water Data'!I171)))</f>
        <v/>
      </c>
      <c r="CI177" s="302" t="str">
        <f ca="true">+IF(OFFSET('Water Data'!$I$28,0,10*ROW('Water Data'!I171))="","",OFFSET('Water Data'!$I$28,0,10*ROW('Water Data'!I171)))</f>
        <v/>
      </c>
      <c r="CJ177" s="302" t="str">
        <f ca="true">+IF(OFFSET('Water Data'!$I$29,0,10*ROW('Water Data'!I171))="","",OFFSET('Water Data'!$I$29,0,10*ROW('Water Data'!I171)))</f>
        <v/>
      </c>
      <c r="CK177" s="302" t="str">
        <f ca="true">+IF(OFFSET('Sanitation Data'!$D$28,0,10*ROW('Sanitation Data'!D171))="","",OFFSET('Sanitation Data'!$D$28,0,10*ROW('Sanitation Data'!D171)))</f>
        <v/>
      </c>
      <c r="CL177" s="302" t="str">
        <f ca="true">+IF(OFFSET('Sanitation Data'!$D$29,0,10*ROW('Sanitation Data'!D171))="","",OFFSET('Sanitation Data'!$D$29,0,10*ROW('Sanitation Data'!D171)))</f>
        <v/>
      </c>
      <c r="CM177" s="302" t="str">
        <f ca="true">+IF(OFFSET('Sanitation Data'!$D$30,0,10*ROW('Sanitation Data'!D171))="","",OFFSET('Sanitation Data'!$D$30,0,10*ROW('Sanitation Data'!D171)))</f>
        <v/>
      </c>
      <c r="CN177" s="302" t="str">
        <f ca="true">+IF(OFFSET('Sanitation Data'!$D$31,0,10*ROW('Sanitation Data'!D171))="","",OFFSET('Sanitation Data'!$D$31,0,10*ROW('Sanitation Data'!D171)))</f>
        <v/>
      </c>
      <c r="CO177" s="302" t="str">
        <f ca="true">+IF(OFFSET('Sanitation Data'!$D$32,0,10*ROW('Sanitation Data'!D171))="","",OFFSET('Sanitation Data'!$D$32,0,10*ROW('Sanitation Data'!D171)))</f>
        <v/>
      </c>
      <c r="CP177" s="302" t="str">
        <f ca="true">+IF(OFFSET('Sanitation Data'!$E$28,0,10*ROW('Sanitation Data'!E171))="","",OFFSET('Sanitation Data'!$E$28,0,10*ROW('Sanitation Data'!E171)))</f>
        <v/>
      </c>
      <c r="CQ177" s="302" t="str">
        <f ca="true">+IF(OFFSET('Sanitation Data'!$E$29,0,10*ROW('Sanitation Data'!E171))="","",OFFSET('Sanitation Data'!$E$29,0,10*ROW('Sanitation Data'!E171)))</f>
        <v/>
      </c>
      <c r="CR177" s="302" t="str">
        <f ca="true">+IF(OFFSET('Sanitation Data'!$E$30,0,10*ROW('Sanitation Data'!E171))="","",OFFSET('Sanitation Data'!$E$30,0,10*ROW('Sanitation Data'!E171)))</f>
        <v/>
      </c>
      <c r="CS177" s="302" t="str">
        <f ca="true">+IF(OFFSET('Sanitation Data'!$E$31,0,10*ROW('Sanitation Data'!E171))="","",OFFSET('Sanitation Data'!$E$31,0,10*ROW('Sanitation Data'!E171)))</f>
        <v/>
      </c>
      <c r="CT177" s="302" t="str">
        <f ca="true">+IF(OFFSET('Sanitation Data'!$E$32,0,10*ROW('Sanitation Data'!E171))="","",OFFSET('Sanitation Data'!$E$32,0,10*ROW('Sanitation Data'!E171)))</f>
        <v/>
      </c>
      <c r="CU177" s="302" t="str">
        <f ca="true">+IF(OFFSET('Sanitation Data'!$F$28,0,10*ROW('Sanitation Data'!F171))="","",OFFSET('Sanitation Data'!$F$28,0,10*ROW('Sanitation Data'!F171)))</f>
        <v/>
      </c>
      <c r="CV177" s="302" t="str">
        <f ca="true">+IF(OFFSET('Sanitation Data'!$F$29,0,10*ROW('Sanitation Data'!F171))="","",OFFSET('Sanitation Data'!$F$29,0,10*ROW('Sanitation Data'!F171)))</f>
        <v/>
      </c>
      <c r="CW177" s="302" t="str">
        <f ca="true">+IF(OFFSET('Sanitation Data'!$F$30,0,10*ROW('Sanitation Data'!F171))="","",OFFSET('Sanitation Data'!$F$30,0,10*ROW('Sanitation Data'!F171)))</f>
        <v/>
      </c>
      <c r="CX177" s="302" t="str">
        <f ca="true">+IF(OFFSET('Sanitation Data'!$F$31,0,10*ROW('Sanitation Data'!F171))="","",OFFSET('Sanitation Data'!$F$31,0,10*ROW('Sanitation Data'!F171)))</f>
        <v/>
      </c>
      <c r="CY177" s="302" t="str">
        <f ca="true">+IF(OFFSET('Sanitation Data'!$F$32,0,10*ROW('Sanitation Data'!F171))="","",OFFSET('Sanitation Data'!$F$32,0,10*ROW('Sanitation Data'!F171)))</f>
        <v/>
      </c>
      <c r="CZ177" s="302" t="str">
        <f ca="true">+IF(OFFSET('Sanitation Data'!$G$28,0,10*ROW('Sanitation Data'!G171))="","",OFFSET('Sanitation Data'!$G$28,0,10*ROW('Sanitation Data'!G171)))</f>
        <v/>
      </c>
      <c r="DA177" s="302" t="str">
        <f ca="true">+IF(OFFSET('Sanitation Data'!$G$29,0,10*ROW('Sanitation Data'!G171))="","",OFFSET('Sanitation Data'!$G$29,0,10*ROW('Sanitation Data'!G171)))</f>
        <v/>
      </c>
      <c r="DB177" s="302" t="str">
        <f ca="true">+IF(OFFSET('Sanitation Data'!$G$30,0,10*ROW('Sanitation Data'!G171))="","",OFFSET('Sanitation Data'!$G$30,0,10*ROW('Sanitation Data'!G171)))</f>
        <v/>
      </c>
      <c r="DC177" s="302" t="str">
        <f ca="true">+IF(OFFSET('Sanitation Data'!$G$31,0,10*ROW('Sanitation Data'!G171))="","",OFFSET('Sanitation Data'!$G$31,0,10*ROW('Sanitation Data'!G171)))</f>
        <v/>
      </c>
      <c r="DD177" s="302" t="str">
        <f ca="true">+IF(OFFSET('Sanitation Data'!$G$32,0,10*ROW('Sanitation Data'!G171))="","",OFFSET('Sanitation Data'!$G$32,0,10*ROW('Sanitation Data'!G171)))</f>
        <v/>
      </c>
      <c r="DE177" s="302" t="str">
        <f ca="true">+IF(OFFSET('Sanitation Data'!$H$28,0,10*ROW('Sanitation Data'!H171))="","",OFFSET('Sanitation Data'!$H$28,0,10*ROW('Sanitation Data'!H171)))</f>
        <v/>
      </c>
      <c r="DF177" s="302" t="str">
        <f ca="true">+IF(OFFSET('Sanitation Data'!$H$29,0,10*ROW('Sanitation Data'!H171))="","",OFFSET('Sanitation Data'!$H$29,0,10*ROW('Sanitation Data'!H171)))</f>
        <v/>
      </c>
      <c r="DG177" s="302" t="str">
        <f ca="true">+IF(OFFSET('Sanitation Data'!$H$30,0,10*ROW('Sanitation Data'!H171))="","",OFFSET('Sanitation Data'!$H$30,0,10*ROW('Sanitation Data'!H171)))</f>
        <v/>
      </c>
      <c r="DH177" s="302" t="str">
        <f ca="true">+IF(OFFSET('Sanitation Data'!$H$31,0,10*ROW('Sanitation Data'!H171))="","",OFFSET('Sanitation Data'!$H$31,0,10*ROW('Sanitation Data'!H171)))</f>
        <v/>
      </c>
      <c r="DI177" s="302" t="str">
        <f ca="true">+IF(OFFSET('Sanitation Data'!$H$32,0,10*ROW('Sanitation Data'!H171))="","",OFFSET('Sanitation Data'!$H$32,0,10*ROW('Sanitation Data'!H171)))</f>
        <v/>
      </c>
      <c r="DJ177" s="302" t="str">
        <f ca="true">+IF(OFFSET('Sanitation Data'!$I$28,0,10*ROW('Sanitation Data'!I171))="","",OFFSET('Sanitation Data'!$I$28,0,10*ROW('Sanitation Data'!I171)))</f>
        <v/>
      </c>
      <c r="DK177" s="302" t="str">
        <f ca="true">+IF(OFFSET('Sanitation Data'!$I$29,0,10*ROW('Sanitation Data'!I171))="","",OFFSET('Sanitation Data'!$I$29,0,10*ROW('Sanitation Data'!I171)))</f>
        <v/>
      </c>
      <c r="DL177" s="302" t="str">
        <f ca="true">+IF(OFFSET('Sanitation Data'!$I$30,0,10*ROW('Sanitation Data'!I171))="","",OFFSET('Sanitation Data'!$I$30,0,10*ROW('Sanitation Data'!I171)))</f>
        <v/>
      </c>
      <c r="DM177" s="302" t="str">
        <f ca="true">+IF(OFFSET('Sanitation Data'!$I$31,0,10*ROW('Sanitation Data'!I171))="","",OFFSET('Sanitation Data'!$I$31,0,10*ROW('Sanitation Data'!I171)))</f>
        <v/>
      </c>
      <c r="DN177" s="302" t="str">
        <f ca="true">+IF(OFFSET('Sanitation Data'!$I$32,0,10*ROW('Sanitation Data'!I171))="","",OFFSET('Sanitation Data'!$I$32,0,10*ROW('Sanitation Data'!I171)))</f>
        <v/>
      </c>
      <c r="DO177" s="302" t="str">
        <f ca="true">+IF(OFFSET('Hygiene Data'!$D$11,0,10*ROW('Hygiene Data'!D171))="","",OFFSET('Hygiene Data'!$D$11,0,10*ROW('Hygiene Data'!D171)))</f>
        <v/>
      </c>
      <c r="DP177" s="302" t="str">
        <f ca="true">+IF(OFFSET('Hygiene Data'!$D$12,0,10*ROW('Hygiene Data'!D171))="","",OFFSET('Hygiene Data'!$D$12,0,10*ROW('Hygiene Data'!D171)))</f>
        <v/>
      </c>
      <c r="DQ177" s="302" t="str">
        <f ca="true">+IF(OFFSET('Hygiene Data'!$D$13,0,10*ROW('Hygiene Data'!D171))="","",OFFSET('Hygiene Data'!$D$13,0,10*ROW('Hygiene Data'!D171)))</f>
        <v/>
      </c>
      <c r="DR177" s="302" t="str">
        <f ca="true">+IF(OFFSET('Hygiene Data'!$E$11,0,10*ROW('Hygiene Data'!E171))="","",OFFSET('Hygiene Data'!$E$11,0,10*ROW('Hygiene Data'!E171)))</f>
        <v/>
      </c>
      <c r="DS177" s="302" t="str">
        <f ca="true">+IF(OFFSET('Hygiene Data'!$E$12,0,10*ROW('Hygiene Data'!E171))="","",OFFSET('Hygiene Data'!$E$12,0,10*ROW('Hygiene Data'!E171)))</f>
        <v/>
      </c>
      <c r="DT177" s="302" t="str">
        <f ca="true">+IF(OFFSET('Hygiene Data'!$E$13,0,10*ROW('Hygiene Data'!E171))="","",OFFSET('Hygiene Data'!$E$13,0,10*ROW('Hygiene Data'!E171)))</f>
        <v/>
      </c>
      <c r="DU177" s="302" t="str">
        <f ca="true">+IF(OFFSET('Hygiene Data'!$F$11,0,10*ROW('Hygiene Data'!F171))="","",OFFSET('Hygiene Data'!$F$11,0,10*ROW('Hygiene Data'!F171)))</f>
        <v/>
      </c>
      <c r="DV177" s="302" t="str">
        <f ca="true">+IF(OFFSET('Hygiene Data'!$F$12,0,10*ROW('Hygiene Data'!F171))="","",OFFSET('Hygiene Data'!$F$12,0,10*ROW('Hygiene Data'!F171)))</f>
        <v/>
      </c>
      <c r="DW177" s="302" t="str">
        <f ca="true">+IF(OFFSET('Hygiene Data'!$F$13,0,10*ROW('Hygiene Data'!F171))="","",OFFSET('Hygiene Data'!$F$13,0,10*ROW('Hygiene Data'!F171)))</f>
        <v/>
      </c>
      <c r="DX177" s="302" t="str">
        <f ca="true">+IF(OFFSET('Hygiene Data'!$G$11,0,10*ROW('Hygiene Data'!G171))="","",OFFSET('Hygiene Data'!$G$11,0,10*ROW('Hygiene Data'!G171)))</f>
        <v/>
      </c>
      <c r="DY177" s="302" t="str">
        <f ca="true">+IF(OFFSET('Hygiene Data'!$G$12,0,10*ROW('Hygiene Data'!G171))="","",OFFSET('Hygiene Data'!$G$12,0,10*ROW('Hygiene Data'!G171)))</f>
        <v/>
      </c>
      <c r="DZ177" s="302" t="str">
        <f ca="true">+IF(OFFSET('Hygiene Data'!$G$13,0,10*ROW('Hygiene Data'!G171))="","",OFFSET('Hygiene Data'!$G$13,0,10*ROW('Hygiene Data'!G171)))</f>
        <v/>
      </c>
      <c r="EA177" s="302" t="str">
        <f ca="true">+IF(OFFSET('Hygiene Data'!$H$11,0,10*ROW('Hygiene Data'!H171))="","",OFFSET('Hygiene Data'!$H$11,0,10*ROW('Hygiene Data'!H171)))</f>
        <v/>
      </c>
      <c r="EB177" s="302" t="str">
        <f ca="true">+IF(OFFSET('Hygiene Data'!$H$12,0,10*ROW('Hygiene Data'!H171))="","",OFFSET('Hygiene Data'!$H$12,0,10*ROW('Hygiene Data'!H171)))</f>
        <v/>
      </c>
      <c r="EC177" s="302" t="str">
        <f ca="true">+IF(OFFSET('Hygiene Data'!$H$13,0,10*ROW('Hygiene Data'!H171))="","",OFFSET('Hygiene Data'!$H$13,0,10*ROW('Hygiene Data'!H171)))</f>
        <v/>
      </c>
      <c r="ED177" s="302" t="str">
        <f ca="true">+IF(OFFSET('Hygiene Data'!$I$11,0,10*ROW('Hygiene Data'!I171))="","",OFFSET('Hygiene Data'!$I$11,0,10*ROW('Hygiene Data'!I171)))</f>
        <v/>
      </c>
      <c r="EE177" s="302" t="str">
        <f ca="true">+IF(OFFSET('Hygiene Data'!$I$12,0,10*ROW('Hygiene Data'!I171))="","",OFFSET('Hygiene Data'!$I$12,0,10*ROW('Hygiene Data'!I171)))</f>
        <v/>
      </c>
      <c r="EF177" s="302" t="str">
        <f ca="true">+IF(OFFSET('Hygiene Data'!$I$13,0,10*ROW('Hygiene Data'!I171))="","",OFFSET('Hygiene Data'!$I$13,0,10*ROW('Hygiene Data'!I171)))</f>
        <v/>
      </c>
    </row>
    <row xmlns:x14ac="http://schemas.microsoft.com/office/spreadsheetml/2009/9/ac" r="178" x14ac:dyDescent="0.2">
      <c r="A178" s="35" t="str">
        <f ca="true">+IF(OFFSET('Water Data'!$B$2,0,10*ROW('Water Data'!E172))="","",OFFSET('Water Data'!$B$2,0,10*ROW('Water Data'!E172)))</f>
        <v/>
      </c>
      <c r="B178" s="35" t="str">
        <f ca="true">+IF(OFFSET('Water Data'!$C$2,0,10*ROW('Water Data'!F172))="","",OFFSET('Water Data'!$C$2,0,10*ROW('Water Data'!F172)))</f>
        <v/>
      </c>
      <c r="C178" s="358" t="str">
        <f t="shared" ca="true" si="2"/>
        <v/>
      </c>
      <c r="D178" s="94"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4"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4"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4"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4"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4"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4"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4"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4"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4"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4"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4"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4"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4"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4"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4"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4"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4"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5"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5"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5"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5"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5"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5"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5"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5"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5"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5"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5"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5"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5"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5"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5"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5"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5"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5"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5"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5"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5"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5"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5"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5"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5"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5"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5"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5"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5"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5"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6"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6"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6"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6"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6"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6"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6"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6"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6"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6"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6"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6"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6"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6"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6"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6"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6"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6"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302"/>
      <c r="BS178" s="302" t="str">
        <f ca="true">+IF(OFFSET('Water Data'!$D$27,0,10*ROW('Water Data'!D172))="","",OFFSET('Water Data'!$D$27,0,10*ROW('Water Data'!D172)))</f>
        <v/>
      </c>
      <c r="BT178" s="302" t="str">
        <f ca="true">+IF(OFFSET('Water Data'!$D$28,0,10*ROW('Water Data'!D172))="","",OFFSET('Water Data'!$D$28,0,10*ROW('Water Data'!D172)))</f>
        <v/>
      </c>
      <c r="BU178" s="302" t="str">
        <f ca="true">+IF(OFFSET('Water Data'!$D$29,0,10*ROW('Water Data'!D172))="","",OFFSET('Water Data'!$D$29,0,10*ROW('Water Data'!D172)))</f>
        <v/>
      </c>
      <c r="BV178" s="302" t="str">
        <f ca="true">+IF(OFFSET('Water Data'!$E$27,0,10*ROW('Water Data'!E172))="","",OFFSET('Water Data'!$E$27,0,10*ROW('Water Data'!E172)))</f>
        <v/>
      </c>
      <c r="BW178" s="302" t="str">
        <f ca="true">+IF(OFFSET('Water Data'!$E$28,0,10*ROW('Water Data'!E172))="","",OFFSET('Water Data'!$E$28,0,10*ROW('Water Data'!E172)))</f>
        <v/>
      </c>
      <c r="BX178" s="302" t="str">
        <f ca="true">+IF(OFFSET('Water Data'!$E$29,0,10*ROW('Water Data'!E172))="","",OFFSET('Water Data'!$E$29,0,10*ROW('Water Data'!E172)))</f>
        <v/>
      </c>
      <c r="BY178" s="302" t="str">
        <f ca="true">+IF(OFFSET('Water Data'!$F$27,0,10*ROW('Water Data'!F172))="","",OFFSET('Water Data'!$F$27,0,10*ROW('Water Data'!F172)))</f>
        <v/>
      </c>
      <c r="BZ178" s="302" t="str">
        <f ca="true">+IF(OFFSET('Water Data'!$F$28,0,10*ROW('Water Data'!F172))="","",OFFSET('Water Data'!$F$28,0,10*ROW('Water Data'!F172)))</f>
        <v/>
      </c>
      <c r="CA178" s="302" t="str">
        <f ca="true">+IF(OFFSET('Water Data'!$F$29,0,10*ROW('Water Data'!F172))="","",OFFSET('Water Data'!$F$29,0,10*ROW('Water Data'!F172)))</f>
        <v/>
      </c>
      <c r="CB178" s="302" t="str">
        <f ca="true">+IF(OFFSET('Water Data'!$G$27,0,10*ROW('Water Data'!G172))="","",OFFSET('Water Data'!$G$27,0,10*ROW('Water Data'!G172)))</f>
        <v/>
      </c>
      <c r="CC178" s="302" t="str">
        <f ca="true">+IF(OFFSET('Water Data'!$G$28,0,10*ROW('Water Data'!G172))="","",OFFSET('Water Data'!$G$28,0,10*ROW('Water Data'!G172)))</f>
        <v/>
      </c>
      <c r="CD178" s="302" t="str">
        <f ca="true">+IF(OFFSET('Water Data'!$G$29,0,10*ROW('Water Data'!G172))="","",OFFSET('Water Data'!$G$29,0,10*ROW('Water Data'!G172)))</f>
        <v/>
      </c>
      <c r="CE178" s="302" t="str">
        <f ca="true">+IF(OFFSET('Water Data'!$H$27,0,10*ROW('Water Data'!H172))="","",OFFSET('Water Data'!$H$27,0,10*ROW('Water Data'!H172)))</f>
        <v/>
      </c>
      <c r="CF178" s="302" t="str">
        <f ca="true">+IF(OFFSET('Water Data'!$H$28,0,10*ROW('Water Data'!H172))="","",OFFSET('Water Data'!$H$28,0,10*ROW('Water Data'!H172)))</f>
        <v/>
      </c>
      <c r="CG178" s="302" t="str">
        <f ca="true">+IF(OFFSET('Water Data'!$H$29,0,10*ROW('Water Data'!H172))="","",OFFSET('Water Data'!$H$29,0,10*ROW('Water Data'!H172)))</f>
        <v/>
      </c>
      <c r="CH178" s="302" t="str">
        <f ca="true">+IF(OFFSET('Water Data'!$I$27,0,10*ROW('Water Data'!I172))="","",OFFSET('Water Data'!$I$27,0,10*ROW('Water Data'!I172)))</f>
        <v/>
      </c>
      <c r="CI178" s="302" t="str">
        <f ca="true">+IF(OFFSET('Water Data'!$I$28,0,10*ROW('Water Data'!I172))="","",OFFSET('Water Data'!$I$28,0,10*ROW('Water Data'!I172)))</f>
        <v/>
      </c>
      <c r="CJ178" s="302" t="str">
        <f ca="true">+IF(OFFSET('Water Data'!$I$29,0,10*ROW('Water Data'!I172))="","",OFFSET('Water Data'!$I$29,0,10*ROW('Water Data'!I172)))</f>
        <v/>
      </c>
      <c r="CK178" s="302" t="str">
        <f ca="true">+IF(OFFSET('Sanitation Data'!$D$28,0,10*ROW('Sanitation Data'!D172))="","",OFFSET('Sanitation Data'!$D$28,0,10*ROW('Sanitation Data'!D172)))</f>
        <v/>
      </c>
      <c r="CL178" s="302" t="str">
        <f ca="true">+IF(OFFSET('Sanitation Data'!$D$29,0,10*ROW('Sanitation Data'!D172))="","",OFFSET('Sanitation Data'!$D$29,0,10*ROW('Sanitation Data'!D172)))</f>
        <v/>
      </c>
      <c r="CM178" s="302" t="str">
        <f ca="true">+IF(OFFSET('Sanitation Data'!$D$30,0,10*ROW('Sanitation Data'!D172))="","",OFFSET('Sanitation Data'!$D$30,0,10*ROW('Sanitation Data'!D172)))</f>
        <v/>
      </c>
      <c r="CN178" s="302" t="str">
        <f ca="true">+IF(OFFSET('Sanitation Data'!$D$31,0,10*ROW('Sanitation Data'!D172))="","",OFFSET('Sanitation Data'!$D$31,0,10*ROW('Sanitation Data'!D172)))</f>
        <v/>
      </c>
      <c r="CO178" s="302" t="str">
        <f ca="true">+IF(OFFSET('Sanitation Data'!$D$32,0,10*ROW('Sanitation Data'!D172))="","",OFFSET('Sanitation Data'!$D$32,0,10*ROW('Sanitation Data'!D172)))</f>
        <v/>
      </c>
      <c r="CP178" s="302" t="str">
        <f ca="true">+IF(OFFSET('Sanitation Data'!$E$28,0,10*ROW('Sanitation Data'!E172))="","",OFFSET('Sanitation Data'!$E$28,0,10*ROW('Sanitation Data'!E172)))</f>
        <v/>
      </c>
      <c r="CQ178" s="302" t="str">
        <f ca="true">+IF(OFFSET('Sanitation Data'!$E$29,0,10*ROW('Sanitation Data'!E172))="","",OFFSET('Sanitation Data'!$E$29,0,10*ROW('Sanitation Data'!E172)))</f>
        <v/>
      </c>
      <c r="CR178" s="302" t="str">
        <f ca="true">+IF(OFFSET('Sanitation Data'!$E$30,0,10*ROW('Sanitation Data'!E172))="","",OFFSET('Sanitation Data'!$E$30,0,10*ROW('Sanitation Data'!E172)))</f>
        <v/>
      </c>
      <c r="CS178" s="302" t="str">
        <f ca="true">+IF(OFFSET('Sanitation Data'!$E$31,0,10*ROW('Sanitation Data'!E172))="","",OFFSET('Sanitation Data'!$E$31,0,10*ROW('Sanitation Data'!E172)))</f>
        <v/>
      </c>
      <c r="CT178" s="302" t="str">
        <f ca="true">+IF(OFFSET('Sanitation Data'!$E$32,0,10*ROW('Sanitation Data'!E172))="","",OFFSET('Sanitation Data'!$E$32,0,10*ROW('Sanitation Data'!E172)))</f>
        <v/>
      </c>
      <c r="CU178" s="302" t="str">
        <f ca="true">+IF(OFFSET('Sanitation Data'!$F$28,0,10*ROW('Sanitation Data'!F172))="","",OFFSET('Sanitation Data'!$F$28,0,10*ROW('Sanitation Data'!F172)))</f>
        <v/>
      </c>
      <c r="CV178" s="302" t="str">
        <f ca="true">+IF(OFFSET('Sanitation Data'!$F$29,0,10*ROW('Sanitation Data'!F172))="","",OFFSET('Sanitation Data'!$F$29,0,10*ROW('Sanitation Data'!F172)))</f>
        <v/>
      </c>
      <c r="CW178" s="302" t="str">
        <f ca="true">+IF(OFFSET('Sanitation Data'!$F$30,0,10*ROW('Sanitation Data'!F172))="","",OFFSET('Sanitation Data'!$F$30,0,10*ROW('Sanitation Data'!F172)))</f>
        <v/>
      </c>
      <c r="CX178" s="302" t="str">
        <f ca="true">+IF(OFFSET('Sanitation Data'!$F$31,0,10*ROW('Sanitation Data'!F172))="","",OFFSET('Sanitation Data'!$F$31,0,10*ROW('Sanitation Data'!F172)))</f>
        <v/>
      </c>
      <c r="CY178" s="302" t="str">
        <f ca="true">+IF(OFFSET('Sanitation Data'!$F$32,0,10*ROW('Sanitation Data'!F172))="","",OFFSET('Sanitation Data'!$F$32,0,10*ROW('Sanitation Data'!F172)))</f>
        <v/>
      </c>
      <c r="CZ178" s="302" t="str">
        <f ca="true">+IF(OFFSET('Sanitation Data'!$G$28,0,10*ROW('Sanitation Data'!G172))="","",OFFSET('Sanitation Data'!$G$28,0,10*ROW('Sanitation Data'!G172)))</f>
        <v/>
      </c>
      <c r="DA178" s="302" t="str">
        <f ca="true">+IF(OFFSET('Sanitation Data'!$G$29,0,10*ROW('Sanitation Data'!G172))="","",OFFSET('Sanitation Data'!$G$29,0,10*ROW('Sanitation Data'!G172)))</f>
        <v/>
      </c>
      <c r="DB178" s="302" t="str">
        <f ca="true">+IF(OFFSET('Sanitation Data'!$G$30,0,10*ROW('Sanitation Data'!G172))="","",OFFSET('Sanitation Data'!$G$30,0,10*ROW('Sanitation Data'!G172)))</f>
        <v/>
      </c>
      <c r="DC178" s="302" t="str">
        <f ca="true">+IF(OFFSET('Sanitation Data'!$G$31,0,10*ROW('Sanitation Data'!G172))="","",OFFSET('Sanitation Data'!$G$31,0,10*ROW('Sanitation Data'!G172)))</f>
        <v/>
      </c>
      <c r="DD178" s="302" t="str">
        <f ca="true">+IF(OFFSET('Sanitation Data'!$G$32,0,10*ROW('Sanitation Data'!G172))="","",OFFSET('Sanitation Data'!$G$32,0,10*ROW('Sanitation Data'!G172)))</f>
        <v/>
      </c>
      <c r="DE178" s="302" t="str">
        <f ca="true">+IF(OFFSET('Sanitation Data'!$H$28,0,10*ROW('Sanitation Data'!H172))="","",OFFSET('Sanitation Data'!$H$28,0,10*ROW('Sanitation Data'!H172)))</f>
        <v/>
      </c>
      <c r="DF178" s="302" t="str">
        <f ca="true">+IF(OFFSET('Sanitation Data'!$H$29,0,10*ROW('Sanitation Data'!H172))="","",OFFSET('Sanitation Data'!$H$29,0,10*ROW('Sanitation Data'!H172)))</f>
        <v/>
      </c>
      <c r="DG178" s="302" t="str">
        <f ca="true">+IF(OFFSET('Sanitation Data'!$H$30,0,10*ROW('Sanitation Data'!H172))="","",OFFSET('Sanitation Data'!$H$30,0,10*ROW('Sanitation Data'!H172)))</f>
        <v/>
      </c>
      <c r="DH178" s="302" t="str">
        <f ca="true">+IF(OFFSET('Sanitation Data'!$H$31,0,10*ROW('Sanitation Data'!H172))="","",OFFSET('Sanitation Data'!$H$31,0,10*ROW('Sanitation Data'!H172)))</f>
        <v/>
      </c>
      <c r="DI178" s="302" t="str">
        <f ca="true">+IF(OFFSET('Sanitation Data'!$H$32,0,10*ROW('Sanitation Data'!H172))="","",OFFSET('Sanitation Data'!$H$32,0,10*ROW('Sanitation Data'!H172)))</f>
        <v/>
      </c>
      <c r="DJ178" s="302" t="str">
        <f ca="true">+IF(OFFSET('Sanitation Data'!$I$28,0,10*ROW('Sanitation Data'!I172))="","",OFFSET('Sanitation Data'!$I$28,0,10*ROW('Sanitation Data'!I172)))</f>
        <v/>
      </c>
      <c r="DK178" s="302" t="str">
        <f ca="true">+IF(OFFSET('Sanitation Data'!$I$29,0,10*ROW('Sanitation Data'!I172))="","",OFFSET('Sanitation Data'!$I$29,0,10*ROW('Sanitation Data'!I172)))</f>
        <v/>
      </c>
      <c r="DL178" s="302" t="str">
        <f ca="true">+IF(OFFSET('Sanitation Data'!$I$30,0,10*ROW('Sanitation Data'!I172))="","",OFFSET('Sanitation Data'!$I$30,0,10*ROW('Sanitation Data'!I172)))</f>
        <v/>
      </c>
      <c r="DM178" s="302" t="str">
        <f ca="true">+IF(OFFSET('Sanitation Data'!$I$31,0,10*ROW('Sanitation Data'!I172))="","",OFFSET('Sanitation Data'!$I$31,0,10*ROW('Sanitation Data'!I172)))</f>
        <v/>
      </c>
      <c r="DN178" s="302" t="str">
        <f ca="true">+IF(OFFSET('Sanitation Data'!$I$32,0,10*ROW('Sanitation Data'!I172))="","",OFFSET('Sanitation Data'!$I$32,0,10*ROW('Sanitation Data'!I172)))</f>
        <v/>
      </c>
      <c r="DO178" s="302" t="str">
        <f ca="true">+IF(OFFSET('Hygiene Data'!$D$11,0,10*ROW('Hygiene Data'!D172))="","",OFFSET('Hygiene Data'!$D$11,0,10*ROW('Hygiene Data'!D172)))</f>
        <v/>
      </c>
      <c r="DP178" s="302" t="str">
        <f ca="true">+IF(OFFSET('Hygiene Data'!$D$12,0,10*ROW('Hygiene Data'!D172))="","",OFFSET('Hygiene Data'!$D$12,0,10*ROW('Hygiene Data'!D172)))</f>
        <v/>
      </c>
      <c r="DQ178" s="302" t="str">
        <f ca="true">+IF(OFFSET('Hygiene Data'!$D$13,0,10*ROW('Hygiene Data'!D172))="","",OFFSET('Hygiene Data'!$D$13,0,10*ROW('Hygiene Data'!D172)))</f>
        <v/>
      </c>
      <c r="DR178" s="302" t="str">
        <f ca="true">+IF(OFFSET('Hygiene Data'!$E$11,0,10*ROW('Hygiene Data'!E172))="","",OFFSET('Hygiene Data'!$E$11,0,10*ROW('Hygiene Data'!E172)))</f>
        <v/>
      </c>
      <c r="DS178" s="302" t="str">
        <f ca="true">+IF(OFFSET('Hygiene Data'!$E$12,0,10*ROW('Hygiene Data'!E172))="","",OFFSET('Hygiene Data'!$E$12,0,10*ROW('Hygiene Data'!E172)))</f>
        <v/>
      </c>
      <c r="DT178" s="302" t="str">
        <f ca="true">+IF(OFFSET('Hygiene Data'!$E$13,0,10*ROW('Hygiene Data'!E172))="","",OFFSET('Hygiene Data'!$E$13,0,10*ROW('Hygiene Data'!E172)))</f>
        <v/>
      </c>
      <c r="DU178" s="302" t="str">
        <f ca="true">+IF(OFFSET('Hygiene Data'!$F$11,0,10*ROW('Hygiene Data'!F172))="","",OFFSET('Hygiene Data'!$F$11,0,10*ROW('Hygiene Data'!F172)))</f>
        <v/>
      </c>
      <c r="DV178" s="302" t="str">
        <f ca="true">+IF(OFFSET('Hygiene Data'!$F$12,0,10*ROW('Hygiene Data'!F172))="","",OFFSET('Hygiene Data'!$F$12,0,10*ROW('Hygiene Data'!F172)))</f>
        <v/>
      </c>
      <c r="DW178" s="302" t="str">
        <f ca="true">+IF(OFFSET('Hygiene Data'!$F$13,0,10*ROW('Hygiene Data'!F172))="","",OFFSET('Hygiene Data'!$F$13,0,10*ROW('Hygiene Data'!F172)))</f>
        <v/>
      </c>
      <c r="DX178" s="302" t="str">
        <f ca="true">+IF(OFFSET('Hygiene Data'!$G$11,0,10*ROW('Hygiene Data'!G172))="","",OFFSET('Hygiene Data'!$G$11,0,10*ROW('Hygiene Data'!G172)))</f>
        <v/>
      </c>
      <c r="DY178" s="302" t="str">
        <f ca="true">+IF(OFFSET('Hygiene Data'!$G$12,0,10*ROW('Hygiene Data'!G172))="","",OFFSET('Hygiene Data'!$G$12,0,10*ROW('Hygiene Data'!G172)))</f>
        <v/>
      </c>
      <c r="DZ178" s="302" t="str">
        <f ca="true">+IF(OFFSET('Hygiene Data'!$G$13,0,10*ROW('Hygiene Data'!G172))="","",OFFSET('Hygiene Data'!$G$13,0,10*ROW('Hygiene Data'!G172)))</f>
        <v/>
      </c>
      <c r="EA178" s="302" t="str">
        <f ca="true">+IF(OFFSET('Hygiene Data'!$H$11,0,10*ROW('Hygiene Data'!H172))="","",OFFSET('Hygiene Data'!$H$11,0,10*ROW('Hygiene Data'!H172)))</f>
        <v/>
      </c>
      <c r="EB178" s="302" t="str">
        <f ca="true">+IF(OFFSET('Hygiene Data'!$H$12,0,10*ROW('Hygiene Data'!H172))="","",OFFSET('Hygiene Data'!$H$12,0,10*ROW('Hygiene Data'!H172)))</f>
        <v/>
      </c>
      <c r="EC178" s="302" t="str">
        <f ca="true">+IF(OFFSET('Hygiene Data'!$H$13,0,10*ROW('Hygiene Data'!H172))="","",OFFSET('Hygiene Data'!$H$13,0,10*ROW('Hygiene Data'!H172)))</f>
        <v/>
      </c>
      <c r="ED178" s="302" t="str">
        <f ca="true">+IF(OFFSET('Hygiene Data'!$I$11,0,10*ROW('Hygiene Data'!I172))="","",OFFSET('Hygiene Data'!$I$11,0,10*ROW('Hygiene Data'!I172)))</f>
        <v/>
      </c>
      <c r="EE178" s="302" t="str">
        <f ca="true">+IF(OFFSET('Hygiene Data'!$I$12,0,10*ROW('Hygiene Data'!I172))="","",OFFSET('Hygiene Data'!$I$12,0,10*ROW('Hygiene Data'!I172)))</f>
        <v/>
      </c>
      <c r="EF178" s="302" t="str">
        <f ca="true">+IF(OFFSET('Hygiene Data'!$I$13,0,10*ROW('Hygiene Data'!I172))="","",OFFSET('Hygiene Data'!$I$13,0,10*ROW('Hygiene Data'!I172)))</f>
        <v/>
      </c>
    </row>
    <row xmlns:x14ac="http://schemas.microsoft.com/office/spreadsheetml/2009/9/ac" r="179" x14ac:dyDescent="0.2">
      <c r="A179" s="35" t="str">
        <f ca="true">+IF(OFFSET('Water Data'!$B$2,0,10*ROW('Water Data'!E173))="","",OFFSET('Water Data'!$B$2,0,10*ROW('Water Data'!E173)))</f>
        <v/>
      </c>
      <c r="B179" s="35" t="str">
        <f ca="true">+IF(OFFSET('Water Data'!$C$2,0,10*ROW('Water Data'!F173))="","",OFFSET('Water Data'!$C$2,0,10*ROW('Water Data'!F173)))</f>
        <v/>
      </c>
      <c r="C179" s="358" t="str">
        <f t="shared" ca="true" si="2"/>
        <v/>
      </c>
      <c r="D179" s="94"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4"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4"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4"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4"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4"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4"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4"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4"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4"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4"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4"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4"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4"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4"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4"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4"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4"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5"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5"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5"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5"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5"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5"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5"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5"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5"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5"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5"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5"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5"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5"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5"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5"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5"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5"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5"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5"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5"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5"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5"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5"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5"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5"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5"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5"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5"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5"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6"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6"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6"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6"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6"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6"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6"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6"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6"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6"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6"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6"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6"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6"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6"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6"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6"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6"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302"/>
      <c r="BS179" s="302" t="str">
        <f ca="true">+IF(OFFSET('Water Data'!$D$27,0,10*ROW('Water Data'!D173))="","",OFFSET('Water Data'!$D$27,0,10*ROW('Water Data'!D173)))</f>
        <v/>
      </c>
      <c r="BT179" s="302" t="str">
        <f ca="true">+IF(OFFSET('Water Data'!$D$28,0,10*ROW('Water Data'!D173))="","",OFFSET('Water Data'!$D$28,0,10*ROW('Water Data'!D173)))</f>
        <v/>
      </c>
      <c r="BU179" s="302" t="str">
        <f ca="true">+IF(OFFSET('Water Data'!$D$29,0,10*ROW('Water Data'!D173))="","",OFFSET('Water Data'!$D$29,0,10*ROW('Water Data'!D173)))</f>
        <v/>
      </c>
      <c r="BV179" s="302" t="str">
        <f ca="true">+IF(OFFSET('Water Data'!$E$27,0,10*ROW('Water Data'!E173))="","",OFFSET('Water Data'!$E$27,0,10*ROW('Water Data'!E173)))</f>
        <v/>
      </c>
      <c r="BW179" s="302" t="str">
        <f ca="true">+IF(OFFSET('Water Data'!$E$28,0,10*ROW('Water Data'!E173))="","",OFFSET('Water Data'!$E$28,0,10*ROW('Water Data'!E173)))</f>
        <v/>
      </c>
      <c r="BX179" s="302" t="str">
        <f ca="true">+IF(OFFSET('Water Data'!$E$29,0,10*ROW('Water Data'!E173))="","",OFFSET('Water Data'!$E$29,0,10*ROW('Water Data'!E173)))</f>
        <v/>
      </c>
      <c r="BY179" s="302" t="str">
        <f ca="true">+IF(OFFSET('Water Data'!$F$27,0,10*ROW('Water Data'!F173))="","",OFFSET('Water Data'!$F$27,0,10*ROW('Water Data'!F173)))</f>
        <v/>
      </c>
      <c r="BZ179" s="302" t="str">
        <f ca="true">+IF(OFFSET('Water Data'!$F$28,0,10*ROW('Water Data'!F173))="","",OFFSET('Water Data'!$F$28,0,10*ROW('Water Data'!F173)))</f>
        <v/>
      </c>
      <c r="CA179" s="302" t="str">
        <f ca="true">+IF(OFFSET('Water Data'!$F$29,0,10*ROW('Water Data'!F173))="","",OFFSET('Water Data'!$F$29,0,10*ROW('Water Data'!F173)))</f>
        <v/>
      </c>
      <c r="CB179" s="302" t="str">
        <f ca="true">+IF(OFFSET('Water Data'!$G$27,0,10*ROW('Water Data'!G173))="","",OFFSET('Water Data'!$G$27,0,10*ROW('Water Data'!G173)))</f>
        <v/>
      </c>
      <c r="CC179" s="302" t="str">
        <f ca="true">+IF(OFFSET('Water Data'!$G$28,0,10*ROW('Water Data'!G173))="","",OFFSET('Water Data'!$G$28,0,10*ROW('Water Data'!G173)))</f>
        <v/>
      </c>
      <c r="CD179" s="302" t="str">
        <f ca="true">+IF(OFFSET('Water Data'!$G$29,0,10*ROW('Water Data'!G173))="","",OFFSET('Water Data'!$G$29,0,10*ROW('Water Data'!G173)))</f>
        <v/>
      </c>
      <c r="CE179" s="302" t="str">
        <f ca="true">+IF(OFFSET('Water Data'!$H$27,0,10*ROW('Water Data'!H173))="","",OFFSET('Water Data'!$H$27,0,10*ROW('Water Data'!H173)))</f>
        <v/>
      </c>
      <c r="CF179" s="302" t="str">
        <f ca="true">+IF(OFFSET('Water Data'!$H$28,0,10*ROW('Water Data'!H173))="","",OFFSET('Water Data'!$H$28,0,10*ROW('Water Data'!H173)))</f>
        <v/>
      </c>
      <c r="CG179" s="302" t="str">
        <f ca="true">+IF(OFFSET('Water Data'!$H$29,0,10*ROW('Water Data'!H173))="","",OFFSET('Water Data'!$H$29,0,10*ROW('Water Data'!H173)))</f>
        <v/>
      </c>
      <c r="CH179" s="302" t="str">
        <f ca="true">+IF(OFFSET('Water Data'!$I$27,0,10*ROW('Water Data'!I173))="","",OFFSET('Water Data'!$I$27,0,10*ROW('Water Data'!I173)))</f>
        <v/>
      </c>
      <c r="CI179" s="302" t="str">
        <f ca="true">+IF(OFFSET('Water Data'!$I$28,0,10*ROW('Water Data'!I173))="","",OFFSET('Water Data'!$I$28,0,10*ROW('Water Data'!I173)))</f>
        <v/>
      </c>
      <c r="CJ179" s="302" t="str">
        <f ca="true">+IF(OFFSET('Water Data'!$I$29,0,10*ROW('Water Data'!I173))="","",OFFSET('Water Data'!$I$29,0,10*ROW('Water Data'!I173)))</f>
        <v/>
      </c>
      <c r="CK179" s="302" t="str">
        <f ca="true">+IF(OFFSET('Sanitation Data'!$D$28,0,10*ROW('Sanitation Data'!D173))="","",OFFSET('Sanitation Data'!$D$28,0,10*ROW('Sanitation Data'!D173)))</f>
        <v/>
      </c>
      <c r="CL179" s="302" t="str">
        <f ca="true">+IF(OFFSET('Sanitation Data'!$D$29,0,10*ROW('Sanitation Data'!D173))="","",OFFSET('Sanitation Data'!$D$29,0,10*ROW('Sanitation Data'!D173)))</f>
        <v/>
      </c>
      <c r="CM179" s="302" t="str">
        <f ca="true">+IF(OFFSET('Sanitation Data'!$D$30,0,10*ROW('Sanitation Data'!D173))="","",OFFSET('Sanitation Data'!$D$30,0,10*ROW('Sanitation Data'!D173)))</f>
        <v/>
      </c>
      <c r="CN179" s="302" t="str">
        <f ca="true">+IF(OFFSET('Sanitation Data'!$D$31,0,10*ROW('Sanitation Data'!D173))="","",OFFSET('Sanitation Data'!$D$31,0,10*ROW('Sanitation Data'!D173)))</f>
        <v/>
      </c>
      <c r="CO179" s="302" t="str">
        <f ca="true">+IF(OFFSET('Sanitation Data'!$D$32,0,10*ROW('Sanitation Data'!D173))="","",OFFSET('Sanitation Data'!$D$32,0,10*ROW('Sanitation Data'!D173)))</f>
        <v/>
      </c>
      <c r="CP179" s="302" t="str">
        <f ca="true">+IF(OFFSET('Sanitation Data'!$E$28,0,10*ROW('Sanitation Data'!E173))="","",OFFSET('Sanitation Data'!$E$28,0,10*ROW('Sanitation Data'!E173)))</f>
        <v/>
      </c>
      <c r="CQ179" s="302" t="str">
        <f ca="true">+IF(OFFSET('Sanitation Data'!$E$29,0,10*ROW('Sanitation Data'!E173))="","",OFFSET('Sanitation Data'!$E$29,0,10*ROW('Sanitation Data'!E173)))</f>
        <v/>
      </c>
      <c r="CR179" s="302" t="str">
        <f ca="true">+IF(OFFSET('Sanitation Data'!$E$30,0,10*ROW('Sanitation Data'!E173))="","",OFFSET('Sanitation Data'!$E$30,0,10*ROW('Sanitation Data'!E173)))</f>
        <v/>
      </c>
      <c r="CS179" s="302" t="str">
        <f ca="true">+IF(OFFSET('Sanitation Data'!$E$31,0,10*ROW('Sanitation Data'!E173))="","",OFFSET('Sanitation Data'!$E$31,0,10*ROW('Sanitation Data'!E173)))</f>
        <v/>
      </c>
      <c r="CT179" s="302" t="str">
        <f ca="true">+IF(OFFSET('Sanitation Data'!$E$32,0,10*ROW('Sanitation Data'!E173))="","",OFFSET('Sanitation Data'!$E$32,0,10*ROW('Sanitation Data'!E173)))</f>
        <v/>
      </c>
      <c r="CU179" s="302" t="str">
        <f ca="true">+IF(OFFSET('Sanitation Data'!$F$28,0,10*ROW('Sanitation Data'!F173))="","",OFFSET('Sanitation Data'!$F$28,0,10*ROW('Sanitation Data'!F173)))</f>
        <v/>
      </c>
      <c r="CV179" s="302" t="str">
        <f ca="true">+IF(OFFSET('Sanitation Data'!$F$29,0,10*ROW('Sanitation Data'!F173))="","",OFFSET('Sanitation Data'!$F$29,0,10*ROW('Sanitation Data'!F173)))</f>
        <v/>
      </c>
      <c r="CW179" s="302" t="str">
        <f ca="true">+IF(OFFSET('Sanitation Data'!$F$30,0,10*ROW('Sanitation Data'!F173))="","",OFFSET('Sanitation Data'!$F$30,0,10*ROW('Sanitation Data'!F173)))</f>
        <v/>
      </c>
      <c r="CX179" s="302" t="str">
        <f ca="true">+IF(OFFSET('Sanitation Data'!$F$31,0,10*ROW('Sanitation Data'!F173))="","",OFFSET('Sanitation Data'!$F$31,0,10*ROW('Sanitation Data'!F173)))</f>
        <v/>
      </c>
      <c r="CY179" s="302" t="str">
        <f ca="true">+IF(OFFSET('Sanitation Data'!$F$32,0,10*ROW('Sanitation Data'!F173))="","",OFFSET('Sanitation Data'!$F$32,0,10*ROW('Sanitation Data'!F173)))</f>
        <v/>
      </c>
      <c r="CZ179" s="302" t="str">
        <f ca="true">+IF(OFFSET('Sanitation Data'!$G$28,0,10*ROW('Sanitation Data'!G173))="","",OFFSET('Sanitation Data'!$G$28,0,10*ROW('Sanitation Data'!G173)))</f>
        <v/>
      </c>
      <c r="DA179" s="302" t="str">
        <f ca="true">+IF(OFFSET('Sanitation Data'!$G$29,0,10*ROW('Sanitation Data'!G173))="","",OFFSET('Sanitation Data'!$G$29,0,10*ROW('Sanitation Data'!G173)))</f>
        <v/>
      </c>
      <c r="DB179" s="302" t="str">
        <f ca="true">+IF(OFFSET('Sanitation Data'!$G$30,0,10*ROW('Sanitation Data'!G173))="","",OFFSET('Sanitation Data'!$G$30,0,10*ROW('Sanitation Data'!G173)))</f>
        <v/>
      </c>
      <c r="DC179" s="302" t="str">
        <f ca="true">+IF(OFFSET('Sanitation Data'!$G$31,0,10*ROW('Sanitation Data'!G173))="","",OFFSET('Sanitation Data'!$G$31,0,10*ROW('Sanitation Data'!G173)))</f>
        <v/>
      </c>
      <c r="DD179" s="302" t="str">
        <f ca="true">+IF(OFFSET('Sanitation Data'!$G$32,0,10*ROW('Sanitation Data'!G173))="","",OFFSET('Sanitation Data'!$G$32,0,10*ROW('Sanitation Data'!G173)))</f>
        <v/>
      </c>
      <c r="DE179" s="302" t="str">
        <f ca="true">+IF(OFFSET('Sanitation Data'!$H$28,0,10*ROW('Sanitation Data'!H173))="","",OFFSET('Sanitation Data'!$H$28,0,10*ROW('Sanitation Data'!H173)))</f>
        <v/>
      </c>
      <c r="DF179" s="302" t="str">
        <f ca="true">+IF(OFFSET('Sanitation Data'!$H$29,0,10*ROW('Sanitation Data'!H173))="","",OFFSET('Sanitation Data'!$H$29,0,10*ROW('Sanitation Data'!H173)))</f>
        <v/>
      </c>
      <c r="DG179" s="302" t="str">
        <f ca="true">+IF(OFFSET('Sanitation Data'!$H$30,0,10*ROW('Sanitation Data'!H173))="","",OFFSET('Sanitation Data'!$H$30,0,10*ROW('Sanitation Data'!H173)))</f>
        <v/>
      </c>
      <c r="DH179" s="302" t="str">
        <f ca="true">+IF(OFFSET('Sanitation Data'!$H$31,0,10*ROW('Sanitation Data'!H173))="","",OFFSET('Sanitation Data'!$H$31,0,10*ROW('Sanitation Data'!H173)))</f>
        <v/>
      </c>
      <c r="DI179" s="302" t="str">
        <f ca="true">+IF(OFFSET('Sanitation Data'!$H$32,0,10*ROW('Sanitation Data'!H173))="","",OFFSET('Sanitation Data'!$H$32,0,10*ROW('Sanitation Data'!H173)))</f>
        <v/>
      </c>
      <c r="DJ179" s="302" t="str">
        <f ca="true">+IF(OFFSET('Sanitation Data'!$I$28,0,10*ROW('Sanitation Data'!I173))="","",OFFSET('Sanitation Data'!$I$28,0,10*ROW('Sanitation Data'!I173)))</f>
        <v/>
      </c>
      <c r="DK179" s="302" t="str">
        <f ca="true">+IF(OFFSET('Sanitation Data'!$I$29,0,10*ROW('Sanitation Data'!I173))="","",OFFSET('Sanitation Data'!$I$29,0,10*ROW('Sanitation Data'!I173)))</f>
        <v/>
      </c>
      <c r="DL179" s="302" t="str">
        <f ca="true">+IF(OFFSET('Sanitation Data'!$I$30,0,10*ROW('Sanitation Data'!I173))="","",OFFSET('Sanitation Data'!$I$30,0,10*ROW('Sanitation Data'!I173)))</f>
        <v/>
      </c>
      <c r="DM179" s="302" t="str">
        <f ca="true">+IF(OFFSET('Sanitation Data'!$I$31,0,10*ROW('Sanitation Data'!I173))="","",OFFSET('Sanitation Data'!$I$31,0,10*ROW('Sanitation Data'!I173)))</f>
        <v/>
      </c>
      <c r="DN179" s="302" t="str">
        <f ca="true">+IF(OFFSET('Sanitation Data'!$I$32,0,10*ROW('Sanitation Data'!I173))="","",OFFSET('Sanitation Data'!$I$32,0,10*ROW('Sanitation Data'!I173)))</f>
        <v/>
      </c>
      <c r="DO179" s="302" t="str">
        <f ca="true">+IF(OFFSET('Hygiene Data'!$D$11,0,10*ROW('Hygiene Data'!D173))="","",OFFSET('Hygiene Data'!$D$11,0,10*ROW('Hygiene Data'!D173)))</f>
        <v/>
      </c>
      <c r="DP179" s="302" t="str">
        <f ca="true">+IF(OFFSET('Hygiene Data'!$D$12,0,10*ROW('Hygiene Data'!D173))="","",OFFSET('Hygiene Data'!$D$12,0,10*ROW('Hygiene Data'!D173)))</f>
        <v/>
      </c>
      <c r="DQ179" s="302" t="str">
        <f ca="true">+IF(OFFSET('Hygiene Data'!$D$13,0,10*ROW('Hygiene Data'!D173))="","",OFFSET('Hygiene Data'!$D$13,0,10*ROW('Hygiene Data'!D173)))</f>
        <v/>
      </c>
      <c r="DR179" s="302" t="str">
        <f ca="true">+IF(OFFSET('Hygiene Data'!$E$11,0,10*ROW('Hygiene Data'!E173))="","",OFFSET('Hygiene Data'!$E$11,0,10*ROW('Hygiene Data'!E173)))</f>
        <v/>
      </c>
      <c r="DS179" s="302" t="str">
        <f ca="true">+IF(OFFSET('Hygiene Data'!$E$12,0,10*ROW('Hygiene Data'!E173))="","",OFFSET('Hygiene Data'!$E$12,0,10*ROW('Hygiene Data'!E173)))</f>
        <v/>
      </c>
      <c r="DT179" s="302" t="str">
        <f ca="true">+IF(OFFSET('Hygiene Data'!$E$13,0,10*ROW('Hygiene Data'!E173))="","",OFFSET('Hygiene Data'!$E$13,0,10*ROW('Hygiene Data'!E173)))</f>
        <v/>
      </c>
      <c r="DU179" s="302" t="str">
        <f ca="true">+IF(OFFSET('Hygiene Data'!$F$11,0,10*ROW('Hygiene Data'!F173))="","",OFFSET('Hygiene Data'!$F$11,0,10*ROW('Hygiene Data'!F173)))</f>
        <v/>
      </c>
      <c r="DV179" s="302" t="str">
        <f ca="true">+IF(OFFSET('Hygiene Data'!$F$12,0,10*ROW('Hygiene Data'!F173))="","",OFFSET('Hygiene Data'!$F$12,0,10*ROW('Hygiene Data'!F173)))</f>
        <v/>
      </c>
      <c r="DW179" s="302" t="str">
        <f ca="true">+IF(OFFSET('Hygiene Data'!$F$13,0,10*ROW('Hygiene Data'!F173))="","",OFFSET('Hygiene Data'!$F$13,0,10*ROW('Hygiene Data'!F173)))</f>
        <v/>
      </c>
      <c r="DX179" s="302" t="str">
        <f ca="true">+IF(OFFSET('Hygiene Data'!$G$11,0,10*ROW('Hygiene Data'!G173))="","",OFFSET('Hygiene Data'!$G$11,0,10*ROW('Hygiene Data'!G173)))</f>
        <v/>
      </c>
      <c r="DY179" s="302" t="str">
        <f ca="true">+IF(OFFSET('Hygiene Data'!$G$12,0,10*ROW('Hygiene Data'!G173))="","",OFFSET('Hygiene Data'!$G$12,0,10*ROW('Hygiene Data'!G173)))</f>
        <v/>
      </c>
      <c r="DZ179" s="302" t="str">
        <f ca="true">+IF(OFFSET('Hygiene Data'!$G$13,0,10*ROW('Hygiene Data'!G173))="","",OFFSET('Hygiene Data'!$G$13,0,10*ROW('Hygiene Data'!G173)))</f>
        <v/>
      </c>
      <c r="EA179" s="302" t="str">
        <f ca="true">+IF(OFFSET('Hygiene Data'!$H$11,0,10*ROW('Hygiene Data'!H173))="","",OFFSET('Hygiene Data'!$H$11,0,10*ROW('Hygiene Data'!H173)))</f>
        <v/>
      </c>
      <c r="EB179" s="302" t="str">
        <f ca="true">+IF(OFFSET('Hygiene Data'!$H$12,0,10*ROW('Hygiene Data'!H173))="","",OFFSET('Hygiene Data'!$H$12,0,10*ROW('Hygiene Data'!H173)))</f>
        <v/>
      </c>
      <c r="EC179" s="302" t="str">
        <f ca="true">+IF(OFFSET('Hygiene Data'!$H$13,0,10*ROW('Hygiene Data'!H173))="","",OFFSET('Hygiene Data'!$H$13,0,10*ROW('Hygiene Data'!H173)))</f>
        <v/>
      </c>
      <c r="ED179" s="302" t="str">
        <f ca="true">+IF(OFFSET('Hygiene Data'!$I$11,0,10*ROW('Hygiene Data'!I173))="","",OFFSET('Hygiene Data'!$I$11,0,10*ROW('Hygiene Data'!I173)))</f>
        <v/>
      </c>
      <c r="EE179" s="302" t="str">
        <f ca="true">+IF(OFFSET('Hygiene Data'!$I$12,0,10*ROW('Hygiene Data'!I173))="","",OFFSET('Hygiene Data'!$I$12,0,10*ROW('Hygiene Data'!I173)))</f>
        <v/>
      </c>
      <c r="EF179" s="302" t="str">
        <f ca="true">+IF(OFFSET('Hygiene Data'!$I$13,0,10*ROW('Hygiene Data'!I173))="","",OFFSET('Hygiene Data'!$I$13,0,10*ROW('Hygiene Data'!I173)))</f>
        <v/>
      </c>
    </row>
    <row xmlns:x14ac="http://schemas.microsoft.com/office/spreadsheetml/2009/9/ac" r="180" x14ac:dyDescent="0.2">
      <c r="A180" s="35" t="str">
        <f ca="true">+IF(OFFSET('Water Data'!$B$2,0,10*ROW('Water Data'!E174))="","",OFFSET('Water Data'!$B$2,0,10*ROW('Water Data'!E174)))</f>
        <v/>
      </c>
      <c r="B180" s="35" t="str">
        <f ca="true">+IF(OFFSET('Water Data'!$C$2,0,10*ROW('Water Data'!F174))="","",OFFSET('Water Data'!$C$2,0,10*ROW('Water Data'!F174)))</f>
        <v/>
      </c>
      <c r="C180" s="358" t="str">
        <f t="shared" ca="true" si="2"/>
        <v/>
      </c>
      <c r="D180" s="94"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4"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4"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4"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4"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4"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4"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4"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4"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4"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4"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4"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4"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4"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4"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4"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4"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4"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5"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5"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5"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5"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5"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5"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5"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5"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5"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5"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5"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5"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5"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5"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5"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5"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5"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5"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5"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5"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5"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5"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5"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5"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5"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5"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5"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5"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5"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5"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6"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6"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6"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6"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6"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6"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6"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6"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6"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6"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6"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6"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6"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6"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6"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6"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6"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6"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302"/>
      <c r="BS180" s="302" t="str">
        <f ca="true">+IF(OFFSET('Water Data'!$D$27,0,10*ROW('Water Data'!D174))="","",OFFSET('Water Data'!$D$27,0,10*ROW('Water Data'!D174)))</f>
        <v/>
      </c>
      <c r="BT180" s="302" t="str">
        <f ca="true">+IF(OFFSET('Water Data'!$D$28,0,10*ROW('Water Data'!D174))="","",OFFSET('Water Data'!$D$28,0,10*ROW('Water Data'!D174)))</f>
        <v/>
      </c>
      <c r="BU180" s="302" t="str">
        <f ca="true">+IF(OFFSET('Water Data'!$D$29,0,10*ROW('Water Data'!D174))="","",OFFSET('Water Data'!$D$29,0,10*ROW('Water Data'!D174)))</f>
        <v/>
      </c>
      <c r="BV180" s="302" t="str">
        <f ca="true">+IF(OFFSET('Water Data'!$E$27,0,10*ROW('Water Data'!E174))="","",OFFSET('Water Data'!$E$27,0,10*ROW('Water Data'!E174)))</f>
        <v/>
      </c>
      <c r="BW180" s="302" t="str">
        <f ca="true">+IF(OFFSET('Water Data'!$E$28,0,10*ROW('Water Data'!E174))="","",OFFSET('Water Data'!$E$28,0,10*ROW('Water Data'!E174)))</f>
        <v/>
      </c>
      <c r="BX180" s="302" t="str">
        <f ca="true">+IF(OFFSET('Water Data'!$E$29,0,10*ROW('Water Data'!E174))="","",OFFSET('Water Data'!$E$29,0,10*ROW('Water Data'!E174)))</f>
        <v/>
      </c>
      <c r="BY180" s="302" t="str">
        <f ca="true">+IF(OFFSET('Water Data'!$F$27,0,10*ROW('Water Data'!F174))="","",OFFSET('Water Data'!$F$27,0,10*ROW('Water Data'!F174)))</f>
        <v/>
      </c>
      <c r="BZ180" s="302" t="str">
        <f ca="true">+IF(OFFSET('Water Data'!$F$28,0,10*ROW('Water Data'!F174))="","",OFFSET('Water Data'!$F$28,0,10*ROW('Water Data'!F174)))</f>
        <v/>
      </c>
      <c r="CA180" s="302" t="str">
        <f ca="true">+IF(OFFSET('Water Data'!$F$29,0,10*ROW('Water Data'!F174))="","",OFFSET('Water Data'!$F$29,0,10*ROW('Water Data'!F174)))</f>
        <v/>
      </c>
      <c r="CB180" s="302" t="str">
        <f ca="true">+IF(OFFSET('Water Data'!$G$27,0,10*ROW('Water Data'!G174))="","",OFFSET('Water Data'!$G$27,0,10*ROW('Water Data'!G174)))</f>
        <v/>
      </c>
      <c r="CC180" s="302" t="str">
        <f ca="true">+IF(OFFSET('Water Data'!$G$28,0,10*ROW('Water Data'!G174))="","",OFFSET('Water Data'!$G$28,0,10*ROW('Water Data'!G174)))</f>
        <v/>
      </c>
      <c r="CD180" s="302" t="str">
        <f ca="true">+IF(OFFSET('Water Data'!$G$29,0,10*ROW('Water Data'!G174))="","",OFFSET('Water Data'!$G$29,0,10*ROW('Water Data'!G174)))</f>
        <v/>
      </c>
      <c r="CE180" s="302" t="str">
        <f ca="true">+IF(OFFSET('Water Data'!$H$27,0,10*ROW('Water Data'!H174))="","",OFFSET('Water Data'!$H$27,0,10*ROW('Water Data'!H174)))</f>
        <v/>
      </c>
      <c r="CF180" s="302" t="str">
        <f ca="true">+IF(OFFSET('Water Data'!$H$28,0,10*ROW('Water Data'!H174))="","",OFFSET('Water Data'!$H$28,0,10*ROW('Water Data'!H174)))</f>
        <v/>
      </c>
      <c r="CG180" s="302" t="str">
        <f ca="true">+IF(OFFSET('Water Data'!$H$29,0,10*ROW('Water Data'!H174))="","",OFFSET('Water Data'!$H$29,0,10*ROW('Water Data'!H174)))</f>
        <v/>
      </c>
      <c r="CH180" s="302" t="str">
        <f ca="true">+IF(OFFSET('Water Data'!$I$27,0,10*ROW('Water Data'!I174))="","",OFFSET('Water Data'!$I$27,0,10*ROW('Water Data'!I174)))</f>
        <v/>
      </c>
      <c r="CI180" s="302" t="str">
        <f ca="true">+IF(OFFSET('Water Data'!$I$28,0,10*ROW('Water Data'!I174))="","",OFFSET('Water Data'!$I$28,0,10*ROW('Water Data'!I174)))</f>
        <v/>
      </c>
      <c r="CJ180" s="302" t="str">
        <f ca="true">+IF(OFFSET('Water Data'!$I$29,0,10*ROW('Water Data'!I174))="","",OFFSET('Water Data'!$I$29,0,10*ROW('Water Data'!I174)))</f>
        <v/>
      </c>
      <c r="CK180" s="302" t="str">
        <f ca="true">+IF(OFFSET('Sanitation Data'!$D$28,0,10*ROW('Sanitation Data'!D174))="","",OFFSET('Sanitation Data'!$D$28,0,10*ROW('Sanitation Data'!D174)))</f>
        <v/>
      </c>
      <c r="CL180" s="302" t="str">
        <f ca="true">+IF(OFFSET('Sanitation Data'!$D$29,0,10*ROW('Sanitation Data'!D174))="","",OFFSET('Sanitation Data'!$D$29,0,10*ROW('Sanitation Data'!D174)))</f>
        <v/>
      </c>
      <c r="CM180" s="302" t="str">
        <f ca="true">+IF(OFFSET('Sanitation Data'!$D$30,0,10*ROW('Sanitation Data'!D174))="","",OFFSET('Sanitation Data'!$D$30,0,10*ROW('Sanitation Data'!D174)))</f>
        <v/>
      </c>
      <c r="CN180" s="302" t="str">
        <f ca="true">+IF(OFFSET('Sanitation Data'!$D$31,0,10*ROW('Sanitation Data'!D174))="","",OFFSET('Sanitation Data'!$D$31,0,10*ROW('Sanitation Data'!D174)))</f>
        <v/>
      </c>
      <c r="CO180" s="302" t="str">
        <f ca="true">+IF(OFFSET('Sanitation Data'!$D$32,0,10*ROW('Sanitation Data'!D174))="","",OFFSET('Sanitation Data'!$D$32,0,10*ROW('Sanitation Data'!D174)))</f>
        <v/>
      </c>
      <c r="CP180" s="302" t="str">
        <f ca="true">+IF(OFFSET('Sanitation Data'!$E$28,0,10*ROW('Sanitation Data'!E174))="","",OFFSET('Sanitation Data'!$E$28,0,10*ROW('Sanitation Data'!E174)))</f>
        <v/>
      </c>
      <c r="CQ180" s="302" t="str">
        <f ca="true">+IF(OFFSET('Sanitation Data'!$E$29,0,10*ROW('Sanitation Data'!E174))="","",OFFSET('Sanitation Data'!$E$29,0,10*ROW('Sanitation Data'!E174)))</f>
        <v/>
      </c>
      <c r="CR180" s="302" t="str">
        <f ca="true">+IF(OFFSET('Sanitation Data'!$E$30,0,10*ROW('Sanitation Data'!E174))="","",OFFSET('Sanitation Data'!$E$30,0,10*ROW('Sanitation Data'!E174)))</f>
        <v/>
      </c>
      <c r="CS180" s="302" t="str">
        <f ca="true">+IF(OFFSET('Sanitation Data'!$E$31,0,10*ROW('Sanitation Data'!E174))="","",OFFSET('Sanitation Data'!$E$31,0,10*ROW('Sanitation Data'!E174)))</f>
        <v/>
      </c>
      <c r="CT180" s="302" t="str">
        <f ca="true">+IF(OFFSET('Sanitation Data'!$E$32,0,10*ROW('Sanitation Data'!E174))="","",OFFSET('Sanitation Data'!$E$32,0,10*ROW('Sanitation Data'!E174)))</f>
        <v/>
      </c>
      <c r="CU180" s="302" t="str">
        <f ca="true">+IF(OFFSET('Sanitation Data'!$F$28,0,10*ROW('Sanitation Data'!F174))="","",OFFSET('Sanitation Data'!$F$28,0,10*ROW('Sanitation Data'!F174)))</f>
        <v/>
      </c>
      <c r="CV180" s="302" t="str">
        <f ca="true">+IF(OFFSET('Sanitation Data'!$F$29,0,10*ROW('Sanitation Data'!F174))="","",OFFSET('Sanitation Data'!$F$29,0,10*ROW('Sanitation Data'!F174)))</f>
        <v/>
      </c>
      <c r="CW180" s="302" t="str">
        <f ca="true">+IF(OFFSET('Sanitation Data'!$F$30,0,10*ROW('Sanitation Data'!F174))="","",OFFSET('Sanitation Data'!$F$30,0,10*ROW('Sanitation Data'!F174)))</f>
        <v/>
      </c>
      <c r="CX180" s="302" t="str">
        <f ca="true">+IF(OFFSET('Sanitation Data'!$F$31,0,10*ROW('Sanitation Data'!F174))="","",OFFSET('Sanitation Data'!$F$31,0,10*ROW('Sanitation Data'!F174)))</f>
        <v/>
      </c>
      <c r="CY180" s="302" t="str">
        <f ca="true">+IF(OFFSET('Sanitation Data'!$F$32,0,10*ROW('Sanitation Data'!F174))="","",OFFSET('Sanitation Data'!$F$32,0,10*ROW('Sanitation Data'!F174)))</f>
        <v/>
      </c>
      <c r="CZ180" s="302" t="str">
        <f ca="true">+IF(OFFSET('Sanitation Data'!$G$28,0,10*ROW('Sanitation Data'!G174))="","",OFFSET('Sanitation Data'!$G$28,0,10*ROW('Sanitation Data'!G174)))</f>
        <v/>
      </c>
      <c r="DA180" s="302" t="str">
        <f ca="true">+IF(OFFSET('Sanitation Data'!$G$29,0,10*ROW('Sanitation Data'!G174))="","",OFFSET('Sanitation Data'!$G$29,0,10*ROW('Sanitation Data'!G174)))</f>
        <v/>
      </c>
      <c r="DB180" s="302" t="str">
        <f ca="true">+IF(OFFSET('Sanitation Data'!$G$30,0,10*ROW('Sanitation Data'!G174))="","",OFFSET('Sanitation Data'!$G$30,0,10*ROW('Sanitation Data'!G174)))</f>
        <v/>
      </c>
      <c r="DC180" s="302" t="str">
        <f ca="true">+IF(OFFSET('Sanitation Data'!$G$31,0,10*ROW('Sanitation Data'!G174))="","",OFFSET('Sanitation Data'!$G$31,0,10*ROW('Sanitation Data'!G174)))</f>
        <v/>
      </c>
      <c r="DD180" s="302" t="str">
        <f ca="true">+IF(OFFSET('Sanitation Data'!$G$32,0,10*ROW('Sanitation Data'!G174))="","",OFFSET('Sanitation Data'!$G$32,0,10*ROW('Sanitation Data'!G174)))</f>
        <v/>
      </c>
      <c r="DE180" s="302" t="str">
        <f ca="true">+IF(OFFSET('Sanitation Data'!$H$28,0,10*ROW('Sanitation Data'!H174))="","",OFFSET('Sanitation Data'!$H$28,0,10*ROW('Sanitation Data'!H174)))</f>
        <v/>
      </c>
      <c r="DF180" s="302" t="str">
        <f ca="true">+IF(OFFSET('Sanitation Data'!$H$29,0,10*ROW('Sanitation Data'!H174))="","",OFFSET('Sanitation Data'!$H$29,0,10*ROW('Sanitation Data'!H174)))</f>
        <v/>
      </c>
      <c r="DG180" s="302" t="str">
        <f ca="true">+IF(OFFSET('Sanitation Data'!$H$30,0,10*ROW('Sanitation Data'!H174))="","",OFFSET('Sanitation Data'!$H$30,0,10*ROW('Sanitation Data'!H174)))</f>
        <v/>
      </c>
      <c r="DH180" s="302" t="str">
        <f ca="true">+IF(OFFSET('Sanitation Data'!$H$31,0,10*ROW('Sanitation Data'!H174))="","",OFFSET('Sanitation Data'!$H$31,0,10*ROW('Sanitation Data'!H174)))</f>
        <v/>
      </c>
      <c r="DI180" s="302" t="str">
        <f ca="true">+IF(OFFSET('Sanitation Data'!$H$32,0,10*ROW('Sanitation Data'!H174))="","",OFFSET('Sanitation Data'!$H$32,0,10*ROW('Sanitation Data'!H174)))</f>
        <v/>
      </c>
      <c r="DJ180" s="302" t="str">
        <f ca="true">+IF(OFFSET('Sanitation Data'!$I$28,0,10*ROW('Sanitation Data'!I174))="","",OFFSET('Sanitation Data'!$I$28,0,10*ROW('Sanitation Data'!I174)))</f>
        <v/>
      </c>
      <c r="DK180" s="302" t="str">
        <f ca="true">+IF(OFFSET('Sanitation Data'!$I$29,0,10*ROW('Sanitation Data'!I174))="","",OFFSET('Sanitation Data'!$I$29,0,10*ROW('Sanitation Data'!I174)))</f>
        <v/>
      </c>
      <c r="DL180" s="302" t="str">
        <f ca="true">+IF(OFFSET('Sanitation Data'!$I$30,0,10*ROW('Sanitation Data'!I174))="","",OFFSET('Sanitation Data'!$I$30,0,10*ROW('Sanitation Data'!I174)))</f>
        <v/>
      </c>
      <c r="DM180" s="302" t="str">
        <f ca="true">+IF(OFFSET('Sanitation Data'!$I$31,0,10*ROW('Sanitation Data'!I174))="","",OFFSET('Sanitation Data'!$I$31,0,10*ROW('Sanitation Data'!I174)))</f>
        <v/>
      </c>
      <c r="DN180" s="302" t="str">
        <f ca="true">+IF(OFFSET('Sanitation Data'!$I$32,0,10*ROW('Sanitation Data'!I174))="","",OFFSET('Sanitation Data'!$I$32,0,10*ROW('Sanitation Data'!I174)))</f>
        <v/>
      </c>
      <c r="DO180" s="302" t="str">
        <f ca="true">+IF(OFFSET('Hygiene Data'!$D$11,0,10*ROW('Hygiene Data'!D174))="","",OFFSET('Hygiene Data'!$D$11,0,10*ROW('Hygiene Data'!D174)))</f>
        <v/>
      </c>
      <c r="DP180" s="302" t="str">
        <f ca="true">+IF(OFFSET('Hygiene Data'!$D$12,0,10*ROW('Hygiene Data'!D174))="","",OFFSET('Hygiene Data'!$D$12,0,10*ROW('Hygiene Data'!D174)))</f>
        <v/>
      </c>
      <c r="DQ180" s="302" t="str">
        <f ca="true">+IF(OFFSET('Hygiene Data'!$D$13,0,10*ROW('Hygiene Data'!D174))="","",OFFSET('Hygiene Data'!$D$13,0,10*ROW('Hygiene Data'!D174)))</f>
        <v/>
      </c>
      <c r="DR180" s="302" t="str">
        <f ca="true">+IF(OFFSET('Hygiene Data'!$E$11,0,10*ROW('Hygiene Data'!E174))="","",OFFSET('Hygiene Data'!$E$11,0,10*ROW('Hygiene Data'!E174)))</f>
        <v/>
      </c>
      <c r="DS180" s="302" t="str">
        <f ca="true">+IF(OFFSET('Hygiene Data'!$E$12,0,10*ROW('Hygiene Data'!E174))="","",OFFSET('Hygiene Data'!$E$12,0,10*ROW('Hygiene Data'!E174)))</f>
        <v/>
      </c>
      <c r="DT180" s="302" t="str">
        <f ca="true">+IF(OFFSET('Hygiene Data'!$E$13,0,10*ROW('Hygiene Data'!E174))="","",OFFSET('Hygiene Data'!$E$13,0,10*ROW('Hygiene Data'!E174)))</f>
        <v/>
      </c>
      <c r="DU180" s="302" t="str">
        <f ca="true">+IF(OFFSET('Hygiene Data'!$F$11,0,10*ROW('Hygiene Data'!F174))="","",OFFSET('Hygiene Data'!$F$11,0,10*ROW('Hygiene Data'!F174)))</f>
        <v/>
      </c>
      <c r="DV180" s="302" t="str">
        <f ca="true">+IF(OFFSET('Hygiene Data'!$F$12,0,10*ROW('Hygiene Data'!F174))="","",OFFSET('Hygiene Data'!$F$12,0,10*ROW('Hygiene Data'!F174)))</f>
        <v/>
      </c>
      <c r="DW180" s="302" t="str">
        <f ca="true">+IF(OFFSET('Hygiene Data'!$F$13,0,10*ROW('Hygiene Data'!F174))="","",OFFSET('Hygiene Data'!$F$13,0,10*ROW('Hygiene Data'!F174)))</f>
        <v/>
      </c>
      <c r="DX180" s="302" t="str">
        <f ca="true">+IF(OFFSET('Hygiene Data'!$G$11,0,10*ROW('Hygiene Data'!G174))="","",OFFSET('Hygiene Data'!$G$11,0,10*ROW('Hygiene Data'!G174)))</f>
        <v/>
      </c>
      <c r="DY180" s="302" t="str">
        <f ca="true">+IF(OFFSET('Hygiene Data'!$G$12,0,10*ROW('Hygiene Data'!G174))="","",OFFSET('Hygiene Data'!$G$12,0,10*ROW('Hygiene Data'!G174)))</f>
        <v/>
      </c>
      <c r="DZ180" s="302" t="str">
        <f ca="true">+IF(OFFSET('Hygiene Data'!$G$13,0,10*ROW('Hygiene Data'!G174))="","",OFFSET('Hygiene Data'!$G$13,0,10*ROW('Hygiene Data'!G174)))</f>
        <v/>
      </c>
      <c r="EA180" s="302" t="str">
        <f ca="true">+IF(OFFSET('Hygiene Data'!$H$11,0,10*ROW('Hygiene Data'!H174))="","",OFFSET('Hygiene Data'!$H$11,0,10*ROW('Hygiene Data'!H174)))</f>
        <v/>
      </c>
      <c r="EB180" s="302" t="str">
        <f ca="true">+IF(OFFSET('Hygiene Data'!$H$12,0,10*ROW('Hygiene Data'!H174))="","",OFFSET('Hygiene Data'!$H$12,0,10*ROW('Hygiene Data'!H174)))</f>
        <v/>
      </c>
      <c r="EC180" s="302" t="str">
        <f ca="true">+IF(OFFSET('Hygiene Data'!$H$13,0,10*ROW('Hygiene Data'!H174))="","",OFFSET('Hygiene Data'!$H$13,0,10*ROW('Hygiene Data'!H174)))</f>
        <v/>
      </c>
      <c r="ED180" s="302" t="str">
        <f ca="true">+IF(OFFSET('Hygiene Data'!$I$11,0,10*ROW('Hygiene Data'!I174))="","",OFFSET('Hygiene Data'!$I$11,0,10*ROW('Hygiene Data'!I174)))</f>
        <v/>
      </c>
      <c r="EE180" s="302" t="str">
        <f ca="true">+IF(OFFSET('Hygiene Data'!$I$12,0,10*ROW('Hygiene Data'!I174))="","",OFFSET('Hygiene Data'!$I$12,0,10*ROW('Hygiene Data'!I174)))</f>
        <v/>
      </c>
      <c r="EF180" s="302" t="str">
        <f ca="true">+IF(OFFSET('Hygiene Data'!$I$13,0,10*ROW('Hygiene Data'!I174))="","",OFFSET('Hygiene Data'!$I$13,0,10*ROW('Hygiene Data'!I174)))</f>
        <v/>
      </c>
    </row>
    <row xmlns:x14ac="http://schemas.microsoft.com/office/spreadsheetml/2009/9/ac" r="181" x14ac:dyDescent="0.2">
      <c r="A181" s="35" t="str">
        <f ca="true">+IF(OFFSET('Water Data'!$B$2,0,10*ROW('Water Data'!E175))="","",OFFSET('Water Data'!$B$2,0,10*ROW('Water Data'!E175)))</f>
        <v/>
      </c>
      <c r="B181" s="35" t="str">
        <f ca="true">+IF(OFFSET('Water Data'!$C$2,0,10*ROW('Water Data'!F175))="","",OFFSET('Water Data'!$C$2,0,10*ROW('Water Data'!F175)))</f>
        <v/>
      </c>
      <c r="C181" s="358" t="str">
        <f t="shared" ca="true" si="2"/>
        <v/>
      </c>
      <c r="D181" s="94"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4"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4"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4"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4"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4"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4"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4"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4"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4"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4"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4"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4"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4"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4"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4"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4"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4"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5"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5"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5"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5"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5"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5"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5"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5"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5"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5"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5"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5"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5"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5"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5"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5"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5"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5"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5"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5"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5"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5"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5"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5"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5"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5"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5"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5"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5"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5"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6"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6"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6"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6"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6"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6"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6"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6"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6"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6"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6"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6"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6"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6"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6"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6"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6"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6"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302"/>
      <c r="BS181" s="302" t="str">
        <f ca="true">+IF(OFFSET('Water Data'!$D$27,0,10*ROW('Water Data'!D175))="","",OFFSET('Water Data'!$D$27,0,10*ROW('Water Data'!D175)))</f>
        <v/>
      </c>
      <c r="BT181" s="302" t="str">
        <f ca="true">+IF(OFFSET('Water Data'!$D$28,0,10*ROW('Water Data'!D175))="","",OFFSET('Water Data'!$D$28,0,10*ROW('Water Data'!D175)))</f>
        <v/>
      </c>
      <c r="BU181" s="302" t="str">
        <f ca="true">+IF(OFFSET('Water Data'!$D$29,0,10*ROW('Water Data'!D175))="","",OFFSET('Water Data'!$D$29,0,10*ROW('Water Data'!D175)))</f>
        <v/>
      </c>
      <c r="BV181" s="302" t="str">
        <f ca="true">+IF(OFFSET('Water Data'!$E$27,0,10*ROW('Water Data'!E175))="","",OFFSET('Water Data'!$E$27,0,10*ROW('Water Data'!E175)))</f>
        <v/>
      </c>
      <c r="BW181" s="302" t="str">
        <f ca="true">+IF(OFFSET('Water Data'!$E$28,0,10*ROW('Water Data'!E175))="","",OFFSET('Water Data'!$E$28,0,10*ROW('Water Data'!E175)))</f>
        <v/>
      </c>
      <c r="BX181" s="302" t="str">
        <f ca="true">+IF(OFFSET('Water Data'!$E$29,0,10*ROW('Water Data'!E175))="","",OFFSET('Water Data'!$E$29,0,10*ROW('Water Data'!E175)))</f>
        <v/>
      </c>
      <c r="BY181" s="302" t="str">
        <f ca="true">+IF(OFFSET('Water Data'!$F$27,0,10*ROW('Water Data'!F175))="","",OFFSET('Water Data'!$F$27,0,10*ROW('Water Data'!F175)))</f>
        <v/>
      </c>
      <c r="BZ181" s="302" t="str">
        <f ca="true">+IF(OFFSET('Water Data'!$F$28,0,10*ROW('Water Data'!F175))="","",OFFSET('Water Data'!$F$28,0,10*ROW('Water Data'!F175)))</f>
        <v/>
      </c>
      <c r="CA181" s="302" t="str">
        <f ca="true">+IF(OFFSET('Water Data'!$F$29,0,10*ROW('Water Data'!F175))="","",OFFSET('Water Data'!$F$29,0,10*ROW('Water Data'!F175)))</f>
        <v/>
      </c>
      <c r="CB181" s="302" t="str">
        <f ca="true">+IF(OFFSET('Water Data'!$G$27,0,10*ROW('Water Data'!G175))="","",OFFSET('Water Data'!$G$27,0,10*ROW('Water Data'!G175)))</f>
        <v/>
      </c>
      <c r="CC181" s="302" t="str">
        <f ca="true">+IF(OFFSET('Water Data'!$G$28,0,10*ROW('Water Data'!G175))="","",OFFSET('Water Data'!$G$28,0,10*ROW('Water Data'!G175)))</f>
        <v/>
      </c>
      <c r="CD181" s="302" t="str">
        <f ca="true">+IF(OFFSET('Water Data'!$G$29,0,10*ROW('Water Data'!G175))="","",OFFSET('Water Data'!$G$29,0,10*ROW('Water Data'!G175)))</f>
        <v/>
      </c>
      <c r="CE181" s="302" t="str">
        <f ca="true">+IF(OFFSET('Water Data'!$H$27,0,10*ROW('Water Data'!H175))="","",OFFSET('Water Data'!$H$27,0,10*ROW('Water Data'!H175)))</f>
        <v/>
      </c>
      <c r="CF181" s="302" t="str">
        <f ca="true">+IF(OFFSET('Water Data'!$H$28,0,10*ROW('Water Data'!H175))="","",OFFSET('Water Data'!$H$28,0,10*ROW('Water Data'!H175)))</f>
        <v/>
      </c>
      <c r="CG181" s="302" t="str">
        <f ca="true">+IF(OFFSET('Water Data'!$H$29,0,10*ROW('Water Data'!H175))="","",OFFSET('Water Data'!$H$29,0,10*ROW('Water Data'!H175)))</f>
        <v/>
      </c>
      <c r="CH181" s="302" t="str">
        <f ca="true">+IF(OFFSET('Water Data'!$I$27,0,10*ROW('Water Data'!I175))="","",OFFSET('Water Data'!$I$27,0,10*ROW('Water Data'!I175)))</f>
        <v/>
      </c>
      <c r="CI181" s="302" t="str">
        <f ca="true">+IF(OFFSET('Water Data'!$I$28,0,10*ROW('Water Data'!I175))="","",OFFSET('Water Data'!$I$28,0,10*ROW('Water Data'!I175)))</f>
        <v/>
      </c>
      <c r="CJ181" s="302" t="str">
        <f ca="true">+IF(OFFSET('Water Data'!$I$29,0,10*ROW('Water Data'!I175))="","",OFFSET('Water Data'!$I$29,0,10*ROW('Water Data'!I175)))</f>
        <v/>
      </c>
      <c r="CK181" s="302" t="str">
        <f ca="true">+IF(OFFSET('Sanitation Data'!$D$28,0,10*ROW('Sanitation Data'!D175))="","",OFFSET('Sanitation Data'!$D$28,0,10*ROW('Sanitation Data'!D175)))</f>
        <v/>
      </c>
      <c r="CL181" s="302" t="str">
        <f ca="true">+IF(OFFSET('Sanitation Data'!$D$29,0,10*ROW('Sanitation Data'!D175))="","",OFFSET('Sanitation Data'!$D$29,0,10*ROW('Sanitation Data'!D175)))</f>
        <v/>
      </c>
      <c r="CM181" s="302" t="str">
        <f ca="true">+IF(OFFSET('Sanitation Data'!$D$30,0,10*ROW('Sanitation Data'!D175))="","",OFFSET('Sanitation Data'!$D$30,0,10*ROW('Sanitation Data'!D175)))</f>
        <v/>
      </c>
      <c r="CN181" s="302" t="str">
        <f ca="true">+IF(OFFSET('Sanitation Data'!$D$31,0,10*ROW('Sanitation Data'!D175))="","",OFFSET('Sanitation Data'!$D$31,0,10*ROW('Sanitation Data'!D175)))</f>
        <v/>
      </c>
      <c r="CO181" s="302" t="str">
        <f ca="true">+IF(OFFSET('Sanitation Data'!$D$32,0,10*ROW('Sanitation Data'!D175))="","",OFFSET('Sanitation Data'!$D$32,0,10*ROW('Sanitation Data'!D175)))</f>
        <v/>
      </c>
      <c r="CP181" s="302" t="str">
        <f ca="true">+IF(OFFSET('Sanitation Data'!$E$28,0,10*ROW('Sanitation Data'!E175))="","",OFFSET('Sanitation Data'!$E$28,0,10*ROW('Sanitation Data'!E175)))</f>
        <v/>
      </c>
      <c r="CQ181" s="302" t="str">
        <f ca="true">+IF(OFFSET('Sanitation Data'!$E$29,0,10*ROW('Sanitation Data'!E175))="","",OFFSET('Sanitation Data'!$E$29,0,10*ROW('Sanitation Data'!E175)))</f>
        <v/>
      </c>
      <c r="CR181" s="302" t="str">
        <f ca="true">+IF(OFFSET('Sanitation Data'!$E$30,0,10*ROW('Sanitation Data'!E175))="","",OFFSET('Sanitation Data'!$E$30,0,10*ROW('Sanitation Data'!E175)))</f>
        <v/>
      </c>
      <c r="CS181" s="302" t="str">
        <f ca="true">+IF(OFFSET('Sanitation Data'!$E$31,0,10*ROW('Sanitation Data'!E175))="","",OFFSET('Sanitation Data'!$E$31,0,10*ROW('Sanitation Data'!E175)))</f>
        <v/>
      </c>
      <c r="CT181" s="302" t="str">
        <f ca="true">+IF(OFFSET('Sanitation Data'!$E$32,0,10*ROW('Sanitation Data'!E175))="","",OFFSET('Sanitation Data'!$E$32,0,10*ROW('Sanitation Data'!E175)))</f>
        <v/>
      </c>
      <c r="CU181" s="302" t="str">
        <f ca="true">+IF(OFFSET('Sanitation Data'!$F$28,0,10*ROW('Sanitation Data'!F175))="","",OFFSET('Sanitation Data'!$F$28,0,10*ROW('Sanitation Data'!F175)))</f>
        <v/>
      </c>
      <c r="CV181" s="302" t="str">
        <f ca="true">+IF(OFFSET('Sanitation Data'!$F$29,0,10*ROW('Sanitation Data'!F175))="","",OFFSET('Sanitation Data'!$F$29,0,10*ROW('Sanitation Data'!F175)))</f>
        <v/>
      </c>
      <c r="CW181" s="302" t="str">
        <f ca="true">+IF(OFFSET('Sanitation Data'!$F$30,0,10*ROW('Sanitation Data'!F175))="","",OFFSET('Sanitation Data'!$F$30,0,10*ROW('Sanitation Data'!F175)))</f>
        <v/>
      </c>
      <c r="CX181" s="302" t="str">
        <f ca="true">+IF(OFFSET('Sanitation Data'!$F$31,0,10*ROW('Sanitation Data'!F175))="","",OFFSET('Sanitation Data'!$F$31,0,10*ROW('Sanitation Data'!F175)))</f>
        <v/>
      </c>
      <c r="CY181" s="302" t="str">
        <f ca="true">+IF(OFFSET('Sanitation Data'!$F$32,0,10*ROW('Sanitation Data'!F175))="","",OFFSET('Sanitation Data'!$F$32,0,10*ROW('Sanitation Data'!F175)))</f>
        <v/>
      </c>
      <c r="CZ181" s="302" t="str">
        <f ca="true">+IF(OFFSET('Sanitation Data'!$G$28,0,10*ROW('Sanitation Data'!G175))="","",OFFSET('Sanitation Data'!$G$28,0,10*ROW('Sanitation Data'!G175)))</f>
        <v/>
      </c>
      <c r="DA181" s="302" t="str">
        <f ca="true">+IF(OFFSET('Sanitation Data'!$G$29,0,10*ROW('Sanitation Data'!G175))="","",OFFSET('Sanitation Data'!$G$29,0,10*ROW('Sanitation Data'!G175)))</f>
        <v/>
      </c>
      <c r="DB181" s="302" t="str">
        <f ca="true">+IF(OFFSET('Sanitation Data'!$G$30,0,10*ROW('Sanitation Data'!G175))="","",OFFSET('Sanitation Data'!$G$30,0,10*ROW('Sanitation Data'!G175)))</f>
        <v/>
      </c>
      <c r="DC181" s="302" t="str">
        <f ca="true">+IF(OFFSET('Sanitation Data'!$G$31,0,10*ROW('Sanitation Data'!G175))="","",OFFSET('Sanitation Data'!$G$31,0,10*ROW('Sanitation Data'!G175)))</f>
        <v/>
      </c>
      <c r="DD181" s="302" t="str">
        <f ca="true">+IF(OFFSET('Sanitation Data'!$G$32,0,10*ROW('Sanitation Data'!G175))="","",OFFSET('Sanitation Data'!$G$32,0,10*ROW('Sanitation Data'!G175)))</f>
        <v/>
      </c>
      <c r="DE181" s="302" t="str">
        <f ca="true">+IF(OFFSET('Sanitation Data'!$H$28,0,10*ROW('Sanitation Data'!H175))="","",OFFSET('Sanitation Data'!$H$28,0,10*ROW('Sanitation Data'!H175)))</f>
        <v/>
      </c>
      <c r="DF181" s="302" t="str">
        <f ca="true">+IF(OFFSET('Sanitation Data'!$H$29,0,10*ROW('Sanitation Data'!H175))="","",OFFSET('Sanitation Data'!$H$29,0,10*ROW('Sanitation Data'!H175)))</f>
        <v/>
      </c>
      <c r="DG181" s="302" t="str">
        <f ca="true">+IF(OFFSET('Sanitation Data'!$H$30,0,10*ROW('Sanitation Data'!H175))="","",OFFSET('Sanitation Data'!$H$30,0,10*ROW('Sanitation Data'!H175)))</f>
        <v/>
      </c>
      <c r="DH181" s="302" t="str">
        <f ca="true">+IF(OFFSET('Sanitation Data'!$H$31,0,10*ROW('Sanitation Data'!H175))="","",OFFSET('Sanitation Data'!$H$31,0,10*ROW('Sanitation Data'!H175)))</f>
        <v/>
      </c>
      <c r="DI181" s="302" t="str">
        <f ca="true">+IF(OFFSET('Sanitation Data'!$H$32,0,10*ROW('Sanitation Data'!H175))="","",OFFSET('Sanitation Data'!$H$32,0,10*ROW('Sanitation Data'!H175)))</f>
        <v/>
      </c>
      <c r="DJ181" s="302" t="str">
        <f ca="true">+IF(OFFSET('Sanitation Data'!$I$28,0,10*ROW('Sanitation Data'!I175))="","",OFFSET('Sanitation Data'!$I$28,0,10*ROW('Sanitation Data'!I175)))</f>
        <v/>
      </c>
      <c r="DK181" s="302" t="str">
        <f ca="true">+IF(OFFSET('Sanitation Data'!$I$29,0,10*ROW('Sanitation Data'!I175))="","",OFFSET('Sanitation Data'!$I$29,0,10*ROW('Sanitation Data'!I175)))</f>
        <v/>
      </c>
      <c r="DL181" s="302" t="str">
        <f ca="true">+IF(OFFSET('Sanitation Data'!$I$30,0,10*ROW('Sanitation Data'!I175))="","",OFFSET('Sanitation Data'!$I$30,0,10*ROW('Sanitation Data'!I175)))</f>
        <v/>
      </c>
      <c r="DM181" s="302" t="str">
        <f ca="true">+IF(OFFSET('Sanitation Data'!$I$31,0,10*ROW('Sanitation Data'!I175))="","",OFFSET('Sanitation Data'!$I$31,0,10*ROW('Sanitation Data'!I175)))</f>
        <v/>
      </c>
      <c r="DN181" s="302" t="str">
        <f ca="true">+IF(OFFSET('Sanitation Data'!$I$32,0,10*ROW('Sanitation Data'!I175))="","",OFFSET('Sanitation Data'!$I$32,0,10*ROW('Sanitation Data'!I175)))</f>
        <v/>
      </c>
      <c r="DO181" s="302" t="str">
        <f ca="true">+IF(OFFSET('Hygiene Data'!$D$11,0,10*ROW('Hygiene Data'!D175))="","",OFFSET('Hygiene Data'!$D$11,0,10*ROW('Hygiene Data'!D175)))</f>
        <v/>
      </c>
      <c r="DP181" s="302" t="str">
        <f ca="true">+IF(OFFSET('Hygiene Data'!$D$12,0,10*ROW('Hygiene Data'!D175))="","",OFFSET('Hygiene Data'!$D$12,0,10*ROW('Hygiene Data'!D175)))</f>
        <v/>
      </c>
      <c r="DQ181" s="302" t="str">
        <f ca="true">+IF(OFFSET('Hygiene Data'!$D$13,0,10*ROW('Hygiene Data'!D175))="","",OFFSET('Hygiene Data'!$D$13,0,10*ROW('Hygiene Data'!D175)))</f>
        <v/>
      </c>
      <c r="DR181" s="302" t="str">
        <f ca="true">+IF(OFFSET('Hygiene Data'!$E$11,0,10*ROW('Hygiene Data'!E175))="","",OFFSET('Hygiene Data'!$E$11,0,10*ROW('Hygiene Data'!E175)))</f>
        <v/>
      </c>
      <c r="DS181" s="302" t="str">
        <f ca="true">+IF(OFFSET('Hygiene Data'!$E$12,0,10*ROW('Hygiene Data'!E175))="","",OFFSET('Hygiene Data'!$E$12,0,10*ROW('Hygiene Data'!E175)))</f>
        <v/>
      </c>
      <c r="DT181" s="302" t="str">
        <f ca="true">+IF(OFFSET('Hygiene Data'!$E$13,0,10*ROW('Hygiene Data'!E175))="","",OFFSET('Hygiene Data'!$E$13,0,10*ROW('Hygiene Data'!E175)))</f>
        <v/>
      </c>
      <c r="DU181" s="302" t="str">
        <f ca="true">+IF(OFFSET('Hygiene Data'!$F$11,0,10*ROW('Hygiene Data'!F175))="","",OFFSET('Hygiene Data'!$F$11,0,10*ROW('Hygiene Data'!F175)))</f>
        <v/>
      </c>
      <c r="DV181" s="302" t="str">
        <f ca="true">+IF(OFFSET('Hygiene Data'!$F$12,0,10*ROW('Hygiene Data'!F175))="","",OFFSET('Hygiene Data'!$F$12,0,10*ROW('Hygiene Data'!F175)))</f>
        <v/>
      </c>
      <c r="DW181" s="302" t="str">
        <f ca="true">+IF(OFFSET('Hygiene Data'!$F$13,0,10*ROW('Hygiene Data'!F175))="","",OFFSET('Hygiene Data'!$F$13,0,10*ROW('Hygiene Data'!F175)))</f>
        <v/>
      </c>
      <c r="DX181" s="302" t="str">
        <f ca="true">+IF(OFFSET('Hygiene Data'!$G$11,0,10*ROW('Hygiene Data'!G175))="","",OFFSET('Hygiene Data'!$G$11,0,10*ROW('Hygiene Data'!G175)))</f>
        <v/>
      </c>
      <c r="DY181" s="302" t="str">
        <f ca="true">+IF(OFFSET('Hygiene Data'!$G$12,0,10*ROW('Hygiene Data'!G175))="","",OFFSET('Hygiene Data'!$G$12,0,10*ROW('Hygiene Data'!G175)))</f>
        <v/>
      </c>
      <c r="DZ181" s="302" t="str">
        <f ca="true">+IF(OFFSET('Hygiene Data'!$G$13,0,10*ROW('Hygiene Data'!G175))="","",OFFSET('Hygiene Data'!$G$13,0,10*ROW('Hygiene Data'!G175)))</f>
        <v/>
      </c>
      <c r="EA181" s="302" t="str">
        <f ca="true">+IF(OFFSET('Hygiene Data'!$H$11,0,10*ROW('Hygiene Data'!H175))="","",OFFSET('Hygiene Data'!$H$11,0,10*ROW('Hygiene Data'!H175)))</f>
        <v/>
      </c>
      <c r="EB181" s="302" t="str">
        <f ca="true">+IF(OFFSET('Hygiene Data'!$H$12,0,10*ROW('Hygiene Data'!H175))="","",OFFSET('Hygiene Data'!$H$12,0,10*ROW('Hygiene Data'!H175)))</f>
        <v/>
      </c>
      <c r="EC181" s="302" t="str">
        <f ca="true">+IF(OFFSET('Hygiene Data'!$H$13,0,10*ROW('Hygiene Data'!H175))="","",OFFSET('Hygiene Data'!$H$13,0,10*ROW('Hygiene Data'!H175)))</f>
        <v/>
      </c>
      <c r="ED181" s="302" t="str">
        <f ca="true">+IF(OFFSET('Hygiene Data'!$I$11,0,10*ROW('Hygiene Data'!I175))="","",OFFSET('Hygiene Data'!$I$11,0,10*ROW('Hygiene Data'!I175)))</f>
        <v/>
      </c>
      <c r="EE181" s="302" t="str">
        <f ca="true">+IF(OFFSET('Hygiene Data'!$I$12,0,10*ROW('Hygiene Data'!I175))="","",OFFSET('Hygiene Data'!$I$12,0,10*ROW('Hygiene Data'!I175)))</f>
        <v/>
      </c>
      <c r="EF181" s="302" t="str">
        <f ca="true">+IF(OFFSET('Hygiene Data'!$I$13,0,10*ROW('Hygiene Data'!I175))="","",OFFSET('Hygiene Data'!$I$13,0,10*ROW('Hygiene Data'!I175)))</f>
        <v/>
      </c>
    </row>
    <row xmlns:x14ac="http://schemas.microsoft.com/office/spreadsheetml/2009/9/ac" r="182" x14ac:dyDescent="0.2">
      <c r="A182" s="35" t="str">
        <f ca="true">+IF(OFFSET('Water Data'!$B$2,0,10*ROW('Water Data'!E176))="","",OFFSET('Water Data'!$B$2,0,10*ROW('Water Data'!E176)))</f>
        <v/>
      </c>
      <c r="B182" s="35" t="str">
        <f ca="true">+IF(OFFSET('Water Data'!$C$2,0,10*ROW('Water Data'!F176))="","",OFFSET('Water Data'!$C$2,0,10*ROW('Water Data'!F176)))</f>
        <v/>
      </c>
      <c r="C182" s="358" t="str">
        <f t="shared" ca="true" si="2"/>
        <v/>
      </c>
      <c r="D182" s="94"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4"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4"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4"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4"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4"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4"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4"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4"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4"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4"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4"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4"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4"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4"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4"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4"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4"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5"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5"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5"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5"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5"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5"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5"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5"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5"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5"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5"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5"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5"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5"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5"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5"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5"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5"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5"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5"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5"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5"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5"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5"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5"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5"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5"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5"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5"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5"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6"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6"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6"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6"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6"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6"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6"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6"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6"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6"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6"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6"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6"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6"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6"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6"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6"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6"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302"/>
      <c r="BS182" s="302" t="str">
        <f ca="true">+IF(OFFSET('Water Data'!$D$27,0,10*ROW('Water Data'!D176))="","",OFFSET('Water Data'!$D$27,0,10*ROW('Water Data'!D176)))</f>
        <v/>
      </c>
      <c r="BT182" s="302" t="str">
        <f ca="true">+IF(OFFSET('Water Data'!$D$28,0,10*ROW('Water Data'!D176))="","",OFFSET('Water Data'!$D$28,0,10*ROW('Water Data'!D176)))</f>
        <v/>
      </c>
      <c r="BU182" s="302" t="str">
        <f ca="true">+IF(OFFSET('Water Data'!$D$29,0,10*ROW('Water Data'!D176))="","",OFFSET('Water Data'!$D$29,0,10*ROW('Water Data'!D176)))</f>
        <v/>
      </c>
      <c r="BV182" s="302" t="str">
        <f ca="true">+IF(OFFSET('Water Data'!$E$27,0,10*ROW('Water Data'!E176))="","",OFFSET('Water Data'!$E$27,0,10*ROW('Water Data'!E176)))</f>
        <v/>
      </c>
      <c r="BW182" s="302" t="str">
        <f ca="true">+IF(OFFSET('Water Data'!$E$28,0,10*ROW('Water Data'!E176))="","",OFFSET('Water Data'!$E$28,0,10*ROW('Water Data'!E176)))</f>
        <v/>
      </c>
      <c r="BX182" s="302" t="str">
        <f ca="true">+IF(OFFSET('Water Data'!$E$29,0,10*ROW('Water Data'!E176))="","",OFFSET('Water Data'!$E$29,0,10*ROW('Water Data'!E176)))</f>
        <v/>
      </c>
      <c r="BY182" s="302" t="str">
        <f ca="true">+IF(OFFSET('Water Data'!$F$27,0,10*ROW('Water Data'!F176))="","",OFFSET('Water Data'!$F$27,0,10*ROW('Water Data'!F176)))</f>
        <v/>
      </c>
      <c r="BZ182" s="302" t="str">
        <f ca="true">+IF(OFFSET('Water Data'!$F$28,0,10*ROW('Water Data'!F176))="","",OFFSET('Water Data'!$F$28,0,10*ROW('Water Data'!F176)))</f>
        <v/>
      </c>
      <c r="CA182" s="302" t="str">
        <f ca="true">+IF(OFFSET('Water Data'!$F$29,0,10*ROW('Water Data'!F176))="","",OFFSET('Water Data'!$F$29,0,10*ROW('Water Data'!F176)))</f>
        <v/>
      </c>
      <c r="CB182" s="302" t="str">
        <f ca="true">+IF(OFFSET('Water Data'!$G$27,0,10*ROW('Water Data'!G176))="","",OFFSET('Water Data'!$G$27,0,10*ROW('Water Data'!G176)))</f>
        <v/>
      </c>
      <c r="CC182" s="302" t="str">
        <f ca="true">+IF(OFFSET('Water Data'!$G$28,0,10*ROW('Water Data'!G176))="","",OFFSET('Water Data'!$G$28,0,10*ROW('Water Data'!G176)))</f>
        <v/>
      </c>
      <c r="CD182" s="302" t="str">
        <f ca="true">+IF(OFFSET('Water Data'!$G$29,0,10*ROW('Water Data'!G176))="","",OFFSET('Water Data'!$G$29,0,10*ROW('Water Data'!G176)))</f>
        <v/>
      </c>
      <c r="CE182" s="302" t="str">
        <f ca="true">+IF(OFFSET('Water Data'!$H$27,0,10*ROW('Water Data'!H176))="","",OFFSET('Water Data'!$H$27,0,10*ROW('Water Data'!H176)))</f>
        <v/>
      </c>
      <c r="CF182" s="302" t="str">
        <f ca="true">+IF(OFFSET('Water Data'!$H$28,0,10*ROW('Water Data'!H176))="","",OFFSET('Water Data'!$H$28,0,10*ROW('Water Data'!H176)))</f>
        <v/>
      </c>
      <c r="CG182" s="302" t="str">
        <f ca="true">+IF(OFFSET('Water Data'!$H$29,0,10*ROW('Water Data'!H176))="","",OFFSET('Water Data'!$H$29,0,10*ROW('Water Data'!H176)))</f>
        <v/>
      </c>
      <c r="CH182" s="302" t="str">
        <f ca="true">+IF(OFFSET('Water Data'!$I$27,0,10*ROW('Water Data'!I176))="","",OFFSET('Water Data'!$I$27,0,10*ROW('Water Data'!I176)))</f>
        <v/>
      </c>
      <c r="CI182" s="302" t="str">
        <f ca="true">+IF(OFFSET('Water Data'!$I$28,0,10*ROW('Water Data'!I176))="","",OFFSET('Water Data'!$I$28,0,10*ROW('Water Data'!I176)))</f>
        <v/>
      </c>
      <c r="CJ182" s="302" t="str">
        <f ca="true">+IF(OFFSET('Water Data'!$I$29,0,10*ROW('Water Data'!I176))="","",OFFSET('Water Data'!$I$29,0,10*ROW('Water Data'!I176)))</f>
        <v/>
      </c>
      <c r="CK182" s="302" t="str">
        <f ca="true">+IF(OFFSET('Sanitation Data'!$D$28,0,10*ROW('Sanitation Data'!D176))="","",OFFSET('Sanitation Data'!$D$28,0,10*ROW('Sanitation Data'!D176)))</f>
        <v/>
      </c>
      <c r="CL182" s="302" t="str">
        <f ca="true">+IF(OFFSET('Sanitation Data'!$D$29,0,10*ROW('Sanitation Data'!D176))="","",OFFSET('Sanitation Data'!$D$29,0,10*ROW('Sanitation Data'!D176)))</f>
        <v/>
      </c>
      <c r="CM182" s="302" t="str">
        <f ca="true">+IF(OFFSET('Sanitation Data'!$D$30,0,10*ROW('Sanitation Data'!D176))="","",OFFSET('Sanitation Data'!$D$30,0,10*ROW('Sanitation Data'!D176)))</f>
        <v/>
      </c>
      <c r="CN182" s="302" t="str">
        <f ca="true">+IF(OFFSET('Sanitation Data'!$D$31,0,10*ROW('Sanitation Data'!D176))="","",OFFSET('Sanitation Data'!$D$31,0,10*ROW('Sanitation Data'!D176)))</f>
        <v/>
      </c>
      <c r="CO182" s="302" t="str">
        <f ca="true">+IF(OFFSET('Sanitation Data'!$D$32,0,10*ROW('Sanitation Data'!D176))="","",OFFSET('Sanitation Data'!$D$32,0,10*ROW('Sanitation Data'!D176)))</f>
        <v/>
      </c>
      <c r="CP182" s="302" t="str">
        <f ca="true">+IF(OFFSET('Sanitation Data'!$E$28,0,10*ROW('Sanitation Data'!E176))="","",OFFSET('Sanitation Data'!$E$28,0,10*ROW('Sanitation Data'!E176)))</f>
        <v/>
      </c>
      <c r="CQ182" s="302" t="str">
        <f ca="true">+IF(OFFSET('Sanitation Data'!$E$29,0,10*ROW('Sanitation Data'!E176))="","",OFFSET('Sanitation Data'!$E$29,0,10*ROW('Sanitation Data'!E176)))</f>
        <v/>
      </c>
      <c r="CR182" s="302" t="str">
        <f ca="true">+IF(OFFSET('Sanitation Data'!$E$30,0,10*ROW('Sanitation Data'!E176))="","",OFFSET('Sanitation Data'!$E$30,0,10*ROW('Sanitation Data'!E176)))</f>
        <v/>
      </c>
      <c r="CS182" s="302" t="str">
        <f ca="true">+IF(OFFSET('Sanitation Data'!$E$31,0,10*ROW('Sanitation Data'!E176))="","",OFFSET('Sanitation Data'!$E$31,0,10*ROW('Sanitation Data'!E176)))</f>
        <v/>
      </c>
      <c r="CT182" s="302" t="str">
        <f ca="true">+IF(OFFSET('Sanitation Data'!$E$32,0,10*ROW('Sanitation Data'!E176))="","",OFFSET('Sanitation Data'!$E$32,0,10*ROW('Sanitation Data'!E176)))</f>
        <v/>
      </c>
      <c r="CU182" s="302" t="str">
        <f ca="true">+IF(OFFSET('Sanitation Data'!$F$28,0,10*ROW('Sanitation Data'!F176))="","",OFFSET('Sanitation Data'!$F$28,0,10*ROW('Sanitation Data'!F176)))</f>
        <v/>
      </c>
      <c r="CV182" s="302" t="str">
        <f ca="true">+IF(OFFSET('Sanitation Data'!$F$29,0,10*ROW('Sanitation Data'!F176))="","",OFFSET('Sanitation Data'!$F$29,0,10*ROW('Sanitation Data'!F176)))</f>
        <v/>
      </c>
      <c r="CW182" s="302" t="str">
        <f ca="true">+IF(OFFSET('Sanitation Data'!$F$30,0,10*ROW('Sanitation Data'!F176))="","",OFFSET('Sanitation Data'!$F$30,0,10*ROW('Sanitation Data'!F176)))</f>
        <v/>
      </c>
      <c r="CX182" s="302" t="str">
        <f ca="true">+IF(OFFSET('Sanitation Data'!$F$31,0,10*ROW('Sanitation Data'!F176))="","",OFFSET('Sanitation Data'!$F$31,0,10*ROW('Sanitation Data'!F176)))</f>
        <v/>
      </c>
      <c r="CY182" s="302" t="str">
        <f ca="true">+IF(OFFSET('Sanitation Data'!$F$32,0,10*ROW('Sanitation Data'!F176))="","",OFFSET('Sanitation Data'!$F$32,0,10*ROW('Sanitation Data'!F176)))</f>
        <v/>
      </c>
      <c r="CZ182" s="302" t="str">
        <f ca="true">+IF(OFFSET('Sanitation Data'!$G$28,0,10*ROW('Sanitation Data'!G176))="","",OFFSET('Sanitation Data'!$G$28,0,10*ROW('Sanitation Data'!G176)))</f>
        <v/>
      </c>
      <c r="DA182" s="302" t="str">
        <f ca="true">+IF(OFFSET('Sanitation Data'!$G$29,0,10*ROW('Sanitation Data'!G176))="","",OFFSET('Sanitation Data'!$G$29,0,10*ROW('Sanitation Data'!G176)))</f>
        <v/>
      </c>
      <c r="DB182" s="302" t="str">
        <f ca="true">+IF(OFFSET('Sanitation Data'!$G$30,0,10*ROW('Sanitation Data'!G176))="","",OFFSET('Sanitation Data'!$G$30,0,10*ROW('Sanitation Data'!G176)))</f>
        <v/>
      </c>
      <c r="DC182" s="302" t="str">
        <f ca="true">+IF(OFFSET('Sanitation Data'!$G$31,0,10*ROW('Sanitation Data'!G176))="","",OFFSET('Sanitation Data'!$G$31,0,10*ROW('Sanitation Data'!G176)))</f>
        <v/>
      </c>
      <c r="DD182" s="302" t="str">
        <f ca="true">+IF(OFFSET('Sanitation Data'!$G$32,0,10*ROW('Sanitation Data'!G176))="","",OFFSET('Sanitation Data'!$G$32,0,10*ROW('Sanitation Data'!G176)))</f>
        <v/>
      </c>
      <c r="DE182" s="302" t="str">
        <f ca="true">+IF(OFFSET('Sanitation Data'!$H$28,0,10*ROW('Sanitation Data'!H176))="","",OFFSET('Sanitation Data'!$H$28,0,10*ROW('Sanitation Data'!H176)))</f>
        <v/>
      </c>
      <c r="DF182" s="302" t="str">
        <f ca="true">+IF(OFFSET('Sanitation Data'!$H$29,0,10*ROW('Sanitation Data'!H176))="","",OFFSET('Sanitation Data'!$H$29,0,10*ROW('Sanitation Data'!H176)))</f>
        <v/>
      </c>
      <c r="DG182" s="302" t="str">
        <f ca="true">+IF(OFFSET('Sanitation Data'!$H$30,0,10*ROW('Sanitation Data'!H176))="","",OFFSET('Sanitation Data'!$H$30,0,10*ROW('Sanitation Data'!H176)))</f>
        <v/>
      </c>
      <c r="DH182" s="302" t="str">
        <f ca="true">+IF(OFFSET('Sanitation Data'!$H$31,0,10*ROW('Sanitation Data'!H176))="","",OFFSET('Sanitation Data'!$H$31,0,10*ROW('Sanitation Data'!H176)))</f>
        <v/>
      </c>
      <c r="DI182" s="302" t="str">
        <f ca="true">+IF(OFFSET('Sanitation Data'!$H$32,0,10*ROW('Sanitation Data'!H176))="","",OFFSET('Sanitation Data'!$H$32,0,10*ROW('Sanitation Data'!H176)))</f>
        <v/>
      </c>
      <c r="DJ182" s="302" t="str">
        <f ca="true">+IF(OFFSET('Sanitation Data'!$I$28,0,10*ROW('Sanitation Data'!I176))="","",OFFSET('Sanitation Data'!$I$28,0,10*ROW('Sanitation Data'!I176)))</f>
        <v/>
      </c>
      <c r="DK182" s="302" t="str">
        <f ca="true">+IF(OFFSET('Sanitation Data'!$I$29,0,10*ROW('Sanitation Data'!I176))="","",OFFSET('Sanitation Data'!$I$29,0,10*ROW('Sanitation Data'!I176)))</f>
        <v/>
      </c>
      <c r="DL182" s="302" t="str">
        <f ca="true">+IF(OFFSET('Sanitation Data'!$I$30,0,10*ROW('Sanitation Data'!I176))="","",OFFSET('Sanitation Data'!$I$30,0,10*ROW('Sanitation Data'!I176)))</f>
        <v/>
      </c>
      <c r="DM182" s="302" t="str">
        <f ca="true">+IF(OFFSET('Sanitation Data'!$I$31,0,10*ROW('Sanitation Data'!I176))="","",OFFSET('Sanitation Data'!$I$31,0,10*ROW('Sanitation Data'!I176)))</f>
        <v/>
      </c>
      <c r="DN182" s="302" t="str">
        <f ca="true">+IF(OFFSET('Sanitation Data'!$I$32,0,10*ROW('Sanitation Data'!I176))="","",OFFSET('Sanitation Data'!$I$32,0,10*ROW('Sanitation Data'!I176)))</f>
        <v/>
      </c>
      <c r="DO182" s="302" t="str">
        <f ca="true">+IF(OFFSET('Hygiene Data'!$D$11,0,10*ROW('Hygiene Data'!D176))="","",OFFSET('Hygiene Data'!$D$11,0,10*ROW('Hygiene Data'!D176)))</f>
        <v/>
      </c>
      <c r="DP182" s="302" t="str">
        <f ca="true">+IF(OFFSET('Hygiene Data'!$D$12,0,10*ROW('Hygiene Data'!D176))="","",OFFSET('Hygiene Data'!$D$12,0,10*ROW('Hygiene Data'!D176)))</f>
        <v/>
      </c>
      <c r="DQ182" s="302" t="str">
        <f ca="true">+IF(OFFSET('Hygiene Data'!$D$13,0,10*ROW('Hygiene Data'!D176))="","",OFFSET('Hygiene Data'!$D$13,0,10*ROW('Hygiene Data'!D176)))</f>
        <v/>
      </c>
      <c r="DR182" s="302" t="str">
        <f ca="true">+IF(OFFSET('Hygiene Data'!$E$11,0,10*ROW('Hygiene Data'!E176))="","",OFFSET('Hygiene Data'!$E$11,0,10*ROW('Hygiene Data'!E176)))</f>
        <v/>
      </c>
      <c r="DS182" s="302" t="str">
        <f ca="true">+IF(OFFSET('Hygiene Data'!$E$12,0,10*ROW('Hygiene Data'!E176))="","",OFFSET('Hygiene Data'!$E$12,0,10*ROW('Hygiene Data'!E176)))</f>
        <v/>
      </c>
      <c r="DT182" s="302" t="str">
        <f ca="true">+IF(OFFSET('Hygiene Data'!$E$13,0,10*ROW('Hygiene Data'!E176))="","",OFFSET('Hygiene Data'!$E$13,0,10*ROW('Hygiene Data'!E176)))</f>
        <v/>
      </c>
      <c r="DU182" s="302" t="str">
        <f ca="true">+IF(OFFSET('Hygiene Data'!$F$11,0,10*ROW('Hygiene Data'!F176))="","",OFFSET('Hygiene Data'!$F$11,0,10*ROW('Hygiene Data'!F176)))</f>
        <v/>
      </c>
      <c r="DV182" s="302" t="str">
        <f ca="true">+IF(OFFSET('Hygiene Data'!$F$12,0,10*ROW('Hygiene Data'!F176))="","",OFFSET('Hygiene Data'!$F$12,0,10*ROW('Hygiene Data'!F176)))</f>
        <v/>
      </c>
      <c r="DW182" s="302" t="str">
        <f ca="true">+IF(OFFSET('Hygiene Data'!$F$13,0,10*ROW('Hygiene Data'!F176))="","",OFFSET('Hygiene Data'!$F$13,0,10*ROW('Hygiene Data'!F176)))</f>
        <v/>
      </c>
      <c r="DX182" s="302" t="str">
        <f ca="true">+IF(OFFSET('Hygiene Data'!$G$11,0,10*ROW('Hygiene Data'!G176))="","",OFFSET('Hygiene Data'!$G$11,0,10*ROW('Hygiene Data'!G176)))</f>
        <v/>
      </c>
      <c r="DY182" s="302" t="str">
        <f ca="true">+IF(OFFSET('Hygiene Data'!$G$12,0,10*ROW('Hygiene Data'!G176))="","",OFFSET('Hygiene Data'!$G$12,0,10*ROW('Hygiene Data'!G176)))</f>
        <v/>
      </c>
      <c r="DZ182" s="302" t="str">
        <f ca="true">+IF(OFFSET('Hygiene Data'!$G$13,0,10*ROW('Hygiene Data'!G176))="","",OFFSET('Hygiene Data'!$G$13,0,10*ROW('Hygiene Data'!G176)))</f>
        <v/>
      </c>
      <c r="EA182" s="302" t="str">
        <f ca="true">+IF(OFFSET('Hygiene Data'!$H$11,0,10*ROW('Hygiene Data'!H176))="","",OFFSET('Hygiene Data'!$H$11,0,10*ROW('Hygiene Data'!H176)))</f>
        <v/>
      </c>
      <c r="EB182" s="302" t="str">
        <f ca="true">+IF(OFFSET('Hygiene Data'!$H$12,0,10*ROW('Hygiene Data'!H176))="","",OFFSET('Hygiene Data'!$H$12,0,10*ROW('Hygiene Data'!H176)))</f>
        <v/>
      </c>
      <c r="EC182" s="302" t="str">
        <f ca="true">+IF(OFFSET('Hygiene Data'!$H$13,0,10*ROW('Hygiene Data'!H176))="","",OFFSET('Hygiene Data'!$H$13,0,10*ROW('Hygiene Data'!H176)))</f>
        <v/>
      </c>
      <c r="ED182" s="302" t="str">
        <f ca="true">+IF(OFFSET('Hygiene Data'!$I$11,0,10*ROW('Hygiene Data'!I176))="","",OFFSET('Hygiene Data'!$I$11,0,10*ROW('Hygiene Data'!I176)))</f>
        <v/>
      </c>
      <c r="EE182" s="302" t="str">
        <f ca="true">+IF(OFFSET('Hygiene Data'!$I$12,0,10*ROW('Hygiene Data'!I176))="","",OFFSET('Hygiene Data'!$I$12,0,10*ROW('Hygiene Data'!I176)))</f>
        <v/>
      </c>
      <c r="EF182" s="302" t="str">
        <f ca="true">+IF(OFFSET('Hygiene Data'!$I$13,0,10*ROW('Hygiene Data'!I176))="","",OFFSET('Hygiene Data'!$I$13,0,10*ROW('Hygiene Data'!I176)))</f>
        <v/>
      </c>
    </row>
    <row xmlns:x14ac="http://schemas.microsoft.com/office/spreadsheetml/2009/9/ac" r="183" x14ac:dyDescent="0.2">
      <c r="A183" s="35" t="str">
        <f ca="true">+IF(OFFSET('Water Data'!$B$2,0,10*ROW('Water Data'!E177))="","",OFFSET('Water Data'!$B$2,0,10*ROW('Water Data'!E177)))</f>
        <v/>
      </c>
      <c r="B183" s="35" t="str">
        <f ca="true">+IF(OFFSET('Water Data'!$C$2,0,10*ROW('Water Data'!F177))="","",OFFSET('Water Data'!$C$2,0,10*ROW('Water Data'!F177)))</f>
        <v/>
      </c>
      <c r="C183" s="358" t="str">
        <f t="shared" ca="true" si="2"/>
        <v/>
      </c>
      <c r="D183" s="94"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4"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4"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4"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4"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4"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4"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4"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4"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4"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4"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4"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4"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4"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4"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4"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4"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4"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5"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5"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5"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5"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5"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5"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5"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5"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5"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5"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5"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5"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5"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5"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5"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5"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5"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5"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5"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5"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5"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5"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5"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5"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5"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5"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5"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5"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5"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5"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6"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6"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6"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6"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6"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6"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6"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6"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6"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6"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6"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6"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6"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6"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6"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6"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6"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6"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302"/>
      <c r="BS183" s="302" t="str">
        <f ca="true">+IF(OFFSET('Water Data'!$D$27,0,10*ROW('Water Data'!D177))="","",OFFSET('Water Data'!$D$27,0,10*ROW('Water Data'!D177)))</f>
        <v/>
      </c>
      <c r="BT183" s="302" t="str">
        <f ca="true">+IF(OFFSET('Water Data'!$D$28,0,10*ROW('Water Data'!D177))="","",OFFSET('Water Data'!$D$28,0,10*ROW('Water Data'!D177)))</f>
        <v/>
      </c>
      <c r="BU183" s="302" t="str">
        <f ca="true">+IF(OFFSET('Water Data'!$D$29,0,10*ROW('Water Data'!D177))="","",OFFSET('Water Data'!$D$29,0,10*ROW('Water Data'!D177)))</f>
        <v/>
      </c>
      <c r="BV183" s="302" t="str">
        <f ca="true">+IF(OFFSET('Water Data'!$E$27,0,10*ROW('Water Data'!E177))="","",OFFSET('Water Data'!$E$27,0,10*ROW('Water Data'!E177)))</f>
        <v/>
      </c>
      <c r="BW183" s="302" t="str">
        <f ca="true">+IF(OFFSET('Water Data'!$E$28,0,10*ROW('Water Data'!E177))="","",OFFSET('Water Data'!$E$28,0,10*ROW('Water Data'!E177)))</f>
        <v/>
      </c>
      <c r="BX183" s="302" t="str">
        <f ca="true">+IF(OFFSET('Water Data'!$E$29,0,10*ROW('Water Data'!E177))="","",OFFSET('Water Data'!$E$29,0,10*ROW('Water Data'!E177)))</f>
        <v/>
      </c>
      <c r="BY183" s="302" t="str">
        <f ca="true">+IF(OFFSET('Water Data'!$F$27,0,10*ROW('Water Data'!F177))="","",OFFSET('Water Data'!$F$27,0,10*ROW('Water Data'!F177)))</f>
        <v/>
      </c>
      <c r="BZ183" s="302" t="str">
        <f ca="true">+IF(OFFSET('Water Data'!$F$28,0,10*ROW('Water Data'!F177))="","",OFFSET('Water Data'!$F$28,0,10*ROW('Water Data'!F177)))</f>
        <v/>
      </c>
      <c r="CA183" s="302" t="str">
        <f ca="true">+IF(OFFSET('Water Data'!$F$29,0,10*ROW('Water Data'!F177))="","",OFFSET('Water Data'!$F$29,0,10*ROW('Water Data'!F177)))</f>
        <v/>
      </c>
      <c r="CB183" s="302" t="str">
        <f ca="true">+IF(OFFSET('Water Data'!$G$27,0,10*ROW('Water Data'!G177))="","",OFFSET('Water Data'!$G$27,0,10*ROW('Water Data'!G177)))</f>
        <v/>
      </c>
      <c r="CC183" s="302" t="str">
        <f ca="true">+IF(OFFSET('Water Data'!$G$28,0,10*ROW('Water Data'!G177))="","",OFFSET('Water Data'!$G$28,0,10*ROW('Water Data'!G177)))</f>
        <v/>
      </c>
      <c r="CD183" s="302" t="str">
        <f ca="true">+IF(OFFSET('Water Data'!$G$29,0,10*ROW('Water Data'!G177))="","",OFFSET('Water Data'!$G$29,0,10*ROW('Water Data'!G177)))</f>
        <v/>
      </c>
      <c r="CE183" s="302" t="str">
        <f ca="true">+IF(OFFSET('Water Data'!$H$27,0,10*ROW('Water Data'!H177))="","",OFFSET('Water Data'!$H$27,0,10*ROW('Water Data'!H177)))</f>
        <v/>
      </c>
      <c r="CF183" s="302" t="str">
        <f ca="true">+IF(OFFSET('Water Data'!$H$28,0,10*ROW('Water Data'!H177))="","",OFFSET('Water Data'!$H$28,0,10*ROW('Water Data'!H177)))</f>
        <v/>
      </c>
      <c r="CG183" s="302" t="str">
        <f ca="true">+IF(OFFSET('Water Data'!$H$29,0,10*ROW('Water Data'!H177))="","",OFFSET('Water Data'!$H$29,0,10*ROW('Water Data'!H177)))</f>
        <v/>
      </c>
      <c r="CH183" s="302" t="str">
        <f ca="true">+IF(OFFSET('Water Data'!$I$27,0,10*ROW('Water Data'!I177))="","",OFFSET('Water Data'!$I$27,0,10*ROW('Water Data'!I177)))</f>
        <v/>
      </c>
      <c r="CI183" s="302" t="str">
        <f ca="true">+IF(OFFSET('Water Data'!$I$28,0,10*ROW('Water Data'!I177))="","",OFFSET('Water Data'!$I$28,0,10*ROW('Water Data'!I177)))</f>
        <v/>
      </c>
      <c r="CJ183" s="302" t="str">
        <f ca="true">+IF(OFFSET('Water Data'!$I$29,0,10*ROW('Water Data'!I177))="","",OFFSET('Water Data'!$I$29,0,10*ROW('Water Data'!I177)))</f>
        <v/>
      </c>
      <c r="CK183" s="302" t="str">
        <f ca="true">+IF(OFFSET('Sanitation Data'!$D$28,0,10*ROW('Sanitation Data'!D177))="","",OFFSET('Sanitation Data'!$D$28,0,10*ROW('Sanitation Data'!D177)))</f>
        <v/>
      </c>
      <c r="CL183" s="302" t="str">
        <f ca="true">+IF(OFFSET('Sanitation Data'!$D$29,0,10*ROW('Sanitation Data'!D177))="","",OFFSET('Sanitation Data'!$D$29,0,10*ROW('Sanitation Data'!D177)))</f>
        <v/>
      </c>
      <c r="CM183" s="302" t="str">
        <f ca="true">+IF(OFFSET('Sanitation Data'!$D$30,0,10*ROW('Sanitation Data'!D177))="","",OFFSET('Sanitation Data'!$D$30,0,10*ROW('Sanitation Data'!D177)))</f>
        <v/>
      </c>
      <c r="CN183" s="302" t="str">
        <f ca="true">+IF(OFFSET('Sanitation Data'!$D$31,0,10*ROW('Sanitation Data'!D177))="","",OFFSET('Sanitation Data'!$D$31,0,10*ROW('Sanitation Data'!D177)))</f>
        <v/>
      </c>
      <c r="CO183" s="302" t="str">
        <f ca="true">+IF(OFFSET('Sanitation Data'!$D$32,0,10*ROW('Sanitation Data'!D177))="","",OFFSET('Sanitation Data'!$D$32,0,10*ROW('Sanitation Data'!D177)))</f>
        <v/>
      </c>
      <c r="CP183" s="302" t="str">
        <f ca="true">+IF(OFFSET('Sanitation Data'!$E$28,0,10*ROW('Sanitation Data'!E177))="","",OFFSET('Sanitation Data'!$E$28,0,10*ROW('Sanitation Data'!E177)))</f>
        <v/>
      </c>
      <c r="CQ183" s="302" t="str">
        <f ca="true">+IF(OFFSET('Sanitation Data'!$E$29,0,10*ROW('Sanitation Data'!E177))="","",OFFSET('Sanitation Data'!$E$29,0,10*ROW('Sanitation Data'!E177)))</f>
        <v/>
      </c>
      <c r="CR183" s="302" t="str">
        <f ca="true">+IF(OFFSET('Sanitation Data'!$E$30,0,10*ROW('Sanitation Data'!E177))="","",OFFSET('Sanitation Data'!$E$30,0,10*ROW('Sanitation Data'!E177)))</f>
        <v/>
      </c>
      <c r="CS183" s="302" t="str">
        <f ca="true">+IF(OFFSET('Sanitation Data'!$E$31,0,10*ROW('Sanitation Data'!E177))="","",OFFSET('Sanitation Data'!$E$31,0,10*ROW('Sanitation Data'!E177)))</f>
        <v/>
      </c>
      <c r="CT183" s="302" t="str">
        <f ca="true">+IF(OFFSET('Sanitation Data'!$E$32,0,10*ROW('Sanitation Data'!E177))="","",OFFSET('Sanitation Data'!$E$32,0,10*ROW('Sanitation Data'!E177)))</f>
        <v/>
      </c>
      <c r="CU183" s="302" t="str">
        <f ca="true">+IF(OFFSET('Sanitation Data'!$F$28,0,10*ROW('Sanitation Data'!F177))="","",OFFSET('Sanitation Data'!$F$28,0,10*ROW('Sanitation Data'!F177)))</f>
        <v/>
      </c>
      <c r="CV183" s="302" t="str">
        <f ca="true">+IF(OFFSET('Sanitation Data'!$F$29,0,10*ROW('Sanitation Data'!F177))="","",OFFSET('Sanitation Data'!$F$29,0,10*ROW('Sanitation Data'!F177)))</f>
        <v/>
      </c>
      <c r="CW183" s="302" t="str">
        <f ca="true">+IF(OFFSET('Sanitation Data'!$F$30,0,10*ROW('Sanitation Data'!F177))="","",OFFSET('Sanitation Data'!$F$30,0,10*ROW('Sanitation Data'!F177)))</f>
        <v/>
      </c>
      <c r="CX183" s="302" t="str">
        <f ca="true">+IF(OFFSET('Sanitation Data'!$F$31,0,10*ROW('Sanitation Data'!F177))="","",OFFSET('Sanitation Data'!$F$31,0,10*ROW('Sanitation Data'!F177)))</f>
        <v/>
      </c>
      <c r="CY183" s="302" t="str">
        <f ca="true">+IF(OFFSET('Sanitation Data'!$F$32,0,10*ROW('Sanitation Data'!F177))="","",OFFSET('Sanitation Data'!$F$32,0,10*ROW('Sanitation Data'!F177)))</f>
        <v/>
      </c>
      <c r="CZ183" s="302" t="str">
        <f ca="true">+IF(OFFSET('Sanitation Data'!$G$28,0,10*ROW('Sanitation Data'!G177))="","",OFFSET('Sanitation Data'!$G$28,0,10*ROW('Sanitation Data'!G177)))</f>
        <v/>
      </c>
      <c r="DA183" s="302" t="str">
        <f ca="true">+IF(OFFSET('Sanitation Data'!$G$29,0,10*ROW('Sanitation Data'!G177))="","",OFFSET('Sanitation Data'!$G$29,0,10*ROW('Sanitation Data'!G177)))</f>
        <v/>
      </c>
      <c r="DB183" s="302" t="str">
        <f ca="true">+IF(OFFSET('Sanitation Data'!$G$30,0,10*ROW('Sanitation Data'!G177))="","",OFFSET('Sanitation Data'!$G$30,0,10*ROW('Sanitation Data'!G177)))</f>
        <v/>
      </c>
      <c r="DC183" s="302" t="str">
        <f ca="true">+IF(OFFSET('Sanitation Data'!$G$31,0,10*ROW('Sanitation Data'!G177))="","",OFFSET('Sanitation Data'!$G$31,0,10*ROW('Sanitation Data'!G177)))</f>
        <v/>
      </c>
      <c r="DD183" s="302" t="str">
        <f ca="true">+IF(OFFSET('Sanitation Data'!$G$32,0,10*ROW('Sanitation Data'!G177))="","",OFFSET('Sanitation Data'!$G$32,0,10*ROW('Sanitation Data'!G177)))</f>
        <v/>
      </c>
      <c r="DE183" s="302" t="str">
        <f ca="true">+IF(OFFSET('Sanitation Data'!$H$28,0,10*ROW('Sanitation Data'!H177))="","",OFFSET('Sanitation Data'!$H$28,0,10*ROW('Sanitation Data'!H177)))</f>
        <v/>
      </c>
      <c r="DF183" s="302" t="str">
        <f ca="true">+IF(OFFSET('Sanitation Data'!$H$29,0,10*ROW('Sanitation Data'!H177))="","",OFFSET('Sanitation Data'!$H$29,0,10*ROW('Sanitation Data'!H177)))</f>
        <v/>
      </c>
      <c r="DG183" s="302" t="str">
        <f ca="true">+IF(OFFSET('Sanitation Data'!$H$30,0,10*ROW('Sanitation Data'!H177))="","",OFFSET('Sanitation Data'!$H$30,0,10*ROW('Sanitation Data'!H177)))</f>
        <v/>
      </c>
      <c r="DH183" s="302" t="str">
        <f ca="true">+IF(OFFSET('Sanitation Data'!$H$31,0,10*ROW('Sanitation Data'!H177))="","",OFFSET('Sanitation Data'!$H$31,0,10*ROW('Sanitation Data'!H177)))</f>
        <v/>
      </c>
      <c r="DI183" s="302" t="str">
        <f ca="true">+IF(OFFSET('Sanitation Data'!$H$32,0,10*ROW('Sanitation Data'!H177))="","",OFFSET('Sanitation Data'!$H$32,0,10*ROW('Sanitation Data'!H177)))</f>
        <v/>
      </c>
      <c r="DJ183" s="302" t="str">
        <f ca="true">+IF(OFFSET('Sanitation Data'!$I$28,0,10*ROW('Sanitation Data'!I177))="","",OFFSET('Sanitation Data'!$I$28,0,10*ROW('Sanitation Data'!I177)))</f>
        <v/>
      </c>
      <c r="DK183" s="302" t="str">
        <f ca="true">+IF(OFFSET('Sanitation Data'!$I$29,0,10*ROW('Sanitation Data'!I177))="","",OFFSET('Sanitation Data'!$I$29,0,10*ROW('Sanitation Data'!I177)))</f>
        <v/>
      </c>
      <c r="DL183" s="302" t="str">
        <f ca="true">+IF(OFFSET('Sanitation Data'!$I$30,0,10*ROW('Sanitation Data'!I177))="","",OFFSET('Sanitation Data'!$I$30,0,10*ROW('Sanitation Data'!I177)))</f>
        <v/>
      </c>
      <c r="DM183" s="302" t="str">
        <f ca="true">+IF(OFFSET('Sanitation Data'!$I$31,0,10*ROW('Sanitation Data'!I177))="","",OFFSET('Sanitation Data'!$I$31,0,10*ROW('Sanitation Data'!I177)))</f>
        <v/>
      </c>
      <c r="DN183" s="302" t="str">
        <f ca="true">+IF(OFFSET('Sanitation Data'!$I$32,0,10*ROW('Sanitation Data'!I177))="","",OFFSET('Sanitation Data'!$I$32,0,10*ROW('Sanitation Data'!I177)))</f>
        <v/>
      </c>
      <c r="DO183" s="302" t="str">
        <f ca="true">+IF(OFFSET('Hygiene Data'!$D$11,0,10*ROW('Hygiene Data'!D177))="","",OFFSET('Hygiene Data'!$D$11,0,10*ROW('Hygiene Data'!D177)))</f>
        <v/>
      </c>
      <c r="DP183" s="302" t="str">
        <f ca="true">+IF(OFFSET('Hygiene Data'!$D$12,0,10*ROW('Hygiene Data'!D177))="","",OFFSET('Hygiene Data'!$D$12,0,10*ROW('Hygiene Data'!D177)))</f>
        <v/>
      </c>
      <c r="DQ183" s="302" t="str">
        <f ca="true">+IF(OFFSET('Hygiene Data'!$D$13,0,10*ROW('Hygiene Data'!D177))="","",OFFSET('Hygiene Data'!$D$13,0,10*ROW('Hygiene Data'!D177)))</f>
        <v/>
      </c>
      <c r="DR183" s="302" t="str">
        <f ca="true">+IF(OFFSET('Hygiene Data'!$E$11,0,10*ROW('Hygiene Data'!E177))="","",OFFSET('Hygiene Data'!$E$11,0,10*ROW('Hygiene Data'!E177)))</f>
        <v/>
      </c>
      <c r="DS183" s="302" t="str">
        <f ca="true">+IF(OFFSET('Hygiene Data'!$E$12,0,10*ROW('Hygiene Data'!E177))="","",OFFSET('Hygiene Data'!$E$12,0,10*ROW('Hygiene Data'!E177)))</f>
        <v/>
      </c>
      <c r="DT183" s="302" t="str">
        <f ca="true">+IF(OFFSET('Hygiene Data'!$E$13,0,10*ROW('Hygiene Data'!E177))="","",OFFSET('Hygiene Data'!$E$13,0,10*ROW('Hygiene Data'!E177)))</f>
        <v/>
      </c>
      <c r="DU183" s="302" t="str">
        <f ca="true">+IF(OFFSET('Hygiene Data'!$F$11,0,10*ROW('Hygiene Data'!F177))="","",OFFSET('Hygiene Data'!$F$11,0,10*ROW('Hygiene Data'!F177)))</f>
        <v/>
      </c>
      <c r="DV183" s="302" t="str">
        <f ca="true">+IF(OFFSET('Hygiene Data'!$F$12,0,10*ROW('Hygiene Data'!F177))="","",OFFSET('Hygiene Data'!$F$12,0,10*ROW('Hygiene Data'!F177)))</f>
        <v/>
      </c>
      <c r="DW183" s="302" t="str">
        <f ca="true">+IF(OFFSET('Hygiene Data'!$F$13,0,10*ROW('Hygiene Data'!F177))="","",OFFSET('Hygiene Data'!$F$13,0,10*ROW('Hygiene Data'!F177)))</f>
        <v/>
      </c>
      <c r="DX183" s="302" t="str">
        <f ca="true">+IF(OFFSET('Hygiene Data'!$G$11,0,10*ROW('Hygiene Data'!G177))="","",OFFSET('Hygiene Data'!$G$11,0,10*ROW('Hygiene Data'!G177)))</f>
        <v/>
      </c>
      <c r="DY183" s="302" t="str">
        <f ca="true">+IF(OFFSET('Hygiene Data'!$G$12,0,10*ROW('Hygiene Data'!G177))="","",OFFSET('Hygiene Data'!$G$12,0,10*ROW('Hygiene Data'!G177)))</f>
        <v/>
      </c>
      <c r="DZ183" s="302" t="str">
        <f ca="true">+IF(OFFSET('Hygiene Data'!$G$13,0,10*ROW('Hygiene Data'!G177))="","",OFFSET('Hygiene Data'!$G$13,0,10*ROW('Hygiene Data'!G177)))</f>
        <v/>
      </c>
      <c r="EA183" s="302" t="str">
        <f ca="true">+IF(OFFSET('Hygiene Data'!$H$11,0,10*ROW('Hygiene Data'!H177))="","",OFFSET('Hygiene Data'!$H$11,0,10*ROW('Hygiene Data'!H177)))</f>
        <v/>
      </c>
      <c r="EB183" s="302" t="str">
        <f ca="true">+IF(OFFSET('Hygiene Data'!$H$12,0,10*ROW('Hygiene Data'!H177))="","",OFFSET('Hygiene Data'!$H$12,0,10*ROW('Hygiene Data'!H177)))</f>
        <v/>
      </c>
      <c r="EC183" s="302" t="str">
        <f ca="true">+IF(OFFSET('Hygiene Data'!$H$13,0,10*ROW('Hygiene Data'!H177))="","",OFFSET('Hygiene Data'!$H$13,0,10*ROW('Hygiene Data'!H177)))</f>
        <v/>
      </c>
      <c r="ED183" s="302" t="str">
        <f ca="true">+IF(OFFSET('Hygiene Data'!$I$11,0,10*ROW('Hygiene Data'!I177))="","",OFFSET('Hygiene Data'!$I$11,0,10*ROW('Hygiene Data'!I177)))</f>
        <v/>
      </c>
      <c r="EE183" s="302" t="str">
        <f ca="true">+IF(OFFSET('Hygiene Data'!$I$12,0,10*ROW('Hygiene Data'!I177))="","",OFFSET('Hygiene Data'!$I$12,0,10*ROW('Hygiene Data'!I177)))</f>
        <v/>
      </c>
      <c r="EF183" s="302" t="str">
        <f ca="true">+IF(OFFSET('Hygiene Data'!$I$13,0,10*ROW('Hygiene Data'!I177))="","",OFFSET('Hygiene Data'!$I$13,0,10*ROW('Hygiene Data'!I177)))</f>
        <v/>
      </c>
    </row>
    <row xmlns:x14ac="http://schemas.microsoft.com/office/spreadsheetml/2009/9/ac" r="184" x14ac:dyDescent="0.2">
      <c r="A184" s="35" t="str">
        <f ca="true">+IF(OFFSET('Water Data'!$B$2,0,10*ROW('Water Data'!E178))="","",OFFSET('Water Data'!$B$2,0,10*ROW('Water Data'!E178)))</f>
        <v/>
      </c>
      <c r="B184" s="35" t="str">
        <f ca="true">+IF(OFFSET('Water Data'!$C$2,0,10*ROW('Water Data'!F178))="","",OFFSET('Water Data'!$C$2,0,10*ROW('Water Data'!F178)))</f>
        <v/>
      </c>
      <c r="C184" s="358" t="str">
        <f t="shared" ca="true" si="2"/>
        <v/>
      </c>
      <c r="D184" s="94"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4"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4"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4"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4"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4"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4"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4"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4"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4"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4"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4"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4"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4"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4"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4"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4"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4"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5"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5"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5"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5"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5"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5"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5"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5"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5"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5"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5"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5"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5"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5"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5"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5"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5"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5"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5"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5"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5"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5"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5"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5"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5"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5"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5"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5"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5"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5"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6"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6"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6"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6"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6"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6"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6"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6"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6"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6"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6"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6"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6"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6"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6"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6"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6"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6"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302"/>
      <c r="BS184" s="302" t="str">
        <f ca="true">+IF(OFFSET('Water Data'!$D$27,0,10*ROW('Water Data'!D178))="","",OFFSET('Water Data'!$D$27,0,10*ROW('Water Data'!D178)))</f>
        <v/>
      </c>
      <c r="BT184" s="302" t="str">
        <f ca="true">+IF(OFFSET('Water Data'!$D$28,0,10*ROW('Water Data'!D178))="","",OFFSET('Water Data'!$D$28,0,10*ROW('Water Data'!D178)))</f>
        <v/>
      </c>
      <c r="BU184" s="302" t="str">
        <f ca="true">+IF(OFFSET('Water Data'!$D$29,0,10*ROW('Water Data'!D178))="","",OFFSET('Water Data'!$D$29,0,10*ROW('Water Data'!D178)))</f>
        <v/>
      </c>
      <c r="BV184" s="302" t="str">
        <f ca="true">+IF(OFFSET('Water Data'!$E$27,0,10*ROW('Water Data'!E178))="","",OFFSET('Water Data'!$E$27,0,10*ROW('Water Data'!E178)))</f>
        <v/>
      </c>
      <c r="BW184" s="302" t="str">
        <f ca="true">+IF(OFFSET('Water Data'!$E$28,0,10*ROW('Water Data'!E178))="","",OFFSET('Water Data'!$E$28,0,10*ROW('Water Data'!E178)))</f>
        <v/>
      </c>
      <c r="BX184" s="302" t="str">
        <f ca="true">+IF(OFFSET('Water Data'!$E$29,0,10*ROW('Water Data'!E178))="","",OFFSET('Water Data'!$E$29,0,10*ROW('Water Data'!E178)))</f>
        <v/>
      </c>
      <c r="BY184" s="302" t="str">
        <f ca="true">+IF(OFFSET('Water Data'!$F$27,0,10*ROW('Water Data'!F178))="","",OFFSET('Water Data'!$F$27,0,10*ROW('Water Data'!F178)))</f>
        <v/>
      </c>
      <c r="BZ184" s="302" t="str">
        <f ca="true">+IF(OFFSET('Water Data'!$F$28,0,10*ROW('Water Data'!F178))="","",OFFSET('Water Data'!$F$28,0,10*ROW('Water Data'!F178)))</f>
        <v/>
      </c>
      <c r="CA184" s="302" t="str">
        <f ca="true">+IF(OFFSET('Water Data'!$F$29,0,10*ROW('Water Data'!F178))="","",OFFSET('Water Data'!$F$29,0,10*ROW('Water Data'!F178)))</f>
        <v/>
      </c>
      <c r="CB184" s="302" t="str">
        <f ca="true">+IF(OFFSET('Water Data'!$G$27,0,10*ROW('Water Data'!G178))="","",OFFSET('Water Data'!$G$27,0,10*ROW('Water Data'!G178)))</f>
        <v/>
      </c>
      <c r="CC184" s="302" t="str">
        <f ca="true">+IF(OFFSET('Water Data'!$G$28,0,10*ROW('Water Data'!G178))="","",OFFSET('Water Data'!$G$28,0,10*ROW('Water Data'!G178)))</f>
        <v/>
      </c>
      <c r="CD184" s="302" t="str">
        <f ca="true">+IF(OFFSET('Water Data'!$G$29,0,10*ROW('Water Data'!G178))="","",OFFSET('Water Data'!$G$29,0,10*ROW('Water Data'!G178)))</f>
        <v/>
      </c>
      <c r="CE184" s="302" t="str">
        <f ca="true">+IF(OFFSET('Water Data'!$H$27,0,10*ROW('Water Data'!H178))="","",OFFSET('Water Data'!$H$27,0,10*ROW('Water Data'!H178)))</f>
        <v/>
      </c>
      <c r="CF184" s="302" t="str">
        <f ca="true">+IF(OFFSET('Water Data'!$H$28,0,10*ROW('Water Data'!H178))="","",OFFSET('Water Data'!$H$28,0,10*ROW('Water Data'!H178)))</f>
        <v/>
      </c>
      <c r="CG184" s="302" t="str">
        <f ca="true">+IF(OFFSET('Water Data'!$H$29,0,10*ROW('Water Data'!H178))="","",OFFSET('Water Data'!$H$29,0,10*ROW('Water Data'!H178)))</f>
        <v/>
      </c>
      <c r="CH184" s="302" t="str">
        <f ca="true">+IF(OFFSET('Water Data'!$I$27,0,10*ROW('Water Data'!I178))="","",OFFSET('Water Data'!$I$27,0,10*ROW('Water Data'!I178)))</f>
        <v/>
      </c>
      <c r="CI184" s="302" t="str">
        <f ca="true">+IF(OFFSET('Water Data'!$I$28,0,10*ROW('Water Data'!I178))="","",OFFSET('Water Data'!$I$28,0,10*ROW('Water Data'!I178)))</f>
        <v/>
      </c>
      <c r="CJ184" s="302" t="str">
        <f ca="true">+IF(OFFSET('Water Data'!$I$29,0,10*ROW('Water Data'!I178))="","",OFFSET('Water Data'!$I$29,0,10*ROW('Water Data'!I178)))</f>
        <v/>
      </c>
      <c r="CK184" s="302" t="str">
        <f ca="true">+IF(OFFSET('Sanitation Data'!$D$28,0,10*ROW('Sanitation Data'!D178))="","",OFFSET('Sanitation Data'!$D$28,0,10*ROW('Sanitation Data'!D178)))</f>
        <v/>
      </c>
      <c r="CL184" s="302" t="str">
        <f ca="true">+IF(OFFSET('Sanitation Data'!$D$29,0,10*ROW('Sanitation Data'!D178))="","",OFFSET('Sanitation Data'!$D$29,0,10*ROW('Sanitation Data'!D178)))</f>
        <v/>
      </c>
      <c r="CM184" s="302" t="str">
        <f ca="true">+IF(OFFSET('Sanitation Data'!$D$30,0,10*ROW('Sanitation Data'!D178))="","",OFFSET('Sanitation Data'!$D$30,0,10*ROW('Sanitation Data'!D178)))</f>
        <v/>
      </c>
      <c r="CN184" s="302" t="str">
        <f ca="true">+IF(OFFSET('Sanitation Data'!$D$31,0,10*ROW('Sanitation Data'!D178))="","",OFFSET('Sanitation Data'!$D$31,0,10*ROW('Sanitation Data'!D178)))</f>
        <v/>
      </c>
      <c r="CO184" s="302" t="str">
        <f ca="true">+IF(OFFSET('Sanitation Data'!$D$32,0,10*ROW('Sanitation Data'!D178))="","",OFFSET('Sanitation Data'!$D$32,0,10*ROW('Sanitation Data'!D178)))</f>
        <v/>
      </c>
      <c r="CP184" s="302" t="str">
        <f ca="true">+IF(OFFSET('Sanitation Data'!$E$28,0,10*ROW('Sanitation Data'!E178))="","",OFFSET('Sanitation Data'!$E$28,0,10*ROW('Sanitation Data'!E178)))</f>
        <v/>
      </c>
      <c r="CQ184" s="302" t="str">
        <f ca="true">+IF(OFFSET('Sanitation Data'!$E$29,0,10*ROW('Sanitation Data'!E178))="","",OFFSET('Sanitation Data'!$E$29,0,10*ROW('Sanitation Data'!E178)))</f>
        <v/>
      </c>
      <c r="CR184" s="302" t="str">
        <f ca="true">+IF(OFFSET('Sanitation Data'!$E$30,0,10*ROW('Sanitation Data'!E178))="","",OFFSET('Sanitation Data'!$E$30,0,10*ROW('Sanitation Data'!E178)))</f>
        <v/>
      </c>
      <c r="CS184" s="302" t="str">
        <f ca="true">+IF(OFFSET('Sanitation Data'!$E$31,0,10*ROW('Sanitation Data'!E178))="","",OFFSET('Sanitation Data'!$E$31,0,10*ROW('Sanitation Data'!E178)))</f>
        <v/>
      </c>
      <c r="CT184" s="302" t="str">
        <f ca="true">+IF(OFFSET('Sanitation Data'!$E$32,0,10*ROW('Sanitation Data'!E178))="","",OFFSET('Sanitation Data'!$E$32,0,10*ROW('Sanitation Data'!E178)))</f>
        <v/>
      </c>
      <c r="CU184" s="302" t="str">
        <f ca="true">+IF(OFFSET('Sanitation Data'!$F$28,0,10*ROW('Sanitation Data'!F178))="","",OFFSET('Sanitation Data'!$F$28,0,10*ROW('Sanitation Data'!F178)))</f>
        <v/>
      </c>
      <c r="CV184" s="302" t="str">
        <f ca="true">+IF(OFFSET('Sanitation Data'!$F$29,0,10*ROW('Sanitation Data'!F178))="","",OFFSET('Sanitation Data'!$F$29,0,10*ROW('Sanitation Data'!F178)))</f>
        <v/>
      </c>
      <c r="CW184" s="302" t="str">
        <f ca="true">+IF(OFFSET('Sanitation Data'!$F$30,0,10*ROW('Sanitation Data'!F178))="","",OFFSET('Sanitation Data'!$F$30,0,10*ROW('Sanitation Data'!F178)))</f>
        <v/>
      </c>
      <c r="CX184" s="302" t="str">
        <f ca="true">+IF(OFFSET('Sanitation Data'!$F$31,0,10*ROW('Sanitation Data'!F178))="","",OFFSET('Sanitation Data'!$F$31,0,10*ROW('Sanitation Data'!F178)))</f>
        <v/>
      </c>
      <c r="CY184" s="302" t="str">
        <f ca="true">+IF(OFFSET('Sanitation Data'!$F$32,0,10*ROW('Sanitation Data'!F178))="","",OFFSET('Sanitation Data'!$F$32,0,10*ROW('Sanitation Data'!F178)))</f>
        <v/>
      </c>
      <c r="CZ184" s="302" t="str">
        <f ca="true">+IF(OFFSET('Sanitation Data'!$G$28,0,10*ROW('Sanitation Data'!G178))="","",OFFSET('Sanitation Data'!$G$28,0,10*ROW('Sanitation Data'!G178)))</f>
        <v/>
      </c>
      <c r="DA184" s="302" t="str">
        <f ca="true">+IF(OFFSET('Sanitation Data'!$G$29,0,10*ROW('Sanitation Data'!G178))="","",OFFSET('Sanitation Data'!$G$29,0,10*ROW('Sanitation Data'!G178)))</f>
        <v/>
      </c>
      <c r="DB184" s="302" t="str">
        <f ca="true">+IF(OFFSET('Sanitation Data'!$G$30,0,10*ROW('Sanitation Data'!G178))="","",OFFSET('Sanitation Data'!$G$30,0,10*ROW('Sanitation Data'!G178)))</f>
        <v/>
      </c>
      <c r="DC184" s="302" t="str">
        <f ca="true">+IF(OFFSET('Sanitation Data'!$G$31,0,10*ROW('Sanitation Data'!G178))="","",OFFSET('Sanitation Data'!$G$31,0,10*ROW('Sanitation Data'!G178)))</f>
        <v/>
      </c>
      <c r="DD184" s="302" t="str">
        <f ca="true">+IF(OFFSET('Sanitation Data'!$G$32,0,10*ROW('Sanitation Data'!G178))="","",OFFSET('Sanitation Data'!$G$32,0,10*ROW('Sanitation Data'!G178)))</f>
        <v/>
      </c>
      <c r="DE184" s="302" t="str">
        <f ca="true">+IF(OFFSET('Sanitation Data'!$H$28,0,10*ROW('Sanitation Data'!H178))="","",OFFSET('Sanitation Data'!$H$28,0,10*ROW('Sanitation Data'!H178)))</f>
        <v/>
      </c>
      <c r="DF184" s="302" t="str">
        <f ca="true">+IF(OFFSET('Sanitation Data'!$H$29,0,10*ROW('Sanitation Data'!H178))="","",OFFSET('Sanitation Data'!$H$29,0,10*ROW('Sanitation Data'!H178)))</f>
        <v/>
      </c>
      <c r="DG184" s="302" t="str">
        <f ca="true">+IF(OFFSET('Sanitation Data'!$H$30,0,10*ROW('Sanitation Data'!H178))="","",OFFSET('Sanitation Data'!$H$30,0,10*ROW('Sanitation Data'!H178)))</f>
        <v/>
      </c>
      <c r="DH184" s="302" t="str">
        <f ca="true">+IF(OFFSET('Sanitation Data'!$H$31,0,10*ROW('Sanitation Data'!H178))="","",OFFSET('Sanitation Data'!$H$31,0,10*ROW('Sanitation Data'!H178)))</f>
        <v/>
      </c>
      <c r="DI184" s="302" t="str">
        <f ca="true">+IF(OFFSET('Sanitation Data'!$H$32,0,10*ROW('Sanitation Data'!H178))="","",OFFSET('Sanitation Data'!$H$32,0,10*ROW('Sanitation Data'!H178)))</f>
        <v/>
      </c>
      <c r="DJ184" s="302" t="str">
        <f ca="true">+IF(OFFSET('Sanitation Data'!$I$28,0,10*ROW('Sanitation Data'!I178))="","",OFFSET('Sanitation Data'!$I$28,0,10*ROW('Sanitation Data'!I178)))</f>
        <v/>
      </c>
      <c r="DK184" s="302" t="str">
        <f ca="true">+IF(OFFSET('Sanitation Data'!$I$29,0,10*ROW('Sanitation Data'!I178))="","",OFFSET('Sanitation Data'!$I$29,0,10*ROW('Sanitation Data'!I178)))</f>
        <v/>
      </c>
      <c r="DL184" s="302" t="str">
        <f ca="true">+IF(OFFSET('Sanitation Data'!$I$30,0,10*ROW('Sanitation Data'!I178))="","",OFFSET('Sanitation Data'!$I$30,0,10*ROW('Sanitation Data'!I178)))</f>
        <v/>
      </c>
      <c r="DM184" s="302" t="str">
        <f ca="true">+IF(OFFSET('Sanitation Data'!$I$31,0,10*ROW('Sanitation Data'!I178))="","",OFFSET('Sanitation Data'!$I$31,0,10*ROW('Sanitation Data'!I178)))</f>
        <v/>
      </c>
      <c r="DN184" s="302" t="str">
        <f ca="true">+IF(OFFSET('Sanitation Data'!$I$32,0,10*ROW('Sanitation Data'!I178))="","",OFFSET('Sanitation Data'!$I$32,0,10*ROW('Sanitation Data'!I178)))</f>
        <v/>
      </c>
      <c r="DO184" s="302" t="str">
        <f ca="true">+IF(OFFSET('Hygiene Data'!$D$11,0,10*ROW('Hygiene Data'!D178))="","",OFFSET('Hygiene Data'!$D$11,0,10*ROW('Hygiene Data'!D178)))</f>
        <v/>
      </c>
      <c r="DP184" s="302" t="str">
        <f ca="true">+IF(OFFSET('Hygiene Data'!$D$12,0,10*ROW('Hygiene Data'!D178))="","",OFFSET('Hygiene Data'!$D$12,0,10*ROW('Hygiene Data'!D178)))</f>
        <v/>
      </c>
      <c r="DQ184" s="302" t="str">
        <f ca="true">+IF(OFFSET('Hygiene Data'!$D$13,0,10*ROW('Hygiene Data'!D178))="","",OFFSET('Hygiene Data'!$D$13,0,10*ROW('Hygiene Data'!D178)))</f>
        <v/>
      </c>
      <c r="DR184" s="302" t="str">
        <f ca="true">+IF(OFFSET('Hygiene Data'!$E$11,0,10*ROW('Hygiene Data'!E178))="","",OFFSET('Hygiene Data'!$E$11,0,10*ROW('Hygiene Data'!E178)))</f>
        <v/>
      </c>
      <c r="DS184" s="302" t="str">
        <f ca="true">+IF(OFFSET('Hygiene Data'!$E$12,0,10*ROW('Hygiene Data'!E178))="","",OFFSET('Hygiene Data'!$E$12,0,10*ROW('Hygiene Data'!E178)))</f>
        <v/>
      </c>
      <c r="DT184" s="302" t="str">
        <f ca="true">+IF(OFFSET('Hygiene Data'!$E$13,0,10*ROW('Hygiene Data'!E178))="","",OFFSET('Hygiene Data'!$E$13,0,10*ROW('Hygiene Data'!E178)))</f>
        <v/>
      </c>
      <c r="DU184" s="302" t="str">
        <f ca="true">+IF(OFFSET('Hygiene Data'!$F$11,0,10*ROW('Hygiene Data'!F178))="","",OFFSET('Hygiene Data'!$F$11,0,10*ROW('Hygiene Data'!F178)))</f>
        <v/>
      </c>
      <c r="DV184" s="302" t="str">
        <f ca="true">+IF(OFFSET('Hygiene Data'!$F$12,0,10*ROW('Hygiene Data'!F178))="","",OFFSET('Hygiene Data'!$F$12,0,10*ROW('Hygiene Data'!F178)))</f>
        <v/>
      </c>
      <c r="DW184" s="302" t="str">
        <f ca="true">+IF(OFFSET('Hygiene Data'!$F$13,0,10*ROW('Hygiene Data'!F178))="","",OFFSET('Hygiene Data'!$F$13,0,10*ROW('Hygiene Data'!F178)))</f>
        <v/>
      </c>
      <c r="DX184" s="302" t="str">
        <f ca="true">+IF(OFFSET('Hygiene Data'!$G$11,0,10*ROW('Hygiene Data'!G178))="","",OFFSET('Hygiene Data'!$G$11,0,10*ROW('Hygiene Data'!G178)))</f>
        <v/>
      </c>
      <c r="DY184" s="302" t="str">
        <f ca="true">+IF(OFFSET('Hygiene Data'!$G$12,0,10*ROW('Hygiene Data'!G178))="","",OFFSET('Hygiene Data'!$G$12,0,10*ROW('Hygiene Data'!G178)))</f>
        <v/>
      </c>
      <c r="DZ184" s="302" t="str">
        <f ca="true">+IF(OFFSET('Hygiene Data'!$G$13,0,10*ROW('Hygiene Data'!G178))="","",OFFSET('Hygiene Data'!$G$13,0,10*ROW('Hygiene Data'!G178)))</f>
        <v/>
      </c>
      <c r="EA184" s="302" t="str">
        <f ca="true">+IF(OFFSET('Hygiene Data'!$H$11,0,10*ROW('Hygiene Data'!H178))="","",OFFSET('Hygiene Data'!$H$11,0,10*ROW('Hygiene Data'!H178)))</f>
        <v/>
      </c>
      <c r="EB184" s="302" t="str">
        <f ca="true">+IF(OFFSET('Hygiene Data'!$H$12,0,10*ROW('Hygiene Data'!H178))="","",OFFSET('Hygiene Data'!$H$12,0,10*ROW('Hygiene Data'!H178)))</f>
        <v/>
      </c>
      <c r="EC184" s="302" t="str">
        <f ca="true">+IF(OFFSET('Hygiene Data'!$H$13,0,10*ROW('Hygiene Data'!H178))="","",OFFSET('Hygiene Data'!$H$13,0,10*ROW('Hygiene Data'!H178)))</f>
        <v/>
      </c>
      <c r="ED184" s="302" t="str">
        <f ca="true">+IF(OFFSET('Hygiene Data'!$I$11,0,10*ROW('Hygiene Data'!I178))="","",OFFSET('Hygiene Data'!$I$11,0,10*ROW('Hygiene Data'!I178)))</f>
        <v/>
      </c>
      <c r="EE184" s="302" t="str">
        <f ca="true">+IF(OFFSET('Hygiene Data'!$I$12,0,10*ROW('Hygiene Data'!I178))="","",OFFSET('Hygiene Data'!$I$12,0,10*ROW('Hygiene Data'!I178)))</f>
        <v/>
      </c>
      <c r="EF184" s="302" t="str">
        <f ca="true">+IF(OFFSET('Hygiene Data'!$I$13,0,10*ROW('Hygiene Data'!I178))="","",OFFSET('Hygiene Data'!$I$13,0,10*ROW('Hygiene Data'!I178)))</f>
        <v/>
      </c>
    </row>
    <row xmlns:x14ac="http://schemas.microsoft.com/office/spreadsheetml/2009/9/ac" r="185" x14ac:dyDescent="0.2">
      <c r="A185" s="35" t="str">
        <f ca="true">+IF(OFFSET('Water Data'!$B$2,0,10*ROW('Water Data'!E179))="","",OFFSET('Water Data'!$B$2,0,10*ROW('Water Data'!E179)))</f>
        <v/>
      </c>
      <c r="B185" s="35" t="str">
        <f ca="true">+IF(OFFSET('Water Data'!$C$2,0,10*ROW('Water Data'!F179))="","",OFFSET('Water Data'!$C$2,0,10*ROW('Water Data'!F179)))</f>
        <v/>
      </c>
      <c r="C185" s="358" t="str">
        <f t="shared" ca="true" si="2"/>
        <v/>
      </c>
      <c r="D185" s="94"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4"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4"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4"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4"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4"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4"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4"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4"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4"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4"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4"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4"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4"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4"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4"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4"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4"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5"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5"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5"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5"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5"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5"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5"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5"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5"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5"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5"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5"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5"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5"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5"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5"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5"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5"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5"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5"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5"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5"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5"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5"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5"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5"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5"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5"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5"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5"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6"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6"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6"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6"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6"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6"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6"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6"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6"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6"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6"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6"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6"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6"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6"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6"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6"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6"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302"/>
      <c r="BS185" s="302" t="str">
        <f ca="true">+IF(OFFSET('Water Data'!$D$27,0,10*ROW('Water Data'!D179))="","",OFFSET('Water Data'!$D$27,0,10*ROW('Water Data'!D179)))</f>
        <v/>
      </c>
      <c r="BT185" s="302" t="str">
        <f ca="true">+IF(OFFSET('Water Data'!$D$28,0,10*ROW('Water Data'!D179))="","",OFFSET('Water Data'!$D$28,0,10*ROW('Water Data'!D179)))</f>
        <v/>
      </c>
      <c r="BU185" s="302" t="str">
        <f ca="true">+IF(OFFSET('Water Data'!$D$29,0,10*ROW('Water Data'!D179))="","",OFFSET('Water Data'!$D$29,0,10*ROW('Water Data'!D179)))</f>
        <v/>
      </c>
      <c r="BV185" s="302" t="str">
        <f ca="true">+IF(OFFSET('Water Data'!$E$27,0,10*ROW('Water Data'!E179))="","",OFFSET('Water Data'!$E$27,0,10*ROW('Water Data'!E179)))</f>
        <v/>
      </c>
      <c r="BW185" s="302" t="str">
        <f ca="true">+IF(OFFSET('Water Data'!$E$28,0,10*ROW('Water Data'!E179))="","",OFFSET('Water Data'!$E$28,0,10*ROW('Water Data'!E179)))</f>
        <v/>
      </c>
      <c r="BX185" s="302" t="str">
        <f ca="true">+IF(OFFSET('Water Data'!$E$29,0,10*ROW('Water Data'!E179))="","",OFFSET('Water Data'!$E$29,0,10*ROW('Water Data'!E179)))</f>
        <v/>
      </c>
      <c r="BY185" s="302" t="str">
        <f ca="true">+IF(OFFSET('Water Data'!$F$27,0,10*ROW('Water Data'!F179))="","",OFFSET('Water Data'!$F$27,0,10*ROW('Water Data'!F179)))</f>
        <v/>
      </c>
      <c r="BZ185" s="302" t="str">
        <f ca="true">+IF(OFFSET('Water Data'!$F$28,0,10*ROW('Water Data'!F179))="","",OFFSET('Water Data'!$F$28,0,10*ROW('Water Data'!F179)))</f>
        <v/>
      </c>
      <c r="CA185" s="302" t="str">
        <f ca="true">+IF(OFFSET('Water Data'!$F$29,0,10*ROW('Water Data'!F179))="","",OFFSET('Water Data'!$F$29,0,10*ROW('Water Data'!F179)))</f>
        <v/>
      </c>
      <c r="CB185" s="302" t="str">
        <f ca="true">+IF(OFFSET('Water Data'!$G$27,0,10*ROW('Water Data'!G179))="","",OFFSET('Water Data'!$G$27,0,10*ROW('Water Data'!G179)))</f>
        <v/>
      </c>
      <c r="CC185" s="302" t="str">
        <f ca="true">+IF(OFFSET('Water Data'!$G$28,0,10*ROW('Water Data'!G179))="","",OFFSET('Water Data'!$G$28,0,10*ROW('Water Data'!G179)))</f>
        <v/>
      </c>
      <c r="CD185" s="302" t="str">
        <f ca="true">+IF(OFFSET('Water Data'!$G$29,0,10*ROW('Water Data'!G179))="","",OFFSET('Water Data'!$G$29,0,10*ROW('Water Data'!G179)))</f>
        <v/>
      </c>
      <c r="CE185" s="302" t="str">
        <f ca="true">+IF(OFFSET('Water Data'!$H$27,0,10*ROW('Water Data'!H179))="","",OFFSET('Water Data'!$H$27,0,10*ROW('Water Data'!H179)))</f>
        <v/>
      </c>
      <c r="CF185" s="302" t="str">
        <f ca="true">+IF(OFFSET('Water Data'!$H$28,0,10*ROW('Water Data'!H179))="","",OFFSET('Water Data'!$H$28,0,10*ROW('Water Data'!H179)))</f>
        <v/>
      </c>
      <c r="CG185" s="302" t="str">
        <f ca="true">+IF(OFFSET('Water Data'!$H$29,0,10*ROW('Water Data'!H179))="","",OFFSET('Water Data'!$H$29,0,10*ROW('Water Data'!H179)))</f>
        <v/>
      </c>
      <c r="CH185" s="302" t="str">
        <f ca="true">+IF(OFFSET('Water Data'!$I$27,0,10*ROW('Water Data'!I179))="","",OFFSET('Water Data'!$I$27,0,10*ROW('Water Data'!I179)))</f>
        <v/>
      </c>
      <c r="CI185" s="302" t="str">
        <f ca="true">+IF(OFFSET('Water Data'!$I$28,0,10*ROW('Water Data'!I179))="","",OFFSET('Water Data'!$I$28,0,10*ROW('Water Data'!I179)))</f>
        <v/>
      </c>
      <c r="CJ185" s="302" t="str">
        <f ca="true">+IF(OFFSET('Water Data'!$I$29,0,10*ROW('Water Data'!I179))="","",OFFSET('Water Data'!$I$29,0,10*ROW('Water Data'!I179)))</f>
        <v/>
      </c>
      <c r="CK185" s="302" t="str">
        <f ca="true">+IF(OFFSET('Sanitation Data'!$D$28,0,10*ROW('Sanitation Data'!D179))="","",OFFSET('Sanitation Data'!$D$28,0,10*ROW('Sanitation Data'!D179)))</f>
        <v/>
      </c>
      <c r="CL185" s="302" t="str">
        <f ca="true">+IF(OFFSET('Sanitation Data'!$D$29,0,10*ROW('Sanitation Data'!D179))="","",OFFSET('Sanitation Data'!$D$29,0,10*ROW('Sanitation Data'!D179)))</f>
        <v/>
      </c>
      <c r="CM185" s="302" t="str">
        <f ca="true">+IF(OFFSET('Sanitation Data'!$D$30,0,10*ROW('Sanitation Data'!D179))="","",OFFSET('Sanitation Data'!$D$30,0,10*ROW('Sanitation Data'!D179)))</f>
        <v/>
      </c>
      <c r="CN185" s="302" t="str">
        <f ca="true">+IF(OFFSET('Sanitation Data'!$D$31,0,10*ROW('Sanitation Data'!D179))="","",OFFSET('Sanitation Data'!$D$31,0,10*ROW('Sanitation Data'!D179)))</f>
        <v/>
      </c>
      <c r="CO185" s="302" t="str">
        <f ca="true">+IF(OFFSET('Sanitation Data'!$D$32,0,10*ROW('Sanitation Data'!D179))="","",OFFSET('Sanitation Data'!$D$32,0,10*ROW('Sanitation Data'!D179)))</f>
        <v/>
      </c>
      <c r="CP185" s="302" t="str">
        <f ca="true">+IF(OFFSET('Sanitation Data'!$E$28,0,10*ROW('Sanitation Data'!E179))="","",OFFSET('Sanitation Data'!$E$28,0,10*ROW('Sanitation Data'!E179)))</f>
        <v/>
      </c>
      <c r="CQ185" s="302" t="str">
        <f ca="true">+IF(OFFSET('Sanitation Data'!$E$29,0,10*ROW('Sanitation Data'!E179))="","",OFFSET('Sanitation Data'!$E$29,0,10*ROW('Sanitation Data'!E179)))</f>
        <v/>
      </c>
      <c r="CR185" s="302" t="str">
        <f ca="true">+IF(OFFSET('Sanitation Data'!$E$30,0,10*ROW('Sanitation Data'!E179))="","",OFFSET('Sanitation Data'!$E$30,0,10*ROW('Sanitation Data'!E179)))</f>
        <v/>
      </c>
      <c r="CS185" s="302" t="str">
        <f ca="true">+IF(OFFSET('Sanitation Data'!$E$31,0,10*ROW('Sanitation Data'!E179))="","",OFFSET('Sanitation Data'!$E$31,0,10*ROW('Sanitation Data'!E179)))</f>
        <v/>
      </c>
      <c r="CT185" s="302" t="str">
        <f ca="true">+IF(OFFSET('Sanitation Data'!$E$32,0,10*ROW('Sanitation Data'!E179))="","",OFFSET('Sanitation Data'!$E$32,0,10*ROW('Sanitation Data'!E179)))</f>
        <v/>
      </c>
      <c r="CU185" s="302" t="str">
        <f ca="true">+IF(OFFSET('Sanitation Data'!$F$28,0,10*ROW('Sanitation Data'!F179))="","",OFFSET('Sanitation Data'!$F$28,0,10*ROW('Sanitation Data'!F179)))</f>
        <v/>
      </c>
      <c r="CV185" s="302" t="str">
        <f ca="true">+IF(OFFSET('Sanitation Data'!$F$29,0,10*ROW('Sanitation Data'!F179))="","",OFFSET('Sanitation Data'!$F$29,0,10*ROW('Sanitation Data'!F179)))</f>
        <v/>
      </c>
      <c r="CW185" s="302" t="str">
        <f ca="true">+IF(OFFSET('Sanitation Data'!$F$30,0,10*ROW('Sanitation Data'!F179))="","",OFFSET('Sanitation Data'!$F$30,0,10*ROW('Sanitation Data'!F179)))</f>
        <v/>
      </c>
      <c r="CX185" s="302" t="str">
        <f ca="true">+IF(OFFSET('Sanitation Data'!$F$31,0,10*ROW('Sanitation Data'!F179))="","",OFFSET('Sanitation Data'!$F$31,0,10*ROW('Sanitation Data'!F179)))</f>
        <v/>
      </c>
      <c r="CY185" s="302" t="str">
        <f ca="true">+IF(OFFSET('Sanitation Data'!$F$32,0,10*ROW('Sanitation Data'!F179))="","",OFFSET('Sanitation Data'!$F$32,0,10*ROW('Sanitation Data'!F179)))</f>
        <v/>
      </c>
      <c r="CZ185" s="302" t="str">
        <f ca="true">+IF(OFFSET('Sanitation Data'!$G$28,0,10*ROW('Sanitation Data'!G179))="","",OFFSET('Sanitation Data'!$G$28,0,10*ROW('Sanitation Data'!G179)))</f>
        <v/>
      </c>
      <c r="DA185" s="302" t="str">
        <f ca="true">+IF(OFFSET('Sanitation Data'!$G$29,0,10*ROW('Sanitation Data'!G179))="","",OFFSET('Sanitation Data'!$G$29,0,10*ROW('Sanitation Data'!G179)))</f>
        <v/>
      </c>
      <c r="DB185" s="302" t="str">
        <f ca="true">+IF(OFFSET('Sanitation Data'!$G$30,0,10*ROW('Sanitation Data'!G179))="","",OFFSET('Sanitation Data'!$G$30,0,10*ROW('Sanitation Data'!G179)))</f>
        <v/>
      </c>
      <c r="DC185" s="302" t="str">
        <f ca="true">+IF(OFFSET('Sanitation Data'!$G$31,0,10*ROW('Sanitation Data'!G179))="","",OFFSET('Sanitation Data'!$G$31,0,10*ROW('Sanitation Data'!G179)))</f>
        <v/>
      </c>
      <c r="DD185" s="302" t="str">
        <f ca="true">+IF(OFFSET('Sanitation Data'!$G$32,0,10*ROW('Sanitation Data'!G179))="","",OFFSET('Sanitation Data'!$G$32,0,10*ROW('Sanitation Data'!G179)))</f>
        <v/>
      </c>
      <c r="DE185" s="302" t="str">
        <f ca="true">+IF(OFFSET('Sanitation Data'!$H$28,0,10*ROW('Sanitation Data'!H179))="","",OFFSET('Sanitation Data'!$H$28,0,10*ROW('Sanitation Data'!H179)))</f>
        <v/>
      </c>
      <c r="DF185" s="302" t="str">
        <f ca="true">+IF(OFFSET('Sanitation Data'!$H$29,0,10*ROW('Sanitation Data'!H179))="","",OFFSET('Sanitation Data'!$H$29,0,10*ROW('Sanitation Data'!H179)))</f>
        <v/>
      </c>
      <c r="DG185" s="302" t="str">
        <f ca="true">+IF(OFFSET('Sanitation Data'!$H$30,0,10*ROW('Sanitation Data'!H179))="","",OFFSET('Sanitation Data'!$H$30,0,10*ROW('Sanitation Data'!H179)))</f>
        <v/>
      </c>
      <c r="DH185" s="302" t="str">
        <f ca="true">+IF(OFFSET('Sanitation Data'!$H$31,0,10*ROW('Sanitation Data'!H179))="","",OFFSET('Sanitation Data'!$H$31,0,10*ROW('Sanitation Data'!H179)))</f>
        <v/>
      </c>
      <c r="DI185" s="302" t="str">
        <f ca="true">+IF(OFFSET('Sanitation Data'!$H$32,0,10*ROW('Sanitation Data'!H179))="","",OFFSET('Sanitation Data'!$H$32,0,10*ROW('Sanitation Data'!H179)))</f>
        <v/>
      </c>
      <c r="DJ185" s="302" t="str">
        <f ca="true">+IF(OFFSET('Sanitation Data'!$I$28,0,10*ROW('Sanitation Data'!I179))="","",OFFSET('Sanitation Data'!$I$28,0,10*ROW('Sanitation Data'!I179)))</f>
        <v/>
      </c>
      <c r="DK185" s="302" t="str">
        <f ca="true">+IF(OFFSET('Sanitation Data'!$I$29,0,10*ROW('Sanitation Data'!I179))="","",OFFSET('Sanitation Data'!$I$29,0,10*ROW('Sanitation Data'!I179)))</f>
        <v/>
      </c>
      <c r="DL185" s="302" t="str">
        <f ca="true">+IF(OFFSET('Sanitation Data'!$I$30,0,10*ROW('Sanitation Data'!I179))="","",OFFSET('Sanitation Data'!$I$30,0,10*ROW('Sanitation Data'!I179)))</f>
        <v/>
      </c>
      <c r="DM185" s="302" t="str">
        <f ca="true">+IF(OFFSET('Sanitation Data'!$I$31,0,10*ROW('Sanitation Data'!I179))="","",OFFSET('Sanitation Data'!$I$31,0,10*ROW('Sanitation Data'!I179)))</f>
        <v/>
      </c>
      <c r="DN185" s="302" t="str">
        <f ca="true">+IF(OFFSET('Sanitation Data'!$I$32,0,10*ROW('Sanitation Data'!I179))="","",OFFSET('Sanitation Data'!$I$32,0,10*ROW('Sanitation Data'!I179)))</f>
        <v/>
      </c>
      <c r="DO185" s="302" t="str">
        <f ca="true">+IF(OFFSET('Hygiene Data'!$D$11,0,10*ROW('Hygiene Data'!D179))="","",OFFSET('Hygiene Data'!$D$11,0,10*ROW('Hygiene Data'!D179)))</f>
        <v/>
      </c>
      <c r="DP185" s="302" t="str">
        <f ca="true">+IF(OFFSET('Hygiene Data'!$D$12,0,10*ROW('Hygiene Data'!D179))="","",OFFSET('Hygiene Data'!$D$12,0,10*ROW('Hygiene Data'!D179)))</f>
        <v/>
      </c>
      <c r="DQ185" s="302" t="str">
        <f ca="true">+IF(OFFSET('Hygiene Data'!$D$13,0,10*ROW('Hygiene Data'!D179))="","",OFFSET('Hygiene Data'!$D$13,0,10*ROW('Hygiene Data'!D179)))</f>
        <v/>
      </c>
      <c r="DR185" s="302" t="str">
        <f ca="true">+IF(OFFSET('Hygiene Data'!$E$11,0,10*ROW('Hygiene Data'!E179))="","",OFFSET('Hygiene Data'!$E$11,0,10*ROW('Hygiene Data'!E179)))</f>
        <v/>
      </c>
      <c r="DS185" s="302" t="str">
        <f ca="true">+IF(OFFSET('Hygiene Data'!$E$12,0,10*ROW('Hygiene Data'!E179))="","",OFFSET('Hygiene Data'!$E$12,0,10*ROW('Hygiene Data'!E179)))</f>
        <v/>
      </c>
      <c r="DT185" s="302" t="str">
        <f ca="true">+IF(OFFSET('Hygiene Data'!$E$13,0,10*ROW('Hygiene Data'!E179))="","",OFFSET('Hygiene Data'!$E$13,0,10*ROW('Hygiene Data'!E179)))</f>
        <v/>
      </c>
      <c r="DU185" s="302" t="str">
        <f ca="true">+IF(OFFSET('Hygiene Data'!$F$11,0,10*ROW('Hygiene Data'!F179))="","",OFFSET('Hygiene Data'!$F$11,0,10*ROW('Hygiene Data'!F179)))</f>
        <v/>
      </c>
      <c r="DV185" s="302" t="str">
        <f ca="true">+IF(OFFSET('Hygiene Data'!$F$12,0,10*ROW('Hygiene Data'!F179))="","",OFFSET('Hygiene Data'!$F$12,0,10*ROW('Hygiene Data'!F179)))</f>
        <v/>
      </c>
      <c r="DW185" s="302" t="str">
        <f ca="true">+IF(OFFSET('Hygiene Data'!$F$13,0,10*ROW('Hygiene Data'!F179))="","",OFFSET('Hygiene Data'!$F$13,0,10*ROW('Hygiene Data'!F179)))</f>
        <v/>
      </c>
      <c r="DX185" s="302" t="str">
        <f ca="true">+IF(OFFSET('Hygiene Data'!$G$11,0,10*ROW('Hygiene Data'!G179))="","",OFFSET('Hygiene Data'!$G$11,0,10*ROW('Hygiene Data'!G179)))</f>
        <v/>
      </c>
      <c r="DY185" s="302" t="str">
        <f ca="true">+IF(OFFSET('Hygiene Data'!$G$12,0,10*ROW('Hygiene Data'!G179))="","",OFFSET('Hygiene Data'!$G$12,0,10*ROW('Hygiene Data'!G179)))</f>
        <v/>
      </c>
      <c r="DZ185" s="302" t="str">
        <f ca="true">+IF(OFFSET('Hygiene Data'!$G$13,0,10*ROW('Hygiene Data'!G179))="","",OFFSET('Hygiene Data'!$G$13,0,10*ROW('Hygiene Data'!G179)))</f>
        <v/>
      </c>
      <c r="EA185" s="302" t="str">
        <f ca="true">+IF(OFFSET('Hygiene Data'!$H$11,0,10*ROW('Hygiene Data'!H179))="","",OFFSET('Hygiene Data'!$H$11,0,10*ROW('Hygiene Data'!H179)))</f>
        <v/>
      </c>
      <c r="EB185" s="302" t="str">
        <f ca="true">+IF(OFFSET('Hygiene Data'!$H$12,0,10*ROW('Hygiene Data'!H179))="","",OFFSET('Hygiene Data'!$H$12,0,10*ROW('Hygiene Data'!H179)))</f>
        <v/>
      </c>
      <c r="EC185" s="302" t="str">
        <f ca="true">+IF(OFFSET('Hygiene Data'!$H$13,0,10*ROW('Hygiene Data'!H179))="","",OFFSET('Hygiene Data'!$H$13,0,10*ROW('Hygiene Data'!H179)))</f>
        <v/>
      </c>
      <c r="ED185" s="302" t="str">
        <f ca="true">+IF(OFFSET('Hygiene Data'!$I$11,0,10*ROW('Hygiene Data'!I179))="","",OFFSET('Hygiene Data'!$I$11,0,10*ROW('Hygiene Data'!I179)))</f>
        <v/>
      </c>
      <c r="EE185" s="302" t="str">
        <f ca="true">+IF(OFFSET('Hygiene Data'!$I$12,0,10*ROW('Hygiene Data'!I179))="","",OFFSET('Hygiene Data'!$I$12,0,10*ROW('Hygiene Data'!I179)))</f>
        <v/>
      </c>
      <c r="EF185" s="302" t="str">
        <f ca="true">+IF(OFFSET('Hygiene Data'!$I$13,0,10*ROW('Hygiene Data'!I179))="","",OFFSET('Hygiene Data'!$I$13,0,10*ROW('Hygiene Data'!I179)))</f>
        <v/>
      </c>
    </row>
    <row xmlns:x14ac="http://schemas.microsoft.com/office/spreadsheetml/2009/9/ac" r="186" x14ac:dyDescent="0.2">
      <c r="A186" s="35" t="str">
        <f ca="true">+IF(OFFSET('Water Data'!$B$2,0,10*ROW('Water Data'!E180))="","",OFFSET('Water Data'!$B$2,0,10*ROW('Water Data'!E180)))</f>
        <v/>
      </c>
      <c r="B186" s="35" t="str">
        <f ca="true">+IF(OFFSET('Water Data'!$C$2,0,10*ROW('Water Data'!F180))="","",OFFSET('Water Data'!$C$2,0,10*ROW('Water Data'!F180)))</f>
        <v/>
      </c>
      <c r="C186" s="358" t="str">
        <f t="shared" ca="true" si="2"/>
        <v/>
      </c>
      <c r="D186" s="94"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4"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4"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4"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4"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4"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4"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4"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4"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4"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4"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4"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4"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4"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4"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4"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4"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4"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5"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5"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5"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5"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5"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5"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5"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5"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5"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5"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5"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5"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5"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5"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5"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5"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5"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5"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5"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5"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5"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5"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5"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5"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5"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5"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5"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5"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5"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5"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6"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6"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6"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6"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6"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6"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6"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6"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6"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6"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6"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6"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6"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6"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6"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6"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6"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6"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302"/>
      <c r="BS186" s="302" t="str">
        <f ca="true">+IF(OFFSET('Water Data'!$D$27,0,10*ROW('Water Data'!D180))="","",OFFSET('Water Data'!$D$27,0,10*ROW('Water Data'!D180)))</f>
        <v/>
      </c>
      <c r="BT186" s="302" t="str">
        <f ca="true">+IF(OFFSET('Water Data'!$D$28,0,10*ROW('Water Data'!D180))="","",OFFSET('Water Data'!$D$28,0,10*ROW('Water Data'!D180)))</f>
        <v/>
      </c>
      <c r="BU186" s="302" t="str">
        <f ca="true">+IF(OFFSET('Water Data'!$D$29,0,10*ROW('Water Data'!D180))="","",OFFSET('Water Data'!$D$29,0,10*ROW('Water Data'!D180)))</f>
        <v/>
      </c>
      <c r="BV186" s="302" t="str">
        <f ca="true">+IF(OFFSET('Water Data'!$E$27,0,10*ROW('Water Data'!E180))="","",OFFSET('Water Data'!$E$27,0,10*ROW('Water Data'!E180)))</f>
        <v/>
      </c>
      <c r="BW186" s="302" t="str">
        <f ca="true">+IF(OFFSET('Water Data'!$E$28,0,10*ROW('Water Data'!E180))="","",OFFSET('Water Data'!$E$28,0,10*ROW('Water Data'!E180)))</f>
        <v/>
      </c>
      <c r="BX186" s="302" t="str">
        <f ca="true">+IF(OFFSET('Water Data'!$E$29,0,10*ROW('Water Data'!E180))="","",OFFSET('Water Data'!$E$29,0,10*ROW('Water Data'!E180)))</f>
        <v/>
      </c>
      <c r="BY186" s="302" t="str">
        <f ca="true">+IF(OFFSET('Water Data'!$F$27,0,10*ROW('Water Data'!F180))="","",OFFSET('Water Data'!$F$27,0,10*ROW('Water Data'!F180)))</f>
        <v/>
      </c>
      <c r="BZ186" s="302" t="str">
        <f ca="true">+IF(OFFSET('Water Data'!$F$28,0,10*ROW('Water Data'!F180))="","",OFFSET('Water Data'!$F$28,0,10*ROW('Water Data'!F180)))</f>
        <v/>
      </c>
      <c r="CA186" s="302" t="str">
        <f ca="true">+IF(OFFSET('Water Data'!$F$29,0,10*ROW('Water Data'!F180))="","",OFFSET('Water Data'!$F$29,0,10*ROW('Water Data'!F180)))</f>
        <v/>
      </c>
      <c r="CB186" s="302" t="str">
        <f ca="true">+IF(OFFSET('Water Data'!$G$27,0,10*ROW('Water Data'!G180))="","",OFFSET('Water Data'!$G$27,0,10*ROW('Water Data'!G180)))</f>
        <v/>
      </c>
      <c r="CC186" s="302" t="str">
        <f ca="true">+IF(OFFSET('Water Data'!$G$28,0,10*ROW('Water Data'!G180))="","",OFFSET('Water Data'!$G$28,0,10*ROW('Water Data'!G180)))</f>
        <v/>
      </c>
      <c r="CD186" s="302" t="str">
        <f ca="true">+IF(OFFSET('Water Data'!$G$29,0,10*ROW('Water Data'!G180))="","",OFFSET('Water Data'!$G$29,0,10*ROW('Water Data'!G180)))</f>
        <v/>
      </c>
      <c r="CE186" s="302" t="str">
        <f ca="true">+IF(OFFSET('Water Data'!$H$27,0,10*ROW('Water Data'!H180))="","",OFFSET('Water Data'!$H$27,0,10*ROW('Water Data'!H180)))</f>
        <v/>
      </c>
      <c r="CF186" s="302" t="str">
        <f ca="true">+IF(OFFSET('Water Data'!$H$28,0,10*ROW('Water Data'!H180))="","",OFFSET('Water Data'!$H$28,0,10*ROW('Water Data'!H180)))</f>
        <v/>
      </c>
      <c r="CG186" s="302" t="str">
        <f ca="true">+IF(OFFSET('Water Data'!$H$29,0,10*ROW('Water Data'!H180))="","",OFFSET('Water Data'!$H$29,0,10*ROW('Water Data'!H180)))</f>
        <v/>
      </c>
      <c r="CH186" s="302" t="str">
        <f ca="true">+IF(OFFSET('Water Data'!$I$27,0,10*ROW('Water Data'!I180))="","",OFFSET('Water Data'!$I$27,0,10*ROW('Water Data'!I180)))</f>
        <v/>
      </c>
      <c r="CI186" s="302" t="str">
        <f ca="true">+IF(OFFSET('Water Data'!$I$28,0,10*ROW('Water Data'!I180))="","",OFFSET('Water Data'!$I$28,0,10*ROW('Water Data'!I180)))</f>
        <v/>
      </c>
      <c r="CJ186" s="302" t="str">
        <f ca="true">+IF(OFFSET('Water Data'!$I$29,0,10*ROW('Water Data'!I180))="","",OFFSET('Water Data'!$I$29,0,10*ROW('Water Data'!I180)))</f>
        <v/>
      </c>
      <c r="CK186" s="302" t="str">
        <f ca="true">+IF(OFFSET('Sanitation Data'!$D$28,0,10*ROW('Sanitation Data'!D180))="","",OFFSET('Sanitation Data'!$D$28,0,10*ROW('Sanitation Data'!D180)))</f>
        <v/>
      </c>
      <c r="CL186" s="302" t="str">
        <f ca="true">+IF(OFFSET('Sanitation Data'!$D$29,0,10*ROW('Sanitation Data'!D180))="","",OFFSET('Sanitation Data'!$D$29,0,10*ROW('Sanitation Data'!D180)))</f>
        <v/>
      </c>
      <c r="CM186" s="302" t="str">
        <f ca="true">+IF(OFFSET('Sanitation Data'!$D$30,0,10*ROW('Sanitation Data'!D180))="","",OFFSET('Sanitation Data'!$D$30,0,10*ROW('Sanitation Data'!D180)))</f>
        <v/>
      </c>
      <c r="CN186" s="302" t="str">
        <f ca="true">+IF(OFFSET('Sanitation Data'!$D$31,0,10*ROW('Sanitation Data'!D180))="","",OFFSET('Sanitation Data'!$D$31,0,10*ROW('Sanitation Data'!D180)))</f>
        <v/>
      </c>
      <c r="CO186" s="302" t="str">
        <f ca="true">+IF(OFFSET('Sanitation Data'!$D$32,0,10*ROW('Sanitation Data'!D180))="","",OFFSET('Sanitation Data'!$D$32,0,10*ROW('Sanitation Data'!D180)))</f>
        <v/>
      </c>
      <c r="CP186" s="302" t="str">
        <f ca="true">+IF(OFFSET('Sanitation Data'!$E$28,0,10*ROW('Sanitation Data'!E180))="","",OFFSET('Sanitation Data'!$E$28,0,10*ROW('Sanitation Data'!E180)))</f>
        <v/>
      </c>
      <c r="CQ186" s="302" t="str">
        <f ca="true">+IF(OFFSET('Sanitation Data'!$E$29,0,10*ROW('Sanitation Data'!E180))="","",OFFSET('Sanitation Data'!$E$29,0,10*ROW('Sanitation Data'!E180)))</f>
        <v/>
      </c>
      <c r="CR186" s="302" t="str">
        <f ca="true">+IF(OFFSET('Sanitation Data'!$E$30,0,10*ROW('Sanitation Data'!E180))="","",OFFSET('Sanitation Data'!$E$30,0,10*ROW('Sanitation Data'!E180)))</f>
        <v/>
      </c>
      <c r="CS186" s="302" t="str">
        <f ca="true">+IF(OFFSET('Sanitation Data'!$E$31,0,10*ROW('Sanitation Data'!E180))="","",OFFSET('Sanitation Data'!$E$31,0,10*ROW('Sanitation Data'!E180)))</f>
        <v/>
      </c>
      <c r="CT186" s="302" t="str">
        <f ca="true">+IF(OFFSET('Sanitation Data'!$E$32,0,10*ROW('Sanitation Data'!E180))="","",OFFSET('Sanitation Data'!$E$32,0,10*ROW('Sanitation Data'!E180)))</f>
        <v/>
      </c>
      <c r="CU186" s="302" t="str">
        <f ca="true">+IF(OFFSET('Sanitation Data'!$F$28,0,10*ROW('Sanitation Data'!F180))="","",OFFSET('Sanitation Data'!$F$28,0,10*ROW('Sanitation Data'!F180)))</f>
        <v/>
      </c>
      <c r="CV186" s="302" t="str">
        <f ca="true">+IF(OFFSET('Sanitation Data'!$F$29,0,10*ROW('Sanitation Data'!F180))="","",OFFSET('Sanitation Data'!$F$29,0,10*ROW('Sanitation Data'!F180)))</f>
        <v/>
      </c>
      <c r="CW186" s="302" t="str">
        <f ca="true">+IF(OFFSET('Sanitation Data'!$F$30,0,10*ROW('Sanitation Data'!F180))="","",OFFSET('Sanitation Data'!$F$30,0,10*ROW('Sanitation Data'!F180)))</f>
        <v/>
      </c>
      <c r="CX186" s="302" t="str">
        <f ca="true">+IF(OFFSET('Sanitation Data'!$F$31,0,10*ROW('Sanitation Data'!F180))="","",OFFSET('Sanitation Data'!$F$31,0,10*ROW('Sanitation Data'!F180)))</f>
        <v/>
      </c>
      <c r="CY186" s="302" t="str">
        <f ca="true">+IF(OFFSET('Sanitation Data'!$F$32,0,10*ROW('Sanitation Data'!F180))="","",OFFSET('Sanitation Data'!$F$32,0,10*ROW('Sanitation Data'!F180)))</f>
        <v/>
      </c>
      <c r="CZ186" s="302" t="str">
        <f ca="true">+IF(OFFSET('Sanitation Data'!$G$28,0,10*ROW('Sanitation Data'!G180))="","",OFFSET('Sanitation Data'!$G$28,0,10*ROW('Sanitation Data'!G180)))</f>
        <v/>
      </c>
      <c r="DA186" s="302" t="str">
        <f ca="true">+IF(OFFSET('Sanitation Data'!$G$29,0,10*ROW('Sanitation Data'!G180))="","",OFFSET('Sanitation Data'!$G$29,0,10*ROW('Sanitation Data'!G180)))</f>
        <v/>
      </c>
      <c r="DB186" s="302" t="str">
        <f ca="true">+IF(OFFSET('Sanitation Data'!$G$30,0,10*ROW('Sanitation Data'!G180))="","",OFFSET('Sanitation Data'!$G$30,0,10*ROW('Sanitation Data'!G180)))</f>
        <v/>
      </c>
      <c r="DC186" s="302" t="str">
        <f ca="true">+IF(OFFSET('Sanitation Data'!$G$31,0,10*ROW('Sanitation Data'!G180))="","",OFFSET('Sanitation Data'!$G$31,0,10*ROW('Sanitation Data'!G180)))</f>
        <v/>
      </c>
      <c r="DD186" s="302" t="str">
        <f ca="true">+IF(OFFSET('Sanitation Data'!$G$32,0,10*ROW('Sanitation Data'!G180))="","",OFFSET('Sanitation Data'!$G$32,0,10*ROW('Sanitation Data'!G180)))</f>
        <v/>
      </c>
      <c r="DE186" s="302" t="str">
        <f ca="true">+IF(OFFSET('Sanitation Data'!$H$28,0,10*ROW('Sanitation Data'!H180))="","",OFFSET('Sanitation Data'!$H$28,0,10*ROW('Sanitation Data'!H180)))</f>
        <v/>
      </c>
      <c r="DF186" s="302" t="str">
        <f ca="true">+IF(OFFSET('Sanitation Data'!$H$29,0,10*ROW('Sanitation Data'!H180))="","",OFFSET('Sanitation Data'!$H$29,0,10*ROW('Sanitation Data'!H180)))</f>
        <v/>
      </c>
      <c r="DG186" s="302" t="str">
        <f ca="true">+IF(OFFSET('Sanitation Data'!$H$30,0,10*ROW('Sanitation Data'!H180))="","",OFFSET('Sanitation Data'!$H$30,0,10*ROW('Sanitation Data'!H180)))</f>
        <v/>
      </c>
      <c r="DH186" s="302" t="str">
        <f ca="true">+IF(OFFSET('Sanitation Data'!$H$31,0,10*ROW('Sanitation Data'!H180))="","",OFFSET('Sanitation Data'!$H$31,0,10*ROW('Sanitation Data'!H180)))</f>
        <v/>
      </c>
      <c r="DI186" s="302" t="str">
        <f ca="true">+IF(OFFSET('Sanitation Data'!$H$32,0,10*ROW('Sanitation Data'!H180))="","",OFFSET('Sanitation Data'!$H$32,0,10*ROW('Sanitation Data'!H180)))</f>
        <v/>
      </c>
      <c r="DJ186" s="302" t="str">
        <f ca="true">+IF(OFFSET('Sanitation Data'!$I$28,0,10*ROW('Sanitation Data'!I180))="","",OFFSET('Sanitation Data'!$I$28,0,10*ROW('Sanitation Data'!I180)))</f>
        <v/>
      </c>
      <c r="DK186" s="302" t="str">
        <f ca="true">+IF(OFFSET('Sanitation Data'!$I$29,0,10*ROW('Sanitation Data'!I180))="","",OFFSET('Sanitation Data'!$I$29,0,10*ROW('Sanitation Data'!I180)))</f>
        <v/>
      </c>
      <c r="DL186" s="302" t="str">
        <f ca="true">+IF(OFFSET('Sanitation Data'!$I$30,0,10*ROW('Sanitation Data'!I180))="","",OFFSET('Sanitation Data'!$I$30,0,10*ROW('Sanitation Data'!I180)))</f>
        <v/>
      </c>
      <c r="DM186" s="302" t="str">
        <f ca="true">+IF(OFFSET('Sanitation Data'!$I$31,0,10*ROW('Sanitation Data'!I180))="","",OFFSET('Sanitation Data'!$I$31,0,10*ROW('Sanitation Data'!I180)))</f>
        <v/>
      </c>
      <c r="DN186" s="302" t="str">
        <f ca="true">+IF(OFFSET('Sanitation Data'!$I$32,0,10*ROW('Sanitation Data'!I180))="","",OFFSET('Sanitation Data'!$I$32,0,10*ROW('Sanitation Data'!I180)))</f>
        <v/>
      </c>
      <c r="DO186" s="302" t="str">
        <f ca="true">+IF(OFFSET('Hygiene Data'!$D$11,0,10*ROW('Hygiene Data'!D180))="","",OFFSET('Hygiene Data'!$D$11,0,10*ROW('Hygiene Data'!D180)))</f>
        <v/>
      </c>
      <c r="DP186" s="302" t="str">
        <f ca="true">+IF(OFFSET('Hygiene Data'!$D$12,0,10*ROW('Hygiene Data'!D180))="","",OFFSET('Hygiene Data'!$D$12,0,10*ROW('Hygiene Data'!D180)))</f>
        <v/>
      </c>
      <c r="DQ186" s="302" t="str">
        <f ca="true">+IF(OFFSET('Hygiene Data'!$D$13,0,10*ROW('Hygiene Data'!D180))="","",OFFSET('Hygiene Data'!$D$13,0,10*ROW('Hygiene Data'!D180)))</f>
        <v/>
      </c>
      <c r="DR186" s="302" t="str">
        <f ca="true">+IF(OFFSET('Hygiene Data'!$E$11,0,10*ROW('Hygiene Data'!E180))="","",OFFSET('Hygiene Data'!$E$11,0,10*ROW('Hygiene Data'!E180)))</f>
        <v/>
      </c>
      <c r="DS186" s="302" t="str">
        <f ca="true">+IF(OFFSET('Hygiene Data'!$E$12,0,10*ROW('Hygiene Data'!E180))="","",OFFSET('Hygiene Data'!$E$12,0,10*ROW('Hygiene Data'!E180)))</f>
        <v/>
      </c>
      <c r="DT186" s="302" t="str">
        <f ca="true">+IF(OFFSET('Hygiene Data'!$E$13,0,10*ROW('Hygiene Data'!E180))="","",OFFSET('Hygiene Data'!$E$13,0,10*ROW('Hygiene Data'!E180)))</f>
        <v/>
      </c>
      <c r="DU186" s="302" t="str">
        <f ca="true">+IF(OFFSET('Hygiene Data'!$F$11,0,10*ROW('Hygiene Data'!F180))="","",OFFSET('Hygiene Data'!$F$11,0,10*ROW('Hygiene Data'!F180)))</f>
        <v/>
      </c>
      <c r="DV186" s="302" t="str">
        <f ca="true">+IF(OFFSET('Hygiene Data'!$F$12,0,10*ROW('Hygiene Data'!F180))="","",OFFSET('Hygiene Data'!$F$12,0,10*ROW('Hygiene Data'!F180)))</f>
        <v/>
      </c>
      <c r="DW186" s="302" t="str">
        <f ca="true">+IF(OFFSET('Hygiene Data'!$F$13,0,10*ROW('Hygiene Data'!F180))="","",OFFSET('Hygiene Data'!$F$13,0,10*ROW('Hygiene Data'!F180)))</f>
        <v/>
      </c>
      <c r="DX186" s="302" t="str">
        <f ca="true">+IF(OFFSET('Hygiene Data'!$G$11,0,10*ROW('Hygiene Data'!G180))="","",OFFSET('Hygiene Data'!$G$11,0,10*ROW('Hygiene Data'!G180)))</f>
        <v/>
      </c>
      <c r="DY186" s="302" t="str">
        <f ca="true">+IF(OFFSET('Hygiene Data'!$G$12,0,10*ROW('Hygiene Data'!G180))="","",OFFSET('Hygiene Data'!$G$12,0,10*ROW('Hygiene Data'!G180)))</f>
        <v/>
      </c>
      <c r="DZ186" s="302" t="str">
        <f ca="true">+IF(OFFSET('Hygiene Data'!$G$13,0,10*ROW('Hygiene Data'!G180))="","",OFFSET('Hygiene Data'!$G$13,0,10*ROW('Hygiene Data'!G180)))</f>
        <v/>
      </c>
      <c r="EA186" s="302" t="str">
        <f ca="true">+IF(OFFSET('Hygiene Data'!$H$11,0,10*ROW('Hygiene Data'!H180))="","",OFFSET('Hygiene Data'!$H$11,0,10*ROW('Hygiene Data'!H180)))</f>
        <v/>
      </c>
      <c r="EB186" s="302" t="str">
        <f ca="true">+IF(OFFSET('Hygiene Data'!$H$12,0,10*ROW('Hygiene Data'!H180))="","",OFFSET('Hygiene Data'!$H$12,0,10*ROW('Hygiene Data'!H180)))</f>
        <v/>
      </c>
      <c r="EC186" s="302" t="str">
        <f ca="true">+IF(OFFSET('Hygiene Data'!$H$13,0,10*ROW('Hygiene Data'!H180))="","",OFFSET('Hygiene Data'!$H$13,0,10*ROW('Hygiene Data'!H180)))</f>
        <v/>
      </c>
      <c r="ED186" s="302" t="str">
        <f ca="true">+IF(OFFSET('Hygiene Data'!$I$11,0,10*ROW('Hygiene Data'!I180))="","",OFFSET('Hygiene Data'!$I$11,0,10*ROW('Hygiene Data'!I180)))</f>
        <v/>
      </c>
      <c r="EE186" s="302" t="str">
        <f ca="true">+IF(OFFSET('Hygiene Data'!$I$12,0,10*ROW('Hygiene Data'!I180))="","",OFFSET('Hygiene Data'!$I$12,0,10*ROW('Hygiene Data'!I180)))</f>
        <v/>
      </c>
      <c r="EF186" s="302" t="str">
        <f ca="true">+IF(OFFSET('Hygiene Data'!$I$13,0,10*ROW('Hygiene Data'!I180))="","",OFFSET('Hygiene Data'!$I$13,0,10*ROW('Hygiene Data'!I180)))</f>
        <v/>
      </c>
    </row>
    <row xmlns:x14ac="http://schemas.microsoft.com/office/spreadsheetml/2009/9/ac" r="187" x14ac:dyDescent="0.2">
      <c r="A187" s="35" t="str">
        <f ca="true">+IF(OFFSET('Water Data'!$B$2,0,10*ROW('Water Data'!E181))="","",OFFSET('Water Data'!$B$2,0,10*ROW('Water Data'!E181)))</f>
        <v/>
      </c>
      <c r="B187" s="35" t="str">
        <f ca="true">+IF(OFFSET('Water Data'!$C$2,0,10*ROW('Water Data'!F181))="","",OFFSET('Water Data'!$C$2,0,10*ROW('Water Data'!F181)))</f>
        <v/>
      </c>
      <c r="C187" s="358" t="str">
        <f t="shared" ca="true" si="2"/>
        <v/>
      </c>
      <c r="D187" s="94"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4"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4"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4"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4"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4"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4"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4"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4"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4"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4"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4"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4"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4"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4"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4"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4"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4"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5"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5"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5"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5"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5"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5"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5"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5"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5"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5"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5"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5"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5"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5"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5"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5"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5"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5"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5"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5"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5"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5"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5"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5"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5"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5"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5"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5"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5"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5"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6"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6"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6"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6"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6"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6"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6"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6"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6"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6"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6"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6"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6"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6"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6"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6"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6"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6"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302"/>
      <c r="BS187" s="302" t="str">
        <f ca="true">+IF(OFFSET('Water Data'!$D$27,0,10*ROW('Water Data'!D181))="","",OFFSET('Water Data'!$D$27,0,10*ROW('Water Data'!D181)))</f>
        <v/>
      </c>
      <c r="BT187" s="302" t="str">
        <f ca="true">+IF(OFFSET('Water Data'!$D$28,0,10*ROW('Water Data'!D181))="","",OFFSET('Water Data'!$D$28,0,10*ROW('Water Data'!D181)))</f>
        <v/>
      </c>
      <c r="BU187" s="302" t="str">
        <f ca="true">+IF(OFFSET('Water Data'!$D$29,0,10*ROW('Water Data'!D181))="","",OFFSET('Water Data'!$D$29,0,10*ROW('Water Data'!D181)))</f>
        <v/>
      </c>
      <c r="BV187" s="302" t="str">
        <f ca="true">+IF(OFFSET('Water Data'!$E$27,0,10*ROW('Water Data'!E181))="","",OFFSET('Water Data'!$E$27,0,10*ROW('Water Data'!E181)))</f>
        <v/>
      </c>
      <c r="BW187" s="302" t="str">
        <f ca="true">+IF(OFFSET('Water Data'!$E$28,0,10*ROW('Water Data'!E181))="","",OFFSET('Water Data'!$E$28,0,10*ROW('Water Data'!E181)))</f>
        <v/>
      </c>
      <c r="BX187" s="302" t="str">
        <f ca="true">+IF(OFFSET('Water Data'!$E$29,0,10*ROW('Water Data'!E181))="","",OFFSET('Water Data'!$E$29,0,10*ROW('Water Data'!E181)))</f>
        <v/>
      </c>
      <c r="BY187" s="302" t="str">
        <f ca="true">+IF(OFFSET('Water Data'!$F$27,0,10*ROW('Water Data'!F181))="","",OFFSET('Water Data'!$F$27,0,10*ROW('Water Data'!F181)))</f>
        <v/>
      </c>
      <c r="BZ187" s="302" t="str">
        <f ca="true">+IF(OFFSET('Water Data'!$F$28,0,10*ROW('Water Data'!F181))="","",OFFSET('Water Data'!$F$28,0,10*ROW('Water Data'!F181)))</f>
        <v/>
      </c>
      <c r="CA187" s="302" t="str">
        <f ca="true">+IF(OFFSET('Water Data'!$F$29,0,10*ROW('Water Data'!F181))="","",OFFSET('Water Data'!$F$29,0,10*ROW('Water Data'!F181)))</f>
        <v/>
      </c>
      <c r="CB187" s="302" t="str">
        <f ca="true">+IF(OFFSET('Water Data'!$G$27,0,10*ROW('Water Data'!G181))="","",OFFSET('Water Data'!$G$27,0,10*ROW('Water Data'!G181)))</f>
        <v/>
      </c>
      <c r="CC187" s="302" t="str">
        <f ca="true">+IF(OFFSET('Water Data'!$G$28,0,10*ROW('Water Data'!G181))="","",OFFSET('Water Data'!$G$28,0,10*ROW('Water Data'!G181)))</f>
        <v/>
      </c>
      <c r="CD187" s="302" t="str">
        <f ca="true">+IF(OFFSET('Water Data'!$G$29,0,10*ROW('Water Data'!G181))="","",OFFSET('Water Data'!$G$29,0,10*ROW('Water Data'!G181)))</f>
        <v/>
      </c>
      <c r="CE187" s="302" t="str">
        <f ca="true">+IF(OFFSET('Water Data'!$H$27,0,10*ROW('Water Data'!H181))="","",OFFSET('Water Data'!$H$27,0,10*ROW('Water Data'!H181)))</f>
        <v/>
      </c>
      <c r="CF187" s="302" t="str">
        <f ca="true">+IF(OFFSET('Water Data'!$H$28,0,10*ROW('Water Data'!H181))="","",OFFSET('Water Data'!$H$28,0,10*ROW('Water Data'!H181)))</f>
        <v/>
      </c>
      <c r="CG187" s="302" t="str">
        <f ca="true">+IF(OFFSET('Water Data'!$H$29,0,10*ROW('Water Data'!H181))="","",OFFSET('Water Data'!$H$29,0,10*ROW('Water Data'!H181)))</f>
        <v/>
      </c>
      <c r="CH187" s="302" t="str">
        <f ca="true">+IF(OFFSET('Water Data'!$I$27,0,10*ROW('Water Data'!I181))="","",OFFSET('Water Data'!$I$27,0,10*ROW('Water Data'!I181)))</f>
        <v/>
      </c>
      <c r="CI187" s="302" t="str">
        <f ca="true">+IF(OFFSET('Water Data'!$I$28,0,10*ROW('Water Data'!I181))="","",OFFSET('Water Data'!$I$28,0,10*ROW('Water Data'!I181)))</f>
        <v/>
      </c>
      <c r="CJ187" s="302" t="str">
        <f ca="true">+IF(OFFSET('Water Data'!$I$29,0,10*ROW('Water Data'!I181))="","",OFFSET('Water Data'!$I$29,0,10*ROW('Water Data'!I181)))</f>
        <v/>
      </c>
      <c r="CK187" s="302" t="str">
        <f ca="true">+IF(OFFSET('Sanitation Data'!$D$28,0,10*ROW('Sanitation Data'!D181))="","",OFFSET('Sanitation Data'!$D$28,0,10*ROW('Sanitation Data'!D181)))</f>
        <v/>
      </c>
      <c r="CL187" s="302" t="str">
        <f ca="true">+IF(OFFSET('Sanitation Data'!$D$29,0,10*ROW('Sanitation Data'!D181))="","",OFFSET('Sanitation Data'!$D$29,0,10*ROW('Sanitation Data'!D181)))</f>
        <v/>
      </c>
      <c r="CM187" s="302" t="str">
        <f ca="true">+IF(OFFSET('Sanitation Data'!$D$30,0,10*ROW('Sanitation Data'!D181))="","",OFFSET('Sanitation Data'!$D$30,0,10*ROW('Sanitation Data'!D181)))</f>
        <v/>
      </c>
      <c r="CN187" s="302" t="str">
        <f ca="true">+IF(OFFSET('Sanitation Data'!$D$31,0,10*ROW('Sanitation Data'!D181))="","",OFFSET('Sanitation Data'!$D$31,0,10*ROW('Sanitation Data'!D181)))</f>
        <v/>
      </c>
      <c r="CO187" s="302" t="str">
        <f ca="true">+IF(OFFSET('Sanitation Data'!$D$32,0,10*ROW('Sanitation Data'!D181))="","",OFFSET('Sanitation Data'!$D$32,0,10*ROW('Sanitation Data'!D181)))</f>
        <v/>
      </c>
      <c r="CP187" s="302" t="str">
        <f ca="true">+IF(OFFSET('Sanitation Data'!$E$28,0,10*ROW('Sanitation Data'!E181))="","",OFFSET('Sanitation Data'!$E$28,0,10*ROW('Sanitation Data'!E181)))</f>
        <v/>
      </c>
      <c r="CQ187" s="302" t="str">
        <f ca="true">+IF(OFFSET('Sanitation Data'!$E$29,0,10*ROW('Sanitation Data'!E181))="","",OFFSET('Sanitation Data'!$E$29,0,10*ROW('Sanitation Data'!E181)))</f>
        <v/>
      </c>
      <c r="CR187" s="302" t="str">
        <f ca="true">+IF(OFFSET('Sanitation Data'!$E$30,0,10*ROW('Sanitation Data'!E181))="","",OFFSET('Sanitation Data'!$E$30,0,10*ROW('Sanitation Data'!E181)))</f>
        <v/>
      </c>
      <c r="CS187" s="302" t="str">
        <f ca="true">+IF(OFFSET('Sanitation Data'!$E$31,0,10*ROW('Sanitation Data'!E181))="","",OFFSET('Sanitation Data'!$E$31,0,10*ROW('Sanitation Data'!E181)))</f>
        <v/>
      </c>
      <c r="CT187" s="302" t="str">
        <f ca="true">+IF(OFFSET('Sanitation Data'!$E$32,0,10*ROW('Sanitation Data'!E181))="","",OFFSET('Sanitation Data'!$E$32,0,10*ROW('Sanitation Data'!E181)))</f>
        <v/>
      </c>
      <c r="CU187" s="302" t="str">
        <f ca="true">+IF(OFFSET('Sanitation Data'!$F$28,0,10*ROW('Sanitation Data'!F181))="","",OFFSET('Sanitation Data'!$F$28,0,10*ROW('Sanitation Data'!F181)))</f>
        <v/>
      </c>
      <c r="CV187" s="302" t="str">
        <f ca="true">+IF(OFFSET('Sanitation Data'!$F$29,0,10*ROW('Sanitation Data'!F181))="","",OFFSET('Sanitation Data'!$F$29,0,10*ROW('Sanitation Data'!F181)))</f>
        <v/>
      </c>
      <c r="CW187" s="302" t="str">
        <f ca="true">+IF(OFFSET('Sanitation Data'!$F$30,0,10*ROW('Sanitation Data'!F181))="","",OFFSET('Sanitation Data'!$F$30,0,10*ROW('Sanitation Data'!F181)))</f>
        <v/>
      </c>
      <c r="CX187" s="302" t="str">
        <f ca="true">+IF(OFFSET('Sanitation Data'!$F$31,0,10*ROW('Sanitation Data'!F181))="","",OFFSET('Sanitation Data'!$F$31,0,10*ROW('Sanitation Data'!F181)))</f>
        <v/>
      </c>
      <c r="CY187" s="302" t="str">
        <f ca="true">+IF(OFFSET('Sanitation Data'!$F$32,0,10*ROW('Sanitation Data'!F181))="","",OFFSET('Sanitation Data'!$F$32,0,10*ROW('Sanitation Data'!F181)))</f>
        <v/>
      </c>
      <c r="CZ187" s="302" t="str">
        <f ca="true">+IF(OFFSET('Sanitation Data'!$G$28,0,10*ROW('Sanitation Data'!G181))="","",OFFSET('Sanitation Data'!$G$28,0,10*ROW('Sanitation Data'!G181)))</f>
        <v/>
      </c>
      <c r="DA187" s="302" t="str">
        <f ca="true">+IF(OFFSET('Sanitation Data'!$G$29,0,10*ROW('Sanitation Data'!G181))="","",OFFSET('Sanitation Data'!$G$29,0,10*ROW('Sanitation Data'!G181)))</f>
        <v/>
      </c>
      <c r="DB187" s="302" t="str">
        <f ca="true">+IF(OFFSET('Sanitation Data'!$G$30,0,10*ROW('Sanitation Data'!G181))="","",OFFSET('Sanitation Data'!$G$30,0,10*ROW('Sanitation Data'!G181)))</f>
        <v/>
      </c>
      <c r="DC187" s="302" t="str">
        <f ca="true">+IF(OFFSET('Sanitation Data'!$G$31,0,10*ROW('Sanitation Data'!G181))="","",OFFSET('Sanitation Data'!$G$31,0,10*ROW('Sanitation Data'!G181)))</f>
        <v/>
      </c>
      <c r="DD187" s="302" t="str">
        <f ca="true">+IF(OFFSET('Sanitation Data'!$G$32,0,10*ROW('Sanitation Data'!G181))="","",OFFSET('Sanitation Data'!$G$32,0,10*ROW('Sanitation Data'!G181)))</f>
        <v/>
      </c>
      <c r="DE187" s="302" t="str">
        <f ca="true">+IF(OFFSET('Sanitation Data'!$H$28,0,10*ROW('Sanitation Data'!H181))="","",OFFSET('Sanitation Data'!$H$28,0,10*ROW('Sanitation Data'!H181)))</f>
        <v/>
      </c>
      <c r="DF187" s="302" t="str">
        <f ca="true">+IF(OFFSET('Sanitation Data'!$H$29,0,10*ROW('Sanitation Data'!H181))="","",OFFSET('Sanitation Data'!$H$29,0,10*ROW('Sanitation Data'!H181)))</f>
        <v/>
      </c>
      <c r="DG187" s="302" t="str">
        <f ca="true">+IF(OFFSET('Sanitation Data'!$H$30,0,10*ROW('Sanitation Data'!H181))="","",OFFSET('Sanitation Data'!$H$30,0,10*ROW('Sanitation Data'!H181)))</f>
        <v/>
      </c>
      <c r="DH187" s="302" t="str">
        <f ca="true">+IF(OFFSET('Sanitation Data'!$H$31,0,10*ROW('Sanitation Data'!H181))="","",OFFSET('Sanitation Data'!$H$31,0,10*ROW('Sanitation Data'!H181)))</f>
        <v/>
      </c>
      <c r="DI187" s="302" t="str">
        <f ca="true">+IF(OFFSET('Sanitation Data'!$H$32,0,10*ROW('Sanitation Data'!H181))="","",OFFSET('Sanitation Data'!$H$32,0,10*ROW('Sanitation Data'!H181)))</f>
        <v/>
      </c>
      <c r="DJ187" s="302" t="str">
        <f ca="true">+IF(OFFSET('Sanitation Data'!$I$28,0,10*ROW('Sanitation Data'!I181))="","",OFFSET('Sanitation Data'!$I$28,0,10*ROW('Sanitation Data'!I181)))</f>
        <v/>
      </c>
      <c r="DK187" s="302" t="str">
        <f ca="true">+IF(OFFSET('Sanitation Data'!$I$29,0,10*ROW('Sanitation Data'!I181))="","",OFFSET('Sanitation Data'!$I$29,0,10*ROW('Sanitation Data'!I181)))</f>
        <v/>
      </c>
      <c r="DL187" s="302" t="str">
        <f ca="true">+IF(OFFSET('Sanitation Data'!$I$30,0,10*ROW('Sanitation Data'!I181))="","",OFFSET('Sanitation Data'!$I$30,0,10*ROW('Sanitation Data'!I181)))</f>
        <v/>
      </c>
      <c r="DM187" s="302" t="str">
        <f ca="true">+IF(OFFSET('Sanitation Data'!$I$31,0,10*ROW('Sanitation Data'!I181))="","",OFFSET('Sanitation Data'!$I$31,0,10*ROW('Sanitation Data'!I181)))</f>
        <v/>
      </c>
      <c r="DN187" s="302" t="str">
        <f ca="true">+IF(OFFSET('Sanitation Data'!$I$32,0,10*ROW('Sanitation Data'!I181))="","",OFFSET('Sanitation Data'!$I$32,0,10*ROW('Sanitation Data'!I181)))</f>
        <v/>
      </c>
      <c r="DO187" s="302" t="str">
        <f ca="true">+IF(OFFSET('Hygiene Data'!$D$11,0,10*ROW('Hygiene Data'!D181))="","",OFFSET('Hygiene Data'!$D$11,0,10*ROW('Hygiene Data'!D181)))</f>
        <v/>
      </c>
      <c r="DP187" s="302" t="str">
        <f ca="true">+IF(OFFSET('Hygiene Data'!$D$12,0,10*ROW('Hygiene Data'!D181))="","",OFFSET('Hygiene Data'!$D$12,0,10*ROW('Hygiene Data'!D181)))</f>
        <v/>
      </c>
      <c r="DQ187" s="302" t="str">
        <f ca="true">+IF(OFFSET('Hygiene Data'!$D$13,0,10*ROW('Hygiene Data'!D181))="","",OFFSET('Hygiene Data'!$D$13,0,10*ROW('Hygiene Data'!D181)))</f>
        <v/>
      </c>
      <c r="DR187" s="302" t="str">
        <f ca="true">+IF(OFFSET('Hygiene Data'!$E$11,0,10*ROW('Hygiene Data'!E181))="","",OFFSET('Hygiene Data'!$E$11,0,10*ROW('Hygiene Data'!E181)))</f>
        <v/>
      </c>
      <c r="DS187" s="302" t="str">
        <f ca="true">+IF(OFFSET('Hygiene Data'!$E$12,0,10*ROW('Hygiene Data'!E181))="","",OFFSET('Hygiene Data'!$E$12,0,10*ROW('Hygiene Data'!E181)))</f>
        <v/>
      </c>
      <c r="DT187" s="302" t="str">
        <f ca="true">+IF(OFFSET('Hygiene Data'!$E$13,0,10*ROW('Hygiene Data'!E181))="","",OFFSET('Hygiene Data'!$E$13,0,10*ROW('Hygiene Data'!E181)))</f>
        <v/>
      </c>
      <c r="DU187" s="302" t="str">
        <f ca="true">+IF(OFFSET('Hygiene Data'!$F$11,0,10*ROW('Hygiene Data'!F181))="","",OFFSET('Hygiene Data'!$F$11,0,10*ROW('Hygiene Data'!F181)))</f>
        <v/>
      </c>
      <c r="DV187" s="302" t="str">
        <f ca="true">+IF(OFFSET('Hygiene Data'!$F$12,0,10*ROW('Hygiene Data'!F181))="","",OFFSET('Hygiene Data'!$F$12,0,10*ROW('Hygiene Data'!F181)))</f>
        <v/>
      </c>
      <c r="DW187" s="302" t="str">
        <f ca="true">+IF(OFFSET('Hygiene Data'!$F$13,0,10*ROW('Hygiene Data'!F181))="","",OFFSET('Hygiene Data'!$F$13,0,10*ROW('Hygiene Data'!F181)))</f>
        <v/>
      </c>
      <c r="DX187" s="302" t="str">
        <f ca="true">+IF(OFFSET('Hygiene Data'!$G$11,0,10*ROW('Hygiene Data'!G181))="","",OFFSET('Hygiene Data'!$G$11,0,10*ROW('Hygiene Data'!G181)))</f>
        <v/>
      </c>
      <c r="DY187" s="302" t="str">
        <f ca="true">+IF(OFFSET('Hygiene Data'!$G$12,0,10*ROW('Hygiene Data'!G181))="","",OFFSET('Hygiene Data'!$G$12,0,10*ROW('Hygiene Data'!G181)))</f>
        <v/>
      </c>
      <c r="DZ187" s="302" t="str">
        <f ca="true">+IF(OFFSET('Hygiene Data'!$G$13,0,10*ROW('Hygiene Data'!G181))="","",OFFSET('Hygiene Data'!$G$13,0,10*ROW('Hygiene Data'!G181)))</f>
        <v/>
      </c>
      <c r="EA187" s="302" t="str">
        <f ca="true">+IF(OFFSET('Hygiene Data'!$H$11,0,10*ROW('Hygiene Data'!H181))="","",OFFSET('Hygiene Data'!$H$11,0,10*ROW('Hygiene Data'!H181)))</f>
        <v/>
      </c>
      <c r="EB187" s="302" t="str">
        <f ca="true">+IF(OFFSET('Hygiene Data'!$H$12,0,10*ROW('Hygiene Data'!H181))="","",OFFSET('Hygiene Data'!$H$12,0,10*ROW('Hygiene Data'!H181)))</f>
        <v/>
      </c>
      <c r="EC187" s="302" t="str">
        <f ca="true">+IF(OFFSET('Hygiene Data'!$H$13,0,10*ROW('Hygiene Data'!H181))="","",OFFSET('Hygiene Data'!$H$13,0,10*ROW('Hygiene Data'!H181)))</f>
        <v/>
      </c>
      <c r="ED187" s="302" t="str">
        <f ca="true">+IF(OFFSET('Hygiene Data'!$I$11,0,10*ROW('Hygiene Data'!I181))="","",OFFSET('Hygiene Data'!$I$11,0,10*ROW('Hygiene Data'!I181)))</f>
        <v/>
      </c>
      <c r="EE187" s="302" t="str">
        <f ca="true">+IF(OFFSET('Hygiene Data'!$I$12,0,10*ROW('Hygiene Data'!I181))="","",OFFSET('Hygiene Data'!$I$12,0,10*ROW('Hygiene Data'!I181)))</f>
        <v/>
      </c>
      <c r="EF187" s="302" t="str">
        <f ca="true">+IF(OFFSET('Hygiene Data'!$I$13,0,10*ROW('Hygiene Data'!I181))="","",OFFSET('Hygiene Data'!$I$13,0,10*ROW('Hygiene Data'!I181)))</f>
        <v/>
      </c>
    </row>
    <row xmlns:x14ac="http://schemas.microsoft.com/office/spreadsheetml/2009/9/ac" r="188" x14ac:dyDescent="0.2">
      <c r="A188" s="35" t="str">
        <f ca="true">+IF(OFFSET('Water Data'!$B$2,0,10*ROW('Water Data'!E182))="","",OFFSET('Water Data'!$B$2,0,10*ROW('Water Data'!E182)))</f>
        <v/>
      </c>
      <c r="B188" s="35" t="str">
        <f ca="true">+IF(OFFSET('Water Data'!$C$2,0,10*ROW('Water Data'!F182))="","",OFFSET('Water Data'!$C$2,0,10*ROW('Water Data'!F182)))</f>
        <v/>
      </c>
      <c r="C188" s="358" t="str">
        <f t="shared" ca="true" si="2"/>
        <v/>
      </c>
      <c r="D188" s="94"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4"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4"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4"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4"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4"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4"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4"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4"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4"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4"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4"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4"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4"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4"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4"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4"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4"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5"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5"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5"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5"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5"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5"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5"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5"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5"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5"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5"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5"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5"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5"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5"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5"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5"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5"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5"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5"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5"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5"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5"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5"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5"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5"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5"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5"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5"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5"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6"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6"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6"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6"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6"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6"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6"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6"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6"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6"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6"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6"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6"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6"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6"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6"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6"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6"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302"/>
      <c r="BS188" s="302" t="str">
        <f ca="true">+IF(OFFSET('Water Data'!$D$27,0,10*ROW('Water Data'!D182))="","",OFFSET('Water Data'!$D$27,0,10*ROW('Water Data'!D182)))</f>
        <v/>
      </c>
      <c r="BT188" s="302" t="str">
        <f ca="true">+IF(OFFSET('Water Data'!$D$28,0,10*ROW('Water Data'!D182))="","",OFFSET('Water Data'!$D$28,0,10*ROW('Water Data'!D182)))</f>
        <v/>
      </c>
      <c r="BU188" s="302" t="str">
        <f ca="true">+IF(OFFSET('Water Data'!$D$29,0,10*ROW('Water Data'!D182))="","",OFFSET('Water Data'!$D$29,0,10*ROW('Water Data'!D182)))</f>
        <v/>
      </c>
      <c r="BV188" s="302" t="str">
        <f ca="true">+IF(OFFSET('Water Data'!$E$27,0,10*ROW('Water Data'!E182))="","",OFFSET('Water Data'!$E$27,0,10*ROW('Water Data'!E182)))</f>
        <v/>
      </c>
      <c r="BW188" s="302" t="str">
        <f ca="true">+IF(OFFSET('Water Data'!$E$28,0,10*ROW('Water Data'!E182))="","",OFFSET('Water Data'!$E$28,0,10*ROW('Water Data'!E182)))</f>
        <v/>
      </c>
      <c r="BX188" s="302" t="str">
        <f ca="true">+IF(OFFSET('Water Data'!$E$29,0,10*ROW('Water Data'!E182))="","",OFFSET('Water Data'!$E$29,0,10*ROW('Water Data'!E182)))</f>
        <v/>
      </c>
      <c r="BY188" s="302" t="str">
        <f ca="true">+IF(OFFSET('Water Data'!$F$27,0,10*ROW('Water Data'!F182))="","",OFFSET('Water Data'!$F$27,0,10*ROW('Water Data'!F182)))</f>
        <v/>
      </c>
      <c r="BZ188" s="302" t="str">
        <f ca="true">+IF(OFFSET('Water Data'!$F$28,0,10*ROW('Water Data'!F182))="","",OFFSET('Water Data'!$F$28,0,10*ROW('Water Data'!F182)))</f>
        <v/>
      </c>
      <c r="CA188" s="302" t="str">
        <f ca="true">+IF(OFFSET('Water Data'!$F$29,0,10*ROW('Water Data'!F182))="","",OFFSET('Water Data'!$F$29,0,10*ROW('Water Data'!F182)))</f>
        <v/>
      </c>
      <c r="CB188" s="302" t="str">
        <f ca="true">+IF(OFFSET('Water Data'!$G$27,0,10*ROW('Water Data'!G182))="","",OFFSET('Water Data'!$G$27,0,10*ROW('Water Data'!G182)))</f>
        <v/>
      </c>
      <c r="CC188" s="302" t="str">
        <f ca="true">+IF(OFFSET('Water Data'!$G$28,0,10*ROW('Water Data'!G182))="","",OFFSET('Water Data'!$G$28,0,10*ROW('Water Data'!G182)))</f>
        <v/>
      </c>
      <c r="CD188" s="302" t="str">
        <f ca="true">+IF(OFFSET('Water Data'!$G$29,0,10*ROW('Water Data'!G182))="","",OFFSET('Water Data'!$G$29,0,10*ROW('Water Data'!G182)))</f>
        <v/>
      </c>
      <c r="CE188" s="302" t="str">
        <f ca="true">+IF(OFFSET('Water Data'!$H$27,0,10*ROW('Water Data'!H182))="","",OFFSET('Water Data'!$H$27,0,10*ROW('Water Data'!H182)))</f>
        <v/>
      </c>
      <c r="CF188" s="302" t="str">
        <f ca="true">+IF(OFFSET('Water Data'!$H$28,0,10*ROW('Water Data'!H182))="","",OFFSET('Water Data'!$H$28,0,10*ROW('Water Data'!H182)))</f>
        <v/>
      </c>
      <c r="CG188" s="302" t="str">
        <f ca="true">+IF(OFFSET('Water Data'!$H$29,0,10*ROW('Water Data'!H182))="","",OFFSET('Water Data'!$H$29,0,10*ROW('Water Data'!H182)))</f>
        <v/>
      </c>
      <c r="CH188" s="302" t="str">
        <f ca="true">+IF(OFFSET('Water Data'!$I$27,0,10*ROW('Water Data'!I182))="","",OFFSET('Water Data'!$I$27,0,10*ROW('Water Data'!I182)))</f>
        <v/>
      </c>
      <c r="CI188" s="302" t="str">
        <f ca="true">+IF(OFFSET('Water Data'!$I$28,0,10*ROW('Water Data'!I182))="","",OFFSET('Water Data'!$I$28,0,10*ROW('Water Data'!I182)))</f>
        <v/>
      </c>
      <c r="CJ188" s="302" t="str">
        <f ca="true">+IF(OFFSET('Water Data'!$I$29,0,10*ROW('Water Data'!I182))="","",OFFSET('Water Data'!$I$29,0,10*ROW('Water Data'!I182)))</f>
        <v/>
      </c>
      <c r="CK188" s="302" t="str">
        <f ca="true">+IF(OFFSET('Sanitation Data'!$D$28,0,10*ROW('Sanitation Data'!D182))="","",OFFSET('Sanitation Data'!$D$28,0,10*ROW('Sanitation Data'!D182)))</f>
        <v/>
      </c>
      <c r="CL188" s="302" t="str">
        <f ca="true">+IF(OFFSET('Sanitation Data'!$D$29,0,10*ROW('Sanitation Data'!D182))="","",OFFSET('Sanitation Data'!$D$29,0,10*ROW('Sanitation Data'!D182)))</f>
        <v/>
      </c>
      <c r="CM188" s="302" t="str">
        <f ca="true">+IF(OFFSET('Sanitation Data'!$D$30,0,10*ROW('Sanitation Data'!D182))="","",OFFSET('Sanitation Data'!$D$30,0,10*ROW('Sanitation Data'!D182)))</f>
        <v/>
      </c>
      <c r="CN188" s="302" t="str">
        <f ca="true">+IF(OFFSET('Sanitation Data'!$D$31,0,10*ROW('Sanitation Data'!D182))="","",OFFSET('Sanitation Data'!$D$31,0,10*ROW('Sanitation Data'!D182)))</f>
        <v/>
      </c>
      <c r="CO188" s="302" t="str">
        <f ca="true">+IF(OFFSET('Sanitation Data'!$D$32,0,10*ROW('Sanitation Data'!D182))="","",OFFSET('Sanitation Data'!$D$32,0,10*ROW('Sanitation Data'!D182)))</f>
        <v/>
      </c>
      <c r="CP188" s="302" t="str">
        <f ca="true">+IF(OFFSET('Sanitation Data'!$E$28,0,10*ROW('Sanitation Data'!E182))="","",OFFSET('Sanitation Data'!$E$28,0,10*ROW('Sanitation Data'!E182)))</f>
        <v/>
      </c>
      <c r="CQ188" s="302" t="str">
        <f ca="true">+IF(OFFSET('Sanitation Data'!$E$29,0,10*ROW('Sanitation Data'!E182))="","",OFFSET('Sanitation Data'!$E$29,0,10*ROW('Sanitation Data'!E182)))</f>
        <v/>
      </c>
      <c r="CR188" s="302" t="str">
        <f ca="true">+IF(OFFSET('Sanitation Data'!$E$30,0,10*ROW('Sanitation Data'!E182))="","",OFFSET('Sanitation Data'!$E$30,0,10*ROW('Sanitation Data'!E182)))</f>
        <v/>
      </c>
      <c r="CS188" s="302" t="str">
        <f ca="true">+IF(OFFSET('Sanitation Data'!$E$31,0,10*ROW('Sanitation Data'!E182))="","",OFFSET('Sanitation Data'!$E$31,0,10*ROW('Sanitation Data'!E182)))</f>
        <v/>
      </c>
      <c r="CT188" s="302" t="str">
        <f ca="true">+IF(OFFSET('Sanitation Data'!$E$32,0,10*ROW('Sanitation Data'!E182))="","",OFFSET('Sanitation Data'!$E$32,0,10*ROW('Sanitation Data'!E182)))</f>
        <v/>
      </c>
      <c r="CU188" s="302" t="str">
        <f ca="true">+IF(OFFSET('Sanitation Data'!$F$28,0,10*ROW('Sanitation Data'!F182))="","",OFFSET('Sanitation Data'!$F$28,0,10*ROW('Sanitation Data'!F182)))</f>
        <v/>
      </c>
      <c r="CV188" s="302" t="str">
        <f ca="true">+IF(OFFSET('Sanitation Data'!$F$29,0,10*ROW('Sanitation Data'!F182))="","",OFFSET('Sanitation Data'!$F$29,0,10*ROW('Sanitation Data'!F182)))</f>
        <v/>
      </c>
      <c r="CW188" s="302" t="str">
        <f ca="true">+IF(OFFSET('Sanitation Data'!$F$30,0,10*ROW('Sanitation Data'!F182))="","",OFFSET('Sanitation Data'!$F$30,0,10*ROW('Sanitation Data'!F182)))</f>
        <v/>
      </c>
      <c r="CX188" s="302" t="str">
        <f ca="true">+IF(OFFSET('Sanitation Data'!$F$31,0,10*ROW('Sanitation Data'!F182))="","",OFFSET('Sanitation Data'!$F$31,0,10*ROW('Sanitation Data'!F182)))</f>
        <v/>
      </c>
      <c r="CY188" s="302" t="str">
        <f ca="true">+IF(OFFSET('Sanitation Data'!$F$32,0,10*ROW('Sanitation Data'!F182))="","",OFFSET('Sanitation Data'!$F$32,0,10*ROW('Sanitation Data'!F182)))</f>
        <v/>
      </c>
      <c r="CZ188" s="302" t="str">
        <f ca="true">+IF(OFFSET('Sanitation Data'!$G$28,0,10*ROW('Sanitation Data'!G182))="","",OFFSET('Sanitation Data'!$G$28,0,10*ROW('Sanitation Data'!G182)))</f>
        <v/>
      </c>
      <c r="DA188" s="302" t="str">
        <f ca="true">+IF(OFFSET('Sanitation Data'!$G$29,0,10*ROW('Sanitation Data'!G182))="","",OFFSET('Sanitation Data'!$G$29,0,10*ROW('Sanitation Data'!G182)))</f>
        <v/>
      </c>
      <c r="DB188" s="302" t="str">
        <f ca="true">+IF(OFFSET('Sanitation Data'!$G$30,0,10*ROW('Sanitation Data'!G182))="","",OFFSET('Sanitation Data'!$G$30,0,10*ROW('Sanitation Data'!G182)))</f>
        <v/>
      </c>
      <c r="DC188" s="302" t="str">
        <f ca="true">+IF(OFFSET('Sanitation Data'!$G$31,0,10*ROW('Sanitation Data'!G182))="","",OFFSET('Sanitation Data'!$G$31,0,10*ROW('Sanitation Data'!G182)))</f>
        <v/>
      </c>
      <c r="DD188" s="302" t="str">
        <f ca="true">+IF(OFFSET('Sanitation Data'!$G$32,0,10*ROW('Sanitation Data'!G182))="","",OFFSET('Sanitation Data'!$G$32,0,10*ROW('Sanitation Data'!G182)))</f>
        <v/>
      </c>
      <c r="DE188" s="302" t="str">
        <f ca="true">+IF(OFFSET('Sanitation Data'!$H$28,0,10*ROW('Sanitation Data'!H182))="","",OFFSET('Sanitation Data'!$H$28,0,10*ROW('Sanitation Data'!H182)))</f>
        <v/>
      </c>
      <c r="DF188" s="302" t="str">
        <f ca="true">+IF(OFFSET('Sanitation Data'!$H$29,0,10*ROW('Sanitation Data'!H182))="","",OFFSET('Sanitation Data'!$H$29,0,10*ROW('Sanitation Data'!H182)))</f>
        <v/>
      </c>
      <c r="DG188" s="302" t="str">
        <f ca="true">+IF(OFFSET('Sanitation Data'!$H$30,0,10*ROW('Sanitation Data'!H182))="","",OFFSET('Sanitation Data'!$H$30,0,10*ROW('Sanitation Data'!H182)))</f>
        <v/>
      </c>
      <c r="DH188" s="302" t="str">
        <f ca="true">+IF(OFFSET('Sanitation Data'!$H$31,0,10*ROW('Sanitation Data'!H182))="","",OFFSET('Sanitation Data'!$H$31,0,10*ROW('Sanitation Data'!H182)))</f>
        <v/>
      </c>
      <c r="DI188" s="302" t="str">
        <f ca="true">+IF(OFFSET('Sanitation Data'!$H$32,0,10*ROW('Sanitation Data'!H182))="","",OFFSET('Sanitation Data'!$H$32,0,10*ROW('Sanitation Data'!H182)))</f>
        <v/>
      </c>
      <c r="DJ188" s="302" t="str">
        <f ca="true">+IF(OFFSET('Sanitation Data'!$I$28,0,10*ROW('Sanitation Data'!I182))="","",OFFSET('Sanitation Data'!$I$28,0,10*ROW('Sanitation Data'!I182)))</f>
        <v/>
      </c>
      <c r="DK188" s="302" t="str">
        <f ca="true">+IF(OFFSET('Sanitation Data'!$I$29,0,10*ROW('Sanitation Data'!I182))="","",OFFSET('Sanitation Data'!$I$29,0,10*ROW('Sanitation Data'!I182)))</f>
        <v/>
      </c>
      <c r="DL188" s="302" t="str">
        <f ca="true">+IF(OFFSET('Sanitation Data'!$I$30,0,10*ROW('Sanitation Data'!I182))="","",OFFSET('Sanitation Data'!$I$30,0,10*ROW('Sanitation Data'!I182)))</f>
        <v/>
      </c>
      <c r="DM188" s="302" t="str">
        <f ca="true">+IF(OFFSET('Sanitation Data'!$I$31,0,10*ROW('Sanitation Data'!I182))="","",OFFSET('Sanitation Data'!$I$31,0,10*ROW('Sanitation Data'!I182)))</f>
        <v/>
      </c>
      <c r="DN188" s="302" t="str">
        <f ca="true">+IF(OFFSET('Sanitation Data'!$I$32,0,10*ROW('Sanitation Data'!I182))="","",OFFSET('Sanitation Data'!$I$32,0,10*ROW('Sanitation Data'!I182)))</f>
        <v/>
      </c>
      <c r="DO188" s="302" t="str">
        <f ca="true">+IF(OFFSET('Hygiene Data'!$D$11,0,10*ROW('Hygiene Data'!D182))="","",OFFSET('Hygiene Data'!$D$11,0,10*ROW('Hygiene Data'!D182)))</f>
        <v/>
      </c>
      <c r="DP188" s="302" t="str">
        <f ca="true">+IF(OFFSET('Hygiene Data'!$D$12,0,10*ROW('Hygiene Data'!D182))="","",OFFSET('Hygiene Data'!$D$12,0,10*ROW('Hygiene Data'!D182)))</f>
        <v/>
      </c>
      <c r="DQ188" s="302" t="str">
        <f ca="true">+IF(OFFSET('Hygiene Data'!$D$13,0,10*ROW('Hygiene Data'!D182))="","",OFFSET('Hygiene Data'!$D$13,0,10*ROW('Hygiene Data'!D182)))</f>
        <v/>
      </c>
      <c r="DR188" s="302" t="str">
        <f ca="true">+IF(OFFSET('Hygiene Data'!$E$11,0,10*ROW('Hygiene Data'!E182))="","",OFFSET('Hygiene Data'!$E$11,0,10*ROW('Hygiene Data'!E182)))</f>
        <v/>
      </c>
      <c r="DS188" s="302" t="str">
        <f ca="true">+IF(OFFSET('Hygiene Data'!$E$12,0,10*ROW('Hygiene Data'!E182))="","",OFFSET('Hygiene Data'!$E$12,0,10*ROW('Hygiene Data'!E182)))</f>
        <v/>
      </c>
      <c r="DT188" s="302" t="str">
        <f ca="true">+IF(OFFSET('Hygiene Data'!$E$13,0,10*ROW('Hygiene Data'!E182))="","",OFFSET('Hygiene Data'!$E$13,0,10*ROW('Hygiene Data'!E182)))</f>
        <v/>
      </c>
      <c r="DU188" s="302" t="str">
        <f ca="true">+IF(OFFSET('Hygiene Data'!$F$11,0,10*ROW('Hygiene Data'!F182))="","",OFFSET('Hygiene Data'!$F$11,0,10*ROW('Hygiene Data'!F182)))</f>
        <v/>
      </c>
      <c r="DV188" s="302" t="str">
        <f ca="true">+IF(OFFSET('Hygiene Data'!$F$12,0,10*ROW('Hygiene Data'!F182))="","",OFFSET('Hygiene Data'!$F$12,0,10*ROW('Hygiene Data'!F182)))</f>
        <v/>
      </c>
      <c r="DW188" s="302" t="str">
        <f ca="true">+IF(OFFSET('Hygiene Data'!$F$13,0,10*ROW('Hygiene Data'!F182))="","",OFFSET('Hygiene Data'!$F$13,0,10*ROW('Hygiene Data'!F182)))</f>
        <v/>
      </c>
      <c r="DX188" s="302" t="str">
        <f ca="true">+IF(OFFSET('Hygiene Data'!$G$11,0,10*ROW('Hygiene Data'!G182))="","",OFFSET('Hygiene Data'!$G$11,0,10*ROW('Hygiene Data'!G182)))</f>
        <v/>
      </c>
      <c r="DY188" s="302" t="str">
        <f ca="true">+IF(OFFSET('Hygiene Data'!$G$12,0,10*ROW('Hygiene Data'!G182))="","",OFFSET('Hygiene Data'!$G$12,0,10*ROW('Hygiene Data'!G182)))</f>
        <v/>
      </c>
      <c r="DZ188" s="302" t="str">
        <f ca="true">+IF(OFFSET('Hygiene Data'!$G$13,0,10*ROW('Hygiene Data'!G182))="","",OFFSET('Hygiene Data'!$G$13,0,10*ROW('Hygiene Data'!G182)))</f>
        <v/>
      </c>
      <c r="EA188" s="302" t="str">
        <f ca="true">+IF(OFFSET('Hygiene Data'!$H$11,0,10*ROW('Hygiene Data'!H182))="","",OFFSET('Hygiene Data'!$H$11,0,10*ROW('Hygiene Data'!H182)))</f>
        <v/>
      </c>
      <c r="EB188" s="302" t="str">
        <f ca="true">+IF(OFFSET('Hygiene Data'!$H$12,0,10*ROW('Hygiene Data'!H182))="","",OFFSET('Hygiene Data'!$H$12,0,10*ROW('Hygiene Data'!H182)))</f>
        <v/>
      </c>
      <c r="EC188" s="302" t="str">
        <f ca="true">+IF(OFFSET('Hygiene Data'!$H$13,0,10*ROW('Hygiene Data'!H182))="","",OFFSET('Hygiene Data'!$H$13,0,10*ROW('Hygiene Data'!H182)))</f>
        <v/>
      </c>
      <c r="ED188" s="302" t="str">
        <f ca="true">+IF(OFFSET('Hygiene Data'!$I$11,0,10*ROW('Hygiene Data'!I182))="","",OFFSET('Hygiene Data'!$I$11,0,10*ROW('Hygiene Data'!I182)))</f>
        <v/>
      </c>
      <c r="EE188" s="302" t="str">
        <f ca="true">+IF(OFFSET('Hygiene Data'!$I$12,0,10*ROW('Hygiene Data'!I182))="","",OFFSET('Hygiene Data'!$I$12,0,10*ROW('Hygiene Data'!I182)))</f>
        <v/>
      </c>
      <c r="EF188" s="302" t="str">
        <f ca="true">+IF(OFFSET('Hygiene Data'!$I$13,0,10*ROW('Hygiene Data'!I182))="","",OFFSET('Hygiene Data'!$I$13,0,10*ROW('Hygiene Data'!I182)))</f>
        <v/>
      </c>
    </row>
    <row xmlns:x14ac="http://schemas.microsoft.com/office/spreadsheetml/2009/9/ac" r="189" x14ac:dyDescent="0.2">
      <c r="A189" s="35" t="str">
        <f ca="true">+IF(OFFSET('Water Data'!$B$2,0,10*ROW('Water Data'!E183))="","",OFFSET('Water Data'!$B$2,0,10*ROW('Water Data'!E183)))</f>
        <v/>
      </c>
      <c r="B189" s="35" t="str">
        <f ca="true">+IF(OFFSET('Water Data'!$C$2,0,10*ROW('Water Data'!F183))="","",OFFSET('Water Data'!$C$2,0,10*ROW('Water Data'!F183)))</f>
        <v/>
      </c>
      <c r="C189" s="358" t="str">
        <f t="shared" ca="true" si="2"/>
        <v/>
      </c>
      <c r="D189" s="94"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4"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4"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4"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4"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4"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4"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4"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4"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4"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4"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4"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4"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4"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4"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4"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4"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4"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5"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5"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5"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5"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5"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5"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5"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5"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5"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5"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5"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5"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5"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5"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5"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5"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5"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5"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5"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5"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5"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5"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5"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5"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5"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5"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5"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5"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5"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5"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6"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6"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6"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6"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6"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6"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6"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6"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6"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6"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6"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6"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6"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6"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6"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6"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6"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6"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302"/>
      <c r="BS189" s="302" t="str">
        <f ca="true">+IF(OFFSET('Water Data'!$D$27,0,10*ROW('Water Data'!D183))="","",OFFSET('Water Data'!$D$27,0,10*ROW('Water Data'!D183)))</f>
        <v/>
      </c>
      <c r="BT189" s="302" t="str">
        <f ca="true">+IF(OFFSET('Water Data'!$D$28,0,10*ROW('Water Data'!D183))="","",OFFSET('Water Data'!$D$28,0,10*ROW('Water Data'!D183)))</f>
        <v/>
      </c>
      <c r="BU189" s="302" t="str">
        <f ca="true">+IF(OFFSET('Water Data'!$D$29,0,10*ROW('Water Data'!D183))="","",OFFSET('Water Data'!$D$29,0,10*ROW('Water Data'!D183)))</f>
        <v/>
      </c>
      <c r="BV189" s="302" t="str">
        <f ca="true">+IF(OFFSET('Water Data'!$E$27,0,10*ROW('Water Data'!E183))="","",OFFSET('Water Data'!$E$27,0,10*ROW('Water Data'!E183)))</f>
        <v/>
      </c>
      <c r="BW189" s="302" t="str">
        <f ca="true">+IF(OFFSET('Water Data'!$E$28,0,10*ROW('Water Data'!E183))="","",OFFSET('Water Data'!$E$28,0,10*ROW('Water Data'!E183)))</f>
        <v/>
      </c>
      <c r="BX189" s="302" t="str">
        <f ca="true">+IF(OFFSET('Water Data'!$E$29,0,10*ROW('Water Data'!E183))="","",OFFSET('Water Data'!$E$29,0,10*ROW('Water Data'!E183)))</f>
        <v/>
      </c>
      <c r="BY189" s="302" t="str">
        <f ca="true">+IF(OFFSET('Water Data'!$F$27,0,10*ROW('Water Data'!F183))="","",OFFSET('Water Data'!$F$27,0,10*ROW('Water Data'!F183)))</f>
        <v/>
      </c>
      <c r="BZ189" s="302" t="str">
        <f ca="true">+IF(OFFSET('Water Data'!$F$28,0,10*ROW('Water Data'!F183))="","",OFFSET('Water Data'!$F$28,0,10*ROW('Water Data'!F183)))</f>
        <v/>
      </c>
      <c r="CA189" s="302" t="str">
        <f ca="true">+IF(OFFSET('Water Data'!$F$29,0,10*ROW('Water Data'!F183))="","",OFFSET('Water Data'!$F$29,0,10*ROW('Water Data'!F183)))</f>
        <v/>
      </c>
      <c r="CB189" s="302" t="str">
        <f ca="true">+IF(OFFSET('Water Data'!$G$27,0,10*ROW('Water Data'!G183))="","",OFFSET('Water Data'!$G$27,0,10*ROW('Water Data'!G183)))</f>
        <v/>
      </c>
      <c r="CC189" s="302" t="str">
        <f ca="true">+IF(OFFSET('Water Data'!$G$28,0,10*ROW('Water Data'!G183))="","",OFFSET('Water Data'!$G$28,0,10*ROW('Water Data'!G183)))</f>
        <v/>
      </c>
      <c r="CD189" s="302" t="str">
        <f ca="true">+IF(OFFSET('Water Data'!$G$29,0,10*ROW('Water Data'!G183))="","",OFFSET('Water Data'!$G$29,0,10*ROW('Water Data'!G183)))</f>
        <v/>
      </c>
      <c r="CE189" s="302" t="str">
        <f ca="true">+IF(OFFSET('Water Data'!$H$27,0,10*ROW('Water Data'!H183))="","",OFFSET('Water Data'!$H$27,0,10*ROW('Water Data'!H183)))</f>
        <v/>
      </c>
      <c r="CF189" s="302" t="str">
        <f ca="true">+IF(OFFSET('Water Data'!$H$28,0,10*ROW('Water Data'!H183))="","",OFFSET('Water Data'!$H$28,0,10*ROW('Water Data'!H183)))</f>
        <v/>
      </c>
      <c r="CG189" s="302" t="str">
        <f ca="true">+IF(OFFSET('Water Data'!$H$29,0,10*ROW('Water Data'!H183))="","",OFFSET('Water Data'!$H$29,0,10*ROW('Water Data'!H183)))</f>
        <v/>
      </c>
      <c r="CH189" s="302" t="str">
        <f ca="true">+IF(OFFSET('Water Data'!$I$27,0,10*ROW('Water Data'!I183))="","",OFFSET('Water Data'!$I$27,0,10*ROW('Water Data'!I183)))</f>
        <v/>
      </c>
      <c r="CI189" s="302" t="str">
        <f ca="true">+IF(OFFSET('Water Data'!$I$28,0,10*ROW('Water Data'!I183))="","",OFFSET('Water Data'!$I$28,0,10*ROW('Water Data'!I183)))</f>
        <v/>
      </c>
      <c r="CJ189" s="302" t="str">
        <f ca="true">+IF(OFFSET('Water Data'!$I$29,0,10*ROW('Water Data'!I183))="","",OFFSET('Water Data'!$I$29,0,10*ROW('Water Data'!I183)))</f>
        <v/>
      </c>
      <c r="CK189" s="302" t="str">
        <f ca="true">+IF(OFFSET('Sanitation Data'!$D$28,0,10*ROW('Sanitation Data'!D183))="","",OFFSET('Sanitation Data'!$D$28,0,10*ROW('Sanitation Data'!D183)))</f>
        <v/>
      </c>
      <c r="CL189" s="302" t="str">
        <f ca="true">+IF(OFFSET('Sanitation Data'!$D$29,0,10*ROW('Sanitation Data'!D183))="","",OFFSET('Sanitation Data'!$D$29,0,10*ROW('Sanitation Data'!D183)))</f>
        <v/>
      </c>
      <c r="CM189" s="302" t="str">
        <f ca="true">+IF(OFFSET('Sanitation Data'!$D$30,0,10*ROW('Sanitation Data'!D183))="","",OFFSET('Sanitation Data'!$D$30,0,10*ROW('Sanitation Data'!D183)))</f>
        <v/>
      </c>
      <c r="CN189" s="302" t="str">
        <f ca="true">+IF(OFFSET('Sanitation Data'!$D$31,0,10*ROW('Sanitation Data'!D183))="","",OFFSET('Sanitation Data'!$D$31,0,10*ROW('Sanitation Data'!D183)))</f>
        <v/>
      </c>
      <c r="CO189" s="302" t="str">
        <f ca="true">+IF(OFFSET('Sanitation Data'!$D$32,0,10*ROW('Sanitation Data'!D183))="","",OFFSET('Sanitation Data'!$D$32,0,10*ROW('Sanitation Data'!D183)))</f>
        <v/>
      </c>
      <c r="CP189" s="302" t="str">
        <f ca="true">+IF(OFFSET('Sanitation Data'!$E$28,0,10*ROW('Sanitation Data'!E183))="","",OFFSET('Sanitation Data'!$E$28,0,10*ROW('Sanitation Data'!E183)))</f>
        <v/>
      </c>
      <c r="CQ189" s="302" t="str">
        <f ca="true">+IF(OFFSET('Sanitation Data'!$E$29,0,10*ROW('Sanitation Data'!E183))="","",OFFSET('Sanitation Data'!$E$29,0,10*ROW('Sanitation Data'!E183)))</f>
        <v/>
      </c>
      <c r="CR189" s="302" t="str">
        <f ca="true">+IF(OFFSET('Sanitation Data'!$E$30,0,10*ROW('Sanitation Data'!E183))="","",OFFSET('Sanitation Data'!$E$30,0,10*ROW('Sanitation Data'!E183)))</f>
        <v/>
      </c>
      <c r="CS189" s="302" t="str">
        <f ca="true">+IF(OFFSET('Sanitation Data'!$E$31,0,10*ROW('Sanitation Data'!E183))="","",OFFSET('Sanitation Data'!$E$31,0,10*ROW('Sanitation Data'!E183)))</f>
        <v/>
      </c>
      <c r="CT189" s="302" t="str">
        <f ca="true">+IF(OFFSET('Sanitation Data'!$E$32,0,10*ROW('Sanitation Data'!E183))="","",OFFSET('Sanitation Data'!$E$32,0,10*ROW('Sanitation Data'!E183)))</f>
        <v/>
      </c>
      <c r="CU189" s="302" t="str">
        <f ca="true">+IF(OFFSET('Sanitation Data'!$F$28,0,10*ROW('Sanitation Data'!F183))="","",OFFSET('Sanitation Data'!$F$28,0,10*ROW('Sanitation Data'!F183)))</f>
        <v/>
      </c>
      <c r="CV189" s="302" t="str">
        <f ca="true">+IF(OFFSET('Sanitation Data'!$F$29,0,10*ROW('Sanitation Data'!F183))="","",OFFSET('Sanitation Data'!$F$29,0,10*ROW('Sanitation Data'!F183)))</f>
        <v/>
      </c>
      <c r="CW189" s="302" t="str">
        <f ca="true">+IF(OFFSET('Sanitation Data'!$F$30,0,10*ROW('Sanitation Data'!F183))="","",OFFSET('Sanitation Data'!$F$30,0,10*ROW('Sanitation Data'!F183)))</f>
        <v/>
      </c>
      <c r="CX189" s="302" t="str">
        <f ca="true">+IF(OFFSET('Sanitation Data'!$F$31,0,10*ROW('Sanitation Data'!F183))="","",OFFSET('Sanitation Data'!$F$31,0,10*ROW('Sanitation Data'!F183)))</f>
        <v/>
      </c>
      <c r="CY189" s="302" t="str">
        <f ca="true">+IF(OFFSET('Sanitation Data'!$F$32,0,10*ROW('Sanitation Data'!F183))="","",OFFSET('Sanitation Data'!$F$32,0,10*ROW('Sanitation Data'!F183)))</f>
        <v/>
      </c>
      <c r="CZ189" s="302" t="str">
        <f ca="true">+IF(OFFSET('Sanitation Data'!$G$28,0,10*ROW('Sanitation Data'!G183))="","",OFFSET('Sanitation Data'!$G$28,0,10*ROW('Sanitation Data'!G183)))</f>
        <v/>
      </c>
      <c r="DA189" s="302" t="str">
        <f ca="true">+IF(OFFSET('Sanitation Data'!$G$29,0,10*ROW('Sanitation Data'!G183))="","",OFFSET('Sanitation Data'!$G$29,0,10*ROW('Sanitation Data'!G183)))</f>
        <v/>
      </c>
      <c r="DB189" s="302" t="str">
        <f ca="true">+IF(OFFSET('Sanitation Data'!$G$30,0,10*ROW('Sanitation Data'!G183))="","",OFFSET('Sanitation Data'!$G$30,0,10*ROW('Sanitation Data'!G183)))</f>
        <v/>
      </c>
      <c r="DC189" s="302" t="str">
        <f ca="true">+IF(OFFSET('Sanitation Data'!$G$31,0,10*ROW('Sanitation Data'!G183))="","",OFFSET('Sanitation Data'!$G$31,0,10*ROW('Sanitation Data'!G183)))</f>
        <v/>
      </c>
      <c r="DD189" s="302" t="str">
        <f ca="true">+IF(OFFSET('Sanitation Data'!$G$32,0,10*ROW('Sanitation Data'!G183))="","",OFFSET('Sanitation Data'!$G$32,0,10*ROW('Sanitation Data'!G183)))</f>
        <v/>
      </c>
      <c r="DE189" s="302" t="str">
        <f ca="true">+IF(OFFSET('Sanitation Data'!$H$28,0,10*ROW('Sanitation Data'!H183))="","",OFFSET('Sanitation Data'!$H$28,0,10*ROW('Sanitation Data'!H183)))</f>
        <v/>
      </c>
      <c r="DF189" s="302" t="str">
        <f ca="true">+IF(OFFSET('Sanitation Data'!$H$29,0,10*ROW('Sanitation Data'!H183))="","",OFFSET('Sanitation Data'!$H$29,0,10*ROW('Sanitation Data'!H183)))</f>
        <v/>
      </c>
      <c r="DG189" s="302" t="str">
        <f ca="true">+IF(OFFSET('Sanitation Data'!$H$30,0,10*ROW('Sanitation Data'!H183))="","",OFFSET('Sanitation Data'!$H$30,0,10*ROW('Sanitation Data'!H183)))</f>
        <v/>
      </c>
      <c r="DH189" s="302" t="str">
        <f ca="true">+IF(OFFSET('Sanitation Data'!$H$31,0,10*ROW('Sanitation Data'!H183))="","",OFFSET('Sanitation Data'!$H$31,0,10*ROW('Sanitation Data'!H183)))</f>
        <v/>
      </c>
      <c r="DI189" s="302" t="str">
        <f ca="true">+IF(OFFSET('Sanitation Data'!$H$32,0,10*ROW('Sanitation Data'!H183))="","",OFFSET('Sanitation Data'!$H$32,0,10*ROW('Sanitation Data'!H183)))</f>
        <v/>
      </c>
      <c r="DJ189" s="302" t="str">
        <f ca="true">+IF(OFFSET('Sanitation Data'!$I$28,0,10*ROW('Sanitation Data'!I183))="","",OFFSET('Sanitation Data'!$I$28,0,10*ROW('Sanitation Data'!I183)))</f>
        <v/>
      </c>
      <c r="DK189" s="302" t="str">
        <f ca="true">+IF(OFFSET('Sanitation Data'!$I$29,0,10*ROW('Sanitation Data'!I183))="","",OFFSET('Sanitation Data'!$I$29,0,10*ROW('Sanitation Data'!I183)))</f>
        <v/>
      </c>
      <c r="DL189" s="302" t="str">
        <f ca="true">+IF(OFFSET('Sanitation Data'!$I$30,0,10*ROW('Sanitation Data'!I183))="","",OFFSET('Sanitation Data'!$I$30,0,10*ROW('Sanitation Data'!I183)))</f>
        <v/>
      </c>
      <c r="DM189" s="302" t="str">
        <f ca="true">+IF(OFFSET('Sanitation Data'!$I$31,0,10*ROW('Sanitation Data'!I183))="","",OFFSET('Sanitation Data'!$I$31,0,10*ROW('Sanitation Data'!I183)))</f>
        <v/>
      </c>
      <c r="DN189" s="302" t="str">
        <f ca="true">+IF(OFFSET('Sanitation Data'!$I$32,0,10*ROW('Sanitation Data'!I183))="","",OFFSET('Sanitation Data'!$I$32,0,10*ROW('Sanitation Data'!I183)))</f>
        <v/>
      </c>
      <c r="DO189" s="302" t="str">
        <f ca="true">+IF(OFFSET('Hygiene Data'!$D$11,0,10*ROW('Hygiene Data'!D183))="","",OFFSET('Hygiene Data'!$D$11,0,10*ROW('Hygiene Data'!D183)))</f>
        <v/>
      </c>
      <c r="DP189" s="302" t="str">
        <f ca="true">+IF(OFFSET('Hygiene Data'!$D$12,0,10*ROW('Hygiene Data'!D183))="","",OFFSET('Hygiene Data'!$D$12,0,10*ROW('Hygiene Data'!D183)))</f>
        <v/>
      </c>
      <c r="DQ189" s="302" t="str">
        <f ca="true">+IF(OFFSET('Hygiene Data'!$D$13,0,10*ROW('Hygiene Data'!D183))="","",OFFSET('Hygiene Data'!$D$13,0,10*ROW('Hygiene Data'!D183)))</f>
        <v/>
      </c>
      <c r="DR189" s="302" t="str">
        <f ca="true">+IF(OFFSET('Hygiene Data'!$E$11,0,10*ROW('Hygiene Data'!E183))="","",OFFSET('Hygiene Data'!$E$11,0,10*ROW('Hygiene Data'!E183)))</f>
        <v/>
      </c>
      <c r="DS189" s="302" t="str">
        <f ca="true">+IF(OFFSET('Hygiene Data'!$E$12,0,10*ROW('Hygiene Data'!E183))="","",OFFSET('Hygiene Data'!$E$12,0,10*ROW('Hygiene Data'!E183)))</f>
        <v/>
      </c>
      <c r="DT189" s="302" t="str">
        <f ca="true">+IF(OFFSET('Hygiene Data'!$E$13,0,10*ROW('Hygiene Data'!E183))="","",OFFSET('Hygiene Data'!$E$13,0,10*ROW('Hygiene Data'!E183)))</f>
        <v/>
      </c>
      <c r="DU189" s="302" t="str">
        <f ca="true">+IF(OFFSET('Hygiene Data'!$F$11,0,10*ROW('Hygiene Data'!F183))="","",OFFSET('Hygiene Data'!$F$11,0,10*ROW('Hygiene Data'!F183)))</f>
        <v/>
      </c>
      <c r="DV189" s="302" t="str">
        <f ca="true">+IF(OFFSET('Hygiene Data'!$F$12,0,10*ROW('Hygiene Data'!F183))="","",OFFSET('Hygiene Data'!$F$12,0,10*ROW('Hygiene Data'!F183)))</f>
        <v/>
      </c>
      <c r="DW189" s="302" t="str">
        <f ca="true">+IF(OFFSET('Hygiene Data'!$F$13,0,10*ROW('Hygiene Data'!F183))="","",OFFSET('Hygiene Data'!$F$13,0,10*ROW('Hygiene Data'!F183)))</f>
        <v/>
      </c>
      <c r="DX189" s="302" t="str">
        <f ca="true">+IF(OFFSET('Hygiene Data'!$G$11,0,10*ROW('Hygiene Data'!G183))="","",OFFSET('Hygiene Data'!$G$11,0,10*ROW('Hygiene Data'!G183)))</f>
        <v/>
      </c>
      <c r="DY189" s="302" t="str">
        <f ca="true">+IF(OFFSET('Hygiene Data'!$G$12,0,10*ROW('Hygiene Data'!G183))="","",OFFSET('Hygiene Data'!$G$12,0,10*ROW('Hygiene Data'!G183)))</f>
        <v/>
      </c>
      <c r="DZ189" s="302" t="str">
        <f ca="true">+IF(OFFSET('Hygiene Data'!$G$13,0,10*ROW('Hygiene Data'!G183))="","",OFFSET('Hygiene Data'!$G$13,0,10*ROW('Hygiene Data'!G183)))</f>
        <v/>
      </c>
      <c r="EA189" s="302" t="str">
        <f ca="true">+IF(OFFSET('Hygiene Data'!$H$11,0,10*ROW('Hygiene Data'!H183))="","",OFFSET('Hygiene Data'!$H$11,0,10*ROW('Hygiene Data'!H183)))</f>
        <v/>
      </c>
      <c r="EB189" s="302" t="str">
        <f ca="true">+IF(OFFSET('Hygiene Data'!$H$12,0,10*ROW('Hygiene Data'!H183))="","",OFFSET('Hygiene Data'!$H$12,0,10*ROW('Hygiene Data'!H183)))</f>
        <v/>
      </c>
      <c r="EC189" s="302" t="str">
        <f ca="true">+IF(OFFSET('Hygiene Data'!$H$13,0,10*ROW('Hygiene Data'!H183))="","",OFFSET('Hygiene Data'!$H$13,0,10*ROW('Hygiene Data'!H183)))</f>
        <v/>
      </c>
      <c r="ED189" s="302" t="str">
        <f ca="true">+IF(OFFSET('Hygiene Data'!$I$11,0,10*ROW('Hygiene Data'!I183))="","",OFFSET('Hygiene Data'!$I$11,0,10*ROW('Hygiene Data'!I183)))</f>
        <v/>
      </c>
      <c r="EE189" s="302" t="str">
        <f ca="true">+IF(OFFSET('Hygiene Data'!$I$12,0,10*ROW('Hygiene Data'!I183))="","",OFFSET('Hygiene Data'!$I$12,0,10*ROW('Hygiene Data'!I183)))</f>
        <v/>
      </c>
      <c r="EF189" s="302" t="str">
        <f ca="true">+IF(OFFSET('Hygiene Data'!$I$13,0,10*ROW('Hygiene Data'!I183))="","",OFFSET('Hygiene Data'!$I$13,0,10*ROW('Hygiene Data'!I183)))</f>
        <v/>
      </c>
    </row>
    <row xmlns:x14ac="http://schemas.microsoft.com/office/spreadsheetml/2009/9/ac" r="190" x14ac:dyDescent="0.2">
      <c r="A190" s="35" t="str">
        <f ca="true">+IF(OFFSET('Water Data'!$B$2,0,10*ROW('Water Data'!E184))="","",OFFSET('Water Data'!$B$2,0,10*ROW('Water Data'!E184)))</f>
        <v/>
      </c>
      <c r="B190" s="35" t="str">
        <f ca="true">+IF(OFFSET('Water Data'!$C$2,0,10*ROW('Water Data'!F184))="","",OFFSET('Water Data'!$C$2,0,10*ROW('Water Data'!F184)))</f>
        <v/>
      </c>
      <c r="C190" s="358" t="str">
        <f t="shared" ca="true" si="2"/>
        <v/>
      </c>
      <c r="D190" s="94"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4"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4"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4"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4"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4"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4"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4"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4"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4"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4"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4"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4"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4"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4"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4"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4"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4"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5"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5"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5"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5"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5"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5"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5"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5"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5"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5"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5"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5"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5"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5"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5"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5"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5"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5"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5"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5"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5"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5"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5"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5"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5"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5"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5"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5"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5"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5"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6"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6"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6"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6"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6"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6"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6"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6"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6"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6"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6"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6"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6"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6"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6"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6"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6"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6"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302"/>
      <c r="BS190" s="302" t="str">
        <f ca="true">+IF(OFFSET('Water Data'!$D$27,0,10*ROW('Water Data'!D184))="","",OFFSET('Water Data'!$D$27,0,10*ROW('Water Data'!D184)))</f>
        <v/>
      </c>
      <c r="BT190" s="302" t="str">
        <f ca="true">+IF(OFFSET('Water Data'!$D$28,0,10*ROW('Water Data'!D184))="","",OFFSET('Water Data'!$D$28,0,10*ROW('Water Data'!D184)))</f>
        <v/>
      </c>
      <c r="BU190" s="302" t="str">
        <f ca="true">+IF(OFFSET('Water Data'!$D$29,0,10*ROW('Water Data'!D184))="","",OFFSET('Water Data'!$D$29,0,10*ROW('Water Data'!D184)))</f>
        <v/>
      </c>
      <c r="BV190" s="302" t="str">
        <f ca="true">+IF(OFFSET('Water Data'!$E$27,0,10*ROW('Water Data'!E184))="","",OFFSET('Water Data'!$E$27,0,10*ROW('Water Data'!E184)))</f>
        <v/>
      </c>
      <c r="BW190" s="302" t="str">
        <f ca="true">+IF(OFFSET('Water Data'!$E$28,0,10*ROW('Water Data'!E184))="","",OFFSET('Water Data'!$E$28,0,10*ROW('Water Data'!E184)))</f>
        <v/>
      </c>
      <c r="BX190" s="302" t="str">
        <f ca="true">+IF(OFFSET('Water Data'!$E$29,0,10*ROW('Water Data'!E184))="","",OFFSET('Water Data'!$E$29,0,10*ROW('Water Data'!E184)))</f>
        <v/>
      </c>
      <c r="BY190" s="302" t="str">
        <f ca="true">+IF(OFFSET('Water Data'!$F$27,0,10*ROW('Water Data'!F184))="","",OFFSET('Water Data'!$F$27,0,10*ROW('Water Data'!F184)))</f>
        <v/>
      </c>
      <c r="BZ190" s="302" t="str">
        <f ca="true">+IF(OFFSET('Water Data'!$F$28,0,10*ROW('Water Data'!F184))="","",OFFSET('Water Data'!$F$28,0,10*ROW('Water Data'!F184)))</f>
        <v/>
      </c>
      <c r="CA190" s="302" t="str">
        <f ca="true">+IF(OFFSET('Water Data'!$F$29,0,10*ROW('Water Data'!F184))="","",OFFSET('Water Data'!$F$29,0,10*ROW('Water Data'!F184)))</f>
        <v/>
      </c>
      <c r="CB190" s="302" t="str">
        <f ca="true">+IF(OFFSET('Water Data'!$G$27,0,10*ROW('Water Data'!G184))="","",OFFSET('Water Data'!$G$27,0,10*ROW('Water Data'!G184)))</f>
        <v/>
      </c>
      <c r="CC190" s="302" t="str">
        <f ca="true">+IF(OFFSET('Water Data'!$G$28,0,10*ROW('Water Data'!G184))="","",OFFSET('Water Data'!$G$28,0,10*ROW('Water Data'!G184)))</f>
        <v/>
      </c>
      <c r="CD190" s="302" t="str">
        <f ca="true">+IF(OFFSET('Water Data'!$G$29,0,10*ROW('Water Data'!G184))="","",OFFSET('Water Data'!$G$29,0,10*ROW('Water Data'!G184)))</f>
        <v/>
      </c>
      <c r="CE190" s="302" t="str">
        <f ca="true">+IF(OFFSET('Water Data'!$H$27,0,10*ROW('Water Data'!H184))="","",OFFSET('Water Data'!$H$27,0,10*ROW('Water Data'!H184)))</f>
        <v/>
      </c>
      <c r="CF190" s="302" t="str">
        <f ca="true">+IF(OFFSET('Water Data'!$H$28,0,10*ROW('Water Data'!H184))="","",OFFSET('Water Data'!$H$28,0,10*ROW('Water Data'!H184)))</f>
        <v/>
      </c>
      <c r="CG190" s="302" t="str">
        <f ca="true">+IF(OFFSET('Water Data'!$H$29,0,10*ROW('Water Data'!H184))="","",OFFSET('Water Data'!$H$29,0,10*ROW('Water Data'!H184)))</f>
        <v/>
      </c>
      <c r="CH190" s="302" t="str">
        <f ca="true">+IF(OFFSET('Water Data'!$I$27,0,10*ROW('Water Data'!I184))="","",OFFSET('Water Data'!$I$27,0,10*ROW('Water Data'!I184)))</f>
        <v/>
      </c>
      <c r="CI190" s="302" t="str">
        <f ca="true">+IF(OFFSET('Water Data'!$I$28,0,10*ROW('Water Data'!I184))="","",OFFSET('Water Data'!$I$28,0,10*ROW('Water Data'!I184)))</f>
        <v/>
      </c>
      <c r="CJ190" s="302" t="str">
        <f ca="true">+IF(OFFSET('Water Data'!$I$29,0,10*ROW('Water Data'!I184))="","",OFFSET('Water Data'!$I$29,0,10*ROW('Water Data'!I184)))</f>
        <v/>
      </c>
      <c r="CK190" s="302" t="str">
        <f ca="true">+IF(OFFSET('Sanitation Data'!$D$28,0,10*ROW('Sanitation Data'!D184))="","",OFFSET('Sanitation Data'!$D$28,0,10*ROW('Sanitation Data'!D184)))</f>
        <v/>
      </c>
      <c r="CL190" s="302" t="str">
        <f ca="true">+IF(OFFSET('Sanitation Data'!$D$29,0,10*ROW('Sanitation Data'!D184))="","",OFFSET('Sanitation Data'!$D$29,0,10*ROW('Sanitation Data'!D184)))</f>
        <v/>
      </c>
      <c r="CM190" s="302" t="str">
        <f ca="true">+IF(OFFSET('Sanitation Data'!$D$30,0,10*ROW('Sanitation Data'!D184))="","",OFFSET('Sanitation Data'!$D$30,0,10*ROW('Sanitation Data'!D184)))</f>
        <v/>
      </c>
      <c r="CN190" s="302" t="str">
        <f ca="true">+IF(OFFSET('Sanitation Data'!$D$31,0,10*ROW('Sanitation Data'!D184))="","",OFFSET('Sanitation Data'!$D$31,0,10*ROW('Sanitation Data'!D184)))</f>
        <v/>
      </c>
      <c r="CO190" s="302" t="str">
        <f ca="true">+IF(OFFSET('Sanitation Data'!$D$32,0,10*ROW('Sanitation Data'!D184))="","",OFFSET('Sanitation Data'!$D$32,0,10*ROW('Sanitation Data'!D184)))</f>
        <v/>
      </c>
      <c r="CP190" s="302" t="str">
        <f ca="true">+IF(OFFSET('Sanitation Data'!$E$28,0,10*ROW('Sanitation Data'!E184))="","",OFFSET('Sanitation Data'!$E$28,0,10*ROW('Sanitation Data'!E184)))</f>
        <v/>
      </c>
      <c r="CQ190" s="302" t="str">
        <f ca="true">+IF(OFFSET('Sanitation Data'!$E$29,0,10*ROW('Sanitation Data'!E184))="","",OFFSET('Sanitation Data'!$E$29,0,10*ROW('Sanitation Data'!E184)))</f>
        <v/>
      </c>
      <c r="CR190" s="302" t="str">
        <f ca="true">+IF(OFFSET('Sanitation Data'!$E$30,0,10*ROW('Sanitation Data'!E184))="","",OFFSET('Sanitation Data'!$E$30,0,10*ROW('Sanitation Data'!E184)))</f>
        <v/>
      </c>
      <c r="CS190" s="302" t="str">
        <f ca="true">+IF(OFFSET('Sanitation Data'!$E$31,0,10*ROW('Sanitation Data'!E184))="","",OFFSET('Sanitation Data'!$E$31,0,10*ROW('Sanitation Data'!E184)))</f>
        <v/>
      </c>
      <c r="CT190" s="302" t="str">
        <f ca="true">+IF(OFFSET('Sanitation Data'!$E$32,0,10*ROW('Sanitation Data'!E184))="","",OFFSET('Sanitation Data'!$E$32,0,10*ROW('Sanitation Data'!E184)))</f>
        <v/>
      </c>
      <c r="CU190" s="302" t="str">
        <f ca="true">+IF(OFFSET('Sanitation Data'!$F$28,0,10*ROW('Sanitation Data'!F184))="","",OFFSET('Sanitation Data'!$F$28,0,10*ROW('Sanitation Data'!F184)))</f>
        <v/>
      </c>
      <c r="CV190" s="302" t="str">
        <f ca="true">+IF(OFFSET('Sanitation Data'!$F$29,0,10*ROW('Sanitation Data'!F184))="","",OFFSET('Sanitation Data'!$F$29,0,10*ROW('Sanitation Data'!F184)))</f>
        <v/>
      </c>
      <c r="CW190" s="302" t="str">
        <f ca="true">+IF(OFFSET('Sanitation Data'!$F$30,0,10*ROW('Sanitation Data'!F184))="","",OFFSET('Sanitation Data'!$F$30,0,10*ROW('Sanitation Data'!F184)))</f>
        <v/>
      </c>
      <c r="CX190" s="302" t="str">
        <f ca="true">+IF(OFFSET('Sanitation Data'!$F$31,0,10*ROW('Sanitation Data'!F184))="","",OFFSET('Sanitation Data'!$F$31,0,10*ROW('Sanitation Data'!F184)))</f>
        <v/>
      </c>
      <c r="CY190" s="302" t="str">
        <f ca="true">+IF(OFFSET('Sanitation Data'!$F$32,0,10*ROW('Sanitation Data'!F184))="","",OFFSET('Sanitation Data'!$F$32,0,10*ROW('Sanitation Data'!F184)))</f>
        <v/>
      </c>
      <c r="CZ190" s="302" t="str">
        <f ca="true">+IF(OFFSET('Sanitation Data'!$G$28,0,10*ROW('Sanitation Data'!G184))="","",OFFSET('Sanitation Data'!$G$28,0,10*ROW('Sanitation Data'!G184)))</f>
        <v/>
      </c>
      <c r="DA190" s="302" t="str">
        <f ca="true">+IF(OFFSET('Sanitation Data'!$G$29,0,10*ROW('Sanitation Data'!G184))="","",OFFSET('Sanitation Data'!$G$29,0,10*ROW('Sanitation Data'!G184)))</f>
        <v/>
      </c>
      <c r="DB190" s="302" t="str">
        <f ca="true">+IF(OFFSET('Sanitation Data'!$G$30,0,10*ROW('Sanitation Data'!G184))="","",OFFSET('Sanitation Data'!$G$30,0,10*ROW('Sanitation Data'!G184)))</f>
        <v/>
      </c>
      <c r="DC190" s="302" t="str">
        <f ca="true">+IF(OFFSET('Sanitation Data'!$G$31,0,10*ROW('Sanitation Data'!G184))="","",OFFSET('Sanitation Data'!$G$31,0,10*ROW('Sanitation Data'!G184)))</f>
        <v/>
      </c>
      <c r="DD190" s="302" t="str">
        <f ca="true">+IF(OFFSET('Sanitation Data'!$G$32,0,10*ROW('Sanitation Data'!G184))="","",OFFSET('Sanitation Data'!$G$32,0,10*ROW('Sanitation Data'!G184)))</f>
        <v/>
      </c>
      <c r="DE190" s="302" t="str">
        <f ca="true">+IF(OFFSET('Sanitation Data'!$H$28,0,10*ROW('Sanitation Data'!H184))="","",OFFSET('Sanitation Data'!$H$28,0,10*ROW('Sanitation Data'!H184)))</f>
        <v/>
      </c>
      <c r="DF190" s="302" t="str">
        <f ca="true">+IF(OFFSET('Sanitation Data'!$H$29,0,10*ROW('Sanitation Data'!H184))="","",OFFSET('Sanitation Data'!$H$29,0,10*ROW('Sanitation Data'!H184)))</f>
        <v/>
      </c>
      <c r="DG190" s="302" t="str">
        <f ca="true">+IF(OFFSET('Sanitation Data'!$H$30,0,10*ROW('Sanitation Data'!H184))="","",OFFSET('Sanitation Data'!$H$30,0,10*ROW('Sanitation Data'!H184)))</f>
        <v/>
      </c>
      <c r="DH190" s="302" t="str">
        <f ca="true">+IF(OFFSET('Sanitation Data'!$H$31,0,10*ROW('Sanitation Data'!H184))="","",OFFSET('Sanitation Data'!$H$31,0,10*ROW('Sanitation Data'!H184)))</f>
        <v/>
      </c>
      <c r="DI190" s="302" t="str">
        <f ca="true">+IF(OFFSET('Sanitation Data'!$H$32,0,10*ROW('Sanitation Data'!H184))="","",OFFSET('Sanitation Data'!$H$32,0,10*ROW('Sanitation Data'!H184)))</f>
        <v/>
      </c>
      <c r="DJ190" s="302" t="str">
        <f ca="true">+IF(OFFSET('Sanitation Data'!$I$28,0,10*ROW('Sanitation Data'!I184))="","",OFFSET('Sanitation Data'!$I$28,0,10*ROW('Sanitation Data'!I184)))</f>
        <v/>
      </c>
      <c r="DK190" s="302" t="str">
        <f ca="true">+IF(OFFSET('Sanitation Data'!$I$29,0,10*ROW('Sanitation Data'!I184))="","",OFFSET('Sanitation Data'!$I$29,0,10*ROW('Sanitation Data'!I184)))</f>
        <v/>
      </c>
      <c r="DL190" s="302" t="str">
        <f ca="true">+IF(OFFSET('Sanitation Data'!$I$30,0,10*ROW('Sanitation Data'!I184))="","",OFFSET('Sanitation Data'!$I$30,0,10*ROW('Sanitation Data'!I184)))</f>
        <v/>
      </c>
      <c r="DM190" s="302" t="str">
        <f ca="true">+IF(OFFSET('Sanitation Data'!$I$31,0,10*ROW('Sanitation Data'!I184))="","",OFFSET('Sanitation Data'!$I$31,0,10*ROW('Sanitation Data'!I184)))</f>
        <v/>
      </c>
      <c r="DN190" s="302" t="str">
        <f ca="true">+IF(OFFSET('Sanitation Data'!$I$32,0,10*ROW('Sanitation Data'!I184))="","",OFFSET('Sanitation Data'!$I$32,0,10*ROW('Sanitation Data'!I184)))</f>
        <v/>
      </c>
      <c r="DO190" s="302" t="str">
        <f ca="true">+IF(OFFSET('Hygiene Data'!$D$11,0,10*ROW('Hygiene Data'!D184))="","",OFFSET('Hygiene Data'!$D$11,0,10*ROW('Hygiene Data'!D184)))</f>
        <v/>
      </c>
      <c r="DP190" s="302" t="str">
        <f ca="true">+IF(OFFSET('Hygiene Data'!$D$12,0,10*ROW('Hygiene Data'!D184))="","",OFFSET('Hygiene Data'!$D$12,0,10*ROW('Hygiene Data'!D184)))</f>
        <v/>
      </c>
      <c r="DQ190" s="302" t="str">
        <f ca="true">+IF(OFFSET('Hygiene Data'!$D$13,0,10*ROW('Hygiene Data'!D184))="","",OFFSET('Hygiene Data'!$D$13,0,10*ROW('Hygiene Data'!D184)))</f>
        <v/>
      </c>
      <c r="DR190" s="302" t="str">
        <f ca="true">+IF(OFFSET('Hygiene Data'!$E$11,0,10*ROW('Hygiene Data'!E184))="","",OFFSET('Hygiene Data'!$E$11,0,10*ROW('Hygiene Data'!E184)))</f>
        <v/>
      </c>
      <c r="DS190" s="302" t="str">
        <f ca="true">+IF(OFFSET('Hygiene Data'!$E$12,0,10*ROW('Hygiene Data'!E184))="","",OFFSET('Hygiene Data'!$E$12,0,10*ROW('Hygiene Data'!E184)))</f>
        <v/>
      </c>
      <c r="DT190" s="302" t="str">
        <f ca="true">+IF(OFFSET('Hygiene Data'!$E$13,0,10*ROW('Hygiene Data'!E184))="","",OFFSET('Hygiene Data'!$E$13,0,10*ROW('Hygiene Data'!E184)))</f>
        <v/>
      </c>
      <c r="DU190" s="302" t="str">
        <f ca="true">+IF(OFFSET('Hygiene Data'!$F$11,0,10*ROW('Hygiene Data'!F184))="","",OFFSET('Hygiene Data'!$F$11,0,10*ROW('Hygiene Data'!F184)))</f>
        <v/>
      </c>
      <c r="DV190" s="302" t="str">
        <f ca="true">+IF(OFFSET('Hygiene Data'!$F$12,0,10*ROW('Hygiene Data'!F184))="","",OFFSET('Hygiene Data'!$F$12,0,10*ROW('Hygiene Data'!F184)))</f>
        <v/>
      </c>
      <c r="DW190" s="302" t="str">
        <f ca="true">+IF(OFFSET('Hygiene Data'!$F$13,0,10*ROW('Hygiene Data'!F184))="","",OFFSET('Hygiene Data'!$F$13,0,10*ROW('Hygiene Data'!F184)))</f>
        <v/>
      </c>
      <c r="DX190" s="302" t="str">
        <f ca="true">+IF(OFFSET('Hygiene Data'!$G$11,0,10*ROW('Hygiene Data'!G184))="","",OFFSET('Hygiene Data'!$G$11,0,10*ROW('Hygiene Data'!G184)))</f>
        <v/>
      </c>
      <c r="DY190" s="302" t="str">
        <f ca="true">+IF(OFFSET('Hygiene Data'!$G$12,0,10*ROW('Hygiene Data'!G184))="","",OFFSET('Hygiene Data'!$G$12,0,10*ROW('Hygiene Data'!G184)))</f>
        <v/>
      </c>
      <c r="DZ190" s="302" t="str">
        <f ca="true">+IF(OFFSET('Hygiene Data'!$G$13,0,10*ROW('Hygiene Data'!G184))="","",OFFSET('Hygiene Data'!$G$13,0,10*ROW('Hygiene Data'!G184)))</f>
        <v/>
      </c>
      <c r="EA190" s="302" t="str">
        <f ca="true">+IF(OFFSET('Hygiene Data'!$H$11,0,10*ROW('Hygiene Data'!H184))="","",OFFSET('Hygiene Data'!$H$11,0,10*ROW('Hygiene Data'!H184)))</f>
        <v/>
      </c>
      <c r="EB190" s="302" t="str">
        <f ca="true">+IF(OFFSET('Hygiene Data'!$H$12,0,10*ROW('Hygiene Data'!H184))="","",OFFSET('Hygiene Data'!$H$12,0,10*ROW('Hygiene Data'!H184)))</f>
        <v/>
      </c>
      <c r="EC190" s="302" t="str">
        <f ca="true">+IF(OFFSET('Hygiene Data'!$H$13,0,10*ROW('Hygiene Data'!H184))="","",OFFSET('Hygiene Data'!$H$13,0,10*ROW('Hygiene Data'!H184)))</f>
        <v/>
      </c>
      <c r="ED190" s="302" t="str">
        <f ca="true">+IF(OFFSET('Hygiene Data'!$I$11,0,10*ROW('Hygiene Data'!I184))="","",OFFSET('Hygiene Data'!$I$11,0,10*ROW('Hygiene Data'!I184)))</f>
        <v/>
      </c>
      <c r="EE190" s="302" t="str">
        <f ca="true">+IF(OFFSET('Hygiene Data'!$I$12,0,10*ROW('Hygiene Data'!I184))="","",OFFSET('Hygiene Data'!$I$12,0,10*ROW('Hygiene Data'!I184)))</f>
        <v/>
      </c>
      <c r="EF190" s="302" t="str">
        <f ca="true">+IF(OFFSET('Hygiene Data'!$I$13,0,10*ROW('Hygiene Data'!I184))="","",OFFSET('Hygiene Data'!$I$13,0,10*ROW('Hygiene Data'!I184)))</f>
        <v/>
      </c>
    </row>
    <row xmlns:x14ac="http://schemas.microsoft.com/office/spreadsheetml/2009/9/ac" r="191" x14ac:dyDescent="0.2">
      <c r="A191" s="35" t="str">
        <f ca="true">+IF(OFFSET('Water Data'!$B$2,0,10*ROW('Water Data'!E185))="","",OFFSET('Water Data'!$B$2,0,10*ROW('Water Data'!E185)))</f>
        <v/>
      </c>
      <c r="B191" s="35" t="str">
        <f ca="true">+IF(OFFSET('Water Data'!$C$2,0,10*ROW('Water Data'!F185))="","",OFFSET('Water Data'!$C$2,0,10*ROW('Water Data'!F185)))</f>
        <v/>
      </c>
      <c r="C191" s="358" t="str">
        <f t="shared" ca="true" si="2"/>
        <v/>
      </c>
      <c r="D191" s="94"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4"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4"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4"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4"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4"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4"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4"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4"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4"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4"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4"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4"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4"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4"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4"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4"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4"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5"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5"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5"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5"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5"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5"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5"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5"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5"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5"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5"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5"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5"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5"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5"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5"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5"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5"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5"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5"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5"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5"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5"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5"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5"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5"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5"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5"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5"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5"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6"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6"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6"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6"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6"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6"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6"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6"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6"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6"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6"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6"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6"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6"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6"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6"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6"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6"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302"/>
      <c r="BS191" s="302" t="str">
        <f ca="true">+IF(OFFSET('Water Data'!$D$27,0,10*ROW('Water Data'!D185))="","",OFFSET('Water Data'!$D$27,0,10*ROW('Water Data'!D185)))</f>
        <v/>
      </c>
      <c r="BT191" s="302" t="str">
        <f ca="true">+IF(OFFSET('Water Data'!$D$28,0,10*ROW('Water Data'!D185))="","",OFFSET('Water Data'!$D$28,0,10*ROW('Water Data'!D185)))</f>
        <v/>
      </c>
      <c r="BU191" s="302" t="str">
        <f ca="true">+IF(OFFSET('Water Data'!$D$29,0,10*ROW('Water Data'!D185))="","",OFFSET('Water Data'!$D$29,0,10*ROW('Water Data'!D185)))</f>
        <v/>
      </c>
      <c r="BV191" s="302" t="str">
        <f ca="true">+IF(OFFSET('Water Data'!$E$27,0,10*ROW('Water Data'!E185))="","",OFFSET('Water Data'!$E$27,0,10*ROW('Water Data'!E185)))</f>
        <v/>
      </c>
      <c r="BW191" s="302" t="str">
        <f ca="true">+IF(OFFSET('Water Data'!$E$28,0,10*ROW('Water Data'!E185))="","",OFFSET('Water Data'!$E$28,0,10*ROW('Water Data'!E185)))</f>
        <v/>
      </c>
      <c r="BX191" s="302" t="str">
        <f ca="true">+IF(OFFSET('Water Data'!$E$29,0,10*ROW('Water Data'!E185))="","",OFFSET('Water Data'!$E$29,0,10*ROW('Water Data'!E185)))</f>
        <v/>
      </c>
      <c r="BY191" s="302" t="str">
        <f ca="true">+IF(OFFSET('Water Data'!$F$27,0,10*ROW('Water Data'!F185))="","",OFFSET('Water Data'!$F$27,0,10*ROW('Water Data'!F185)))</f>
        <v/>
      </c>
      <c r="BZ191" s="302" t="str">
        <f ca="true">+IF(OFFSET('Water Data'!$F$28,0,10*ROW('Water Data'!F185))="","",OFFSET('Water Data'!$F$28,0,10*ROW('Water Data'!F185)))</f>
        <v/>
      </c>
      <c r="CA191" s="302" t="str">
        <f ca="true">+IF(OFFSET('Water Data'!$F$29,0,10*ROW('Water Data'!F185))="","",OFFSET('Water Data'!$F$29,0,10*ROW('Water Data'!F185)))</f>
        <v/>
      </c>
      <c r="CB191" s="302" t="str">
        <f ca="true">+IF(OFFSET('Water Data'!$G$27,0,10*ROW('Water Data'!G185))="","",OFFSET('Water Data'!$G$27,0,10*ROW('Water Data'!G185)))</f>
        <v/>
      </c>
      <c r="CC191" s="302" t="str">
        <f ca="true">+IF(OFFSET('Water Data'!$G$28,0,10*ROW('Water Data'!G185))="","",OFFSET('Water Data'!$G$28,0,10*ROW('Water Data'!G185)))</f>
        <v/>
      </c>
      <c r="CD191" s="302" t="str">
        <f ca="true">+IF(OFFSET('Water Data'!$G$29,0,10*ROW('Water Data'!G185))="","",OFFSET('Water Data'!$G$29,0,10*ROW('Water Data'!G185)))</f>
        <v/>
      </c>
      <c r="CE191" s="302" t="str">
        <f ca="true">+IF(OFFSET('Water Data'!$H$27,0,10*ROW('Water Data'!H185))="","",OFFSET('Water Data'!$H$27,0,10*ROW('Water Data'!H185)))</f>
        <v/>
      </c>
      <c r="CF191" s="302" t="str">
        <f ca="true">+IF(OFFSET('Water Data'!$H$28,0,10*ROW('Water Data'!H185))="","",OFFSET('Water Data'!$H$28,0,10*ROW('Water Data'!H185)))</f>
        <v/>
      </c>
      <c r="CG191" s="302" t="str">
        <f ca="true">+IF(OFFSET('Water Data'!$H$29,0,10*ROW('Water Data'!H185))="","",OFFSET('Water Data'!$H$29,0,10*ROW('Water Data'!H185)))</f>
        <v/>
      </c>
      <c r="CH191" s="302" t="str">
        <f ca="true">+IF(OFFSET('Water Data'!$I$27,0,10*ROW('Water Data'!I185))="","",OFFSET('Water Data'!$I$27,0,10*ROW('Water Data'!I185)))</f>
        <v/>
      </c>
      <c r="CI191" s="302" t="str">
        <f ca="true">+IF(OFFSET('Water Data'!$I$28,0,10*ROW('Water Data'!I185))="","",OFFSET('Water Data'!$I$28,0,10*ROW('Water Data'!I185)))</f>
        <v/>
      </c>
      <c r="CJ191" s="302" t="str">
        <f ca="true">+IF(OFFSET('Water Data'!$I$29,0,10*ROW('Water Data'!I185))="","",OFFSET('Water Data'!$I$29,0,10*ROW('Water Data'!I185)))</f>
        <v/>
      </c>
      <c r="CK191" s="302" t="str">
        <f ca="true">+IF(OFFSET('Sanitation Data'!$D$28,0,10*ROW('Sanitation Data'!D185))="","",OFFSET('Sanitation Data'!$D$28,0,10*ROW('Sanitation Data'!D185)))</f>
        <v/>
      </c>
      <c r="CL191" s="302" t="str">
        <f ca="true">+IF(OFFSET('Sanitation Data'!$D$29,0,10*ROW('Sanitation Data'!D185))="","",OFFSET('Sanitation Data'!$D$29,0,10*ROW('Sanitation Data'!D185)))</f>
        <v/>
      </c>
      <c r="CM191" s="302" t="str">
        <f ca="true">+IF(OFFSET('Sanitation Data'!$D$30,0,10*ROW('Sanitation Data'!D185))="","",OFFSET('Sanitation Data'!$D$30,0,10*ROW('Sanitation Data'!D185)))</f>
        <v/>
      </c>
      <c r="CN191" s="302" t="str">
        <f ca="true">+IF(OFFSET('Sanitation Data'!$D$31,0,10*ROW('Sanitation Data'!D185))="","",OFFSET('Sanitation Data'!$D$31,0,10*ROW('Sanitation Data'!D185)))</f>
        <v/>
      </c>
      <c r="CO191" s="302" t="str">
        <f ca="true">+IF(OFFSET('Sanitation Data'!$D$32,0,10*ROW('Sanitation Data'!D185))="","",OFFSET('Sanitation Data'!$D$32,0,10*ROW('Sanitation Data'!D185)))</f>
        <v/>
      </c>
      <c r="CP191" s="302" t="str">
        <f ca="true">+IF(OFFSET('Sanitation Data'!$E$28,0,10*ROW('Sanitation Data'!E185))="","",OFFSET('Sanitation Data'!$E$28,0,10*ROW('Sanitation Data'!E185)))</f>
        <v/>
      </c>
      <c r="CQ191" s="302" t="str">
        <f ca="true">+IF(OFFSET('Sanitation Data'!$E$29,0,10*ROW('Sanitation Data'!E185))="","",OFFSET('Sanitation Data'!$E$29,0,10*ROW('Sanitation Data'!E185)))</f>
        <v/>
      </c>
      <c r="CR191" s="302" t="str">
        <f ca="true">+IF(OFFSET('Sanitation Data'!$E$30,0,10*ROW('Sanitation Data'!E185))="","",OFFSET('Sanitation Data'!$E$30,0,10*ROW('Sanitation Data'!E185)))</f>
        <v/>
      </c>
      <c r="CS191" s="302" t="str">
        <f ca="true">+IF(OFFSET('Sanitation Data'!$E$31,0,10*ROW('Sanitation Data'!E185))="","",OFFSET('Sanitation Data'!$E$31,0,10*ROW('Sanitation Data'!E185)))</f>
        <v/>
      </c>
      <c r="CT191" s="302" t="str">
        <f ca="true">+IF(OFFSET('Sanitation Data'!$E$32,0,10*ROW('Sanitation Data'!E185))="","",OFFSET('Sanitation Data'!$E$32,0,10*ROW('Sanitation Data'!E185)))</f>
        <v/>
      </c>
      <c r="CU191" s="302" t="str">
        <f ca="true">+IF(OFFSET('Sanitation Data'!$F$28,0,10*ROW('Sanitation Data'!F185))="","",OFFSET('Sanitation Data'!$F$28,0,10*ROW('Sanitation Data'!F185)))</f>
        <v/>
      </c>
      <c r="CV191" s="302" t="str">
        <f ca="true">+IF(OFFSET('Sanitation Data'!$F$29,0,10*ROW('Sanitation Data'!F185))="","",OFFSET('Sanitation Data'!$F$29,0,10*ROW('Sanitation Data'!F185)))</f>
        <v/>
      </c>
      <c r="CW191" s="302" t="str">
        <f ca="true">+IF(OFFSET('Sanitation Data'!$F$30,0,10*ROW('Sanitation Data'!F185))="","",OFFSET('Sanitation Data'!$F$30,0,10*ROW('Sanitation Data'!F185)))</f>
        <v/>
      </c>
      <c r="CX191" s="302" t="str">
        <f ca="true">+IF(OFFSET('Sanitation Data'!$F$31,0,10*ROW('Sanitation Data'!F185))="","",OFFSET('Sanitation Data'!$F$31,0,10*ROW('Sanitation Data'!F185)))</f>
        <v/>
      </c>
      <c r="CY191" s="302" t="str">
        <f ca="true">+IF(OFFSET('Sanitation Data'!$F$32,0,10*ROW('Sanitation Data'!F185))="","",OFFSET('Sanitation Data'!$F$32,0,10*ROW('Sanitation Data'!F185)))</f>
        <v/>
      </c>
      <c r="CZ191" s="302" t="str">
        <f ca="true">+IF(OFFSET('Sanitation Data'!$G$28,0,10*ROW('Sanitation Data'!G185))="","",OFFSET('Sanitation Data'!$G$28,0,10*ROW('Sanitation Data'!G185)))</f>
        <v/>
      </c>
      <c r="DA191" s="302" t="str">
        <f ca="true">+IF(OFFSET('Sanitation Data'!$G$29,0,10*ROW('Sanitation Data'!G185))="","",OFFSET('Sanitation Data'!$G$29,0,10*ROW('Sanitation Data'!G185)))</f>
        <v/>
      </c>
      <c r="DB191" s="302" t="str">
        <f ca="true">+IF(OFFSET('Sanitation Data'!$G$30,0,10*ROW('Sanitation Data'!G185))="","",OFFSET('Sanitation Data'!$G$30,0,10*ROW('Sanitation Data'!G185)))</f>
        <v/>
      </c>
      <c r="DC191" s="302" t="str">
        <f ca="true">+IF(OFFSET('Sanitation Data'!$G$31,0,10*ROW('Sanitation Data'!G185))="","",OFFSET('Sanitation Data'!$G$31,0,10*ROW('Sanitation Data'!G185)))</f>
        <v/>
      </c>
      <c r="DD191" s="302" t="str">
        <f ca="true">+IF(OFFSET('Sanitation Data'!$G$32,0,10*ROW('Sanitation Data'!G185))="","",OFFSET('Sanitation Data'!$G$32,0,10*ROW('Sanitation Data'!G185)))</f>
        <v/>
      </c>
      <c r="DE191" s="302" t="str">
        <f ca="true">+IF(OFFSET('Sanitation Data'!$H$28,0,10*ROW('Sanitation Data'!H185))="","",OFFSET('Sanitation Data'!$H$28,0,10*ROW('Sanitation Data'!H185)))</f>
        <v/>
      </c>
      <c r="DF191" s="302" t="str">
        <f ca="true">+IF(OFFSET('Sanitation Data'!$H$29,0,10*ROW('Sanitation Data'!H185))="","",OFFSET('Sanitation Data'!$H$29,0,10*ROW('Sanitation Data'!H185)))</f>
        <v/>
      </c>
      <c r="DG191" s="302" t="str">
        <f ca="true">+IF(OFFSET('Sanitation Data'!$H$30,0,10*ROW('Sanitation Data'!H185))="","",OFFSET('Sanitation Data'!$H$30,0,10*ROW('Sanitation Data'!H185)))</f>
        <v/>
      </c>
      <c r="DH191" s="302" t="str">
        <f ca="true">+IF(OFFSET('Sanitation Data'!$H$31,0,10*ROW('Sanitation Data'!H185))="","",OFFSET('Sanitation Data'!$H$31,0,10*ROW('Sanitation Data'!H185)))</f>
        <v/>
      </c>
      <c r="DI191" s="302" t="str">
        <f ca="true">+IF(OFFSET('Sanitation Data'!$H$32,0,10*ROW('Sanitation Data'!H185))="","",OFFSET('Sanitation Data'!$H$32,0,10*ROW('Sanitation Data'!H185)))</f>
        <v/>
      </c>
      <c r="DJ191" s="302" t="str">
        <f ca="true">+IF(OFFSET('Sanitation Data'!$I$28,0,10*ROW('Sanitation Data'!I185))="","",OFFSET('Sanitation Data'!$I$28,0,10*ROW('Sanitation Data'!I185)))</f>
        <v/>
      </c>
      <c r="DK191" s="302" t="str">
        <f ca="true">+IF(OFFSET('Sanitation Data'!$I$29,0,10*ROW('Sanitation Data'!I185))="","",OFFSET('Sanitation Data'!$I$29,0,10*ROW('Sanitation Data'!I185)))</f>
        <v/>
      </c>
      <c r="DL191" s="302" t="str">
        <f ca="true">+IF(OFFSET('Sanitation Data'!$I$30,0,10*ROW('Sanitation Data'!I185))="","",OFFSET('Sanitation Data'!$I$30,0,10*ROW('Sanitation Data'!I185)))</f>
        <v/>
      </c>
      <c r="DM191" s="302" t="str">
        <f ca="true">+IF(OFFSET('Sanitation Data'!$I$31,0,10*ROW('Sanitation Data'!I185))="","",OFFSET('Sanitation Data'!$I$31,0,10*ROW('Sanitation Data'!I185)))</f>
        <v/>
      </c>
      <c r="DN191" s="302" t="str">
        <f ca="true">+IF(OFFSET('Sanitation Data'!$I$32,0,10*ROW('Sanitation Data'!I185))="","",OFFSET('Sanitation Data'!$I$32,0,10*ROW('Sanitation Data'!I185)))</f>
        <v/>
      </c>
      <c r="DO191" s="302" t="str">
        <f ca="true">+IF(OFFSET('Hygiene Data'!$D$11,0,10*ROW('Hygiene Data'!D185))="","",OFFSET('Hygiene Data'!$D$11,0,10*ROW('Hygiene Data'!D185)))</f>
        <v/>
      </c>
      <c r="DP191" s="302" t="str">
        <f ca="true">+IF(OFFSET('Hygiene Data'!$D$12,0,10*ROW('Hygiene Data'!D185))="","",OFFSET('Hygiene Data'!$D$12,0,10*ROW('Hygiene Data'!D185)))</f>
        <v/>
      </c>
      <c r="DQ191" s="302" t="str">
        <f ca="true">+IF(OFFSET('Hygiene Data'!$D$13,0,10*ROW('Hygiene Data'!D185))="","",OFFSET('Hygiene Data'!$D$13,0,10*ROW('Hygiene Data'!D185)))</f>
        <v/>
      </c>
      <c r="DR191" s="302" t="str">
        <f ca="true">+IF(OFFSET('Hygiene Data'!$E$11,0,10*ROW('Hygiene Data'!E185))="","",OFFSET('Hygiene Data'!$E$11,0,10*ROW('Hygiene Data'!E185)))</f>
        <v/>
      </c>
      <c r="DS191" s="302" t="str">
        <f ca="true">+IF(OFFSET('Hygiene Data'!$E$12,0,10*ROW('Hygiene Data'!E185))="","",OFFSET('Hygiene Data'!$E$12,0,10*ROW('Hygiene Data'!E185)))</f>
        <v/>
      </c>
      <c r="DT191" s="302" t="str">
        <f ca="true">+IF(OFFSET('Hygiene Data'!$E$13,0,10*ROW('Hygiene Data'!E185))="","",OFFSET('Hygiene Data'!$E$13,0,10*ROW('Hygiene Data'!E185)))</f>
        <v/>
      </c>
      <c r="DU191" s="302" t="str">
        <f ca="true">+IF(OFFSET('Hygiene Data'!$F$11,0,10*ROW('Hygiene Data'!F185))="","",OFFSET('Hygiene Data'!$F$11,0,10*ROW('Hygiene Data'!F185)))</f>
        <v/>
      </c>
      <c r="DV191" s="302" t="str">
        <f ca="true">+IF(OFFSET('Hygiene Data'!$F$12,0,10*ROW('Hygiene Data'!F185))="","",OFFSET('Hygiene Data'!$F$12,0,10*ROW('Hygiene Data'!F185)))</f>
        <v/>
      </c>
      <c r="DW191" s="302" t="str">
        <f ca="true">+IF(OFFSET('Hygiene Data'!$F$13,0,10*ROW('Hygiene Data'!F185))="","",OFFSET('Hygiene Data'!$F$13,0,10*ROW('Hygiene Data'!F185)))</f>
        <v/>
      </c>
      <c r="DX191" s="302" t="str">
        <f ca="true">+IF(OFFSET('Hygiene Data'!$G$11,0,10*ROW('Hygiene Data'!G185))="","",OFFSET('Hygiene Data'!$G$11,0,10*ROW('Hygiene Data'!G185)))</f>
        <v/>
      </c>
      <c r="DY191" s="302" t="str">
        <f ca="true">+IF(OFFSET('Hygiene Data'!$G$12,0,10*ROW('Hygiene Data'!G185))="","",OFFSET('Hygiene Data'!$G$12,0,10*ROW('Hygiene Data'!G185)))</f>
        <v/>
      </c>
      <c r="DZ191" s="302" t="str">
        <f ca="true">+IF(OFFSET('Hygiene Data'!$G$13,0,10*ROW('Hygiene Data'!G185))="","",OFFSET('Hygiene Data'!$G$13,0,10*ROW('Hygiene Data'!G185)))</f>
        <v/>
      </c>
      <c r="EA191" s="302" t="str">
        <f ca="true">+IF(OFFSET('Hygiene Data'!$H$11,0,10*ROW('Hygiene Data'!H185))="","",OFFSET('Hygiene Data'!$H$11,0,10*ROW('Hygiene Data'!H185)))</f>
        <v/>
      </c>
      <c r="EB191" s="302" t="str">
        <f ca="true">+IF(OFFSET('Hygiene Data'!$H$12,0,10*ROW('Hygiene Data'!H185))="","",OFFSET('Hygiene Data'!$H$12,0,10*ROW('Hygiene Data'!H185)))</f>
        <v/>
      </c>
      <c r="EC191" s="302" t="str">
        <f ca="true">+IF(OFFSET('Hygiene Data'!$H$13,0,10*ROW('Hygiene Data'!H185))="","",OFFSET('Hygiene Data'!$H$13,0,10*ROW('Hygiene Data'!H185)))</f>
        <v/>
      </c>
      <c r="ED191" s="302" t="str">
        <f ca="true">+IF(OFFSET('Hygiene Data'!$I$11,0,10*ROW('Hygiene Data'!I185))="","",OFFSET('Hygiene Data'!$I$11,0,10*ROW('Hygiene Data'!I185)))</f>
        <v/>
      </c>
      <c r="EE191" s="302" t="str">
        <f ca="true">+IF(OFFSET('Hygiene Data'!$I$12,0,10*ROW('Hygiene Data'!I185))="","",OFFSET('Hygiene Data'!$I$12,0,10*ROW('Hygiene Data'!I185)))</f>
        <v/>
      </c>
      <c r="EF191" s="302" t="str">
        <f ca="true">+IF(OFFSET('Hygiene Data'!$I$13,0,10*ROW('Hygiene Data'!I185))="","",OFFSET('Hygiene Data'!$I$13,0,10*ROW('Hygiene Data'!I185)))</f>
        <v/>
      </c>
    </row>
    <row xmlns:x14ac="http://schemas.microsoft.com/office/spreadsheetml/2009/9/ac" r="192" x14ac:dyDescent="0.2">
      <c r="A192" s="35" t="str">
        <f ca="true">+IF(OFFSET('Water Data'!$B$2,0,10*ROW('Water Data'!E186))="","",OFFSET('Water Data'!$B$2,0,10*ROW('Water Data'!E186)))</f>
        <v/>
      </c>
      <c r="B192" s="35" t="str">
        <f ca="true">+IF(OFFSET('Water Data'!$C$2,0,10*ROW('Water Data'!F186))="","",OFFSET('Water Data'!$C$2,0,10*ROW('Water Data'!F186)))</f>
        <v/>
      </c>
      <c r="C192" s="358" t="str">
        <f t="shared" ca="true" si="2"/>
        <v/>
      </c>
      <c r="D192" s="94"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4"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4"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4"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4"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4"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4"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4"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4"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4"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4"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4"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4"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4"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4"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4"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4"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4"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5"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5"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5"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5"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5"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5"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5"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5"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5"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5"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5"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5"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5"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5"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5"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5"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5"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5"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5"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5"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5"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5"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5"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5"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5"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5"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5"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5"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5"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5"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6"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6"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6"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6"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6"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6"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6"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6"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6"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6"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6"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6"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6"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6"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6"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6"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6"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6"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302"/>
      <c r="BS192" s="302" t="str">
        <f ca="true">+IF(OFFSET('Water Data'!$D$27,0,10*ROW('Water Data'!D186))="","",OFFSET('Water Data'!$D$27,0,10*ROW('Water Data'!D186)))</f>
        <v/>
      </c>
      <c r="BT192" s="302" t="str">
        <f ca="true">+IF(OFFSET('Water Data'!$D$28,0,10*ROW('Water Data'!D186))="","",OFFSET('Water Data'!$D$28,0,10*ROW('Water Data'!D186)))</f>
        <v/>
      </c>
      <c r="BU192" s="302" t="str">
        <f ca="true">+IF(OFFSET('Water Data'!$D$29,0,10*ROW('Water Data'!D186))="","",OFFSET('Water Data'!$D$29,0,10*ROW('Water Data'!D186)))</f>
        <v/>
      </c>
      <c r="BV192" s="302" t="str">
        <f ca="true">+IF(OFFSET('Water Data'!$E$27,0,10*ROW('Water Data'!E186))="","",OFFSET('Water Data'!$E$27,0,10*ROW('Water Data'!E186)))</f>
        <v/>
      </c>
      <c r="BW192" s="302" t="str">
        <f ca="true">+IF(OFFSET('Water Data'!$E$28,0,10*ROW('Water Data'!E186))="","",OFFSET('Water Data'!$E$28,0,10*ROW('Water Data'!E186)))</f>
        <v/>
      </c>
      <c r="BX192" s="302" t="str">
        <f ca="true">+IF(OFFSET('Water Data'!$E$29,0,10*ROW('Water Data'!E186))="","",OFFSET('Water Data'!$E$29,0,10*ROW('Water Data'!E186)))</f>
        <v/>
      </c>
      <c r="BY192" s="302" t="str">
        <f ca="true">+IF(OFFSET('Water Data'!$F$27,0,10*ROW('Water Data'!F186))="","",OFFSET('Water Data'!$F$27,0,10*ROW('Water Data'!F186)))</f>
        <v/>
      </c>
      <c r="BZ192" s="302" t="str">
        <f ca="true">+IF(OFFSET('Water Data'!$F$28,0,10*ROW('Water Data'!F186))="","",OFFSET('Water Data'!$F$28,0,10*ROW('Water Data'!F186)))</f>
        <v/>
      </c>
      <c r="CA192" s="302" t="str">
        <f ca="true">+IF(OFFSET('Water Data'!$F$29,0,10*ROW('Water Data'!F186))="","",OFFSET('Water Data'!$F$29,0,10*ROW('Water Data'!F186)))</f>
        <v/>
      </c>
      <c r="CB192" s="302" t="str">
        <f ca="true">+IF(OFFSET('Water Data'!$G$27,0,10*ROW('Water Data'!G186))="","",OFFSET('Water Data'!$G$27,0,10*ROW('Water Data'!G186)))</f>
        <v/>
      </c>
      <c r="CC192" s="302" t="str">
        <f ca="true">+IF(OFFSET('Water Data'!$G$28,0,10*ROW('Water Data'!G186))="","",OFFSET('Water Data'!$G$28,0,10*ROW('Water Data'!G186)))</f>
        <v/>
      </c>
      <c r="CD192" s="302" t="str">
        <f ca="true">+IF(OFFSET('Water Data'!$G$29,0,10*ROW('Water Data'!G186))="","",OFFSET('Water Data'!$G$29,0,10*ROW('Water Data'!G186)))</f>
        <v/>
      </c>
      <c r="CE192" s="302" t="str">
        <f ca="true">+IF(OFFSET('Water Data'!$H$27,0,10*ROW('Water Data'!H186))="","",OFFSET('Water Data'!$H$27,0,10*ROW('Water Data'!H186)))</f>
        <v/>
      </c>
      <c r="CF192" s="302" t="str">
        <f ca="true">+IF(OFFSET('Water Data'!$H$28,0,10*ROW('Water Data'!H186))="","",OFFSET('Water Data'!$H$28,0,10*ROW('Water Data'!H186)))</f>
        <v/>
      </c>
      <c r="CG192" s="302" t="str">
        <f ca="true">+IF(OFFSET('Water Data'!$H$29,0,10*ROW('Water Data'!H186))="","",OFFSET('Water Data'!$H$29,0,10*ROW('Water Data'!H186)))</f>
        <v/>
      </c>
      <c r="CH192" s="302" t="str">
        <f ca="true">+IF(OFFSET('Water Data'!$I$27,0,10*ROW('Water Data'!I186))="","",OFFSET('Water Data'!$I$27,0,10*ROW('Water Data'!I186)))</f>
        <v/>
      </c>
      <c r="CI192" s="302" t="str">
        <f ca="true">+IF(OFFSET('Water Data'!$I$28,0,10*ROW('Water Data'!I186))="","",OFFSET('Water Data'!$I$28,0,10*ROW('Water Data'!I186)))</f>
        <v/>
      </c>
      <c r="CJ192" s="302" t="str">
        <f ca="true">+IF(OFFSET('Water Data'!$I$29,0,10*ROW('Water Data'!I186))="","",OFFSET('Water Data'!$I$29,0,10*ROW('Water Data'!I186)))</f>
        <v/>
      </c>
      <c r="CK192" s="302" t="str">
        <f ca="true">+IF(OFFSET('Sanitation Data'!$D$28,0,10*ROW('Sanitation Data'!D186))="","",OFFSET('Sanitation Data'!$D$28,0,10*ROW('Sanitation Data'!D186)))</f>
        <v/>
      </c>
      <c r="CL192" s="302" t="str">
        <f ca="true">+IF(OFFSET('Sanitation Data'!$D$29,0,10*ROW('Sanitation Data'!D186))="","",OFFSET('Sanitation Data'!$D$29,0,10*ROW('Sanitation Data'!D186)))</f>
        <v/>
      </c>
      <c r="CM192" s="302" t="str">
        <f ca="true">+IF(OFFSET('Sanitation Data'!$D$30,0,10*ROW('Sanitation Data'!D186))="","",OFFSET('Sanitation Data'!$D$30,0,10*ROW('Sanitation Data'!D186)))</f>
        <v/>
      </c>
      <c r="CN192" s="302" t="str">
        <f ca="true">+IF(OFFSET('Sanitation Data'!$D$31,0,10*ROW('Sanitation Data'!D186))="","",OFFSET('Sanitation Data'!$D$31,0,10*ROW('Sanitation Data'!D186)))</f>
        <v/>
      </c>
      <c r="CO192" s="302" t="str">
        <f ca="true">+IF(OFFSET('Sanitation Data'!$D$32,0,10*ROW('Sanitation Data'!D186))="","",OFFSET('Sanitation Data'!$D$32,0,10*ROW('Sanitation Data'!D186)))</f>
        <v/>
      </c>
      <c r="CP192" s="302" t="str">
        <f ca="true">+IF(OFFSET('Sanitation Data'!$E$28,0,10*ROW('Sanitation Data'!E186))="","",OFFSET('Sanitation Data'!$E$28,0,10*ROW('Sanitation Data'!E186)))</f>
        <v/>
      </c>
      <c r="CQ192" s="302" t="str">
        <f ca="true">+IF(OFFSET('Sanitation Data'!$E$29,0,10*ROW('Sanitation Data'!E186))="","",OFFSET('Sanitation Data'!$E$29,0,10*ROW('Sanitation Data'!E186)))</f>
        <v/>
      </c>
      <c r="CR192" s="302" t="str">
        <f ca="true">+IF(OFFSET('Sanitation Data'!$E$30,0,10*ROW('Sanitation Data'!E186))="","",OFFSET('Sanitation Data'!$E$30,0,10*ROW('Sanitation Data'!E186)))</f>
        <v/>
      </c>
      <c r="CS192" s="302" t="str">
        <f ca="true">+IF(OFFSET('Sanitation Data'!$E$31,0,10*ROW('Sanitation Data'!E186))="","",OFFSET('Sanitation Data'!$E$31,0,10*ROW('Sanitation Data'!E186)))</f>
        <v/>
      </c>
      <c r="CT192" s="302" t="str">
        <f ca="true">+IF(OFFSET('Sanitation Data'!$E$32,0,10*ROW('Sanitation Data'!E186))="","",OFFSET('Sanitation Data'!$E$32,0,10*ROW('Sanitation Data'!E186)))</f>
        <v/>
      </c>
      <c r="CU192" s="302" t="str">
        <f ca="true">+IF(OFFSET('Sanitation Data'!$F$28,0,10*ROW('Sanitation Data'!F186))="","",OFFSET('Sanitation Data'!$F$28,0,10*ROW('Sanitation Data'!F186)))</f>
        <v/>
      </c>
      <c r="CV192" s="302" t="str">
        <f ca="true">+IF(OFFSET('Sanitation Data'!$F$29,0,10*ROW('Sanitation Data'!F186))="","",OFFSET('Sanitation Data'!$F$29,0,10*ROW('Sanitation Data'!F186)))</f>
        <v/>
      </c>
      <c r="CW192" s="302" t="str">
        <f ca="true">+IF(OFFSET('Sanitation Data'!$F$30,0,10*ROW('Sanitation Data'!F186))="","",OFFSET('Sanitation Data'!$F$30,0,10*ROW('Sanitation Data'!F186)))</f>
        <v/>
      </c>
      <c r="CX192" s="302" t="str">
        <f ca="true">+IF(OFFSET('Sanitation Data'!$F$31,0,10*ROW('Sanitation Data'!F186))="","",OFFSET('Sanitation Data'!$F$31,0,10*ROW('Sanitation Data'!F186)))</f>
        <v/>
      </c>
      <c r="CY192" s="302" t="str">
        <f ca="true">+IF(OFFSET('Sanitation Data'!$F$32,0,10*ROW('Sanitation Data'!F186))="","",OFFSET('Sanitation Data'!$F$32,0,10*ROW('Sanitation Data'!F186)))</f>
        <v/>
      </c>
      <c r="CZ192" s="302" t="str">
        <f ca="true">+IF(OFFSET('Sanitation Data'!$G$28,0,10*ROW('Sanitation Data'!G186))="","",OFFSET('Sanitation Data'!$G$28,0,10*ROW('Sanitation Data'!G186)))</f>
        <v/>
      </c>
      <c r="DA192" s="302" t="str">
        <f ca="true">+IF(OFFSET('Sanitation Data'!$G$29,0,10*ROW('Sanitation Data'!G186))="","",OFFSET('Sanitation Data'!$G$29,0,10*ROW('Sanitation Data'!G186)))</f>
        <v/>
      </c>
      <c r="DB192" s="302" t="str">
        <f ca="true">+IF(OFFSET('Sanitation Data'!$G$30,0,10*ROW('Sanitation Data'!G186))="","",OFFSET('Sanitation Data'!$G$30,0,10*ROW('Sanitation Data'!G186)))</f>
        <v/>
      </c>
      <c r="DC192" s="302" t="str">
        <f ca="true">+IF(OFFSET('Sanitation Data'!$G$31,0,10*ROW('Sanitation Data'!G186))="","",OFFSET('Sanitation Data'!$G$31,0,10*ROW('Sanitation Data'!G186)))</f>
        <v/>
      </c>
      <c r="DD192" s="302" t="str">
        <f ca="true">+IF(OFFSET('Sanitation Data'!$G$32,0,10*ROW('Sanitation Data'!G186))="","",OFFSET('Sanitation Data'!$G$32,0,10*ROW('Sanitation Data'!G186)))</f>
        <v/>
      </c>
      <c r="DE192" s="302" t="str">
        <f ca="true">+IF(OFFSET('Sanitation Data'!$H$28,0,10*ROW('Sanitation Data'!H186))="","",OFFSET('Sanitation Data'!$H$28,0,10*ROW('Sanitation Data'!H186)))</f>
        <v/>
      </c>
      <c r="DF192" s="302" t="str">
        <f ca="true">+IF(OFFSET('Sanitation Data'!$H$29,0,10*ROW('Sanitation Data'!H186))="","",OFFSET('Sanitation Data'!$H$29,0,10*ROW('Sanitation Data'!H186)))</f>
        <v/>
      </c>
      <c r="DG192" s="302" t="str">
        <f ca="true">+IF(OFFSET('Sanitation Data'!$H$30,0,10*ROW('Sanitation Data'!H186))="","",OFFSET('Sanitation Data'!$H$30,0,10*ROW('Sanitation Data'!H186)))</f>
        <v/>
      </c>
      <c r="DH192" s="302" t="str">
        <f ca="true">+IF(OFFSET('Sanitation Data'!$H$31,0,10*ROW('Sanitation Data'!H186))="","",OFFSET('Sanitation Data'!$H$31,0,10*ROW('Sanitation Data'!H186)))</f>
        <v/>
      </c>
      <c r="DI192" s="302" t="str">
        <f ca="true">+IF(OFFSET('Sanitation Data'!$H$32,0,10*ROW('Sanitation Data'!H186))="","",OFFSET('Sanitation Data'!$H$32,0,10*ROW('Sanitation Data'!H186)))</f>
        <v/>
      </c>
      <c r="DJ192" s="302" t="str">
        <f ca="true">+IF(OFFSET('Sanitation Data'!$I$28,0,10*ROW('Sanitation Data'!I186))="","",OFFSET('Sanitation Data'!$I$28,0,10*ROW('Sanitation Data'!I186)))</f>
        <v/>
      </c>
      <c r="DK192" s="302" t="str">
        <f ca="true">+IF(OFFSET('Sanitation Data'!$I$29,0,10*ROW('Sanitation Data'!I186))="","",OFFSET('Sanitation Data'!$I$29,0,10*ROW('Sanitation Data'!I186)))</f>
        <v/>
      </c>
      <c r="DL192" s="302" t="str">
        <f ca="true">+IF(OFFSET('Sanitation Data'!$I$30,0,10*ROW('Sanitation Data'!I186))="","",OFFSET('Sanitation Data'!$I$30,0,10*ROW('Sanitation Data'!I186)))</f>
        <v/>
      </c>
      <c r="DM192" s="302" t="str">
        <f ca="true">+IF(OFFSET('Sanitation Data'!$I$31,0,10*ROW('Sanitation Data'!I186))="","",OFFSET('Sanitation Data'!$I$31,0,10*ROW('Sanitation Data'!I186)))</f>
        <v/>
      </c>
      <c r="DN192" s="302" t="str">
        <f ca="true">+IF(OFFSET('Sanitation Data'!$I$32,0,10*ROW('Sanitation Data'!I186))="","",OFFSET('Sanitation Data'!$I$32,0,10*ROW('Sanitation Data'!I186)))</f>
        <v/>
      </c>
      <c r="DO192" s="302" t="str">
        <f ca="true">+IF(OFFSET('Hygiene Data'!$D$11,0,10*ROW('Hygiene Data'!D186))="","",OFFSET('Hygiene Data'!$D$11,0,10*ROW('Hygiene Data'!D186)))</f>
        <v/>
      </c>
      <c r="DP192" s="302" t="str">
        <f ca="true">+IF(OFFSET('Hygiene Data'!$D$12,0,10*ROW('Hygiene Data'!D186))="","",OFFSET('Hygiene Data'!$D$12,0,10*ROW('Hygiene Data'!D186)))</f>
        <v/>
      </c>
      <c r="DQ192" s="302" t="str">
        <f ca="true">+IF(OFFSET('Hygiene Data'!$D$13,0,10*ROW('Hygiene Data'!D186))="","",OFFSET('Hygiene Data'!$D$13,0,10*ROW('Hygiene Data'!D186)))</f>
        <v/>
      </c>
      <c r="DR192" s="302" t="str">
        <f ca="true">+IF(OFFSET('Hygiene Data'!$E$11,0,10*ROW('Hygiene Data'!E186))="","",OFFSET('Hygiene Data'!$E$11,0,10*ROW('Hygiene Data'!E186)))</f>
        <v/>
      </c>
      <c r="DS192" s="302" t="str">
        <f ca="true">+IF(OFFSET('Hygiene Data'!$E$12,0,10*ROW('Hygiene Data'!E186))="","",OFFSET('Hygiene Data'!$E$12,0,10*ROW('Hygiene Data'!E186)))</f>
        <v/>
      </c>
      <c r="DT192" s="302" t="str">
        <f ca="true">+IF(OFFSET('Hygiene Data'!$E$13,0,10*ROW('Hygiene Data'!E186))="","",OFFSET('Hygiene Data'!$E$13,0,10*ROW('Hygiene Data'!E186)))</f>
        <v/>
      </c>
      <c r="DU192" s="302" t="str">
        <f ca="true">+IF(OFFSET('Hygiene Data'!$F$11,0,10*ROW('Hygiene Data'!F186))="","",OFFSET('Hygiene Data'!$F$11,0,10*ROW('Hygiene Data'!F186)))</f>
        <v/>
      </c>
      <c r="DV192" s="302" t="str">
        <f ca="true">+IF(OFFSET('Hygiene Data'!$F$12,0,10*ROW('Hygiene Data'!F186))="","",OFFSET('Hygiene Data'!$F$12,0,10*ROW('Hygiene Data'!F186)))</f>
        <v/>
      </c>
      <c r="DW192" s="302" t="str">
        <f ca="true">+IF(OFFSET('Hygiene Data'!$F$13,0,10*ROW('Hygiene Data'!F186))="","",OFFSET('Hygiene Data'!$F$13,0,10*ROW('Hygiene Data'!F186)))</f>
        <v/>
      </c>
      <c r="DX192" s="302" t="str">
        <f ca="true">+IF(OFFSET('Hygiene Data'!$G$11,0,10*ROW('Hygiene Data'!G186))="","",OFFSET('Hygiene Data'!$G$11,0,10*ROW('Hygiene Data'!G186)))</f>
        <v/>
      </c>
      <c r="DY192" s="302" t="str">
        <f ca="true">+IF(OFFSET('Hygiene Data'!$G$12,0,10*ROW('Hygiene Data'!G186))="","",OFFSET('Hygiene Data'!$G$12,0,10*ROW('Hygiene Data'!G186)))</f>
        <v/>
      </c>
      <c r="DZ192" s="302" t="str">
        <f ca="true">+IF(OFFSET('Hygiene Data'!$G$13,0,10*ROW('Hygiene Data'!G186))="","",OFFSET('Hygiene Data'!$G$13,0,10*ROW('Hygiene Data'!G186)))</f>
        <v/>
      </c>
      <c r="EA192" s="302" t="str">
        <f ca="true">+IF(OFFSET('Hygiene Data'!$H$11,0,10*ROW('Hygiene Data'!H186))="","",OFFSET('Hygiene Data'!$H$11,0,10*ROW('Hygiene Data'!H186)))</f>
        <v/>
      </c>
      <c r="EB192" s="302" t="str">
        <f ca="true">+IF(OFFSET('Hygiene Data'!$H$12,0,10*ROW('Hygiene Data'!H186))="","",OFFSET('Hygiene Data'!$H$12,0,10*ROW('Hygiene Data'!H186)))</f>
        <v/>
      </c>
      <c r="EC192" s="302" t="str">
        <f ca="true">+IF(OFFSET('Hygiene Data'!$H$13,0,10*ROW('Hygiene Data'!H186))="","",OFFSET('Hygiene Data'!$H$13,0,10*ROW('Hygiene Data'!H186)))</f>
        <v/>
      </c>
      <c r="ED192" s="302" t="str">
        <f ca="true">+IF(OFFSET('Hygiene Data'!$I$11,0,10*ROW('Hygiene Data'!I186))="","",OFFSET('Hygiene Data'!$I$11,0,10*ROW('Hygiene Data'!I186)))</f>
        <v/>
      </c>
      <c r="EE192" s="302" t="str">
        <f ca="true">+IF(OFFSET('Hygiene Data'!$I$12,0,10*ROW('Hygiene Data'!I186))="","",OFFSET('Hygiene Data'!$I$12,0,10*ROW('Hygiene Data'!I186)))</f>
        <v/>
      </c>
      <c r="EF192" s="302" t="str">
        <f ca="true">+IF(OFFSET('Hygiene Data'!$I$13,0,10*ROW('Hygiene Data'!I186))="","",OFFSET('Hygiene Data'!$I$13,0,10*ROW('Hygiene Data'!I186)))</f>
        <v/>
      </c>
    </row>
    <row xmlns:x14ac="http://schemas.microsoft.com/office/spreadsheetml/2009/9/ac" r="193" x14ac:dyDescent="0.2">
      <c r="A193" s="35" t="str">
        <f ca="true">+IF(OFFSET('Water Data'!$B$2,0,10*ROW('Water Data'!E187))="","",OFFSET('Water Data'!$B$2,0,10*ROW('Water Data'!E187)))</f>
        <v/>
      </c>
      <c r="B193" s="35" t="str">
        <f ca="true">+IF(OFFSET('Water Data'!$C$2,0,10*ROW('Water Data'!F187))="","",OFFSET('Water Data'!$C$2,0,10*ROW('Water Data'!F187)))</f>
        <v/>
      </c>
      <c r="C193" s="358" t="str">
        <f t="shared" ca="true" si="2"/>
        <v/>
      </c>
      <c r="D193" s="94"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4"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4"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4"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4"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4"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4"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4"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4"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4"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4"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4"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4"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4"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4"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4"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4"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4"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5"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5"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5"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5"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5"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5"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5"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5"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5"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5"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5"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5"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5"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5"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5"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5"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5"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5"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5"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5"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5"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5"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5"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5"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5"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5"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5"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5"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5"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5"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6"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6"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6"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6"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6"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6"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6"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6"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6"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6"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6"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6"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6"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6"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6"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6"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6"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6"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302"/>
      <c r="BS193" s="302" t="str">
        <f ca="true">+IF(OFFSET('Water Data'!$D$27,0,10*ROW('Water Data'!D187))="","",OFFSET('Water Data'!$D$27,0,10*ROW('Water Data'!D187)))</f>
        <v/>
      </c>
      <c r="BT193" s="302" t="str">
        <f ca="true">+IF(OFFSET('Water Data'!$D$28,0,10*ROW('Water Data'!D187))="","",OFFSET('Water Data'!$D$28,0,10*ROW('Water Data'!D187)))</f>
        <v/>
      </c>
      <c r="BU193" s="302" t="str">
        <f ca="true">+IF(OFFSET('Water Data'!$D$29,0,10*ROW('Water Data'!D187))="","",OFFSET('Water Data'!$D$29,0,10*ROW('Water Data'!D187)))</f>
        <v/>
      </c>
      <c r="BV193" s="302" t="str">
        <f ca="true">+IF(OFFSET('Water Data'!$E$27,0,10*ROW('Water Data'!E187))="","",OFFSET('Water Data'!$E$27,0,10*ROW('Water Data'!E187)))</f>
        <v/>
      </c>
      <c r="BW193" s="302" t="str">
        <f ca="true">+IF(OFFSET('Water Data'!$E$28,0,10*ROW('Water Data'!E187))="","",OFFSET('Water Data'!$E$28,0,10*ROW('Water Data'!E187)))</f>
        <v/>
      </c>
      <c r="BX193" s="302" t="str">
        <f ca="true">+IF(OFFSET('Water Data'!$E$29,0,10*ROW('Water Data'!E187))="","",OFFSET('Water Data'!$E$29,0,10*ROW('Water Data'!E187)))</f>
        <v/>
      </c>
      <c r="BY193" s="302" t="str">
        <f ca="true">+IF(OFFSET('Water Data'!$F$27,0,10*ROW('Water Data'!F187))="","",OFFSET('Water Data'!$F$27,0,10*ROW('Water Data'!F187)))</f>
        <v/>
      </c>
      <c r="BZ193" s="302" t="str">
        <f ca="true">+IF(OFFSET('Water Data'!$F$28,0,10*ROW('Water Data'!F187))="","",OFFSET('Water Data'!$F$28,0,10*ROW('Water Data'!F187)))</f>
        <v/>
      </c>
      <c r="CA193" s="302" t="str">
        <f ca="true">+IF(OFFSET('Water Data'!$F$29,0,10*ROW('Water Data'!F187))="","",OFFSET('Water Data'!$F$29,0,10*ROW('Water Data'!F187)))</f>
        <v/>
      </c>
      <c r="CB193" s="302" t="str">
        <f ca="true">+IF(OFFSET('Water Data'!$G$27,0,10*ROW('Water Data'!G187))="","",OFFSET('Water Data'!$G$27,0,10*ROW('Water Data'!G187)))</f>
        <v/>
      </c>
      <c r="CC193" s="302" t="str">
        <f ca="true">+IF(OFFSET('Water Data'!$G$28,0,10*ROW('Water Data'!G187))="","",OFFSET('Water Data'!$G$28,0,10*ROW('Water Data'!G187)))</f>
        <v/>
      </c>
      <c r="CD193" s="302" t="str">
        <f ca="true">+IF(OFFSET('Water Data'!$G$29,0,10*ROW('Water Data'!G187))="","",OFFSET('Water Data'!$G$29,0,10*ROW('Water Data'!G187)))</f>
        <v/>
      </c>
      <c r="CE193" s="302" t="str">
        <f ca="true">+IF(OFFSET('Water Data'!$H$27,0,10*ROW('Water Data'!H187))="","",OFFSET('Water Data'!$H$27,0,10*ROW('Water Data'!H187)))</f>
        <v/>
      </c>
      <c r="CF193" s="302" t="str">
        <f ca="true">+IF(OFFSET('Water Data'!$H$28,0,10*ROW('Water Data'!H187))="","",OFFSET('Water Data'!$H$28,0,10*ROW('Water Data'!H187)))</f>
        <v/>
      </c>
      <c r="CG193" s="302" t="str">
        <f ca="true">+IF(OFFSET('Water Data'!$H$29,0,10*ROW('Water Data'!H187))="","",OFFSET('Water Data'!$H$29,0,10*ROW('Water Data'!H187)))</f>
        <v/>
      </c>
      <c r="CH193" s="302" t="str">
        <f ca="true">+IF(OFFSET('Water Data'!$I$27,0,10*ROW('Water Data'!I187))="","",OFFSET('Water Data'!$I$27,0,10*ROW('Water Data'!I187)))</f>
        <v/>
      </c>
      <c r="CI193" s="302" t="str">
        <f ca="true">+IF(OFFSET('Water Data'!$I$28,0,10*ROW('Water Data'!I187))="","",OFFSET('Water Data'!$I$28,0,10*ROW('Water Data'!I187)))</f>
        <v/>
      </c>
      <c r="CJ193" s="302" t="str">
        <f ca="true">+IF(OFFSET('Water Data'!$I$29,0,10*ROW('Water Data'!I187))="","",OFFSET('Water Data'!$I$29,0,10*ROW('Water Data'!I187)))</f>
        <v/>
      </c>
      <c r="CK193" s="302" t="str">
        <f ca="true">+IF(OFFSET('Sanitation Data'!$D$28,0,10*ROW('Sanitation Data'!D187))="","",OFFSET('Sanitation Data'!$D$28,0,10*ROW('Sanitation Data'!D187)))</f>
        <v/>
      </c>
      <c r="CL193" s="302" t="str">
        <f ca="true">+IF(OFFSET('Sanitation Data'!$D$29,0,10*ROW('Sanitation Data'!D187))="","",OFFSET('Sanitation Data'!$D$29,0,10*ROW('Sanitation Data'!D187)))</f>
        <v/>
      </c>
      <c r="CM193" s="302" t="str">
        <f ca="true">+IF(OFFSET('Sanitation Data'!$D$30,0,10*ROW('Sanitation Data'!D187))="","",OFFSET('Sanitation Data'!$D$30,0,10*ROW('Sanitation Data'!D187)))</f>
        <v/>
      </c>
      <c r="CN193" s="302" t="str">
        <f ca="true">+IF(OFFSET('Sanitation Data'!$D$31,0,10*ROW('Sanitation Data'!D187))="","",OFFSET('Sanitation Data'!$D$31,0,10*ROW('Sanitation Data'!D187)))</f>
        <v/>
      </c>
      <c r="CO193" s="302" t="str">
        <f ca="true">+IF(OFFSET('Sanitation Data'!$D$32,0,10*ROW('Sanitation Data'!D187))="","",OFFSET('Sanitation Data'!$D$32,0,10*ROW('Sanitation Data'!D187)))</f>
        <v/>
      </c>
      <c r="CP193" s="302" t="str">
        <f ca="true">+IF(OFFSET('Sanitation Data'!$E$28,0,10*ROW('Sanitation Data'!E187))="","",OFFSET('Sanitation Data'!$E$28,0,10*ROW('Sanitation Data'!E187)))</f>
        <v/>
      </c>
      <c r="CQ193" s="302" t="str">
        <f ca="true">+IF(OFFSET('Sanitation Data'!$E$29,0,10*ROW('Sanitation Data'!E187))="","",OFFSET('Sanitation Data'!$E$29,0,10*ROW('Sanitation Data'!E187)))</f>
        <v/>
      </c>
      <c r="CR193" s="302" t="str">
        <f ca="true">+IF(OFFSET('Sanitation Data'!$E$30,0,10*ROW('Sanitation Data'!E187))="","",OFFSET('Sanitation Data'!$E$30,0,10*ROW('Sanitation Data'!E187)))</f>
        <v/>
      </c>
      <c r="CS193" s="302" t="str">
        <f ca="true">+IF(OFFSET('Sanitation Data'!$E$31,0,10*ROW('Sanitation Data'!E187))="","",OFFSET('Sanitation Data'!$E$31,0,10*ROW('Sanitation Data'!E187)))</f>
        <v/>
      </c>
      <c r="CT193" s="302" t="str">
        <f ca="true">+IF(OFFSET('Sanitation Data'!$E$32,0,10*ROW('Sanitation Data'!E187))="","",OFFSET('Sanitation Data'!$E$32,0,10*ROW('Sanitation Data'!E187)))</f>
        <v/>
      </c>
      <c r="CU193" s="302" t="str">
        <f ca="true">+IF(OFFSET('Sanitation Data'!$F$28,0,10*ROW('Sanitation Data'!F187))="","",OFFSET('Sanitation Data'!$F$28,0,10*ROW('Sanitation Data'!F187)))</f>
        <v/>
      </c>
      <c r="CV193" s="302" t="str">
        <f ca="true">+IF(OFFSET('Sanitation Data'!$F$29,0,10*ROW('Sanitation Data'!F187))="","",OFFSET('Sanitation Data'!$F$29,0,10*ROW('Sanitation Data'!F187)))</f>
        <v/>
      </c>
      <c r="CW193" s="302" t="str">
        <f ca="true">+IF(OFFSET('Sanitation Data'!$F$30,0,10*ROW('Sanitation Data'!F187))="","",OFFSET('Sanitation Data'!$F$30,0,10*ROW('Sanitation Data'!F187)))</f>
        <v/>
      </c>
      <c r="CX193" s="302" t="str">
        <f ca="true">+IF(OFFSET('Sanitation Data'!$F$31,0,10*ROW('Sanitation Data'!F187))="","",OFFSET('Sanitation Data'!$F$31,0,10*ROW('Sanitation Data'!F187)))</f>
        <v/>
      </c>
      <c r="CY193" s="302" t="str">
        <f ca="true">+IF(OFFSET('Sanitation Data'!$F$32,0,10*ROW('Sanitation Data'!F187))="","",OFFSET('Sanitation Data'!$F$32,0,10*ROW('Sanitation Data'!F187)))</f>
        <v/>
      </c>
      <c r="CZ193" s="302" t="str">
        <f ca="true">+IF(OFFSET('Sanitation Data'!$G$28,0,10*ROW('Sanitation Data'!G187))="","",OFFSET('Sanitation Data'!$G$28,0,10*ROW('Sanitation Data'!G187)))</f>
        <v/>
      </c>
      <c r="DA193" s="302" t="str">
        <f ca="true">+IF(OFFSET('Sanitation Data'!$G$29,0,10*ROW('Sanitation Data'!G187))="","",OFFSET('Sanitation Data'!$G$29,0,10*ROW('Sanitation Data'!G187)))</f>
        <v/>
      </c>
      <c r="DB193" s="302" t="str">
        <f ca="true">+IF(OFFSET('Sanitation Data'!$G$30,0,10*ROW('Sanitation Data'!G187))="","",OFFSET('Sanitation Data'!$G$30,0,10*ROW('Sanitation Data'!G187)))</f>
        <v/>
      </c>
      <c r="DC193" s="302" t="str">
        <f ca="true">+IF(OFFSET('Sanitation Data'!$G$31,0,10*ROW('Sanitation Data'!G187))="","",OFFSET('Sanitation Data'!$G$31,0,10*ROW('Sanitation Data'!G187)))</f>
        <v/>
      </c>
      <c r="DD193" s="302" t="str">
        <f ca="true">+IF(OFFSET('Sanitation Data'!$G$32,0,10*ROW('Sanitation Data'!G187))="","",OFFSET('Sanitation Data'!$G$32,0,10*ROW('Sanitation Data'!G187)))</f>
        <v/>
      </c>
      <c r="DE193" s="302" t="str">
        <f ca="true">+IF(OFFSET('Sanitation Data'!$H$28,0,10*ROW('Sanitation Data'!H187))="","",OFFSET('Sanitation Data'!$H$28,0,10*ROW('Sanitation Data'!H187)))</f>
        <v/>
      </c>
      <c r="DF193" s="302" t="str">
        <f ca="true">+IF(OFFSET('Sanitation Data'!$H$29,0,10*ROW('Sanitation Data'!H187))="","",OFFSET('Sanitation Data'!$H$29,0,10*ROW('Sanitation Data'!H187)))</f>
        <v/>
      </c>
      <c r="DG193" s="302" t="str">
        <f ca="true">+IF(OFFSET('Sanitation Data'!$H$30,0,10*ROW('Sanitation Data'!H187))="","",OFFSET('Sanitation Data'!$H$30,0,10*ROW('Sanitation Data'!H187)))</f>
        <v/>
      </c>
      <c r="DH193" s="302" t="str">
        <f ca="true">+IF(OFFSET('Sanitation Data'!$H$31,0,10*ROW('Sanitation Data'!H187))="","",OFFSET('Sanitation Data'!$H$31,0,10*ROW('Sanitation Data'!H187)))</f>
        <v/>
      </c>
      <c r="DI193" s="302" t="str">
        <f ca="true">+IF(OFFSET('Sanitation Data'!$H$32,0,10*ROW('Sanitation Data'!H187))="","",OFFSET('Sanitation Data'!$H$32,0,10*ROW('Sanitation Data'!H187)))</f>
        <v/>
      </c>
      <c r="DJ193" s="302" t="str">
        <f ca="true">+IF(OFFSET('Sanitation Data'!$I$28,0,10*ROW('Sanitation Data'!I187))="","",OFFSET('Sanitation Data'!$I$28,0,10*ROW('Sanitation Data'!I187)))</f>
        <v/>
      </c>
      <c r="DK193" s="302" t="str">
        <f ca="true">+IF(OFFSET('Sanitation Data'!$I$29,0,10*ROW('Sanitation Data'!I187))="","",OFFSET('Sanitation Data'!$I$29,0,10*ROW('Sanitation Data'!I187)))</f>
        <v/>
      </c>
      <c r="DL193" s="302" t="str">
        <f ca="true">+IF(OFFSET('Sanitation Data'!$I$30,0,10*ROW('Sanitation Data'!I187))="","",OFFSET('Sanitation Data'!$I$30,0,10*ROW('Sanitation Data'!I187)))</f>
        <v/>
      </c>
      <c r="DM193" s="302" t="str">
        <f ca="true">+IF(OFFSET('Sanitation Data'!$I$31,0,10*ROW('Sanitation Data'!I187))="","",OFFSET('Sanitation Data'!$I$31,0,10*ROW('Sanitation Data'!I187)))</f>
        <v/>
      </c>
      <c r="DN193" s="302" t="str">
        <f ca="true">+IF(OFFSET('Sanitation Data'!$I$32,0,10*ROW('Sanitation Data'!I187))="","",OFFSET('Sanitation Data'!$I$32,0,10*ROW('Sanitation Data'!I187)))</f>
        <v/>
      </c>
      <c r="DO193" s="302" t="str">
        <f ca="true">+IF(OFFSET('Hygiene Data'!$D$11,0,10*ROW('Hygiene Data'!D187))="","",OFFSET('Hygiene Data'!$D$11,0,10*ROW('Hygiene Data'!D187)))</f>
        <v/>
      </c>
      <c r="DP193" s="302" t="str">
        <f ca="true">+IF(OFFSET('Hygiene Data'!$D$12,0,10*ROW('Hygiene Data'!D187))="","",OFFSET('Hygiene Data'!$D$12,0,10*ROW('Hygiene Data'!D187)))</f>
        <v/>
      </c>
      <c r="DQ193" s="302" t="str">
        <f ca="true">+IF(OFFSET('Hygiene Data'!$D$13,0,10*ROW('Hygiene Data'!D187))="","",OFFSET('Hygiene Data'!$D$13,0,10*ROW('Hygiene Data'!D187)))</f>
        <v/>
      </c>
      <c r="DR193" s="302" t="str">
        <f ca="true">+IF(OFFSET('Hygiene Data'!$E$11,0,10*ROW('Hygiene Data'!E187))="","",OFFSET('Hygiene Data'!$E$11,0,10*ROW('Hygiene Data'!E187)))</f>
        <v/>
      </c>
      <c r="DS193" s="302" t="str">
        <f ca="true">+IF(OFFSET('Hygiene Data'!$E$12,0,10*ROW('Hygiene Data'!E187))="","",OFFSET('Hygiene Data'!$E$12,0,10*ROW('Hygiene Data'!E187)))</f>
        <v/>
      </c>
      <c r="DT193" s="302" t="str">
        <f ca="true">+IF(OFFSET('Hygiene Data'!$E$13,0,10*ROW('Hygiene Data'!E187))="","",OFFSET('Hygiene Data'!$E$13,0,10*ROW('Hygiene Data'!E187)))</f>
        <v/>
      </c>
      <c r="DU193" s="302" t="str">
        <f ca="true">+IF(OFFSET('Hygiene Data'!$F$11,0,10*ROW('Hygiene Data'!F187))="","",OFFSET('Hygiene Data'!$F$11,0,10*ROW('Hygiene Data'!F187)))</f>
        <v/>
      </c>
      <c r="DV193" s="302" t="str">
        <f ca="true">+IF(OFFSET('Hygiene Data'!$F$12,0,10*ROW('Hygiene Data'!F187))="","",OFFSET('Hygiene Data'!$F$12,0,10*ROW('Hygiene Data'!F187)))</f>
        <v/>
      </c>
      <c r="DW193" s="302" t="str">
        <f ca="true">+IF(OFFSET('Hygiene Data'!$F$13,0,10*ROW('Hygiene Data'!F187))="","",OFFSET('Hygiene Data'!$F$13,0,10*ROW('Hygiene Data'!F187)))</f>
        <v/>
      </c>
      <c r="DX193" s="302" t="str">
        <f ca="true">+IF(OFFSET('Hygiene Data'!$G$11,0,10*ROW('Hygiene Data'!G187))="","",OFFSET('Hygiene Data'!$G$11,0,10*ROW('Hygiene Data'!G187)))</f>
        <v/>
      </c>
      <c r="DY193" s="302" t="str">
        <f ca="true">+IF(OFFSET('Hygiene Data'!$G$12,0,10*ROW('Hygiene Data'!G187))="","",OFFSET('Hygiene Data'!$G$12,0,10*ROW('Hygiene Data'!G187)))</f>
        <v/>
      </c>
      <c r="DZ193" s="302" t="str">
        <f ca="true">+IF(OFFSET('Hygiene Data'!$G$13,0,10*ROW('Hygiene Data'!G187))="","",OFFSET('Hygiene Data'!$G$13,0,10*ROW('Hygiene Data'!G187)))</f>
        <v/>
      </c>
      <c r="EA193" s="302" t="str">
        <f ca="true">+IF(OFFSET('Hygiene Data'!$H$11,0,10*ROW('Hygiene Data'!H187))="","",OFFSET('Hygiene Data'!$H$11,0,10*ROW('Hygiene Data'!H187)))</f>
        <v/>
      </c>
      <c r="EB193" s="302" t="str">
        <f ca="true">+IF(OFFSET('Hygiene Data'!$H$12,0,10*ROW('Hygiene Data'!H187))="","",OFFSET('Hygiene Data'!$H$12,0,10*ROW('Hygiene Data'!H187)))</f>
        <v/>
      </c>
      <c r="EC193" s="302" t="str">
        <f ca="true">+IF(OFFSET('Hygiene Data'!$H$13,0,10*ROW('Hygiene Data'!H187))="","",OFFSET('Hygiene Data'!$H$13,0,10*ROW('Hygiene Data'!H187)))</f>
        <v/>
      </c>
      <c r="ED193" s="302" t="str">
        <f ca="true">+IF(OFFSET('Hygiene Data'!$I$11,0,10*ROW('Hygiene Data'!I187))="","",OFFSET('Hygiene Data'!$I$11,0,10*ROW('Hygiene Data'!I187)))</f>
        <v/>
      </c>
      <c r="EE193" s="302" t="str">
        <f ca="true">+IF(OFFSET('Hygiene Data'!$I$12,0,10*ROW('Hygiene Data'!I187))="","",OFFSET('Hygiene Data'!$I$12,0,10*ROW('Hygiene Data'!I187)))</f>
        <v/>
      </c>
      <c r="EF193" s="302" t="str">
        <f ca="true">+IF(OFFSET('Hygiene Data'!$I$13,0,10*ROW('Hygiene Data'!I187))="","",OFFSET('Hygiene Data'!$I$13,0,10*ROW('Hygiene Data'!I187)))</f>
        <v/>
      </c>
    </row>
    <row xmlns:x14ac="http://schemas.microsoft.com/office/spreadsheetml/2009/9/ac" r="194" x14ac:dyDescent="0.2">
      <c r="A194" s="35" t="str">
        <f ca="true">+IF(OFFSET('Water Data'!$B$2,0,10*ROW('Water Data'!E188))="","",OFFSET('Water Data'!$B$2,0,10*ROW('Water Data'!E188)))</f>
        <v/>
      </c>
      <c r="B194" s="35" t="str">
        <f ca="true">+IF(OFFSET('Water Data'!$C$2,0,10*ROW('Water Data'!F188))="","",OFFSET('Water Data'!$C$2,0,10*ROW('Water Data'!F188)))</f>
        <v/>
      </c>
      <c r="C194" s="358" t="str">
        <f t="shared" ca="true" si="2"/>
        <v/>
      </c>
      <c r="D194" s="94"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4"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4"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4"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4"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4"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4"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4"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4"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4"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4"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4"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4"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4"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4"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4"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4"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4"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5"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5"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5"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5"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5"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5"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5"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5"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5"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5"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5"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5"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5"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5"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5"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5"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5"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5"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5"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5"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5"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5"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5"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5"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5"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5"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5"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5"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5"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5"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6"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6"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6"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6"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6"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6"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6"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6"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6"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6"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6"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6"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6"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6"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6"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6"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6"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6"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302"/>
      <c r="BS194" s="302" t="str">
        <f ca="true">+IF(OFFSET('Water Data'!$D$27,0,10*ROW('Water Data'!D188))="","",OFFSET('Water Data'!$D$27,0,10*ROW('Water Data'!D188)))</f>
        <v/>
      </c>
      <c r="BT194" s="302" t="str">
        <f ca="true">+IF(OFFSET('Water Data'!$D$28,0,10*ROW('Water Data'!D188))="","",OFFSET('Water Data'!$D$28,0,10*ROW('Water Data'!D188)))</f>
        <v/>
      </c>
      <c r="BU194" s="302" t="str">
        <f ca="true">+IF(OFFSET('Water Data'!$D$29,0,10*ROW('Water Data'!D188))="","",OFFSET('Water Data'!$D$29,0,10*ROW('Water Data'!D188)))</f>
        <v/>
      </c>
      <c r="BV194" s="302" t="str">
        <f ca="true">+IF(OFFSET('Water Data'!$E$27,0,10*ROW('Water Data'!E188))="","",OFFSET('Water Data'!$E$27,0,10*ROW('Water Data'!E188)))</f>
        <v/>
      </c>
      <c r="BW194" s="302" t="str">
        <f ca="true">+IF(OFFSET('Water Data'!$E$28,0,10*ROW('Water Data'!E188))="","",OFFSET('Water Data'!$E$28,0,10*ROW('Water Data'!E188)))</f>
        <v/>
      </c>
      <c r="BX194" s="302" t="str">
        <f ca="true">+IF(OFFSET('Water Data'!$E$29,0,10*ROW('Water Data'!E188))="","",OFFSET('Water Data'!$E$29,0,10*ROW('Water Data'!E188)))</f>
        <v/>
      </c>
      <c r="BY194" s="302" t="str">
        <f ca="true">+IF(OFFSET('Water Data'!$F$27,0,10*ROW('Water Data'!F188))="","",OFFSET('Water Data'!$F$27,0,10*ROW('Water Data'!F188)))</f>
        <v/>
      </c>
      <c r="BZ194" s="302" t="str">
        <f ca="true">+IF(OFFSET('Water Data'!$F$28,0,10*ROW('Water Data'!F188))="","",OFFSET('Water Data'!$F$28,0,10*ROW('Water Data'!F188)))</f>
        <v/>
      </c>
      <c r="CA194" s="302" t="str">
        <f ca="true">+IF(OFFSET('Water Data'!$F$29,0,10*ROW('Water Data'!F188))="","",OFFSET('Water Data'!$F$29,0,10*ROW('Water Data'!F188)))</f>
        <v/>
      </c>
      <c r="CB194" s="302" t="str">
        <f ca="true">+IF(OFFSET('Water Data'!$G$27,0,10*ROW('Water Data'!G188))="","",OFFSET('Water Data'!$G$27,0,10*ROW('Water Data'!G188)))</f>
        <v/>
      </c>
      <c r="CC194" s="302" t="str">
        <f ca="true">+IF(OFFSET('Water Data'!$G$28,0,10*ROW('Water Data'!G188))="","",OFFSET('Water Data'!$G$28,0,10*ROW('Water Data'!G188)))</f>
        <v/>
      </c>
      <c r="CD194" s="302" t="str">
        <f ca="true">+IF(OFFSET('Water Data'!$G$29,0,10*ROW('Water Data'!G188))="","",OFFSET('Water Data'!$G$29,0,10*ROW('Water Data'!G188)))</f>
        <v/>
      </c>
      <c r="CE194" s="302" t="str">
        <f ca="true">+IF(OFFSET('Water Data'!$H$27,0,10*ROW('Water Data'!H188))="","",OFFSET('Water Data'!$H$27,0,10*ROW('Water Data'!H188)))</f>
        <v/>
      </c>
      <c r="CF194" s="302" t="str">
        <f ca="true">+IF(OFFSET('Water Data'!$H$28,0,10*ROW('Water Data'!H188))="","",OFFSET('Water Data'!$H$28,0,10*ROW('Water Data'!H188)))</f>
        <v/>
      </c>
      <c r="CG194" s="302" t="str">
        <f ca="true">+IF(OFFSET('Water Data'!$H$29,0,10*ROW('Water Data'!H188))="","",OFFSET('Water Data'!$H$29,0,10*ROW('Water Data'!H188)))</f>
        <v/>
      </c>
      <c r="CH194" s="302" t="str">
        <f ca="true">+IF(OFFSET('Water Data'!$I$27,0,10*ROW('Water Data'!I188))="","",OFFSET('Water Data'!$I$27,0,10*ROW('Water Data'!I188)))</f>
        <v/>
      </c>
      <c r="CI194" s="302" t="str">
        <f ca="true">+IF(OFFSET('Water Data'!$I$28,0,10*ROW('Water Data'!I188))="","",OFFSET('Water Data'!$I$28,0,10*ROW('Water Data'!I188)))</f>
        <v/>
      </c>
      <c r="CJ194" s="302" t="str">
        <f ca="true">+IF(OFFSET('Water Data'!$I$29,0,10*ROW('Water Data'!I188))="","",OFFSET('Water Data'!$I$29,0,10*ROW('Water Data'!I188)))</f>
        <v/>
      </c>
      <c r="CK194" s="302" t="str">
        <f ca="true">+IF(OFFSET('Sanitation Data'!$D$28,0,10*ROW('Sanitation Data'!D188))="","",OFFSET('Sanitation Data'!$D$28,0,10*ROW('Sanitation Data'!D188)))</f>
        <v/>
      </c>
      <c r="CL194" s="302" t="str">
        <f ca="true">+IF(OFFSET('Sanitation Data'!$D$29,0,10*ROW('Sanitation Data'!D188))="","",OFFSET('Sanitation Data'!$D$29,0,10*ROW('Sanitation Data'!D188)))</f>
        <v/>
      </c>
      <c r="CM194" s="302" t="str">
        <f ca="true">+IF(OFFSET('Sanitation Data'!$D$30,0,10*ROW('Sanitation Data'!D188))="","",OFFSET('Sanitation Data'!$D$30,0,10*ROW('Sanitation Data'!D188)))</f>
        <v/>
      </c>
      <c r="CN194" s="302" t="str">
        <f ca="true">+IF(OFFSET('Sanitation Data'!$D$31,0,10*ROW('Sanitation Data'!D188))="","",OFFSET('Sanitation Data'!$D$31,0,10*ROW('Sanitation Data'!D188)))</f>
        <v/>
      </c>
      <c r="CO194" s="302" t="str">
        <f ca="true">+IF(OFFSET('Sanitation Data'!$D$32,0,10*ROW('Sanitation Data'!D188))="","",OFFSET('Sanitation Data'!$D$32,0,10*ROW('Sanitation Data'!D188)))</f>
        <v/>
      </c>
      <c r="CP194" s="302" t="str">
        <f ca="true">+IF(OFFSET('Sanitation Data'!$E$28,0,10*ROW('Sanitation Data'!E188))="","",OFFSET('Sanitation Data'!$E$28,0,10*ROW('Sanitation Data'!E188)))</f>
        <v/>
      </c>
      <c r="CQ194" s="302" t="str">
        <f ca="true">+IF(OFFSET('Sanitation Data'!$E$29,0,10*ROW('Sanitation Data'!E188))="","",OFFSET('Sanitation Data'!$E$29,0,10*ROW('Sanitation Data'!E188)))</f>
        <v/>
      </c>
      <c r="CR194" s="302" t="str">
        <f ca="true">+IF(OFFSET('Sanitation Data'!$E$30,0,10*ROW('Sanitation Data'!E188))="","",OFFSET('Sanitation Data'!$E$30,0,10*ROW('Sanitation Data'!E188)))</f>
        <v/>
      </c>
      <c r="CS194" s="302" t="str">
        <f ca="true">+IF(OFFSET('Sanitation Data'!$E$31,0,10*ROW('Sanitation Data'!E188))="","",OFFSET('Sanitation Data'!$E$31,0,10*ROW('Sanitation Data'!E188)))</f>
        <v/>
      </c>
      <c r="CT194" s="302" t="str">
        <f ca="true">+IF(OFFSET('Sanitation Data'!$E$32,0,10*ROW('Sanitation Data'!E188))="","",OFFSET('Sanitation Data'!$E$32,0,10*ROW('Sanitation Data'!E188)))</f>
        <v/>
      </c>
      <c r="CU194" s="302" t="str">
        <f ca="true">+IF(OFFSET('Sanitation Data'!$F$28,0,10*ROW('Sanitation Data'!F188))="","",OFFSET('Sanitation Data'!$F$28,0,10*ROW('Sanitation Data'!F188)))</f>
        <v/>
      </c>
      <c r="CV194" s="302" t="str">
        <f ca="true">+IF(OFFSET('Sanitation Data'!$F$29,0,10*ROW('Sanitation Data'!F188))="","",OFFSET('Sanitation Data'!$F$29,0,10*ROW('Sanitation Data'!F188)))</f>
        <v/>
      </c>
      <c r="CW194" s="302" t="str">
        <f ca="true">+IF(OFFSET('Sanitation Data'!$F$30,0,10*ROW('Sanitation Data'!F188))="","",OFFSET('Sanitation Data'!$F$30,0,10*ROW('Sanitation Data'!F188)))</f>
        <v/>
      </c>
      <c r="CX194" s="302" t="str">
        <f ca="true">+IF(OFFSET('Sanitation Data'!$F$31,0,10*ROW('Sanitation Data'!F188))="","",OFFSET('Sanitation Data'!$F$31,0,10*ROW('Sanitation Data'!F188)))</f>
        <v/>
      </c>
      <c r="CY194" s="302" t="str">
        <f ca="true">+IF(OFFSET('Sanitation Data'!$F$32,0,10*ROW('Sanitation Data'!F188))="","",OFFSET('Sanitation Data'!$F$32,0,10*ROW('Sanitation Data'!F188)))</f>
        <v/>
      </c>
      <c r="CZ194" s="302" t="str">
        <f ca="true">+IF(OFFSET('Sanitation Data'!$G$28,0,10*ROW('Sanitation Data'!G188))="","",OFFSET('Sanitation Data'!$G$28,0,10*ROW('Sanitation Data'!G188)))</f>
        <v/>
      </c>
      <c r="DA194" s="302" t="str">
        <f ca="true">+IF(OFFSET('Sanitation Data'!$G$29,0,10*ROW('Sanitation Data'!G188))="","",OFFSET('Sanitation Data'!$G$29,0,10*ROW('Sanitation Data'!G188)))</f>
        <v/>
      </c>
      <c r="DB194" s="302" t="str">
        <f ca="true">+IF(OFFSET('Sanitation Data'!$G$30,0,10*ROW('Sanitation Data'!G188))="","",OFFSET('Sanitation Data'!$G$30,0,10*ROW('Sanitation Data'!G188)))</f>
        <v/>
      </c>
      <c r="DC194" s="302" t="str">
        <f ca="true">+IF(OFFSET('Sanitation Data'!$G$31,0,10*ROW('Sanitation Data'!G188))="","",OFFSET('Sanitation Data'!$G$31,0,10*ROW('Sanitation Data'!G188)))</f>
        <v/>
      </c>
      <c r="DD194" s="302" t="str">
        <f ca="true">+IF(OFFSET('Sanitation Data'!$G$32,0,10*ROW('Sanitation Data'!G188))="","",OFFSET('Sanitation Data'!$G$32,0,10*ROW('Sanitation Data'!G188)))</f>
        <v/>
      </c>
      <c r="DE194" s="302" t="str">
        <f ca="true">+IF(OFFSET('Sanitation Data'!$H$28,0,10*ROW('Sanitation Data'!H188))="","",OFFSET('Sanitation Data'!$H$28,0,10*ROW('Sanitation Data'!H188)))</f>
        <v/>
      </c>
      <c r="DF194" s="302" t="str">
        <f ca="true">+IF(OFFSET('Sanitation Data'!$H$29,0,10*ROW('Sanitation Data'!H188))="","",OFFSET('Sanitation Data'!$H$29,0,10*ROW('Sanitation Data'!H188)))</f>
        <v/>
      </c>
      <c r="DG194" s="302" t="str">
        <f ca="true">+IF(OFFSET('Sanitation Data'!$H$30,0,10*ROW('Sanitation Data'!H188))="","",OFFSET('Sanitation Data'!$H$30,0,10*ROW('Sanitation Data'!H188)))</f>
        <v/>
      </c>
      <c r="DH194" s="302" t="str">
        <f ca="true">+IF(OFFSET('Sanitation Data'!$H$31,0,10*ROW('Sanitation Data'!H188))="","",OFFSET('Sanitation Data'!$H$31,0,10*ROW('Sanitation Data'!H188)))</f>
        <v/>
      </c>
      <c r="DI194" s="302" t="str">
        <f ca="true">+IF(OFFSET('Sanitation Data'!$H$32,0,10*ROW('Sanitation Data'!H188))="","",OFFSET('Sanitation Data'!$H$32,0,10*ROW('Sanitation Data'!H188)))</f>
        <v/>
      </c>
      <c r="DJ194" s="302" t="str">
        <f ca="true">+IF(OFFSET('Sanitation Data'!$I$28,0,10*ROW('Sanitation Data'!I188))="","",OFFSET('Sanitation Data'!$I$28,0,10*ROW('Sanitation Data'!I188)))</f>
        <v/>
      </c>
      <c r="DK194" s="302" t="str">
        <f ca="true">+IF(OFFSET('Sanitation Data'!$I$29,0,10*ROW('Sanitation Data'!I188))="","",OFFSET('Sanitation Data'!$I$29,0,10*ROW('Sanitation Data'!I188)))</f>
        <v/>
      </c>
      <c r="DL194" s="302" t="str">
        <f ca="true">+IF(OFFSET('Sanitation Data'!$I$30,0,10*ROW('Sanitation Data'!I188))="","",OFFSET('Sanitation Data'!$I$30,0,10*ROW('Sanitation Data'!I188)))</f>
        <v/>
      </c>
      <c r="DM194" s="302" t="str">
        <f ca="true">+IF(OFFSET('Sanitation Data'!$I$31,0,10*ROW('Sanitation Data'!I188))="","",OFFSET('Sanitation Data'!$I$31,0,10*ROW('Sanitation Data'!I188)))</f>
        <v/>
      </c>
      <c r="DN194" s="302" t="str">
        <f ca="true">+IF(OFFSET('Sanitation Data'!$I$32,0,10*ROW('Sanitation Data'!I188))="","",OFFSET('Sanitation Data'!$I$32,0,10*ROW('Sanitation Data'!I188)))</f>
        <v/>
      </c>
      <c r="DO194" s="302" t="str">
        <f ca="true">+IF(OFFSET('Hygiene Data'!$D$11,0,10*ROW('Hygiene Data'!D188))="","",OFFSET('Hygiene Data'!$D$11,0,10*ROW('Hygiene Data'!D188)))</f>
        <v/>
      </c>
      <c r="DP194" s="302" t="str">
        <f ca="true">+IF(OFFSET('Hygiene Data'!$D$12,0,10*ROW('Hygiene Data'!D188))="","",OFFSET('Hygiene Data'!$D$12,0,10*ROW('Hygiene Data'!D188)))</f>
        <v/>
      </c>
      <c r="DQ194" s="302" t="str">
        <f ca="true">+IF(OFFSET('Hygiene Data'!$D$13,0,10*ROW('Hygiene Data'!D188))="","",OFFSET('Hygiene Data'!$D$13,0,10*ROW('Hygiene Data'!D188)))</f>
        <v/>
      </c>
      <c r="DR194" s="302" t="str">
        <f ca="true">+IF(OFFSET('Hygiene Data'!$E$11,0,10*ROW('Hygiene Data'!E188))="","",OFFSET('Hygiene Data'!$E$11,0,10*ROW('Hygiene Data'!E188)))</f>
        <v/>
      </c>
      <c r="DS194" s="302" t="str">
        <f ca="true">+IF(OFFSET('Hygiene Data'!$E$12,0,10*ROW('Hygiene Data'!E188))="","",OFFSET('Hygiene Data'!$E$12,0,10*ROW('Hygiene Data'!E188)))</f>
        <v/>
      </c>
      <c r="DT194" s="302" t="str">
        <f ca="true">+IF(OFFSET('Hygiene Data'!$E$13,0,10*ROW('Hygiene Data'!E188))="","",OFFSET('Hygiene Data'!$E$13,0,10*ROW('Hygiene Data'!E188)))</f>
        <v/>
      </c>
      <c r="DU194" s="302" t="str">
        <f ca="true">+IF(OFFSET('Hygiene Data'!$F$11,0,10*ROW('Hygiene Data'!F188))="","",OFFSET('Hygiene Data'!$F$11,0,10*ROW('Hygiene Data'!F188)))</f>
        <v/>
      </c>
      <c r="DV194" s="302" t="str">
        <f ca="true">+IF(OFFSET('Hygiene Data'!$F$12,0,10*ROW('Hygiene Data'!F188))="","",OFFSET('Hygiene Data'!$F$12,0,10*ROW('Hygiene Data'!F188)))</f>
        <v/>
      </c>
      <c r="DW194" s="302" t="str">
        <f ca="true">+IF(OFFSET('Hygiene Data'!$F$13,0,10*ROW('Hygiene Data'!F188))="","",OFFSET('Hygiene Data'!$F$13,0,10*ROW('Hygiene Data'!F188)))</f>
        <v/>
      </c>
      <c r="DX194" s="302" t="str">
        <f ca="true">+IF(OFFSET('Hygiene Data'!$G$11,0,10*ROW('Hygiene Data'!G188))="","",OFFSET('Hygiene Data'!$G$11,0,10*ROW('Hygiene Data'!G188)))</f>
        <v/>
      </c>
      <c r="DY194" s="302" t="str">
        <f ca="true">+IF(OFFSET('Hygiene Data'!$G$12,0,10*ROW('Hygiene Data'!G188))="","",OFFSET('Hygiene Data'!$G$12,0,10*ROW('Hygiene Data'!G188)))</f>
        <v/>
      </c>
      <c r="DZ194" s="302" t="str">
        <f ca="true">+IF(OFFSET('Hygiene Data'!$G$13,0,10*ROW('Hygiene Data'!G188))="","",OFFSET('Hygiene Data'!$G$13,0,10*ROW('Hygiene Data'!G188)))</f>
        <v/>
      </c>
      <c r="EA194" s="302" t="str">
        <f ca="true">+IF(OFFSET('Hygiene Data'!$H$11,0,10*ROW('Hygiene Data'!H188))="","",OFFSET('Hygiene Data'!$H$11,0,10*ROW('Hygiene Data'!H188)))</f>
        <v/>
      </c>
      <c r="EB194" s="302" t="str">
        <f ca="true">+IF(OFFSET('Hygiene Data'!$H$12,0,10*ROW('Hygiene Data'!H188))="","",OFFSET('Hygiene Data'!$H$12,0,10*ROW('Hygiene Data'!H188)))</f>
        <v/>
      </c>
      <c r="EC194" s="302" t="str">
        <f ca="true">+IF(OFFSET('Hygiene Data'!$H$13,0,10*ROW('Hygiene Data'!H188))="","",OFFSET('Hygiene Data'!$H$13,0,10*ROW('Hygiene Data'!H188)))</f>
        <v/>
      </c>
      <c r="ED194" s="302" t="str">
        <f ca="true">+IF(OFFSET('Hygiene Data'!$I$11,0,10*ROW('Hygiene Data'!I188))="","",OFFSET('Hygiene Data'!$I$11,0,10*ROW('Hygiene Data'!I188)))</f>
        <v/>
      </c>
      <c r="EE194" s="302" t="str">
        <f ca="true">+IF(OFFSET('Hygiene Data'!$I$12,0,10*ROW('Hygiene Data'!I188))="","",OFFSET('Hygiene Data'!$I$12,0,10*ROW('Hygiene Data'!I188)))</f>
        <v/>
      </c>
      <c r="EF194" s="302" t="str">
        <f ca="true">+IF(OFFSET('Hygiene Data'!$I$13,0,10*ROW('Hygiene Data'!I188))="","",OFFSET('Hygiene Data'!$I$13,0,10*ROW('Hygiene Data'!I188)))</f>
        <v/>
      </c>
    </row>
    <row xmlns:x14ac="http://schemas.microsoft.com/office/spreadsheetml/2009/9/ac" r="195" x14ac:dyDescent="0.2">
      <c r="A195" s="35" t="str">
        <f ca="true">+IF(OFFSET('Water Data'!$B$2,0,10*ROW('Water Data'!E189))="","",OFFSET('Water Data'!$B$2,0,10*ROW('Water Data'!E189)))</f>
        <v/>
      </c>
      <c r="B195" s="35" t="str">
        <f ca="true">+IF(OFFSET('Water Data'!$C$2,0,10*ROW('Water Data'!F189))="","",OFFSET('Water Data'!$C$2,0,10*ROW('Water Data'!F189)))</f>
        <v/>
      </c>
      <c r="C195" s="358" t="str">
        <f t="shared" ca="true" si="2"/>
        <v/>
      </c>
      <c r="D195" s="94"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4"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4"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4"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4"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4"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4"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4"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4"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4"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4"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4"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4"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4"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4"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4"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4"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4"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5"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5"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5"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5"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5"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5"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5"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5"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5"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5"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5"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5"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5"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5"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5"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5"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5"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5"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5"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5"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5"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5"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5"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5"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5"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5"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5"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5"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5"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5"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6"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6"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6"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6"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6"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6"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6"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6"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6"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6"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6"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6"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6"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6"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6"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6"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6"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6"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302"/>
      <c r="BS195" s="302" t="str">
        <f ca="true">+IF(OFFSET('Water Data'!$D$27,0,10*ROW('Water Data'!D189))="","",OFFSET('Water Data'!$D$27,0,10*ROW('Water Data'!D189)))</f>
        <v/>
      </c>
      <c r="BT195" s="302" t="str">
        <f ca="true">+IF(OFFSET('Water Data'!$D$28,0,10*ROW('Water Data'!D189))="","",OFFSET('Water Data'!$D$28,0,10*ROW('Water Data'!D189)))</f>
        <v/>
      </c>
      <c r="BU195" s="302" t="str">
        <f ca="true">+IF(OFFSET('Water Data'!$D$29,0,10*ROW('Water Data'!D189))="","",OFFSET('Water Data'!$D$29,0,10*ROW('Water Data'!D189)))</f>
        <v/>
      </c>
      <c r="BV195" s="302" t="str">
        <f ca="true">+IF(OFFSET('Water Data'!$E$27,0,10*ROW('Water Data'!E189))="","",OFFSET('Water Data'!$E$27,0,10*ROW('Water Data'!E189)))</f>
        <v/>
      </c>
      <c r="BW195" s="302" t="str">
        <f ca="true">+IF(OFFSET('Water Data'!$E$28,0,10*ROW('Water Data'!E189))="","",OFFSET('Water Data'!$E$28,0,10*ROW('Water Data'!E189)))</f>
        <v/>
      </c>
      <c r="BX195" s="302" t="str">
        <f ca="true">+IF(OFFSET('Water Data'!$E$29,0,10*ROW('Water Data'!E189))="","",OFFSET('Water Data'!$E$29,0,10*ROW('Water Data'!E189)))</f>
        <v/>
      </c>
      <c r="BY195" s="302" t="str">
        <f ca="true">+IF(OFFSET('Water Data'!$F$27,0,10*ROW('Water Data'!F189))="","",OFFSET('Water Data'!$F$27,0,10*ROW('Water Data'!F189)))</f>
        <v/>
      </c>
      <c r="BZ195" s="302" t="str">
        <f ca="true">+IF(OFFSET('Water Data'!$F$28,0,10*ROW('Water Data'!F189))="","",OFFSET('Water Data'!$F$28,0,10*ROW('Water Data'!F189)))</f>
        <v/>
      </c>
      <c r="CA195" s="302" t="str">
        <f ca="true">+IF(OFFSET('Water Data'!$F$29,0,10*ROW('Water Data'!F189))="","",OFFSET('Water Data'!$F$29,0,10*ROW('Water Data'!F189)))</f>
        <v/>
      </c>
      <c r="CB195" s="302" t="str">
        <f ca="true">+IF(OFFSET('Water Data'!$G$27,0,10*ROW('Water Data'!G189))="","",OFFSET('Water Data'!$G$27,0,10*ROW('Water Data'!G189)))</f>
        <v/>
      </c>
      <c r="CC195" s="302" t="str">
        <f ca="true">+IF(OFFSET('Water Data'!$G$28,0,10*ROW('Water Data'!G189))="","",OFFSET('Water Data'!$G$28,0,10*ROW('Water Data'!G189)))</f>
        <v/>
      </c>
      <c r="CD195" s="302" t="str">
        <f ca="true">+IF(OFFSET('Water Data'!$G$29,0,10*ROW('Water Data'!G189))="","",OFFSET('Water Data'!$G$29,0,10*ROW('Water Data'!G189)))</f>
        <v/>
      </c>
      <c r="CE195" s="302" t="str">
        <f ca="true">+IF(OFFSET('Water Data'!$H$27,0,10*ROW('Water Data'!H189))="","",OFFSET('Water Data'!$H$27,0,10*ROW('Water Data'!H189)))</f>
        <v/>
      </c>
      <c r="CF195" s="302" t="str">
        <f ca="true">+IF(OFFSET('Water Data'!$H$28,0,10*ROW('Water Data'!H189))="","",OFFSET('Water Data'!$H$28,0,10*ROW('Water Data'!H189)))</f>
        <v/>
      </c>
      <c r="CG195" s="302" t="str">
        <f ca="true">+IF(OFFSET('Water Data'!$H$29,0,10*ROW('Water Data'!H189))="","",OFFSET('Water Data'!$H$29,0,10*ROW('Water Data'!H189)))</f>
        <v/>
      </c>
      <c r="CH195" s="302" t="str">
        <f ca="true">+IF(OFFSET('Water Data'!$I$27,0,10*ROW('Water Data'!I189))="","",OFFSET('Water Data'!$I$27,0,10*ROW('Water Data'!I189)))</f>
        <v/>
      </c>
      <c r="CI195" s="302" t="str">
        <f ca="true">+IF(OFFSET('Water Data'!$I$28,0,10*ROW('Water Data'!I189))="","",OFFSET('Water Data'!$I$28,0,10*ROW('Water Data'!I189)))</f>
        <v/>
      </c>
      <c r="CJ195" s="302" t="str">
        <f ca="true">+IF(OFFSET('Water Data'!$I$29,0,10*ROW('Water Data'!I189))="","",OFFSET('Water Data'!$I$29,0,10*ROW('Water Data'!I189)))</f>
        <v/>
      </c>
      <c r="CK195" s="302" t="str">
        <f ca="true">+IF(OFFSET('Sanitation Data'!$D$28,0,10*ROW('Sanitation Data'!D189))="","",OFFSET('Sanitation Data'!$D$28,0,10*ROW('Sanitation Data'!D189)))</f>
        <v/>
      </c>
      <c r="CL195" s="302" t="str">
        <f ca="true">+IF(OFFSET('Sanitation Data'!$D$29,0,10*ROW('Sanitation Data'!D189))="","",OFFSET('Sanitation Data'!$D$29,0,10*ROW('Sanitation Data'!D189)))</f>
        <v/>
      </c>
      <c r="CM195" s="302" t="str">
        <f ca="true">+IF(OFFSET('Sanitation Data'!$D$30,0,10*ROW('Sanitation Data'!D189))="","",OFFSET('Sanitation Data'!$D$30,0,10*ROW('Sanitation Data'!D189)))</f>
        <v/>
      </c>
      <c r="CN195" s="302" t="str">
        <f ca="true">+IF(OFFSET('Sanitation Data'!$D$31,0,10*ROW('Sanitation Data'!D189))="","",OFFSET('Sanitation Data'!$D$31,0,10*ROW('Sanitation Data'!D189)))</f>
        <v/>
      </c>
      <c r="CO195" s="302" t="str">
        <f ca="true">+IF(OFFSET('Sanitation Data'!$D$32,0,10*ROW('Sanitation Data'!D189))="","",OFFSET('Sanitation Data'!$D$32,0,10*ROW('Sanitation Data'!D189)))</f>
        <v/>
      </c>
      <c r="CP195" s="302" t="str">
        <f ca="true">+IF(OFFSET('Sanitation Data'!$E$28,0,10*ROW('Sanitation Data'!E189))="","",OFFSET('Sanitation Data'!$E$28,0,10*ROW('Sanitation Data'!E189)))</f>
        <v/>
      </c>
      <c r="CQ195" s="302" t="str">
        <f ca="true">+IF(OFFSET('Sanitation Data'!$E$29,0,10*ROW('Sanitation Data'!E189))="","",OFFSET('Sanitation Data'!$E$29,0,10*ROW('Sanitation Data'!E189)))</f>
        <v/>
      </c>
      <c r="CR195" s="302" t="str">
        <f ca="true">+IF(OFFSET('Sanitation Data'!$E$30,0,10*ROW('Sanitation Data'!E189))="","",OFFSET('Sanitation Data'!$E$30,0,10*ROW('Sanitation Data'!E189)))</f>
        <v/>
      </c>
      <c r="CS195" s="302" t="str">
        <f ca="true">+IF(OFFSET('Sanitation Data'!$E$31,0,10*ROW('Sanitation Data'!E189))="","",OFFSET('Sanitation Data'!$E$31,0,10*ROW('Sanitation Data'!E189)))</f>
        <v/>
      </c>
      <c r="CT195" s="302" t="str">
        <f ca="true">+IF(OFFSET('Sanitation Data'!$E$32,0,10*ROW('Sanitation Data'!E189))="","",OFFSET('Sanitation Data'!$E$32,0,10*ROW('Sanitation Data'!E189)))</f>
        <v/>
      </c>
      <c r="CU195" s="302" t="str">
        <f ca="true">+IF(OFFSET('Sanitation Data'!$F$28,0,10*ROW('Sanitation Data'!F189))="","",OFFSET('Sanitation Data'!$F$28,0,10*ROW('Sanitation Data'!F189)))</f>
        <v/>
      </c>
      <c r="CV195" s="302" t="str">
        <f ca="true">+IF(OFFSET('Sanitation Data'!$F$29,0,10*ROW('Sanitation Data'!F189))="","",OFFSET('Sanitation Data'!$F$29,0,10*ROW('Sanitation Data'!F189)))</f>
        <v/>
      </c>
      <c r="CW195" s="302" t="str">
        <f ca="true">+IF(OFFSET('Sanitation Data'!$F$30,0,10*ROW('Sanitation Data'!F189))="","",OFFSET('Sanitation Data'!$F$30,0,10*ROW('Sanitation Data'!F189)))</f>
        <v/>
      </c>
      <c r="CX195" s="302" t="str">
        <f ca="true">+IF(OFFSET('Sanitation Data'!$F$31,0,10*ROW('Sanitation Data'!F189))="","",OFFSET('Sanitation Data'!$F$31,0,10*ROW('Sanitation Data'!F189)))</f>
        <v/>
      </c>
      <c r="CY195" s="302" t="str">
        <f ca="true">+IF(OFFSET('Sanitation Data'!$F$32,0,10*ROW('Sanitation Data'!F189))="","",OFFSET('Sanitation Data'!$F$32,0,10*ROW('Sanitation Data'!F189)))</f>
        <v/>
      </c>
      <c r="CZ195" s="302" t="str">
        <f ca="true">+IF(OFFSET('Sanitation Data'!$G$28,0,10*ROW('Sanitation Data'!G189))="","",OFFSET('Sanitation Data'!$G$28,0,10*ROW('Sanitation Data'!G189)))</f>
        <v/>
      </c>
      <c r="DA195" s="302" t="str">
        <f ca="true">+IF(OFFSET('Sanitation Data'!$G$29,0,10*ROW('Sanitation Data'!G189))="","",OFFSET('Sanitation Data'!$G$29,0,10*ROW('Sanitation Data'!G189)))</f>
        <v/>
      </c>
      <c r="DB195" s="302" t="str">
        <f ca="true">+IF(OFFSET('Sanitation Data'!$G$30,0,10*ROW('Sanitation Data'!G189))="","",OFFSET('Sanitation Data'!$G$30,0,10*ROW('Sanitation Data'!G189)))</f>
        <v/>
      </c>
      <c r="DC195" s="302" t="str">
        <f ca="true">+IF(OFFSET('Sanitation Data'!$G$31,0,10*ROW('Sanitation Data'!G189))="","",OFFSET('Sanitation Data'!$G$31,0,10*ROW('Sanitation Data'!G189)))</f>
        <v/>
      </c>
      <c r="DD195" s="302" t="str">
        <f ca="true">+IF(OFFSET('Sanitation Data'!$G$32,0,10*ROW('Sanitation Data'!G189))="","",OFFSET('Sanitation Data'!$G$32,0,10*ROW('Sanitation Data'!G189)))</f>
        <v/>
      </c>
      <c r="DE195" s="302" t="str">
        <f ca="true">+IF(OFFSET('Sanitation Data'!$H$28,0,10*ROW('Sanitation Data'!H189))="","",OFFSET('Sanitation Data'!$H$28,0,10*ROW('Sanitation Data'!H189)))</f>
        <v/>
      </c>
      <c r="DF195" s="302" t="str">
        <f ca="true">+IF(OFFSET('Sanitation Data'!$H$29,0,10*ROW('Sanitation Data'!H189))="","",OFFSET('Sanitation Data'!$H$29,0,10*ROW('Sanitation Data'!H189)))</f>
        <v/>
      </c>
      <c r="DG195" s="302" t="str">
        <f ca="true">+IF(OFFSET('Sanitation Data'!$H$30,0,10*ROW('Sanitation Data'!H189))="","",OFFSET('Sanitation Data'!$H$30,0,10*ROW('Sanitation Data'!H189)))</f>
        <v/>
      </c>
      <c r="DH195" s="302" t="str">
        <f ca="true">+IF(OFFSET('Sanitation Data'!$H$31,0,10*ROW('Sanitation Data'!H189))="","",OFFSET('Sanitation Data'!$H$31,0,10*ROW('Sanitation Data'!H189)))</f>
        <v/>
      </c>
      <c r="DI195" s="302" t="str">
        <f ca="true">+IF(OFFSET('Sanitation Data'!$H$32,0,10*ROW('Sanitation Data'!H189))="","",OFFSET('Sanitation Data'!$H$32,0,10*ROW('Sanitation Data'!H189)))</f>
        <v/>
      </c>
      <c r="DJ195" s="302" t="str">
        <f ca="true">+IF(OFFSET('Sanitation Data'!$I$28,0,10*ROW('Sanitation Data'!I189))="","",OFFSET('Sanitation Data'!$I$28,0,10*ROW('Sanitation Data'!I189)))</f>
        <v/>
      </c>
      <c r="DK195" s="302" t="str">
        <f ca="true">+IF(OFFSET('Sanitation Data'!$I$29,0,10*ROW('Sanitation Data'!I189))="","",OFFSET('Sanitation Data'!$I$29,0,10*ROW('Sanitation Data'!I189)))</f>
        <v/>
      </c>
      <c r="DL195" s="302" t="str">
        <f ca="true">+IF(OFFSET('Sanitation Data'!$I$30,0,10*ROW('Sanitation Data'!I189))="","",OFFSET('Sanitation Data'!$I$30,0,10*ROW('Sanitation Data'!I189)))</f>
        <v/>
      </c>
      <c r="DM195" s="302" t="str">
        <f ca="true">+IF(OFFSET('Sanitation Data'!$I$31,0,10*ROW('Sanitation Data'!I189))="","",OFFSET('Sanitation Data'!$I$31,0,10*ROW('Sanitation Data'!I189)))</f>
        <v/>
      </c>
      <c r="DN195" s="302" t="str">
        <f ca="true">+IF(OFFSET('Sanitation Data'!$I$32,0,10*ROW('Sanitation Data'!I189))="","",OFFSET('Sanitation Data'!$I$32,0,10*ROW('Sanitation Data'!I189)))</f>
        <v/>
      </c>
      <c r="DO195" s="302" t="str">
        <f ca="true">+IF(OFFSET('Hygiene Data'!$D$11,0,10*ROW('Hygiene Data'!D189))="","",OFFSET('Hygiene Data'!$D$11,0,10*ROW('Hygiene Data'!D189)))</f>
        <v/>
      </c>
      <c r="DP195" s="302" t="str">
        <f ca="true">+IF(OFFSET('Hygiene Data'!$D$12,0,10*ROW('Hygiene Data'!D189))="","",OFFSET('Hygiene Data'!$D$12,0,10*ROW('Hygiene Data'!D189)))</f>
        <v/>
      </c>
      <c r="DQ195" s="302" t="str">
        <f ca="true">+IF(OFFSET('Hygiene Data'!$D$13,0,10*ROW('Hygiene Data'!D189))="","",OFFSET('Hygiene Data'!$D$13,0,10*ROW('Hygiene Data'!D189)))</f>
        <v/>
      </c>
      <c r="DR195" s="302" t="str">
        <f ca="true">+IF(OFFSET('Hygiene Data'!$E$11,0,10*ROW('Hygiene Data'!E189))="","",OFFSET('Hygiene Data'!$E$11,0,10*ROW('Hygiene Data'!E189)))</f>
        <v/>
      </c>
      <c r="DS195" s="302" t="str">
        <f ca="true">+IF(OFFSET('Hygiene Data'!$E$12,0,10*ROW('Hygiene Data'!E189))="","",OFFSET('Hygiene Data'!$E$12,0,10*ROW('Hygiene Data'!E189)))</f>
        <v/>
      </c>
      <c r="DT195" s="302" t="str">
        <f ca="true">+IF(OFFSET('Hygiene Data'!$E$13,0,10*ROW('Hygiene Data'!E189))="","",OFFSET('Hygiene Data'!$E$13,0,10*ROW('Hygiene Data'!E189)))</f>
        <v/>
      </c>
      <c r="DU195" s="302" t="str">
        <f ca="true">+IF(OFFSET('Hygiene Data'!$F$11,0,10*ROW('Hygiene Data'!F189))="","",OFFSET('Hygiene Data'!$F$11,0,10*ROW('Hygiene Data'!F189)))</f>
        <v/>
      </c>
      <c r="DV195" s="302" t="str">
        <f ca="true">+IF(OFFSET('Hygiene Data'!$F$12,0,10*ROW('Hygiene Data'!F189))="","",OFFSET('Hygiene Data'!$F$12,0,10*ROW('Hygiene Data'!F189)))</f>
        <v/>
      </c>
      <c r="DW195" s="302" t="str">
        <f ca="true">+IF(OFFSET('Hygiene Data'!$F$13,0,10*ROW('Hygiene Data'!F189))="","",OFFSET('Hygiene Data'!$F$13,0,10*ROW('Hygiene Data'!F189)))</f>
        <v/>
      </c>
      <c r="DX195" s="302" t="str">
        <f ca="true">+IF(OFFSET('Hygiene Data'!$G$11,0,10*ROW('Hygiene Data'!G189))="","",OFFSET('Hygiene Data'!$G$11,0,10*ROW('Hygiene Data'!G189)))</f>
        <v/>
      </c>
      <c r="DY195" s="302" t="str">
        <f ca="true">+IF(OFFSET('Hygiene Data'!$G$12,0,10*ROW('Hygiene Data'!G189))="","",OFFSET('Hygiene Data'!$G$12,0,10*ROW('Hygiene Data'!G189)))</f>
        <v/>
      </c>
      <c r="DZ195" s="302" t="str">
        <f ca="true">+IF(OFFSET('Hygiene Data'!$G$13,0,10*ROW('Hygiene Data'!G189))="","",OFFSET('Hygiene Data'!$G$13,0,10*ROW('Hygiene Data'!G189)))</f>
        <v/>
      </c>
      <c r="EA195" s="302" t="str">
        <f ca="true">+IF(OFFSET('Hygiene Data'!$H$11,0,10*ROW('Hygiene Data'!H189))="","",OFFSET('Hygiene Data'!$H$11,0,10*ROW('Hygiene Data'!H189)))</f>
        <v/>
      </c>
      <c r="EB195" s="302" t="str">
        <f ca="true">+IF(OFFSET('Hygiene Data'!$H$12,0,10*ROW('Hygiene Data'!H189))="","",OFFSET('Hygiene Data'!$H$12,0,10*ROW('Hygiene Data'!H189)))</f>
        <v/>
      </c>
      <c r="EC195" s="302" t="str">
        <f ca="true">+IF(OFFSET('Hygiene Data'!$H$13,0,10*ROW('Hygiene Data'!H189))="","",OFFSET('Hygiene Data'!$H$13,0,10*ROW('Hygiene Data'!H189)))</f>
        <v/>
      </c>
      <c r="ED195" s="302" t="str">
        <f ca="true">+IF(OFFSET('Hygiene Data'!$I$11,0,10*ROW('Hygiene Data'!I189))="","",OFFSET('Hygiene Data'!$I$11,0,10*ROW('Hygiene Data'!I189)))</f>
        <v/>
      </c>
      <c r="EE195" s="302" t="str">
        <f ca="true">+IF(OFFSET('Hygiene Data'!$I$12,0,10*ROW('Hygiene Data'!I189))="","",OFFSET('Hygiene Data'!$I$12,0,10*ROW('Hygiene Data'!I189)))</f>
        <v/>
      </c>
      <c r="EF195" s="302" t="str">
        <f ca="true">+IF(OFFSET('Hygiene Data'!$I$13,0,10*ROW('Hygiene Data'!I189))="","",OFFSET('Hygiene Data'!$I$13,0,10*ROW('Hygiene Data'!I189)))</f>
        <v/>
      </c>
    </row>
    <row xmlns:x14ac="http://schemas.microsoft.com/office/spreadsheetml/2009/9/ac" r="196" x14ac:dyDescent="0.2">
      <c r="A196" s="35" t="str">
        <f ca="true">+IF(OFFSET('Water Data'!$B$2,0,10*ROW('Water Data'!E190))="","",OFFSET('Water Data'!$B$2,0,10*ROW('Water Data'!E190)))</f>
        <v/>
      </c>
      <c r="B196" s="35" t="str">
        <f ca="true">+IF(OFFSET('Water Data'!$C$2,0,10*ROW('Water Data'!F190))="","",OFFSET('Water Data'!$C$2,0,10*ROW('Water Data'!F190)))</f>
        <v/>
      </c>
      <c r="C196" s="358" t="str">
        <f t="shared" ca="true" si="2"/>
        <v/>
      </c>
      <c r="D196" s="94"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4"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4"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4"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4"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4"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4"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4"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4"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4"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4"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4"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4"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4"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4"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4"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4"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4"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5"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5"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5"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5"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5"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5"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5"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5"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5"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5"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5"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5"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5"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5"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5"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5"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5"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5"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5"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5"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5"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5"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5"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5"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5"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5"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5"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5"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5"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5"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6"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6"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6"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6"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6"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6"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6"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6"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6"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6"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6"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6"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6"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6"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6"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6"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6"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6"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302"/>
      <c r="BS196" s="302" t="str">
        <f ca="true">+IF(OFFSET('Water Data'!$D$27,0,10*ROW('Water Data'!D190))="","",OFFSET('Water Data'!$D$27,0,10*ROW('Water Data'!D190)))</f>
        <v/>
      </c>
      <c r="BT196" s="302" t="str">
        <f ca="true">+IF(OFFSET('Water Data'!$D$28,0,10*ROW('Water Data'!D190))="","",OFFSET('Water Data'!$D$28,0,10*ROW('Water Data'!D190)))</f>
        <v/>
      </c>
      <c r="BU196" s="302" t="str">
        <f ca="true">+IF(OFFSET('Water Data'!$D$29,0,10*ROW('Water Data'!D190))="","",OFFSET('Water Data'!$D$29,0,10*ROW('Water Data'!D190)))</f>
        <v/>
      </c>
      <c r="BV196" s="302" t="str">
        <f ca="true">+IF(OFFSET('Water Data'!$E$27,0,10*ROW('Water Data'!E190))="","",OFFSET('Water Data'!$E$27,0,10*ROW('Water Data'!E190)))</f>
        <v/>
      </c>
      <c r="BW196" s="302" t="str">
        <f ca="true">+IF(OFFSET('Water Data'!$E$28,0,10*ROW('Water Data'!E190))="","",OFFSET('Water Data'!$E$28,0,10*ROW('Water Data'!E190)))</f>
        <v/>
      </c>
      <c r="BX196" s="302" t="str">
        <f ca="true">+IF(OFFSET('Water Data'!$E$29,0,10*ROW('Water Data'!E190))="","",OFFSET('Water Data'!$E$29,0,10*ROW('Water Data'!E190)))</f>
        <v/>
      </c>
      <c r="BY196" s="302" t="str">
        <f ca="true">+IF(OFFSET('Water Data'!$F$27,0,10*ROW('Water Data'!F190))="","",OFFSET('Water Data'!$F$27,0,10*ROW('Water Data'!F190)))</f>
        <v/>
      </c>
      <c r="BZ196" s="302" t="str">
        <f ca="true">+IF(OFFSET('Water Data'!$F$28,0,10*ROW('Water Data'!F190))="","",OFFSET('Water Data'!$F$28,0,10*ROW('Water Data'!F190)))</f>
        <v/>
      </c>
      <c r="CA196" s="302" t="str">
        <f ca="true">+IF(OFFSET('Water Data'!$F$29,0,10*ROW('Water Data'!F190))="","",OFFSET('Water Data'!$F$29,0,10*ROW('Water Data'!F190)))</f>
        <v/>
      </c>
      <c r="CB196" s="302" t="str">
        <f ca="true">+IF(OFFSET('Water Data'!$G$27,0,10*ROW('Water Data'!G190))="","",OFFSET('Water Data'!$G$27,0,10*ROW('Water Data'!G190)))</f>
        <v/>
      </c>
      <c r="CC196" s="302" t="str">
        <f ca="true">+IF(OFFSET('Water Data'!$G$28,0,10*ROW('Water Data'!G190))="","",OFFSET('Water Data'!$G$28,0,10*ROW('Water Data'!G190)))</f>
        <v/>
      </c>
      <c r="CD196" s="302" t="str">
        <f ca="true">+IF(OFFSET('Water Data'!$G$29,0,10*ROW('Water Data'!G190))="","",OFFSET('Water Data'!$G$29,0,10*ROW('Water Data'!G190)))</f>
        <v/>
      </c>
      <c r="CE196" s="302" t="str">
        <f ca="true">+IF(OFFSET('Water Data'!$H$27,0,10*ROW('Water Data'!H190))="","",OFFSET('Water Data'!$H$27,0,10*ROW('Water Data'!H190)))</f>
        <v/>
      </c>
      <c r="CF196" s="302" t="str">
        <f ca="true">+IF(OFFSET('Water Data'!$H$28,0,10*ROW('Water Data'!H190))="","",OFFSET('Water Data'!$H$28,0,10*ROW('Water Data'!H190)))</f>
        <v/>
      </c>
      <c r="CG196" s="302" t="str">
        <f ca="true">+IF(OFFSET('Water Data'!$H$29,0,10*ROW('Water Data'!H190))="","",OFFSET('Water Data'!$H$29,0,10*ROW('Water Data'!H190)))</f>
        <v/>
      </c>
      <c r="CH196" s="302" t="str">
        <f ca="true">+IF(OFFSET('Water Data'!$I$27,0,10*ROW('Water Data'!I190))="","",OFFSET('Water Data'!$I$27,0,10*ROW('Water Data'!I190)))</f>
        <v/>
      </c>
      <c r="CI196" s="302" t="str">
        <f ca="true">+IF(OFFSET('Water Data'!$I$28,0,10*ROW('Water Data'!I190))="","",OFFSET('Water Data'!$I$28,0,10*ROW('Water Data'!I190)))</f>
        <v/>
      </c>
      <c r="CJ196" s="302" t="str">
        <f ca="true">+IF(OFFSET('Water Data'!$I$29,0,10*ROW('Water Data'!I190))="","",OFFSET('Water Data'!$I$29,0,10*ROW('Water Data'!I190)))</f>
        <v/>
      </c>
      <c r="CK196" s="302" t="str">
        <f ca="true">+IF(OFFSET('Sanitation Data'!$D$28,0,10*ROW('Sanitation Data'!D190))="","",OFFSET('Sanitation Data'!$D$28,0,10*ROW('Sanitation Data'!D190)))</f>
        <v/>
      </c>
      <c r="CL196" s="302" t="str">
        <f ca="true">+IF(OFFSET('Sanitation Data'!$D$29,0,10*ROW('Sanitation Data'!D190))="","",OFFSET('Sanitation Data'!$D$29,0,10*ROW('Sanitation Data'!D190)))</f>
        <v/>
      </c>
      <c r="CM196" s="302" t="str">
        <f ca="true">+IF(OFFSET('Sanitation Data'!$D$30,0,10*ROW('Sanitation Data'!D190))="","",OFFSET('Sanitation Data'!$D$30,0,10*ROW('Sanitation Data'!D190)))</f>
        <v/>
      </c>
      <c r="CN196" s="302" t="str">
        <f ca="true">+IF(OFFSET('Sanitation Data'!$D$31,0,10*ROW('Sanitation Data'!D190))="","",OFFSET('Sanitation Data'!$D$31,0,10*ROW('Sanitation Data'!D190)))</f>
        <v/>
      </c>
      <c r="CO196" s="302" t="str">
        <f ca="true">+IF(OFFSET('Sanitation Data'!$D$32,0,10*ROW('Sanitation Data'!D190))="","",OFFSET('Sanitation Data'!$D$32,0,10*ROW('Sanitation Data'!D190)))</f>
        <v/>
      </c>
      <c r="CP196" s="302" t="str">
        <f ca="true">+IF(OFFSET('Sanitation Data'!$E$28,0,10*ROW('Sanitation Data'!E190))="","",OFFSET('Sanitation Data'!$E$28,0,10*ROW('Sanitation Data'!E190)))</f>
        <v/>
      </c>
      <c r="CQ196" s="302" t="str">
        <f ca="true">+IF(OFFSET('Sanitation Data'!$E$29,0,10*ROW('Sanitation Data'!E190))="","",OFFSET('Sanitation Data'!$E$29,0,10*ROW('Sanitation Data'!E190)))</f>
        <v/>
      </c>
      <c r="CR196" s="302" t="str">
        <f ca="true">+IF(OFFSET('Sanitation Data'!$E$30,0,10*ROW('Sanitation Data'!E190))="","",OFFSET('Sanitation Data'!$E$30,0,10*ROW('Sanitation Data'!E190)))</f>
        <v/>
      </c>
      <c r="CS196" s="302" t="str">
        <f ca="true">+IF(OFFSET('Sanitation Data'!$E$31,0,10*ROW('Sanitation Data'!E190))="","",OFFSET('Sanitation Data'!$E$31,0,10*ROW('Sanitation Data'!E190)))</f>
        <v/>
      </c>
      <c r="CT196" s="302" t="str">
        <f ca="true">+IF(OFFSET('Sanitation Data'!$E$32,0,10*ROW('Sanitation Data'!E190))="","",OFFSET('Sanitation Data'!$E$32,0,10*ROW('Sanitation Data'!E190)))</f>
        <v/>
      </c>
      <c r="CU196" s="302" t="str">
        <f ca="true">+IF(OFFSET('Sanitation Data'!$F$28,0,10*ROW('Sanitation Data'!F190))="","",OFFSET('Sanitation Data'!$F$28,0,10*ROW('Sanitation Data'!F190)))</f>
        <v/>
      </c>
      <c r="CV196" s="302" t="str">
        <f ca="true">+IF(OFFSET('Sanitation Data'!$F$29,0,10*ROW('Sanitation Data'!F190))="","",OFFSET('Sanitation Data'!$F$29,0,10*ROW('Sanitation Data'!F190)))</f>
        <v/>
      </c>
      <c r="CW196" s="302" t="str">
        <f ca="true">+IF(OFFSET('Sanitation Data'!$F$30,0,10*ROW('Sanitation Data'!F190))="","",OFFSET('Sanitation Data'!$F$30,0,10*ROW('Sanitation Data'!F190)))</f>
        <v/>
      </c>
      <c r="CX196" s="302" t="str">
        <f ca="true">+IF(OFFSET('Sanitation Data'!$F$31,0,10*ROW('Sanitation Data'!F190))="","",OFFSET('Sanitation Data'!$F$31,0,10*ROW('Sanitation Data'!F190)))</f>
        <v/>
      </c>
      <c r="CY196" s="302" t="str">
        <f ca="true">+IF(OFFSET('Sanitation Data'!$F$32,0,10*ROW('Sanitation Data'!F190))="","",OFFSET('Sanitation Data'!$F$32,0,10*ROW('Sanitation Data'!F190)))</f>
        <v/>
      </c>
      <c r="CZ196" s="302" t="str">
        <f ca="true">+IF(OFFSET('Sanitation Data'!$G$28,0,10*ROW('Sanitation Data'!G190))="","",OFFSET('Sanitation Data'!$G$28,0,10*ROW('Sanitation Data'!G190)))</f>
        <v/>
      </c>
      <c r="DA196" s="302" t="str">
        <f ca="true">+IF(OFFSET('Sanitation Data'!$G$29,0,10*ROW('Sanitation Data'!G190))="","",OFFSET('Sanitation Data'!$G$29,0,10*ROW('Sanitation Data'!G190)))</f>
        <v/>
      </c>
      <c r="DB196" s="302" t="str">
        <f ca="true">+IF(OFFSET('Sanitation Data'!$G$30,0,10*ROW('Sanitation Data'!G190))="","",OFFSET('Sanitation Data'!$G$30,0,10*ROW('Sanitation Data'!G190)))</f>
        <v/>
      </c>
      <c r="DC196" s="302" t="str">
        <f ca="true">+IF(OFFSET('Sanitation Data'!$G$31,0,10*ROW('Sanitation Data'!G190))="","",OFFSET('Sanitation Data'!$G$31,0,10*ROW('Sanitation Data'!G190)))</f>
        <v/>
      </c>
      <c r="DD196" s="302" t="str">
        <f ca="true">+IF(OFFSET('Sanitation Data'!$G$32,0,10*ROW('Sanitation Data'!G190))="","",OFFSET('Sanitation Data'!$G$32,0,10*ROW('Sanitation Data'!G190)))</f>
        <v/>
      </c>
      <c r="DE196" s="302" t="str">
        <f ca="true">+IF(OFFSET('Sanitation Data'!$H$28,0,10*ROW('Sanitation Data'!H190))="","",OFFSET('Sanitation Data'!$H$28,0,10*ROW('Sanitation Data'!H190)))</f>
        <v/>
      </c>
      <c r="DF196" s="302" t="str">
        <f ca="true">+IF(OFFSET('Sanitation Data'!$H$29,0,10*ROW('Sanitation Data'!H190))="","",OFFSET('Sanitation Data'!$H$29,0,10*ROW('Sanitation Data'!H190)))</f>
        <v/>
      </c>
      <c r="DG196" s="302" t="str">
        <f ca="true">+IF(OFFSET('Sanitation Data'!$H$30,0,10*ROW('Sanitation Data'!H190))="","",OFFSET('Sanitation Data'!$H$30,0,10*ROW('Sanitation Data'!H190)))</f>
        <v/>
      </c>
      <c r="DH196" s="302" t="str">
        <f ca="true">+IF(OFFSET('Sanitation Data'!$H$31,0,10*ROW('Sanitation Data'!H190))="","",OFFSET('Sanitation Data'!$H$31,0,10*ROW('Sanitation Data'!H190)))</f>
        <v/>
      </c>
      <c r="DI196" s="302" t="str">
        <f ca="true">+IF(OFFSET('Sanitation Data'!$H$32,0,10*ROW('Sanitation Data'!H190))="","",OFFSET('Sanitation Data'!$H$32,0,10*ROW('Sanitation Data'!H190)))</f>
        <v/>
      </c>
      <c r="DJ196" s="302" t="str">
        <f ca="true">+IF(OFFSET('Sanitation Data'!$I$28,0,10*ROW('Sanitation Data'!I190))="","",OFFSET('Sanitation Data'!$I$28,0,10*ROW('Sanitation Data'!I190)))</f>
        <v/>
      </c>
      <c r="DK196" s="302" t="str">
        <f ca="true">+IF(OFFSET('Sanitation Data'!$I$29,0,10*ROW('Sanitation Data'!I190))="","",OFFSET('Sanitation Data'!$I$29,0,10*ROW('Sanitation Data'!I190)))</f>
        <v/>
      </c>
      <c r="DL196" s="302" t="str">
        <f ca="true">+IF(OFFSET('Sanitation Data'!$I$30,0,10*ROW('Sanitation Data'!I190))="","",OFFSET('Sanitation Data'!$I$30,0,10*ROW('Sanitation Data'!I190)))</f>
        <v/>
      </c>
      <c r="DM196" s="302" t="str">
        <f ca="true">+IF(OFFSET('Sanitation Data'!$I$31,0,10*ROW('Sanitation Data'!I190))="","",OFFSET('Sanitation Data'!$I$31,0,10*ROW('Sanitation Data'!I190)))</f>
        <v/>
      </c>
      <c r="DN196" s="302" t="str">
        <f ca="true">+IF(OFFSET('Sanitation Data'!$I$32,0,10*ROW('Sanitation Data'!I190))="","",OFFSET('Sanitation Data'!$I$32,0,10*ROW('Sanitation Data'!I190)))</f>
        <v/>
      </c>
      <c r="DO196" s="302" t="str">
        <f ca="true">+IF(OFFSET('Hygiene Data'!$D$11,0,10*ROW('Hygiene Data'!D190))="","",OFFSET('Hygiene Data'!$D$11,0,10*ROW('Hygiene Data'!D190)))</f>
        <v/>
      </c>
      <c r="DP196" s="302" t="str">
        <f ca="true">+IF(OFFSET('Hygiene Data'!$D$12,0,10*ROW('Hygiene Data'!D190))="","",OFFSET('Hygiene Data'!$D$12,0,10*ROW('Hygiene Data'!D190)))</f>
        <v/>
      </c>
      <c r="DQ196" s="302" t="str">
        <f ca="true">+IF(OFFSET('Hygiene Data'!$D$13,0,10*ROW('Hygiene Data'!D190))="","",OFFSET('Hygiene Data'!$D$13,0,10*ROW('Hygiene Data'!D190)))</f>
        <v/>
      </c>
      <c r="DR196" s="302" t="str">
        <f ca="true">+IF(OFFSET('Hygiene Data'!$E$11,0,10*ROW('Hygiene Data'!E190))="","",OFFSET('Hygiene Data'!$E$11,0,10*ROW('Hygiene Data'!E190)))</f>
        <v/>
      </c>
      <c r="DS196" s="302" t="str">
        <f ca="true">+IF(OFFSET('Hygiene Data'!$E$12,0,10*ROW('Hygiene Data'!E190))="","",OFFSET('Hygiene Data'!$E$12,0,10*ROW('Hygiene Data'!E190)))</f>
        <v/>
      </c>
      <c r="DT196" s="302" t="str">
        <f ca="true">+IF(OFFSET('Hygiene Data'!$E$13,0,10*ROW('Hygiene Data'!E190))="","",OFFSET('Hygiene Data'!$E$13,0,10*ROW('Hygiene Data'!E190)))</f>
        <v/>
      </c>
      <c r="DU196" s="302" t="str">
        <f ca="true">+IF(OFFSET('Hygiene Data'!$F$11,0,10*ROW('Hygiene Data'!F190))="","",OFFSET('Hygiene Data'!$F$11,0,10*ROW('Hygiene Data'!F190)))</f>
        <v/>
      </c>
      <c r="DV196" s="302" t="str">
        <f ca="true">+IF(OFFSET('Hygiene Data'!$F$12,0,10*ROW('Hygiene Data'!F190))="","",OFFSET('Hygiene Data'!$F$12,0,10*ROW('Hygiene Data'!F190)))</f>
        <v/>
      </c>
      <c r="DW196" s="302" t="str">
        <f ca="true">+IF(OFFSET('Hygiene Data'!$F$13,0,10*ROW('Hygiene Data'!F190))="","",OFFSET('Hygiene Data'!$F$13,0,10*ROW('Hygiene Data'!F190)))</f>
        <v/>
      </c>
      <c r="DX196" s="302" t="str">
        <f ca="true">+IF(OFFSET('Hygiene Data'!$G$11,0,10*ROW('Hygiene Data'!G190))="","",OFFSET('Hygiene Data'!$G$11,0,10*ROW('Hygiene Data'!G190)))</f>
        <v/>
      </c>
      <c r="DY196" s="302" t="str">
        <f ca="true">+IF(OFFSET('Hygiene Data'!$G$12,0,10*ROW('Hygiene Data'!G190))="","",OFFSET('Hygiene Data'!$G$12,0,10*ROW('Hygiene Data'!G190)))</f>
        <v/>
      </c>
      <c r="DZ196" s="302" t="str">
        <f ca="true">+IF(OFFSET('Hygiene Data'!$G$13,0,10*ROW('Hygiene Data'!G190))="","",OFFSET('Hygiene Data'!$G$13,0,10*ROW('Hygiene Data'!G190)))</f>
        <v/>
      </c>
      <c r="EA196" s="302" t="str">
        <f ca="true">+IF(OFFSET('Hygiene Data'!$H$11,0,10*ROW('Hygiene Data'!H190))="","",OFFSET('Hygiene Data'!$H$11,0,10*ROW('Hygiene Data'!H190)))</f>
        <v/>
      </c>
      <c r="EB196" s="302" t="str">
        <f ca="true">+IF(OFFSET('Hygiene Data'!$H$12,0,10*ROW('Hygiene Data'!H190))="","",OFFSET('Hygiene Data'!$H$12,0,10*ROW('Hygiene Data'!H190)))</f>
        <v/>
      </c>
      <c r="EC196" s="302" t="str">
        <f ca="true">+IF(OFFSET('Hygiene Data'!$H$13,0,10*ROW('Hygiene Data'!H190))="","",OFFSET('Hygiene Data'!$H$13,0,10*ROW('Hygiene Data'!H190)))</f>
        <v/>
      </c>
      <c r="ED196" s="302" t="str">
        <f ca="true">+IF(OFFSET('Hygiene Data'!$I$11,0,10*ROW('Hygiene Data'!I190))="","",OFFSET('Hygiene Data'!$I$11,0,10*ROW('Hygiene Data'!I190)))</f>
        <v/>
      </c>
      <c r="EE196" s="302" t="str">
        <f ca="true">+IF(OFFSET('Hygiene Data'!$I$12,0,10*ROW('Hygiene Data'!I190))="","",OFFSET('Hygiene Data'!$I$12,0,10*ROW('Hygiene Data'!I190)))</f>
        <v/>
      </c>
      <c r="EF196" s="302" t="str">
        <f ca="true">+IF(OFFSET('Hygiene Data'!$I$13,0,10*ROW('Hygiene Data'!I190))="","",OFFSET('Hygiene Data'!$I$13,0,10*ROW('Hygiene Data'!I190)))</f>
        <v/>
      </c>
    </row>
    <row xmlns:x14ac="http://schemas.microsoft.com/office/spreadsheetml/2009/9/ac" r="197" x14ac:dyDescent="0.2">
      <c r="A197" s="35" t="str">
        <f ca="true">+IF(OFFSET('Water Data'!$B$2,0,10*ROW('Water Data'!E191))="","",OFFSET('Water Data'!$B$2,0,10*ROW('Water Data'!E191)))</f>
        <v/>
      </c>
      <c r="B197" s="35" t="str">
        <f ca="true">+IF(OFFSET('Water Data'!$C$2,0,10*ROW('Water Data'!F191))="","",OFFSET('Water Data'!$C$2,0,10*ROW('Water Data'!F191)))</f>
        <v/>
      </c>
      <c r="C197" s="358" t="str">
        <f t="shared" ca="true" si="2"/>
        <v/>
      </c>
      <c r="D197" s="94"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4"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4"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4"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4"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4"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4"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4"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4"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4"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4"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4"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4"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4"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4"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4"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4"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4"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5"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5"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5"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5"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5"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5"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5"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5"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5"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5"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5"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5"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5"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5"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5"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5"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5"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5"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5"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5"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5"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5"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5"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5"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5"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5"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5"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5"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5"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5"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6"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6"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6"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6"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6"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6"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6"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6"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6"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6"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6"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6"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6"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6"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6"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6"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6"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6"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302"/>
      <c r="BS197" s="302" t="str">
        <f ca="true">+IF(OFFSET('Water Data'!$D$27,0,10*ROW('Water Data'!D191))="","",OFFSET('Water Data'!$D$27,0,10*ROW('Water Data'!D191)))</f>
        <v/>
      </c>
      <c r="BT197" s="302" t="str">
        <f ca="true">+IF(OFFSET('Water Data'!$D$28,0,10*ROW('Water Data'!D191))="","",OFFSET('Water Data'!$D$28,0,10*ROW('Water Data'!D191)))</f>
        <v/>
      </c>
      <c r="BU197" s="302" t="str">
        <f ca="true">+IF(OFFSET('Water Data'!$D$29,0,10*ROW('Water Data'!D191))="","",OFFSET('Water Data'!$D$29,0,10*ROW('Water Data'!D191)))</f>
        <v/>
      </c>
      <c r="BV197" s="302" t="str">
        <f ca="true">+IF(OFFSET('Water Data'!$E$27,0,10*ROW('Water Data'!E191))="","",OFFSET('Water Data'!$E$27,0,10*ROW('Water Data'!E191)))</f>
        <v/>
      </c>
      <c r="BW197" s="302" t="str">
        <f ca="true">+IF(OFFSET('Water Data'!$E$28,0,10*ROW('Water Data'!E191))="","",OFFSET('Water Data'!$E$28,0,10*ROW('Water Data'!E191)))</f>
        <v/>
      </c>
      <c r="BX197" s="302" t="str">
        <f ca="true">+IF(OFFSET('Water Data'!$E$29,0,10*ROW('Water Data'!E191))="","",OFFSET('Water Data'!$E$29,0,10*ROW('Water Data'!E191)))</f>
        <v/>
      </c>
      <c r="BY197" s="302" t="str">
        <f ca="true">+IF(OFFSET('Water Data'!$F$27,0,10*ROW('Water Data'!F191))="","",OFFSET('Water Data'!$F$27,0,10*ROW('Water Data'!F191)))</f>
        <v/>
      </c>
      <c r="BZ197" s="302" t="str">
        <f ca="true">+IF(OFFSET('Water Data'!$F$28,0,10*ROW('Water Data'!F191))="","",OFFSET('Water Data'!$F$28,0,10*ROW('Water Data'!F191)))</f>
        <v/>
      </c>
      <c r="CA197" s="302" t="str">
        <f ca="true">+IF(OFFSET('Water Data'!$F$29,0,10*ROW('Water Data'!F191))="","",OFFSET('Water Data'!$F$29,0,10*ROW('Water Data'!F191)))</f>
        <v/>
      </c>
      <c r="CB197" s="302" t="str">
        <f ca="true">+IF(OFFSET('Water Data'!$G$27,0,10*ROW('Water Data'!G191))="","",OFFSET('Water Data'!$G$27,0,10*ROW('Water Data'!G191)))</f>
        <v/>
      </c>
      <c r="CC197" s="302" t="str">
        <f ca="true">+IF(OFFSET('Water Data'!$G$28,0,10*ROW('Water Data'!G191))="","",OFFSET('Water Data'!$G$28,0,10*ROW('Water Data'!G191)))</f>
        <v/>
      </c>
      <c r="CD197" s="302" t="str">
        <f ca="true">+IF(OFFSET('Water Data'!$G$29,0,10*ROW('Water Data'!G191))="","",OFFSET('Water Data'!$G$29,0,10*ROW('Water Data'!G191)))</f>
        <v/>
      </c>
      <c r="CE197" s="302" t="str">
        <f ca="true">+IF(OFFSET('Water Data'!$H$27,0,10*ROW('Water Data'!H191))="","",OFFSET('Water Data'!$H$27,0,10*ROW('Water Data'!H191)))</f>
        <v/>
      </c>
      <c r="CF197" s="302" t="str">
        <f ca="true">+IF(OFFSET('Water Data'!$H$28,0,10*ROW('Water Data'!H191))="","",OFFSET('Water Data'!$H$28,0,10*ROW('Water Data'!H191)))</f>
        <v/>
      </c>
      <c r="CG197" s="302" t="str">
        <f ca="true">+IF(OFFSET('Water Data'!$H$29,0,10*ROW('Water Data'!H191))="","",OFFSET('Water Data'!$H$29,0,10*ROW('Water Data'!H191)))</f>
        <v/>
      </c>
      <c r="CH197" s="302" t="str">
        <f ca="true">+IF(OFFSET('Water Data'!$I$27,0,10*ROW('Water Data'!I191))="","",OFFSET('Water Data'!$I$27,0,10*ROW('Water Data'!I191)))</f>
        <v/>
      </c>
      <c r="CI197" s="302" t="str">
        <f ca="true">+IF(OFFSET('Water Data'!$I$28,0,10*ROW('Water Data'!I191))="","",OFFSET('Water Data'!$I$28,0,10*ROW('Water Data'!I191)))</f>
        <v/>
      </c>
      <c r="CJ197" s="302" t="str">
        <f ca="true">+IF(OFFSET('Water Data'!$I$29,0,10*ROW('Water Data'!I191))="","",OFFSET('Water Data'!$I$29,0,10*ROW('Water Data'!I191)))</f>
        <v/>
      </c>
      <c r="CK197" s="302" t="str">
        <f ca="true">+IF(OFFSET('Sanitation Data'!$D$28,0,10*ROW('Sanitation Data'!D191))="","",OFFSET('Sanitation Data'!$D$28,0,10*ROW('Sanitation Data'!D191)))</f>
        <v/>
      </c>
      <c r="CL197" s="302" t="str">
        <f ca="true">+IF(OFFSET('Sanitation Data'!$D$29,0,10*ROW('Sanitation Data'!D191))="","",OFFSET('Sanitation Data'!$D$29,0,10*ROW('Sanitation Data'!D191)))</f>
        <v/>
      </c>
      <c r="CM197" s="302" t="str">
        <f ca="true">+IF(OFFSET('Sanitation Data'!$D$30,0,10*ROW('Sanitation Data'!D191))="","",OFFSET('Sanitation Data'!$D$30,0,10*ROW('Sanitation Data'!D191)))</f>
        <v/>
      </c>
      <c r="CN197" s="302" t="str">
        <f ca="true">+IF(OFFSET('Sanitation Data'!$D$31,0,10*ROW('Sanitation Data'!D191))="","",OFFSET('Sanitation Data'!$D$31,0,10*ROW('Sanitation Data'!D191)))</f>
        <v/>
      </c>
      <c r="CO197" s="302" t="str">
        <f ca="true">+IF(OFFSET('Sanitation Data'!$D$32,0,10*ROW('Sanitation Data'!D191))="","",OFFSET('Sanitation Data'!$D$32,0,10*ROW('Sanitation Data'!D191)))</f>
        <v/>
      </c>
      <c r="CP197" s="302" t="str">
        <f ca="true">+IF(OFFSET('Sanitation Data'!$E$28,0,10*ROW('Sanitation Data'!E191))="","",OFFSET('Sanitation Data'!$E$28,0,10*ROW('Sanitation Data'!E191)))</f>
        <v/>
      </c>
      <c r="CQ197" s="302" t="str">
        <f ca="true">+IF(OFFSET('Sanitation Data'!$E$29,0,10*ROW('Sanitation Data'!E191))="","",OFFSET('Sanitation Data'!$E$29,0,10*ROW('Sanitation Data'!E191)))</f>
        <v/>
      </c>
      <c r="CR197" s="302" t="str">
        <f ca="true">+IF(OFFSET('Sanitation Data'!$E$30,0,10*ROW('Sanitation Data'!E191))="","",OFFSET('Sanitation Data'!$E$30,0,10*ROW('Sanitation Data'!E191)))</f>
        <v/>
      </c>
      <c r="CS197" s="302" t="str">
        <f ca="true">+IF(OFFSET('Sanitation Data'!$E$31,0,10*ROW('Sanitation Data'!E191))="","",OFFSET('Sanitation Data'!$E$31,0,10*ROW('Sanitation Data'!E191)))</f>
        <v/>
      </c>
      <c r="CT197" s="302" t="str">
        <f ca="true">+IF(OFFSET('Sanitation Data'!$E$32,0,10*ROW('Sanitation Data'!E191))="","",OFFSET('Sanitation Data'!$E$32,0,10*ROW('Sanitation Data'!E191)))</f>
        <v/>
      </c>
      <c r="CU197" s="302" t="str">
        <f ca="true">+IF(OFFSET('Sanitation Data'!$F$28,0,10*ROW('Sanitation Data'!F191))="","",OFFSET('Sanitation Data'!$F$28,0,10*ROW('Sanitation Data'!F191)))</f>
        <v/>
      </c>
      <c r="CV197" s="302" t="str">
        <f ca="true">+IF(OFFSET('Sanitation Data'!$F$29,0,10*ROW('Sanitation Data'!F191))="","",OFFSET('Sanitation Data'!$F$29,0,10*ROW('Sanitation Data'!F191)))</f>
        <v/>
      </c>
      <c r="CW197" s="302" t="str">
        <f ca="true">+IF(OFFSET('Sanitation Data'!$F$30,0,10*ROW('Sanitation Data'!F191))="","",OFFSET('Sanitation Data'!$F$30,0,10*ROW('Sanitation Data'!F191)))</f>
        <v/>
      </c>
      <c r="CX197" s="302" t="str">
        <f ca="true">+IF(OFFSET('Sanitation Data'!$F$31,0,10*ROW('Sanitation Data'!F191))="","",OFFSET('Sanitation Data'!$F$31,0,10*ROW('Sanitation Data'!F191)))</f>
        <v/>
      </c>
      <c r="CY197" s="302" t="str">
        <f ca="true">+IF(OFFSET('Sanitation Data'!$F$32,0,10*ROW('Sanitation Data'!F191))="","",OFFSET('Sanitation Data'!$F$32,0,10*ROW('Sanitation Data'!F191)))</f>
        <v/>
      </c>
      <c r="CZ197" s="302" t="str">
        <f ca="true">+IF(OFFSET('Sanitation Data'!$G$28,0,10*ROW('Sanitation Data'!G191))="","",OFFSET('Sanitation Data'!$G$28,0,10*ROW('Sanitation Data'!G191)))</f>
        <v/>
      </c>
      <c r="DA197" s="302" t="str">
        <f ca="true">+IF(OFFSET('Sanitation Data'!$G$29,0,10*ROW('Sanitation Data'!G191))="","",OFFSET('Sanitation Data'!$G$29,0,10*ROW('Sanitation Data'!G191)))</f>
        <v/>
      </c>
      <c r="DB197" s="302" t="str">
        <f ca="true">+IF(OFFSET('Sanitation Data'!$G$30,0,10*ROW('Sanitation Data'!G191))="","",OFFSET('Sanitation Data'!$G$30,0,10*ROW('Sanitation Data'!G191)))</f>
        <v/>
      </c>
      <c r="DC197" s="302" t="str">
        <f ca="true">+IF(OFFSET('Sanitation Data'!$G$31,0,10*ROW('Sanitation Data'!G191))="","",OFFSET('Sanitation Data'!$G$31,0,10*ROW('Sanitation Data'!G191)))</f>
        <v/>
      </c>
      <c r="DD197" s="302" t="str">
        <f ca="true">+IF(OFFSET('Sanitation Data'!$G$32,0,10*ROW('Sanitation Data'!G191))="","",OFFSET('Sanitation Data'!$G$32,0,10*ROW('Sanitation Data'!G191)))</f>
        <v/>
      </c>
      <c r="DE197" s="302" t="str">
        <f ca="true">+IF(OFFSET('Sanitation Data'!$H$28,0,10*ROW('Sanitation Data'!H191))="","",OFFSET('Sanitation Data'!$H$28,0,10*ROW('Sanitation Data'!H191)))</f>
        <v/>
      </c>
      <c r="DF197" s="302" t="str">
        <f ca="true">+IF(OFFSET('Sanitation Data'!$H$29,0,10*ROW('Sanitation Data'!H191))="","",OFFSET('Sanitation Data'!$H$29,0,10*ROW('Sanitation Data'!H191)))</f>
        <v/>
      </c>
      <c r="DG197" s="302" t="str">
        <f ca="true">+IF(OFFSET('Sanitation Data'!$H$30,0,10*ROW('Sanitation Data'!H191))="","",OFFSET('Sanitation Data'!$H$30,0,10*ROW('Sanitation Data'!H191)))</f>
        <v/>
      </c>
      <c r="DH197" s="302" t="str">
        <f ca="true">+IF(OFFSET('Sanitation Data'!$H$31,0,10*ROW('Sanitation Data'!H191))="","",OFFSET('Sanitation Data'!$H$31,0,10*ROW('Sanitation Data'!H191)))</f>
        <v/>
      </c>
      <c r="DI197" s="302" t="str">
        <f ca="true">+IF(OFFSET('Sanitation Data'!$H$32,0,10*ROW('Sanitation Data'!H191))="","",OFFSET('Sanitation Data'!$H$32,0,10*ROW('Sanitation Data'!H191)))</f>
        <v/>
      </c>
      <c r="DJ197" s="302" t="str">
        <f ca="true">+IF(OFFSET('Sanitation Data'!$I$28,0,10*ROW('Sanitation Data'!I191))="","",OFFSET('Sanitation Data'!$I$28,0,10*ROW('Sanitation Data'!I191)))</f>
        <v/>
      </c>
      <c r="DK197" s="302" t="str">
        <f ca="true">+IF(OFFSET('Sanitation Data'!$I$29,0,10*ROW('Sanitation Data'!I191))="","",OFFSET('Sanitation Data'!$I$29,0,10*ROW('Sanitation Data'!I191)))</f>
        <v/>
      </c>
      <c r="DL197" s="302" t="str">
        <f ca="true">+IF(OFFSET('Sanitation Data'!$I$30,0,10*ROW('Sanitation Data'!I191))="","",OFFSET('Sanitation Data'!$I$30,0,10*ROW('Sanitation Data'!I191)))</f>
        <v/>
      </c>
      <c r="DM197" s="302" t="str">
        <f ca="true">+IF(OFFSET('Sanitation Data'!$I$31,0,10*ROW('Sanitation Data'!I191))="","",OFFSET('Sanitation Data'!$I$31,0,10*ROW('Sanitation Data'!I191)))</f>
        <v/>
      </c>
      <c r="DN197" s="302" t="str">
        <f ca="true">+IF(OFFSET('Sanitation Data'!$I$32,0,10*ROW('Sanitation Data'!I191))="","",OFFSET('Sanitation Data'!$I$32,0,10*ROW('Sanitation Data'!I191)))</f>
        <v/>
      </c>
      <c r="DO197" s="302" t="str">
        <f ca="true">+IF(OFFSET('Hygiene Data'!$D$11,0,10*ROW('Hygiene Data'!D191))="","",OFFSET('Hygiene Data'!$D$11,0,10*ROW('Hygiene Data'!D191)))</f>
        <v/>
      </c>
      <c r="DP197" s="302" t="str">
        <f ca="true">+IF(OFFSET('Hygiene Data'!$D$12,0,10*ROW('Hygiene Data'!D191))="","",OFFSET('Hygiene Data'!$D$12,0,10*ROW('Hygiene Data'!D191)))</f>
        <v/>
      </c>
      <c r="DQ197" s="302" t="str">
        <f ca="true">+IF(OFFSET('Hygiene Data'!$D$13,0,10*ROW('Hygiene Data'!D191))="","",OFFSET('Hygiene Data'!$D$13,0,10*ROW('Hygiene Data'!D191)))</f>
        <v/>
      </c>
      <c r="DR197" s="302" t="str">
        <f ca="true">+IF(OFFSET('Hygiene Data'!$E$11,0,10*ROW('Hygiene Data'!E191))="","",OFFSET('Hygiene Data'!$E$11,0,10*ROW('Hygiene Data'!E191)))</f>
        <v/>
      </c>
      <c r="DS197" s="302" t="str">
        <f ca="true">+IF(OFFSET('Hygiene Data'!$E$12,0,10*ROW('Hygiene Data'!E191))="","",OFFSET('Hygiene Data'!$E$12,0,10*ROW('Hygiene Data'!E191)))</f>
        <v/>
      </c>
      <c r="DT197" s="302" t="str">
        <f ca="true">+IF(OFFSET('Hygiene Data'!$E$13,0,10*ROW('Hygiene Data'!E191))="","",OFFSET('Hygiene Data'!$E$13,0,10*ROW('Hygiene Data'!E191)))</f>
        <v/>
      </c>
      <c r="DU197" s="302" t="str">
        <f ca="true">+IF(OFFSET('Hygiene Data'!$F$11,0,10*ROW('Hygiene Data'!F191))="","",OFFSET('Hygiene Data'!$F$11,0,10*ROW('Hygiene Data'!F191)))</f>
        <v/>
      </c>
      <c r="DV197" s="302" t="str">
        <f ca="true">+IF(OFFSET('Hygiene Data'!$F$12,0,10*ROW('Hygiene Data'!F191))="","",OFFSET('Hygiene Data'!$F$12,0,10*ROW('Hygiene Data'!F191)))</f>
        <v/>
      </c>
      <c r="DW197" s="302" t="str">
        <f ca="true">+IF(OFFSET('Hygiene Data'!$F$13,0,10*ROW('Hygiene Data'!F191))="","",OFFSET('Hygiene Data'!$F$13,0,10*ROW('Hygiene Data'!F191)))</f>
        <v/>
      </c>
      <c r="DX197" s="302" t="str">
        <f ca="true">+IF(OFFSET('Hygiene Data'!$G$11,0,10*ROW('Hygiene Data'!G191))="","",OFFSET('Hygiene Data'!$G$11,0,10*ROW('Hygiene Data'!G191)))</f>
        <v/>
      </c>
      <c r="DY197" s="302" t="str">
        <f ca="true">+IF(OFFSET('Hygiene Data'!$G$12,0,10*ROW('Hygiene Data'!G191))="","",OFFSET('Hygiene Data'!$G$12,0,10*ROW('Hygiene Data'!G191)))</f>
        <v/>
      </c>
      <c r="DZ197" s="302" t="str">
        <f ca="true">+IF(OFFSET('Hygiene Data'!$G$13,0,10*ROW('Hygiene Data'!G191))="","",OFFSET('Hygiene Data'!$G$13,0,10*ROW('Hygiene Data'!G191)))</f>
        <v/>
      </c>
      <c r="EA197" s="302" t="str">
        <f ca="true">+IF(OFFSET('Hygiene Data'!$H$11,0,10*ROW('Hygiene Data'!H191))="","",OFFSET('Hygiene Data'!$H$11,0,10*ROW('Hygiene Data'!H191)))</f>
        <v/>
      </c>
      <c r="EB197" s="302" t="str">
        <f ca="true">+IF(OFFSET('Hygiene Data'!$H$12,0,10*ROW('Hygiene Data'!H191))="","",OFFSET('Hygiene Data'!$H$12,0,10*ROW('Hygiene Data'!H191)))</f>
        <v/>
      </c>
      <c r="EC197" s="302" t="str">
        <f ca="true">+IF(OFFSET('Hygiene Data'!$H$13,0,10*ROW('Hygiene Data'!H191))="","",OFFSET('Hygiene Data'!$H$13,0,10*ROW('Hygiene Data'!H191)))</f>
        <v/>
      </c>
      <c r="ED197" s="302" t="str">
        <f ca="true">+IF(OFFSET('Hygiene Data'!$I$11,0,10*ROW('Hygiene Data'!I191))="","",OFFSET('Hygiene Data'!$I$11,0,10*ROW('Hygiene Data'!I191)))</f>
        <v/>
      </c>
      <c r="EE197" s="302" t="str">
        <f ca="true">+IF(OFFSET('Hygiene Data'!$I$12,0,10*ROW('Hygiene Data'!I191))="","",OFFSET('Hygiene Data'!$I$12,0,10*ROW('Hygiene Data'!I191)))</f>
        <v/>
      </c>
      <c r="EF197" s="302" t="str">
        <f ca="true">+IF(OFFSET('Hygiene Data'!$I$13,0,10*ROW('Hygiene Data'!I191))="","",OFFSET('Hygiene Data'!$I$13,0,10*ROW('Hygiene Data'!I191)))</f>
        <v/>
      </c>
    </row>
    <row xmlns:x14ac="http://schemas.microsoft.com/office/spreadsheetml/2009/9/ac" r="198" x14ac:dyDescent="0.2">
      <c r="A198" s="35" t="str">
        <f ca="true">+IF(OFFSET('Water Data'!$B$2,0,10*ROW('Water Data'!E192))="","",OFFSET('Water Data'!$B$2,0,10*ROW('Water Data'!E192)))</f>
        <v/>
      </c>
      <c r="B198" s="35" t="str">
        <f ca="true">+IF(OFFSET('Water Data'!$C$2,0,10*ROW('Water Data'!F192))="","",OFFSET('Water Data'!$C$2,0,10*ROW('Water Data'!F192)))</f>
        <v/>
      </c>
      <c r="C198" s="358" t="str">
        <f t="shared" ca="true" si="2"/>
        <v/>
      </c>
      <c r="D198" s="94"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4"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4"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4"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4"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4"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4"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4"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4"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4"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4"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4"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4"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4"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4"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4"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4"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4"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5"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5"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5"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5"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5"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5"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5"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5"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5"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5"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5"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5"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5"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5"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5"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5"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5"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5"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5"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5"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5"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5"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5"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5"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5"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5"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5"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5"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5"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5"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6"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6"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6"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6"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6"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6"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6"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6"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6"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6"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6"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6"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6"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6"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6"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6"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6"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6"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302"/>
      <c r="BS198" s="302" t="str">
        <f ca="true">+IF(OFFSET('Water Data'!$D$27,0,10*ROW('Water Data'!D192))="","",OFFSET('Water Data'!$D$27,0,10*ROW('Water Data'!D192)))</f>
        <v/>
      </c>
      <c r="BT198" s="302" t="str">
        <f ca="true">+IF(OFFSET('Water Data'!$D$28,0,10*ROW('Water Data'!D192))="","",OFFSET('Water Data'!$D$28,0,10*ROW('Water Data'!D192)))</f>
        <v/>
      </c>
      <c r="BU198" s="302" t="str">
        <f ca="true">+IF(OFFSET('Water Data'!$D$29,0,10*ROW('Water Data'!D192))="","",OFFSET('Water Data'!$D$29,0,10*ROW('Water Data'!D192)))</f>
        <v/>
      </c>
      <c r="BV198" s="302" t="str">
        <f ca="true">+IF(OFFSET('Water Data'!$E$27,0,10*ROW('Water Data'!E192))="","",OFFSET('Water Data'!$E$27,0,10*ROW('Water Data'!E192)))</f>
        <v/>
      </c>
      <c r="BW198" s="302" t="str">
        <f ca="true">+IF(OFFSET('Water Data'!$E$28,0,10*ROW('Water Data'!E192))="","",OFFSET('Water Data'!$E$28,0,10*ROW('Water Data'!E192)))</f>
        <v/>
      </c>
      <c r="BX198" s="302" t="str">
        <f ca="true">+IF(OFFSET('Water Data'!$E$29,0,10*ROW('Water Data'!E192))="","",OFFSET('Water Data'!$E$29,0,10*ROW('Water Data'!E192)))</f>
        <v/>
      </c>
      <c r="BY198" s="302" t="str">
        <f ca="true">+IF(OFFSET('Water Data'!$F$27,0,10*ROW('Water Data'!F192))="","",OFFSET('Water Data'!$F$27,0,10*ROW('Water Data'!F192)))</f>
        <v/>
      </c>
      <c r="BZ198" s="302" t="str">
        <f ca="true">+IF(OFFSET('Water Data'!$F$28,0,10*ROW('Water Data'!F192))="","",OFFSET('Water Data'!$F$28,0,10*ROW('Water Data'!F192)))</f>
        <v/>
      </c>
      <c r="CA198" s="302" t="str">
        <f ca="true">+IF(OFFSET('Water Data'!$F$29,0,10*ROW('Water Data'!F192))="","",OFFSET('Water Data'!$F$29,0,10*ROW('Water Data'!F192)))</f>
        <v/>
      </c>
      <c r="CB198" s="302" t="str">
        <f ca="true">+IF(OFFSET('Water Data'!$G$27,0,10*ROW('Water Data'!G192))="","",OFFSET('Water Data'!$G$27,0,10*ROW('Water Data'!G192)))</f>
        <v/>
      </c>
      <c r="CC198" s="302" t="str">
        <f ca="true">+IF(OFFSET('Water Data'!$G$28,0,10*ROW('Water Data'!G192))="","",OFFSET('Water Data'!$G$28,0,10*ROW('Water Data'!G192)))</f>
        <v/>
      </c>
      <c r="CD198" s="302" t="str">
        <f ca="true">+IF(OFFSET('Water Data'!$G$29,0,10*ROW('Water Data'!G192))="","",OFFSET('Water Data'!$G$29,0,10*ROW('Water Data'!G192)))</f>
        <v/>
      </c>
      <c r="CE198" s="302" t="str">
        <f ca="true">+IF(OFFSET('Water Data'!$H$27,0,10*ROW('Water Data'!H192))="","",OFFSET('Water Data'!$H$27,0,10*ROW('Water Data'!H192)))</f>
        <v/>
      </c>
      <c r="CF198" s="302" t="str">
        <f ca="true">+IF(OFFSET('Water Data'!$H$28,0,10*ROW('Water Data'!H192))="","",OFFSET('Water Data'!$H$28,0,10*ROW('Water Data'!H192)))</f>
        <v/>
      </c>
      <c r="CG198" s="302" t="str">
        <f ca="true">+IF(OFFSET('Water Data'!$H$29,0,10*ROW('Water Data'!H192))="","",OFFSET('Water Data'!$H$29,0,10*ROW('Water Data'!H192)))</f>
        <v/>
      </c>
      <c r="CH198" s="302" t="str">
        <f ca="true">+IF(OFFSET('Water Data'!$I$27,0,10*ROW('Water Data'!I192))="","",OFFSET('Water Data'!$I$27,0,10*ROW('Water Data'!I192)))</f>
        <v/>
      </c>
      <c r="CI198" s="302" t="str">
        <f ca="true">+IF(OFFSET('Water Data'!$I$28,0,10*ROW('Water Data'!I192))="","",OFFSET('Water Data'!$I$28,0,10*ROW('Water Data'!I192)))</f>
        <v/>
      </c>
      <c r="CJ198" s="302" t="str">
        <f ca="true">+IF(OFFSET('Water Data'!$I$29,0,10*ROW('Water Data'!I192))="","",OFFSET('Water Data'!$I$29,0,10*ROW('Water Data'!I192)))</f>
        <v/>
      </c>
      <c r="CK198" s="302" t="str">
        <f ca="true">+IF(OFFSET('Sanitation Data'!$D$28,0,10*ROW('Sanitation Data'!D192))="","",OFFSET('Sanitation Data'!$D$28,0,10*ROW('Sanitation Data'!D192)))</f>
        <v/>
      </c>
      <c r="CL198" s="302" t="str">
        <f ca="true">+IF(OFFSET('Sanitation Data'!$D$29,0,10*ROW('Sanitation Data'!D192))="","",OFFSET('Sanitation Data'!$D$29,0,10*ROW('Sanitation Data'!D192)))</f>
        <v/>
      </c>
      <c r="CM198" s="302" t="str">
        <f ca="true">+IF(OFFSET('Sanitation Data'!$D$30,0,10*ROW('Sanitation Data'!D192))="","",OFFSET('Sanitation Data'!$D$30,0,10*ROW('Sanitation Data'!D192)))</f>
        <v/>
      </c>
      <c r="CN198" s="302" t="str">
        <f ca="true">+IF(OFFSET('Sanitation Data'!$D$31,0,10*ROW('Sanitation Data'!D192))="","",OFFSET('Sanitation Data'!$D$31,0,10*ROW('Sanitation Data'!D192)))</f>
        <v/>
      </c>
      <c r="CO198" s="302" t="str">
        <f ca="true">+IF(OFFSET('Sanitation Data'!$D$32,0,10*ROW('Sanitation Data'!D192))="","",OFFSET('Sanitation Data'!$D$32,0,10*ROW('Sanitation Data'!D192)))</f>
        <v/>
      </c>
      <c r="CP198" s="302" t="str">
        <f ca="true">+IF(OFFSET('Sanitation Data'!$E$28,0,10*ROW('Sanitation Data'!E192))="","",OFFSET('Sanitation Data'!$E$28,0,10*ROW('Sanitation Data'!E192)))</f>
        <v/>
      </c>
      <c r="CQ198" s="302" t="str">
        <f ca="true">+IF(OFFSET('Sanitation Data'!$E$29,0,10*ROW('Sanitation Data'!E192))="","",OFFSET('Sanitation Data'!$E$29,0,10*ROW('Sanitation Data'!E192)))</f>
        <v/>
      </c>
      <c r="CR198" s="302" t="str">
        <f ca="true">+IF(OFFSET('Sanitation Data'!$E$30,0,10*ROW('Sanitation Data'!E192))="","",OFFSET('Sanitation Data'!$E$30,0,10*ROW('Sanitation Data'!E192)))</f>
        <v/>
      </c>
      <c r="CS198" s="302" t="str">
        <f ca="true">+IF(OFFSET('Sanitation Data'!$E$31,0,10*ROW('Sanitation Data'!E192))="","",OFFSET('Sanitation Data'!$E$31,0,10*ROW('Sanitation Data'!E192)))</f>
        <v/>
      </c>
      <c r="CT198" s="302" t="str">
        <f ca="true">+IF(OFFSET('Sanitation Data'!$E$32,0,10*ROW('Sanitation Data'!E192))="","",OFFSET('Sanitation Data'!$E$32,0,10*ROW('Sanitation Data'!E192)))</f>
        <v/>
      </c>
      <c r="CU198" s="302" t="str">
        <f ca="true">+IF(OFFSET('Sanitation Data'!$F$28,0,10*ROW('Sanitation Data'!F192))="","",OFFSET('Sanitation Data'!$F$28,0,10*ROW('Sanitation Data'!F192)))</f>
        <v/>
      </c>
      <c r="CV198" s="302" t="str">
        <f ca="true">+IF(OFFSET('Sanitation Data'!$F$29,0,10*ROW('Sanitation Data'!F192))="","",OFFSET('Sanitation Data'!$F$29,0,10*ROW('Sanitation Data'!F192)))</f>
        <v/>
      </c>
      <c r="CW198" s="302" t="str">
        <f ca="true">+IF(OFFSET('Sanitation Data'!$F$30,0,10*ROW('Sanitation Data'!F192))="","",OFFSET('Sanitation Data'!$F$30,0,10*ROW('Sanitation Data'!F192)))</f>
        <v/>
      </c>
      <c r="CX198" s="302" t="str">
        <f ca="true">+IF(OFFSET('Sanitation Data'!$F$31,0,10*ROW('Sanitation Data'!F192))="","",OFFSET('Sanitation Data'!$F$31,0,10*ROW('Sanitation Data'!F192)))</f>
        <v/>
      </c>
      <c r="CY198" s="302" t="str">
        <f ca="true">+IF(OFFSET('Sanitation Data'!$F$32,0,10*ROW('Sanitation Data'!F192))="","",OFFSET('Sanitation Data'!$F$32,0,10*ROW('Sanitation Data'!F192)))</f>
        <v/>
      </c>
      <c r="CZ198" s="302" t="str">
        <f ca="true">+IF(OFFSET('Sanitation Data'!$G$28,0,10*ROW('Sanitation Data'!G192))="","",OFFSET('Sanitation Data'!$G$28,0,10*ROW('Sanitation Data'!G192)))</f>
        <v/>
      </c>
      <c r="DA198" s="302" t="str">
        <f ca="true">+IF(OFFSET('Sanitation Data'!$G$29,0,10*ROW('Sanitation Data'!G192))="","",OFFSET('Sanitation Data'!$G$29,0,10*ROW('Sanitation Data'!G192)))</f>
        <v/>
      </c>
      <c r="DB198" s="302" t="str">
        <f ca="true">+IF(OFFSET('Sanitation Data'!$G$30,0,10*ROW('Sanitation Data'!G192))="","",OFFSET('Sanitation Data'!$G$30,0,10*ROW('Sanitation Data'!G192)))</f>
        <v/>
      </c>
      <c r="DC198" s="302" t="str">
        <f ca="true">+IF(OFFSET('Sanitation Data'!$G$31,0,10*ROW('Sanitation Data'!G192))="","",OFFSET('Sanitation Data'!$G$31,0,10*ROW('Sanitation Data'!G192)))</f>
        <v/>
      </c>
      <c r="DD198" s="302" t="str">
        <f ca="true">+IF(OFFSET('Sanitation Data'!$G$32,0,10*ROW('Sanitation Data'!G192))="","",OFFSET('Sanitation Data'!$G$32,0,10*ROW('Sanitation Data'!G192)))</f>
        <v/>
      </c>
      <c r="DE198" s="302" t="str">
        <f ca="true">+IF(OFFSET('Sanitation Data'!$H$28,0,10*ROW('Sanitation Data'!H192))="","",OFFSET('Sanitation Data'!$H$28,0,10*ROW('Sanitation Data'!H192)))</f>
        <v/>
      </c>
      <c r="DF198" s="302" t="str">
        <f ca="true">+IF(OFFSET('Sanitation Data'!$H$29,0,10*ROW('Sanitation Data'!H192))="","",OFFSET('Sanitation Data'!$H$29,0,10*ROW('Sanitation Data'!H192)))</f>
        <v/>
      </c>
      <c r="DG198" s="302" t="str">
        <f ca="true">+IF(OFFSET('Sanitation Data'!$H$30,0,10*ROW('Sanitation Data'!H192))="","",OFFSET('Sanitation Data'!$H$30,0,10*ROW('Sanitation Data'!H192)))</f>
        <v/>
      </c>
      <c r="DH198" s="302" t="str">
        <f ca="true">+IF(OFFSET('Sanitation Data'!$H$31,0,10*ROW('Sanitation Data'!H192))="","",OFFSET('Sanitation Data'!$H$31,0,10*ROW('Sanitation Data'!H192)))</f>
        <v/>
      </c>
      <c r="DI198" s="302" t="str">
        <f ca="true">+IF(OFFSET('Sanitation Data'!$H$32,0,10*ROW('Sanitation Data'!H192))="","",OFFSET('Sanitation Data'!$H$32,0,10*ROW('Sanitation Data'!H192)))</f>
        <v/>
      </c>
      <c r="DJ198" s="302" t="str">
        <f ca="true">+IF(OFFSET('Sanitation Data'!$I$28,0,10*ROW('Sanitation Data'!I192))="","",OFFSET('Sanitation Data'!$I$28,0,10*ROW('Sanitation Data'!I192)))</f>
        <v/>
      </c>
      <c r="DK198" s="302" t="str">
        <f ca="true">+IF(OFFSET('Sanitation Data'!$I$29,0,10*ROW('Sanitation Data'!I192))="","",OFFSET('Sanitation Data'!$I$29,0,10*ROW('Sanitation Data'!I192)))</f>
        <v/>
      </c>
      <c r="DL198" s="302" t="str">
        <f ca="true">+IF(OFFSET('Sanitation Data'!$I$30,0,10*ROW('Sanitation Data'!I192))="","",OFFSET('Sanitation Data'!$I$30,0,10*ROW('Sanitation Data'!I192)))</f>
        <v/>
      </c>
      <c r="DM198" s="302" t="str">
        <f ca="true">+IF(OFFSET('Sanitation Data'!$I$31,0,10*ROW('Sanitation Data'!I192))="","",OFFSET('Sanitation Data'!$I$31,0,10*ROW('Sanitation Data'!I192)))</f>
        <v/>
      </c>
      <c r="DN198" s="302" t="str">
        <f ca="true">+IF(OFFSET('Sanitation Data'!$I$32,0,10*ROW('Sanitation Data'!I192))="","",OFFSET('Sanitation Data'!$I$32,0,10*ROW('Sanitation Data'!I192)))</f>
        <v/>
      </c>
      <c r="DO198" s="302" t="str">
        <f ca="true">+IF(OFFSET('Hygiene Data'!$D$11,0,10*ROW('Hygiene Data'!D192))="","",OFFSET('Hygiene Data'!$D$11,0,10*ROW('Hygiene Data'!D192)))</f>
        <v/>
      </c>
      <c r="DP198" s="302" t="str">
        <f ca="true">+IF(OFFSET('Hygiene Data'!$D$12,0,10*ROW('Hygiene Data'!D192))="","",OFFSET('Hygiene Data'!$D$12,0,10*ROW('Hygiene Data'!D192)))</f>
        <v/>
      </c>
      <c r="DQ198" s="302" t="str">
        <f ca="true">+IF(OFFSET('Hygiene Data'!$D$13,0,10*ROW('Hygiene Data'!D192))="","",OFFSET('Hygiene Data'!$D$13,0,10*ROW('Hygiene Data'!D192)))</f>
        <v/>
      </c>
      <c r="DR198" s="302" t="str">
        <f ca="true">+IF(OFFSET('Hygiene Data'!$E$11,0,10*ROW('Hygiene Data'!E192))="","",OFFSET('Hygiene Data'!$E$11,0,10*ROW('Hygiene Data'!E192)))</f>
        <v/>
      </c>
      <c r="DS198" s="302" t="str">
        <f ca="true">+IF(OFFSET('Hygiene Data'!$E$12,0,10*ROW('Hygiene Data'!E192))="","",OFFSET('Hygiene Data'!$E$12,0,10*ROW('Hygiene Data'!E192)))</f>
        <v/>
      </c>
      <c r="DT198" s="302" t="str">
        <f ca="true">+IF(OFFSET('Hygiene Data'!$E$13,0,10*ROW('Hygiene Data'!E192))="","",OFFSET('Hygiene Data'!$E$13,0,10*ROW('Hygiene Data'!E192)))</f>
        <v/>
      </c>
      <c r="DU198" s="302" t="str">
        <f ca="true">+IF(OFFSET('Hygiene Data'!$F$11,0,10*ROW('Hygiene Data'!F192))="","",OFFSET('Hygiene Data'!$F$11,0,10*ROW('Hygiene Data'!F192)))</f>
        <v/>
      </c>
      <c r="DV198" s="302" t="str">
        <f ca="true">+IF(OFFSET('Hygiene Data'!$F$12,0,10*ROW('Hygiene Data'!F192))="","",OFFSET('Hygiene Data'!$F$12,0,10*ROW('Hygiene Data'!F192)))</f>
        <v/>
      </c>
      <c r="DW198" s="302" t="str">
        <f ca="true">+IF(OFFSET('Hygiene Data'!$F$13,0,10*ROW('Hygiene Data'!F192))="","",OFFSET('Hygiene Data'!$F$13,0,10*ROW('Hygiene Data'!F192)))</f>
        <v/>
      </c>
      <c r="DX198" s="302" t="str">
        <f ca="true">+IF(OFFSET('Hygiene Data'!$G$11,0,10*ROW('Hygiene Data'!G192))="","",OFFSET('Hygiene Data'!$G$11,0,10*ROW('Hygiene Data'!G192)))</f>
        <v/>
      </c>
      <c r="DY198" s="302" t="str">
        <f ca="true">+IF(OFFSET('Hygiene Data'!$G$12,0,10*ROW('Hygiene Data'!G192))="","",OFFSET('Hygiene Data'!$G$12,0,10*ROW('Hygiene Data'!G192)))</f>
        <v/>
      </c>
      <c r="DZ198" s="302" t="str">
        <f ca="true">+IF(OFFSET('Hygiene Data'!$G$13,0,10*ROW('Hygiene Data'!G192))="","",OFFSET('Hygiene Data'!$G$13,0,10*ROW('Hygiene Data'!G192)))</f>
        <v/>
      </c>
      <c r="EA198" s="302" t="str">
        <f ca="true">+IF(OFFSET('Hygiene Data'!$H$11,0,10*ROW('Hygiene Data'!H192))="","",OFFSET('Hygiene Data'!$H$11,0,10*ROW('Hygiene Data'!H192)))</f>
        <v/>
      </c>
      <c r="EB198" s="302" t="str">
        <f ca="true">+IF(OFFSET('Hygiene Data'!$H$12,0,10*ROW('Hygiene Data'!H192))="","",OFFSET('Hygiene Data'!$H$12,0,10*ROW('Hygiene Data'!H192)))</f>
        <v/>
      </c>
      <c r="EC198" s="302" t="str">
        <f ca="true">+IF(OFFSET('Hygiene Data'!$H$13,0,10*ROW('Hygiene Data'!H192))="","",OFFSET('Hygiene Data'!$H$13,0,10*ROW('Hygiene Data'!H192)))</f>
        <v/>
      </c>
      <c r="ED198" s="302" t="str">
        <f ca="true">+IF(OFFSET('Hygiene Data'!$I$11,0,10*ROW('Hygiene Data'!I192))="","",OFFSET('Hygiene Data'!$I$11,0,10*ROW('Hygiene Data'!I192)))</f>
        <v/>
      </c>
      <c r="EE198" s="302" t="str">
        <f ca="true">+IF(OFFSET('Hygiene Data'!$I$12,0,10*ROW('Hygiene Data'!I192))="","",OFFSET('Hygiene Data'!$I$12,0,10*ROW('Hygiene Data'!I192)))</f>
        <v/>
      </c>
      <c r="EF198" s="302" t="str">
        <f ca="true">+IF(OFFSET('Hygiene Data'!$I$13,0,10*ROW('Hygiene Data'!I192))="","",OFFSET('Hygiene Data'!$I$13,0,10*ROW('Hygiene Data'!I192)))</f>
        <v/>
      </c>
    </row>
    <row xmlns:x14ac="http://schemas.microsoft.com/office/spreadsheetml/2009/9/ac" r="199" x14ac:dyDescent="0.2">
      <c r="A199" s="35" t="str">
        <f ca="true">+IF(OFFSET('Water Data'!$B$2,0,10*ROW('Water Data'!E193))="","",OFFSET('Water Data'!$B$2,0,10*ROW('Water Data'!E193)))</f>
        <v/>
      </c>
      <c r="B199" s="35" t="str">
        <f ca="true">+IF(OFFSET('Water Data'!$C$2,0,10*ROW('Water Data'!F193))="","",OFFSET('Water Data'!$C$2,0,10*ROW('Water Data'!F193)))</f>
        <v/>
      </c>
      <c r="C199" s="358" t="str">
        <f t="shared" ref="C199:C207" ca="true" si="3">+IF(ISNUMBER(VALUE(MID(A199,5,4))), VALUE(MID(A199, 5,4)),"")</f>
        <v/>
      </c>
      <c r="D199" s="94"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4"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4"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4"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4"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4"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4"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4"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4"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4"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4"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4"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4"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4"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4"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4"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4"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4"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5"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5"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5"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5"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5"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5"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5"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5"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5"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5"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5"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5"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5"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5"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5"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5"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5"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5"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5"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5"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5"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5"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5"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5"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5"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5"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5"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5"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5"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5"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6"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6"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6"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6"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6"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6"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6"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6"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6"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6"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6"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6"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6"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6"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6"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6"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6"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6"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302"/>
      <c r="BS199" s="302" t="str">
        <f ca="true">+IF(OFFSET('Water Data'!$D$27,0,10*ROW('Water Data'!D193))="","",OFFSET('Water Data'!$D$27,0,10*ROW('Water Data'!D193)))</f>
        <v/>
      </c>
      <c r="BT199" s="302" t="str">
        <f ca="true">+IF(OFFSET('Water Data'!$D$28,0,10*ROW('Water Data'!D193))="","",OFFSET('Water Data'!$D$28,0,10*ROW('Water Data'!D193)))</f>
        <v/>
      </c>
      <c r="BU199" s="302" t="str">
        <f ca="true">+IF(OFFSET('Water Data'!$D$29,0,10*ROW('Water Data'!D193))="","",OFFSET('Water Data'!$D$29,0,10*ROW('Water Data'!D193)))</f>
        <v/>
      </c>
      <c r="BV199" s="302" t="str">
        <f ca="true">+IF(OFFSET('Water Data'!$E$27,0,10*ROW('Water Data'!E193))="","",OFFSET('Water Data'!$E$27,0,10*ROW('Water Data'!E193)))</f>
        <v/>
      </c>
      <c r="BW199" s="302" t="str">
        <f ca="true">+IF(OFFSET('Water Data'!$E$28,0,10*ROW('Water Data'!E193))="","",OFFSET('Water Data'!$E$28,0,10*ROW('Water Data'!E193)))</f>
        <v/>
      </c>
      <c r="BX199" s="302" t="str">
        <f ca="true">+IF(OFFSET('Water Data'!$E$29,0,10*ROW('Water Data'!E193))="","",OFFSET('Water Data'!$E$29,0,10*ROW('Water Data'!E193)))</f>
        <v/>
      </c>
      <c r="BY199" s="302" t="str">
        <f ca="true">+IF(OFFSET('Water Data'!$F$27,0,10*ROW('Water Data'!F193))="","",OFFSET('Water Data'!$F$27,0,10*ROW('Water Data'!F193)))</f>
        <v/>
      </c>
      <c r="BZ199" s="302" t="str">
        <f ca="true">+IF(OFFSET('Water Data'!$F$28,0,10*ROW('Water Data'!F193))="","",OFFSET('Water Data'!$F$28,0,10*ROW('Water Data'!F193)))</f>
        <v/>
      </c>
      <c r="CA199" s="302" t="str">
        <f ca="true">+IF(OFFSET('Water Data'!$F$29,0,10*ROW('Water Data'!F193))="","",OFFSET('Water Data'!$F$29,0,10*ROW('Water Data'!F193)))</f>
        <v/>
      </c>
      <c r="CB199" s="302" t="str">
        <f ca="true">+IF(OFFSET('Water Data'!$G$27,0,10*ROW('Water Data'!G193))="","",OFFSET('Water Data'!$G$27,0,10*ROW('Water Data'!G193)))</f>
        <v/>
      </c>
      <c r="CC199" s="302" t="str">
        <f ca="true">+IF(OFFSET('Water Data'!$G$28,0,10*ROW('Water Data'!G193))="","",OFFSET('Water Data'!$G$28,0,10*ROW('Water Data'!G193)))</f>
        <v/>
      </c>
      <c r="CD199" s="302" t="str">
        <f ca="true">+IF(OFFSET('Water Data'!$G$29,0,10*ROW('Water Data'!G193))="","",OFFSET('Water Data'!$G$29,0,10*ROW('Water Data'!G193)))</f>
        <v/>
      </c>
      <c r="CE199" s="302" t="str">
        <f ca="true">+IF(OFFSET('Water Data'!$H$27,0,10*ROW('Water Data'!H193))="","",OFFSET('Water Data'!$H$27,0,10*ROW('Water Data'!H193)))</f>
        <v/>
      </c>
      <c r="CF199" s="302" t="str">
        <f ca="true">+IF(OFFSET('Water Data'!$H$28,0,10*ROW('Water Data'!H193))="","",OFFSET('Water Data'!$H$28,0,10*ROW('Water Data'!H193)))</f>
        <v/>
      </c>
      <c r="CG199" s="302" t="str">
        <f ca="true">+IF(OFFSET('Water Data'!$H$29,0,10*ROW('Water Data'!H193))="","",OFFSET('Water Data'!$H$29,0,10*ROW('Water Data'!H193)))</f>
        <v/>
      </c>
      <c r="CH199" s="302" t="str">
        <f ca="true">+IF(OFFSET('Water Data'!$I$27,0,10*ROW('Water Data'!I193))="","",OFFSET('Water Data'!$I$27,0,10*ROW('Water Data'!I193)))</f>
        <v/>
      </c>
      <c r="CI199" s="302" t="str">
        <f ca="true">+IF(OFFSET('Water Data'!$I$28,0,10*ROW('Water Data'!I193))="","",OFFSET('Water Data'!$I$28,0,10*ROW('Water Data'!I193)))</f>
        <v/>
      </c>
      <c r="CJ199" s="302" t="str">
        <f ca="true">+IF(OFFSET('Water Data'!$I$29,0,10*ROW('Water Data'!I193))="","",OFFSET('Water Data'!$I$29,0,10*ROW('Water Data'!I193)))</f>
        <v/>
      </c>
      <c r="CK199" s="302" t="str">
        <f ca="true">+IF(OFFSET('Sanitation Data'!$D$28,0,10*ROW('Sanitation Data'!D193))="","",OFFSET('Sanitation Data'!$D$28,0,10*ROW('Sanitation Data'!D193)))</f>
        <v/>
      </c>
      <c r="CL199" s="302" t="str">
        <f ca="true">+IF(OFFSET('Sanitation Data'!$D$29,0,10*ROW('Sanitation Data'!D193))="","",OFFSET('Sanitation Data'!$D$29,0,10*ROW('Sanitation Data'!D193)))</f>
        <v/>
      </c>
      <c r="CM199" s="302" t="str">
        <f ca="true">+IF(OFFSET('Sanitation Data'!$D$30,0,10*ROW('Sanitation Data'!D193))="","",OFFSET('Sanitation Data'!$D$30,0,10*ROW('Sanitation Data'!D193)))</f>
        <v/>
      </c>
      <c r="CN199" s="302" t="str">
        <f ca="true">+IF(OFFSET('Sanitation Data'!$D$31,0,10*ROW('Sanitation Data'!D193))="","",OFFSET('Sanitation Data'!$D$31,0,10*ROW('Sanitation Data'!D193)))</f>
        <v/>
      </c>
      <c r="CO199" s="302" t="str">
        <f ca="true">+IF(OFFSET('Sanitation Data'!$D$32,0,10*ROW('Sanitation Data'!D193))="","",OFFSET('Sanitation Data'!$D$32,0,10*ROW('Sanitation Data'!D193)))</f>
        <v/>
      </c>
      <c r="CP199" s="302" t="str">
        <f ca="true">+IF(OFFSET('Sanitation Data'!$E$28,0,10*ROW('Sanitation Data'!E193))="","",OFFSET('Sanitation Data'!$E$28,0,10*ROW('Sanitation Data'!E193)))</f>
        <v/>
      </c>
      <c r="CQ199" s="302" t="str">
        <f ca="true">+IF(OFFSET('Sanitation Data'!$E$29,0,10*ROW('Sanitation Data'!E193))="","",OFFSET('Sanitation Data'!$E$29,0,10*ROW('Sanitation Data'!E193)))</f>
        <v/>
      </c>
      <c r="CR199" s="302" t="str">
        <f ca="true">+IF(OFFSET('Sanitation Data'!$E$30,0,10*ROW('Sanitation Data'!E193))="","",OFFSET('Sanitation Data'!$E$30,0,10*ROW('Sanitation Data'!E193)))</f>
        <v/>
      </c>
      <c r="CS199" s="302" t="str">
        <f ca="true">+IF(OFFSET('Sanitation Data'!$E$31,0,10*ROW('Sanitation Data'!E193))="","",OFFSET('Sanitation Data'!$E$31,0,10*ROW('Sanitation Data'!E193)))</f>
        <v/>
      </c>
      <c r="CT199" s="302" t="str">
        <f ca="true">+IF(OFFSET('Sanitation Data'!$E$32,0,10*ROW('Sanitation Data'!E193))="","",OFFSET('Sanitation Data'!$E$32,0,10*ROW('Sanitation Data'!E193)))</f>
        <v/>
      </c>
      <c r="CU199" s="302" t="str">
        <f ca="true">+IF(OFFSET('Sanitation Data'!$F$28,0,10*ROW('Sanitation Data'!F193))="","",OFFSET('Sanitation Data'!$F$28,0,10*ROW('Sanitation Data'!F193)))</f>
        <v/>
      </c>
      <c r="CV199" s="302" t="str">
        <f ca="true">+IF(OFFSET('Sanitation Data'!$F$29,0,10*ROW('Sanitation Data'!F193))="","",OFFSET('Sanitation Data'!$F$29,0,10*ROW('Sanitation Data'!F193)))</f>
        <v/>
      </c>
      <c r="CW199" s="302" t="str">
        <f ca="true">+IF(OFFSET('Sanitation Data'!$F$30,0,10*ROW('Sanitation Data'!F193))="","",OFFSET('Sanitation Data'!$F$30,0,10*ROW('Sanitation Data'!F193)))</f>
        <v/>
      </c>
      <c r="CX199" s="302" t="str">
        <f ca="true">+IF(OFFSET('Sanitation Data'!$F$31,0,10*ROW('Sanitation Data'!F193))="","",OFFSET('Sanitation Data'!$F$31,0,10*ROW('Sanitation Data'!F193)))</f>
        <v/>
      </c>
      <c r="CY199" s="302" t="str">
        <f ca="true">+IF(OFFSET('Sanitation Data'!$F$32,0,10*ROW('Sanitation Data'!F193))="","",OFFSET('Sanitation Data'!$F$32,0,10*ROW('Sanitation Data'!F193)))</f>
        <v/>
      </c>
      <c r="CZ199" s="302" t="str">
        <f ca="true">+IF(OFFSET('Sanitation Data'!$G$28,0,10*ROW('Sanitation Data'!G193))="","",OFFSET('Sanitation Data'!$G$28,0,10*ROW('Sanitation Data'!G193)))</f>
        <v/>
      </c>
      <c r="DA199" s="302" t="str">
        <f ca="true">+IF(OFFSET('Sanitation Data'!$G$29,0,10*ROW('Sanitation Data'!G193))="","",OFFSET('Sanitation Data'!$G$29,0,10*ROW('Sanitation Data'!G193)))</f>
        <v/>
      </c>
      <c r="DB199" s="302" t="str">
        <f ca="true">+IF(OFFSET('Sanitation Data'!$G$30,0,10*ROW('Sanitation Data'!G193))="","",OFFSET('Sanitation Data'!$G$30,0,10*ROW('Sanitation Data'!G193)))</f>
        <v/>
      </c>
      <c r="DC199" s="302" t="str">
        <f ca="true">+IF(OFFSET('Sanitation Data'!$G$31,0,10*ROW('Sanitation Data'!G193))="","",OFFSET('Sanitation Data'!$G$31,0,10*ROW('Sanitation Data'!G193)))</f>
        <v/>
      </c>
      <c r="DD199" s="302" t="str">
        <f ca="true">+IF(OFFSET('Sanitation Data'!$G$32,0,10*ROW('Sanitation Data'!G193))="","",OFFSET('Sanitation Data'!$G$32,0,10*ROW('Sanitation Data'!G193)))</f>
        <v/>
      </c>
      <c r="DE199" s="302" t="str">
        <f ca="true">+IF(OFFSET('Sanitation Data'!$H$28,0,10*ROW('Sanitation Data'!H193))="","",OFFSET('Sanitation Data'!$H$28,0,10*ROW('Sanitation Data'!H193)))</f>
        <v/>
      </c>
      <c r="DF199" s="302" t="str">
        <f ca="true">+IF(OFFSET('Sanitation Data'!$H$29,0,10*ROW('Sanitation Data'!H193))="","",OFFSET('Sanitation Data'!$H$29,0,10*ROW('Sanitation Data'!H193)))</f>
        <v/>
      </c>
      <c r="DG199" s="302" t="str">
        <f ca="true">+IF(OFFSET('Sanitation Data'!$H$30,0,10*ROW('Sanitation Data'!H193))="","",OFFSET('Sanitation Data'!$H$30,0,10*ROW('Sanitation Data'!H193)))</f>
        <v/>
      </c>
      <c r="DH199" s="302" t="str">
        <f ca="true">+IF(OFFSET('Sanitation Data'!$H$31,0,10*ROW('Sanitation Data'!H193))="","",OFFSET('Sanitation Data'!$H$31,0,10*ROW('Sanitation Data'!H193)))</f>
        <v/>
      </c>
      <c r="DI199" s="302" t="str">
        <f ca="true">+IF(OFFSET('Sanitation Data'!$H$32,0,10*ROW('Sanitation Data'!H193))="","",OFFSET('Sanitation Data'!$H$32,0,10*ROW('Sanitation Data'!H193)))</f>
        <v/>
      </c>
      <c r="DJ199" s="302" t="str">
        <f ca="true">+IF(OFFSET('Sanitation Data'!$I$28,0,10*ROW('Sanitation Data'!I193))="","",OFFSET('Sanitation Data'!$I$28,0,10*ROW('Sanitation Data'!I193)))</f>
        <v/>
      </c>
      <c r="DK199" s="302" t="str">
        <f ca="true">+IF(OFFSET('Sanitation Data'!$I$29,0,10*ROW('Sanitation Data'!I193))="","",OFFSET('Sanitation Data'!$I$29,0,10*ROW('Sanitation Data'!I193)))</f>
        <v/>
      </c>
      <c r="DL199" s="302" t="str">
        <f ca="true">+IF(OFFSET('Sanitation Data'!$I$30,0,10*ROW('Sanitation Data'!I193))="","",OFFSET('Sanitation Data'!$I$30,0,10*ROW('Sanitation Data'!I193)))</f>
        <v/>
      </c>
      <c r="DM199" s="302" t="str">
        <f ca="true">+IF(OFFSET('Sanitation Data'!$I$31,0,10*ROW('Sanitation Data'!I193))="","",OFFSET('Sanitation Data'!$I$31,0,10*ROW('Sanitation Data'!I193)))</f>
        <v/>
      </c>
      <c r="DN199" s="302" t="str">
        <f ca="true">+IF(OFFSET('Sanitation Data'!$I$32,0,10*ROW('Sanitation Data'!I193))="","",OFFSET('Sanitation Data'!$I$32,0,10*ROW('Sanitation Data'!I193)))</f>
        <v/>
      </c>
      <c r="DO199" s="302" t="str">
        <f ca="true">+IF(OFFSET('Hygiene Data'!$D$11,0,10*ROW('Hygiene Data'!D193))="","",OFFSET('Hygiene Data'!$D$11,0,10*ROW('Hygiene Data'!D193)))</f>
        <v/>
      </c>
      <c r="DP199" s="302" t="str">
        <f ca="true">+IF(OFFSET('Hygiene Data'!$D$12,0,10*ROW('Hygiene Data'!D193))="","",OFFSET('Hygiene Data'!$D$12,0,10*ROW('Hygiene Data'!D193)))</f>
        <v/>
      </c>
      <c r="DQ199" s="302" t="str">
        <f ca="true">+IF(OFFSET('Hygiene Data'!$D$13,0,10*ROW('Hygiene Data'!D193))="","",OFFSET('Hygiene Data'!$D$13,0,10*ROW('Hygiene Data'!D193)))</f>
        <v/>
      </c>
      <c r="DR199" s="302" t="str">
        <f ca="true">+IF(OFFSET('Hygiene Data'!$E$11,0,10*ROW('Hygiene Data'!E193))="","",OFFSET('Hygiene Data'!$E$11,0,10*ROW('Hygiene Data'!E193)))</f>
        <v/>
      </c>
      <c r="DS199" s="302" t="str">
        <f ca="true">+IF(OFFSET('Hygiene Data'!$E$12,0,10*ROW('Hygiene Data'!E193))="","",OFFSET('Hygiene Data'!$E$12,0,10*ROW('Hygiene Data'!E193)))</f>
        <v/>
      </c>
      <c r="DT199" s="302" t="str">
        <f ca="true">+IF(OFFSET('Hygiene Data'!$E$13,0,10*ROW('Hygiene Data'!E193))="","",OFFSET('Hygiene Data'!$E$13,0,10*ROW('Hygiene Data'!E193)))</f>
        <v/>
      </c>
      <c r="DU199" s="302" t="str">
        <f ca="true">+IF(OFFSET('Hygiene Data'!$F$11,0,10*ROW('Hygiene Data'!F193))="","",OFFSET('Hygiene Data'!$F$11,0,10*ROW('Hygiene Data'!F193)))</f>
        <v/>
      </c>
      <c r="DV199" s="302" t="str">
        <f ca="true">+IF(OFFSET('Hygiene Data'!$F$12,0,10*ROW('Hygiene Data'!F193))="","",OFFSET('Hygiene Data'!$F$12,0,10*ROW('Hygiene Data'!F193)))</f>
        <v/>
      </c>
      <c r="DW199" s="302" t="str">
        <f ca="true">+IF(OFFSET('Hygiene Data'!$F$13,0,10*ROW('Hygiene Data'!F193))="","",OFFSET('Hygiene Data'!$F$13,0,10*ROW('Hygiene Data'!F193)))</f>
        <v/>
      </c>
      <c r="DX199" s="302" t="str">
        <f ca="true">+IF(OFFSET('Hygiene Data'!$G$11,0,10*ROW('Hygiene Data'!G193))="","",OFFSET('Hygiene Data'!$G$11,0,10*ROW('Hygiene Data'!G193)))</f>
        <v/>
      </c>
      <c r="DY199" s="302" t="str">
        <f ca="true">+IF(OFFSET('Hygiene Data'!$G$12,0,10*ROW('Hygiene Data'!G193))="","",OFFSET('Hygiene Data'!$G$12,0,10*ROW('Hygiene Data'!G193)))</f>
        <v/>
      </c>
      <c r="DZ199" s="302" t="str">
        <f ca="true">+IF(OFFSET('Hygiene Data'!$G$13,0,10*ROW('Hygiene Data'!G193))="","",OFFSET('Hygiene Data'!$G$13,0,10*ROW('Hygiene Data'!G193)))</f>
        <v/>
      </c>
      <c r="EA199" s="302" t="str">
        <f ca="true">+IF(OFFSET('Hygiene Data'!$H$11,0,10*ROW('Hygiene Data'!H193))="","",OFFSET('Hygiene Data'!$H$11,0,10*ROW('Hygiene Data'!H193)))</f>
        <v/>
      </c>
      <c r="EB199" s="302" t="str">
        <f ca="true">+IF(OFFSET('Hygiene Data'!$H$12,0,10*ROW('Hygiene Data'!H193))="","",OFFSET('Hygiene Data'!$H$12,0,10*ROW('Hygiene Data'!H193)))</f>
        <v/>
      </c>
      <c r="EC199" s="302" t="str">
        <f ca="true">+IF(OFFSET('Hygiene Data'!$H$13,0,10*ROW('Hygiene Data'!H193))="","",OFFSET('Hygiene Data'!$H$13,0,10*ROW('Hygiene Data'!H193)))</f>
        <v/>
      </c>
      <c r="ED199" s="302" t="str">
        <f ca="true">+IF(OFFSET('Hygiene Data'!$I$11,0,10*ROW('Hygiene Data'!I193))="","",OFFSET('Hygiene Data'!$I$11,0,10*ROW('Hygiene Data'!I193)))</f>
        <v/>
      </c>
      <c r="EE199" s="302" t="str">
        <f ca="true">+IF(OFFSET('Hygiene Data'!$I$12,0,10*ROW('Hygiene Data'!I193))="","",OFFSET('Hygiene Data'!$I$12,0,10*ROW('Hygiene Data'!I193)))</f>
        <v/>
      </c>
      <c r="EF199" s="302" t="str">
        <f ca="true">+IF(OFFSET('Hygiene Data'!$I$13,0,10*ROW('Hygiene Data'!I193))="","",OFFSET('Hygiene Data'!$I$13,0,10*ROW('Hygiene Data'!I193)))</f>
        <v/>
      </c>
    </row>
    <row xmlns:x14ac="http://schemas.microsoft.com/office/spreadsheetml/2009/9/ac" r="200" x14ac:dyDescent="0.2">
      <c r="A200" s="35" t="str">
        <f ca="true">+IF(OFFSET('Water Data'!$B$2,0,10*ROW('Water Data'!E194))="","",OFFSET('Water Data'!$B$2,0,10*ROW('Water Data'!E194)))</f>
        <v/>
      </c>
      <c r="B200" s="35" t="str">
        <f ca="true">+IF(OFFSET('Water Data'!$C$2,0,10*ROW('Water Data'!F194))="","",OFFSET('Water Data'!$C$2,0,10*ROW('Water Data'!F194)))</f>
        <v/>
      </c>
      <c r="C200" s="358" t="str">
        <f t="shared" ca="true" si="3"/>
        <v/>
      </c>
      <c r="D200" s="94"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4"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4"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4"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4"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4"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4"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4"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4"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4"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4"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4"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4"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4"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4"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4"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4"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4"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5"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5"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5"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5"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5"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5"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5"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5"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5"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5"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5"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5"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5"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5"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5"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5"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5"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5"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5"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5"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5"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5"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5"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5"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5"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5"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5"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5"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5"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5"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6"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6"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6"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6"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6"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6"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6"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6"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6"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6"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6"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6"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6"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6"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6"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6"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6"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6"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302"/>
      <c r="BS200" s="302" t="str">
        <f ca="true">+IF(OFFSET('Water Data'!$D$27,0,10*ROW('Water Data'!D194))="","",OFFSET('Water Data'!$D$27,0,10*ROW('Water Data'!D194)))</f>
        <v/>
      </c>
      <c r="BT200" s="302" t="str">
        <f ca="true">+IF(OFFSET('Water Data'!$D$28,0,10*ROW('Water Data'!D194))="","",OFFSET('Water Data'!$D$28,0,10*ROW('Water Data'!D194)))</f>
        <v/>
      </c>
      <c r="BU200" s="302" t="str">
        <f ca="true">+IF(OFFSET('Water Data'!$D$29,0,10*ROW('Water Data'!D194))="","",OFFSET('Water Data'!$D$29,0,10*ROW('Water Data'!D194)))</f>
        <v/>
      </c>
      <c r="BV200" s="302" t="str">
        <f ca="true">+IF(OFFSET('Water Data'!$E$27,0,10*ROW('Water Data'!E194))="","",OFFSET('Water Data'!$E$27,0,10*ROW('Water Data'!E194)))</f>
        <v/>
      </c>
      <c r="BW200" s="302" t="str">
        <f ca="true">+IF(OFFSET('Water Data'!$E$28,0,10*ROW('Water Data'!E194))="","",OFFSET('Water Data'!$E$28,0,10*ROW('Water Data'!E194)))</f>
        <v/>
      </c>
      <c r="BX200" s="302" t="str">
        <f ca="true">+IF(OFFSET('Water Data'!$E$29,0,10*ROW('Water Data'!E194))="","",OFFSET('Water Data'!$E$29,0,10*ROW('Water Data'!E194)))</f>
        <v/>
      </c>
      <c r="BY200" s="302" t="str">
        <f ca="true">+IF(OFFSET('Water Data'!$F$27,0,10*ROW('Water Data'!F194))="","",OFFSET('Water Data'!$F$27,0,10*ROW('Water Data'!F194)))</f>
        <v/>
      </c>
      <c r="BZ200" s="302" t="str">
        <f ca="true">+IF(OFFSET('Water Data'!$F$28,0,10*ROW('Water Data'!F194))="","",OFFSET('Water Data'!$F$28,0,10*ROW('Water Data'!F194)))</f>
        <v/>
      </c>
      <c r="CA200" s="302" t="str">
        <f ca="true">+IF(OFFSET('Water Data'!$F$29,0,10*ROW('Water Data'!F194))="","",OFFSET('Water Data'!$F$29,0,10*ROW('Water Data'!F194)))</f>
        <v/>
      </c>
      <c r="CB200" s="302" t="str">
        <f ca="true">+IF(OFFSET('Water Data'!$G$27,0,10*ROW('Water Data'!G194))="","",OFFSET('Water Data'!$G$27,0,10*ROW('Water Data'!G194)))</f>
        <v/>
      </c>
      <c r="CC200" s="302" t="str">
        <f ca="true">+IF(OFFSET('Water Data'!$G$28,0,10*ROW('Water Data'!G194))="","",OFFSET('Water Data'!$G$28,0,10*ROW('Water Data'!G194)))</f>
        <v/>
      </c>
      <c r="CD200" s="302" t="str">
        <f ca="true">+IF(OFFSET('Water Data'!$G$29,0,10*ROW('Water Data'!G194))="","",OFFSET('Water Data'!$G$29,0,10*ROW('Water Data'!G194)))</f>
        <v/>
      </c>
      <c r="CE200" s="302" t="str">
        <f ca="true">+IF(OFFSET('Water Data'!$H$27,0,10*ROW('Water Data'!H194))="","",OFFSET('Water Data'!$H$27,0,10*ROW('Water Data'!H194)))</f>
        <v/>
      </c>
      <c r="CF200" s="302" t="str">
        <f ca="true">+IF(OFFSET('Water Data'!$H$28,0,10*ROW('Water Data'!H194))="","",OFFSET('Water Data'!$H$28,0,10*ROW('Water Data'!H194)))</f>
        <v/>
      </c>
      <c r="CG200" s="302" t="str">
        <f ca="true">+IF(OFFSET('Water Data'!$H$29,0,10*ROW('Water Data'!H194))="","",OFFSET('Water Data'!$H$29,0,10*ROW('Water Data'!H194)))</f>
        <v/>
      </c>
      <c r="CH200" s="302" t="str">
        <f ca="true">+IF(OFFSET('Water Data'!$I$27,0,10*ROW('Water Data'!I194))="","",OFFSET('Water Data'!$I$27,0,10*ROW('Water Data'!I194)))</f>
        <v/>
      </c>
      <c r="CI200" s="302" t="str">
        <f ca="true">+IF(OFFSET('Water Data'!$I$28,0,10*ROW('Water Data'!I194))="","",OFFSET('Water Data'!$I$28,0,10*ROW('Water Data'!I194)))</f>
        <v/>
      </c>
      <c r="CJ200" s="302" t="str">
        <f ca="true">+IF(OFFSET('Water Data'!$I$29,0,10*ROW('Water Data'!I194))="","",OFFSET('Water Data'!$I$29,0,10*ROW('Water Data'!I194)))</f>
        <v/>
      </c>
      <c r="CK200" s="302" t="str">
        <f ca="true">+IF(OFFSET('Sanitation Data'!$D$28,0,10*ROW('Sanitation Data'!D194))="","",OFFSET('Sanitation Data'!$D$28,0,10*ROW('Sanitation Data'!D194)))</f>
        <v/>
      </c>
      <c r="CL200" s="302" t="str">
        <f ca="true">+IF(OFFSET('Sanitation Data'!$D$29,0,10*ROW('Sanitation Data'!D194))="","",OFFSET('Sanitation Data'!$D$29,0,10*ROW('Sanitation Data'!D194)))</f>
        <v/>
      </c>
      <c r="CM200" s="302" t="str">
        <f ca="true">+IF(OFFSET('Sanitation Data'!$D$30,0,10*ROW('Sanitation Data'!D194))="","",OFFSET('Sanitation Data'!$D$30,0,10*ROW('Sanitation Data'!D194)))</f>
        <v/>
      </c>
      <c r="CN200" s="302" t="str">
        <f ca="true">+IF(OFFSET('Sanitation Data'!$D$31,0,10*ROW('Sanitation Data'!D194))="","",OFFSET('Sanitation Data'!$D$31,0,10*ROW('Sanitation Data'!D194)))</f>
        <v/>
      </c>
      <c r="CO200" s="302" t="str">
        <f ca="true">+IF(OFFSET('Sanitation Data'!$D$32,0,10*ROW('Sanitation Data'!D194))="","",OFFSET('Sanitation Data'!$D$32,0,10*ROW('Sanitation Data'!D194)))</f>
        <v/>
      </c>
      <c r="CP200" s="302" t="str">
        <f ca="true">+IF(OFFSET('Sanitation Data'!$E$28,0,10*ROW('Sanitation Data'!E194))="","",OFFSET('Sanitation Data'!$E$28,0,10*ROW('Sanitation Data'!E194)))</f>
        <v/>
      </c>
      <c r="CQ200" s="302" t="str">
        <f ca="true">+IF(OFFSET('Sanitation Data'!$E$29,0,10*ROW('Sanitation Data'!E194))="","",OFFSET('Sanitation Data'!$E$29,0,10*ROW('Sanitation Data'!E194)))</f>
        <v/>
      </c>
      <c r="CR200" s="302" t="str">
        <f ca="true">+IF(OFFSET('Sanitation Data'!$E$30,0,10*ROW('Sanitation Data'!E194))="","",OFFSET('Sanitation Data'!$E$30,0,10*ROW('Sanitation Data'!E194)))</f>
        <v/>
      </c>
      <c r="CS200" s="302" t="str">
        <f ca="true">+IF(OFFSET('Sanitation Data'!$E$31,0,10*ROW('Sanitation Data'!E194))="","",OFFSET('Sanitation Data'!$E$31,0,10*ROW('Sanitation Data'!E194)))</f>
        <v/>
      </c>
      <c r="CT200" s="302" t="str">
        <f ca="true">+IF(OFFSET('Sanitation Data'!$E$32,0,10*ROW('Sanitation Data'!E194))="","",OFFSET('Sanitation Data'!$E$32,0,10*ROW('Sanitation Data'!E194)))</f>
        <v/>
      </c>
      <c r="CU200" s="302" t="str">
        <f ca="true">+IF(OFFSET('Sanitation Data'!$F$28,0,10*ROW('Sanitation Data'!F194))="","",OFFSET('Sanitation Data'!$F$28,0,10*ROW('Sanitation Data'!F194)))</f>
        <v/>
      </c>
      <c r="CV200" s="302" t="str">
        <f ca="true">+IF(OFFSET('Sanitation Data'!$F$29,0,10*ROW('Sanitation Data'!F194))="","",OFFSET('Sanitation Data'!$F$29,0,10*ROW('Sanitation Data'!F194)))</f>
        <v/>
      </c>
      <c r="CW200" s="302" t="str">
        <f ca="true">+IF(OFFSET('Sanitation Data'!$F$30,0,10*ROW('Sanitation Data'!F194))="","",OFFSET('Sanitation Data'!$F$30,0,10*ROW('Sanitation Data'!F194)))</f>
        <v/>
      </c>
      <c r="CX200" s="302" t="str">
        <f ca="true">+IF(OFFSET('Sanitation Data'!$F$31,0,10*ROW('Sanitation Data'!F194))="","",OFFSET('Sanitation Data'!$F$31,0,10*ROW('Sanitation Data'!F194)))</f>
        <v/>
      </c>
      <c r="CY200" s="302" t="str">
        <f ca="true">+IF(OFFSET('Sanitation Data'!$F$32,0,10*ROW('Sanitation Data'!F194))="","",OFFSET('Sanitation Data'!$F$32,0,10*ROW('Sanitation Data'!F194)))</f>
        <v/>
      </c>
      <c r="CZ200" s="302" t="str">
        <f ca="true">+IF(OFFSET('Sanitation Data'!$G$28,0,10*ROW('Sanitation Data'!G194))="","",OFFSET('Sanitation Data'!$G$28,0,10*ROW('Sanitation Data'!G194)))</f>
        <v/>
      </c>
      <c r="DA200" s="302" t="str">
        <f ca="true">+IF(OFFSET('Sanitation Data'!$G$29,0,10*ROW('Sanitation Data'!G194))="","",OFFSET('Sanitation Data'!$G$29,0,10*ROW('Sanitation Data'!G194)))</f>
        <v/>
      </c>
      <c r="DB200" s="302" t="str">
        <f ca="true">+IF(OFFSET('Sanitation Data'!$G$30,0,10*ROW('Sanitation Data'!G194))="","",OFFSET('Sanitation Data'!$G$30,0,10*ROW('Sanitation Data'!G194)))</f>
        <v/>
      </c>
      <c r="DC200" s="302" t="str">
        <f ca="true">+IF(OFFSET('Sanitation Data'!$G$31,0,10*ROW('Sanitation Data'!G194))="","",OFFSET('Sanitation Data'!$G$31,0,10*ROW('Sanitation Data'!G194)))</f>
        <v/>
      </c>
      <c r="DD200" s="302" t="str">
        <f ca="true">+IF(OFFSET('Sanitation Data'!$G$32,0,10*ROW('Sanitation Data'!G194))="","",OFFSET('Sanitation Data'!$G$32,0,10*ROW('Sanitation Data'!G194)))</f>
        <v/>
      </c>
      <c r="DE200" s="302" t="str">
        <f ca="true">+IF(OFFSET('Sanitation Data'!$H$28,0,10*ROW('Sanitation Data'!H194))="","",OFFSET('Sanitation Data'!$H$28,0,10*ROW('Sanitation Data'!H194)))</f>
        <v/>
      </c>
      <c r="DF200" s="302" t="str">
        <f ca="true">+IF(OFFSET('Sanitation Data'!$H$29,0,10*ROW('Sanitation Data'!H194))="","",OFFSET('Sanitation Data'!$H$29,0,10*ROW('Sanitation Data'!H194)))</f>
        <v/>
      </c>
      <c r="DG200" s="302" t="str">
        <f ca="true">+IF(OFFSET('Sanitation Data'!$H$30,0,10*ROW('Sanitation Data'!H194))="","",OFFSET('Sanitation Data'!$H$30,0,10*ROW('Sanitation Data'!H194)))</f>
        <v/>
      </c>
      <c r="DH200" s="302" t="str">
        <f ca="true">+IF(OFFSET('Sanitation Data'!$H$31,0,10*ROW('Sanitation Data'!H194))="","",OFFSET('Sanitation Data'!$H$31,0,10*ROW('Sanitation Data'!H194)))</f>
        <v/>
      </c>
      <c r="DI200" s="302" t="str">
        <f ca="true">+IF(OFFSET('Sanitation Data'!$H$32,0,10*ROW('Sanitation Data'!H194))="","",OFFSET('Sanitation Data'!$H$32,0,10*ROW('Sanitation Data'!H194)))</f>
        <v/>
      </c>
      <c r="DJ200" s="302" t="str">
        <f ca="true">+IF(OFFSET('Sanitation Data'!$I$28,0,10*ROW('Sanitation Data'!I194))="","",OFFSET('Sanitation Data'!$I$28,0,10*ROW('Sanitation Data'!I194)))</f>
        <v/>
      </c>
      <c r="DK200" s="302" t="str">
        <f ca="true">+IF(OFFSET('Sanitation Data'!$I$29,0,10*ROW('Sanitation Data'!I194))="","",OFFSET('Sanitation Data'!$I$29,0,10*ROW('Sanitation Data'!I194)))</f>
        <v/>
      </c>
      <c r="DL200" s="302" t="str">
        <f ca="true">+IF(OFFSET('Sanitation Data'!$I$30,0,10*ROW('Sanitation Data'!I194))="","",OFFSET('Sanitation Data'!$I$30,0,10*ROW('Sanitation Data'!I194)))</f>
        <v/>
      </c>
      <c r="DM200" s="302" t="str">
        <f ca="true">+IF(OFFSET('Sanitation Data'!$I$31,0,10*ROW('Sanitation Data'!I194))="","",OFFSET('Sanitation Data'!$I$31,0,10*ROW('Sanitation Data'!I194)))</f>
        <v/>
      </c>
      <c r="DN200" s="302" t="str">
        <f ca="true">+IF(OFFSET('Sanitation Data'!$I$32,0,10*ROW('Sanitation Data'!I194))="","",OFFSET('Sanitation Data'!$I$32,0,10*ROW('Sanitation Data'!I194)))</f>
        <v/>
      </c>
      <c r="DO200" s="302" t="str">
        <f ca="true">+IF(OFFSET('Hygiene Data'!$D$11,0,10*ROW('Hygiene Data'!D194))="","",OFFSET('Hygiene Data'!$D$11,0,10*ROW('Hygiene Data'!D194)))</f>
        <v/>
      </c>
      <c r="DP200" s="302" t="str">
        <f ca="true">+IF(OFFSET('Hygiene Data'!$D$12,0,10*ROW('Hygiene Data'!D194))="","",OFFSET('Hygiene Data'!$D$12,0,10*ROW('Hygiene Data'!D194)))</f>
        <v/>
      </c>
      <c r="DQ200" s="302" t="str">
        <f ca="true">+IF(OFFSET('Hygiene Data'!$D$13,0,10*ROW('Hygiene Data'!D194))="","",OFFSET('Hygiene Data'!$D$13,0,10*ROW('Hygiene Data'!D194)))</f>
        <v/>
      </c>
      <c r="DR200" s="302" t="str">
        <f ca="true">+IF(OFFSET('Hygiene Data'!$E$11,0,10*ROW('Hygiene Data'!E194))="","",OFFSET('Hygiene Data'!$E$11,0,10*ROW('Hygiene Data'!E194)))</f>
        <v/>
      </c>
      <c r="DS200" s="302" t="str">
        <f ca="true">+IF(OFFSET('Hygiene Data'!$E$12,0,10*ROW('Hygiene Data'!E194))="","",OFFSET('Hygiene Data'!$E$12,0,10*ROW('Hygiene Data'!E194)))</f>
        <v/>
      </c>
      <c r="DT200" s="302" t="str">
        <f ca="true">+IF(OFFSET('Hygiene Data'!$E$13,0,10*ROW('Hygiene Data'!E194))="","",OFFSET('Hygiene Data'!$E$13,0,10*ROW('Hygiene Data'!E194)))</f>
        <v/>
      </c>
      <c r="DU200" s="302" t="str">
        <f ca="true">+IF(OFFSET('Hygiene Data'!$F$11,0,10*ROW('Hygiene Data'!F194))="","",OFFSET('Hygiene Data'!$F$11,0,10*ROW('Hygiene Data'!F194)))</f>
        <v/>
      </c>
      <c r="DV200" s="302" t="str">
        <f ca="true">+IF(OFFSET('Hygiene Data'!$F$12,0,10*ROW('Hygiene Data'!F194))="","",OFFSET('Hygiene Data'!$F$12,0,10*ROW('Hygiene Data'!F194)))</f>
        <v/>
      </c>
      <c r="DW200" s="302" t="str">
        <f ca="true">+IF(OFFSET('Hygiene Data'!$F$13,0,10*ROW('Hygiene Data'!F194))="","",OFFSET('Hygiene Data'!$F$13,0,10*ROW('Hygiene Data'!F194)))</f>
        <v/>
      </c>
      <c r="DX200" s="302" t="str">
        <f ca="true">+IF(OFFSET('Hygiene Data'!$G$11,0,10*ROW('Hygiene Data'!G194))="","",OFFSET('Hygiene Data'!$G$11,0,10*ROW('Hygiene Data'!G194)))</f>
        <v/>
      </c>
      <c r="DY200" s="302" t="str">
        <f ca="true">+IF(OFFSET('Hygiene Data'!$G$12,0,10*ROW('Hygiene Data'!G194))="","",OFFSET('Hygiene Data'!$G$12,0,10*ROW('Hygiene Data'!G194)))</f>
        <v/>
      </c>
      <c r="DZ200" s="302" t="str">
        <f ca="true">+IF(OFFSET('Hygiene Data'!$G$13,0,10*ROW('Hygiene Data'!G194))="","",OFFSET('Hygiene Data'!$G$13,0,10*ROW('Hygiene Data'!G194)))</f>
        <v/>
      </c>
      <c r="EA200" s="302" t="str">
        <f ca="true">+IF(OFFSET('Hygiene Data'!$H$11,0,10*ROW('Hygiene Data'!H194))="","",OFFSET('Hygiene Data'!$H$11,0,10*ROW('Hygiene Data'!H194)))</f>
        <v/>
      </c>
      <c r="EB200" s="302" t="str">
        <f ca="true">+IF(OFFSET('Hygiene Data'!$H$12,0,10*ROW('Hygiene Data'!H194))="","",OFFSET('Hygiene Data'!$H$12,0,10*ROW('Hygiene Data'!H194)))</f>
        <v/>
      </c>
      <c r="EC200" s="302" t="str">
        <f ca="true">+IF(OFFSET('Hygiene Data'!$H$13,0,10*ROW('Hygiene Data'!H194))="","",OFFSET('Hygiene Data'!$H$13,0,10*ROW('Hygiene Data'!H194)))</f>
        <v/>
      </c>
      <c r="ED200" s="302" t="str">
        <f ca="true">+IF(OFFSET('Hygiene Data'!$I$11,0,10*ROW('Hygiene Data'!I194))="","",OFFSET('Hygiene Data'!$I$11,0,10*ROW('Hygiene Data'!I194)))</f>
        <v/>
      </c>
      <c r="EE200" s="302" t="str">
        <f ca="true">+IF(OFFSET('Hygiene Data'!$I$12,0,10*ROW('Hygiene Data'!I194))="","",OFFSET('Hygiene Data'!$I$12,0,10*ROW('Hygiene Data'!I194)))</f>
        <v/>
      </c>
      <c r="EF200" s="302" t="str">
        <f ca="true">+IF(OFFSET('Hygiene Data'!$I$13,0,10*ROW('Hygiene Data'!I194))="","",OFFSET('Hygiene Data'!$I$13,0,10*ROW('Hygiene Data'!I194)))</f>
        <v/>
      </c>
    </row>
    <row xmlns:x14ac="http://schemas.microsoft.com/office/spreadsheetml/2009/9/ac" r="201" x14ac:dyDescent="0.2">
      <c r="A201" s="35" t="str">
        <f ca="true">+IF(OFFSET('Water Data'!$B$2,0,10*ROW('Water Data'!E195))="","",OFFSET('Water Data'!$B$2,0,10*ROW('Water Data'!E195)))</f>
        <v/>
      </c>
      <c r="B201" s="35" t="str">
        <f ca="true">+IF(OFFSET('Water Data'!$C$2,0,10*ROW('Water Data'!F195))="","",OFFSET('Water Data'!$C$2,0,10*ROW('Water Data'!F195)))</f>
        <v/>
      </c>
      <c r="C201" s="358" t="str">
        <f t="shared" ca="true" si="3"/>
        <v/>
      </c>
      <c r="D201" s="94"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4"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4"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4"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4"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4"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4"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4"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4"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4"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4"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4"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4"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4"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4"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4"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4"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4"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5"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5"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5"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5"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5"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5"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5"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5"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5"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5"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5"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5"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5"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5"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5"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5"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5"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5"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5"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5"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5"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5"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5"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5"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5"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5"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5"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5"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5"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5"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6"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6"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6"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6"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6"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6"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6"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6"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6"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6"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6"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6"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6"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6"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6"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6"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6"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6"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302"/>
      <c r="BS201" s="302" t="str">
        <f ca="true">+IF(OFFSET('Water Data'!$D$27,0,10*ROW('Water Data'!D195))="","",OFFSET('Water Data'!$D$27,0,10*ROW('Water Data'!D195)))</f>
        <v/>
      </c>
      <c r="BT201" s="302" t="str">
        <f ca="true">+IF(OFFSET('Water Data'!$D$28,0,10*ROW('Water Data'!D195))="","",OFFSET('Water Data'!$D$28,0,10*ROW('Water Data'!D195)))</f>
        <v/>
      </c>
      <c r="BU201" s="302" t="str">
        <f ca="true">+IF(OFFSET('Water Data'!$D$29,0,10*ROW('Water Data'!D195))="","",OFFSET('Water Data'!$D$29,0,10*ROW('Water Data'!D195)))</f>
        <v/>
      </c>
      <c r="BV201" s="302" t="str">
        <f ca="true">+IF(OFFSET('Water Data'!$E$27,0,10*ROW('Water Data'!E195))="","",OFFSET('Water Data'!$E$27,0,10*ROW('Water Data'!E195)))</f>
        <v/>
      </c>
      <c r="BW201" s="302" t="str">
        <f ca="true">+IF(OFFSET('Water Data'!$E$28,0,10*ROW('Water Data'!E195))="","",OFFSET('Water Data'!$E$28,0,10*ROW('Water Data'!E195)))</f>
        <v/>
      </c>
      <c r="BX201" s="302" t="str">
        <f ca="true">+IF(OFFSET('Water Data'!$E$29,0,10*ROW('Water Data'!E195))="","",OFFSET('Water Data'!$E$29,0,10*ROW('Water Data'!E195)))</f>
        <v/>
      </c>
      <c r="BY201" s="302" t="str">
        <f ca="true">+IF(OFFSET('Water Data'!$F$27,0,10*ROW('Water Data'!F195))="","",OFFSET('Water Data'!$F$27,0,10*ROW('Water Data'!F195)))</f>
        <v/>
      </c>
      <c r="BZ201" s="302" t="str">
        <f ca="true">+IF(OFFSET('Water Data'!$F$28,0,10*ROW('Water Data'!F195))="","",OFFSET('Water Data'!$F$28,0,10*ROW('Water Data'!F195)))</f>
        <v/>
      </c>
      <c r="CA201" s="302" t="str">
        <f ca="true">+IF(OFFSET('Water Data'!$F$29,0,10*ROW('Water Data'!F195))="","",OFFSET('Water Data'!$F$29,0,10*ROW('Water Data'!F195)))</f>
        <v/>
      </c>
      <c r="CB201" s="302" t="str">
        <f ca="true">+IF(OFFSET('Water Data'!$G$27,0,10*ROW('Water Data'!G195))="","",OFFSET('Water Data'!$G$27,0,10*ROW('Water Data'!G195)))</f>
        <v/>
      </c>
      <c r="CC201" s="302" t="str">
        <f ca="true">+IF(OFFSET('Water Data'!$G$28,0,10*ROW('Water Data'!G195))="","",OFFSET('Water Data'!$G$28,0,10*ROW('Water Data'!G195)))</f>
        <v/>
      </c>
      <c r="CD201" s="302" t="str">
        <f ca="true">+IF(OFFSET('Water Data'!$G$29,0,10*ROW('Water Data'!G195))="","",OFFSET('Water Data'!$G$29,0,10*ROW('Water Data'!G195)))</f>
        <v/>
      </c>
      <c r="CE201" s="302" t="str">
        <f ca="true">+IF(OFFSET('Water Data'!$H$27,0,10*ROW('Water Data'!H195))="","",OFFSET('Water Data'!$H$27,0,10*ROW('Water Data'!H195)))</f>
        <v/>
      </c>
      <c r="CF201" s="302" t="str">
        <f ca="true">+IF(OFFSET('Water Data'!$H$28,0,10*ROW('Water Data'!H195))="","",OFFSET('Water Data'!$H$28,0,10*ROW('Water Data'!H195)))</f>
        <v/>
      </c>
      <c r="CG201" s="302" t="str">
        <f ca="true">+IF(OFFSET('Water Data'!$H$29,0,10*ROW('Water Data'!H195))="","",OFFSET('Water Data'!$H$29,0,10*ROW('Water Data'!H195)))</f>
        <v/>
      </c>
      <c r="CH201" s="302" t="str">
        <f ca="true">+IF(OFFSET('Water Data'!$I$27,0,10*ROW('Water Data'!I195))="","",OFFSET('Water Data'!$I$27,0,10*ROW('Water Data'!I195)))</f>
        <v/>
      </c>
      <c r="CI201" s="302" t="str">
        <f ca="true">+IF(OFFSET('Water Data'!$I$28,0,10*ROW('Water Data'!I195))="","",OFFSET('Water Data'!$I$28,0,10*ROW('Water Data'!I195)))</f>
        <v/>
      </c>
      <c r="CJ201" s="302" t="str">
        <f ca="true">+IF(OFFSET('Water Data'!$I$29,0,10*ROW('Water Data'!I195))="","",OFFSET('Water Data'!$I$29,0,10*ROW('Water Data'!I195)))</f>
        <v/>
      </c>
      <c r="CK201" s="302" t="str">
        <f ca="true">+IF(OFFSET('Sanitation Data'!$D$28,0,10*ROW('Sanitation Data'!D195))="","",OFFSET('Sanitation Data'!$D$28,0,10*ROW('Sanitation Data'!D195)))</f>
        <v/>
      </c>
      <c r="CL201" s="302" t="str">
        <f ca="true">+IF(OFFSET('Sanitation Data'!$D$29,0,10*ROW('Sanitation Data'!D195))="","",OFFSET('Sanitation Data'!$D$29,0,10*ROW('Sanitation Data'!D195)))</f>
        <v/>
      </c>
      <c r="CM201" s="302" t="str">
        <f ca="true">+IF(OFFSET('Sanitation Data'!$D$30,0,10*ROW('Sanitation Data'!D195))="","",OFFSET('Sanitation Data'!$D$30,0,10*ROW('Sanitation Data'!D195)))</f>
        <v/>
      </c>
      <c r="CN201" s="302" t="str">
        <f ca="true">+IF(OFFSET('Sanitation Data'!$D$31,0,10*ROW('Sanitation Data'!D195))="","",OFFSET('Sanitation Data'!$D$31,0,10*ROW('Sanitation Data'!D195)))</f>
        <v/>
      </c>
      <c r="CO201" s="302" t="str">
        <f ca="true">+IF(OFFSET('Sanitation Data'!$D$32,0,10*ROW('Sanitation Data'!D195))="","",OFFSET('Sanitation Data'!$D$32,0,10*ROW('Sanitation Data'!D195)))</f>
        <v/>
      </c>
      <c r="CP201" s="302" t="str">
        <f ca="true">+IF(OFFSET('Sanitation Data'!$E$28,0,10*ROW('Sanitation Data'!E195))="","",OFFSET('Sanitation Data'!$E$28,0,10*ROW('Sanitation Data'!E195)))</f>
        <v/>
      </c>
      <c r="CQ201" s="302" t="str">
        <f ca="true">+IF(OFFSET('Sanitation Data'!$E$29,0,10*ROW('Sanitation Data'!E195))="","",OFFSET('Sanitation Data'!$E$29,0,10*ROW('Sanitation Data'!E195)))</f>
        <v/>
      </c>
      <c r="CR201" s="302" t="str">
        <f ca="true">+IF(OFFSET('Sanitation Data'!$E$30,0,10*ROW('Sanitation Data'!E195))="","",OFFSET('Sanitation Data'!$E$30,0,10*ROW('Sanitation Data'!E195)))</f>
        <v/>
      </c>
      <c r="CS201" s="302" t="str">
        <f ca="true">+IF(OFFSET('Sanitation Data'!$E$31,0,10*ROW('Sanitation Data'!E195))="","",OFFSET('Sanitation Data'!$E$31,0,10*ROW('Sanitation Data'!E195)))</f>
        <v/>
      </c>
      <c r="CT201" s="302" t="str">
        <f ca="true">+IF(OFFSET('Sanitation Data'!$E$32,0,10*ROW('Sanitation Data'!E195))="","",OFFSET('Sanitation Data'!$E$32,0,10*ROW('Sanitation Data'!E195)))</f>
        <v/>
      </c>
      <c r="CU201" s="302" t="str">
        <f ca="true">+IF(OFFSET('Sanitation Data'!$F$28,0,10*ROW('Sanitation Data'!F195))="","",OFFSET('Sanitation Data'!$F$28,0,10*ROW('Sanitation Data'!F195)))</f>
        <v/>
      </c>
      <c r="CV201" s="302" t="str">
        <f ca="true">+IF(OFFSET('Sanitation Data'!$F$29,0,10*ROW('Sanitation Data'!F195))="","",OFFSET('Sanitation Data'!$F$29,0,10*ROW('Sanitation Data'!F195)))</f>
        <v/>
      </c>
      <c r="CW201" s="302" t="str">
        <f ca="true">+IF(OFFSET('Sanitation Data'!$F$30,0,10*ROW('Sanitation Data'!F195))="","",OFFSET('Sanitation Data'!$F$30,0,10*ROW('Sanitation Data'!F195)))</f>
        <v/>
      </c>
      <c r="CX201" s="302" t="str">
        <f ca="true">+IF(OFFSET('Sanitation Data'!$F$31,0,10*ROW('Sanitation Data'!F195))="","",OFFSET('Sanitation Data'!$F$31,0,10*ROW('Sanitation Data'!F195)))</f>
        <v/>
      </c>
      <c r="CY201" s="302" t="str">
        <f ca="true">+IF(OFFSET('Sanitation Data'!$F$32,0,10*ROW('Sanitation Data'!F195))="","",OFFSET('Sanitation Data'!$F$32,0,10*ROW('Sanitation Data'!F195)))</f>
        <v/>
      </c>
      <c r="CZ201" s="302" t="str">
        <f ca="true">+IF(OFFSET('Sanitation Data'!$G$28,0,10*ROW('Sanitation Data'!G195))="","",OFFSET('Sanitation Data'!$G$28,0,10*ROW('Sanitation Data'!G195)))</f>
        <v/>
      </c>
      <c r="DA201" s="302" t="str">
        <f ca="true">+IF(OFFSET('Sanitation Data'!$G$29,0,10*ROW('Sanitation Data'!G195))="","",OFFSET('Sanitation Data'!$G$29,0,10*ROW('Sanitation Data'!G195)))</f>
        <v/>
      </c>
      <c r="DB201" s="302" t="str">
        <f ca="true">+IF(OFFSET('Sanitation Data'!$G$30,0,10*ROW('Sanitation Data'!G195))="","",OFFSET('Sanitation Data'!$G$30,0,10*ROW('Sanitation Data'!G195)))</f>
        <v/>
      </c>
      <c r="DC201" s="302" t="str">
        <f ca="true">+IF(OFFSET('Sanitation Data'!$G$31,0,10*ROW('Sanitation Data'!G195))="","",OFFSET('Sanitation Data'!$G$31,0,10*ROW('Sanitation Data'!G195)))</f>
        <v/>
      </c>
      <c r="DD201" s="302" t="str">
        <f ca="true">+IF(OFFSET('Sanitation Data'!$G$32,0,10*ROW('Sanitation Data'!G195))="","",OFFSET('Sanitation Data'!$G$32,0,10*ROW('Sanitation Data'!G195)))</f>
        <v/>
      </c>
      <c r="DE201" s="302" t="str">
        <f ca="true">+IF(OFFSET('Sanitation Data'!$H$28,0,10*ROW('Sanitation Data'!H195))="","",OFFSET('Sanitation Data'!$H$28,0,10*ROW('Sanitation Data'!H195)))</f>
        <v/>
      </c>
      <c r="DF201" s="302" t="str">
        <f ca="true">+IF(OFFSET('Sanitation Data'!$H$29,0,10*ROW('Sanitation Data'!H195))="","",OFFSET('Sanitation Data'!$H$29,0,10*ROW('Sanitation Data'!H195)))</f>
        <v/>
      </c>
      <c r="DG201" s="302" t="str">
        <f ca="true">+IF(OFFSET('Sanitation Data'!$H$30,0,10*ROW('Sanitation Data'!H195))="","",OFFSET('Sanitation Data'!$H$30,0,10*ROW('Sanitation Data'!H195)))</f>
        <v/>
      </c>
      <c r="DH201" s="302" t="str">
        <f ca="true">+IF(OFFSET('Sanitation Data'!$H$31,0,10*ROW('Sanitation Data'!H195))="","",OFFSET('Sanitation Data'!$H$31,0,10*ROW('Sanitation Data'!H195)))</f>
        <v/>
      </c>
      <c r="DI201" s="302" t="str">
        <f ca="true">+IF(OFFSET('Sanitation Data'!$H$32,0,10*ROW('Sanitation Data'!H195))="","",OFFSET('Sanitation Data'!$H$32,0,10*ROW('Sanitation Data'!H195)))</f>
        <v/>
      </c>
      <c r="DJ201" s="302" t="str">
        <f ca="true">+IF(OFFSET('Sanitation Data'!$I$28,0,10*ROW('Sanitation Data'!I195))="","",OFFSET('Sanitation Data'!$I$28,0,10*ROW('Sanitation Data'!I195)))</f>
        <v/>
      </c>
      <c r="DK201" s="302" t="str">
        <f ca="true">+IF(OFFSET('Sanitation Data'!$I$29,0,10*ROW('Sanitation Data'!I195))="","",OFFSET('Sanitation Data'!$I$29,0,10*ROW('Sanitation Data'!I195)))</f>
        <v/>
      </c>
      <c r="DL201" s="302" t="str">
        <f ca="true">+IF(OFFSET('Sanitation Data'!$I$30,0,10*ROW('Sanitation Data'!I195))="","",OFFSET('Sanitation Data'!$I$30,0,10*ROW('Sanitation Data'!I195)))</f>
        <v/>
      </c>
      <c r="DM201" s="302" t="str">
        <f ca="true">+IF(OFFSET('Sanitation Data'!$I$31,0,10*ROW('Sanitation Data'!I195))="","",OFFSET('Sanitation Data'!$I$31,0,10*ROW('Sanitation Data'!I195)))</f>
        <v/>
      </c>
      <c r="DN201" s="302" t="str">
        <f ca="true">+IF(OFFSET('Sanitation Data'!$I$32,0,10*ROW('Sanitation Data'!I195))="","",OFFSET('Sanitation Data'!$I$32,0,10*ROW('Sanitation Data'!I195)))</f>
        <v/>
      </c>
      <c r="DO201" s="302" t="str">
        <f ca="true">+IF(OFFSET('Hygiene Data'!$D$11,0,10*ROW('Hygiene Data'!D195))="","",OFFSET('Hygiene Data'!$D$11,0,10*ROW('Hygiene Data'!D195)))</f>
        <v/>
      </c>
      <c r="DP201" s="302" t="str">
        <f ca="true">+IF(OFFSET('Hygiene Data'!$D$12,0,10*ROW('Hygiene Data'!D195))="","",OFFSET('Hygiene Data'!$D$12,0,10*ROW('Hygiene Data'!D195)))</f>
        <v/>
      </c>
      <c r="DQ201" s="302" t="str">
        <f ca="true">+IF(OFFSET('Hygiene Data'!$D$13,0,10*ROW('Hygiene Data'!D195))="","",OFFSET('Hygiene Data'!$D$13,0,10*ROW('Hygiene Data'!D195)))</f>
        <v/>
      </c>
      <c r="DR201" s="302" t="str">
        <f ca="true">+IF(OFFSET('Hygiene Data'!$E$11,0,10*ROW('Hygiene Data'!E195))="","",OFFSET('Hygiene Data'!$E$11,0,10*ROW('Hygiene Data'!E195)))</f>
        <v/>
      </c>
      <c r="DS201" s="302" t="str">
        <f ca="true">+IF(OFFSET('Hygiene Data'!$E$12,0,10*ROW('Hygiene Data'!E195))="","",OFFSET('Hygiene Data'!$E$12,0,10*ROW('Hygiene Data'!E195)))</f>
        <v/>
      </c>
      <c r="DT201" s="302" t="str">
        <f ca="true">+IF(OFFSET('Hygiene Data'!$E$13,0,10*ROW('Hygiene Data'!E195))="","",OFFSET('Hygiene Data'!$E$13,0,10*ROW('Hygiene Data'!E195)))</f>
        <v/>
      </c>
      <c r="DU201" s="302" t="str">
        <f ca="true">+IF(OFFSET('Hygiene Data'!$F$11,0,10*ROW('Hygiene Data'!F195))="","",OFFSET('Hygiene Data'!$F$11,0,10*ROW('Hygiene Data'!F195)))</f>
        <v/>
      </c>
      <c r="DV201" s="302" t="str">
        <f ca="true">+IF(OFFSET('Hygiene Data'!$F$12,0,10*ROW('Hygiene Data'!F195))="","",OFFSET('Hygiene Data'!$F$12,0,10*ROW('Hygiene Data'!F195)))</f>
        <v/>
      </c>
      <c r="DW201" s="302" t="str">
        <f ca="true">+IF(OFFSET('Hygiene Data'!$F$13,0,10*ROW('Hygiene Data'!F195))="","",OFFSET('Hygiene Data'!$F$13,0,10*ROW('Hygiene Data'!F195)))</f>
        <v/>
      </c>
      <c r="DX201" s="302" t="str">
        <f ca="true">+IF(OFFSET('Hygiene Data'!$G$11,0,10*ROW('Hygiene Data'!G195))="","",OFFSET('Hygiene Data'!$G$11,0,10*ROW('Hygiene Data'!G195)))</f>
        <v/>
      </c>
      <c r="DY201" s="302" t="str">
        <f ca="true">+IF(OFFSET('Hygiene Data'!$G$12,0,10*ROW('Hygiene Data'!G195))="","",OFFSET('Hygiene Data'!$G$12,0,10*ROW('Hygiene Data'!G195)))</f>
        <v/>
      </c>
      <c r="DZ201" s="302" t="str">
        <f ca="true">+IF(OFFSET('Hygiene Data'!$G$13,0,10*ROW('Hygiene Data'!G195))="","",OFFSET('Hygiene Data'!$G$13,0,10*ROW('Hygiene Data'!G195)))</f>
        <v/>
      </c>
      <c r="EA201" s="302" t="str">
        <f ca="true">+IF(OFFSET('Hygiene Data'!$H$11,0,10*ROW('Hygiene Data'!H195))="","",OFFSET('Hygiene Data'!$H$11,0,10*ROW('Hygiene Data'!H195)))</f>
        <v/>
      </c>
      <c r="EB201" s="302" t="str">
        <f ca="true">+IF(OFFSET('Hygiene Data'!$H$12,0,10*ROW('Hygiene Data'!H195))="","",OFFSET('Hygiene Data'!$H$12,0,10*ROW('Hygiene Data'!H195)))</f>
        <v/>
      </c>
      <c r="EC201" s="302" t="str">
        <f ca="true">+IF(OFFSET('Hygiene Data'!$H$13,0,10*ROW('Hygiene Data'!H195))="","",OFFSET('Hygiene Data'!$H$13,0,10*ROW('Hygiene Data'!H195)))</f>
        <v/>
      </c>
      <c r="ED201" s="302" t="str">
        <f ca="true">+IF(OFFSET('Hygiene Data'!$I$11,0,10*ROW('Hygiene Data'!I195))="","",OFFSET('Hygiene Data'!$I$11,0,10*ROW('Hygiene Data'!I195)))</f>
        <v/>
      </c>
      <c r="EE201" s="302" t="str">
        <f ca="true">+IF(OFFSET('Hygiene Data'!$I$12,0,10*ROW('Hygiene Data'!I195))="","",OFFSET('Hygiene Data'!$I$12,0,10*ROW('Hygiene Data'!I195)))</f>
        <v/>
      </c>
      <c r="EF201" s="302" t="str">
        <f ca="true">+IF(OFFSET('Hygiene Data'!$I$13,0,10*ROW('Hygiene Data'!I195))="","",OFFSET('Hygiene Data'!$I$13,0,10*ROW('Hygiene Data'!I195)))</f>
        <v/>
      </c>
    </row>
    <row xmlns:x14ac="http://schemas.microsoft.com/office/spreadsheetml/2009/9/ac" r="202" x14ac:dyDescent="0.2">
      <c r="A202" s="35" t="str">
        <f ca="true">+IF(OFFSET('Water Data'!$B$2,0,10*ROW('Water Data'!E196))="","",OFFSET('Water Data'!$B$2,0,10*ROW('Water Data'!E196)))</f>
        <v/>
      </c>
      <c r="B202" s="35" t="str">
        <f ca="true">+IF(OFFSET('Water Data'!$C$2,0,10*ROW('Water Data'!F196))="","",OFFSET('Water Data'!$C$2,0,10*ROW('Water Data'!F196)))</f>
        <v/>
      </c>
      <c r="C202" s="358" t="str">
        <f t="shared" ca="true" si="3"/>
        <v/>
      </c>
      <c r="D202" s="94"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4"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4"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4"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4"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4"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4"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4"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4"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4"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4"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4"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4"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4"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4"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4"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4"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4"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5"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5"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5"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5"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5"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5"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5"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5"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5"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5"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5"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5"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5"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5"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5"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5"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5"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5"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5"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5"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5"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5"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5"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5"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5"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5"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5"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5"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5"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5"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6"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6"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6"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6"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6"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6"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6"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6"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6"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6"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6"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6"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6"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6"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6"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6"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6"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6"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302"/>
      <c r="BS202" s="302" t="str">
        <f ca="true">+IF(OFFSET('Water Data'!$D$27,0,10*ROW('Water Data'!D196))="","",OFFSET('Water Data'!$D$27,0,10*ROW('Water Data'!D196)))</f>
        <v/>
      </c>
      <c r="BT202" s="302" t="str">
        <f ca="true">+IF(OFFSET('Water Data'!$D$28,0,10*ROW('Water Data'!D196))="","",OFFSET('Water Data'!$D$28,0,10*ROW('Water Data'!D196)))</f>
        <v/>
      </c>
      <c r="BU202" s="302" t="str">
        <f ca="true">+IF(OFFSET('Water Data'!$D$29,0,10*ROW('Water Data'!D196))="","",OFFSET('Water Data'!$D$29,0,10*ROW('Water Data'!D196)))</f>
        <v/>
      </c>
      <c r="BV202" s="302" t="str">
        <f ca="true">+IF(OFFSET('Water Data'!$E$27,0,10*ROW('Water Data'!E196))="","",OFFSET('Water Data'!$E$27,0,10*ROW('Water Data'!E196)))</f>
        <v/>
      </c>
      <c r="BW202" s="302" t="str">
        <f ca="true">+IF(OFFSET('Water Data'!$E$28,0,10*ROW('Water Data'!E196))="","",OFFSET('Water Data'!$E$28,0,10*ROW('Water Data'!E196)))</f>
        <v/>
      </c>
      <c r="BX202" s="302" t="str">
        <f ca="true">+IF(OFFSET('Water Data'!$E$29,0,10*ROW('Water Data'!E196))="","",OFFSET('Water Data'!$E$29,0,10*ROW('Water Data'!E196)))</f>
        <v/>
      </c>
      <c r="BY202" s="302" t="str">
        <f ca="true">+IF(OFFSET('Water Data'!$F$27,0,10*ROW('Water Data'!F196))="","",OFFSET('Water Data'!$F$27,0,10*ROW('Water Data'!F196)))</f>
        <v/>
      </c>
      <c r="BZ202" s="302" t="str">
        <f ca="true">+IF(OFFSET('Water Data'!$F$28,0,10*ROW('Water Data'!F196))="","",OFFSET('Water Data'!$F$28,0,10*ROW('Water Data'!F196)))</f>
        <v/>
      </c>
      <c r="CA202" s="302" t="str">
        <f ca="true">+IF(OFFSET('Water Data'!$F$29,0,10*ROW('Water Data'!F196))="","",OFFSET('Water Data'!$F$29,0,10*ROW('Water Data'!F196)))</f>
        <v/>
      </c>
      <c r="CB202" s="302" t="str">
        <f ca="true">+IF(OFFSET('Water Data'!$G$27,0,10*ROW('Water Data'!G196))="","",OFFSET('Water Data'!$G$27,0,10*ROW('Water Data'!G196)))</f>
        <v/>
      </c>
      <c r="CC202" s="302" t="str">
        <f ca="true">+IF(OFFSET('Water Data'!$G$28,0,10*ROW('Water Data'!G196))="","",OFFSET('Water Data'!$G$28,0,10*ROW('Water Data'!G196)))</f>
        <v/>
      </c>
      <c r="CD202" s="302" t="str">
        <f ca="true">+IF(OFFSET('Water Data'!$G$29,0,10*ROW('Water Data'!G196))="","",OFFSET('Water Data'!$G$29,0,10*ROW('Water Data'!G196)))</f>
        <v/>
      </c>
      <c r="CE202" s="302" t="str">
        <f ca="true">+IF(OFFSET('Water Data'!$H$27,0,10*ROW('Water Data'!H196))="","",OFFSET('Water Data'!$H$27,0,10*ROW('Water Data'!H196)))</f>
        <v/>
      </c>
      <c r="CF202" s="302" t="str">
        <f ca="true">+IF(OFFSET('Water Data'!$H$28,0,10*ROW('Water Data'!H196))="","",OFFSET('Water Data'!$H$28,0,10*ROW('Water Data'!H196)))</f>
        <v/>
      </c>
      <c r="CG202" s="302" t="str">
        <f ca="true">+IF(OFFSET('Water Data'!$H$29,0,10*ROW('Water Data'!H196))="","",OFFSET('Water Data'!$H$29,0,10*ROW('Water Data'!H196)))</f>
        <v/>
      </c>
      <c r="CH202" s="302" t="str">
        <f ca="true">+IF(OFFSET('Water Data'!$I$27,0,10*ROW('Water Data'!I196))="","",OFFSET('Water Data'!$I$27,0,10*ROW('Water Data'!I196)))</f>
        <v/>
      </c>
      <c r="CI202" s="302" t="str">
        <f ca="true">+IF(OFFSET('Water Data'!$I$28,0,10*ROW('Water Data'!I196))="","",OFFSET('Water Data'!$I$28,0,10*ROW('Water Data'!I196)))</f>
        <v/>
      </c>
      <c r="CJ202" s="302" t="str">
        <f ca="true">+IF(OFFSET('Water Data'!$I$29,0,10*ROW('Water Data'!I196))="","",OFFSET('Water Data'!$I$29,0,10*ROW('Water Data'!I196)))</f>
        <v/>
      </c>
      <c r="CK202" s="302" t="str">
        <f ca="true">+IF(OFFSET('Sanitation Data'!$D$28,0,10*ROW('Sanitation Data'!D196))="","",OFFSET('Sanitation Data'!$D$28,0,10*ROW('Sanitation Data'!D196)))</f>
        <v/>
      </c>
      <c r="CL202" s="302" t="str">
        <f ca="true">+IF(OFFSET('Sanitation Data'!$D$29,0,10*ROW('Sanitation Data'!D196))="","",OFFSET('Sanitation Data'!$D$29,0,10*ROW('Sanitation Data'!D196)))</f>
        <v/>
      </c>
      <c r="CM202" s="302" t="str">
        <f ca="true">+IF(OFFSET('Sanitation Data'!$D$30,0,10*ROW('Sanitation Data'!D196))="","",OFFSET('Sanitation Data'!$D$30,0,10*ROW('Sanitation Data'!D196)))</f>
        <v/>
      </c>
      <c r="CN202" s="302" t="str">
        <f ca="true">+IF(OFFSET('Sanitation Data'!$D$31,0,10*ROW('Sanitation Data'!D196))="","",OFFSET('Sanitation Data'!$D$31,0,10*ROW('Sanitation Data'!D196)))</f>
        <v/>
      </c>
      <c r="CO202" s="302" t="str">
        <f ca="true">+IF(OFFSET('Sanitation Data'!$D$32,0,10*ROW('Sanitation Data'!D196))="","",OFFSET('Sanitation Data'!$D$32,0,10*ROW('Sanitation Data'!D196)))</f>
        <v/>
      </c>
      <c r="CP202" s="302" t="str">
        <f ca="true">+IF(OFFSET('Sanitation Data'!$E$28,0,10*ROW('Sanitation Data'!E196))="","",OFFSET('Sanitation Data'!$E$28,0,10*ROW('Sanitation Data'!E196)))</f>
        <v/>
      </c>
      <c r="CQ202" s="302" t="str">
        <f ca="true">+IF(OFFSET('Sanitation Data'!$E$29,0,10*ROW('Sanitation Data'!E196))="","",OFFSET('Sanitation Data'!$E$29,0,10*ROW('Sanitation Data'!E196)))</f>
        <v/>
      </c>
      <c r="CR202" s="302" t="str">
        <f ca="true">+IF(OFFSET('Sanitation Data'!$E$30,0,10*ROW('Sanitation Data'!E196))="","",OFFSET('Sanitation Data'!$E$30,0,10*ROW('Sanitation Data'!E196)))</f>
        <v/>
      </c>
      <c r="CS202" s="302" t="str">
        <f ca="true">+IF(OFFSET('Sanitation Data'!$E$31,0,10*ROW('Sanitation Data'!E196))="","",OFFSET('Sanitation Data'!$E$31,0,10*ROW('Sanitation Data'!E196)))</f>
        <v/>
      </c>
      <c r="CT202" s="302" t="str">
        <f ca="true">+IF(OFFSET('Sanitation Data'!$E$32,0,10*ROW('Sanitation Data'!E196))="","",OFFSET('Sanitation Data'!$E$32,0,10*ROW('Sanitation Data'!E196)))</f>
        <v/>
      </c>
      <c r="CU202" s="302" t="str">
        <f ca="true">+IF(OFFSET('Sanitation Data'!$F$28,0,10*ROW('Sanitation Data'!F196))="","",OFFSET('Sanitation Data'!$F$28,0,10*ROW('Sanitation Data'!F196)))</f>
        <v/>
      </c>
      <c r="CV202" s="302" t="str">
        <f ca="true">+IF(OFFSET('Sanitation Data'!$F$29,0,10*ROW('Sanitation Data'!F196))="","",OFFSET('Sanitation Data'!$F$29,0,10*ROW('Sanitation Data'!F196)))</f>
        <v/>
      </c>
      <c r="CW202" s="302" t="str">
        <f ca="true">+IF(OFFSET('Sanitation Data'!$F$30,0,10*ROW('Sanitation Data'!F196))="","",OFFSET('Sanitation Data'!$F$30,0,10*ROW('Sanitation Data'!F196)))</f>
        <v/>
      </c>
      <c r="CX202" s="302" t="str">
        <f ca="true">+IF(OFFSET('Sanitation Data'!$F$31,0,10*ROW('Sanitation Data'!F196))="","",OFFSET('Sanitation Data'!$F$31,0,10*ROW('Sanitation Data'!F196)))</f>
        <v/>
      </c>
      <c r="CY202" s="302" t="str">
        <f ca="true">+IF(OFFSET('Sanitation Data'!$F$32,0,10*ROW('Sanitation Data'!F196))="","",OFFSET('Sanitation Data'!$F$32,0,10*ROW('Sanitation Data'!F196)))</f>
        <v/>
      </c>
      <c r="CZ202" s="302" t="str">
        <f ca="true">+IF(OFFSET('Sanitation Data'!$G$28,0,10*ROW('Sanitation Data'!G196))="","",OFFSET('Sanitation Data'!$G$28,0,10*ROW('Sanitation Data'!G196)))</f>
        <v/>
      </c>
      <c r="DA202" s="302" t="str">
        <f ca="true">+IF(OFFSET('Sanitation Data'!$G$29,0,10*ROW('Sanitation Data'!G196))="","",OFFSET('Sanitation Data'!$G$29,0,10*ROW('Sanitation Data'!G196)))</f>
        <v/>
      </c>
      <c r="DB202" s="302" t="str">
        <f ca="true">+IF(OFFSET('Sanitation Data'!$G$30,0,10*ROW('Sanitation Data'!G196))="","",OFFSET('Sanitation Data'!$G$30,0,10*ROW('Sanitation Data'!G196)))</f>
        <v/>
      </c>
      <c r="DC202" s="302" t="str">
        <f ca="true">+IF(OFFSET('Sanitation Data'!$G$31,0,10*ROW('Sanitation Data'!G196))="","",OFFSET('Sanitation Data'!$G$31,0,10*ROW('Sanitation Data'!G196)))</f>
        <v/>
      </c>
      <c r="DD202" s="302" t="str">
        <f ca="true">+IF(OFFSET('Sanitation Data'!$G$32,0,10*ROW('Sanitation Data'!G196))="","",OFFSET('Sanitation Data'!$G$32,0,10*ROW('Sanitation Data'!G196)))</f>
        <v/>
      </c>
      <c r="DE202" s="302" t="str">
        <f ca="true">+IF(OFFSET('Sanitation Data'!$H$28,0,10*ROW('Sanitation Data'!H196))="","",OFFSET('Sanitation Data'!$H$28,0,10*ROW('Sanitation Data'!H196)))</f>
        <v/>
      </c>
      <c r="DF202" s="302" t="str">
        <f ca="true">+IF(OFFSET('Sanitation Data'!$H$29,0,10*ROW('Sanitation Data'!H196))="","",OFFSET('Sanitation Data'!$H$29,0,10*ROW('Sanitation Data'!H196)))</f>
        <v/>
      </c>
      <c r="DG202" s="302" t="str">
        <f ca="true">+IF(OFFSET('Sanitation Data'!$H$30,0,10*ROW('Sanitation Data'!H196))="","",OFFSET('Sanitation Data'!$H$30,0,10*ROW('Sanitation Data'!H196)))</f>
        <v/>
      </c>
      <c r="DH202" s="302" t="str">
        <f ca="true">+IF(OFFSET('Sanitation Data'!$H$31,0,10*ROW('Sanitation Data'!H196))="","",OFFSET('Sanitation Data'!$H$31,0,10*ROW('Sanitation Data'!H196)))</f>
        <v/>
      </c>
      <c r="DI202" s="302" t="str">
        <f ca="true">+IF(OFFSET('Sanitation Data'!$H$32,0,10*ROW('Sanitation Data'!H196))="","",OFFSET('Sanitation Data'!$H$32,0,10*ROW('Sanitation Data'!H196)))</f>
        <v/>
      </c>
      <c r="DJ202" s="302" t="str">
        <f ca="true">+IF(OFFSET('Sanitation Data'!$I$28,0,10*ROW('Sanitation Data'!I196))="","",OFFSET('Sanitation Data'!$I$28,0,10*ROW('Sanitation Data'!I196)))</f>
        <v/>
      </c>
      <c r="DK202" s="302" t="str">
        <f ca="true">+IF(OFFSET('Sanitation Data'!$I$29,0,10*ROW('Sanitation Data'!I196))="","",OFFSET('Sanitation Data'!$I$29,0,10*ROW('Sanitation Data'!I196)))</f>
        <v/>
      </c>
      <c r="DL202" s="302" t="str">
        <f ca="true">+IF(OFFSET('Sanitation Data'!$I$30,0,10*ROW('Sanitation Data'!I196))="","",OFFSET('Sanitation Data'!$I$30,0,10*ROW('Sanitation Data'!I196)))</f>
        <v/>
      </c>
      <c r="DM202" s="302" t="str">
        <f ca="true">+IF(OFFSET('Sanitation Data'!$I$31,0,10*ROW('Sanitation Data'!I196))="","",OFFSET('Sanitation Data'!$I$31,0,10*ROW('Sanitation Data'!I196)))</f>
        <v/>
      </c>
      <c r="DN202" s="302" t="str">
        <f ca="true">+IF(OFFSET('Sanitation Data'!$I$32,0,10*ROW('Sanitation Data'!I196))="","",OFFSET('Sanitation Data'!$I$32,0,10*ROW('Sanitation Data'!I196)))</f>
        <v/>
      </c>
      <c r="DO202" s="302" t="str">
        <f ca="true">+IF(OFFSET('Hygiene Data'!$D$11,0,10*ROW('Hygiene Data'!D196))="","",OFFSET('Hygiene Data'!$D$11,0,10*ROW('Hygiene Data'!D196)))</f>
        <v/>
      </c>
      <c r="DP202" s="302" t="str">
        <f ca="true">+IF(OFFSET('Hygiene Data'!$D$12,0,10*ROW('Hygiene Data'!D196))="","",OFFSET('Hygiene Data'!$D$12,0,10*ROW('Hygiene Data'!D196)))</f>
        <v/>
      </c>
      <c r="DQ202" s="302" t="str">
        <f ca="true">+IF(OFFSET('Hygiene Data'!$D$13,0,10*ROW('Hygiene Data'!D196))="","",OFFSET('Hygiene Data'!$D$13,0,10*ROW('Hygiene Data'!D196)))</f>
        <v/>
      </c>
      <c r="DR202" s="302" t="str">
        <f ca="true">+IF(OFFSET('Hygiene Data'!$E$11,0,10*ROW('Hygiene Data'!E196))="","",OFFSET('Hygiene Data'!$E$11,0,10*ROW('Hygiene Data'!E196)))</f>
        <v/>
      </c>
      <c r="DS202" s="302" t="str">
        <f ca="true">+IF(OFFSET('Hygiene Data'!$E$12,0,10*ROW('Hygiene Data'!E196))="","",OFFSET('Hygiene Data'!$E$12,0,10*ROW('Hygiene Data'!E196)))</f>
        <v/>
      </c>
      <c r="DT202" s="302" t="str">
        <f ca="true">+IF(OFFSET('Hygiene Data'!$E$13,0,10*ROW('Hygiene Data'!E196))="","",OFFSET('Hygiene Data'!$E$13,0,10*ROW('Hygiene Data'!E196)))</f>
        <v/>
      </c>
      <c r="DU202" s="302" t="str">
        <f ca="true">+IF(OFFSET('Hygiene Data'!$F$11,0,10*ROW('Hygiene Data'!F196))="","",OFFSET('Hygiene Data'!$F$11,0,10*ROW('Hygiene Data'!F196)))</f>
        <v/>
      </c>
      <c r="DV202" s="302" t="str">
        <f ca="true">+IF(OFFSET('Hygiene Data'!$F$12,0,10*ROW('Hygiene Data'!F196))="","",OFFSET('Hygiene Data'!$F$12,0,10*ROW('Hygiene Data'!F196)))</f>
        <v/>
      </c>
      <c r="DW202" s="302" t="str">
        <f ca="true">+IF(OFFSET('Hygiene Data'!$F$13,0,10*ROW('Hygiene Data'!F196))="","",OFFSET('Hygiene Data'!$F$13,0,10*ROW('Hygiene Data'!F196)))</f>
        <v/>
      </c>
      <c r="DX202" s="302" t="str">
        <f ca="true">+IF(OFFSET('Hygiene Data'!$G$11,0,10*ROW('Hygiene Data'!G196))="","",OFFSET('Hygiene Data'!$G$11,0,10*ROW('Hygiene Data'!G196)))</f>
        <v/>
      </c>
      <c r="DY202" s="302" t="str">
        <f ca="true">+IF(OFFSET('Hygiene Data'!$G$12,0,10*ROW('Hygiene Data'!G196))="","",OFFSET('Hygiene Data'!$G$12,0,10*ROW('Hygiene Data'!G196)))</f>
        <v/>
      </c>
      <c r="DZ202" s="302" t="str">
        <f ca="true">+IF(OFFSET('Hygiene Data'!$G$13,0,10*ROW('Hygiene Data'!G196))="","",OFFSET('Hygiene Data'!$G$13,0,10*ROW('Hygiene Data'!G196)))</f>
        <v/>
      </c>
      <c r="EA202" s="302" t="str">
        <f ca="true">+IF(OFFSET('Hygiene Data'!$H$11,0,10*ROW('Hygiene Data'!H196))="","",OFFSET('Hygiene Data'!$H$11,0,10*ROW('Hygiene Data'!H196)))</f>
        <v/>
      </c>
      <c r="EB202" s="302" t="str">
        <f ca="true">+IF(OFFSET('Hygiene Data'!$H$12,0,10*ROW('Hygiene Data'!H196))="","",OFFSET('Hygiene Data'!$H$12,0,10*ROW('Hygiene Data'!H196)))</f>
        <v/>
      </c>
      <c r="EC202" s="302" t="str">
        <f ca="true">+IF(OFFSET('Hygiene Data'!$H$13,0,10*ROW('Hygiene Data'!H196))="","",OFFSET('Hygiene Data'!$H$13,0,10*ROW('Hygiene Data'!H196)))</f>
        <v/>
      </c>
      <c r="ED202" s="302" t="str">
        <f ca="true">+IF(OFFSET('Hygiene Data'!$I$11,0,10*ROW('Hygiene Data'!I196))="","",OFFSET('Hygiene Data'!$I$11,0,10*ROW('Hygiene Data'!I196)))</f>
        <v/>
      </c>
      <c r="EE202" s="302" t="str">
        <f ca="true">+IF(OFFSET('Hygiene Data'!$I$12,0,10*ROW('Hygiene Data'!I196))="","",OFFSET('Hygiene Data'!$I$12,0,10*ROW('Hygiene Data'!I196)))</f>
        <v/>
      </c>
      <c r="EF202" s="302" t="str">
        <f ca="true">+IF(OFFSET('Hygiene Data'!$I$13,0,10*ROW('Hygiene Data'!I196))="","",OFFSET('Hygiene Data'!$I$13,0,10*ROW('Hygiene Data'!I196)))</f>
        <v/>
      </c>
    </row>
    <row xmlns:x14ac="http://schemas.microsoft.com/office/spreadsheetml/2009/9/ac" r="203" x14ac:dyDescent="0.2">
      <c r="A203" s="35" t="str">
        <f ca="true">+IF(OFFSET('Water Data'!$B$2,0,10*ROW('Water Data'!E197))="","",OFFSET('Water Data'!$B$2,0,10*ROW('Water Data'!E197)))</f>
        <v/>
      </c>
      <c r="B203" s="35" t="str">
        <f ca="true">+IF(OFFSET('Water Data'!$C$2,0,10*ROW('Water Data'!F197))="","",OFFSET('Water Data'!$C$2,0,10*ROW('Water Data'!F197)))</f>
        <v/>
      </c>
      <c r="C203" s="358" t="str">
        <f t="shared" ca="true" si="3"/>
        <v/>
      </c>
      <c r="D203" s="94"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4"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4"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4"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4"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4"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4"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4"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4"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4"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4"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4"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4"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4"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4"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4"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4"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4"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5"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5"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5"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5"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5"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5"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5"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5"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5"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5"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5"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5"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5"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5"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5"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5"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5"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5"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5"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5"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5"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5"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5"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5"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5"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5"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5"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5"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5"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5"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6"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6"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6"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6"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6"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6"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6"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6"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6"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6"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6"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6"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6"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6"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6"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6"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6"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6"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302"/>
      <c r="BS203" s="302" t="str">
        <f ca="true">+IF(OFFSET('Water Data'!$D$27,0,10*ROW('Water Data'!D197))="","",OFFSET('Water Data'!$D$27,0,10*ROW('Water Data'!D197)))</f>
        <v/>
      </c>
      <c r="BT203" s="302" t="str">
        <f ca="true">+IF(OFFSET('Water Data'!$D$28,0,10*ROW('Water Data'!D197))="","",OFFSET('Water Data'!$D$28,0,10*ROW('Water Data'!D197)))</f>
        <v/>
      </c>
      <c r="BU203" s="302" t="str">
        <f ca="true">+IF(OFFSET('Water Data'!$D$29,0,10*ROW('Water Data'!D197))="","",OFFSET('Water Data'!$D$29,0,10*ROW('Water Data'!D197)))</f>
        <v/>
      </c>
      <c r="BV203" s="302" t="str">
        <f ca="true">+IF(OFFSET('Water Data'!$E$27,0,10*ROW('Water Data'!E197))="","",OFFSET('Water Data'!$E$27,0,10*ROW('Water Data'!E197)))</f>
        <v/>
      </c>
      <c r="BW203" s="302" t="str">
        <f ca="true">+IF(OFFSET('Water Data'!$E$28,0,10*ROW('Water Data'!E197))="","",OFFSET('Water Data'!$E$28,0,10*ROW('Water Data'!E197)))</f>
        <v/>
      </c>
      <c r="BX203" s="302" t="str">
        <f ca="true">+IF(OFFSET('Water Data'!$E$29,0,10*ROW('Water Data'!E197))="","",OFFSET('Water Data'!$E$29,0,10*ROW('Water Data'!E197)))</f>
        <v/>
      </c>
      <c r="BY203" s="302" t="str">
        <f ca="true">+IF(OFFSET('Water Data'!$F$27,0,10*ROW('Water Data'!F197))="","",OFFSET('Water Data'!$F$27,0,10*ROW('Water Data'!F197)))</f>
        <v/>
      </c>
      <c r="BZ203" s="302" t="str">
        <f ca="true">+IF(OFFSET('Water Data'!$F$28,0,10*ROW('Water Data'!F197))="","",OFFSET('Water Data'!$F$28,0,10*ROW('Water Data'!F197)))</f>
        <v/>
      </c>
      <c r="CA203" s="302" t="str">
        <f ca="true">+IF(OFFSET('Water Data'!$F$29,0,10*ROW('Water Data'!F197))="","",OFFSET('Water Data'!$F$29,0,10*ROW('Water Data'!F197)))</f>
        <v/>
      </c>
      <c r="CB203" s="302" t="str">
        <f ca="true">+IF(OFFSET('Water Data'!$G$27,0,10*ROW('Water Data'!G197))="","",OFFSET('Water Data'!$G$27,0,10*ROW('Water Data'!G197)))</f>
        <v/>
      </c>
      <c r="CC203" s="302" t="str">
        <f ca="true">+IF(OFFSET('Water Data'!$G$28,0,10*ROW('Water Data'!G197))="","",OFFSET('Water Data'!$G$28,0,10*ROW('Water Data'!G197)))</f>
        <v/>
      </c>
      <c r="CD203" s="302" t="str">
        <f ca="true">+IF(OFFSET('Water Data'!$G$29,0,10*ROW('Water Data'!G197))="","",OFFSET('Water Data'!$G$29,0,10*ROW('Water Data'!G197)))</f>
        <v/>
      </c>
      <c r="CE203" s="302" t="str">
        <f ca="true">+IF(OFFSET('Water Data'!$H$27,0,10*ROW('Water Data'!H197))="","",OFFSET('Water Data'!$H$27,0,10*ROW('Water Data'!H197)))</f>
        <v/>
      </c>
      <c r="CF203" s="302" t="str">
        <f ca="true">+IF(OFFSET('Water Data'!$H$28,0,10*ROW('Water Data'!H197))="","",OFFSET('Water Data'!$H$28,0,10*ROW('Water Data'!H197)))</f>
        <v/>
      </c>
      <c r="CG203" s="302" t="str">
        <f ca="true">+IF(OFFSET('Water Data'!$H$29,0,10*ROW('Water Data'!H197))="","",OFFSET('Water Data'!$H$29,0,10*ROW('Water Data'!H197)))</f>
        <v/>
      </c>
      <c r="CH203" s="302" t="str">
        <f ca="true">+IF(OFFSET('Water Data'!$I$27,0,10*ROW('Water Data'!I197))="","",OFFSET('Water Data'!$I$27,0,10*ROW('Water Data'!I197)))</f>
        <v/>
      </c>
      <c r="CI203" s="302" t="str">
        <f ca="true">+IF(OFFSET('Water Data'!$I$28,0,10*ROW('Water Data'!I197))="","",OFFSET('Water Data'!$I$28,0,10*ROW('Water Data'!I197)))</f>
        <v/>
      </c>
      <c r="CJ203" s="302" t="str">
        <f ca="true">+IF(OFFSET('Water Data'!$I$29,0,10*ROW('Water Data'!I197))="","",OFFSET('Water Data'!$I$29,0,10*ROW('Water Data'!I197)))</f>
        <v/>
      </c>
      <c r="CK203" s="302" t="str">
        <f ca="true">+IF(OFFSET('Sanitation Data'!$D$28,0,10*ROW('Sanitation Data'!D197))="","",OFFSET('Sanitation Data'!$D$28,0,10*ROW('Sanitation Data'!D197)))</f>
        <v/>
      </c>
      <c r="CL203" s="302" t="str">
        <f ca="true">+IF(OFFSET('Sanitation Data'!$D$29,0,10*ROW('Sanitation Data'!D197))="","",OFFSET('Sanitation Data'!$D$29,0,10*ROW('Sanitation Data'!D197)))</f>
        <v/>
      </c>
      <c r="CM203" s="302" t="str">
        <f ca="true">+IF(OFFSET('Sanitation Data'!$D$30,0,10*ROW('Sanitation Data'!D197))="","",OFFSET('Sanitation Data'!$D$30,0,10*ROW('Sanitation Data'!D197)))</f>
        <v/>
      </c>
      <c r="CN203" s="302" t="str">
        <f ca="true">+IF(OFFSET('Sanitation Data'!$D$31,0,10*ROW('Sanitation Data'!D197))="","",OFFSET('Sanitation Data'!$D$31,0,10*ROW('Sanitation Data'!D197)))</f>
        <v/>
      </c>
      <c r="CO203" s="302" t="str">
        <f ca="true">+IF(OFFSET('Sanitation Data'!$D$32,0,10*ROW('Sanitation Data'!D197))="","",OFFSET('Sanitation Data'!$D$32,0,10*ROW('Sanitation Data'!D197)))</f>
        <v/>
      </c>
      <c r="CP203" s="302" t="str">
        <f ca="true">+IF(OFFSET('Sanitation Data'!$E$28,0,10*ROW('Sanitation Data'!E197))="","",OFFSET('Sanitation Data'!$E$28,0,10*ROW('Sanitation Data'!E197)))</f>
        <v/>
      </c>
      <c r="CQ203" s="302" t="str">
        <f ca="true">+IF(OFFSET('Sanitation Data'!$E$29,0,10*ROW('Sanitation Data'!E197))="","",OFFSET('Sanitation Data'!$E$29,0,10*ROW('Sanitation Data'!E197)))</f>
        <v/>
      </c>
      <c r="CR203" s="302" t="str">
        <f ca="true">+IF(OFFSET('Sanitation Data'!$E$30,0,10*ROW('Sanitation Data'!E197))="","",OFFSET('Sanitation Data'!$E$30,0,10*ROW('Sanitation Data'!E197)))</f>
        <v/>
      </c>
      <c r="CS203" s="302" t="str">
        <f ca="true">+IF(OFFSET('Sanitation Data'!$E$31,0,10*ROW('Sanitation Data'!E197))="","",OFFSET('Sanitation Data'!$E$31,0,10*ROW('Sanitation Data'!E197)))</f>
        <v/>
      </c>
      <c r="CT203" s="302" t="str">
        <f ca="true">+IF(OFFSET('Sanitation Data'!$E$32,0,10*ROW('Sanitation Data'!E197))="","",OFFSET('Sanitation Data'!$E$32,0,10*ROW('Sanitation Data'!E197)))</f>
        <v/>
      </c>
      <c r="CU203" s="302" t="str">
        <f ca="true">+IF(OFFSET('Sanitation Data'!$F$28,0,10*ROW('Sanitation Data'!F197))="","",OFFSET('Sanitation Data'!$F$28,0,10*ROW('Sanitation Data'!F197)))</f>
        <v/>
      </c>
      <c r="CV203" s="302" t="str">
        <f ca="true">+IF(OFFSET('Sanitation Data'!$F$29,0,10*ROW('Sanitation Data'!F197))="","",OFFSET('Sanitation Data'!$F$29,0,10*ROW('Sanitation Data'!F197)))</f>
        <v/>
      </c>
      <c r="CW203" s="302" t="str">
        <f ca="true">+IF(OFFSET('Sanitation Data'!$F$30,0,10*ROW('Sanitation Data'!F197))="","",OFFSET('Sanitation Data'!$F$30,0,10*ROW('Sanitation Data'!F197)))</f>
        <v/>
      </c>
      <c r="CX203" s="302" t="str">
        <f ca="true">+IF(OFFSET('Sanitation Data'!$F$31,0,10*ROW('Sanitation Data'!F197))="","",OFFSET('Sanitation Data'!$F$31,0,10*ROW('Sanitation Data'!F197)))</f>
        <v/>
      </c>
      <c r="CY203" s="302" t="str">
        <f ca="true">+IF(OFFSET('Sanitation Data'!$F$32,0,10*ROW('Sanitation Data'!F197))="","",OFFSET('Sanitation Data'!$F$32,0,10*ROW('Sanitation Data'!F197)))</f>
        <v/>
      </c>
      <c r="CZ203" s="302" t="str">
        <f ca="true">+IF(OFFSET('Sanitation Data'!$G$28,0,10*ROW('Sanitation Data'!G197))="","",OFFSET('Sanitation Data'!$G$28,0,10*ROW('Sanitation Data'!G197)))</f>
        <v/>
      </c>
      <c r="DA203" s="302" t="str">
        <f ca="true">+IF(OFFSET('Sanitation Data'!$G$29,0,10*ROW('Sanitation Data'!G197))="","",OFFSET('Sanitation Data'!$G$29,0,10*ROW('Sanitation Data'!G197)))</f>
        <v/>
      </c>
      <c r="DB203" s="302" t="str">
        <f ca="true">+IF(OFFSET('Sanitation Data'!$G$30,0,10*ROW('Sanitation Data'!G197))="","",OFFSET('Sanitation Data'!$G$30,0,10*ROW('Sanitation Data'!G197)))</f>
        <v/>
      </c>
      <c r="DC203" s="302" t="str">
        <f ca="true">+IF(OFFSET('Sanitation Data'!$G$31,0,10*ROW('Sanitation Data'!G197))="","",OFFSET('Sanitation Data'!$G$31,0,10*ROW('Sanitation Data'!G197)))</f>
        <v/>
      </c>
      <c r="DD203" s="302" t="str">
        <f ca="true">+IF(OFFSET('Sanitation Data'!$G$32,0,10*ROW('Sanitation Data'!G197))="","",OFFSET('Sanitation Data'!$G$32,0,10*ROW('Sanitation Data'!G197)))</f>
        <v/>
      </c>
      <c r="DE203" s="302" t="str">
        <f ca="true">+IF(OFFSET('Sanitation Data'!$H$28,0,10*ROW('Sanitation Data'!H197))="","",OFFSET('Sanitation Data'!$H$28,0,10*ROW('Sanitation Data'!H197)))</f>
        <v/>
      </c>
      <c r="DF203" s="302" t="str">
        <f ca="true">+IF(OFFSET('Sanitation Data'!$H$29,0,10*ROW('Sanitation Data'!H197))="","",OFFSET('Sanitation Data'!$H$29,0,10*ROW('Sanitation Data'!H197)))</f>
        <v/>
      </c>
      <c r="DG203" s="302" t="str">
        <f ca="true">+IF(OFFSET('Sanitation Data'!$H$30,0,10*ROW('Sanitation Data'!H197))="","",OFFSET('Sanitation Data'!$H$30,0,10*ROW('Sanitation Data'!H197)))</f>
        <v/>
      </c>
      <c r="DH203" s="302" t="str">
        <f ca="true">+IF(OFFSET('Sanitation Data'!$H$31,0,10*ROW('Sanitation Data'!H197))="","",OFFSET('Sanitation Data'!$H$31,0,10*ROW('Sanitation Data'!H197)))</f>
        <v/>
      </c>
      <c r="DI203" s="302" t="str">
        <f ca="true">+IF(OFFSET('Sanitation Data'!$H$32,0,10*ROW('Sanitation Data'!H197))="","",OFFSET('Sanitation Data'!$H$32,0,10*ROW('Sanitation Data'!H197)))</f>
        <v/>
      </c>
      <c r="DJ203" s="302" t="str">
        <f ca="true">+IF(OFFSET('Sanitation Data'!$I$28,0,10*ROW('Sanitation Data'!I197))="","",OFFSET('Sanitation Data'!$I$28,0,10*ROW('Sanitation Data'!I197)))</f>
        <v/>
      </c>
      <c r="DK203" s="302" t="str">
        <f ca="true">+IF(OFFSET('Sanitation Data'!$I$29,0,10*ROW('Sanitation Data'!I197))="","",OFFSET('Sanitation Data'!$I$29,0,10*ROW('Sanitation Data'!I197)))</f>
        <v/>
      </c>
      <c r="DL203" s="302" t="str">
        <f ca="true">+IF(OFFSET('Sanitation Data'!$I$30,0,10*ROW('Sanitation Data'!I197))="","",OFFSET('Sanitation Data'!$I$30,0,10*ROW('Sanitation Data'!I197)))</f>
        <v/>
      </c>
      <c r="DM203" s="302" t="str">
        <f ca="true">+IF(OFFSET('Sanitation Data'!$I$31,0,10*ROW('Sanitation Data'!I197))="","",OFFSET('Sanitation Data'!$I$31,0,10*ROW('Sanitation Data'!I197)))</f>
        <v/>
      </c>
      <c r="DN203" s="302" t="str">
        <f ca="true">+IF(OFFSET('Sanitation Data'!$I$32,0,10*ROW('Sanitation Data'!I197))="","",OFFSET('Sanitation Data'!$I$32,0,10*ROW('Sanitation Data'!I197)))</f>
        <v/>
      </c>
      <c r="DO203" s="302" t="str">
        <f ca="true">+IF(OFFSET('Hygiene Data'!$D$11,0,10*ROW('Hygiene Data'!D197))="","",OFFSET('Hygiene Data'!$D$11,0,10*ROW('Hygiene Data'!D197)))</f>
        <v/>
      </c>
      <c r="DP203" s="302" t="str">
        <f ca="true">+IF(OFFSET('Hygiene Data'!$D$12,0,10*ROW('Hygiene Data'!D197))="","",OFFSET('Hygiene Data'!$D$12,0,10*ROW('Hygiene Data'!D197)))</f>
        <v/>
      </c>
      <c r="DQ203" s="302" t="str">
        <f ca="true">+IF(OFFSET('Hygiene Data'!$D$13,0,10*ROW('Hygiene Data'!D197))="","",OFFSET('Hygiene Data'!$D$13,0,10*ROW('Hygiene Data'!D197)))</f>
        <v/>
      </c>
      <c r="DR203" s="302" t="str">
        <f ca="true">+IF(OFFSET('Hygiene Data'!$E$11,0,10*ROW('Hygiene Data'!E197))="","",OFFSET('Hygiene Data'!$E$11,0,10*ROW('Hygiene Data'!E197)))</f>
        <v/>
      </c>
      <c r="DS203" s="302" t="str">
        <f ca="true">+IF(OFFSET('Hygiene Data'!$E$12,0,10*ROW('Hygiene Data'!E197))="","",OFFSET('Hygiene Data'!$E$12,0,10*ROW('Hygiene Data'!E197)))</f>
        <v/>
      </c>
      <c r="DT203" s="302" t="str">
        <f ca="true">+IF(OFFSET('Hygiene Data'!$E$13,0,10*ROW('Hygiene Data'!E197))="","",OFFSET('Hygiene Data'!$E$13,0,10*ROW('Hygiene Data'!E197)))</f>
        <v/>
      </c>
      <c r="DU203" s="302" t="str">
        <f ca="true">+IF(OFFSET('Hygiene Data'!$F$11,0,10*ROW('Hygiene Data'!F197))="","",OFFSET('Hygiene Data'!$F$11,0,10*ROW('Hygiene Data'!F197)))</f>
        <v/>
      </c>
      <c r="DV203" s="302" t="str">
        <f ca="true">+IF(OFFSET('Hygiene Data'!$F$12,0,10*ROW('Hygiene Data'!F197))="","",OFFSET('Hygiene Data'!$F$12,0,10*ROW('Hygiene Data'!F197)))</f>
        <v/>
      </c>
      <c r="DW203" s="302" t="str">
        <f ca="true">+IF(OFFSET('Hygiene Data'!$F$13,0,10*ROW('Hygiene Data'!F197))="","",OFFSET('Hygiene Data'!$F$13,0,10*ROW('Hygiene Data'!F197)))</f>
        <v/>
      </c>
      <c r="DX203" s="302" t="str">
        <f ca="true">+IF(OFFSET('Hygiene Data'!$G$11,0,10*ROW('Hygiene Data'!G197))="","",OFFSET('Hygiene Data'!$G$11,0,10*ROW('Hygiene Data'!G197)))</f>
        <v/>
      </c>
      <c r="DY203" s="302" t="str">
        <f ca="true">+IF(OFFSET('Hygiene Data'!$G$12,0,10*ROW('Hygiene Data'!G197))="","",OFFSET('Hygiene Data'!$G$12,0,10*ROW('Hygiene Data'!G197)))</f>
        <v/>
      </c>
      <c r="DZ203" s="302" t="str">
        <f ca="true">+IF(OFFSET('Hygiene Data'!$G$13,0,10*ROW('Hygiene Data'!G197))="","",OFFSET('Hygiene Data'!$G$13,0,10*ROW('Hygiene Data'!G197)))</f>
        <v/>
      </c>
      <c r="EA203" s="302" t="str">
        <f ca="true">+IF(OFFSET('Hygiene Data'!$H$11,0,10*ROW('Hygiene Data'!H197))="","",OFFSET('Hygiene Data'!$H$11,0,10*ROW('Hygiene Data'!H197)))</f>
        <v/>
      </c>
      <c r="EB203" s="302" t="str">
        <f ca="true">+IF(OFFSET('Hygiene Data'!$H$12,0,10*ROW('Hygiene Data'!H197))="","",OFFSET('Hygiene Data'!$H$12,0,10*ROW('Hygiene Data'!H197)))</f>
        <v/>
      </c>
      <c r="EC203" s="302" t="str">
        <f ca="true">+IF(OFFSET('Hygiene Data'!$H$13,0,10*ROW('Hygiene Data'!H197))="","",OFFSET('Hygiene Data'!$H$13,0,10*ROW('Hygiene Data'!H197)))</f>
        <v/>
      </c>
      <c r="ED203" s="302" t="str">
        <f ca="true">+IF(OFFSET('Hygiene Data'!$I$11,0,10*ROW('Hygiene Data'!I197))="","",OFFSET('Hygiene Data'!$I$11,0,10*ROW('Hygiene Data'!I197)))</f>
        <v/>
      </c>
      <c r="EE203" s="302" t="str">
        <f ca="true">+IF(OFFSET('Hygiene Data'!$I$12,0,10*ROW('Hygiene Data'!I197))="","",OFFSET('Hygiene Data'!$I$12,0,10*ROW('Hygiene Data'!I197)))</f>
        <v/>
      </c>
      <c r="EF203" s="302" t="str">
        <f ca="true">+IF(OFFSET('Hygiene Data'!$I$13,0,10*ROW('Hygiene Data'!I197))="","",OFFSET('Hygiene Data'!$I$13,0,10*ROW('Hygiene Data'!I197)))</f>
        <v/>
      </c>
    </row>
    <row xmlns:x14ac="http://schemas.microsoft.com/office/spreadsheetml/2009/9/ac" r="204" x14ac:dyDescent="0.2">
      <c r="A204" s="35" t="str">
        <f ca="true">+IF(OFFSET('Water Data'!$B$2,0,10*ROW('Water Data'!E198))="","",OFFSET('Water Data'!$B$2,0,10*ROW('Water Data'!E198)))</f>
        <v/>
      </c>
      <c r="B204" s="35" t="str">
        <f ca="true">+IF(OFFSET('Water Data'!$C$2,0,10*ROW('Water Data'!F198))="","",OFFSET('Water Data'!$C$2,0,10*ROW('Water Data'!F198)))</f>
        <v/>
      </c>
      <c r="C204" s="358" t="str">
        <f t="shared" ca="true" si="3"/>
        <v/>
      </c>
      <c r="D204" s="94"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4"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4"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4"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4"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4"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4"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4"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4"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4"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4"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4"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4"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4"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4"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4"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4"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4"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5"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5"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5"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5"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5"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5"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5"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5"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5"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5"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5"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5"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5"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5"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5"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5"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5"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5"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5"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5"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5"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5"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5"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5"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5"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5"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5"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5"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5"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5"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6"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6"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6"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6"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6"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6"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6"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6"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6"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6"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6"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6"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6"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6"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6"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6"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6"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6"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302"/>
      <c r="BS204" s="302" t="str">
        <f ca="true">+IF(OFFSET('Water Data'!$D$27,0,10*ROW('Water Data'!D198))="","",OFFSET('Water Data'!$D$27,0,10*ROW('Water Data'!D198)))</f>
        <v/>
      </c>
      <c r="BT204" s="302" t="str">
        <f ca="true">+IF(OFFSET('Water Data'!$D$28,0,10*ROW('Water Data'!D198))="","",OFFSET('Water Data'!$D$28,0,10*ROW('Water Data'!D198)))</f>
        <v/>
      </c>
      <c r="BU204" s="302" t="str">
        <f ca="true">+IF(OFFSET('Water Data'!$D$29,0,10*ROW('Water Data'!D198))="","",OFFSET('Water Data'!$D$29,0,10*ROW('Water Data'!D198)))</f>
        <v/>
      </c>
      <c r="BV204" s="302" t="str">
        <f ca="true">+IF(OFFSET('Water Data'!$E$27,0,10*ROW('Water Data'!E198))="","",OFFSET('Water Data'!$E$27,0,10*ROW('Water Data'!E198)))</f>
        <v/>
      </c>
      <c r="BW204" s="302" t="str">
        <f ca="true">+IF(OFFSET('Water Data'!$E$28,0,10*ROW('Water Data'!E198))="","",OFFSET('Water Data'!$E$28,0,10*ROW('Water Data'!E198)))</f>
        <v/>
      </c>
      <c r="BX204" s="302" t="str">
        <f ca="true">+IF(OFFSET('Water Data'!$E$29,0,10*ROW('Water Data'!E198))="","",OFFSET('Water Data'!$E$29,0,10*ROW('Water Data'!E198)))</f>
        <v/>
      </c>
      <c r="BY204" s="302" t="str">
        <f ca="true">+IF(OFFSET('Water Data'!$F$27,0,10*ROW('Water Data'!F198))="","",OFFSET('Water Data'!$F$27,0,10*ROW('Water Data'!F198)))</f>
        <v/>
      </c>
      <c r="BZ204" s="302" t="str">
        <f ca="true">+IF(OFFSET('Water Data'!$F$28,0,10*ROW('Water Data'!F198))="","",OFFSET('Water Data'!$F$28,0,10*ROW('Water Data'!F198)))</f>
        <v/>
      </c>
      <c r="CA204" s="302" t="str">
        <f ca="true">+IF(OFFSET('Water Data'!$F$29,0,10*ROW('Water Data'!F198))="","",OFFSET('Water Data'!$F$29,0,10*ROW('Water Data'!F198)))</f>
        <v/>
      </c>
      <c r="CB204" s="302" t="str">
        <f ca="true">+IF(OFFSET('Water Data'!$G$27,0,10*ROW('Water Data'!G198))="","",OFFSET('Water Data'!$G$27,0,10*ROW('Water Data'!G198)))</f>
        <v/>
      </c>
      <c r="CC204" s="302" t="str">
        <f ca="true">+IF(OFFSET('Water Data'!$G$28,0,10*ROW('Water Data'!G198))="","",OFFSET('Water Data'!$G$28,0,10*ROW('Water Data'!G198)))</f>
        <v/>
      </c>
      <c r="CD204" s="302" t="str">
        <f ca="true">+IF(OFFSET('Water Data'!$G$29,0,10*ROW('Water Data'!G198))="","",OFFSET('Water Data'!$G$29,0,10*ROW('Water Data'!G198)))</f>
        <v/>
      </c>
      <c r="CE204" s="302" t="str">
        <f ca="true">+IF(OFFSET('Water Data'!$H$27,0,10*ROW('Water Data'!H198))="","",OFFSET('Water Data'!$H$27,0,10*ROW('Water Data'!H198)))</f>
        <v/>
      </c>
      <c r="CF204" s="302" t="str">
        <f ca="true">+IF(OFFSET('Water Data'!$H$28,0,10*ROW('Water Data'!H198))="","",OFFSET('Water Data'!$H$28,0,10*ROW('Water Data'!H198)))</f>
        <v/>
      </c>
      <c r="CG204" s="302" t="str">
        <f ca="true">+IF(OFFSET('Water Data'!$H$29,0,10*ROW('Water Data'!H198))="","",OFFSET('Water Data'!$H$29,0,10*ROW('Water Data'!H198)))</f>
        <v/>
      </c>
      <c r="CH204" s="302" t="str">
        <f ca="true">+IF(OFFSET('Water Data'!$I$27,0,10*ROW('Water Data'!I198))="","",OFFSET('Water Data'!$I$27,0,10*ROW('Water Data'!I198)))</f>
        <v/>
      </c>
      <c r="CI204" s="302" t="str">
        <f ca="true">+IF(OFFSET('Water Data'!$I$28,0,10*ROW('Water Data'!I198))="","",OFFSET('Water Data'!$I$28,0,10*ROW('Water Data'!I198)))</f>
        <v/>
      </c>
      <c r="CJ204" s="302" t="str">
        <f ca="true">+IF(OFFSET('Water Data'!$I$29,0,10*ROW('Water Data'!I198))="","",OFFSET('Water Data'!$I$29,0,10*ROW('Water Data'!I198)))</f>
        <v/>
      </c>
      <c r="CK204" s="302" t="str">
        <f ca="true">+IF(OFFSET('Sanitation Data'!$D$28,0,10*ROW('Sanitation Data'!D198))="","",OFFSET('Sanitation Data'!$D$28,0,10*ROW('Sanitation Data'!D198)))</f>
        <v/>
      </c>
      <c r="CL204" s="302" t="str">
        <f ca="true">+IF(OFFSET('Sanitation Data'!$D$29,0,10*ROW('Sanitation Data'!D198))="","",OFFSET('Sanitation Data'!$D$29,0,10*ROW('Sanitation Data'!D198)))</f>
        <v/>
      </c>
      <c r="CM204" s="302" t="str">
        <f ca="true">+IF(OFFSET('Sanitation Data'!$D$30,0,10*ROW('Sanitation Data'!D198))="","",OFFSET('Sanitation Data'!$D$30,0,10*ROW('Sanitation Data'!D198)))</f>
        <v/>
      </c>
      <c r="CN204" s="302" t="str">
        <f ca="true">+IF(OFFSET('Sanitation Data'!$D$31,0,10*ROW('Sanitation Data'!D198))="","",OFFSET('Sanitation Data'!$D$31,0,10*ROW('Sanitation Data'!D198)))</f>
        <v/>
      </c>
      <c r="CO204" s="302" t="str">
        <f ca="true">+IF(OFFSET('Sanitation Data'!$D$32,0,10*ROW('Sanitation Data'!D198))="","",OFFSET('Sanitation Data'!$D$32,0,10*ROW('Sanitation Data'!D198)))</f>
        <v/>
      </c>
      <c r="CP204" s="302" t="str">
        <f ca="true">+IF(OFFSET('Sanitation Data'!$E$28,0,10*ROW('Sanitation Data'!E198))="","",OFFSET('Sanitation Data'!$E$28,0,10*ROW('Sanitation Data'!E198)))</f>
        <v/>
      </c>
      <c r="CQ204" s="302" t="str">
        <f ca="true">+IF(OFFSET('Sanitation Data'!$E$29,0,10*ROW('Sanitation Data'!E198))="","",OFFSET('Sanitation Data'!$E$29,0,10*ROW('Sanitation Data'!E198)))</f>
        <v/>
      </c>
      <c r="CR204" s="302" t="str">
        <f ca="true">+IF(OFFSET('Sanitation Data'!$E$30,0,10*ROW('Sanitation Data'!E198))="","",OFFSET('Sanitation Data'!$E$30,0,10*ROW('Sanitation Data'!E198)))</f>
        <v/>
      </c>
      <c r="CS204" s="302" t="str">
        <f ca="true">+IF(OFFSET('Sanitation Data'!$E$31,0,10*ROW('Sanitation Data'!E198))="","",OFFSET('Sanitation Data'!$E$31,0,10*ROW('Sanitation Data'!E198)))</f>
        <v/>
      </c>
      <c r="CT204" s="302" t="str">
        <f ca="true">+IF(OFFSET('Sanitation Data'!$E$32,0,10*ROW('Sanitation Data'!E198))="","",OFFSET('Sanitation Data'!$E$32,0,10*ROW('Sanitation Data'!E198)))</f>
        <v/>
      </c>
      <c r="CU204" s="302" t="str">
        <f ca="true">+IF(OFFSET('Sanitation Data'!$F$28,0,10*ROW('Sanitation Data'!F198))="","",OFFSET('Sanitation Data'!$F$28,0,10*ROW('Sanitation Data'!F198)))</f>
        <v/>
      </c>
      <c r="CV204" s="302" t="str">
        <f ca="true">+IF(OFFSET('Sanitation Data'!$F$29,0,10*ROW('Sanitation Data'!F198))="","",OFFSET('Sanitation Data'!$F$29,0,10*ROW('Sanitation Data'!F198)))</f>
        <v/>
      </c>
      <c r="CW204" s="302" t="str">
        <f ca="true">+IF(OFFSET('Sanitation Data'!$F$30,0,10*ROW('Sanitation Data'!F198))="","",OFFSET('Sanitation Data'!$F$30,0,10*ROW('Sanitation Data'!F198)))</f>
        <v/>
      </c>
      <c r="CX204" s="302" t="str">
        <f ca="true">+IF(OFFSET('Sanitation Data'!$F$31,0,10*ROW('Sanitation Data'!F198))="","",OFFSET('Sanitation Data'!$F$31,0,10*ROW('Sanitation Data'!F198)))</f>
        <v/>
      </c>
      <c r="CY204" s="302" t="str">
        <f ca="true">+IF(OFFSET('Sanitation Data'!$F$32,0,10*ROW('Sanitation Data'!F198))="","",OFFSET('Sanitation Data'!$F$32,0,10*ROW('Sanitation Data'!F198)))</f>
        <v/>
      </c>
      <c r="CZ204" s="302" t="str">
        <f ca="true">+IF(OFFSET('Sanitation Data'!$G$28,0,10*ROW('Sanitation Data'!G198))="","",OFFSET('Sanitation Data'!$G$28,0,10*ROW('Sanitation Data'!G198)))</f>
        <v/>
      </c>
      <c r="DA204" s="302" t="str">
        <f ca="true">+IF(OFFSET('Sanitation Data'!$G$29,0,10*ROW('Sanitation Data'!G198))="","",OFFSET('Sanitation Data'!$G$29,0,10*ROW('Sanitation Data'!G198)))</f>
        <v/>
      </c>
      <c r="DB204" s="302" t="str">
        <f ca="true">+IF(OFFSET('Sanitation Data'!$G$30,0,10*ROW('Sanitation Data'!G198))="","",OFFSET('Sanitation Data'!$G$30,0,10*ROW('Sanitation Data'!G198)))</f>
        <v/>
      </c>
      <c r="DC204" s="302" t="str">
        <f ca="true">+IF(OFFSET('Sanitation Data'!$G$31,0,10*ROW('Sanitation Data'!G198))="","",OFFSET('Sanitation Data'!$G$31,0,10*ROW('Sanitation Data'!G198)))</f>
        <v/>
      </c>
      <c r="DD204" s="302" t="str">
        <f ca="true">+IF(OFFSET('Sanitation Data'!$G$32,0,10*ROW('Sanitation Data'!G198))="","",OFFSET('Sanitation Data'!$G$32,0,10*ROW('Sanitation Data'!G198)))</f>
        <v/>
      </c>
      <c r="DE204" s="302" t="str">
        <f ca="true">+IF(OFFSET('Sanitation Data'!$H$28,0,10*ROW('Sanitation Data'!H198))="","",OFFSET('Sanitation Data'!$H$28,0,10*ROW('Sanitation Data'!H198)))</f>
        <v/>
      </c>
      <c r="DF204" s="302" t="str">
        <f ca="true">+IF(OFFSET('Sanitation Data'!$H$29,0,10*ROW('Sanitation Data'!H198))="","",OFFSET('Sanitation Data'!$H$29,0,10*ROW('Sanitation Data'!H198)))</f>
        <v/>
      </c>
      <c r="DG204" s="302" t="str">
        <f ca="true">+IF(OFFSET('Sanitation Data'!$H$30,0,10*ROW('Sanitation Data'!H198))="","",OFFSET('Sanitation Data'!$H$30,0,10*ROW('Sanitation Data'!H198)))</f>
        <v/>
      </c>
      <c r="DH204" s="302" t="str">
        <f ca="true">+IF(OFFSET('Sanitation Data'!$H$31,0,10*ROW('Sanitation Data'!H198))="","",OFFSET('Sanitation Data'!$H$31,0,10*ROW('Sanitation Data'!H198)))</f>
        <v/>
      </c>
      <c r="DI204" s="302" t="str">
        <f ca="true">+IF(OFFSET('Sanitation Data'!$H$32,0,10*ROW('Sanitation Data'!H198))="","",OFFSET('Sanitation Data'!$H$32,0,10*ROW('Sanitation Data'!H198)))</f>
        <v/>
      </c>
      <c r="DJ204" s="302" t="str">
        <f ca="true">+IF(OFFSET('Sanitation Data'!$I$28,0,10*ROW('Sanitation Data'!I198))="","",OFFSET('Sanitation Data'!$I$28,0,10*ROW('Sanitation Data'!I198)))</f>
        <v/>
      </c>
      <c r="DK204" s="302" t="str">
        <f ca="true">+IF(OFFSET('Sanitation Data'!$I$29,0,10*ROW('Sanitation Data'!I198))="","",OFFSET('Sanitation Data'!$I$29,0,10*ROW('Sanitation Data'!I198)))</f>
        <v/>
      </c>
      <c r="DL204" s="302" t="str">
        <f ca="true">+IF(OFFSET('Sanitation Data'!$I$30,0,10*ROW('Sanitation Data'!I198))="","",OFFSET('Sanitation Data'!$I$30,0,10*ROW('Sanitation Data'!I198)))</f>
        <v/>
      </c>
      <c r="DM204" s="302" t="str">
        <f ca="true">+IF(OFFSET('Sanitation Data'!$I$31,0,10*ROW('Sanitation Data'!I198))="","",OFFSET('Sanitation Data'!$I$31,0,10*ROW('Sanitation Data'!I198)))</f>
        <v/>
      </c>
      <c r="DN204" s="302" t="str">
        <f ca="true">+IF(OFFSET('Sanitation Data'!$I$32,0,10*ROW('Sanitation Data'!I198))="","",OFFSET('Sanitation Data'!$I$32,0,10*ROW('Sanitation Data'!I198)))</f>
        <v/>
      </c>
      <c r="DO204" s="302" t="str">
        <f ca="true">+IF(OFFSET('Hygiene Data'!$D$11,0,10*ROW('Hygiene Data'!D198))="","",OFFSET('Hygiene Data'!$D$11,0,10*ROW('Hygiene Data'!D198)))</f>
        <v/>
      </c>
      <c r="DP204" s="302" t="str">
        <f ca="true">+IF(OFFSET('Hygiene Data'!$D$12,0,10*ROW('Hygiene Data'!D198))="","",OFFSET('Hygiene Data'!$D$12,0,10*ROW('Hygiene Data'!D198)))</f>
        <v/>
      </c>
      <c r="DQ204" s="302" t="str">
        <f ca="true">+IF(OFFSET('Hygiene Data'!$D$13,0,10*ROW('Hygiene Data'!D198))="","",OFFSET('Hygiene Data'!$D$13,0,10*ROW('Hygiene Data'!D198)))</f>
        <v/>
      </c>
      <c r="DR204" s="302" t="str">
        <f ca="true">+IF(OFFSET('Hygiene Data'!$E$11,0,10*ROW('Hygiene Data'!E198))="","",OFFSET('Hygiene Data'!$E$11,0,10*ROW('Hygiene Data'!E198)))</f>
        <v/>
      </c>
      <c r="DS204" s="302" t="str">
        <f ca="true">+IF(OFFSET('Hygiene Data'!$E$12,0,10*ROW('Hygiene Data'!E198))="","",OFFSET('Hygiene Data'!$E$12,0,10*ROW('Hygiene Data'!E198)))</f>
        <v/>
      </c>
      <c r="DT204" s="302" t="str">
        <f ca="true">+IF(OFFSET('Hygiene Data'!$E$13,0,10*ROW('Hygiene Data'!E198))="","",OFFSET('Hygiene Data'!$E$13,0,10*ROW('Hygiene Data'!E198)))</f>
        <v/>
      </c>
      <c r="DU204" s="302" t="str">
        <f ca="true">+IF(OFFSET('Hygiene Data'!$F$11,0,10*ROW('Hygiene Data'!F198))="","",OFFSET('Hygiene Data'!$F$11,0,10*ROW('Hygiene Data'!F198)))</f>
        <v/>
      </c>
      <c r="DV204" s="302" t="str">
        <f ca="true">+IF(OFFSET('Hygiene Data'!$F$12,0,10*ROW('Hygiene Data'!F198))="","",OFFSET('Hygiene Data'!$F$12,0,10*ROW('Hygiene Data'!F198)))</f>
        <v/>
      </c>
      <c r="DW204" s="302" t="str">
        <f ca="true">+IF(OFFSET('Hygiene Data'!$F$13,0,10*ROW('Hygiene Data'!F198))="","",OFFSET('Hygiene Data'!$F$13,0,10*ROW('Hygiene Data'!F198)))</f>
        <v/>
      </c>
      <c r="DX204" s="302" t="str">
        <f ca="true">+IF(OFFSET('Hygiene Data'!$G$11,0,10*ROW('Hygiene Data'!G198))="","",OFFSET('Hygiene Data'!$G$11,0,10*ROW('Hygiene Data'!G198)))</f>
        <v/>
      </c>
      <c r="DY204" s="302" t="str">
        <f ca="true">+IF(OFFSET('Hygiene Data'!$G$12,0,10*ROW('Hygiene Data'!G198))="","",OFFSET('Hygiene Data'!$G$12,0,10*ROW('Hygiene Data'!G198)))</f>
        <v/>
      </c>
      <c r="DZ204" s="302" t="str">
        <f ca="true">+IF(OFFSET('Hygiene Data'!$G$13,0,10*ROW('Hygiene Data'!G198))="","",OFFSET('Hygiene Data'!$G$13,0,10*ROW('Hygiene Data'!G198)))</f>
        <v/>
      </c>
      <c r="EA204" s="302" t="str">
        <f ca="true">+IF(OFFSET('Hygiene Data'!$H$11,0,10*ROW('Hygiene Data'!H198))="","",OFFSET('Hygiene Data'!$H$11,0,10*ROW('Hygiene Data'!H198)))</f>
        <v/>
      </c>
      <c r="EB204" s="302" t="str">
        <f ca="true">+IF(OFFSET('Hygiene Data'!$H$12,0,10*ROW('Hygiene Data'!H198))="","",OFFSET('Hygiene Data'!$H$12,0,10*ROW('Hygiene Data'!H198)))</f>
        <v/>
      </c>
      <c r="EC204" s="302" t="str">
        <f ca="true">+IF(OFFSET('Hygiene Data'!$H$13,0,10*ROW('Hygiene Data'!H198))="","",OFFSET('Hygiene Data'!$H$13,0,10*ROW('Hygiene Data'!H198)))</f>
        <v/>
      </c>
      <c r="ED204" s="302" t="str">
        <f ca="true">+IF(OFFSET('Hygiene Data'!$I$11,0,10*ROW('Hygiene Data'!I198))="","",OFFSET('Hygiene Data'!$I$11,0,10*ROW('Hygiene Data'!I198)))</f>
        <v/>
      </c>
      <c r="EE204" s="302" t="str">
        <f ca="true">+IF(OFFSET('Hygiene Data'!$I$12,0,10*ROW('Hygiene Data'!I198))="","",OFFSET('Hygiene Data'!$I$12,0,10*ROW('Hygiene Data'!I198)))</f>
        <v/>
      </c>
      <c r="EF204" s="302" t="str">
        <f ca="true">+IF(OFFSET('Hygiene Data'!$I$13,0,10*ROW('Hygiene Data'!I198))="","",OFFSET('Hygiene Data'!$I$13,0,10*ROW('Hygiene Data'!I198)))</f>
        <v/>
      </c>
    </row>
    <row xmlns:x14ac="http://schemas.microsoft.com/office/spreadsheetml/2009/9/ac" r="205" x14ac:dyDescent="0.2">
      <c r="A205" s="35" t="str">
        <f ca="true">+IF(OFFSET('Water Data'!$B$2,0,10*ROW('Water Data'!E199))="","",OFFSET('Water Data'!$B$2,0,10*ROW('Water Data'!E199)))</f>
        <v/>
      </c>
      <c r="B205" s="35" t="str">
        <f ca="true">+IF(OFFSET('Water Data'!$C$2,0,10*ROW('Water Data'!F199))="","",OFFSET('Water Data'!$C$2,0,10*ROW('Water Data'!F199)))</f>
        <v/>
      </c>
      <c r="C205" s="358" t="str">
        <f t="shared" ca="true" si="3"/>
        <v/>
      </c>
      <c r="D205" s="94"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4"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4"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4"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4"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4"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4"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4"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4"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4"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4"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4"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4"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4"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4"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4"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4"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4"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5"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5"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5"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5"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5"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5"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5"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5"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5"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5"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5"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5"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5"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5"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5"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5"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5"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5"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5"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5"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5"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5"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5"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5"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5"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5"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5"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5"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5"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5"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6"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6"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6"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6"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6"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6"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6"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6"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6"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6"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6"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6"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6"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6"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6"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6"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6"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6"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302"/>
      <c r="BS205" s="302" t="str">
        <f ca="true">+IF(OFFSET('Water Data'!$D$27,0,10*ROW('Water Data'!D199))="","",OFFSET('Water Data'!$D$27,0,10*ROW('Water Data'!D199)))</f>
        <v/>
      </c>
      <c r="BT205" s="302" t="str">
        <f ca="true">+IF(OFFSET('Water Data'!$D$28,0,10*ROW('Water Data'!D199))="","",OFFSET('Water Data'!$D$28,0,10*ROW('Water Data'!D199)))</f>
        <v/>
      </c>
      <c r="BU205" s="302" t="str">
        <f ca="true">+IF(OFFSET('Water Data'!$D$29,0,10*ROW('Water Data'!D199))="","",OFFSET('Water Data'!$D$29,0,10*ROW('Water Data'!D199)))</f>
        <v/>
      </c>
      <c r="BV205" s="302" t="str">
        <f ca="true">+IF(OFFSET('Water Data'!$E$27,0,10*ROW('Water Data'!E199))="","",OFFSET('Water Data'!$E$27,0,10*ROW('Water Data'!E199)))</f>
        <v/>
      </c>
      <c r="BW205" s="302" t="str">
        <f ca="true">+IF(OFFSET('Water Data'!$E$28,0,10*ROW('Water Data'!E199))="","",OFFSET('Water Data'!$E$28,0,10*ROW('Water Data'!E199)))</f>
        <v/>
      </c>
      <c r="BX205" s="302" t="str">
        <f ca="true">+IF(OFFSET('Water Data'!$E$29,0,10*ROW('Water Data'!E199))="","",OFFSET('Water Data'!$E$29,0,10*ROW('Water Data'!E199)))</f>
        <v/>
      </c>
      <c r="BY205" s="302" t="str">
        <f ca="true">+IF(OFFSET('Water Data'!$F$27,0,10*ROW('Water Data'!F199))="","",OFFSET('Water Data'!$F$27,0,10*ROW('Water Data'!F199)))</f>
        <v/>
      </c>
      <c r="BZ205" s="302" t="str">
        <f ca="true">+IF(OFFSET('Water Data'!$F$28,0,10*ROW('Water Data'!F199))="","",OFFSET('Water Data'!$F$28,0,10*ROW('Water Data'!F199)))</f>
        <v/>
      </c>
      <c r="CA205" s="302" t="str">
        <f ca="true">+IF(OFFSET('Water Data'!$F$29,0,10*ROW('Water Data'!F199))="","",OFFSET('Water Data'!$F$29,0,10*ROW('Water Data'!F199)))</f>
        <v/>
      </c>
      <c r="CB205" s="302" t="str">
        <f ca="true">+IF(OFFSET('Water Data'!$G$27,0,10*ROW('Water Data'!G199))="","",OFFSET('Water Data'!$G$27,0,10*ROW('Water Data'!G199)))</f>
        <v/>
      </c>
      <c r="CC205" s="302" t="str">
        <f ca="true">+IF(OFFSET('Water Data'!$G$28,0,10*ROW('Water Data'!G199))="","",OFFSET('Water Data'!$G$28,0,10*ROW('Water Data'!G199)))</f>
        <v/>
      </c>
      <c r="CD205" s="302" t="str">
        <f ca="true">+IF(OFFSET('Water Data'!$G$29,0,10*ROW('Water Data'!G199))="","",OFFSET('Water Data'!$G$29,0,10*ROW('Water Data'!G199)))</f>
        <v/>
      </c>
      <c r="CE205" s="302" t="str">
        <f ca="true">+IF(OFFSET('Water Data'!$H$27,0,10*ROW('Water Data'!H199))="","",OFFSET('Water Data'!$H$27,0,10*ROW('Water Data'!H199)))</f>
        <v/>
      </c>
      <c r="CF205" s="302" t="str">
        <f ca="true">+IF(OFFSET('Water Data'!$H$28,0,10*ROW('Water Data'!H199))="","",OFFSET('Water Data'!$H$28,0,10*ROW('Water Data'!H199)))</f>
        <v/>
      </c>
      <c r="CG205" s="302" t="str">
        <f ca="true">+IF(OFFSET('Water Data'!$H$29,0,10*ROW('Water Data'!H199))="","",OFFSET('Water Data'!$H$29,0,10*ROW('Water Data'!H199)))</f>
        <v/>
      </c>
      <c r="CH205" s="302" t="str">
        <f ca="true">+IF(OFFSET('Water Data'!$I$27,0,10*ROW('Water Data'!I199))="","",OFFSET('Water Data'!$I$27,0,10*ROW('Water Data'!I199)))</f>
        <v/>
      </c>
      <c r="CI205" s="302" t="str">
        <f ca="true">+IF(OFFSET('Water Data'!$I$28,0,10*ROW('Water Data'!I199))="","",OFFSET('Water Data'!$I$28,0,10*ROW('Water Data'!I199)))</f>
        <v/>
      </c>
      <c r="CJ205" s="302" t="str">
        <f ca="true">+IF(OFFSET('Water Data'!$I$29,0,10*ROW('Water Data'!I199))="","",OFFSET('Water Data'!$I$29,0,10*ROW('Water Data'!I199)))</f>
        <v/>
      </c>
      <c r="CK205" s="302" t="str">
        <f ca="true">+IF(OFFSET('Sanitation Data'!$D$28,0,10*ROW('Sanitation Data'!D199))="","",OFFSET('Sanitation Data'!$D$28,0,10*ROW('Sanitation Data'!D199)))</f>
        <v/>
      </c>
      <c r="CL205" s="302" t="str">
        <f ca="true">+IF(OFFSET('Sanitation Data'!$D$29,0,10*ROW('Sanitation Data'!D199))="","",OFFSET('Sanitation Data'!$D$29,0,10*ROW('Sanitation Data'!D199)))</f>
        <v/>
      </c>
      <c r="CM205" s="302" t="str">
        <f ca="true">+IF(OFFSET('Sanitation Data'!$D$30,0,10*ROW('Sanitation Data'!D199))="","",OFFSET('Sanitation Data'!$D$30,0,10*ROW('Sanitation Data'!D199)))</f>
        <v/>
      </c>
      <c r="CN205" s="302" t="str">
        <f ca="true">+IF(OFFSET('Sanitation Data'!$D$31,0,10*ROW('Sanitation Data'!D199))="","",OFFSET('Sanitation Data'!$D$31,0,10*ROW('Sanitation Data'!D199)))</f>
        <v/>
      </c>
      <c r="CO205" s="302" t="str">
        <f ca="true">+IF(OFFSET('Sanitation Data'!$D$32,0,10*ROW('Sanitation Data'!D199))="","",OFFSET('Sanitation Data'!$D$32,0,10*ROW('Sanitation Data'!D199)))</f>
        <v/>
      </c>
      <c r="CP205" s="302" t="str">
        <f ca="true">+IF(OFFSET('Sanitation Data'!$E$28,0,10*ROW('Sanitation Data'!E199))="","",OFFSET('Sanitation Data'!$E$28,0,10*ROW('Sanitation Data'!E199)))</f>
        <v/>
      </c>
      <c r="CQ205" s="302" t="str">
        <f ca="true">+IF(OFFSET('Sanitation Data'!$E$29,0,10*ROW('Sanitation Data'!E199))="","",OFFSET('Sanitation Data'!$E$29,0,10*ROW('Sanitation Data'!E199)))</f>
        <v/>
      </c>
      <c r="CR205" s="302" t="str">
        <f ca="true">+IF(OFFSET('Sanitation Data'!$E$30,0,10*ROW('Sanitation Data'!E199))="","",OFFSET('Sanitation Data'!$E$30,0,10*ROW('Sanitation Data'!E199)))</f>
        <v/>
      </c>
      <c r="CS205" s="302" t="str">
        <f ca="true">+IF(OFFSET('Sanitation Data'!$E$31,0,10*ROW('Sanitation Data'!E199))="","",OFFSET('Sanitation Data'!$E$31,0,10*ROW('Sanitation Data'!E199)))</f>
        <v/>
      </c>
      <c r="CT205" s="302" t="str">
        <f ca="true">+IF(OFFSET('Sanitation Data'!$E$32,0,10*ROW('Sanitation Data'!E199))="","",OFFSET('Sanitation Data'!$E$32,0,10*ROW('Sanitation Data'!E199)))</f>
        <v/>
      </c>
      <c r="CU205" s="302" t="str">
        <f ca="true">+IF(OFFSET('Sanitation Data'!$F$28,0,10*ROW('Sanitation Data'!F199))="","",OFFSET('Sanitation Data'!$F$28,0,10*ROW('Sanitation Data'!F199)))</f>
        <v/>
      </c>
      <c r="CV205" s="302" t="str">
        <f ca="true">+IF(OFFSET('Sanitation Data'!$F$29,0,10*ROW('Sanitation Data'!F199))="","",OFFSET('Sanitation Data'!$F$29,0,10*ROW('Sanitation Data'!F199)))</f>
        <v/>
      </c>
      <c r="CW205" s="302" t="str">
        <f ca="true">+IF(OFFSET('Sanitation Data'!$F$30,0,10*ROW('Sanitation Data'!F199))="","",OFFSET('Sanitation Data'!$F$30,0,10*ROW('Sanitation Data'!F199)))</f>
        <v/>
      </c>
      <c r="CX205" s="302" t="str">
        <f ca="true">+IF(OFFSET('Sanitation Data'!$F$31,0,10*ROW('Sanitation Data'!F199))="","",OFFSET('Sanitation Data'!$F$31,0,10*ROW('Sanitation Data'!F199)))</f>
        <v/>
      </c>
      <c r="CY205" s="302" t="str">
        <f ca="true">+IF(OFFSET('Sanitation Data'!$F$32,0,10*ROW('Sanitation Data'!F199))="","",OFFSET('Sanitation Data'!$F$32,0,10*ROW('Sanitation Data'!F199)))</f>
        <v/>
      </c>
      <c r="CZ205" s="302" t="str">
        <f ca="true">+IF(OFFSET('Sanitation Data'!$G$28,0,10*ROW('Sanitation Data'!G199))="","",OFFSET('Sanitation Data'!$G$28,0,10*ROW('Sanitation Data'!G199)))</f>
        <v/>
      </c>
      <c r="DA205" s="302" t="str">
        <f ca="true">+IF(OFFSET('Sanitation Data'!$G$29,0,10*ROW('Sanitation Data'!G199))="","",OFFSET('Sanitation Data'!$G$29,0,10*ROW('Sanitation Data'!G199)))</f>
        <v/>
      </c>
      <c r="DB205" s="302" t="str">
        <f ca="true">+IF(OFFSET('Sanitation Data'!$G$30,0,10*ROW('Sanitation Data'!G199))="","",OFFSET('Sanitation Data'!$G$30,0,10*ROW('Sanitation Data'!G199)))</f>
        <v/>
      </c>
      <c r="DC205" s="302" t="str">
        <f ca="true">+IF(OFFSET('Sanitation Data'!$G$31,0,10*ROW('Sanitation Data'!G199))="","",OFFSET('Sanitation Data'!$G$31,0,10*ROW('Sanitation Data'!G199)))</f>
        <v/>
      </c>
      <c r="DD205" s="302" t="str">
        <f ca="true">+IF(OFFSET('Sanitation Data'!$G$32,0,10*ROW('Sanitation Data'!G199))="","",OFFSET('Sanitation Data'!$G$32,0,10*ROW('Sanitation Data'!G199)))</f>
        <v/>
      </c>
      <c r="DE205" s="302" t="str">
        <f ca="true">+IF(OFFSET('Sanitation Data'!$H$28,0,10*ROW('Sanitation Data'!H199))="","",OFFSET('Sanitation Data'!$H$28,0,10*ROW('Sanitation Data'!H199)))</f>
        <v/>
      </c>
      <c r="DF205" s="302" t="str">
        <f ca="true">+IF(OFFSET('Sanitation Data'!$H$29,0,10*ROW('Sanitation Data'!H199))="","",OFFSET('Sanitation Data'!$H$29,0,10*ROW('Sanitation Data'!H199)))</f>
        <v/>
      </c>
      <c r="DG205" s="302" t="str">
        <f ca="true">+IF(OFFSET('Sanitation Data'!$H$30,0,10*ROW('Sanitation Data'!H199))="","",OFFSET('Sanitation Data'!$H$30,0,10*ROW('Sanitation Data'!H199)))</f>
        <v/>
      </c>
      <c r="DH205" s="302" t="str">
        <f ca="true">+IF(OFFSET('Sanitation Data'!$H$31,0,10*ROW('Sanitation Data'!H199))="","",OFFSET('Sanitation Data'!$H$31,0,10*ROW('Sanitation Data'!H199)))</f>
        <v/>
      </c>
      <c r="DI205" s="302" t="str">
        <f ca="true">+IF(OFFSET('Sanitation Data'!$H$32,0,10*ROW('Sanitation Data'!H199))="","",OFFSET('Sanitation Data'!$H$32,0,10*ROW('Sanitation Data'!H199)))</f>
        <v/>
      </c>
      <c r="DJ205" s="302" t="str">
        <f ca="true">+IF(OFFSET('Sanitation Data'!$I$28,0,10*ROW('Sanitation Data'!I199))="","",OFFSET('Sanitation Data'!$I$28,0,10*ROW('Sanitation Data'!I199)))</f>
        <v/>
      </c>
      <c r="DK205" s="302" t="str">
        <f ca="true">+IF(OFFSET('Sanitation Data'!$I$29,0,10*ROW('Sanitation Data'!I199))="","",OFFSET('Sanitation Data'!$I$29,0,10*ROW('Sanitation Data'!I199)))</f>
        <v/>
      </c>
      <c r="DL205" s="302" t="str">
        <f ca="true">+IF(OFFSET('Sanitation Data'!$I$30,0,10*ROW('Sanitation Data'!I199))="","",OFFSET('Sanitation Data'!$I$30,0,10*ROW('Sanitation Data'!I199)))</f>
        <v/>
      </c>
      <c r="DM205" s="302" t="str">
        <f ca="true">+IF(OFFSET('Sanitation Data'!$I$31,0,10*ROW('Sanitation Data'!I199))="","",OFFSET('Sanitation Data'!$I$31,0,10*ROW('Sanitation Data'!I199)))</f>
        <v/>
      </c>
      <c r="DN205" s="302" t="str">
        <f ca="true">+IF(OFFSET('Sanitation Data'!$I$32,0,10*ROW('Sanitation Data'!I199))="","",OFFSET('Sanitation Data'!$I$32,0,10*ROW('Sanitation Data'!I199)))</f>
        <v/>
      </c>
      <c r="DO205" s="302" t="str">
        <f ca="true">+IF(OFFSET('Hygiene Data'!$D$11,0,10*ROW('Hygiene Data'!D199))="","",OFFSET('Hygiene Data'!$D$11,0,10*ROW('Hygiene Data'!D199)))</f>
        <v/>
      </c>
      <c r="DP205" s="302" t="str">
        <f ca="true">+IF(OFFSET('Hygiene Data'!$D$12,0,10*ROW('Hygiene Data'!D199))="","",OFFSET('Hygiene Data'!$D$12,0,10*ROW('Hygiene Data'!D199)))</f>
        <v/>
      </c>
      <c r="DQ205" s="302" t="str">
        <f ca="true">+IF(OFFSET('Hygiene Data'!$D$13,0,10*ROW('Hygiene Data'!D199))="","",OFFSET('Hygiene Data'!$D$13,0,10*ROW('Hygiene Data'!D199)))</f>
        <v/>
      </c>
      <c r="DR205" s="302" t="str">
        <f ca="true">+IF(OFFSET('Hygiene Data'!$E$11,0,10*ROW('Hygiene Data'!E199))="","",OFFSET('Hygiene Data'!$E$11,0,10*ROW('Hygiene Data'!E199)))</f>
        <v/>
      </c>
      <c r="DS205" s="302" t="str">
        <f ca="true">+IF(OFFSET('Hygiene Data'!$E$12,0,10*ROW('Hygiene Data'!E199))="","",OFFSET('Hygiene Data'!$E$12,0,10*ROW('Hygiene Data'!E199)))</f>
        <v/>
      </c>
      <c r="DT205" s="302" t="str">
        <f ca="true">+IF(OFFSET('Hygiene Data'!$E$13,0,10*ROW('Hygiene Data'!E199))="","",OFFSET('Hygiene Data'!$E$13,0,10*ROW('Hygiene Data'!E199)))</f>
        <v/>
      </c>
      <c r="DU205" s="302" t="str">
        <f ca="true">+IF(OFFSET('Hygiene Data'!$F$11,0,10*ROW('Hygiene Data'!F199))="","",OFFSET('Hygiene Data'!$F$11,0,10*ROW('Hygiene Data'!F199)))</f>
        <v/>
      </c>
      <c r="DV205" s="302" t="str">
        <f ca="true">+IF(OFFSET('Hygiene Data'!$F$12,0,10*ROW('Hygiene Data'!F199))="","",OFFSET('Hygiene Data'!$F$12,0,10*ROW('Hygiene Data'!F199)))</f>
        <v/>
      </c>
      <c r="DW205" s="302" t="str">
        <f ca="true">+IF(OFFSET('Hygiene Data'!$F$13,0,10*ROW('Hygiene Data'!F199))="","",OFFSET('Hygiene Data'!$F$13,0,10*ROW('Hygiene Data'!F199)))</f>
        <v/>
      </c>
      <c r="DX205" s="302" t="str">
        <f ca="true">+IF(OFFSET('Hygiene Data'!$G$11,0,10*ROW('Hygiene Data'!G199))="","",OFFSET('Hygiene Data'!$G$11,0,10*ROW('Hygiene Data'!G199)))</f>
        <v/>
      </c>
      <c r="DY205" s="302" t="str">
        <f ca="true">+IF(OFFSET('Hygiene Data'!$G$12,0,10*ROW('Hygiene Data'!G199))="","",OFFSET('Hygiene Data'!$G$12,0,10*ROW('Hygiene Data'!G199)))</f>
        <v/>
      </c>
      <c r="DZ205" s="302" t="str">
        <f ca="true">+IF(OFFSET('Hygiene Data'!$G$13,0,10*ROW('Hygiene Data'!G199))="","",OFFSET('Hygiene Data'!$G$13,0,10*ROW('Hygiene Data'!G199)))</f>
        <v/>
      </c>
      <c r="EA205" s="302" t="str">
        <f ca="true">+IF(OFFSET('Hygiene Data'!$H$11,0,10*ROW('Hygiene Data'!H199))="","",OFFSET('Hygiene Data'!$H$11,0,10*ROW('Hygiene Data'!H199)))</f>
        <v/>
      </c>
      <c r="EB205" s="302" t="str">
        <f ca="true">+IF(OFFSET('Hygiene Data'!$H$12,0,10*ROW('Hygiene Data'!H199))="","",OFFSET('Hygiene Data'!$H$12,0,10*ROW('Hygiene Data'!H199)))</f>
        <v/>
      </c>
      <c r="EC205" s="302" t="str">
        <f ca="true">+IF(OFFSET('Hygiene Data'!$H$13,0,10*ROW('Hygiene Data'!H199))="","",OFFSET('Hygiene Data'!$H$13,0,10*ROW('Hygiene Data'!H199)))</f>
        <v/>
      </c>
      <c r="ED205" s="302" t="str">
        <f ca="true">+IF(OFFSET('Hygiene Data'!$I$11,0,10*ROW('Hygiene Data'!I199))="","",OFFSET('Hygiene Data'!$I$11,0,10*ROW('Hygiene Data'!I199)))</f>
        <v/>
      </c>
      <c r="EE205" s="302" t="str">
        <f ca="true">+IF(OFFSET('Hygiene Data'!$I$12,0,10*ROW('Hygiene Data'!I199))="","",OFFSET('Hygiene Data'!$I$12,0,10*ROW('Hygiene Data'!I199)))</f>
        <v/>
      </c>
      <c r="EF205" s="302" t="str">
        <f ca="true">+IF(OFFSET('Hygiene Data'!$I$13,0,10*ROW('Hygiene Data'!I199))="","",OFFSET('Hygiene Data'!$I$13,0,10*ROW('Hygiene Data'!I199)))</f>
        <v/>
      </c>
    </row>
    <row xmlns:x14ac="http://schemas.microsoft.com/office/spreadsheetml/2009/9/ac" r="206" x14ac:dyDescent="0.2">
      <c r="A206" s="35" t="str">
        <f ca="true">+IF(OFFSET('Water Data'!$B$2,0,10*ROW('Water Data'!E200))="","",OFFSET('Water Data'!$B$2,0,10*ROW('Water Data'!E200)))</f>
        <v/>
      </c>
      <c r="B206" s="35" t="str">
        <f ca="true">+IF(OFFSET('Water Data'!$C$2,0,10*ROW('Water Data'!F200))="","",OFFSET('Water Data'!$C$2,0,10*ROW('Water Data'!F200)))</f>
        <v/>
      </c>
      <c r="C206" s="358" t="str">
        <f t="shared" ca="true" si="3"/>
        <v/>
      </c>
      <c r="D206" s="94"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4"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4"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4"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4"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4"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4"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4"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4"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4"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4"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4"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4"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4"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4"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4"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4"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4"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5"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5"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5"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5"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5"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5"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5"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5"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5"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5"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5"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5"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5"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5"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5"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5"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5"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5"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5"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5"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5"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5"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5"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5"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5"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5"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5"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5"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5"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5"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6"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6"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6"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6"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6"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6"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6"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6"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6"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6"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6"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6"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6"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6"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6"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6"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6"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6"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302"/>
      <c r="BS206" s="302" t="str">
        <f ca="true">+IF(OFFSET('Water Data'!$D$27,0,10*ROW('Water Data'!D200))="","",OFFSET('Water Data'!$D$27,0,10*ROW('Water Data'!D200)))</f>
        <v/>
      </c>
      <c r="BT206" s="302" t="str">
        <f ca="true">+IF(OFFSET('Water Data'!$D$28,0,10*ROW('Water Data'!D200))="","",OFFSET('Water Data'!$D$28,0,10*ROW('Water Data'!D200)))</f>
        <v/>
      </c>
      <c r="BU206" s="302" t="str">
        <f ca="true">+IF(OFFSET('Water Data'!$D$29,0,10*ROW('Water Data'!D200))="","",OFFSET('Water Data'!$D$29,0,10*ROW('Water Data'!D200)))</f>
        <v/>
      </c>
      <c r="BV206" s="302" t="str">
        <f ca="true">+IF(OFFSET('Water Data'!$E$27,0,10*ROW('Water Data'!E200))="","",OFFSET('Water Data'!$E$27,0,10*ROW('Water Data'!E200)))</f>
        <v/>
      </c>
      <c r="BW206" s="302" t="str">
        <f ca="true">+IF(OFFSET('Water Data'!$E$28,0,10*ROW('Water Data'!E200))="","",OFFSET('Water Data'!$E$28,0,10*ROW('Water Data'!E200)))</f>
        <v/>
      </c>
      <c r="BX206" s="302" t="str">
        <f ca="true">+IF(OFFSET('Water Data'!$E$29,0,10*ROW('Water Data'!E200))="","",OFFSET('Water Data'!$E$29,0,10*ROW('Water Data'!E200)))</f>
        <v/>
      </c>
      <c r="BY206" s="302" t="str">
        <f ca="true">+IF(OFFSET('Water Data'!$F$27,0,10*ROW('Water Data'!F200))="","",OFFSET('Water Data'!$F$27,0,10*ROW('Water Data'!F200)))</f>
        <v/>
      </c>
      <c r="BZ206" s="302" t="str">
        <f ca="true">+IF(OFFSET('Water Data'!$F$28,0,10*ROW('Water Data'!F200))="","",OFFSET('Water Data'!$F$28,0,10*ROW('Water Data'!F200)))</f>
        <v/>
      </c>
      <c r="CA206" s="302" t="str">
        <f ca="true">+IF(OFFSET('Water Data'!$F$29,0,10*ROW('Water Data'!F200))="","",OFFSET('Water Data'!$F$29,0,10*ROW('Water Data'!F200)))</f>
        <v/>
      </c>
      <c r="CB206" s="302" t="str">
        <f ca="true">+IF(OFFSET('Water Data'!$G$27,0,10*ROW('Water Data'!G200))="","",OFFSET('Water Data'!$G$27,0,10*ROW('Water Data'!G200)))</f>
        <v/>
      </c>
      <c r="CC206" s="302" t="str">
        <f ca="true">+IF(OFFSET('Water Data'!$G$28,0,10*ROW('Water Data'!G200))="","",OFFSET('Water Data'!$G$28,0,10*ROW('Water Data'!G200)))</f>
        <v/>
      </c>
      <c r="CD206" s="302" t="str">
        <f ca="true">+IF(OFFSET('Water Data'!$G$29,0,10*ROW('Water Data'!G200))="","",OFFSET('Water Data'!$G$29,0,10*ROW('Water Data'!G200)))</f>
        <v/>
      </c>
      <c r="CE206" s="302" t="str">
        <f ca="true">+IF(OFFSET('Water Data'!$H$27,0,10*ROW('Water Data'!H200))="","",OFFSET('Water Data'!$H$27,0,10*ROW('Water Data'!H200)))</f>
        <v/>
      </c>
      <c r="CF206" s="302" t="str">
        <f ca="true">+IF(OFFSET('Water Data'!$H$28,0,10*ROW('Water Data'!H200))="","",OFFSET('Water Data'!$H$28,0,10*ROW('Water Data'!H200)))</f>
        <v/>
      </c>
      <c r="CG206" s="302" t="str">
        <f ca="true">+IF(OFFSET('Water Data'!$H$29,0,10*ROW('Water Data'!H200))="","",OFFSET('Water Data'!$H$29,0,10*ROW('Water Data'!H200)))</f>
        <v/>
      </c>
      <c r="CH206" s="302" t="str">
        <f ca="true">+IF(OFFSET('Water Data'!$I$27,0,10*ROW('Water Data'!I200))="","",OFFSET('Water Data'!$I$27,0,10*ROW('Water Data'!I200)))</f>
        <v/>
      </c>
      <c r="CI206" s="302" t="str">
        <f ca="true">+IF(OFFSET('Water Data'!$I$28,0,10*ROW('Water Data'!I200))="","",OFFSET('Water Data'!$I$28,0,10*ROW('Water Data'!I200)))</f>
        <v/>
      </c>
      <c r="CJ206" s="302" t="str">
        <f ca="true">+IF(OFFSET('Water Data'!$I$29,0,10*ROW('Water Data'!I200))="","",OFFSET('Water Data'!$I$29,0,10*ROW('Water Data'!I200)))</f>
        <v/>
      </c>
      <c r="CK206" s="302" t="str">
        <f ca="true">+IF(OFFSET('Sanitation Data'!$D$28,0,10*ROW('Sanitation Data'!D200))="","",OFFSET('Sanitation Data'!$D$28,0,10*ROW('Sanitation Data'!D200)))</f>
        <v/>
      </c>
      <c r="CL206" s="302" t="str">
        <f ca="true">+IF(OFFSET('Sanitation Data'!$D$29,0,10*ROW('Sanitation Data'!D200))="","",OFFSET('Sanitation Data'!$D$29,0,10*ROW('Sanitation Data'!D200)))</f>
        <v/>
      </c>
      <c r="CM206" s="302" t="str">
        <f ca="true">+IF(OFFSET('Sanitation Data'!$D$30,0,10*ROW('Sanitation Data'!D200))="","",OFFSET('Sanitation Data'!$D$30,0,10*ROW('Sanitation Data'!D200)))</f>
        <v/>
      </c>
      <c r="CN206" s="302" t="str">
        <f ca="true">+IF(OFFSET('Sanitation Data'!$D$31,0,10*ROW('Sanitation Data'!D200))="","",OFFSET('Sanitation Data'!$D$31,0,10*ROW('Sanitation Data'!D200)))</f>
        <v/>
      </c>
      <c r="CO206" s="302" t="str">
        <f ca="true">+IF(OFFSET('Sanitation Data'!$D$32,0,10*ROW('Sanitation Data'!D200))="","",OFFSET('Sanitation Data'!$D$32,0,10*ROW('Sanitation Data'!D200)))</f>
        <v/>
      </c>
      <c r="CP206" s="302" t="str">
        <f ca="true">+IF(OFFSET('Sanitation Data'!$E$28,0,10*ROW('Sanitation Data'!E200))="","",OFFSET('Sanitation Data'!$E$28,0,10*ROW('Sanitation Data'!E200)))</f>
        <v/>
      </c>
      <c r="CQ206" s="302" t="str">
        <f ca="true">+IF(OFFSET('Sanitation Data'!$E$29,0,10*ROW('Sanitation Data'!E200))="","",OFFSET('Sanitation Data'!$E$29,0,10*ROW('Sanitation Data'!E200)))</f>
        <v/>
      </c>
      <c r="CR206" s="302" t="str">
        <f ca="true">+IF(OFFSET('Sanitation Data'!$E$30,0,10*ROW('Sanitation Data'!E200))="","",OFFSET('Sanitation Data'!$E$30,0,10*ROW('Sanitation Data'!E200)))</f>
        <v/>
      </c>
      <c r="CS206" s="302" t="str">
        <f ca="true">+IF(OFFSET('Sanitation Data'!$E$31,0,10*ROW('Sanitation Data'!E200))="","",OFFSET('Sanitation Data'!$E$31,0,10*ROW('Sanitation Data'!E200)))</f>
        <v/>
      </c>
      <c r="CT206" s="302" t="str">
        <f ca="true">+IF(OFFSET('Sanitation Data'!$E$32,0,10*ROW('Sanitation Data'!E200))="","",OFFSET('Sanitation Data'!$E$32,0,10*ROW('Sanitation Data'!E200)))</f>
        <v/>
      </c>
      <c r="CU206" s="302" t="str">
        <f ca="true">+IF(OFFSET('Sanitation Data'!$F$28,0,10*ROW('Sanitation Data'!F200))="","",OFFSET('Sanitation Data'!$F$28,0,10*ROW('Sanitation Data'!F200)))</f>
        <v/>
      </c>
      <c r="CV206" s="302" t="str">
        <f ca="true">+IF(OFFSET('Sanitation Data'!$F$29,0,10*ROW('Sanitation Data'!F200))="","",OFFSET('Sanitation Data'!$F$29,0,10*ROW('Sanitation Data'!F200)))</f>
        <v/>
      </c>
      <c r="CW206" s="302" t="str">
        <f ca="true">+IF(OFFSET('Sanitation Data'!$F$30,0,10*ROW('Sanitation Data'!F200))="","",OFFSET('Sanitation Data'!$F$30,0,10*ROW('Sanitation Data'!F200)))</f>
        <v/>
      </c>
      <c r="CX206" s="302" t="str">
        <f ca="true">+IF(OFFSET('Sanitation Data'!$F$31,0,10*ROW('Sanitation Data'!F200))="","",OFFSET('Sanitation Data'!$F$31,0,10*ROW('Sanitation Data'!F200)))</f>
        <v/>
      </c>
      <c r="CY206" s="302" t="str">
        <f ca="true">+IF(OFFSET('Sanitation Data'!$F$32,0,10*ROW('Sanitation Data'!F200))="","",OFFSET('Sanitation Data'!$F$32,0,10*ROW('Sanitation Data'!F200)))</f>
        <v/>
      </c>
      <c r="CZ206" s="302" t="str">
        <f ca="true">+IF(OFFSET('Sanitation Data'!$G$28,0,10*ROW('Sanitation Data'!G200))="","",OFFSET('Sanitation Data'!$G$28,0,10*ROW('Sanitation Data'!G200)))</f>
        <v/>
      </c>
      <c r="DA206" s="302" t="str">
        <f ca="true">+IF(OFFSET('Sanitation Data'!$G$29,0,10*ROW('Sanitation Data'!G200))="","",OFFSET('Sanitation Data'!$G$29,0,10*ROW('Sanitation Data'!G200)))</f>
        <v/>
      </c>
      <c r="DB206" s="302" t="str">
        <f ca="true">+IF(OFFSET('Sanitation Data'!$G$30,0,10*ROW('Sanitation Data'!G200))="","",OFFSET('Sanitation Data'!$G$30,0,10*ROW('Sanitation Data'!G200)))</f>
        <v/>
      </c>
      <c r="DC206" s="302" t="str">
        <f ca="true">+IF(OFFSET('Sanitation Data'!$G$31,0,10*ROW('Sanitation Data'!G200))="","",OFFSET('Sanitation Data'!$G$31,0,10*ROW('Sanitation Data'!G200)))</f>
        <v/>
      </c>
      <c r="DD206" s="302" t="str">
        <f ca="true">+IF(OFFSET('Sanitation Data'!$G$32,0,10*ROW('Sanitation Data'!G200))="","",OFFSET('Sanitation Data'!$G$32,0,10*ROW('Sanitation Data'!G200)))</f>
        <v/>
      </c>
      <c r="DE206" s="302" t="str">
        <f ca="true">+IF(OFFSET('Sanitation Data'!$H$28,0,10*ROW('Sanitation Data'!H200))="","",OFFSET('Sanitation Data'!$H$28,0,10*ROW('Sanitation Data'!H200)))</f>
        <v/>
      </c>
      <c r="DF206" s="302" t="str">
        <f ca="true">+IF(OFFSET('Sanitation Data'!$H$29,0,10*ROW('Sanitation Data'!H200))="","",OFFSET('Sanitation Data'!$H$29,0,10*ROW('Sanitation Data'!H200)))</f>
        <v/>
      </c>
      <c r="DG206" s="302" t="str">
        <f ca="true">+IF(OFFSET('Sanitation Data'!$H$30,0,10*ROW('Sanitation Data'!H200))="","",OFFSET('Sanitation Data'!$H$30,0,10*ROW('Sanitation Data'!H200)))</f>
        <v/>
      </c>
      <c r="DH206" s="302" t="str">
        <f ca="true">+IF(OFFSET('Sanitation Data'!$H$31,0,10*ROW('Sanitation Data'!H200))="","",OFFSET('Sanitation Data'!$H$31,0,10*ROW('Sanitation Data'!H200)))</f>
        <v/>
      </c>
      <c r="DI206" s="302" t="str">
        <f ca="true">+IF(OFFSET('Sanitation Data'!$H$32,0,10*ROW('Sanitation Data'!H200))="","",OFFSET('Sanitation Data'!$H$32,0,10*ROW('Sanitation Data'!H200)))</f>
        <v/>
      </c>
      <c r="DJ206" s="302" t="str">
        <f ca="true">+IF(OFFSET('Sanitation Data'!$I$28,0,10*ROW('Sanitation Data'!I200))="","",OFFSET('Sanitation Data'!$I$28,0,10*ROW('Sanitation Data'!I200)))</f>
        <v/>
      </c>
      <c r="DK206" s="302" t="str">
        <f ca="true">+IF(OFFSET('Sanitation Data'!$I$29,0,10*ROW('Sanitation Data'!I200))="","",OFFSET('Sanitation Data'!$I$29,0,10*ROW('Sanitation Data'!I200)))</f>
        <v/>
      </c>
      <c r="DL206" s="302" t="str">
        <f ca="true">+IF(OFFSET('Sanitation Data'!$I$30,0,10*ROW('Sanitation Data'!I200))="","",OFFSET('Sanitation Data'!$I$30,0,10*ROW('Sanitation Data'!I200)))</f>
        <v/>
      </c>
      <c r="DM206" s="302" t="str">
        <f ca="true">+IF(OFFSET('Sanitation Data'!$I$31,0,10*ROW('Sanitation Data'!I200))="","",OFFSET('Sanitation Data'!$I$31,0,10*ROW('Sanitation Data'!I200)))</f>
        <v/>
      </c>
      <c r="DN206" s="302" t="str">
        <f ca="true">+IF(OFFSET('Sanitation Data'!$I$32,0,10*ROW('Sanitation Data'!I200))="","",OFFSET('Sanitation Data'!$I$32,0,10*ROW('Sanitation Data'!I200)))</f>
        <v/>
      </c>
      <c r="DO206" s="302" t="str">
        <f ca="true">+IF(OFFSET('Hygiene Data'!$D$11,0,10*ROW('Hygiene Data'!D200))="","",OFFSET('Hygiene Data'!$D$11,0,10*ROW('Hygiene Data'!D200)))</f>
        <v/>
      </c>
      <c r="DP206" s="302" t="str">
        <f ca="true">+IF(OFFSET('Hygiene Data'!$D$12,0,10*ROW('Hygiene Data'!D200))="","",OFFSET('Hygiene Data'!$D$12,0,10*ROW('Hygiene Data'!D200)))</f>
        <v/>
      </c>
      <c r="DQ206" s="302" t="str">
        <f ca="true">+IF(OFFSET('Hygiene Data'!$D$13,0,10*ROW('Hygiene Data'!D200))="","",OFFSET('Hygiene Data'!$D$13,0,10*ROW('Hygiene Data'!D200)))</f>
        <v/>
      </c>
      <c r="DR206" s="302" t="str">
        <f ca="true">+IF(OFFSET('Hygiene Data'!$E$11,0,10*ROW('Hygiene Data'!E200))="","",OFFSET('Hygiene Data'!$E$11,0,10*ROW('Hygiene Data'!E200)))</f>
        <v/>
      </c>
      <c r="DS206" s="302" t="str">
        <f ca="true">+IF(OFFSET('Hygiene Data'!$E$12,0,10*ROW('Hygiene Data'!E200))="","",OFFSET('Hygiene Data'!$E$12,0,10*ROW('Hygiene Data'!E200)))</f>
        <v/>
      </c>
      <c r="DT206" s="302" t="str">
        <f ca="true">+IF(OFFSET('Hygiene Data'!$E$13,0,10*ROW('Hygiene Data'!E200))="","",OFFSET('Hygiene Data'!$E$13,0,10*ROW('Hygiene Data'!E200)))</f>
        <v/>
      </c>
      <c r="DU206" s="302" t="str">
        <f ca="true">+IF(OFFSET('Hygiene Data'!$F$11,0,10*ROW('Hygiene Data'!F200))="","",OFFSET('Hygiene Data'!$F$11,0,10*ROW('Hygiene Data'!F200)))</f>
        <v/>
      </c>
      <c r="DV206" s="302" t="str">
        <f ca="true">+IF(OFFSET('Hygiene Data'!$F$12,0,10*ROW('Hygiene Data'!F200))="","",OFFSET('Hygiene Data'!$F$12,0,10*ROW('Hygiene Data'!F200)))</f>
        <v/>
      </c>
      <c r="DW206" s="302" t="str">
        <f ca="true">+IF(OFFSET('Hygiene Data'!$F$13,0,10*ROW('Hygiene Data'!F200))="","",OFFSET('Hygiene Data'!$F$13,0,10*ROW('Hygiene Data'!F200)))</f>
        <v/>
      </c>
      <c r="DX206" s="302" t="str">
        <f ca="true">+IF(OFFSET('Hygiene Data'!$G$11,0,10*ROW('Hygiene Data'!G200))="","",OFFSET('Hygiene Data'!$G$11,0,10*ROW('Hygiene Data'!G200)))</f>
        <v/>
      </c>
      <c r="DY206" s="302" t="str">
        <f ca="true">+IF(OFFSET('Hygiene Data'!$G$12,0,10*ROW('Hygiene Data'!G200))="","",OFFSET('Hygiene Data'!$G$12,0,10*ROW('Hygiene Data'!G200)))</f>
        <v/>
      </c>
      <c r="DZ206" s="302" t="str">
        <f ca="true">+IF(OFFSET('Hygiene Data'!$G$13,0,10*ROW('Hygiene Data'!G200))="","",OFFSET('Hygiene Data'!$G$13,0,10*ROW('Hygiene Data'!G200)))</f>
        <v/>
      </c>
      <c r="EA206" s="302" t="str">
        <f ca="true">+IF(OFFSET('Hygiene Data'!$H$11,0,10*ROW('Hygiene Data'!H200))="","",OFFSET('Hygiene Data'!$H$11,0,10*ROW('Hygiene Data'!H200)))</f>
        <v/>
      </c>
      <c r="EB206" s="302" t="str">
        <f ca="true">+IF(OFFSET('Hygiene Data'!$H$12,0,10*ROW('Hygiene Data'!H200))="","",OFFSET('Hygiene Data'!$H$12,0,10*ROW('Hygiene Data'!H200)))</f>
        <v/>
      </c>
      <c r="EC206" s="302" t="str">
        <f ca="true">+IF(OFFSET('Hygiene Data'!$H$13,0,10*ROW('Hygiene Data'!H200))="","",OFFSET('Hygiene Data'!$H$13,0,10*ROW('Hygiene Data'!H200)))</f>
        <v/>
      </c>
      <c r="ED206" s="302" t="str">
        <f ca="true">+IF(OFFSET('Hygiene Data'!$I$11,0,10*ROW('Hygiene Data'!I200))="","",OFFSET('Hygiene Data'!$I$11,0,10*ROW('Hygiene Data'!I200)))</f>
        <v/>
      </c>
      <c r="EE206" s="302" t="str">
        <f ca="true">+IF(OFFSET('Hygiene Data'!$I$12,0,10*ROW('Hygiene Data'!I200))="","",OFFSET('Hygiene Data'!$I$12,0,10*ROW('Hygiene Data'!I200)))</f>
        <v/>
      </c>
      <c r="EF206" s="302" t="str">
        <f ca="true">+IF(OFFSET('Hygiene Data'!$I$13,0,10*ROW('Hygiene Data'!I200))="","",OFFSET('Hygiene Data'!$I$13,0,10*ROW('Hygiene Data'!I200)))</f>
        <v/>
      </c>
    </row>
    <row xmlns:x14ac="http://schemas.microsoft.com/office/spreadsheetml/2009/9/ac" r="207" x14ac:dyDescent="0.2">
      <c r="A207" s="35" t="str">
        <f ca="true">+IF(OFFSET('Water Data'!$B$2,0,10*ROW('Water Data'!E201))="","",OFFSET('Water Data'!$B$2,0,10*ROW('Water Data'!E201)))</f>
        <v/>
      </c>
      <c r="B207" s="35" t="str">
        <f ca="true">+IF(OFFSET('Water Data'!$C$2,0,10*ROW('Water Data'!F201))="","",OFFSET('Water Data'!$C$2,0,10*ROW('Water Data'!F201)))</f>
        <v/>
      </c>
      <c r="C207" s="358" t="str">
        <f t="shared" ca="true" si="3"/>
        <v/>
      </c>
      <c r="D207" s="94"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4"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4"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4"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4"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4"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4"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4"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4"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4"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4"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4"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4"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4"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4"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4"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4"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4"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5"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5"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5"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5"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5"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5"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5"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5"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5"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5"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5"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5"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5"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5"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5"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5"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5"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5"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5"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5"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5"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5"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5"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5"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5"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5"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5"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5"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5"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5"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6"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6"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6"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6"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6"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6"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6"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6"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6"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6"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6"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6"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6"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6"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6"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6"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6"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6"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302"/>
      <c r="BS207" s="302" t="str">
        <f ca="true">+IF(OFFSET('Water Data'!$D$27,0,10*ROW('Water Data'!D201))="","",OFFSET('Water Data'!$D$27,0,10*ROW('Water Data'!D201)))</f>
        <v/>
      </c>
      <c r="BT207" s="302" t="str">
        <f ca="true">+IF(OFFSET('Water Data'!$D$28,0,10*ROW('Water Data'!D201))="","",OFFSET('Water Data'!$D$28,0,10*ROW('Water Data'!D201)))</f>
        <v/>
      </c>
      <c r="BU207" s="302" t="str">
        <f ca="true">+IF(OFFSET('Water Data'!$D$29,0,10*ROW('Water Data'!D201))="","",OFFSET('Water Data'!$D$29,0,10*ROW('Water Data'!D201)))</f>
        <v/>
      </c>
      <c r="BV207" s="302" t="str">
        <f ca="true">+IF(OFFSET('Water Data'!$E$27,0,10*ROW('Water Data'!E201))="","",OFFSET('Water Data'!$E$27,0,10*ROW('Water Data'!E201)))</f>
        <v/>
      </c>
      <c r="BW207" s="302" t="str">
        <f ca="true">+IF(OFFSET('Water Data'!$E$28,0,10*ROW('Water Data'!E201))="","",OFFSET('Water Data'!$E$28,0,10*ROW('Water Data'!E201)))</f>
        <v/>
      </c>
      <c r="BX207" s="302" t="str">
        <f ca="true">+IF(OFFSET('Water Data'!$E$29,0,10*ROW('Water Data'!E201))="","",OFFSET('Water Data'!$E$29,0,10*ROW('Water Data'!E201)))</f>
        <v/>
      </c>
      <c r="BY207" s="302" t="str">
        <f ca="true">+IF(OFFSET('Water Data'!$F$27,0,10*ROW('Water Data'!F201))="","",OFFSET('Water Data'!$F$27,0,10*ROW('Water Data'!F201)))</f>
        <v/>
      </c>
      <c r="BZ207" s="302" t="str">
        <f ca="true">+IF(OFFSET('Water Data'!$F$28,0,10*ROW('Water Data'!F201))="","",OFFSET('Water Data'!$F$28,0,10*ROW('Water Data'!F201)))</f>
        <v/>
      </c>
      <c r="CA207" s="302" t="str">
        <f ca="true">+IF(OFFSET('Water Data'!$F$29,0,10*ROW('Water Data'!F201))="","",OFFSET('Water Data'!$F$29,0,10*ROW('Water Data'!F201)))</f>
        <v/>
      </c>
      <c r="CB207" s="302" t="str">
        <f ca="true">+IF(OFFSET('Water Data'!$G$27,0,10*ROW('Water Data'!G201))="","",OFFSET('Water Data'!$G$27,0,10*ROW('Water Data'!G201)))</f>
        <v/>
      </c>
      <c r="CC207" s="302" t="str">
        <f ca="true">+IF(OFFSET('Water Data'!$G$28,0,10*ROW('Water Data'!G201))="","",OFFSET('Water Data'!$G$28,0,10*ROW('Water Data'!G201)))</f>
        <v/>
      </c>
      <c r="CD207" s="302" t="str">
        <f ca="true">+IF(OFFSET('Water Data'!$G$29,0,10*ROW('Water Data'!G201))="","",OFFSET('Water Data'!$G$29,0,10*ROW('Water Data'!G201)))</f>
        <v/>
      </c>
      <c r="CE207" s="302" t="str">
        <f ca="true">+IF(OFFSET('Water Data'!$H$27,0,10*ROW('Water Data'!H201))="","",OFFSET('Water Data'!$H$27,0,10*ROW('Water Data'!H201)))</f>
        <v/>
      </c>
      <c r="CF207" s="302" t="str">
        <f ca="true">+IF(OFFSET('Water Data'!$H$28,0,10*ROW('Water Data'!H201))="","",OFFSET('Water Data'!$H$28,0,10*ROW('Water Data'!H201)))</f>
        <v/>
      </c>
      <c r="CG207" s="302" t="str">
        <f ca="true">+IF(OFFSET('Water Data'!$H$29,0,10*ROW('Water Data'!H201))="","",OFFSET('Water Data'!$H$29,0,10*ROW('Water Data'!H201)))</f>
        <v/>
      </c>
      <c r="CH207" s="302" t="str">
        <f ca="true">+IF(OFFSET('Water Data'!$I$27,0,10*ROW('Water Data'!I201))="","",OFFSET('Water Data'!$I$27,0,10*ROW('Water Data'!I201)))</f>
        <v/>
      </c>
      <c r="CI207" s="302" t="str">
        <f ca="true">+IF(OFFSET('Water Data'!$I$28,0,10*ROW('Water Data'!I201))="","",OFFSET('Water Data'!$I$28,0,10*ROW('Water Data'!I201)))</f>
        <v/>
      </c>
      <c r="CJ207" s="302" t="str">
        <f ca="true">+IF(OFFSET('Water Data'!$I$29,0,10*ROW('Water Data'!I201))="","",OFFSET('Water Data'!$I$29,0,10*ROW('Water Data'!I201)))</f>
        <v/>
      </c>
      <c r="CK207" s="302" t="str">
        <f ca="true">+IF(OFFSET('Sanitation Data'!$D$28,0,10*ROW('Sanitation Data'!D201))="","",OFFSET('Sanitation Data'!$D$28,0,10*ROW('Sanitation Data'!D201)))</f>
        <v/>
      </c>
      <c r="CL207" s="302" t="str">
        <f ca="true">+IF(OFFSET('Sanitation Data'!$D$29,0,10*ROW('Sanitation Data'!D201))="","",OFFSET('Sanitation Data'!$D$29,0,10*ROW('Sanitation Data'!D201)))</f>
        <v/>
      </c>
      <c r="CM207" s="302" t="str">
        <f ca="true">+IF(OFFSET('Sanitation Data'!$D$30,0,10*ROW('Sanitation Data'!D201))="","",OFFSET('Sanitation Data'!$D$30,0,10*ROW('Sanitation Data'!D201)))</f>
        <v/>
      </c>
      <c r="CN207" s="302" t="str">
        <f ca="true">+IF(OFFSET('Sanitation Data'!$D$31,0,10*ROW('Sanitation Data'!D201))="","",OFFSET('Sanitation Data'!$D$31,0,10*ROW('Sanitation Data'!D201)))</f>
        <v/>
      </c>
      <c r="CO207" s="302" t="str">
        <f ca="true">+IF(OFFSET('Sanitation Data'!$D$32,0,10*ROW('Sanitation Data'!D201))="","",OFFSET('Sanitation Data'!$D$32,0,10*ROW('Sanitation Data'!D201)))</f>
        <v/>
      </c>
      <c r="CP207" s="302" t="str">
        <f ca="true">+IF(OFFSET('Sanitation Data'!$E$28,0,10*ROW('Sanitation Data'!E201))="","",OFFSET('Sanitation Data'!$E$28,0,10*ROW('Sanitation Data'!E201)))</f>
        <v/>
      </c>
      <c r="CQ207" s="302" t="str">
        <f ca="true">+IF(OFFSET('Sanitation Data'!$E$29,0,10*ROW('Sanitation Data'!E201))="","",OFFSET('Sanitation Data'!$E$29,0,10*ROW('Sanitation Data'!E201)))</f>
        <v/>
      </c>
      <c r="CR207" s="302" t="str">
        <f ca="true">+IF(OFFSET('Sanitation Data'!$E$30,0,10*ROW('Sanitation Data'!E201))="","",OFFSET('Sanitation Data'!$E$30,0,10*ROW('Sanitation Data'!E201)))</f>
        <v/>
      </c>
      <c r="CS207" s="302" t="str">
        <f ca="true">+IF(OFFSET('Sanitation Data'!$E$31,0,10*ROW('Sanitation Data'!E201))="","",OFFSET('Sanitation Data'!$E$31,0,10*ROW('Sanitation Data'!E201)))</f>
        <v/>
      </c>
      <c r="CT207" s="302" t="str">
        <f ca="true">+IF(OFFSET('Sanitation Data'!$E$32,0,10*ROW('Sanitation Data'!E201))="","",OFFSET('Sanitation Data'!$E$32,0,10*ROW('Sanitation Data'!E201)))</f>
        <v/>
      </c>
      <c r="CU207" s="302" t="str">
        <f ca="true">+IF(OFFSET('Sanitation Data'!$F$28,0,10*ROW('Sanitation Data'!F201))="","",OFFSET('Sanitation Data'!$F$28,0,10*ROW('Sanitation Data'!F201)))</f>
        <v/>
      </c>
      <c r="CV207" s="302" t="str">
        <f ca="true">+IF(OFFSET('Sanitation Data'!$F$29,0,10*ROW('Sanitation Data'!F201))="","",OFFSET('Sanitation Data'!$F$29,0,10*ROW('Sanitation Data'!F201)))</f>
        <v/>
      </c>
      <c r="CW207" s="302" t="str">
        <f ca="true">+IF(OFFSET('Sanitation Data'!$F$30,0,10*ROW('Sanitation Data'!F201))="","",OFFSET('Sanitation Data'!$F$30,0,10*ROW('Sanitation Data'!F201)))</f>
        <v/>
      </c>
      <c r="CX207" s="302" t="str">
        <f ca="true">+IF(OFFSET('Sanitation Data'!$F$31,0,10*ROW('Sanitation Data'!F201))="","",OFFSET('Sanitation Data'!$F$31,0,10*ROW('Sanitation Data'!F201)))</f>
        <v/>
      </c>
      <c r="CY207" s="302" t="str">
        <f ca="true">+IF(OFFSET('Sanitation Data'!$F$32,0,10*ROW('Sanitation Data'!F201))="","",OFFSET('Sanitation Data'!$F$32,0,10*ROW('Sanitation Data'!F201)))</f>
        <v/>
      </c>
      <c r="CZ207" s="302" t="str">
        <f ca="true">+IF(OFFSET('Sanitation Data'!$G$28,0,10*ROW('Sanitation Data'!G201))="","",OFFSET('Sanitation Data'!$G$28,0,10*ROW('Sanitation Data'!G201)))</f>
        <v/>
      </c>
      <c r="DA207" s="302" t="str">
        <f ca="true">+IF(OFFSET('Sanitation Data'!$G$29,0,10*ROW('Sanitation Data'!G201))="","",OFFSET('Sanitation Data'!$G$29,0,10*ROW('Sanitation Data'!G201)))</f>
        <v/>
      </c>
      <c r="DB207" s="302" t="str">
        <f ca="true">+IF(OFFSET('Sanitation Data'!$G$30,0,10*ROW('Sanitation Data'!G201))="","",OFFSET('Sanitation Data'!$G$30,0,10*ROW('Sanitation Data'!G201)))</f>
        <v/>
      </c>
      <c r="DC207" s="302" t="str">
        <f ca="true">+IF(OFFSET('Sanitation Data'!$G$31,0,10*ROW('Sanitation Data'!G201))="","",OFFSET('Sanitation Data'!$G$31,0,10*ROW('Sanitation Data'!G201)))</f>
        <v/>
      </c>
      <c r="DD207" s="302" t="str">
        <f ca="true">+IF(OFFSET('Sanitation Data'!$G$32,0,10*ROW('Sanitation Data'!G201))="","",OFFSET('Sanitation Data'!$G$32,0,10*ROW('Sanitation Data'!G201)))</f>
        <v/>
      </c>
      <c r="DE207" s="302" t="str">
        <f ca="true">+IF(OFFSET('Sanitation Data'!$H$28,0,10*ROW('Sanitation Data'!H201))="","",OFFSET('Sanitation Data'!$H$28,0,10*ROW('Sanitation Data'!H201)))</f>
        <v/>
      </c>
      <c r="DF207" s="302" t="str">
        <f ca="true">+IF(OFFSET('Sanitation Data'!$H$29,0,10*ROW('Sanitation Data'!H201))="","",OFFSET('Sanitation Data'!$H$29,0,10*ROW('Sanitation Data'!H201)))</f>
        <v/>
      </c>
      <c r="DG207" s="302" t="str">
        <f ca="true">+IF(OFFSET('Sanitation Data'!$H$30,0,10*ROW('Sanitation Data'!H201))="","",OFFSET('Sanitation Data'!$H$30,0,10*ROW('Sanitation Data'!H201)))</f>
        <v/>
      </c>
      <c r="DH207" s="302" t="str">
        <f ca="true">+IF(OFFSET('Sanitation Data'!$H$31,0,10*ROW('Sanitation Data'!H201))="","",OFFSET('Sanitation Data'!$H$31,0,10*ROW('Sanitation Data'!H201)))</f>
        <v/>
      </c>
      <c r="DI207" s="302" t="str">
        <f ca="true">+IF(OFFSET('Sanitation Data'!$H$32,0,10*ROW('Sanitation Data'!H201))="","",OFFSET('Sanitation Data'!$H$32,0,10*ROW('Sanitation Data'!H201)))</f>
        <v/>
      </c>
      <c r="DJ207" s="302" t="str">
        <f ca="true">+IF(OFFSET('Sanitation Data'!$I$28,0,10*ROW('Sanitation Data'!I201))="","",OFFSET('Sanitation Data'!$I$28,0,10*ROW('Sanitation Data'!I201)))</f>
        <v/>
      </c>
      <c r="DK207" s="302" t="str">
        <f ca="true">+IF(OFFSET('Sanitation Data'!$I$29,0,10*ROW('Sanitation Data'!I201))="","",OFFSET('Sanitation Data'!$I$29,0,10*ROW('Sanitation Data'!I201)))</f>
        <v/>
      </c>
      <c r="DL207" s="302" t="str">
        <f ca="true">+IF(OFFSET('Sanitation Data'!$I$30,0,10*ROW('Sanitation Data'!I201))="","",OFFSET('Sanitation Data'!$I$30,0,10*ROW('Sanitation Data'!I201)))</f>
        <v/>
      </c>
      <c r="DM207" s="302" t="str">
        <f ca="true">+IF(OFFSET('Sanitation Data'!$I$31,0,10*ROW('Sanitation Data'!I201))="","",OFFSET('Sanitation Data'!$I$31,0,10*ROW('Sanitation Data'!I201)))</f>
        <v/>
      </c>
      <c r="DN207" s="302" t="str">
        <f ca="true">+IF(OFFSET('Sanitation Data'!$I$32,0,10*ROW('Sanitation Data'!I201))="","",OFFSET('Sanitation Data'!$I$32,0,10*ROW('Sanitation Data'!I201)))</f>
        <v/>
      </c>
      <c r="DO207" s="302" t="str">
        <f ca="true">+IF(OFFSET('Hygiene Data'!$D$11,0,10*ROW('Hygiene Data'!D201))="","",OFFSET('Hygiene Data'!$D$11,0,10*ROW('Hygiene Data'!D201)))</f>
        <v/>
      </c>
      <c r="DP207" s="302" t="str">
        <f ca="true">+IF(OFFSET('Hygiene Data'!$D$12,0,10*ROW('Hygiene Data'!D201))="","",OFFSET('Hygiene Data'!$D$12,0,10*ROW('Hygiene Data'!D201)))</f>
        <v/>
      </c>
      <c r="DQ207" s="302" t="str">
        <f ca="true">+IF(OFFSET('Hygiene Data'!$D$13,0,10*ROW('Hygiene Data'!D201))="","",OFFSET('Hygiene Data'!$D$13,0,10*ROW('Hygiene Data'!D201)))</f>
        <v/>
      </c>
      <c r="DR207" s="302" t="str">
        <f ca="true">+IF(OFFSET('Hygiene Data'!$E$11,0,10*ROW('Hygiene Data'!E201))="","",OFFSET('Hygiene Data'!$E$11,0,10*ROW('Hygiene Data'!E201)))</f>
        <v/>
      </c>
      <c r="DS207" s="302" t="str">
        <f ca="true">+IF(OFFSET('Hygiene Data'!$E$12,0,10*ROW('Hygiene Data'!E201))="","",OFFSET('Hygiene Data'!$E$12,0,10*ROW('Hygiene Data'!E201)))</f>
        <v/>
      </c>
      <c r="DT207" s="302" t="str">
        <f ca="true">+IF(OFFSET('Hygiene Data'!$E$13,0,10*ROW('Hygiene Data'!E201))="","",OFFSET('Hygiene Data'!$E$13,0,10*ROW('Hygiene Data'!E201)))</f>
        <v/>
      </c>
      <c r="DU207" s="302" t="str">
        <f ca="true">+IF(OFFSET('Hygiene Data'!$F$11,0,10*ROW('Hygiene Data'!F201))="","",OFFSET('Hygiene Data'!$F$11,0,10*ROW('Hygiene Data'!F201)))</f>
        <v/>
      </c>
      <c r="DV207" s="302" t="str">
        <f ca="true">+IF(OFFSET('Hygiene Data'!$F$12,0,10*ROW('Hygiene Data'!F201))="","",OFFSET('Hygiene Data'!$F$12,0,10*ROW('Hygiene Data'!F201)))</f>
        <v/>
      </c>
      <c r="DW207" s="302" t="str">
        <f ca="true">+IF(OFFSET('Hygiene Data'!$F$13,0,10*ROW('Hygiene Data'!F201))="","",OFFSET('Hygiene Data'!$F$13,0,10*ROW('Hygiene Data'!F201)))</f>
        <v/>
      </c>
      <c r="DX207" s="302" t="str">
        <f ca="true">+IF(OFFSET('Hygiene Data'!$G$11,0,10*ROW('Hygiene Data'!G201))="","",OFFSET('Hygiene Data'!$G$11,0,10*ROW('Hygiene Data'!G201)))</f>
        <v/>
      </c>
      <c r="DY207" s="302" t="str">
        <f ca="true">+IF(OFFSET('Hygiene Data'!$G$12,0,10*ROW('Hygiene Data'!G201))="","",OFFSET('Hygiene Data'!$G$12,0,10*ROW('Hygiene Data'!G201)))</f>
        <v/>
      </c>
      <c r="DZ207" s="302" t="str">
        <f ca="true">+IF(OFFSET('Hygiene Data'!$G$13,0,10*ROW('Hygiene Data'!G201))="","",OFFSET('Hygiene Data'!$G$13,0,10*ROW('Hygiene Data'!G201)))</f>
        <v/>
      </c>
      <c r="EA207" s="302" t="str">
        <f ca="true">+IF(OFFSET('Hygiene Data'!$H$11,0,10*ROW('Hygiene Data'!H201))="","",OFFSET('Hygiene Data'!$H$11,0,10*ROW('Hygiene Data'!H201)))</f>
        <v/>
      </c>
      <c r="EB207" s="302" t="str">
        <f ca="true">+IF(OFFSET('Hygiene Data'!$H$12,0,10*ROW('Hygiene Data'!H201))="","",OFFSET('Hygiene Data'!$H$12,0,10*ROW('Hygiene Data'!H201)))</f>
        <v/>
      </c>
      <c r="EC207" s="302" t="str">
        <f ca="true">+IF(OFFSET('Hygiene Data'!$H$13,0,10*ROW('Hygiene Data'!H201))="","",OFFSET('Hygiene Data'!$H$13,0,10*ROW('Hygiene Data'!H201)))</f>
        <v/>
      </c>
      <c r="ED207" s="302" t="str">
        <f ca="true">+IF(OFFSET('Hygiene Data'!$I$11,0,10*ROW('Hygiene Data'!I201))="","",OFFSET('Hygiene Data'!$I$11,0,10*ROW('Hygiene Data'!I201)))</f>
        <v/>
      </c>
      <c r="EE207" s="302" t="str">
        <f ca="true">+IF(OFFSET('Hygiene Data'!$I$12,0,10*ROW('Hygiene Data'!I201))="","",OFFSET('Hygiene Data'!$I$12,0,10*ROW('Hygiene Data'!I201)))</f>
        <v/>
      </c>
      <c r="EF207" s="302" t="str">
        <f ca="true">+IF(OFFSET('Hygiene Data'!$I$13,0,10*ROW('Hygiene Data'!I201))="","",OFFSET('Hygiene Data'!$I$13,0,10*ROW('Hygiene Data'!I201)))</f>
        <v/>
      </c>
    </row>
    <row xmlns:x14ac="http://schemas.microsoft.com/office/spreadsheetml/2009/9/ac" r="208" s="32" customFormat="true" x14ac:dyDescent="0.2"/>
    <row xmlns:x14ac="http://schemas.microsoft.com/office/spreadsheetml/2009/9/ac" r="209" s="32" customFormat="true" x14ac:dyDescent="0.2"/>
    <row xmlns:x14ac="http://schemas.microsoft.com/office/spreadsheetml/2009/9/ac" r="210" s="32" customFormat="true" x14ac:dyDescent="0.2"/>
    <row xmlns:x14ac="http://schemas.microsoft.com/office/spreadsheetml/2009/9/ac" r="211" s="32" customFormat="true" x14ac:dyDescent="0.2"/>
    <row xmlns:x14ac="http://schemas.microsoft.com/office/spreadsheetml/2009/9/ac" r="212" s="32" customFormat="true" x14ac:dyDescent="0.2"/>
    <row xmlns:x14ac="http://schemas.microsoft.com/office/spreadsheetml/2009/9/ac" r="213" s="32" customFormat="true" x14ac:dyDescent="0.2"/>
    <row xmlns:x14ac="http://schemas.microsoft.com/office/spreadsheetml/2009/9/ac" r="214" s="32" customFormat="true" x14ac:dyDescent="0.2"/>
    <row xmlns:x14ac="http://schemas.microsoft.com/office/spreadsheetml/2009/9/ac" r="215" s="32" customFormat="true" x14ac:dyDescent="0.2"/>
    <row xmlns:x14ac="http://schemas.microsoft.com/office/spreadsheetml/2009/9/ac" r="216" s="32" customFormat="true" x14ac:dyDescent="0.2"/>
    <row xmlns:x14ac="http://schemas.microsoft.com/office/spreadsheetml/2009/9/ac" r="217" s="32" customFormat="true" x14ac:dyDescent="0.2"/>
    <row xmlns:x14ac="http://schemas.microsoft.com/office/spreadsheetml/2009/9/ac" r="218" s="32" customFormat="true" x14ac:dyDescent="0.2"/>
    <row xmlns:x14ac="http://schemas.microsoft.com/office/spreadsheetml/2009/9/ac" r="219" s="32" customFormat="true" x14ac:dyDescent="0.2"/>
    <row xmlns:x14ac="http://schemas.microsoft.com/office/spreadsheetml/2009/9/ac" r="220" s="32" customFormat="true" x14ac:dyDescent="0.2"/>
    <row xmlns:x14ac="http://schemas.microsoft.com/office/spreadsheetml/2009/9/ac" r="221" s="32" customFormat="true" x14ac:dyDescent="0.2"/>
    <row xmlns:x14ac="http://schemas.microsoft.com/office/spreadsheetml/2009/9/ac" r="222" s="32" customFormat="true" x14ac:dyDescent="0.2"/>
    <row xmlns:x14ac="http://schemas.microsoft.com/office/spreadsheetml/2009/9/ac" r="223" s="32" customFormat="true" x14ac:dyDescent="0.2"/>
    <row xmlns:x14ac="http://schemas.microsoft.com/office/spreadsheetml/2009/9/ac" r="224" s="32" customFormat="true" x14ac:dyDescent="0.2"/>
    <row xmlns:x14ac="http://schemas.microsoft.com/office/spreadsheetml/2009/9/ac" r="225" s="32" customFormat="true" x14ac:dyDescent="0.2"/>
    <row xmlns:x14ac="http://schemas.microsoft.com/office/spreadsheetml/2009/9/ac" r="226" s="32" customFormat="true" x14ac:dyDescent="0.2"/>
    <row xmlns:x14ac="http://schemas.microsoft.com/office/spreadsheetml/2009/9/ac" r="227" s="32" customFormat="true" x14ac:dyDescent="0.2"/>
    <row xmlns:x14ac="http://schemas.microsoft.com/office/spreadsheetml/2009/9/ac" r="228" s="32" customFormat="true" x14ac:dyDescent="0.2"/>
    <row xmlns:x14ac="http://schemas.microsoft.com/office/spreadsheetml/2009/9/ac" r="229" s="32" customFormat="true" x14ac:dyDescent="0.2"/>
    <row xmlns:x14ac="http://schemas.microsoft.com/office/spreadsheetml/2009/9/ac" r="230" s="32" customFormat="true" x14ac:dyDescent="0.2"/>
    <row xmlns:x14ac="http://schemas.microsoft.com/office/spreadsheetml/2009/9/ac" r="231" s="32" customFormat="true" x14ac:dyDescent="0.2"/>
    <row xmlns:x14ac="http://schemas.microsoft.com/office/spreadsheetml/2009/9/ac" r="232" s="32" customFormat="true" x14ac:dyDescent="0.2"/>
    <row xmlns:x14ac="http://schemas.microsoft.com/office/spreadsheetml/2009/9/ac" r="233" s="32" customFormat="true" x14ac:dyDescent="0.2"/>
    <row xmlns:x14ac="http://schemas.microsoft.com/office/spreadsheetml/2009/9/ac" r="234" s="32" customFormat="true" x14ac:dyDescent="0.2"/>
    <row xmlns:x14ac="http://schemas.microsoft.com/office/spreadsheetml/2009/9/ac" r="235" s="32" customFormat="true" x14ac:dyDescent="0.2"/>
    <row xmlns:x14ac="http://schemas.microsoft.com/office/spreadsheetml/2009/9/ac" r="236" s="32" customFormat="true" x14ac:dyDescent="0.2"/>
    <row xmlns:x14ac="http://schemas.microsoft.com/office/spreadsheetml/2009/9/ac" r="237" s="32" customFormat="true" x14ac:dyDescent="0.2"/>
    <row xmlns:x14ac="http://schemas.microsoft.com/office/spreadsheetml/2009/9/ac" r="238" s="32" customFormat="true" x14ac:dyDescent="0.2"/>
    <row xmlns:x14ac="http://schemas.microsoft.com/office/spreadsheetml/2009/9/ac" r="239" s="32" customFormat="true" x14ac:dyDescent="0.2"/>
    <row xmlns:x14ac="http://schemas.microsoft.com/office/spreadsheetml/2009/9/ac" r="240" s="32" customFormat="true" x14ac:dyDescent="0.2"/>
    <row xmlns:x14ac="http://schemas.microsoft.com/office/spreadsheetml/2009/9/ac" r="241" s="32" customFormat="true" x14ac:dyDescent="0.2"/>
    <row xmlns:x14ac="http://schemas.microsoft.com/office/spreadsheetml/2009/9/ac" r="242" s="32" customFormat="true" x14ac:dyDescent="0.2"/>
    <row xmlns:x14ac="http://schemas.microsoft.com/office/spreadsheetml/2009/9/ac" r="243" s="32" customFormat="true" x14ac:dyDescent="0.2"/>
    <row xmlns:x14ac="http://schemas.microsoft.com/office/spreadsheetml/2009/9/ac" r="244" s="32" customFormat="true" x14ac:dyDescent="0.2"/>
    <row xmlns:x14ac="http://schemas.microsoft.com/office/spreadsheetml/2009/9/ac" r="245" s="32" customFormat="true" x14ac:dyDescent="0.2"/>
    <row xmlns:x14ac="http://schemas.microsoft.com/office/spreadsheetml/2009/9/ac" r="246" s="32" customFormat="true" x14ac:dyDescent="0.2"/>
    <row xmlns:x14ac="http://schemas.microsoft.com/office/spreadsheetml/2009/9/ac" r="247" s="32" customFormat="true" x14ac:dyDescent="0.2"/>
    <row xmlns:x14ac="http://schemas.microsoft.com/office/spreadsheetml/2009/9/ac" r="248" s="32" customFormat="true" x14ac:dyDescent="0.2"/>
    <row xmlns:x14ac="http://schemas.microsoft.com/office/spreadsheetml/2009/9/ac" r="249" s="32" customFormat="true" x14ac:dyDescent="0.2"/>
    <row xmlns:x14ac="http://schemas.microsoft.com/office/spreadsheetml/2009/9/ac" r="250" s="32" customFormat="true" x14ac:dyDescent="0.2"/>
    <row xmlns:x14ac="http://schemas.microsoft.com/office/spreadsheetml/2009/9/ac" r="251" s="32" customFormat="true" x14ac:dyDescent="0.2"/>
    <row xmlns:x14ac="http://schemas.microsoft.com/office/spreadsheetml/2009/9/ac" r="252" s="32" customFormat="true" x14ac:dyDescent="0.2"/>
    <row xmlns:x14ac="http://schemas.microsoft.com/office/spreadsheetml/2009/9/ac" r="253" s="32" customFormat="true" x14ac:dyDescent="0.2"/>
    <row xmlns:x14ac="http://schemas.microsoft.com/office/spreadsheetml/2009/9/ac" r="254" s="32" customFormat="true" x14ac:dyDescent="0.2"/>
    <row xmlns:x14ac="http://schemas.microsoft.com/office/spreadsheetml/2009/9/ac" r="255" s="32" customFormat="true" x14ac:dyDescent="0.2"/>
    <row xmlns:x14ac="http://schemas.microsoft.com/office/spreadsheetml/2009/9/ac" r="256" s="32" customFormat="true" x14ac:dyDescent="0.2"/>
    <row xmlns:x14ac="http://schemas.microsoft.com/office/spreadsheetml/2009/9/ac" r="257" s="32" customFormat="true" x14ac:dyDescent="0.2"/>
    <row xmlns:x14ac="http://schemas.microsoft.com/office/spreadsheetml/2009/9/ac" r="258" s="32" customFormat="true" x14ac:dyDescent="0.2"/>
    <row xmlns:x14ac="http://schemas.microsoft.com/office/spreadsheetml/2009/9/ac" r="259" s="32" customFormat="true" x14ac:dyDescent="0.2"/>
    <row xmlns:x14ac="http://schemas.microsoft.com/office/spreadsheetml/2009/9/ac" r="260" s="32" customFormat="true" x14ac:dyDescent="0.2"/>
    <row xmlns:x14ac="http://schemas.microsoft.com/office/spreadsheetml/2009/9/ac" r="261" s="32" customFormat="true" x14ac:dyDescent="0.2"/>
    <row xmlns:x14ac="http://schemas.microsoft.com/office/spreadsheetml/2009/9/ac" r="262" s="32" customFormat="true" x14ac:dyDescent="0.2"/>
    <row xmlns:x14ac="http://schemas.microsoft.com/office/spreadsheetml/2009/9/ac" r="263" s="32" customFormat="true" x14ac:dyDescent="0.2"/>
    <row xmlns:x14ac="http://schemas.microsoft.com/office/spreadsheetml/2009/9/ac" r="264" s="32" customFormat="true" x14ac:dyDescent="0.2"/>
    <row xmlns:x14ac="http://schemas.microsoft.com/office/spreadsheetml/2009/9/ac" r="265" s="32" customFormat="true" x14ac:dyDescent="0.2"/>
    <row xmlns:x14ac="http://schemas.microsoft.com/office/spreadsheetml/2009/9/ac" r="266" s="32" customFormat="true" x14ac:dyDescent="0.2"/>
    <row xmlns:x14ac="http://schemas.microsoft.com/office/spreadsheetml/2009/9/ac" r="267" s="32" customFormat="true" x14ac:dyDescent="0.2"/>
    <row xmlns:x14ac="http://schemas.microsoft.com/office/spreadsheetml/2009/9/ac" r="268" s="32" customFormat="true" x14ac:dyDescent="0.2"/>
    <row xmlns:x14ac="http://schemas.microsoft.com/office/spreadsheetml/2009/9/ac" r="269" s="32" customFormat="true" x14ac:dyDescent="0.2"/>
    <row xmlns:x14ac="http://schemas.microsoft.com/office/spreadsheetml/2009/9/ac" r="270" s="32" customFormat="true" x14ac:dyDescent="0.2"/>
    <row xmlns:x14ac="http://schemas.microsoft.com/office/spreadsheetml/2009/9/ac" r="271" s="32" customFormat="true" x14ac:dyDescent="0.2"/>
    <row xmlns:x14ac="http://schemas.microsoft.com/office/spreadsheetml/2009/9/ac" r="272" s="32" customFormat="true" x14ac:dyDescent="0.2"/>
    <row xmlns:x14ac="http://schemas.microsoft.com/office/spreadsheetml/2009/9/ac" r="273" s="32" customFormat="true" x14ac:dyDescent="0.2"/>
    <row xmlns:x14ac="http://schemas.microsoft.com/office/spreadsheetml/2009/9/ac" r="274" s="32" customFormat="true" x14ac:dyDescent="0.2"/>
    <row xmlns:x14ac="http://schemas.microsoft.com/office/spreadsheetml/2009/9/ac" r="275" s="32" customFormat="true" x14ac:dyDescent="0.2"/>
    <row xmlns:x14ac="http://schemas.microsoft.com/office/spreadsheetml/2009/9/ac" r="276" s="32" customFormat="true" x14ac:dyDescent="0.2"/>
    <row xmlns:x14ac="http://schemas.microsoft.com/office/spreadsheetml/2009/9/ac" r="277" s="32" customFormat="true" x14ac:dyDescent="0.2"/>
    <row xmlns:x14ac="http://schemas.microsoft.com/office/spreadsheetml/2009/9/ac" r="278" s="32" customFormat="true" x14ac:dyDescent="0.2"/>
    <row xmlns:x14ac="http://schemas.microsoft.com/office/spreadsheetml/2009/9/ac" r="279" s="32" customFormat="true" x14ac:dyDescent="0.2"/>
    <row xmlns:x14ac="http://schemas.microsoft.com/office/spreadsheetml/2009/9/ac" r="280" s="32" customFormat="true" x14ac:dyDescent="0.2"/>
    <row xmlns:x14ac="http://schemas.microsoft.com/office/spreadsheetml/2009/9/ac" r="281" s="32" customFormat="true" x14ac:dyDescent="0.2"/>
    <row xmlns:x14ac="http://schemas.microsoft.com/office/spreadsheetml/2009/9/ac" r="282" s="32" customFormat="true" x14ac:dyDescent="0.2"/>
    <row xmlns:x14ac="http://schemas.microsoft.com/office/spreadsheetml/2009/9/ac" r="283" s="32" customFormat="true" x14ac:dyDescent="0.2"/>
    <row xmlns:x14ac="http://schemas.microsoft.com/office/spreadsheetml/2009/9/ac" r="284" s="32" customFormat="true" x14ac:dyDescent="0.2"/>
    <row xmlns:x14ac="http://schemas.microsoft.com/office/spreadsheetml/2009/9/ac" r="285" s="32" customFormat="true" x14ac:dyDescent="0.2"/>
    <row xmlns:x14ac="http://schemas.microsoft.com/office/spreadsheetml/2009/9/ac" r="286" s="32" customFormat="true" x14ac:dyDescent="0.2"/>
    <row xmlns:x14ac="http://schemas.microsoft.com/office/spreadsheetml/2009/9/ac" r="287" s="32" customFormat="true" x14ac:dyDescent="0.2"/>
    <row xmlns:x14ac="http://schemas.microsoft.com/office/spreadsheetml/2009/9/ac" r="288" s="32" customFormat="true" x14ac:dyDescent="0.2"/>
    <row xmlns:x14ac="http://schemas.microsoft.com/office/spreadsheetml/2009/9/ac" r="289" s="32" customFormat="true" x14ac:dyDescent="0.2"/>
    <row xmlns:x14ac="http://schemas.microsoft.com/office/spreadsheetml/2009/9/ac" r="290" s="32" customFormat="true" x14ac:dyDescent="0.2"/>
    <row xmlns:x14ac="http://schemas.microsoft.com/office/spreadsheetml/2009/9/ac" r="291" s="32" customFormat="true" x14ac:dyDescent="0.2"/>
    <row xmlns:x14ac="http://schemas.microsoft.com/office/spreadsheetml/2009/9/ac" r="292" s="32" customFormat="true" x14ac:dyDescent="0.2"/>
    <row xmlns:x14ac="http://schemas.microsoft.com/office/spreadsheetml/2009/9/ac" r="293" s="32" customFormat="true" x14ac:dyDescent="0.2"/>
    <row xmlns:x14ac="http://schemas.microsoft.com/office/spreadsheetml/2009/9/ac" r="294" s="32" customFormat="true" x14ac:dyDescent="0.2"/>
    <row xmlns:x14ac="http://schemas.microsoft.com/office/spreadsheetml/2009/9/ac" r="295" s="32" customFormat="true" x14ac:dyDescent="0.2"/>
    <row xmlns:x14ac="http://schemas.microsoft.com/office/spreadsheetml/2009/9/ac" r="296" s="32" customFormat="true" x14ac:dyDescent="0.2"/>
    <row xmlns:x14ac="http://schemas.microsoft.com/office/spreadsheetml/2009/9/ac" r="297" s="32" customFormat="true" x14ac:dyDescent="0.2"/>
    <row xmlns:x14ac="http://schemas.microsoft.com/office/spreadsheetml/2009/9/ac" r="298" s="32" customFormat="true" x14ac:dyDescent="0.2"/>
    <row xmlns:x14ac="http://schemas.microsoft.com/office/spreadsheetml/2009/9/ac" r="299" s="32" customFormat="true" x14ac:dyDescent="0.2"/>
    <row xmlns:x14ac="http://schemas.microsoft.com/office/spreadsheetml/2009/9/ac" r="300" s="32" customFormat="true" x14ac:dyDescent="0.2"/>
    <row xmlns:x14ac="http://schemas.microsoft.com/office/spreadsheetml/2009/9/ac" r="301" s="32" customFormat="true" x14ac:dyDescent="0.2"/>
    <row xmlns:x14ac="http://schemas.microsoft.com/office/spreadsheetml/2009/9/ac" r="302" s="32" customFormat="true" x14ac:dyDescent="0.2"/>
    <row xmlns:x14ac="http://schemas.microsoft.com/office/spreadsheetml/2009/9/ac" r="303" s="32" customFormat="true" x14ac:dyDescent="0.2"/>
    <row xmlns:x14ac="http://schemas.microsoft.com/office/spreadsheetml/2009/9/ac" r="304" s="32" customFormat="true" x14ac:dyDescent="0.2"/>
    <row xmlns:x14ac="http://schemas.microsoft.com/office/spreadsheetml/2009/9/ac" r="305" s="32" customFormat="true" x14ac:dyDescent="0.2"/>
    <row xmlns:x14ac="http://schemas.microsoft.com/office/spreadsheetml/2009/9/ac" r="306" s="32" customFormat="true" x14ac:dyDescent="0.2"/>
    <row xmlns:x14ac="http://schemas.microsoft.com/office/spreadsheetml/2009/9/ac" r="307" s="32" customFormat="true" x14ac:dyDescent="0.2"/>
    <row xmlns:x14ac="http://schemas.microsoft.com/office/spreadsheetml/2009/9/ac" r="308" s="32" customFormat="true" x14ac:dyDescent="0.2"/>
    <row xmlns:x14ac="http://schemas.microsoft.com/office/spreadsheetml/2009/9/ac" r="309" s="32" customFormat="true" x14ac:dyDescent="0.2"/>
    <row xmlns:x14ac="http://schemas.microsoft.com/office/spreadsheetml/2009/9/ac" r="310" s="32" customFormat="true" x14ac:dyDescent="0.2"/>
    <row xmlns:x14ac="http://schemas.microsoft.com/office/spreadsheetml/2009/9/ac" r="311" s="32" customFormat="true" x14ac:dyDescent="0.2"/>
    <row xmlns:x14ac="http://schemas.microsoft.com/office/spreadsheetml/2009/9/ac" r="312" s="32" customFormat="true" x14ac:dyDescent="0.2"/>
    <row xmlns:x14ac="http://schemas.microsoft.com/office/spreadsheetml/2009/9/ac" r="313" s="32" customFormat="true" x14ac:dyDescent="0.2"/>
    <row xmlns:x14ac="http://schemas.microsoft.com/office/spreadsheetml/2009/9/ac" r="314" s="32" customFormat="true" x14ac:dyDescent="0.2"/>
    <row xmlns:x14ac="http://schemas.microsoft.com/office/spreadsheetml/2009/9/ac" r="315" s="32" customFormat="true" x14ac:dyDescent="0.2"/>
    <row xmlns:x14ac="http://schemas.microsoft.com/office/spreadsheetml/2009/9/ac" r="316" s="32" customFormat="true" x14ac:dyDescent="0.2"/>
    <row xmlns:x14ac="http://schemas.microsoft.com/office/spreadsheetml/2009/9/ac" r="317" s="32" customFormat="true" x14ac:dyDescent="0.2"/>
    <row xmlns:x14ac="http://schemas.microsoft.com/office/spreadsheetml/2009/9/ac" r="318" s="32" customFormat="true" x14ac:dyDescent="0.2"/>
    <row xmlns:x14ac="http://schemas.microsoft.com/office/spreadsheetml/2009/9/ac" r="319" s="32" customFormat="true" x14ac:dyDescent="0.2"/>
    <row xmlns:x14ac="http://schemas.microsoft.com/office/spreadsheetml/2009/9/ac" r="320" s="32" customFormat="true" x14ac:dyDescent="0.2"/>
    <row xmlns:x14ac="http://schemas.microsoft.com/office/spreadsheetml/2009/9/ac" r="321" s="32" customFormat="true" x14ac:dyDescent="0.2"/>
    <row xmlns:x14ac="http://schemas.microsoft.com/office/spreadsheetml/2009/9/ac" r="322" s="32" customFormat="true" x14ac:dyDescent="0.2"/>
    <row xmlns:x14ac="http://schemas.microsoft.com/office/spreadsheetml/2009/9/ac" r="323" s="32" customFormat="true" x14ac:dyDescent="0.2"/>
    <row xmlns:x14ac="http://schemas.microsoft.com/office/spreadsheetml/2009/9/ac" r="324" s="32" customFormat="true" x14ac:dyDescent="0.2"/>
    <row xmlns:x14ac="http://schemas.microsoft.com/office/spreadsheetml/2009/9/ac" r="325" s="32" customFormat="true" x14ac:dyDescent="0.2"/>
    <row xmlns:x14ac="http://schemas.microsoft.com/office/spreadsheetml/2009/9/ac" r="326" s="32" customFormat="true" x14ac:dyDescent="0.2"/>
    <row xmlns:x14ac="http://schemas.microsoft.com/office/spreadsheetml/2009/9/ac" r="327" s="32" customFormat="true" x14ac:dyDescent="0.2"/>
    <row xmlns:x14ac="http://schemas.microsoft.com/office/spreadsheetml/2009/9/ac" r="328" s="32" customFormat="true" x14ac:dyDescent="0.2"/>
    <row xmlns:x14ac="http://schemas.microsoft.com/office/spreadsheetml/2009/9/ac" r="329" s="32" customFormat="true" x14ac:dyDescent="0.2"/>
    <row xmlns:x14ac="http://schemas.microsoft.com/office/spreadsheetml/2009/9/ac" r="330" s="32" customFormat="true" x14ac:dyDescent="0.2"/>
    <row xmlns:x14ac="http://schemas.microsoft.com/office/spreadsheetml/2009/9/ac" r="331" s="32" customFormat="true" x14ac:dyDescent="0.2"/>
    <row xmlns:x14ac="http://schemas.microsoft.com/office/spreadsheetml/2009/9/ac" r="332" s="32" customFormat="true" x14ac:dyDescent="0.2"/>
    <row xmlns:x14ac="http://schemas.microsoft.com/office/spreadsheetml/2009/9/ac" r="333" s="32" customFormat="true" x14ac:dyDescent="0.2"/>
    <row xmlns:x14ac="http://schemas.microsoft.com/office/spreadsheetml/2009/9/ac" r="334" s="32" customFormat="true" x14ac:dyDescent="0.2"/>
    <row xmlns:x14ac="http://schemas.microsoft.com/office/spreadsheetml/2009/9/ac" r="335" s="32" customFormat="true" x14ac:dyDescent="0.2"/>
    <row xmlns:x14ac="http://schemas.microsoft.com/office/spreadsheetml/2009/9/ac" r="336" s="32" customFormat="true" x14ac:dyDescent="0.2"/>
    <row xmlns:x14ac="http://schemas.microsoft.com/office/spreadsheetml/2009/9/ac" r="337" s="32" customFormat="true" x14ac:dyDescent="0.2"/>
    <row xmlns:x14ac="http://schemas.microsoft.com/office/spreadsheetml/2009/9/ac" r="338" s="32" customFormat="true" x14ac:dyDescent="0.2"/>
    <row xmlns:x14ac="http://schemas.microsoft.com/office/spreadsheetml/2009/9/ac" r="339" s="32" customFormat="true" x14ac:dyDescent="0.2"/>
    <row xmlns:x14ac="http://schemas.microsoft.com/office/spreadsheetml/2009/9/ac" r="340" s="32" customFormat="true" x14ac:dyDescent="0.2"/>
    <row xmlns:x14ac="http://schemas.microsoft.com/office/spreadsheetml/2009/9/ac" r="341" s="32" customFormat="true" x14ac:dyDescent="0.2"/>
    <row xmlns:x14ac="http://schemas.microsoft.com/office/spreadsheetml/2009/9/ac" r="342" s="32" customFormat="true" x14ac:dyDescent="0.2"/>
    <row xmlns:x14ac="http://schemas.microsoft.com/office/spreadsheetml/2009/9/ac" r="343" s="32" customFormat="true" x14ac:dyDescent="0.2"/>
    <row xmlns:x14ac="http://schemas.microsoft.com/office/spreadsheetml/2009/9/ac" r="344" s="32" customFormat="true" x14ac:dyDescent="0.2"/>
    <row xmlns:x14ac="http://schemas.microsoft.com/office/spreadsheetml/2009/9/ac" r="345" s="32" customFormat="true" x14ac:dyDescent="0.2"/>
    <row xmlns:x14ac="http://schemas.microsoft.com/office/spreadsheetml/2009/9/ac" r="346" s="32" customFormat="true" x14ac:dyDescent="0.2"/>
    <row xmlns:x14ac="http://schemas.microsoft.com/office/spreadsheetml/2009/9/ac" r="347" s="32" customFormat="true" x14ac:dyDescent="0.2"/>
    <row xmlns:x14ac="http://schemas.microsoft.com/office/spreadsheetml/2009/9/ac" r="348" s="32" customFormat="true" x14ac:dyDescent="0.2"/>
    <row xmlns:x14ac="http://schemas.microsoft.com/office/spreadsheetml/2009/9/ac" r="349" s="32" customFormat="true" x14ac:dyDescent="0.2"/>
    <row xmlns:x14ac="http://schemas.microsoft.com/office/spreadsheetml/2009/9/ac" r="350" s="32" customFormat="true" x14ac:dyDescent="0.2"/>
    <row xmlns:x14ac="http://schemas.microsoft.com/office/spreadsheetml/2009/9/ac" r="351" s="32" customFormat="true" x14ac:dyDescent="0.2"/>
    <row xmlns:x14ac="http://schemas.microsoft.com/office/spreadsheetml/2009/9/ac" r="352" s="32" customFormat="true" x14ac:dyDescent="0.2"/>
    <row xmlns:x14ac="http://schemas.microsoft.com/office/spreadsheetml/2009/9/ac" r="353" s="32" customFormat="true" x14ac:dyDescent="0.2"/>
    <row xmlns:x14ac="http://schemas.microsoft.com/office/spreadsheetml/2009/9/ac" r="354" s="32" customFormat="true" x14ac:dyDescent="0.2"/>
    <row xmlns:x14ac="http://schemas.microsoft.com/office/spreadsheetml/2009/9/ac" r="355" s="32" customFormat="true" x14ac:dyDescent="0.2"/>
    <row xmlns:x14ac="http://schemas.microsoft.com/office/spreadsheetml/2009/9/ac" r="356" s="32" customFormat="true" x14ac:dyDescent="0.2"/>
    <row xmlns:x14ac="http://schemas.microsoft.com/office/spreadsheetml/2009/9/ac" r="357" s="32" customFormat="true" x14ac:dyDescent="0.2"/>
    <row xmlns:x14ac="http://schemas.microsoft.com/office/spreadsheetml/2009/9/ac" r="358" s="32" customFormat="true" x14ac:dyDescent="0.2"/>
    <row xmlns:x14ac="http://schemas.microsoft.com/office/spreadsheetml/2009/9/ac" r="359" s="32" customFormat="true" x14ac:dyDescent="0.2"/>
    <row xmlns:x14ac="http://schemas.microsoft.com/office/spreadsheetml/2009/9/ac" r="360" s="32" customFormat="true" x14ac:dyDescent="0.2"/>
    <row xmlns:x14ac="http://schemas.microsoft.com/office/spreadsheetml/2009/9/ac" r="361" s="32" customFormat="true" x14ac:dyDescent="0.2"/>
    <row xmlns:x14ac="http://schemas.microsoft.com/office/spreadsheetml/2009/9/ac" r="362" s="32" customFormat="true" x14ac:dyDescent="0.2"/>
    <row xmlns:x14ac="http://schemas.microsoft.com/office/spreadsheetml/2009/9/ac" r="363" s="32" customFormat="true" x14ac:dyDescent="0.2"/>
    <row xmlns:x14ac="http://schemas.microsoft.com/office/spreadsheetml/2009/9/ac" r="364" s="32" customFormat="true" x14ac:dyDescent="0.2"/>
    <row xmlns:x14ac="http://schemas.microsoft.com/office/spreadsheetml/2009/9/ac" r="365" s="32" customFormat="true" x14ac:dyDescent="0.2"/>
    <row xmlns:x14ac="http://schemas.microsoft.com/office/spreadsheetml/2009/9/ac" r="366" s="32" customFormat="true" x14ac:dyDescent="0.2"/>
    <row xmlns:x14ac="http://schemas.microsoft.com/office/spreadsheetml/2009/9/ac" r="367" s="32" customFormat="true" x14ac:dyDescent="0.2"/>
    <row xmlns:x14ac="http://schemas.microsoft.com/office/spreadsheetml/2009/9/ac" r="368" s="32" customFormat="true" x14ac:dyDescent="0.2"/>
    <row xmlns:x14ac="http://schemas.microsoft.com/office/spreadsheetml/2009/9/ac" r="369" s="32" customFormat="true" x14ac:dyDescent="0.2"/>
    <row xmlns:x14ac="http://schemas.microsoft.com/office/spreadsheetml/2009/9/ac" r="370" s="32" customFormat="true" x14ac:dyDescent="0.2"/>
    <row xmlns:x14ac="http://schemas.microsoft.com/office/spreadsheetml/2009/9/ac" r="371" s="32" customFormat="true" x14ac:dyDescent="0.2"/>
    <row xmlns:x14ac="http://schemas.microsoft.com/office/spreadsheetml/2009/9/ac" r="372" s="32" customFormat="true" x14ac:dyDescent="0.2"/>
    <row xmlns:x14ac="http://schemas.microsoft.com/office/spreadsheetml/2009/9/ac" r="373" s="32" customFormat="true" x14ac:dyDescent="0.2"/>
    <row xmlns:x14ac="http://schemas.microsoft.com/office/spreadsheetml/2009/9/ac" r="374" s="32" customFormat="true" x14ac:dyDescent="0.2"/>
    <row xmlns:x14ac="http://schemas.microsoft.com/office/spreadsheetml/2009/9/ac" r="375" s="32" customFormat="true" x14ac:dyDescent="0.2"/>
    <row xmlns:x14ac="http://schemas.microsoft.com/office/spreadsheetml/2009/9/ac" r="376" s="32" customFormat="true" x14ac:dyDescent="0.2"/>
    <row xmlns:x14ac="http://schemas.microsoft.com/office/spreadsheetml/2009/9/ac" r="377" s="32" customFormat="true" x14ac:dyDescent="0.2"/>
    <row xmlns:x14ac="http://schemas.microsoft.com/office/spreadsheetml/2009/9/ac" r="378" s="32" customFormat="true" x14ac:dyDescent="0.2"/>
    <row xmlns:x14ac="http://schemas.microsoft.com/office/spreadsheetml/2009/9/ac" r="379" s="32" customFormat="true" x14ac:dyDescent="0.2"/>
    <row xmlns:x14ac="http://schemas.microsoft.com/office/spreadsheetml/2009/9/ac" r="380" s="32" customFormat="true" x14ac:dyDescent="0.2"/>
    <row xmlns:x14ac="http://schemas.microsoft.com/office/spreadsheetml/2009/9/ac" r="381" s="32" customFormat="true" x14ac:dyDescent="0.2"/>
    <row xmlns:x14ac="http://schemas.microsoft.com/office/spreadsheetml/2009/9/ac" r="382" s="32" customFormat="true" x14ac:dyDescent="0.2"/>
    <row xmlns:x14ac="http://schemas.microsoft.com/office/spreadsheetml/2009/9/ac" r="383" s="32" customFormat="true" x14ac:dyDescent="0.2"/>
    <row xmlns:x14ac="http://schemas.microsoft.com/office/spreadsheetml/2009/9/ac" r="384" s="32" customFormat="true" x14ac:dyDescent="0.2"/>
    <row xmlns:x14ac="http://schemas.microsoft.com/office/spreadsheetml/2009/9/ac" r="385" s="32" customFormat="true" x14ac:dyDescent="0.2"/>
    <row xmlns:x14ac="http://schemas.microsoft.com/office/spreadsheetml/2009/9/ac" r="386" s="32" customFormat="true" x14ac:dyDescent="0.2"/>
    <row xmlns:x14ac="http://schemas.microsoft.com/office/spreadsheetml/2009/9/ac" r="387" s="32" customFormat="true" x14ac:dyDescent="0.2"/>
    <row xmlns:x14ac="http://schemas.microsoft.com/office/spreadsheetml/2009/9/ac" r="388" s="32" customFormat="true" x14ac:dyDescent="0.2"/>
    <row xmlns:x14ac="http://schemas.microsoft.com/office/spreadsheetml/2009/9/ac" r="389" s="32" customFormat="true" x14ac:dyDescent="0.2"/>
    <row xmlns:x14ac="http://schemas.microsoft.com/office/spreadsheetml/2009/9/ac" r="390" s="32" customFormat="true" x14ac:dyDescent="0.2"/>
    <row xmlns:x14ac="http://schemas.microsoft.com/office/spreadsheetml/2009/9/ac" r="391" s="32" customFormat="true" x14ac:dyDescent="0.2"/>
    <row xmlns:x14ac="http://schemas.microsoft.com/office/spreadsheetml/2009/9/ac" r="392" s="32" customFormat="true" x14ac:dyDescent="0.2"/>
    <row xmlns:x14ac="http://schemas.microsoft.com/office/spreadsheetml/2009/9/ac" r="393" s="32" customFormat="true" x14ac:dyDescent="0.2"/>
    <row xmlns:x14ac="http://schemas.microsoft.com/office/spreadsheetml/2009/9/ac" r="394" s="32" customFormat="true" x14ac:dyDescent="0.2"/>
    <row xmlns:x14ac="http://schemas.microsoft.com/office/spreadsheetml/2009/9/ac" r="395" s="32" customFormat="true" x14ac:dyDescent="0.2"/>
    <row xmlns:x14ac="http://schemas.microsoft.com/office/spreadsheetml/2009/9/ac" r="396" s="32" customFormat="true" x14ac:dyDescent="0.2"/>
    <row xmlns:x14ac="http://schemas.microsoft.com/office/spreadsheetml/2009/9/ac" r="397" s="32" customFormat="true" x14ac:dyDescent="0.2"/>
    <row xmlns:x14ac="http://schemas.microsoft.com/office/spreadsheetml/2009/9/ac" r="398" s="32" customFormat="true" x14ac:dyDescent="0.2"/>
    <row xmlns:x14ac="http://schemas.microsoft.com/office/spreadsheetml/2009/9/ac" r="399" s="32" customFormat="true" x14ac:dyDescent="0.2"/>
    <row xmlns:x14ac="http://schemas.microsoft.com/office/spreadsheetml/2009/9/ac" r="400" s="32" customFormat="true" x14ac:dyDescent="0.2"/>
    <row xmlns:x14ac="http://schemas.microsoft.com/office/spreadsheetml/2009/9/ac" r="401" s="32" customFormat="true" x14ac:dyDescent="0.2"/>
    <row xmlns:x14ac="http://schemas.microsoft.com/office/spreadsheetml/2009/9/ac" r="402" s="32" customFormat="true" x14ac:dyDescent="0.2"/>
    <row xmlns:x14ac="http://schemas.microsoft.com/office/spreadsheetml/2009/9/ac" r="403" s="32" customFormat="true" x14ac:dyDescent="0.2"/>
    <row xmlns:x14ac="http://schemas.microsoft.com/office/spreadsheetml/2009/9/ac" r="404" s="32" customFormat="true" x14ac:dyDescent="0.2"/>
    <row xmlns:x14ac="http://schemas.microsoft.com/office/spreadsheetml/2009/9/ac" r="405" s="32" customFormat="true" x14ac:dyDescent="0.2"/>
    <row xmlns:x14ac="http://schemas.microsoft.com/office/spreadsheetml/2009/9/ac" r="406" s="32" customFormat="true" x14ac:dyDescent="0.2"/>
    <row xmlns:x14ac="http://schemas.microsoft.com/office/spreadsheetml/2009/9/ac" r="407" s="32" customFormat="true" x14ac:dyDescent="0.2"/>
    <row xmlns:x14ac="http://schemas.microsoft.com/office/spreadsheetml/2009/9/ac" r="408" s="32" customFormat="true" x14ac:dyDescent="0.2"/>
    <row xmlns:x14ac="http://schemas.microsoft.com/office/spreadsheetml/2009/9/ac" r="409" s="32" customFormat="true" x14ac:dyDescent="0.2"/>
    <row xmlns:x14ac="http://schemas.microsoft.com/office/spreadsheetml/2009/9/ac" r="410" s="32" customFormat="true" x14ac:dyDescent="0.2"/>
    <row xmlns:x14ac="http://schemas.microsoft.com/office/spreadsheetml/2009/9/ac" r="411" s="32" customFormat="true" x14ac:dyDescent="0.2"/>
    <row xmlns:x14ac="http://schemas.microsoft.com/office/spreadsheetml/2009/9/ac" r="412" s="32" customFormat="true" x14ac:dyDescent="0.2"/>
    <row xmlns:x14ac="http://schemas.microsoft.com/office/spreadsheetml/2009/9/ac" r="413" s="32" customFormat="true" x14ac:dyDescent="0.2"/>
    <row xmlns:x14ac="http://schemas.microsoft.com/office/spreadsheetml/2009/9/ac" r="414" s="32" customFormat="true" x14ac:dyDescent="0.2"/>
    <row xmlns:x14ac="http://schemas.microsoft.com/office/spreadsheetml/2009/9/ac" r="415" s="32" customFormat="true" x14ac:dyDescent="0.2"/>
    <row xmlns:x14ac="http://schemas.microsoft.com/office/spreadsheetml/2009/9/ac" r="416" s="32" customFormat="true" x14ac:dyDescent="0.2"/>
    <row xmlns:x14ac="http://schemas.microsoft.com/office/spreadsheetml/2009/9/ac" r="417" s="32" customFormat="true" x14ac:dyDescent="0.2"/>
    <row xmlns:x14ac="http://schemas.microsoft.com/office/spreadsheetml/2009/9/ac" r="418" s="32" customFormat="true" x14ac:dyDescent="0.2"/>
    <row xmlns:x14ac="http://schemas.microsoft.com/office/spreadsheetml/2009/9/ac" r="419" s="32" customFormat="true" x14ac:dyDescent="0.2"/>
    <row xmlns:x14ac="http://schemas.microsoft.com/office/spreadsheetml/2009/9/ac" r="420" s="32" customFormat="true" x14ac:dyDescent="0.2"/>
    <row xmlns:x14ac="http://schemas.microsoft.com/office/spreadsheetml/2009/9/ac" r="421" s="32" customFormat="true" x14ac:dyDescent="0.2"/>
    <row xmlns:x14ac="http://schemas.microsoft.com/office/spreadsheetml/2009/9/ac" r="422" s="32" customFormat="true" x14ac:dyDescent="0.2"/>
    <row xmlns:x14ac="http://schemas.microsoft.com/office/spreadsheetml/2009/9/ac" r="423" s="32" customFormat="true" x14ac:dyDescent="0.2"/>
    <row xmlns:x14ac="http://schemas.microsoft.com/office/spreadsheetml/2009/9/ac" r="424" s="32" customFormat="true" x14ac:dyDescent="0.2"/>
    <row xmlns:x14ac="http://schemas.microsoft.com/office/spreadsheetml/2009/9/ac" r="425" s="32" customFormat="true" x14ac:dyDescent="0.2"/>
    <row xmlns:x14ac="http://schemas.microsoft.com/office/spreadsheetml/2009/9/ac" r="426" s="32" customFormat="true" x14ac:dyDescent="0.2"/>
    <row xmlns:x14ac="http://schemas.microsoft.com/office/spreadsheetml/2009/9/ac" r="427" s="32" customFormat="true" x14ac:dyDescent="0.2"/>
    <row xmlns:x14ac="http://schemas.microsoft.com/office/spreadsheetml/2009/9/ac" r="428" s="32" customFormat="true" x14ac:dyDescent="0.2"/>
    <row xmlns:x14ac="http://schemas.microsoft.com/office/spreadsheetml/2009/9/ac" r="429" s="32" customFormat="true" x14ac:dyDescent="0.2"/>
    <row xmlns:x14ac="http://schemas.microsoft.com/office/spreadsheetml/2009/9/ac" r="430" s="32" customFormat="true" x14ac:dyDescent="0.2"/>
    <row xmlns:x14ac="http://schemas.microsoft.com/office/spreadsheetml/2009/9/ac" r="431" s="32" customFormat="true" x14ac:dyDescent="0.2"/>
    <row xmlns:x14ac="http://schemas.microsoft.com/office/spreadsheetml/2009/9/ac" r="432" s="32" customFormat="true" x14ac:dyDescent="0.2"/>
    <row xmlns:x14ac="http://schemas.microsoft.com/office/spreadsheetml/2009/9/ac" r="433" s="32" customFormat="true" x14ac:dyDescent="0.2"/>
    <row xmlns:x14ac="http://schemas.microsoft.com/office/spreadsheetml/2009/9/ac" r="434" s="32" customFormat="true" x14ac:dyDescent="0.2"/>
    <row xmlns:x14ac="http://schemas.microsoft.com/office/spreadsheetml/2009/9/ac" r="435" s="32" customFormat="true" x14ac:dyDescent="0.2"/>
    <row xmlns:x14ac="http://schemas.microsoft.com/office/spreadsheetml/2009/9/ac" r="436" s="32" customFormat="true" x14ac:dyDescent="0.2"/>
    <row xmlns:x14ac="http://schemas.microsoft.com/office/spreadsheetml/2009/9/ac" r="437" s="32" customFormat="true" x14ac:dyDescent="0.2"/>
    <row xmlns:x14ac="http://schemas.microsoft.com/office/spreadsheetml/2009/9/ac" r="438" s="32" customFormat="true" x14ac:dyDescent="0.2"/>
    <row xmlns:x14ac="http://schemas.microsoft.com/office/spreadsheetml/2009/9/ac" r="439" s="32" customFormat="true" x14ac:dyDescent="0.2"/>
    <row xmlns:x14ac="http://schemas.microsoft.com/office/spreadsheetml/2009/9/ac" r="440" s="32" customFormat="true" x14ac:dyDescent="0.2"/>
    <row xmlns:x14ac="http://schemas.microsoft.com/office/spreadsheetml/2009/9/ac" r="441" s="32" customFormat="true" x14ac:dyDescent="0.2"/>
    <row xmlns:x14ac="http://schemas.microsoft.com/office/spreadsheetml/2009/9/ac" r="442" s="32" customFormat="true" x14ac:dyDescent="0.2"/>
    <row xmlns:x14ac="http://schemas.microsoft.com/office/spreadsheetml/2009/9/ac" r="443" s="32" customFormat="true" x14ac:dyDescent="0.2"/>
    <row xmlns:x14ac="http://schemas.microsoft.com/office/spreadsheetml/2009/9/ac" r="444" s="32" customFormat="true" x14ac:dyDescent="0.2"/>
    <row xmlns:x14ac="http://schemas.microsoft.com/office/spreadsheetml/2009/9/ac" r="445" s="32" customFormat="true" x14ac:dyDescent="0.2"/>
    <row xmlns:x14ac="http://schemas.microsoft.com/office/spreadsheetml/2009/9/ac" r="446" s="32" customFormat="true" x14ac:dyDescent="0.2"/>
    <row xmlns:x14ac="http://schemas.microsoft.com/office/spreadsheetml/2009/9/ac" r="447" s="32" customFormat="true" x14ac:dyDescent="0.2"/>
    <row xmlns:x14ac="http://schemas.microsoft.com/office/spreadsheetml/2009/9/ac" r="448" s="32" customFormat="true" x14ac:dyDescent="0.2"/>
    <row xmlns:x14ac="http://schemas.microsoft.com/office/spreadsheetml/2009/9/ac" r="449" s="32" customFormat="true" x14ac:dyDescent="0.2"/>
    <row xmlns:x14ac="http://schemas.microsoft.com/office/spreadsheetml/2009/9/ac" r="450" s="32" customFormat="true" x14ac:dyDescent="0.2"/>
    <row xmlns:x14ac="http://schemas.microsoft.com/office/spreadsheetml/2009/9/ac" r="451" s="32" customFormat="true" x14ac:dyDescent="0.2"/>
    <row xmlns:x14ac="http://schemas.microsoft.com/office/spreadsheetml/2009/9/ac" r="452" s="32" customFormat="true" x14ac:dyDescent="0.2"/>
    <row xmlns:x14ac="http://schemas.microsoft.com/office/spreadsheetml/2009/9/ac" r="453" s="32" customFormat="true" x14ac:dyDescent="0.2"/>
    <row xmlns:x14ac="http://schemas.microsoft.com/office/spreadsheetml/2009/9/ac" r="454" s="32" customFormat="true" x14ac:dyDescent="0.2"/>
    <row xmlns:x14ac="http://schemas.microsoft.com/office/spreadsheetml/2009/9/ac" r="455" s="32" customFormat="true" x14ac:dyDescent="0.2"/>
    <row xmlns:x14ac="http://schemas.microsoft.com/office/spreadsheetml/2009/9/ac" r="456" s="32" customFormat="true" x14ac:dyDescent="0.2"/>
    <row xmlns:x14ac="http://schemas.microsoft.com/office/spreadsheetml/2009/9/ac" r="457" s="32" customFormat="true" x14ac:dyDescent="0.2"/>
    <row xmlns:x14ac="http://schemas.microsoft.com/office/spreadsheetml/2009/9/ac" r="458" s="32" customFormat="true" x14ac:dyDescent="0.2"/>
    <row xmlns:x14ac="http://schemas.microsoft.com/office/spreadsheetml/2009/9/ac" r="459" s="32" customFormat="true" x14ac:dyDescent="0.2"/>
    <row xmlns:x14ac="http://schemas.microsoft.com/office/spreadsheetml/2009/9/ac" r="460" s="32" customFormat="true" x14ac:dyDescent="0.2"/>
    <row xmlns:x14ac="http://schemas.microsoft.com/office/spreadsheetml/2009/9/ac" r="461" s="32" customFormat="true" x14ac:dyDescent="0.2"/>
    <row xmlns:x14ac="http://schemas.microsoft.com/office/spreadsheetml/2009/9/ac" r="462" s="32" customFormat="true" x14ac:dyDescent="0.2"/>
    <row xmlns:x14ac="http://schemas.microsoft.com/office/spreadsheetml/2009/9/ac" r="463" s="32" customFormat="true" x14ac:dyDescent="0.2"/>
    <row xmlns:x14ac="http://schemas.microsoft.com/office/spreadsheetml/2009/9/ac" r="464" s="32" customFormat="true" x14ac:dyDescent="0.2"/>
    <row xmlns:x14ac="http://schemas.microsoft.com/office/spreadsheetml/2009/9/ac" r="465" s="32" customFormat="true" x14ac:dyDescent="0.2"/>
    <row xmlns:x14ac="http://schemas.microsoft.com/office/spreadsheetml/2009/9/ac" r="466" s="32" customFormat="true" x14ac:dyDescent="0.2"/>
    <row xmlns:x14ac="http://schemas.microsoft.com/office/spreadsheetml/2009/9/ac" r="467" s="32" customFormat="true" x14ac:dyDescent="0.2"/>
    <row xmlns:x14ac="http://schemas.microsoft.com/office/spreadsheetml/2009/9/ac" r="468" s="32" customFormat="true" x14ac:dyDescent="0.2"/>
    <row xmlns:x14ac="http://schemas.microsoft.com/office/spreadsheetml/2009/9/ac" r="469" s="32" customFormat="true" x14ac:dyDescent="0.2"/>
    <row xmlns:x14ac="http://schemas.microsoft.com/office/spreadsheetml/2009/9/ac" r="470" s="32" customFormat="true" x14ac:dyDescent="0.2"/>
    <row xmlns:x14ac="http://schemas.microsoft.com/office/spreadsheetml/2009/9/ac" r="471" s="32" customFormat="true" x14ac:dyDescent="0.2"/>
    <row xmlns:x14ac="http://schemas.microsoft.com/office/spreadsheetml/2009/9/ac" r="472" s="32" customFormat="true" x14ac:dyDescent="0.2"/>
    <row xmlns:x14ac="http://schemas.microsoft.com/office/spreadsheetml/2009/9/ac" r="473" s="32" customFormat="true" x14ac:dyDescent="0.2"/>
    <row xmlns:x14ac="http://schemas.microsoft.com/office/spreadsheetml/2009/9/ac" r="474" s="32" customFormat="true" x14ac:dyDescent="0.2"/>
    <row xmlns:x14ac="http://schemas.microsoft.com/office/spreadsheetml/2009/9/ac" r="475" s="32" customFormat="true" x14ac:dyDescent="0.2"/>
    <row xmlns:x14ac="http://schemas.microsoft.com/office/spreadsheetml/2009/9/ac" r="476" s="32" customFormat="true" x14ac:dyDescent="0.2"/>
    <row xmlns:x14ac="http://schemas.microsoft.com/office/spreadsheetml/2009/9/ac" r="477" s="32" customFormat="true" x14ac:dyDescent="0.2"/>
    <row xmlns:x14ac="http://schemas.microsoft.com/office/spreadsheetml/2009/9/ac" r="478" s="32" customFormat="true" x14ac:dyDescent="0.2"/>
    <row xmlns:x14ac="http://schemas.microsoft.com/office/spreadsheetml/2009/9/ac" r="479" s="32" customFormat="true" x14ac:dyDescent="0.2"/>
    <row xmlns:x14ac="http://schemas.microsoft.com/office/spreadsheetml/2009/9/ac" r="480" s="32" customFormat="true" x14ac:dyDescent="0.2"/>
    <row xmlns:x14ac="http://schemas.microsoft.com/office/spreadsheetml/2009/9/ac" r="481" s="32" customFormat="true" x14ac:dyDescent="0.2"/>
    <row xmlns:x14ac="http://schemas.microsoft.com/office/spreadsheetml/2009/9/ac" r="482" s="32" customFormat="true" x14ac:dyDescent="0.2"/>
    <row xmlns:x14ac="http://schemas.microsoft.com/office/spreadsheetml/2009/9/ac" r="483" s="32" customFormat="true" x14ac:dyDescent="0.2"/>
    <row xmlns:x14ac="http://schemas.microsoft.com/office/spreadsheetml/2009/9/ac" r="484" s="32" customFormat="true" x14ac:dyDescent="0.2"/>
    <row xmlns:x14ac="http://schemas.microsoft.com/office/spreadsheetml/2009/9/ac" r="485" s="32" customFormat="true" x14ac:dyDescent="0.2"/>
    <row xmlns:x14ac="http://schemas.microsoft.com/office/spreadsheetml/2009/9/ac" r="486" s="32" customFormat="true" x14ac:dyDescent="0.2"/>
    <row xmlns:x14ac="http://schemas.microsoft.com/office/spreadsheetml/2009/9/ac" r="487" s="32" customFormat="true" x14ac:dyDescent="0.2"/>
    <row xmlns:x14ac="http://schemas.microsoft.com/office/spreadsheetml/2009/9/ac" r="488" s="32" customFormat="true" x14ac:dyDescent="0.2"/>
    <row xmlns:x14ac="http://schemas.microsoft.com/office/spreadsheetml/2009/9/ac" r="489" s="32" customFormat="true" x14ac:dyDescent="0.2"/>
    <row xmlns:x14ac="http://schemas.microsoft.com/office/spreadsheetml/2009/9/ac" r="490" s="32" customFormat="true" x14ac:dyDescent="0.2"/>
    <row xmlns:x14ac="http://schemas.microsoft.com/office/spreadsheetml/2009/9/ac" r="491" s="32" customFormat="true" x14ac:dyDescent="0.2"/>
    <row xmlns:x14ac="http://schemas.microsoft.com/office/spreadsheetml/2009/9/ac" r="492" s="32" customFormat="true" x14ac:dyDescent="0.2"/>
    <row xmlns:x14ac="http://schemas.microsoft.com/office/spreadsheetml/2009/9/ac" r="493" s="32" customFormat="true" x14ac:dyDescent="0.2"/>
    <row xmlns:x14ac="http://schemas.microsoft.com/office/spreadsheetml/2009/9/ac" r="494" s="32" customFormat="true" x14ac:dyDescent="0.2"/>
    <row xmlns:x14ac="http://schemas.microsoft.com/office/spreadsheetml/2009/9/ac" r="495" s="32" customFormat="true" x14ac:dyDescent="0.2"/>
    <row xmlns:x14ac="http://schemas.microsoft.com/office/spreadsheetml/2009/9/ac" r="496" s="32" customFormat="true" x14ac:dyDescent="0.2"/>
    <row xmlns:x14ac="http://schemas.microsoft.com/office/spreadsheetml/2009/9/ac" r="497" s="32" customFormat="true" x14ac:dyDescent="0.2"/>
    <row xmlns:x14ac="http://schemas.microsoft.com/office/spreadsheetml/2009/9/ac" r="498" s="32" customFormat="true" x14ac:dyDescent="0.2"/>
    <row xmlns:x14ac="http://schemas.microsoft.com/office/spreadsheetml/2009/9/ac" r="499" s="32" customFormat="true" x14ac:dyDescent="0.2"/>
    <row xmlns:x14ac="http://schemas.microsoft.com/office/spreadsheetml/2009/9/ac" r="500" s="32" customFormat="true" x14ac:dyDescent="0.2"/>
    <row xmlns:x14ac="http://schemas.microsoft.com/office/spreadsheetml/2009/9/ac" r="501" s="32" customFormat="true" x14ac:dyDescent="0.2"/>
    <row xmlns:x14ac="http://schemas.microsoft.com/office/spreadsheetml/2009/9/ac" r="502" s="32" customFormat="true" x14ac:dyDescent="0.2"/>
    <row xmlns:x14ac="http://schemas.microsoft.com/office/spreadsheetml/2009/9/ac" r="503" s="32" customFormat="true" x14ac:dyDescent="0.2"/>
    <row xmlns:x14ac="http://schemas.microsoft.com/office/spreadsheetml/2009/9/ac" r="504" s="32" customFormat="true" x14ac:dyDescent="0.2"/>
    <row xmlns:x14ac="http://schemas.microsoft.com/office/spreadsheetml/2009/9/ac" r="505" s="32" customFormat="true" x14ac:dyDescent="0.2"/>
    <row xmlns:x14ac="http://schemas.microsoft.com/office/spreadsheetml/2009/9/ac" r="506" s="32" customFormat="true" x14ac:dyDescent="0.2"/>
    <row xmlns:x14ac="http://schemas.microsoft.com/office/spreadsheetml/2009/9/ac" r="507" s="32" customFormat="true" x14ac:dyDescent="0.2"/>
    <row xmlns:x14ac="http://schemas.microsoft.com/office/spreadsheetml/2009/9/ac" r="508" s="32" customFormat="true" x14ac:dyDescent="0.2"/>
    <row xmlns:x14ac="http://schemas.microsoft.com/office/spreadsheetml/2009/9/ac" r="509" s="32" customFormat="true" x14ac:dyDescent="0.2"/>
    <row xmlns:x14ac="http://schemas.microsoft.com/office/spreadsheetml/2009/9/ac" r="510" s="32" customFormat="true" x14ac:dyDescent="0.2"/>
    <row xmlns:x14ac="http://schemas.microsoft.com/office/spreadsheetml/2009/9/ac" r="511" s="32" customFormat="true" x14ac:dyDescent="0.2"/>
    <row xmlns:x14ac="http://schemas.microsoft.com/office/spreadsheetml/2009/9/ac" r="512" s="32" customFormat="true" x14ac:dyDescent="0.2"/>
    <row xmlns:x14ac="http://schemas.microsoft.com/office/spreadsheetml/2009/9/ac" r="513" s="32" customFormat="true" x14ac:dyDescent="0.2"/>
    <row xmlns:x14ac="http://schemas.microsoft.com/office/spreadsheetml/2009/9/ac" r="514" s="32" customFormat="true" x14ac:dyDescent="0.2"/>
    <row xmlns:x14ac="http://schemas.microsoft.com/office/spreadsheetml/2009/9/ac" r="515" s="32" customFormat="true" x14ac:dyDescent="0.2"/>
    <row xmlns:x14ac="http://schemas.microsoft.com/office/spreadsheetml/2009/9/ac" r="516" s="32" customFormat="true" x14ac:dyDescent="0.2"/>
    <row xmlns:x14ac="http://schemas.microsoft.com/office/spreadsheetml/2009/9/ac" r="517" s="32" customFormat="true" x14ac:dyDescent="0.2"/>
    <row xmlns:x14ac="http://schemas.microsoft.com/office/spreadsheetml/2009/9/ac" r="518" s="32" customFormat="true" x14ac:dyDescent="0.2"/>
    <row xmlns:x14ac="http://schemas.microsoft.com/office/spreadsheetml/2009/9/ac" r="519" s="32" customFormat="true" x14ac:dyDescent="0.2"/>
    <row xmlns:x14ac="http://schemas.microsoft.com/office/spreadsheetml/2009/9/ac" r="520" s="32" customFormat="true" x14ac:dyDescent="0.2"/>
    <row xmlns:x14ac="http://schemas.microsoft.com/office/spreadsheetml/2009/9/ac" r="521" s="32" customFormat="true" x14ac:dyDescent="0.2"/>
    <row xmlns:x14ac="http://schemas.microsoft.com/office/spreadsheetml/2009/9/ac" r="522" s="32" customFormat="true" x14ac:dyDescent="0.2"/>
    <row xmlns:x14ac="http://schemas.microsoft.com/office/spreadsheetml/2009/9/ac" r="523" s="32" customFormat="true" x14ac:dyDescent="0.2"/>
    <row xmlns:x14ac="http://schemas.microsoft.com/office/spreadsheetml/2009/9/ac" r="524" s="32" customFormat="true" x14ac:dyDescent="0.2"/>
    <row xmlns:x14ac="http://schemas.microsoft.com/office/spreadsheetml/2009/9/ac" r="525" s="32" customFormat="true" x14ac:dyDescent="0.2"/>
    <row xmlns:x14ac="http://schemas.microsoft.com/office/spreadsheetml/2009/9/ac" r="526" s="32" customFormat="true" x14ac:dyDescent="0.2"/>
    <row xmlns:x14ac="http://schemas.microsoft.com/office/spreadsheetml/2009/9/ac" r="527" s="32" customFormat="true" x14ac:dyDescent="0.2"/>
    <row xmlns:x14ac="http://schemas.microsoft.com/office/spreadsheetml/2009/9/ac" r="528" s="32" customFormat="true" x14ac:dyDescent="0.2"/>
    <row xmlns:x14ac="http://schemas.microsoft.com/office/spreadsheetml/2009/9/ac" r="529" s="32" customFormat="true" x14ac:dyDescent="0.2"/>
    <row xmlns:x14ac="http://schemas.microsoft.com/office/spreadsheetml/2009/9/ac" r="530" s="32" customFormat="true" x14ac:dyDescent="0.2"/>
    <row xmlns:x14ac="http://schemas.microsoft.com/office/spreadsheetml/2009/9/ac" r="531" s="32" customFormat="true" x14ac:dyDescent="0.2"/>
    <row xmlns:x14ac="http://schemas.microsoft.com/office/spreadsheetml/2009/9/ac" r="532" s="32" customFormat="true" x14ac:dyDescent="0.2"/>
    <row xmlns:x14ac="http://schemas.microsoft.com/office/spreadsheetml/2009/9/ac" r="533" s="32" customFormat="true" x14ac:dyDescent="0.2"/>
    <row xmlns:x14ac="http://schemas.microsoft.com/office/spreadsheetml/2009/9/ac" r="534" s="32" customFormat="true" x14ac:dyDescent="0.2"/>
    <row xmlns:x14ac="http://schemas.microsoft.com/office/spreadsheetml/2009/9/ac" r="535" s="32" customFormat="true" x14ac:dyDescent="0.2"/>
    <row xmlns:x14ac="http://schemas.microsoft.com/office/spreadsheetml/2009/9/ac" r="536" s="32" customFormat="true" x14ac:dyDescent="0.2"/>
    <row xmlns:x14ac="http://schemas.microsoft.com/office/spreadsheetml/2009/9/ac" r="537" s="32" customFormat="true" x14ac:dyDescent="0.2"/>
    <row xmlns:x14ac="http://schemas.microsoft.com/office/spreadsheetml/2009/9/ac" r="538" s="32" customFormat="true" x14ac:dyDescent="0.2"/>
    <row xmlns:x14ac="http://schemas.microsoft.com/office/spreadsheetml/2009/9/ac" r="539" s="32" customFormat="true" x14ac:dyDescent="0.2"/>
    <row xmlns:x14ac="http://schemas.microsoft.com/office/spreadsheetml/2009/9/ac" r="540" s="32" customFormat="true" x14ac:dyDescent="0.2"/>
    <row xmlns:x14ac="http://schemas.microsoft.com/office/spreadsheetml/2009/9/ac" r="541" s="32" customFormat="true" x14ac:dyDescent="0.2"/>
    <row xmlns:x14ac="http://schemas.microsoft.com/office/spreadsheetml/2009/9/ac" r="542" s="32" customFormat="true" x14ac:dyDescent="0.2"/>
    <row xmlns:x14ac="http://schemas.microsoft.com/office/spreadsheetml/2009/9/ac" r="543" s="32" customFormat="true" x14ac:dyDescent="0.2"/>
    <row xmlns:x14ac="http://schemas.microsoft.com/office/spreadsheetml/2009/9/ac" r="544" s="32" customFormat="true" x14ac:dyDescent="0.2"/>
    <row xmlns:x14ac="http://schemas.microsoft.com/office/spreadsheetml/2009/9/ac" r="545" s="32" customFormat="true" x14ac:dyDescent="0.2"/>
    <row xmlns:x14ac="http://schemas.microsoft.com/office/spreadsheetml/2009/9/ac" r="546" s="32" customFormat="true" x14ac:dyDescent="0.2"/>
    <row xmlns:x14ac="http://schemas.microsoft.com/office/spreadsheetml/2009/9/ac" r="547" s="32" customFormat="true" x14ac:dyDescent="0.2"/>
    <row xmlns:x14ac="http://schemas.microsoft.com/office/spreadsheetml/2009/9/ac" r="548" s="32" customFormat="true" x14ac:dyDescent="0.2"/>
    <row xmlns:x14ac="http://schemas.microsoft.com/office/spreadsheetml/2009/9/ac" r="549" s="32" customFormat="true" x14ac:dyDescent="0.2"/>
    <row xmlns:x14ac="http://schemas.microsoft.com/office/spreadsheetml/2009/9/ac" r="550" s="32" customFormat="true" x14ac:dyDescent="0.2"/>
    <row xmlns:x14ac="http://schemas.microsoft.com/office/spreadsheetml/2009/9/ac" r="551" s="32" customFormat="true" x14ac:dyDescent="0.2"/>
    <row xmlns:x14ac="http://schemas.microsoft.com/office/spreadsheetml/2009/9/ac" r="552" s="32" customFormat="true" x14ac:dyDescent="0.2"/>
    <row xmlns:x14ac="http://schemas.microsoft.com/office/spreadsheetml/2009/9/ac" r="553" s="32" customFormat="true" x14ac:dyDescent="0.2"/>
    <row xmlns:x14ac="http://schemas.microsoft.com/office/spreadsheetml/2009/9/ac" r="554" s="32" customFormat="true" x14ac:dyDescent="0.2"/>
    <row xmlns:x14ac="http://schemas.microsoft.com/office/spreadsheetml/2009/9/ac" r="555" s="32" customFormat="true" x14ac:dyDescent="0.2"/>
    <row xmlns:x14ac="http://schemas.microsoft.com/office/spreadsheetml/2009/9/ac" r="556" s="32" customFormat="true" x14ac:dyDescent="0.2"/>
    <row xmlns:x14ac="http://schemas.microsoft.com/office/spreadsheetml/2009/9/ac" r="557" s="32" customFormat="true" x14ac:dyDescent="0.2"/>
    <row xmlns:x14ac="http://schemas.microsoft.com/office/spreadsheetml/2009/9/ac" r="558" s="32" customFormat="true" x14ac:dyDescent="0.2"/>
    <row xmlns:x14ac="http://schemas.microsoft.com/office/spreadsheetml/2009/9/ac" r="559" s="32" customFormat="true" x14ac:dyDescent="0.2"/>
    <row xmlns:x14ac="http://schemas.microsoft.com/office/spreadsheetml/2009/9/ac" r="560" s="32" customFormat="true" x14ac:dyDescent="0.2"/>
    <row xmlns:x14ac="http://schemas.microsoft.com/office/spreadsheetml/2009/9/ac" r="561" s="32" customFormat="true" x14ac:dyDescent="0.2"/>
    <row xmlns:x14ac="http://schemas.microsoft.com/office/spreadsheetml/2009/9/ac" r="562" s="32" customFormat="true" x14ac:dyDescent="0.2"/>
    <row xmlns:x14ac="http://schemas.microsoft.com/office/spreadsheetml/2009/9/ac" r="563" s="32" customFormat="true" x14ac:dyDescent="0.2"/>
    <row xmlns:x14ac="http://schemas.microsoft.com/office/spreadsheetml/2009/9/ac" r="564" s="32" customFormat="true" x14ac:dyDescent="0.2"/>
    <row xmlns:x14ac="http://schemas.microsoft.com/office/spreadsheetml/2009/9/ac" r="565" s="32" customFormat="true" x14ac:dyDescent="0.2"/>
    <row xmlns:x14ac="http://schemas.microsoft.com/office/spreadsheetml/2009/9/ac" r="566" s="32" customFormat="true" x14ac:dyDescent="0.2"/>
    <row xmlns:x14ac="http://schemas.microsoft.com/office/spreadsheetml/2009/9/ac" r="567" s="32" customFormat="true" x14ac:dyDescent="0.2"/>
    <row xmlns:x14ac="http://schemas.microsoft.com/office/spreadsheetml/2009/9/ac" r="568" s="32" customFormat="true" x14ac:dyDescent="0.2"/>
    <row xmlns:x14ac="http://schemas.microsoft.com/office/spreadsheetml/2009/9/ac" r="569" s="32" customFormat="true" x14ac:dyDescent="0.2"/>
    <row xmlns:x14ac="http://schemas.microsoft.com/office/spreadsheetml/2009/9/ac" r="570" s="32" customFormat="true" x14ac:dyDescent="0.2"/>
    <row xmlns:x14ac="http://schemas.microsoft.com/office/spreadsheetml/2009/9/ac" r="571" s="32" customFormat="true" x14ac:dyDescent="0.2"/>
    <row xmlns:x14ac="http://schemas.microsoft.com/office/spreadsheetml/2009/9/ac" r="572" s="32" customFormat="true" x14ac:dyDescent="0.2"/>
    <row xmlns:x14ac="http://schemas.microsoft.com/office/spreadsheetml/2009/9/ac" r="573" s="32" customFormat="true" x14ac:dyDescent="0.2"/>
    <row xmlns:x14ac="http://schemas.microsoft.com/office/spreadsheetml/2009/9/ac" r="574" s="32" customFormat="true" x14ac:dyDescent="0.2"/>
    <row xmlns:x14ac="http://schemas.microsoft.com/office/spreadsheetml/2009/9/ac" r="575" s="32" customFormat="true" x14ac:dyDescent="0.2"/>
    <row xmlns:x14ac="http://schemas.microsoft.com/office/spreadsheetml/2009/9/ac" r="576" s="32" customFormat="true" x14ac:dyDescent="0.2"/>
    <row xmlns:x14ac="http://schemas.microsoft.com/office/spreadsheetml/2009/9/ac" r="577" s="32" customFormat="true" x14ac:dyDescent="0.2"/>
    <row xmlns:x14ac="http://schemas.microsoft.com/office/spreadsheetml/2009/9/ac" r="578" s="32" customFormat="true" x14ac:dyDescent="0.2"/>
    <row xmlns:x14ac="http://schemas.microsoft.com/office/spreadsheetml/2009/9/ac" r="579" s="32" customFormat="true" x14ac:dyDescent="0.2"/>
    <row xmlns:x14ac="http://schemas.microsoft.com/office/spreadsheetml/2009/9/ac" r="580" s="32" customFormat="true" x14ac:dyDescent="0.2"/>
    <row xmlns:x14ac="http://schemas.microsoft.com/office/spreadsheetml/2009/9/ac" r="581" s="32" customFormat="true" x14ac:dyDescent="0.2"/>
    <row xmlns:x14ac="http://schemas.microsoft.com/office/spreadsheetml/2009/9/ac" r="582" s="32" customFormat="true" x14ac:dyDescent="0.2"/>
    <row xmlns:x14ac="http://schemas.microsoft.com/office/spreadsheetml/2009/9/ac" r="583" s="32" customFormat="true" x14ac:dyDescent="0.2"/>
    <row xmlns:x14ac="http://schemas.microsoft.com/office/spreadsheetml/2009/9/ac" r="584" s="32" customFormat="true" x14ac:dyDescent="0.2"/>
    <row xmlns:x14ac="http://schemas.microsoft.com/office/spreadsheetml/2009/9/ac" r="585" s="32" customFormat="true" x14ac:dyDescent="0.2"/>
    <row xmlns:x14ac="http://schemas.microsoft.com/office/spreadsheetml/2009/9/ac" r="586" s="32" customFormat="true" x14ac:dyDescent="0.2"/>
    <row xmlns:x14ac="http://schemas.microsoft.com/office/spreadsheetml/2009/9/ac" r="587" s="32" customFormat="true" x14ac:dyDescent="0.2"/>
    <row xmlns:x14ac="http://schemas.microsoft.com/office/spreadsheetml/2009/9/ac" r="588" s="32" customFormat="true" x14ac:dyDescent="0.2"/>
    <row xmlns:x14ac="http://schemas.microsoft.com/office/spreadsheetml/2009/9/ac" r="589" s="32" customFormat="true" x14ac:dyDescent="0.2"/>
    <row xmlns:x14ac="http://schemas.microsoft.com/office/spreadsheetml/2009/9/ac" r="590" s="32" customFormat="true" x14ac:dyDescent="0.2"/>
    <row xmlns:x14ac="http://schemas.microsoft.com/office/spreadsheetml/2009/9/ac" r="591" s="32" customFormat="true" x14ac:dyDescent="0.2"/>
    <row xmlns:x14ac="http://schemas.microsoft.com/office/spreadsheetml/2009/9/ac" r="592" s="32" customFormat="true" x14ac:dyDescent="0.2"/>
    <row xmlns:x14ac="http://schemas.microsoft.com/office/spreadsheetml/2009/9/ac" r="593" s="32" customFormat="true" x14ac:dyDescent="0.2"/>
    <row xmlns:x14ac="http://schemas.microsoft.com/office/spreadsheetml/2009/9/ac" r="594" s="32" customFormat="true" x14ac:dyDescent="0.2"/>
    <row xmlns:x14ac="http://schemas.microsoft.com/office/spreadsheetml/2009/9/ac" r="595" s="32" customFormat="true" x14ac:dyDescent="0.2"/>
    <row xmlns:x14ac="http://schemas.microsoft.com/office/spreadsheetml/2009/9/ac" r="596" s="32" customFormat="true" x14ac:dyDescent="0.2"/>
    <row xmlns:x14ac="http://schemas.microsoft.com/office/spreadsheetml/2009/9/ac" r="597" s="32" customFormat="true" x14ac:dyDescent="0.2"/>
    <row xmlns:x14ac="http://schemas.microsoft.com/office/spreadsheetml/2009/9/ac" r="598" s="32" customFormat="true" x14ac:dyDescent="0.2"/>
    <row xmlns:x14ac="http://schemas.microsoft.com/office/spreadsheetml/2009/9/ac" r="599" s="32" customFormat="true" x14ac:dyDescent="0.2"/>
    <row xmlns:x14ac="http://schemas.microsoft.com/office/spreadsheetml/2009/9/ac" r="600" s="32" customFormat="true" x14ac:dyDescent="0.2"/>
    <row xmlns:x14ac="http://schemas.microsoft.com/office/spreadsheetml/2009/9/ac" r="601" s="32" customFormat="true" x14ac:dyDescent="0.2"/>
    <row xmlns:x14ac="http://schemas.microsoft.com/office/spreadsheetml/2009/9/ac" r="602" s="32" customFormat="true" x14ac:dyDescent="0.2"/>
    <row xmlns:x14ac="http://schemas.microsoft.com/office/spreadsheetml/2009/9/ac" r="603" s="32" customFormat="true" x14ac:dyDescent="0.2"/>
    <row xmlns:x14ac="http://schemas.microsoft.com/office/spreadsheetml/2009/9/ac" r="604" s="32" customFormat="true" x14ac:dyDescent="0.2"/>
    <row xmlns:x14ac="http://schemas.microsoft.com/office/spreadsheetml/2009/9/ac" r="605" s="32" customFormat="true" x14ac:dyDescent="0.2"/>
    <row xmlns:x14ac="http://schemas.microsoft.com/office/spreadsheetml/2009/9/ac" r="606" s="32" customFormat="true" x14ac:dyDescent="0.2"/>
    <row xmlns:x14ac="http://schemas.microsoft.com/office/spreadsheetml/2009/9/ac" r="607" s="32" customFormat="true" x14ac:dyDescent="0.2"/>
    <row xmlns:x14ac="http://schemas.microsoft.com/office/spreadsheetml/2009/9/ac" r="608" s="32" customFormat="true" x14ac:dyDescent="0.2"/>
    <row xmlns:x14ac="http://schemas.microsoft.com/office/spreadsheetml/2009/9/ac" r="609" s="32" customFormat="true" x14ac:dyDescent="0.2"/>
    <row xmlns:x14ac="http://schemas.microsoft.com/office/spreadsheetml/2009/9/ac" r="610" s="32" customFormat="true" x14ac:dyDescent="0.2"/>
    <row xmlns:x14ac="http://schemas.microsoft.com/office/spreadsheetml/2009/9/ac" r="611" s="32" customFormat="true" x14ac:dyDescent="0.2"/>
    <row xmlns:x14ac="http://schemas.microsoft.com/office/spreadsheetml/2009/9/ac" r="612" s="32" customFormat="true" x14ac:dyDescent="0.2"/>
    <row xmlns:x14ac="http://schemas.microsoft.com/office/spreadsheetml/2009/9/ac" r="613" s="32" customFormat="true" x14ac:dyDescent="0.2"/>
    <row xmlns:x14ac="http://schemas.microsoft.com/office/spreadsheetml/2009/9/ac" r="614" s="32" customFormat="true" x14ac:dyDescent="0.2"/>
    <row xmlns:x14ac="http://schemas.microsoft.com/office/spreadsheetml/2009/9/ac" r="615" s="32" customFormat="true" x14ac:dyDescent="0.2"/>
    <row xmlns:x14ac="http://schemas.microsoft.com/office/spreadsheetml/2009/9/ac" r="616" s="32" customFormat="true" x14ac:dyDescent="0.2"/>
    <row xmlns:x14ac="http://schemas.microsoft.com/office/spreadsheetml/2009/9/ac" r="617" s="32" customFormat="true" x14ac:dyDescent="0.2"/>
    <row xmlns:x14ac="http://schemas.microsoft.com/office/spreadsheetml/2009/9/ac" r="618" s="32" customFormat="true" x14ac:dyDescent="0.2"/>
    <row xmlns:x14ac="http://schemas.microsoft.com/office/spreadsheetml/2009/9/ac" r="619" s="32" customFormat="true" x14ac:dyDescent="0.2"/>
    <row xmlns:x14ac="http://schemas.microsoft.com/office/spreadsheetml/2009/9/ac" r="620" s="32" customFormat="true" x14ac:dyDescent="0.2"/>
    <row xmlns:x14ac="http://schemas.microsoft.com/office/spreadsheetml/2009/9/ac" r="621" s="32" customFormat="true" x14ac:dyDescent="0.2"/>
    <row xmlns:x14ac="http://schemas.microsoft.com/office/spreadsheetml/2009/9/ac" r="622" s="32" customFormat="true" x14ac:dyDescent="0.2"/>
    <row xmlns:x14ac="http://schemas.microsoft.com/office/spreadsheetml/2009/9/ac" r="623" s="32" customFormat="true" x14ac:dyDescent="0.2"/>
    <row xmlns:x14ac="http://schemas.microsoft.com/office/spreadsheetml/2009/9/ac" r="624" s="32" customFormat="true" x14ac:dyDescent="0.2"/>
    <row xmlns:x14ac="http://schemas.microsoft.com/office/spreadsheetml/2009/9/ac" r="625" s="32" customFormat="true" x14ac:dyDescent="0.2"/>
    <row xmlns:x14ac="http://schemas.microsoft.com/office/spreadsheetml/2009/9/ac" r="626" s="32" customFormat="true" x14ac:dyDescent="0.2"/>
    <row xmlns:x14ac="http://schemas.microsoft.com/office/spreadsheetml/2009/9/ac" r="627" s="32" customFormat="true" x14ac:dyDescent="0.2"/>
    <row xmlns:x14ac="http://schemas.microsoft.com/office/spreadsheetml/2009/9/ac" r="628" s="32" customFormat="true" x14ac:dyDescent="0.2"/>
    <row xmlns:x14ac="http://schemas.microsoft.com/office/spreadsheetml/2009/9/ac" r="629" s="32" customFormat="true" x14ac:dyDescent="0.2"/>
    <row xmlns:x14ac="http://schemas.microsoft.com/office/spreadsheetml/2009/9/ac" r="630" s="32" customFormat="true" x14ac:dyDescent="0.2"/>
    <row xmlns:x14ac="http://schemas.microsoft.com/office/spreadsheetml/2009/9/ac" r="631" s="32" customFormat="true" x14ac:dyDescent="0.2"/>
    <row xmlns:x14ac="http://schemas.microsoft.com/office/spreadsheetml/2009/9/ac" r="632" s="32" customFormat="true" x14ac:dyDescent="0.2"/>
    <row xmlns:x14ac="http://schemas.microsoft.com/office/spreadsheetml/2009/9/ac" r="633" s="32" customFormat="true" x14ac:dyDescent="0.2"/>
    <row xmlns:x14ac="http://schemas.microsoft.com/office/spreadsheetml/2009/9/ac" r="634" s="32" customFormat="true" x14ac:dyDescent="0.2"/>
    <row xmlns:x14ac="http://schemas.microsoft.com/office/spreadsheetml/2009/9/ac" r="635" s="32"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JB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7" customWidth="true"/>
    <col min="3" max="3" width="29.75" customWidth="true"/>
    <col min="4" max="9" width="7.875" customWidth="true"/>
    <col min="10" max="11" width="1.125" customWidth="true"/>
    <col min="12" max="12" width="24.625" style="127" customWidth="true"/>
    <col min="13" max="13" width="29.75" customWidth="true"/>
    <col min="14" max="19" width="7.875" customWidth="true"/>
    <col min="20" max="21" width="1.125" customWidth="true"/>
    <col min="22" max="22" width="24.625" style="127" customWidth="true"/>
    <col min="23" max="23" width="29.75" customWidth="true"/>
    <col min="24" max="29" width="7.875" customWidth="true"/>
    <col min="30" max="31" width="1.125" customWidth="true"/>
    <col min="32" max="32" width="24.625" style="127" customWidth="true"/>
    <col min="33" max="33" width="29.75" customWidth="true"/>
    <col min="34" max="39" width="7.875" customWidth="true"/>
    <col min="40" max="41" width="1.125" customWidth="true"/>
    <col min="42" max="42" width="24.625" style="127" customWidth="true"/>
    <col min="43" max="43" width="29.75" customWidth="true"/>
    <col min="44" max="49" width="7.875" customWidth="true"/>
    <col min="50" max="51" width="1.125" customWidth="true"/>
    <col min="52" max="52" width="24.625" style="127" customWidth="true"/>
    <col min="53" max="53" width="29.75" customWidth="true"/>
    <col min="54" max="59" width="7.875" customWidth="true"/>
    <col min="60" max="61" width="1.125" customWidth="true"/>
    <col min="62" max="62" width="24.625" style="127" customWidth="true"/>
    <col min="63" max="63" width="29.75" style="127" customWidth="true"/>
    <col min="64" max="69" width="7.875" customWidth="true"/>
    <col min="70" max="71" width="1.125" customWidth="true"/>
    <col min="72" max="72" width="24.625" style="127" customWidth="true"/>
    <col min="73" max="73" width="29.75" customWidth="true"/>
    <col min="74" max="79" width="7.875" customWidth="true"/>
    <col min="80" max="81" width="1.125" customWidth="true"/>
    <col min="82" max="82" width="24.625" style="127" customWidth="true"/>
    <col min="83" max="83" width="29.75" customWidth="true"/>
    <col min="84" max="89" width="7.875" customWidth="true"/>
    <col min="90" max="91" width="1.125" customWidth="true"/>
    <col min="92" max="92" width="24.625" style="127" customWidth="true"/>
    <col min="93" max="93" width="29.75" customWidth="true"/>
    <col min="94" max="99" width="7.875" customWidth="true"/>
    <col min="100" max="100" width="1.375" customWidth="true"/>
    <col min="101" max="101" width="1.125" customWidth="true"/>
    <col min="102" max="102" width="24.625" style="127" customWidth="true"/>
    <col min="103" max="103" width="29.75" customWidth="true"/>
    <col min="104" max="109" width="7.875" customWidth="true"/>
    <col min="110" max="111" width="1.125" customWidth="true"/>
    <col min="112" max="112" width="24.625" style="127" customWidth="true"/>
    <col min="113" max="113" width="29.75" customWidth="true"/>
    <col min="114" max="119" width="7.875" customWidth="true"/>
    <col min="120" max="121" width="1.125" customWidth="true"/>
    <col min="122" max="122" width="24.625" style="127" customWidth="true"/>
    <col min="123" max="123" width="29.75" customWidth="true"/>
    <col min="124" max="129" width="7.875" customWidth="true"/>
    <col min="130" max="131" width="1.125" customWidth="true"/>
    <col min="132" max="132" width="24.625" style="127" customWidth="true"/>
    <col min="133" max="133" width="29.75" customWidth="true"/>
    <col min="134" max="139" width="7.875" customWidth="true"/>
    <col min="140" max="141" width="1.125" customWidth="true"/>
    <col min="142" max="142" width="24.625" style="127" customWidth="true"/>
    <col min="143" max="143" width="29.75" customWidth="true"/>
    <col min="144" max="149" width="7.875" customWidth="true"/>
    <col min="150" max="151" width="1.125" customWidth="true"/>
    <col min="152" max="152" width="24.625" style="127" customWidth="true"/>
    <col min="153" max="153" width="29.75" customWidth="true"/>
    <col min="154" max="159" width="7.875" customWidth="true"/>
    <col min="160" max="161" width="1.125" customWidth="true"/>
    <col min="162" max="162" width="24.625" style="127" customWidth="true"/>
    <col min="163" max="163" width="29.75" customWidth="true"/>
    <col min="164" max="169" width="7.875" customWidth="true"/>
    <col min="170" max="171" width="1.125" customWidth="true"/>
    <col min="172" max="172" width="24.625" style="127" customWidth="true"/>
    <col min="173" max="173" width="29.75" customWidth="true"/>
    <col min="174" max="179" width="7.875" customWidth="true"/>
    <col min="180" max="181" width="1.125" customWidth="true"/>
    <col min="182" max="182" width="24.625" style="127" customWidth="true"/>
    <col min="183" max="183" width="29.75" customWidth="true"/>
    <col min="184" max="189" width="7.875" customWidth="true"/>
    <col min="190" max="191" width="1.125" customWidth="true"/>
    <col min="192" max="192" width="24.625" style="127" customWidth="true"/>
    <col min="193" max="193" width="29.75" customWidth="true"/>
    <col min="194" max="199" width="7.875" customWidth="true"/>
    <col min="200" max="201" width="1.125" customWidth="true"/>
    <col min="202" max="202" width="24.625" style="127" customWidth="true"/>
    <col min="203" max="203" width="29.75" customWidth="true"/>
    <col min="204" max="209" width="7.875" customWidth="true"/>
    <col min="210" max="211" width="1.125" customWidth="true"/>
    <col min="212" max="212" width="24.625" style="127" customWidth="true"/>
    <col min="213" max="213" width="29.75" customWidth="true"/>
    <col min="214" max="219" width="7.875" customWidth="true"/>
    <col min="220" max="221" width="1.125" customWidth="true"/>
    <col min="222" max="222" width="24.625" style="127" customWidth="true"/>
    <col min="223" max="223" width="29.75" customWidth="true"/>
    <col min="224" max="229" width="7.875" customWidth="true"/>
    <col min="230" max="231" width="1.125" customWidth="true"/>
    <col min="232" max="232" width="24.625" style="127" customWidth="true"/>
    <col min="233" max="233" width="29.75" customWidth="true"/>
    <col min="234" max="239" width="7.875" customWidth="true"/>
    <col min="240" max="241" width="1.125" customWidth="true"/>
    <col min="242" max="242" width="24.625" style="127" customWidth="true"/>
    <col min="243" max="243" width="29.75" customWidth="true"/>
    <col min="244" max="249" width="7.875" customWidth="true"/>
    <col min="250" max="251" width="1.125" customWidth="true"/>
    <col min="252" max="252" width="24.625" style="127" customWidth="true"/>
    <col min="253" max="253" width="29.75" customWidth="true"/>
    <col min="254" max="259" width="7.875" customWidth="true"/>
    <col min="260" max="261" width="1.125" customWidth="true"/>
    <col min="262" max="262" width="24.625" style="127" customWidth="true"/>
    <col min="263" max="263" width="29.75" customWidth="true"/>
    <col min="264" max="269" width="7.875" customWidth="true"/>
    <col min="270" max="271" width="1.125" customWidth="true"/>
  </cols>
  <sheetData>
    <row xmlns:x14ac="http://schemas.microsoft.com/office/spreadsheetml/2009/9/ac" r="1" s="338" customFormat="true" ht="30" customHeight="true" x14ac:dyDescent="0.25">
      <c r="B1" s="352" t="s">
        <v>28</v>
      </c>
      <c r="C1" s="583" t="s">
        <v>271</v>
      </c>
      <c r="D1" s="347" t="s">
        <v>163</v>
      </c>
      <c r="E1" s="347"/>
      <c r="F1" s="347"/>
      <c r="G1" s="347"/>
      <c r="H1" s="347"/>
      <c r="I1" s="348"/>
      <c r="J1" s="339"/>
      <c r="K1" s="339"/>
      <c r="L1" s="352" t="s">
        <v>28</v>
      </c>
      <c r="M1" s="583">
        <v>2013</v>
      </c>
      <c r="N1" s="347" t="s">
        <v>163</v>
      </c>
      <c r="O1" s="347"/>
      <c r="P1" s="347"/>
      <c r="Q1" s="347"/>
      <c r="R1" s="347"/>
      <c r="S1" s="348"/>
      <c r="T1" s="339"/>
      <c r="U1" s="339"/>
      <c r="V1" s="352" t="s">
        <v>28</v>
      </c>
      <c r="W1" s="583" t="s">
        <v>272</v>
      </c>
      <c r="X1" s="347" t="s">
        <v>163</v>
      </c>
      <c r="Y1" s="347"/>
      <c r="Z1" s="347"/>
      <c r="AA1" s="347"/>
      <c r="AB1" s="347"/>
      <c r="AC1" s="348"/>
      <c r="AD1" s="339"/>
      <c r="AE1" s="339"/>
      <c r="AF1" s="352" t="s">
        <v>28</v>
      </c>
      <c r="AG1" s="583" t="s">
        <v>273</v>
      </c>
      <c r="AH1" s="347" t="s">
        <v>163</v>
      </c>
      <c r="AI1" s="347"/>
      <c r="AJ1" s="347"/>
      <c r="AK1" s="347"/>
      <c r="AL1" s="347"/>
      <c r="AM1" s="348"/>
      <c r="AN1" s="339"/>
      <c r="AO1" s="339"/>
      <c r="AP1" s="352" t="s">
        <v>28</v>
      </c>
      <c r="AQ1" s="583" t="s">
        <v>274</v>
      </c>
      <c r="AR1" s="347" t="s">
        <v>163</v>
      </c>
      <c r="AS1" s="347"/>
      <c r="AT1" s="347"/>
      <c r="AU1" s="347"/>
      <c r="AV1" s="347"/>
      <c r="AW1" s="348"/>
      <c r="AX1" s="339"/>
      <c r="AY1" s="339"/>
      <c r="AZ1" s="352" t="s">
        <v>28</v>
      </c>
      <c r="BA1" s="583" t="s">
        <v>274</v>
      </c>
      <c r="BB1" s="347" t="str">
        <f>AR1</f>
        <v>Zimbabwe</v>
      </c>
      <c r="BC1" s="347"/>
      <c r="BD1" s="347"/>
      <c r="BE1" s="347"/>
      <c r="BF1" s="347"/>
      <c r="BG1" s="348"/>
      <c r="BH1" s="339"/>
      <c r="BI1" s="339"/>
      <c r="BJ1" s="352" t="s">
        <v>28</v>
      </c>
      <c r="BK1" s="583" t="s">
        <v>275</v>
      </c>
      <c r="BL1" s="347" t="s">
        <v>163</v>
      </c>
      <c r="BM1" s="347"/>
      <c r="BN1" s="347"/>
      <c r="BO1" s="347"/>
      <c r="BP1" s="347"/>
      <c r="BQ1" s="348"/>
      <c r="BR1" s="339"/>
      <c r="BS1" s="339"/>
      <c r="BT1" s="352" t="s">
        <v>28</v>
      </c>
      <c r="BU1" s="583">
        <v>2018</v>
      </c>
      <c r="BV1" s="347" t="s">
        <v>163</v>
      </c>
      <c r="BW1" s="347"/>
      <c r="BX1" s="347"/>
      <c r="BY1" s="347"/>
      <c r="BZ1" s="347"/>
      <c r="CA1" s="348"/>
      <c r="CB1" s="339"/>
      <c r="CC1" s="339"/>
      <c r="CD1" s="352" t="s">
        <v>28</v>
      </c>
      <c r="CE1" s="583">
        <v>2019</v>
      </c>
      <c r="CF1" s="347" t="s">
        <v>163</v>
      </c>
      <c r="CG1" s="347"/>
      <c r="CH1" s="347"/>
      <c r="CI1" s="347"/>
      <c r="CJ1" s="347"/>
      <c r="CK1" s="348"/>
      <c r="CL1" s="339"/>
      <c r="CM1" s="339"/>
      <c r="CN1" s="352" t="s">
        <v>28</v>
      </c>
      <c r="CO1" s="583">
        <v>2019</v>
      </c>
      <c r="CP1" s="347" t="s">
        <v>163</v>
      </c>
      <c r="CQ1" s="347"/>
      <c r="CR1" s="347"/>
      <c r="CS1" s="347"/>
      <c r="CT1" s="347"/>
      <c r="CU1" s="348"/>
      <c r="CV1" s="339"/>
      <c r="CW1" s="339"/>
      <c r="CX1" s="352" t="s">
        <v>28</v>
      </c>
      <c r="CY1" s="583">
        <v>2020</v>
      </c>
      <c r="CZ1" s="347" t="s">
        <v>163</v>
      </c>
      <c r="DA1" s="347"/>
      <c r="DB1" s="347"/>
      <c r="DC1" s="347"/>
      <c r="DD1" s="347"/>
      <c r="DE1" s="348"/>
      <c r="DF1" s="339"/>
      <c r="DG1" s="339"/>
      <c r="DH1" s="352" t="s">
        <v>28</v>
      </c>
      <c r="DI1" s="583">
        <v>2020</v>
      </c>
      <c r="DJ1" s="347" t="s">
        <v>163</v>
      </c>
      <c r="DK1" s="347"/>
      <c r="DL1" s="347"/>
      <c r="DM1" s="347"/>
      <c r="DN1" s="347"/>
      <c r="DO1" s="348"/>
      <c r="DP1" s="339"/>
      <c r="DQ1" s="339"/>
      <c r="DR1" s="352" t="s">
        <v>28</v>
      </c>
      <c r="DS1" s="583">
        <v>2021</v>
      </c>
      <c r="DT1" s="347" t="s">
        <v>163</v>
      </c>
      <c r="DU1" s="347"/>
      <c r="DV1" s="347"/>
      <c r="DW1" s="347"/>
      <c r="DX1" s="347"/>
      <c r="DY1" s="348"/>
      <c r="DZ1" s="339"/>
      <c r="EA1" s="339"/>
    </row>
    <row xmlns:x14ac="http://schemas.microsoft.com/office/spreadsheetml/2009/9/ac" r="2" s="338" customFormat="true" ht="30" customHeight="true" x14ac:dyDescent="0.25">
      <c r="A2" s="598" t="s">
        <v>309</v>
      </c>
      <c r="B2" s="349" t="s">
        <v>265</v>
      </c>
      <c r="C2" s="267" t="s">
        <v>185</v>
      </c>
      <c r="D2" s="267" t="s">
        <v>159</v>
      </c>
      <c r="E2" s="350"/>
      <c r="F2" s="350"/>
      <c r="G2" s="350"/>
      <c r="H2" s="350"/>
      <c r="I2" s="351"/>
      <c r="J2" s="339" t="s">
        <v>276</v>
      </c>
      <c r="K2" s="339"/>
      <c r="L2" s="349" t="s">
        <v>314</v>
      </c>
      <c r="M2" s="267" t="s">
        <v>241</v>
      </c>
      <c r="N2" s="267" t="s">
        <v>315</v>
      </c>
      <c r="O2" s="350"/>
      <c r="P2" s="350"/>
      <c r="Q2" s="350"/>
      <c r="R2" s="350"/>
      <c r="S2" s="351"/>
      <c r="T2" s="339" t="s">
        <v>276</v>
      </c>
      <c r="U2" s="339"/>
      <c r="V2" s="349" t="s">
        <v>266</v>
      </c>
      <c r="W2" s="267" t="s">
        <v>186</v>
      </c>
      <c r="X2" s="267" t="s">
        <v>216</v>
      </c>
      <c r="Y2" s="350"/>
      <c r="Z2" s="350"/>
      <c r="AA2" s="350"/>
      <c r="AB2" s="350"/>
      <c r="AC2" s="351"/>
      <c r="AD2" s="339" t="s">
        <v>276</v>
      </c>
      <c r="AE2" s="339"/>
      <c r="AF2" s="349" t="s">
        <v>267</v>
      </c>
      <c r="AG2" s="267" t="s">
        <v>186</v>
      </c>
      <c r="AH2" s="267" t="s">
        <v>166</v>
      </c>
      <c r="AI2" s="350"/>
      <c r="AJ2" s="350"/>
      <c r="AK2" s="350"/>
      <c r="AL2" s="350"/>
      <c r="AM2" s="351"/>
      <c r="AN2" s="339" t="s">
        <v>276</v>
      </c>
      <c r="AO2" s="339"/>
      <c r="AP2" s="349" t="s">
        <v>268</v>
      </c>
      <c r="AQ2" s="267" t="s">
        <v>186</v>
      </c>
      <c r="AR2" s="267" t="s">
        <v>227</v>
      </c>
      <c r="AS2" s="350"/>
      <c r="AT2" s="350"/>
      <c r="AU2" s="350"/>
      <c r="AV2" s="350"/>
      <c r="AW2" s="351"/>
      <c r="AX2" s="339" t="s">
        <v>276</v>
      </c>
      <c r="AY2" s="339"/>
      <c r="AZ2" s="349" t="s">
        <v>269</v>
      </c>
      <c r="BA2" s="267" t="s">
        <v>241</v>
      </c>
      <c r="BB2" s="267" t="s">
        <v>240</v>
      </c>
      <c r="BC2" s="350"/>
      <c r="BD2" s="350"/>
      <c r="BE2" s="350"/>
      <c r="BF2" s="350"/>
      <c r="BG2" s="351"/>
      <c r="BH2" s="339" t="s">
        <v>276</v>
      </c>
      <c r="BI2" s="339"/>
      <c r="BJ2" s="349" t="s">
        <v>270</v>
      </c>
      <c r="BK2" s="267" t="s">
        <v>186</v>
      </c>
      <c r="BL2" s="267" t="s">
        <v>232</v>
      </c>
      <c r="BM2" s="350"/>
      <c r="BN2" s="350"/>
      <c r="BO2" s="350"/>
      <c r="BP2" s="350"/>
      <c r="BQ2" s="351"/>
      <c r="BR2" s="339" t="s">
        <v>276</v>
      </c>
      <c r="BS2" s="339"/>
      <c r="BT2" s="349" t="s">
        <v>301</v>
      </c>
      <c r="BU2" s="267" t="s">
        <v>185</v>
      </c>
      <c r="BV2" s="267" t="s">
        <v>159</v>
      </c>
      <c r="BW2" s="350"/>
      <c r="BX2" s="350"/>
      <c r="BY2" s="350"/>
      <c r="BZ2" s="350"/>
      <c r="CA2" s="351"/>
      <c r="CB2" s="339" t="s">
        <v>276</v>
      </c>
      <c r="CC2" s="339"/>
      <c r="CD2" s="349" t="s">
        <v>292</v>
      </c>
      <c r="CE2" s="267" t="s">
        <v>186</v>
      </c>
      <c r="CF2" s="267" t="s">
        <v>293</v>
      </c>
      <c r="CG2" s="350"/>
      <c r="CH2" s="350"/>
      <c r="CI2" s="350"/>
      <c r="CJ2" s="350"/>
      <c r="CK2" s="351"/>
      <c r="CL2" s="339" t="s">
        <v>276</v>
      </c>
      <c r="CM2" s="339"/>
      <c r="CN2" s="349" t="s">
        <v>302</v>
      </c>
      <c r="CO2" s="267" t="s">
        <v>185</v>
      </c>
      <c r="CP2" s="267" t="s">
        <v>159</v>
      </c>
      <c r="CQ2" s="350"/>
      <c r="CR2" s="350"/>
      <c r="CS2" s="350"/>
      <c r="CT2" s="350"/>
      <c r="CU2" s="351"/>
      <c r="CV2" s="339" t="s">
        <v>276</v>
      </c>
      <c r="CW2" s="339"/>
      <c r="CX2" s="349" t="s">
        <v>297</v>
      </c>
      <c r="CY2" s="267" t="s">
        <v>186</v>
      </c>
      <c r="CZ2" s="267" t="s">
        <v>298</v>
      </c>
      <c r="DA2" s="350"/>
      <c r="DB2" s="350"/>
      <c r="DC2" s="350"/>
      <c r="DD2" s="350"/>
      <c r="DE2" s="351"/>
      <c r="DF2" s="339" t="s">
        <v>276</v>
      </c>
      <c r="DG2" s="339"/>
      <c r="DH2" s="349" t="s">
        <v>303</v>
      </c>
      <c r="DI2" s="267" t="s">
        <v>185</v>
      </c>
      <c r="DJ2" s="267" t="s">
        <v>159</v>
      </c>
      <c r="DK2" s="350"/>
      <c r="DL2" s="350"/>
      <c r="DM2" s="350"/>
      <c r="DN2" s="350"/>
      <c r="DO2" s="351"/>
      <c r="DP2" s="339" t="s">
        <v>276</v>
      </c>
      <c r="DQ2" s="339"/>
      <c r="DR2" s="349" t="s">
        <v>320</v>
      </c>
      <c r="DS2" s="267" t="s">
        <v>186</v>
      </c>
      <c r="DT2" s="267" t="s">
        <v>321</v>
      </c>
      <c r="DU2" s="350"/>
      <c r="DV2" s="350"/>
      <c r="DW2" s="350"/>
      <c r="DX2" s="350"/>
      <c r="DY2" s="351"/>
      <c r="DZ2" s="339" t="s">
        <v>276</v>
      </c>
      <c r="EA2" s="339"/>
    </row>
    <row xmlns:x14ac="http://schemas.microsoft.com/office/spreadsheetml/2009/9/ac" r="3" s="275" customFormat="true" ht="18" customHeight="true" x14ac:dyDescent="0.25">
      <c r="A3" s="598"/>
      <c r="B3" s="268" t="s">
        <v>177</v>
      </c>
      <c r="C3" s="269" t="s">
        <v>56</v>
      </c>
      <c r="D3" s="270" t="s">
        <v>7</v>
      </c>
      <c r="E3" s="271" t="s">
        <v>1</v>
      </c>
      <c r="F3" s="271" t="s">
        <v>2</v>
      </c>
      <c r="G3" s="271" t="s">
        <v>16</v>
      </c>
      <c r="H3" s="271" t="s">
        <v>17</v>
      </c>
      <c r="I3" s="272" t="s">
        <v>18</v>
      </c>
      <c r="J3" s="273"/>
      <c r="K3" s="273"/>
      <c r="L3" s="268" t="s">
        <v>177</v>
      </c>
      <c r="M3" s="269" t="s">
        <v>56</v>
      </c>
      <c r="N3" s="270" t="s">
        <v>7</v>
      </c>
      <c r="O3" s="271" t="s">
        <v>1</v>
      </c>
      <c r="P3" s="271" t="s">
        <v>2</v>
      </c>
      <c r="Q3" s="271" t="s">
        <v>16</v>
      </c>
      <c r="R3" s="271" t="s">
        <v>17</v>
      </c>
      <c r="S3" s="272" t="s">
        <v>18</v>
      </c>
      <c r="T3" s="273"/>
      <c r="U3" s="273"/>
      <c r="V3" s="268" t="s">
        <v>177</v>
      </c>
      <c r="W3" s="269" t="s">
        <v>56</v>
      </c>
      <c r="X3" s="270" t="s">
        <v>7</v>
      </c>
      <c r="Y3" s="271" t="s">
        <v>1</v>
      </c>
      <c r="Z3" s="271" t="s">
        <v>2</v>
      </c>
      <c r="AA3" s="271" t="s">
        <v>16</v>
      </c>
      <c r="AB3" s="271" t="s">
        <v>17</v>
      </c>
      <c r="AC3" s="272" t="s">
        <v>18</v>
      </c>
      <c r="AD3" s="273"/>
      <c r="AE3" s="273"/>
      <c r="AF3" s="268" t="s">
        <v>177</v>
      </c>
      <c r="AG3" s="269" t="s">
        <v>56</v>
      </c>
      <c r="AH3" s="270" t="s">
        <v>7</v>
      </c>
      <c r="AI3" s="271" t="s">
        <v>1</v>
      </c>
      <c r="AJ3" s="271" t="s">
        <v>2</v>
      </c>
      <c r="AK3" s="271" t="s">
        <v>16</v>
      </c>
      <c r="AL3" s="271" t="s">
        <v>17</v>
      </c>
      <c r="AM3" s="272" t="s">
        <v>18</v>
      </c>
      <c r="AN3" s="273"/>
      <c r="AO3" s="273"/>
      <c r="AP3" s="268" t="s">
        <v>177</v>
      </c>
      <c r="AQ3" s="269" t="s">
        <v>56</v>
      </c>
      <c r="AR3" s="270" t="s">
        <v>7</v>
      </c>
      <c r="AS3" s="271" t="s">
        <v>1</v>
      </c>
      <c r="AT3" s="271" t="s">
        <v>2</v>
      </c>
      <c r="AU3" s="271" t="s">
        <v>16</v>
      </c>
      <c r="AV3" s="271" t="s">
        <v>17</v>
      </c>
      <c r="AW3" s="272" t="s">
        <v>18</v>
      </c>
      <c r="AX3" s="273"/>
      <c r="AY3" s="273"/>
      <c r="AZ3" s="268" t="s">
        <v>177</v>
      </c>
      <c r="BA3" s="269" t="s">
        <v>56</v>
      </c>
      <c r="BB3" s="270" t="s">
        <v>7</v>
      </c>
      <c r="BC3" s="271" t="s">
        <v>1</v>
      </c>
      <c r="BD3" s="271" t="s">
        <v>2</v>
      </c>
      <c r="BE3" s="271" t="s">
        <v>16</v>
      </c>
      <c r="BF3" s="271" t="s">
        <v>17</v>
      </c>
      <c r="BG3" s="272" t="s">
        <v>18</v>
      </c>
      <c r="BH3" s="273"/>
      <c r="BI3" s="273"/>
      <c r="BJ3" s="268" t="s">
        <v>177</v>
      </c>
      <c r="BK3" s="269" t="s">
        <v>56</v>
      </c>
      <c r="BL3" s="270" t="s">
        <v>7</v>
      </c>
      <c r="BM3" s="271" t="s">
        <v>1</v>
      </c>
      <c r="BN3" s="271" t="s">
        <v>2</v>
      </c>
      <c r="BO3" s="271" t="s">
        <v>16</v>
      </c>
      <c r="BP3" s="271" t="s">
        <v>17</v>
      </c>
      <c r="BQ3" s="272" t="s">
        <v>18</v>
      </c>
      <c r="BR3" s="273"/>
      <c r="BS3" s="273"/>
      <c r="BT3" s="268" t="s">
        <v>177</v>
      </c>
      <c r="BU3" s="269" t="s">
        <v>56</v>
      </c>
      <c r="BV3" s="270" t="s">
        <v>7</v>
      </c>
      <c r="BW3" s="271" t="s">
        <v>1</v>
      </c>
      <c r="BX3" s="271" t="s">
        <v>2</v>
      </c>
      <c r="BY3" s="271" t="s">
        <v>16</v>
      </c>
      <c r="BZ3" s="271" t="s">
        <v>17</v>
      </c>
      <c r="CA3" s="272" t="s">
        <v>18</v>
      </c>
      <c r="CB3" s="273"/>
      <c r="CC3" s="273"/>
      <c r="CD3" s="268" t="s">
        <v>177</v>
      </c>
      <c r="CE3" s="269" t="s">
        <v>56</v>
      </c>
      <c r="CF3" s="270" t="s">
        <v>7</v>
      </c>
      <c r="CG3" s="271" t="s">
        <v>1</v>
      </c>
      <c r="CH3" s="271" t="s">
        <v>2</v>
      </c>
      <c r="CI3" s="271" t="s">
        <v>16</v>
      </c>
      <c r="CJ3" s="271" t="s">
        <v>17</v>
      </c>
      <c r="CK3" s="272" t="s">
        <v>18</v>
      </c>
      <c r="CL3" s="273"/>
      <c r="CM3" s="273"/>
      <c r="CN3" s="268" t="s">
        <v>177</v>
      </c>
      <c r="CO3" s="269" t="s">
        <v>56</v>
      </c>
      <c r="CP3" s="270" t="s">
        <v>7</v>
      </c>
      <c r="CQ3" s="271" t="s">
        <v>1</v>
      </c>
      <c r="CR3" s="271" t="s">
        <v>2</v>
      </c>
      <c r="CS3" s="271" t="s">
        <v>16</v>
      </c>
      <c r="CT3" s="271" t="s">
        <v>17</v>
      </c>
      <c r="CU3" s="272" t="s">
        <v>18</v>
      </c>
      <c r="CV3" s="273"/>
      <c r="CW3" s="273"/>
      <c r="CX3" s="268" t="s">
        <v>177</v>
      </c>
      <c r="CY3" s="269" t="s">
        <v>56</v>
      </c>
      <c r="CZ3" s="270" t="s">
        <v>7</v>
      </c>
      <c r="DA3" s="271" t="s">
        <v>1</v>
      </c>
      <c r="DB3" s="271" t="s">
        <v>2</v>
      </c>
      <c r="DC3" s="271" t="s">
        <v>16</v>
      </c>
      <c r="DD3" s="271" t="s">
        <v>17</v>
      </c>
      <c r="DE3" s="272" t="s">
        <v>18</v>
      </c>
      <c r="DF3" s="273"/>
      <c r="DG3" s="273"/>
      <c r="DH3" s="268" t="s">
        <v>177</v>
      </c>
      <c r="DI3" s="269" t="s">
        <v>56</v>
      </c>
      <c r="DJ3" s="270" t="s">
        <v>7</v>
      </c>
      <c r="DK3" s="271" t="s">
        <v>1</v>
      </c>
      <c r="DL3" s="271" t="s">
        <v>2</v>
      </c>
      <c r="DM3" s="271" t="s">
        <v>16</v>
      </c>
      <c r="DN3" s="271" t="s">
        <v>17</v>
      </c>
      <c r="DO3" s="272" t="s">
        <v>18</v>
      </c>
      <c r="DP3" s="273"/>
      <c r="DQ3" s="273"/>
      <c r="DR3" s="268" t="s">
        <v>177</v>
      </c>
      <c r="DS3" s="269" t="s">
        <v>56</v>
      </c>
      <c r="DT3" s="270" t="s">
        <v>7</v>
      </c>
      <c r="DU3" s="271" t="s">
        <v>1</v>
      </c>
      <c r="DV3" s="271" t="s">
        <v>2</v>
      </c>
      <c r="DW3" s="271" t="s">
        <v>16</v>
      </c>
      <c r="DX3" s="271" t="s">
        <v>17</v>
      </c>
      <c r="DY3" s="272" t="s">
        <v>18</v>
      </c>
      <c r="DZ3" s="273"/>
      <c r="EA3" s="273"/>
      <c r="EB3" s="274"/>
      <c r="EL3" s="274"/>
      <c r="EV3" s="274"/>
      <c r="FF3" s="274"/>
      <c r="FP3" s="274"/>
      <c r="FZ3" s="274"/>
      <c r="GJ3" s="274"/>
      <c r="GT3" s="274"/>
      <c r="HD3" s="274"/>
      <c r="HN3" s="274"/>
      <c r="HX3" s="274"/>
      <c r="IH3" s="274"/>
      <c r="IR3" s="274"/>
      <c r="JB3" s="274"/>
    </row>
    <row xmlns:x14ac="http://schemas.microsoft.com/office/spreadsheetml/2009/9/ac" r="4" s="4" customFormat="true" x14ac:dyDescent="0.25">
      <c r="A4" s="409" t="str">
        <f>IF(ISBLANK('Data Summary'!A6),"",'Data Summary'!A6)</f>
        <v>ZWE_2012_UIS</v>
      </c>
      <c r="B4" s="119"/>
      <c r="C4" s="64" t="s">
        <v>24</v>
      </c>
      <c r="D4" s="9" t="str">
        <f>IF(COUNTA(D13)=0,"",D13)</f>
        <v/>
      </c>
      <c r="E4" s="9" t="str">
        <f t="shared" ref="E4:I4" si="0">IF(COUNTA(E13)=0,"",E13)</f>
        <v/>
      </c>
      <c r="F4" s="9" t="str">
        <f t="shared" si="0"/>
        <v/>
      </c>
      <c r="G4" s="9" t="str">
        <f t="shared" si="0"/>
        <v/>
      </c>
      <c r="H4" s="9" t="str">
        <f t="shared" si="0"/>
        <v/>
      </c>
      <c r="I4" s="28" t="str">
        <f t="shared" si="0"/>
        <v/>
      </c>
      <c r="J4" s="23"/>
      <c r="K4" s="23"/>
      <c r="L4" s="119"/>
      <c r="M4" s="64" t="s">
        <v>24</v>
      </c>
      <c r="N4" s="9" t="str">
        <f>IF(COUNTA(N13)=0,"",N13)</f>
        <v/>
      </c>
      <c r="O4" s="9" t="str">
        <f t="shared" ref="O4:S4" si="1">IF(COUNTA(O13)=0,"",O13)</f>
        <v/>
      </c>
      <c r="P4" s="9" t="str">
        <f t="shared" si="1"/>
        <v/>
      </c>
      <c r="Q4" s="9" t="str">
        <f t="shared" si="1"/>
        <v/>
      </c>
      <c r="R4" s="9">
        <f t="shared" si="1"/>
        <v>30.200000000000003</v>
      </c>
      <c r="S4" s="28" t="str">
        <f t="shared" si="1"/>
        <v/>
      </c>
      <c r="T4" s="23"/>
      <c r="U4" s="23"/>
      <c r="V4" s="119"/>
      <c r="W4" s="186" t="s">
        <v>24</v>
      </c>
      <c r="X4" s="9">
        <f>IF(COUNTA(X13)=0,"",X13)</f>
        <v>1.7580511064922359</v>
      </c>
      <c r="Y4" s="9" t="str">
        <f t="shared" ref="Y4:AC4" si="2">IF(COUNTA(Y13)=0,"",Y13)</f>
        <v/>
      </c>
      <c r="Z4" s="9" t="str">
        <f t="shared" si="2"/>
        <v/>
      </c>
      <c r="AA4" s="9" t="str">
        <f t="shared" si="2"/>
        <v/>
      </c>
      <c r="AB4" s="9">
        <f t="shared" si="2"/>
        <v>1.7</v>
      </c>
      <c r="AC4" s="28">
        <f t="shared" si="2"/>
        <v>1.9</v>
      </c>
      <c r="AD4" s="23"/>
      <c r="AE4" s="23"/>
      <c r="AF4" s="119"/>
      <c r="AG4" s="64" t="s">
        <v>24</v>
      </c>
      <c r="AH4" s="9">
        <f>IF(COUNTA(AH13)=0,"",AH13)</f>
        <v>1.21</v>
      </c>
      <c r="AI4" s="9">
        <f t="shared" ref="AI4:AM4" si="3">IF(COUNTA(AI13)=0,"",AI13)</f>
        <v>0.62</v>
      </c>
      <c r="AJ4" s="9">
        <f t="shared" si="3"/>
        <v>1.32</v>
      </c>
      <c r="AK4" s="9" t="str">
        <f t="shared" si="3"/>
        <v/>
      </c>
      <c r="AL4" s="9">
        <f t="shared" si="3"/>
        <v>1.17</v>
      </c>
      <c r="AM4" s="28">
        <f t="shared" si="3"/>
        <v>1.3</v>
      </c>
      <c r="AN4" s="23"/>
      <c r="AO4" s="23"/>
      <c r="AP4" s="119"/>
      <c r="AQ4" s="186" t="s">
        <v>24</v>
      </c>
      <c r="AR4" s="9">
        <f>IF(COUNTA(AR13)=0,"",AR13)</f>
        <v>4.2068390483636771</v>
      </c>
      <c r="AS4" s="9" t="str">
        <f t="shared" ref="AS4:AW4" si="4">IF(COUNTA(AS13)=0,"",AS13)</f>
        <v/>
      </c>
      <c r="AT4" s="9" t="str">
        <f t="shared" si="4"/>
        <v/>
      </c>
      <c r="AU4" s="9" t="str">
        <f t="shared" si="4"/>
        <v/>
      </c>
      <c r="AV4" s="9">
        <f t="shared" si="4"/>
        <v>4.21</v>
      </c>
      <c r="AW4" s="28">
        <f t="shared" si="4"/>
        <v>4.2</v>
      </c>
      <c r="AX4" s="23"/>
      <c r="AY4" s="23"/>
      <c r="AZ4" s="119"/>
      <c r="BA4" s="198" t="s">
        <v>24</v>
      </c>
      <c r="BB4" s="9" t="str">
        <f t="shared" ref="BB4:BG4" si="5">IF(COUNTA(BB13)=0,"",BB13)</f>
        <v/>
      </c>
      <c r="BC4" s="9" t="str">
        <f t="shared" si="5"/>
        <v/>
      </c>
      <c r="BD4" s="9">
        <f t="shared" si="5"/>
        <v>3.2967</v>
      </c>
      <c r="BE4" s="9" t="str">
        <f t="shared" si="5"/>
        <v/>
      </c>
      <c r="BF4" s="9" t="str">
        <f t="shared" si="5"/>
        <v/>
      </c>
      <c r="BG4" s="28" t="str">
        <f t="shared" si="5"/>
        <v/>
      </c>
      <c r="BH4" s="23"/>
      <c r="BI4" s="23"/>
      <c r="BJ4" s="119"/>
      <c r="BK4" s="186" t="s">
        <v>24</v>
      </c>
      <c r="BL4" s="9">
        <f>IF(COUNTA(BL13)=0,"",BL13)</f>
        <v>1.7616737635113002</v>
      </c>
      <c r="BM4" s="9" t="str">
        <f t="shared" ref="BM4:BQ4" si="6">IF(COUNTA(BM13)=0,"",BM13)</f>
        <v/>
      </c>
      <c r="BN4" s="9" t="str">
        <f t="shared" si="6"/>
        <v/>
      </c>
      <c r="BO4" s="9" t="str">
        <f t="shared" si="6"/>
        <v/>
      </c>
      <c r="BP4" s="9">
        <f t="shared" si="6"/>
        <v>1.42</v>
      </c>
      <c r="BQ4" s="28">
        <f t="shared" si="6"/>
        <v>2.5099999999999998</v>
      </c>
      <c r="BR4" s="23"/>
      <c r="BS4" s="23"/>
      <c r="BT4" s="119"/>
      <c r="BU4" s="64" t="s">
        <v>24</v>
      </c>
      <c r="BV4" s="9" t="str">
        <f>IF(COUNTA(BV13)=0,"",BV13)</f>
        <v/>
      </c>
      <c r="BW4" s="9" t="str">
        <f t="shared" ref="BW4:CA4" si="7">IF(COUNTA(BW13)=0,"",BW13)</f>
        <v/>
      </c>
      <c r="BX4" s="9" t="str">
        <f t="shared" si="7"/>
        <v/>
      </c>
      <c r="BY4" s="9" t="str">
        <f t="shared" si="7"/>
        <v/>
      </c>
      <c r="BZ4" s="9" t="str">
        <f t="shared" si="7"/>
        <v/>
      </c>
      <c r="CA4" s="28" t="str">
        <f t="shared" si="7"/>
        <v/>
      </c>
      <c r="CB4" s="23"/>
      <c r="CC4" s="23"/>
      <c r="CD4" s="119"/>
      <c r="CE4" s="186" t="s">
        <v>24</v>
      </c>
      <c r="CF4" s="9">
        <f>IF(COUNTA(CF13)=0,"",CF13)</f>
        <v>1.9220779220779221</v>
      </c>
      <c r="CG4" s="9" t="str">
        <f t="shared" ref="CG4:CK4" si="8">IF(COUNTA(CG13)=0,"",CG13)</f>
        <v/>
      </c>
      <c r="CH4" s="9" t="str">
        <f t="shared" si="8"/>
        <v/>
      </c>
      <c r="CI4" s="9" t="str">
        <f t="shared" si="8"/>
        <v/>
      </c>
      <c r="CJ4" s="9">
        <f t="shared" si="8"/>
        <v>1.6339379403387797</v>
      </c>
      <c r="CK4" s="28">
        <f t="shared" si="8"/>
        <v>2.5727826675693977</v>
      </c>
      <c r="CL4" s="23"/>
      <c r="CM4" s="23"/>
      <c r="CN4" s="119"/>
      <c r="CO4" s="64" t="s">
        <v>24</v>
      </c>
      <c r="CP4" s="9" t="str">
        <f>IF(COUNTA(CP13)=0,"",CP13)</f>
        <v/>
      </c>
      <c r="CQ4" s="9" t="str">
        <f t="shared" ref="CQ4:CU4" si="9">IF(COUNTA(CQ13)=0,"",CQ13)</f>
        <v/>
      </c>
      <c r="CR4" s="9" t="str">
        <f t="shared" si="9"/>
        <v/>
      </c>
      <c r="CS4" s="9" t="str">
        <f t="shared" si="9"/>
        <v/>
      </c>
      <c r="CT4" s="9" t="str">
        <f t="shared" si="9"/>
        <v/>
      </c>
      <c r="CU4" s="28" t="str">
        <f t="shared" si="9"/>
        <v/>
      </c>
      <c r="CV4" s="23"/>
      <c r="CW4" s="23"/>
      <c r="CX4" s="119"/>
      <c r="CY4" s="186" t="s">
        <v>24</v>
      </c>
      <c r="CZ4" s="9">
        <f>IF(COUNTA(CZ13)=0,"",CZ13)</f>
        <v>2.7919820004090816</v>
      </c>
      <c r="DA4" s="9" t="str">
        <f t="shared" ref="DA4:DE4" si="10">IF(COUNTA(DA13)=0,"",DA13)</f>
        <v/>
      </c>
      <c r="DB4" s="9" t="str">
        <f t="shared" si="10"/>
        <v/>
      </c>
      <c r="DC4" s="9" t="str">
        <f t="shared" si="10"/>
        <v/>
      </c>
      <c r="DD4" s="9">
        <f t="shared" si="10"/>
        <v>2.5448661370991466</v>
      </c>
      <c r="DE4" s="28">
        <f t="shared" si="10"/>
        <v>3.3557046979865772</v>
      </c>
      <c r="DF4" s="23"/>
      <c r="DG4" s="23"/>
      <c r="DH4" s="119"/>
      <c r="DI4" s="64" t="s">
        <v>24</v>
      </c>
      <c r="DJ4" s="9" t="str">
        <f>IF(COUNTA(DJ13)=0,"",DJ13)</f>
        <v/>
      </c>
      <c r="DK4" s="9" t="str">
        <f t="shared" ref="DK4:DO4" si="11">IF(COUNTA(DK13)=0,"",DK13)</f>
        <v/>
      </c>
      <c r="DL4" s="9" t="str">
        <f t="shared" si="11"/>
        <v/>
      </c>
      <c r="DM4" s="9" t="str">
        <f t="shared" si="11"/>
        <v/>
      </c>
      <c r="DN4" s="9" t="str">
        <f t="shared" si="11"/>
        <v/>
      </c>
      <c r="DO4" s="28" t="str">
        <f t="shared" si="11"/>
        <v/>
      </c>
      <c r="DP4" s="23"/>
      <c r="DQ4" s="23"/>
      <c r="DR4" s="119"/>
      <c r="DS4" s="186" t="s">
        <v>24</v>
      </c>
      <c r="DT4" s="9">
        <f>IF(COUNTA(DT13)=0,"",DT13)</f>
        <v>2.6510298610426726</v>
      </c>
      <c r="DU4" s="9" t="str">
        <f t="shared" ref="DU4:DY4" si="12">IF(COUNTA(DU13)=0,"",DU13)</f>
        <v/>
      </c>
      <c r="DV4" s="9" t="str">
        <f t="shared" si="12"/>
        <v/>
      </c>
      <c r="DW4" s="9" t="str">
        <f t="shared" si="12"/>
        <v/>
      </c>
      <c r="DX4" s="9">
        <f t="shared" si="12"/>
        <v>2.2313232594266346</v>
      </c>
      <c r="DY4" s="28">
        <f t="shared" si="12"/>
        <v>3.6203522504892365</v>
      </c>
      <c r="DZ4" s="23"/>
      <c r="EA4" s="23"/>
      <c r="EB4" s="128"/>
      <c r="EL4" s="128"/>
      <c r="EV4" s="128"/>
      <c r="FF4" s="128"/>
      <c r="FP4" s="128"/>
      <c r="FZ4" s="128"/>
      <c r="GJ4" s="128"/>
      <c r="GT4" s="128"/>
      <c r="HD4" s="128"/>
      <c r="HN4" s="128"/>
      <c r="HX4" s="128"/>
      <c r="IH4" s="128"/>
      <c r="IR4" s="128"/>
      <c r="JB4" s="128"/>
    </row>
    <row xmlns:x14ac="http://schemas.microsoft.com/office/spreadsheetml/2009/9/ac" r="5" s="4" customFormat="true" x14ac:dyDescent="0.25">
      <c r="A5" s="409" t="str">
        <f ca="true">IF(ISBLANK('Data Summary'!A7),"",'Data Summary'!A7)</f>
        <v>ZWE_2013_SACMEQ</v>
      </c>
      <c r="B5" s="119"/>
      <c r="C5" s="64"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8"/>
      <c r="J5" s="23"/>
      <c r="K5" s="23"/>
      <c r="L5" s="119"/>
      <c r="M5" s="64"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8"/>
      <c r="T5" s="23"/>
      <c r="U5" s="23"/>
      <c r="V5" s="119"/>
      <c r="W5" s="186" t="s">
        <v>0</v>
      </c>
      <c r="X5" s="9">
        <f>IF((COUNTA(X14:X25)=0)+(COUNTA(X13)=0),"",100-X13-SUMPRODUCT(W14:W25,X14:X25))</f>
        <v>11.104419909219672</v>
      </c>
      <c r="Y5" s="9" t="str">
        <f>IF((COUNTA(Y14:Y25)=0)+(COUNTA(Y13)=0),"",100-Y13-SUMPRODUCT(W14:W25,Y14:Y25))</f>
        <v/>
      </c>
      <c r="Z5" s="9" t="str">
        <f>IF((COUNTA(Z14:Z25)=0)+(COUNTA(Z13)=0),"",100-Z13-SUMPRODUCT(W14:W25,Z14:Z25))</f>
        <v/>
      </c>
      <c r="AA5" s="9" t="str">
        <f>IF((COUNTA(AA14:AA25)=0)+(COUNTA(AA13)=0),"",100-AA13-SUMPRODUCT(W14:W25,AA14:AA25))</f>
        <v/>
      </c>
      <c r="AB5" s="9">
        <f>IF((COUNTA(AB14:AB25)=0)+(COUNTA(AB13)=0),"",100-AB13-SUMPRODUCT(W14:W25,AB14:AB25))</f>
        <v>12.076253984341534</v>
      </c>
      <c r="AC5" s="28">
        <f>IF((COUNTA(AC14:AC25)=0)+(COUNTA(AC13)=0),"",100-AC13-SUMPRODUCT(W14:W25,AC14:AC25))</f>
        <v>8.7280522571208934</v>
      </c>
      <c r="AD5" s="23"/>
      <c r="AE5" s="23"/>
      <c r="AF5" s="119"/>
      <c r="AG5" s="64" t="s">
        <v>0</v>
      </c>
      <c r="AH5" s="9">
        <f>IF((COUNTA(AH14:AH25)=0)+(COUNTA(AH13)=0),"",100-AH13-SUMPRODUCT(AG14:AG25,AH14:AH25))</f>
        <v>6.8900000000000006</v>
      </c>
      <c r="AI5" s="9">
        <f>IF((COUNTA(AI14:AI25)=0)+(COUNTA(AI13)=0),"",100-AI13-SUMPRODUCT(AG14:AG25,AI14:AI25))</f>
        <v>0.60999999999999943</v>
      </c>
      <c r="AJ5" s="9">
        <f>IF((COUNTA(AJ14:AJ25)=0)+(COUNTA(AJ13)=0),"",100-AJ13-SUMPRODUCT(AG14:AG25,AJ14:AJ25))</f>
        <v>7.960000000000008</v>
      </c>
      <c r="AK5" s="9" t="str">
        <f>IF((COUNTA(AK14:AK25)=0)+(COUNTA(AK13)=0),"",100-AK13-SUMPRODUCT(AG14:AG25,AK14:AK25))</f>
        <v/>
      </c>
      <c r="AL5" s="9">
        <f>IF((COUNTA(AL14:AL25)=0)+(COUNTA(AL13)=0),"",100-AL13-SUMPRODUCT(AG14:AG25,AL14:AL25))</f>
        <v>7.7800000000000011</v>
      </c>
      <c r="AM5" s="28"/>
      <c r="AN5" s="23"/>
      <c r="AO5" s="23"/>
      <c r="AP5" s="119"/>
      <c r="AQ5" s="186" t="s">
        <v>0</v>
      </c>
      <c r="AR5" s="9">
        <f>IF((COUNTA(AR14:AR25)=0)+(COUNTA(AR13)=0),"",100-AR13-SUMPRODUCT(AQ14:AQ25,AR14:AR25))</f>
        <v>11.746735645643753</v>
      </c>
      <c r="AS5" s="9" t="str">
        <f>IF((COUNTA(AS14:AS25)=0)+(COUNTA(AS13)=0),"",100-AS13-SUMPRODUCT(AQ14:AQ25,AS14:AS25))</f>
        <v/>
      </c>
      <c r="AT5" s="9" t="str">
        <f>IF((COUNTA(AT14:AT25)=0)+(COUNTA(AT13)=0),"",100-AT13-SUMPRODUCT(AQ14:AQ25,AT14:AT25))</f>
        <v/>
      </c>
      <c r="AU5" s="9" t="str">
        <f>IF((COUNTA(AU14:AU25)=0)+(COUNTA(AU13)=0),"",100-AU13-SUMPRODUCT(AQ14:AQ25,AU14:AU25))</f>
        <v/>
      </c>
      <c r="AV5" s="9">
        <f>IF((COUNTA(AV14:AV25)=0)+(COUNTA(AV13)=0),"",100-AV13-SUMPRODUCT(AQ14:AQ25,AV14:AV25))</f>
        <v>12.293215956340958</v>
      </c>
      <c r="AW5" s="28">
        <f>IF((COUNTA(AW14:AW25)=0)+(COUNTA(AW13)=0),"",100-AW13-SUMPRODUCT(AQ14:AQ25,AW14:AW25))</f>
        <v>10.564368528188353</v>
      </c>
      <c r="AX5" s="23"/>
      <c r="AY5" s="23"/>
      <c r="AZ5" s="119"/>
      <c r="BA5" s="198" t="s">
        <v>0</v>
      </c>
      <c r="BB5" s="9" t="str">
        <f>IF((COUNTA(BB14:BB25)=0)+(COUNTA(BB13)=0),"",100-BB13-SUMPRODUCT(BA14:BA25,BB14:BB25))</f>
        <v/>
      </c>
      <c r="BC5" s="9" t="str">
        <f>IF((COUNTA(BC14:BC25)=0)+(COUNTA(BC13)=0),"",100-BC13-SUMPRODUCT(BA14:BA25,BC14:BC25))</f>
        <v/>
      </c>
      <c r="BD5" s="9">
        <f>IF((COUNTA(BD14:BD25)=0)+(COUNTA(BD13)=0),"",100-BD13-SUMPRODUCT(BA14:BA25,BD14:BD25))</f>
        <v>9.890119999999996</v>
      </c>
      <c r="BE5" s="9" t="str">
        <f>IF((COUNTA(BE14:BE25)=0)+(COUNTA(BE13)=0),"",100-BE13-SUMPRODUCT(BA14:BA25,BE14:BE25))</f>
        <v/>
      </c>
      <c r="BF5" s="9" t="str">
        <f>IF((COUNTA(BF14:BF25)=0)+(COUNTA(BF13)=0),"",100-BF13-SUMPRODUCT(BA14:BA25,BF14:BF25))</f>
        <v/>
      </c>
      <c r="BG5" s="28" t="str">
        <f>IF((COUNTA(BG14:BG25)=0)+(COUNTA(BG13)=0),"",100-BG13-SUMPRODUCT(BA14:BA25,BG14:BG25))</f>
        <v/>
      </c>
      <c r="BH5" s="23"/>
      <c r="BI5" s="23"/>
      <c r="BJ5" s="119"/>
      <c r="BK5" s="186" t="s">
        <v>0</v>
      </c>
      <c r="BL5" s="9">
        <f>IF((COUNTA(BL14:BL25)=0)+(COUNTA(BL13)=0),"",100-BL13-SUMPRODUCT(BK14:BK25,BL14:BL25))</f>
        <v>11.429702868326231</v>
      </c>
      <c r="BM5" s="9" t="str">
        <f>IF((COUNTA(BM14:BM25)=0)+(COUNTA(BM13)=0),"",100-BM13-SUMPRODUCT(BK14:BK25,BM14:BM25))</f>
        <v/>
      </c>
      <c r="BN5" s="9" t="str">
        <f>IF((COUNTA(BN14:BN25)=0)+(COUNTA(BN13)=0),"",100-BN13-SUMPRODUCT(BK14:BK25,BN14:BN25))</f>
        <v/>
      </c>
      <c r="BO5" s="9" t="str">
        <f>IF((COUNTA(BO14:BO25)=0)+(COUNTA(BO13)=0),"",100-BO13-SUMPRODUCT(BK14:BK25,BO14:BO25))</f>
        <v/>
      </c>
      <c r="BP5" s="9">
        <f>IF((COUNTA(BP14:BP25)=0)+(COUNTA(BP13)=0),"",100-BP13-SUMPRODUCT(BK14:BK25,BP14:BP25))</f>
        <v>12.406292999999991</v>
      </c>
      <c r="BQ5" s="28">
        <f>IF((COUNTA(BQ14:BQ25)=0)+(COUNTA(BQ13)=0),"",100-BQ13-SUMPRODUCT(BK14:BK25,BQ14:BQ25))</f>
        <v>9.2907969999999978</v>
      </c>
      <c r="BR5" s="23"/>
      <c r="BS5" s="23"/>
      <c r="BT5" s="119"/>
      <c r="BU5" s="64" t="s">
        <v>0</v>
      </c>
      <c r="BV5" s="9" t="str">
        <f>IF((COUNTA(BV14:BV25)=0)+(COUNTA(BV13)=0),"",100-BV13-SUMPRODUCT(BU14:BU25,BV14:BV25))</f>
        <v/>
      </c>
      <c r="BW5" s="9" t="str">
        <f>IF((COUNTA(BW14:BW25)=0)+(COUNTA(BW13)=0),"",100-BW13-SUMPRODUCT(BU14:BU25,BW14:BW25))</f>
        <v/>
      </c>
      <c r="BX5" s="9" t="str">
        <f>IF((COUNTA(BX14:BX25)=0)+(COUNTA(BX13)=0),"",100-BX13-SUMPRODUCT(BU14:BU25,BX14:BX25))</f>
        <v/>
      </c>
      <c r="BY5" s="9" t="str">
        <f>IF((COUNTA(BY14:BY25)=0)+(COUNTA(BY13)=0),"",100-BY13-SUMPRODUCT(BU14:BU25,BY14:BY25))</f>
        <v/>
      </c>
      <c r="BZ5" s="9" t="str">
        <f>IF((COUNTA(BZ14:BZ25)=0)+(COUNTA(BZ13)=0),"",100-BZ13-SUMPRODUCT(BU14:BU25,BZ14:BZ25))</f>
        <v/>
      </c>
      <c r="CA5" s="28"/>
      <c r="CB5" s="23"/>
      <c r="CC5" s="23"/>
      <c r="CD5" s="119"/>
      <c r="CE5" s="186" t="s">
        <v>0</v>
      </c>
      <c r="CF5" s="9">
        <f>IF((COUNTA(CF14:CF25)=0)+(COUNTA(CF13)=0),"",100-CF13-SUMPRODUCT(CE14:CE25,CF14:CF25))</f>
        <v>9.0790316883117015</v>
      </c>
      <c r="CG5" s="9" t="str">
        <f>IF((COUNTA(CG14:CG25)=0)+(COUNTA(CG13)=0),"",100-CG13-SUMPRODUCT(CE14:CE25,CG14:CG25))</f>
        <v/>
      </c>
      <c r="CH5" s="9" t="str">
        <f>IF((COUNTA(CH14:CH25)=0)+(COUNTA(CH13)=0),"",100-CH13-SUMPRODUCT(CE14:CE25,CH14:CH25))</f>
        <v/>
      </c>
      <c r="CI5" s="9" t="str">
        <f>IF((COUNTA(CI14:CI25)=0)+(COUNTA(CI13)=0),"",100-CI13-SUMPRODUCT(CE14:CE25,CI14:CI25))</f>
        <v/>
      </c>
      <c r="CJ5" s="9">
        <f>IF((COUNTA(CJ14:CJ25)=0)+(COUNTA(CJ13)=0),"",100-CJ13-SUMPRODUCT(CE14:CE25,CJ14:CJ25))</f>
        <v>9.4775700794483555</v>
      </c>
      <c r="CK5" s="28">
        <f>IF((COUNTA(CK14:CK25)=0)+(COUNTA(CK13)=0),"",100-CK13-SUMPRODUCT(CE14:CE25,CK14:CK25))</f>
        <v>8.1790148950575485</v>
      </c>
      <c r="CL5" s="23"/>
      <c r="CM5" s="23"/>
      <c r="CN5" s="119"/>
      <c r="CO5" s="64" t="s">
        <v>0</v>
      </c>
      <c r="CP5" s="9" t="str">
        <f>IF((COUNTA(CP14:CP25)=0)+(COUNTA(CP13)=0),"",100-CP13-SUMPRODUCT(CO14:CO25,CP14:CP25))</f>
        <v/>
      </c>
      <c r="CQ5" s="9" t="str">
        <f>IF((COUNTA(CQ14:CQ25)=0)+(COUNTA(CQ13)=0),"",100-CQ13-SUMPRODUCT(CO14:CO25,CQ14:CQ25))</f>
        <v/>
      </c>
      <c r="CR5" s="9" t="str">
        <f>IF((COUNTA(CR14:CR25)=0)+(COUNTA(CR13)=0),"",100-CR13-SUMPRODUCT(CO14:CO25,CR14:CR25))</f>
        <v/>
      </c>
      <c r="CS5" s="9" t="str">
        <f>IF((COUNTA(CS14:CS25)=0)+(COUNTA(CS13)=0),"",100-CS13-SUMPRODUCT(CO14:CO25,CS14:CS25))</f>
        <v/>
      </c>
      <c r="CT5" s="9" t="str">
        <f>IF((COUNTA(CT14:CT25)=0)+(COUNTA(CT13)=0),"",100-CT13-SUMPRODUCT(CO14:CO25,CT14:CT25))</f>
        <v/>
      </c>
      <c r="CU5" s="28"/>
      <c r="CV5" s="23"/>
      <c r="CW5" s="23"/>
      <c r="CX5" s="119"/>
      <c r="CY5" s="186" t="s">
        <v>0</v>
      </c>
      <c r="CZ5" s="9">
        <f>IF((COUNTA(CZ14:CZ25)=0)+(COUNTA(CZ13)=0),"",100-CZ13-SUMPRODUCT(CY14:CY25,CZ14:CZ25))</f>
        <v>8.5830512374718921</v>
      </c>
      <c r="DA5" s="9" t="str">
        <f>IF((COUNTA(DA14:DA25)=0)+(COUNTA(DA13)=0),"",100-DA13-SUMPRODUCT(CY14:CY25,DA14:DA25))</f>
        <v/>
      </c>
      <c r="DB5" s="9" t="str">
        <f>IF((COUNTA(DB14:DB25)=0)+(COUNTA(DB13)=0),"",100-DB13-SUMPRODUCT(CY14:CY25,DB14:DB25))</f>
        <v/>
      </c>
      <c r="DC5" s="9" t="str">
        <f>IF((COUNTA(DC14:DC25)=0)+(COUNTA(DC13)=0),"",100-DC13-SUMPRODUCT(CY14:CY25,DC14:DC25))</f>
        <v/>
      </c>
      <c r="DD5" s="9">
        <f>IF((COUNTA(DD14:DD25)=0)+(COUNTA(DD13)=0),"",100-DD13-SUMPRODUCT(CY14:CY25,DD14:DD25))</f>
        <v>8.8440533980582501</v>
      </c>
      <c r="DE5" s="28">
        <f>IF((COUNTA(DE14:DE25)=0)+(COUNTA(DE13)=0),"",100-DE13-SUMPRODUCT(CY14:CY25,DE14:DE25))</f>
        <v>7.9876510067114026</v>
      </c>
      <c r="DF5" s="23"/>
      <c r="DG5" s="23"/>
      <c r="DH5" s="119"/>
      <c r="DI5" s="64" t="s">
        <v>0</v>
      </c>
      <c r="DJ5" s="9" t="str">
        <f>IF((COUNTA(DJ14:DJ25)=0)+(COUNTA(DJ13)=0),"",100-DJ13-SUMPRODUCT(DI14:DI25,DJ14:DJ25))</f>
        <v/>
      </c>
      <c r="DK5" s="9" t="str">
        <f>IF((COUNTA(DK14:DK25)=0)+(COUNTA(DK13)=0),"",100-DK13-SUMPRODUCT(DI14:DI25,DK14:DK25))</f>
        <v/>
      </c>
      <c r="DL5" s="9" t="str">
        <f>IF((COUNTA(DL14:DL25)=0)+(COUNTA(DL13)=0),"",100-DL13-SUMPRODUCT(DI14:DI25,DL14:DL25))</f>
        <v/>
      </c>
      <c r="DM5" s="9" t="str">
        <f>IF((COUNTA(DM14:DM25)=0)+(COUNTA(DM13)=0),"",100-DM13-SUMPRODUCT(DI14:DI25,DM14:DM25))</f>
        <v/>
      </c>
      <c r="DN5" s="9" t="str">
        <f>IF((COUNTA(DN14:DN25)=0)+(COUNTA(DN13)=0),"",100-DN13-SUMPRODUCT(DI14:DI25,DN14:DN25))</f>
        <v/>
      </c>
      <c r="DO5" s="28"/>
      <c r="DP5" s="23"/>
      <c r="DQ5" s="23"/>
      <c r="DR5" s="119"/>
      <c r="DS5" s="186" t="s">
        <v>0</v>
      </c>
      <c r="DT5" s="9">
        <f>IF((COUNTA(DT14:DT25)=0)+(COUNTA(DT13)=0),"",100-DT13-SUMPRODUCT(DS14:DS25,DT14:DT25))</f>
        <v>7.0748571006208749</v>
      </c>
      <c r="DU5" s="9" t="str">
        <f>IF((COUNTA(DU14:DU25)=0)+(COUNTA(DU13)=0),"",100-DU13-SUMPRODUCT(DS14:DS25,DU14:DU25))</f>
        <v/>
      </c>
      <c r="DV5" s="9" t="str">
        <f>IF((COUNTA(DV14:DV25)=0)+(COUNTA(DV13)=0),"",100-DV13-SUMPRODUCT(DS14:DS25,DV14:DV25))</f>
        <v/>
      </c>
      <c r="DW5" s="9" t="str">
        <f>IF((COUNTA(DW14:DW25)=0)+(COUNTA(DW13)=0),"",100-DW13-SUMPRODUCT(DS14:DS25,DW14:DW25))</f>
        <v/>
      </c>
      <c r="DX5" s="9">
        <f>IF((COUNTA(DX14:DX25)=0)+(COUNTA(DX13)=0),"",100-DX13-SUMPRODUCT(DS14:DS25,DX14:DX25))</f>
        <v>7.1126712328767212</v>
      </c>
      <c r="DY5" s="28">
        <f>IF((COUNTA(DY14:DY25)=0)+(COUNTA(DY13)=0),"",100-DY13-SUMPRODUCT(DS14:DS25,DY14:DY25))</f>
        <v>6.9875244618395413</v>
      </c>
      <c r="DZ5" s="23"/>
      <c r="EA5" s="23"/>
      <c r="EB5" s="128"/>
      <c r="EL5" s="128"/>
      <c r="EV5" s="128"/>
      <c r="FF5" s="128"/>
      <c r="FP5" s="128"/>
      <c r="FZ5" s="128"/>
      <c r="GJ5" s="128"/>
      <c r="GT5" s="128"/>
      <c r="HD5" s="128"/>
      <c r="HN5" s="128"/>
      <c r="HX5" s="128"/>
      <c r="IH5" s="128"/>
      <c r="IR5" s="128"/>
      <c r="JB5" s="128"/>
    </row>
    <row xmlns:x14ac="http://schemas.microsoft.com/office/spreadsheetml/2009/9/ac" r="6" s="4" customFormat="true" x14ac:dyDescent="0.25">
      <c r="A6" s="409" t="str">
        <f ca="true">IF(ISBLANK('Data Summary'!A8),"",'Data Summary'!A8)</f>
        <v>ZWE_2013_EMIS</v>
      </c>
      <c r="B6" s="119"/>
      <c r="C6" s="64" t="s">
        <v>19</v>
      </c>
      <c r="D6" s="9" t="str">
        <f>IF(COUNTA(D14:D25)=0,"",SUMPRODUCT(D14:D25,C14:C25))</f>
        <v/>
      </c>
      <c r="E6" s="9" t="str">
        <f>IF(COUNTA(E14:E25)=0,"",SUMPRODUCT(E14:E25,C14:C25))</f>
        <v/>
      </c>
      <c r="F6" s="9" t="str">
        <f>IF(COUNTA(F14:F25)=0,"",SUMPRODUCT(F14:F25,C14:C25))</f>
        <v/>
      </c>
      <c r="G6" s="9" t="str">
        <f>IF(COUNTA(G14:G25)=0,"",SUMPRODUCT(G14:G25,C14:C25))</f>
        <v/>
      </c>
      <c r="H6" s="9" t="str">
        <f>IF(COUNTA(H14:H25)=0,"",SUMPRODUCT(H14:H25,C14:C25))</f>
        <v/>
      </c>
      <c r="I6" s="28" t="str">
        <f>IF(COUNTA(I14:I25)=0,"",SUMPRODUCT(I14:I25,C14:C25))</f>
        <v/>
      </c>
      <c r="J6" s="23"/>
      <c r="K6" s="23"/>
      <c r="L6" s="119"/>
      <c r="M6" s="64" t="s">
        <v>19</v>
      </c>
      <c r="N6" s="9" t="str">
        <f>IF(COUNTA(N14:N25)=0,"",SUMPRODUCT(N14:N25,M14:M25))</f>
        <v/>
      </c>
      <c r="O6" s="9" t="str">
        <f>IF(COUNTA(O14:O25)=0,"",SUMPRODUCT(O14:O25,M14:M25))</f>
        <v/>
      </c>
      <c r="P6" s="9" t="str">
        <f>IF(COUNTA(P14:P25)=0,"",SUMPRODUCT(P14:P25,M14:M25))</f>
        <v/>
      </c>
      <c r="Q6" s="9" t="str">
        <f>IF(COUNTA(Q14:Q25)=0,"",SUMPRODUCT(Q14:Q25,M14:M25))</f>
        <v/>
      </c>
      <c r="R6" s="9" t="str">
        <f>IF(COUNTA(R14:R25)=0,"",SUMPRODUCT(R14:R25,M14:M25))</f>
        <v/>
      </c>
      <c r="S6" s="28" t="str">
        <f>IF(COUNTA(S14:S25)=0,"",SUMPRODUCT(S14:S25,M14:M25))</f>
        <v/>
      </c>
      <c r="T6" s="23"/>
      <c r="U6" s="23"/>
      <c r="V6" s="119"/>
      <c r="W6" s="186" t="s">
        <v>19</v>
      </c>
      <c r="X6" s="9">
        <f>IF(COUNTA(X14:X25)=0,"",SUMPRODUCT(X14:X25,W14:W25))</f>
        <v>87.137528984288096</v>
      </c>
      <c r="Y6" s="9" t="str">
        <f>IF(COUNTA(Y14:Y25)=0,"",SUMPRODUCT(Y14:Y25,W14:W25))</f>
        <v/>
      </c>
      <c r="Z6" s="9" t="str">
        <f>IF(COUNTA(Z14:Z25)=0,"",SUMPRODUCT(Z14:Z25,W14:W25))</f>
        <v/>
      </c>
      <c r="AA6" s="9" t="str">
        <f>IF(COUNTA(AA14:AA25)=0,"",SUMPRODUCT(AA14:AA25,W14:W25))</f>
        <v/>
      </c>
      <c r="AB6" s="9">
        <f>IF(COUNTA(AB14:AB25)=0,"",SUMPRODUCT(AB14:AB25,W14:W25))</f>
        <v>86.223746015658463</v>
      </c>
      <c r="AC6" s="28">
        <f>IF(COUNTA(AC14:AC25)=0,"",SUMPRODUCT(AC14:AC25,W14:W25))</f>
        <v>89.371947742879101</v>
      </c>
      <c r="AD6" s="23"/>
      <c r="AE6" s="23"/>
      <c r="AF6" s="119"/>
      <c r="AG6" s="64" t="s">
        <v>19</v>
      </c>
      <c r="AH6" s="9">
        <f>IF(COUNTA(AH14:AH25)=0,"",SUMPRODUCT(AH14:AH25,AG14:AG25))</f>
        <v>91.9</v>
      </c>
      <c r="AI6" s="9">
        <f>IF(COUNTA(AI14:AI25)=0,"",SUMPRODUCT(AI14:AI25,AG14:AG25))</f>
        <v>98.77</v>
      </c>
      <c r="AJ6" s="9">
        <f>IF(COUNTA(AJ14:AJ25)=0,"",SUMPRODUCT(AJ14:AJ25,AG14:AG25))</f>
        <v>90.72</v>
      </c>
      <c r="AK6" s="9" t="str">
        <f>IF(COUNTA(AK14:AK25)=0,"",SUMPRODUCT(AK14:AK25,AG14:AG25))</f>
        <v/>
      </c>
      <c r="AL6" s="9">
        <f>IF(COUNTA(AL14:AL25)=0,"",SUMPRODUCT(AL14:AL25,AG14:AG25))</f>
        <v>91.05</v>
      </c>
      <c r="AM6" s="28">
        <f>IF(COUNTA(AM14:AM25)=0,"",SUMPRODUCT(AM14:AM25,AG14:AG25))</f>
        <v>93.77</v>
      </c>
      <c r="AN6" s="23"/>
      <c r="AO6" s="23"/>
      <c r="AP6" s="119"/>
      <c r="AQ6" s="186" t="s">
        <v>19</v>
      </c>
      <c r="AR6" s="9">
        <f>IF(COUNTA(AR14:AR25)=0,"",SUMPRODUCT(AR14:AR25,AQ14:AQ25))</f>
        <v>84.046425305992571</v>
      </c>
      <c r="AS6" s="9" t="str">
        <f>IF(COUNTA(AS14:AS25)=0,"",SUMPRODUCT(AS14:AS25,AQ14:AQ25))</f>
        <v/>
      </c>
      <c r="AT6" s="9" t="str">
        <f>IF(COUNTA(AT14:AT25)=0,"",SUMPRODUCT(AT14:AT25,AQ14:AQ25))</f>
        <v/>
      </c>
      <c r="AU6" s="9" t="str">
        <f>IF(COUNTA(AU14:AU25)=0,"",SUMPRODUCT(AU14:AU25,AQ14:AQ25))</f>
        <v/>
      </c>
      <c r="AV6" s="9">
        <f>IF(COUNTA(AV14:AV25)=0,"",SUMPRODUCT(AV14:AV25,AQ14:AQ25))</f>
        <v>83.496784043659048</v>
      </c>
      <c r="AW6" s="28">
        <f>IF(COUNTA(AW14:AW25)=0,"",SUMPRODUCT(AW14:AW25,AQ14:AQ25))</f>
        <v>85.235631471811644</v>
      </c>
      <c r="AX6" s="23"/>
      <c r="AY6" s="23"/>
      <c r="AZ6" s="119"/>
      <c r="BA6" s="198" t="s">
        <v>19</v>
      </c>
      <c r="BB6" s="9" t="str">
        <f>IF(COUNTA(BB14:BB25)=0,"",SUMPRODUCT(BB14:BB25,BA14:BA25))</f>
        <v/>
      </c>
      <c r="BC6" s="9" t="str">
        <f>IF(COUNTA(BC14:BC25)=0,"",SUMPRODUCT(BC14:BC25,BA14:BA25))</f>
        <v/>
      </c>
      <c r="BD6" s="9">
        <f>IF(COUNTA(BD14:BD25)=0,"",SUMPRODUCT(BD14:BD25,BA14:BA25))</f>
        <v>86.813180000000003</v>
      </c>
      <c r="BE6" s="9" t="str">
        <f>IF(COUNTA(BE14:BE25)=0,"",SUMPRODUCT(BE14:BE25,BA14:BA25))</f>
        <v/>
      </c>
      <c r="BF6" s="9" t="str">
        <f>IF(COUNTA(BF14:BF25)=0,"",SUMPRODUCT(BF14:BF25,BA14:BA25))</f>
        <v/>
      </c>
      <c r="BG6" s="28" t="str">
        <f>IF(COUNTA(BG14:BG25)=0,"",SUMPRODUCT(BG14:BG25,BA14:BA25))</f>
        <v/>
      </c>
      <c r="BH6" s="23"/>
      <c r="BI6" s="23"/>
      <c r="BJ6" s="119"/>
      <c r="BK6" s="186" t="s">
        <v>19</v>
      </c>
      <c r="BL6" s="9">
        <f>IF(COUNTA(BL14:BL25)=0,"",SUMPRODUCT(BL14:BL25,BK14:BK25))</f>
        <v>86.808623368162472</v>
      </c>
      <c r="BM6" s="9" t="str">
        <f>IF(COUNTA(BM14:BM25)=0,"",SUMPRODUCT(BM14:BM25,BK14:BK25))</f>
        <v/>
      </c>
      <c r="BN6" s="9" t="str">
        <f>IF(COUNTA(BN14:BN25)=0,"",SUMPRODUCT(BN14:BN25,BK14:BK25))</f>
        <v/>
      </c>
      <c r="BO6" s="9" t="str">
        <f>IF(COUNTA(BO14:BO25)=0,"",SUMPRODUCT(BO14:BO25,BK14:BK25))</f>
        <v/>
      </c>
      <c r="BP6" s="9">
        <f>IF(COUNTA(BP14:BP25)=0,"",SUMPRODUCT(BP14:BP25,BK14:BK25))</f>
        <v>86.173707000000007</v>
      </c>
      <c r="BQ6" s="28">
        <f>IF(COUNTA(BQ14:BQ25)=0,"",SUMPRODUCT(BQ14:BQ25,BK14:BK25))</f>
        <v>88.199202999999997</v>
      </c>
      <c r="BR6" s="23"/>
      <c r="BS6" s="23"/>
      <c r="BT6" s="119"/>
      <c r="BU6" s="64" t="s">
        <v>19</v>
      </c>
      <c r="BV6" s="9" t="str">
        <f>IF(COUNTA(BV14:BV25)=0,"",SUMPRODUCT(BV14:BV25,BU14:BU25))</f>
        <v/>
      </c>
      <c r="BW6" s="9" t="str">
        <f>IF(COUNTA(BW14:BW25)=0,"",SUMPRODUCT(BW14:BW25,BU14:BU25))</f>
        <v/>
      </c>
      <c r="BX6" s="9" t="str">
        <f>IF(COUNTA(BX14:BX25)=0,"",SUMPRODUCT(BX14:BX25,BU14:BU25))</f>
        <v/>
      </c>
      <c r="BY6" s="9" t="str">
        <f>IF(COUNTA(BY14:BY25)=0,"",SUMPRODUCT(BY14:BY25,BU14:BU25))</f>
        <v/>
      </c>
      <c r="BZ6" s="9" t="str">
        <f>IF(COUNTA(BZ14:BZ25)=0,"",SUMPRODUCT(BZ14:BZ25,BU14:BU25))</f>
        <v/>
      </c>
      <c r="CA6" s="28" t="str">
        <f>IF(COUNTA(CA14:CA25)=0,"",SUMPRODUCT(CA14:CA25,BU14:BU25))</f>
        <v/>
      </c>
      <c r="CB6" s="23"/>
      <c r="CC6" s="23"/>
      <c r="CD6" s="119"/>
      <c r="CE6" s="186" t="s">
        <v>19</v>
      </c>
      <c r="CF6" s="9">
        <f>IF(COUNTA(CF14:CF25)=0,"",SUMPRODUCT(CF14:CF25,CE14:CE25))</f>
        <v>88.998890389610381</v>
      </c>
      <c r="CG6" s="9" t="str">
        <f>IF(COUNTA(CG14:CG25)=0,"",SUMPRODUCT(CG14:CG25,CE14:CE25))</f>
        <v/>
      </c>
      <c r="CH6" s="9" t="str">
        <f>IF(COUNTA(CH14:CH25)=0,"",SUMPRODUCT(CH14:CH25,CE14:CE25))</f>
        <v/>
      </c>
      <c r="CI6" s="9" t="str">
        <f>IF(COUNTA(CI14:CI25)=0,"",SUMPRODUCT(CI14:CI25,CE14:CE25))</f>
        <v/>
      </c>
      <c r="CJ6" s="9">
        <f>IF(COUNTA(CJ14:CJ25)=0,"",SUMPRODUCT(CJ14:CJ25,CE14:CE25))</f>
        <v>88.888491980212862</v>
      </c>
      <c r="CK6" s="28">
        <f>IF(COUNTA(CK14:CK25)=0,"",SUMPRODUCT(CK14:CK25,CE14:CE25))</f>
        <v>89.248202437373052</v>
      </c>
      <c r="CL6" s="23"/>
      <c r="CM6" s="23"/>
      <c r="CN6" s="119"/>
      <c r="CO6" s="64" t="s">
        <v>19</v>
      </c>
      <c r="CP6" s="9" t="str">
        <f>IF(COUNTA(CP14:CP25)=0,"",SUMPRODUCT(CP14:CP25,CO14:CO25))</f>
        <v/>
      </c>
      <c r="CQ6" s="9" t="str">
        <f>IF(COUNTA(CQ14:CQ25)=0,"",SUMPRODUCT(CQ14:CQ25,CO14:CO25))</f>
        <v/>
      </c>
      <c r="CR6" s="9" t="str">
        <f>IF(COUNTA(CR14:CR25)=0,"",SUMPRODUCT(CR14:CR25,CO14:CO25))</f>
        <v/>
      </c>
      <c r="CS6" s="9" t="str">
        <f>IF(COUNTA(CS14:CS25)=0,"",SUMPRODUCT(CS14:CS25,CO14:CO25))</f>
        <v/>
      </c>
      <c r="CT6" s="9" t="str">
        <f>IF(COUNTA(CT14:CT25)=0,"",SUMPRODUCT(CT14:CT25,CO14:CO25))</f>
        <v/>
      </c>
      <c r="CU6" s="28" t="str">
        <f>IF(COUNTA(CU14:CU25)=0,"",SUMPRODUCT(CU14:CU25,CO14:CO25))</f>
        <v/>
      </c>
      <c r="CV6" s="23"/>
      <c r="CW6" s="23"/>
      <c r="CX6" s="119"/>
      <c r="CY6" s="186" t="s">
        <v>19</v>
      </c>
      <c r="CZ6" s="9">
        <f>IF(COUNTA(CZ14:CZ25)=0,"",SUMPRODUCT(CZ14:CZ25,CY14:CY25))</f>
        <v>88.62496676211903</v>
      </c>
      <c r="DA6" s="9" t="str">
        <f>IF(COUNTA(DA14:DA25)=0,"",SUMPRODUCT(DA14:DA25,CY14:CY25))</f>
        <v/>
      </c>
      <c r="DB6" s="9" t="str">
        <f>IF(COUNTA(DB14:DB25)=0,"",SUMPRODUCT(DB14:DB25,CY14:CY25))</f>
        <v/>
      </c>
      <c r="DC6" s="9" t="str">
        <f>IF(COUNTA(DC14:DC25)=0,"",SUMPRODUCT(DC14:DC25,CY14:CY25))</f>
        <v/>
      </c>
      <c r="DD6" s="9">
        <f>IF(COUNTA(DD14:DD25)=0,"",SUMPRODUCT(DD14:DD25,CY14:CY25))</f>
        <v>88.611080464842601</v>
      </c>
      <c r="DE6" s="28">
        <f>IF(COUNTA(DE14:DE25)=0,"",SUMPRODUCT(DE14:DE25,CY14:CY25))</f>
        <v>88.656644295302016</v>
      </c>
      <c r="DF6" s="23"/>
      <c r="DG6" s="23"/>
      <c r="DH6" s="119"/>
      <c r="DI6" s="64" t="s">
        <v>19</v>
      </c>
      <c r="DJ6" s="9" t="str">
        <f>IF(COUNTA(DJ14:DJ25)=0,"",SUMPRODUCT(DJ14:DJ25,DI14:DI25))</f>
        <v/>
      </c>
      <c r="DK6" s="9" t="str">
        <f>IF(COUNTA(DK14:DK25)=0,"",SUMPRODUCT(DK14:DK25,DI14:DI25))</f>
        <v/>
      </c>
      <c r="DL6" s="9" t="str">
        <f>IF(COUNTA(DL14:DL25)=0,"",SUMPRODUCT(DL14:DL25,DI14:DI25))</f>
        <v/>
      </c>
      <c r="DM6" s="9" t="str">
        <f>IF(COUNTA(DM14:DM25)=0,"",SUMPRODUCT(DM14:DM25,DI14:DI25))</f>
        <v/>
      </c>
      <c r="DN6" s="9" t="str">
        <f>IF(COUNTA(DN14:DN25)=0,"",SUMPRODUCT(DN14:DN25,DI14:DI25))</f>
        <v/>
      </c>
      <c r="DO6" s="28" t="str">
        <f>IF(COUNTA(DO14:DO25)=0,"",SUMPRODUCT(DO14:DO25,DI14:DI25))</f>
        <v/>
      </c>
      <c r="DP6" s="23"/>
      <c r="DQ6" s="23"/>
      <c r="DR6" s="119"/>
      <c r="DS6" s="186" t="s">
        <v>19</v>
      </c>
      <c r="DT6" s="9">
        <f>IF(COUNTA(DT14:DT25)=0,"",SUMPRODUCT(DT14:DT25,DS14:DS25))</f>
        <v>90.274113038336452</v>
      </c>
      <c r="DU6" s="9" t="str">
        <f>IF(COUNTA(DU14:DU25)=0,"",SUMPRODUCT(DU14:DU25,DS14:DS25))</f>
        <v/>
      </c>
      <c r="DV6" s="9" t="str">
        <f>IF(COUNTA(DV14:DV25)=0,"",SUMPRODUCT(DV14:DV25,DS14:DS25))</f>
        <v/>
      </c>
      <c r="DW6" s="9" t="str">
        <f>IF(COUNTA(DW14:DW25)=0,"",SUMPRODUCT(DW14:DW25,DS14:DS25))</f>
        <v/>
      </c>
      <c r="DX6" s="9">
        <f>IF(COUNTA(DX14:DX25)=0,"",SUMPRODUCT(DX14:DX25,DS14:DS25))</f>
        <v>90.656005507696648</v>
      </c>
      <c r="DY6" s="28">
        <f>IF(COUNTA(DY14:DY25)=0,"",SUMPRODUCT(DY14:DY25,DS14:DS25))</f>
        <v>89.392123287671225</v>
      </c>
      <c r="DZ6" s="23"/>
      <c r="EA6" s="23"/>
      <c r="EB6" s="128"/>
      <c r="EL6" s="128"/>
      <c r="EV6" s="128"/>
      <c r="FF6" s="128"/>
      <c r="FP6" s="128"/>
      <c r="FZ6" s="128"/>
      <c r="GJ6" s="128"/>
      <c r="GT6" s="128"/>
      <c r="HD6" s="128"/>
      <c r="HN6" s="128"/>
      <c r="HX6" s="128"/>
      <c r="IH6" s="128"/>
      <c r="IR6" s="128"/>
      <c r="JB6" s="128"/>
    </row>
    <row xmlns:x14ac="http://schemas.microsoft.com/office/spreadsheetml/2009/9/ac" r="7" s="4" customFormat="true" x14ac:dyDescent="0.25">
      <c r="A7" s="409" t="str">
        <f ca="true">IF(ISBLANK('Data Summary'!A9),"",'Data Summary'!A9)</f>
        <v>ZWE_2016_EMIS</v>
      </c>
      <c r="B7" s="119"/>
      <c r="C7" s="101" t="s">
        <v>38</v>
      </c>
      <c r="D7" s="8"/>
      <c r="E7" s="8"/>
      <c r="F7" s="8"/>
      <c r="G7" s="8"/>
      <c r="H7" s="8"/>
      <c r="I7" s="28"/>
      <c r="J7" s="23"/>
      <c r="K7" s="23"/>
      <c r="L7" s="119"/>
      <c r="M7" s="101" t="s">
        <v>38</v>
      </c>
      <c r="N7" s="8"/>
      <c r="O7" s="8"/>
      <c r="P7" s="8"/>
      <c r="Q7" s="8"/>
      <c r="R7" s="8"/>
      <c r="S7" s="28"/>
      <c r="T7" s="23"/>
      <c r="U7" s="23"/>
      <c r="V7" s="119" t="s">
        <v>222</v>
      </c>
      <c r="W7" s="187" t="s">
        <v>38</v>
      </c>
      <c r="X7" s="8">
        <v>59.632412275339284</v>
      </c>
      <c r="Y7" s="8"/>
      <c r="Z7" s="8"/>
      <c r="AA7" s="8"/>
      <c r="AB7" s="8">
        <v>60.3</v>
      </c>
      <c r="AC7" s="28">
        <v>58</v>
      </c>
      <c r="AD7" s="23"/>
      <c r="AE7" s="23"/>
      <c r="AF7" s="119" t="s">
        <v>171</v>
      </c>
      <c r="AG7" s="101" t="s">
        <v>38</v>
      </c>
      <c r="AH7" s="8">
        <v>66.53</v>
      </c>
      <c r="AI7" s="8">
        <v>86.14</v>
      </c>
      <c r="AJ7" s="8">
        <v>63.14</v>
      </c>
      <c r="AK7" s="8"/>
      <c r="AL7" s="8">
        <v>66.47</v>
      </c>
      <c r="AM7" s="28">
        <v>66.67</v>
      </c>
      <c r="AN7" s="23"/>
      <c r="AO7" s="23"/>
      <c r="AP7" s="119" t="s">
        <v>222</v>
      </c>
      <c r="AQ7" s="187" t="s">
        <v>38</v>
      </c>
      <c r="AR7" s="8">
        <v>66.940813135261919</v>
      </c>
      <c r="AS7" s="8"/>
      <c r="AT7" s="8"/>
      <c r="AU7" s="8"/>
      <c r="AV7" s="8">
        <v>66.099999999999994</v>
      </c>
      <c r="AW7" s="28">
        <v>68.760000000000005</v>
      </c>
      <c r="AX7" s="23"/>
      <c r="AY7" s="23"/>
      <c r="AZ7" s="119"/>
      <c r="BA7" s="199" t="s">
        <v>38</v>
      </c>
      <c r="BB7" s="8"/>
      <c r="BC7" s="8"/>
      <c r="BD7" s="8">
        <v>77.777780000000007</v>
      </c>
      <c r="BE7" s="8"/>
      <c r="BF7" s="8"/>
      <c r="BG7" s="28"/>
      <c r="BH7" s="23"/>
      <c r="BI7" s="23"/>
      <c r="BJ7" s="119"/>
      <c r="BK7" s="187" t="s">
        <v>38</v>
      </c>
      <c r="BL7" s="8"/>
      <c r="BM7" s="8"/>
      <c r="BN7" s="8"/>
      <c r="BO7" s="8"/>
      <c r="BP7" s="8"/>
      <c r="BQ7" s="28"/>
      <c r="BR7" s="23"/>
      <c r="BS7" s="23"/>
      <c r="BT7" s="119"/>
      <c r="BU7" s="101" t="s">
        <v>38</v>
      </c>
      <c r="BV7" s="403"/>
      <c r="BW7" s="403"/>
      <c r="BX7" s="8"/>
      <c r="BY7" s="8"/>
      <c r="BZ7" s="8"/>
      <c r="CA7" s="28"/>
      <c r="CB7" s="23"/>
      <c r="CC7" s="23"/>
      <c r="CD7" s="119" t="s">
        <v>222</v>
      </c>
      <c r="CE7" s="187" t="s">
        <v>38</v>
      </c>
      <c r="CF7" s="8">
        <v>69.922094545454556</v>
      </c>
      <c r="CG7" s="8"/>
      <c r="CH7" s="8"/>
      <c r="CI7" s="8"/>
      <c r="CJ7" s="8">
        <v>70.14</v>
      </c>
      <c r="CK7" s="28">
        <v>69.430000000000007</v>
      </c>
      <c r="CL7" s="23"/>
      <c r="CM7" s="23"/>
      <c r="CN7" s="119"/>
      <c r="CO7" s="101" t="s">
        <v>38</v>
      </c>
      <c r="CP7" s="403"/>
      <c r="CQ7" s="403"/>
      <c r="CR7" s="8"/>
      <c r="CS7" s="8"/>
      <c r="CT7" s="8"/>
      <c r="CU7" s="28"/>
      <c r="CV7" s="23"/>
      <c r="CW7" s="23"/>
      <c r="CX7" s="119" t="s">
        <v>222</v>
      </c>
      <c r="CY7" s="187" t="s">
        <v>38</v>
      </c>
      <c r="CZ7" s="8">
        <v>63.528954796481898</v>
      </c>
      <c r="DA7" s="8"/>
      <c r="DB7" s="8"/>
      <c r="DC7" s="8"/>
      <c r="DD7" s="8">
        <v>63.34</v>
      </c>
      <c r="DE7" s="28">
        <v>63.96</v>
      </c>
      <c r="DF7" s="23"/>
      <c r="DG7" s="23"/>
      <c r="DH7" s="119"/>
      <c r="DI7" s="101" t="s">
        <v>38</v>
      </c>
      <c r="DJ7" s="403"/>
      <c r="DK7" s="403"/>
      <c r="DL7" s="8"/>
      <c r="DM7" s="8"/>
      <c r="DN7" s="8"/>
      <c r="DO7" s="28"/>
      <c r="DP7" s="23"/>
      <c r="DQ7" s="23"/>
      <c r="DR7" s="119" t="s">
        <v>222</v>
      </c>
      <c r="DS7" s="187" t="s">
        <v>38</v>
      </c>
      <c r="DT7" s="8">
        <v>67.447769784172664</v>
      </c>
      <c r="DU7" s="8"/>
      <c r="DV7" s="8"/>
      <c r="DW7" s="8"/>
      <c r="DX7" s="8">
        <v>68.040000000000006</v>
      </c>
      <c r="DY7" s="28">
        <v>66.08</v>
      </c>
      <c r="DZ7" s="23"/>
      <c r="EA7" s="23"/>
      <c r="EB7" s="128"/>
      <c r="EL7" s="128"/>
      <c r="EV7" s="128"/>
      <c r="FF7" s="128"/>
      <c r="FP7" s="128"/>
      <c r="FZ7" s="128"/>
      <c r="GJ7" s="128"/>
      <c r="GT7" s="128"/>
      <c r="HD7" s="128"/>
      <c r="HN7" s="128"/>
      <c r="HX7" s="128"/>
      <c r="IH7" s="128"/>
      <c r="IR7" s="128"/>
      <c r="JB7" s="128"/>
    </row>
    <row xmlns:x14ac="http://schemas.microsoft.com/office/spreadsheetml/2009/9/ac" r="8" s="4" customFormat="true" ht="15.6" customHeight="true" x14ac:dyDescent="0.25">
      <c r="A8" s="409" t="str">
        <f ca="true">IF(ISBLANK('Data Summary'!A10),"",'Data Summary'!A10)</f>
        <v>ZWE_2017_EMIS</v>
      </c>
      <c r="B8" s="119"/>
      <c r="C8" s="101" t="s">
        <v>106</v>
      </c>
      <c r="D8" s="102"/>
      <c r="E8" s="9"/>
      <c r="F8" s="9"/>
      <c r="G8" s="9"/>
      <c r="H8" s="9"/>
      <c r="I8" s="28"/>
      <c r="J8" s="23"/>
      <c r="K8" s="23"/>
      <c r="L8" s="119"/>
      <c r="M8" s="101" t="s">
        <v>106</v>
      </c>
      <c r="N8" s="102"/>
      <c r="O8" s="9"/>
      <c r="P8" s="9"/>
      <c r="Q8" s="9"/>
      <c r="R8" s="9"/>
      <c r="S8" s="28"/>
      <c r="T8" s="23"/>
      <c r="U8" s="23"/>
      <c r="V8" s="119"/>
      <c r="W8" s="187" t="s">
        <v>106</v>
      </c>
      <c r="X8" s="102"/>
      <c r="Y8" s="9"/>
      <c r="Z8" s="9"/>
      <c r="AA8" s="9"/>
      <c r="AB8" s="9"/>
      <c r="AC8" s="28"/>
      <c r="AD8" s="23"/>
      <c r="AE8" s="23"/>
      <c r="AF8" s="119"/>
      <c r="AG8" s="101" t="s">
        <v>106</v>
      </c>
      <c r="AH8" s="102"/>
      <c r="AI8" s="9"/>
      <c r="AJ8" s="9"/>
      <c r="AK8" s="9"/>
      <c r="AL8" s="9"/>
      <c r="AM8" s="28"/>
      <c r="AN8" s="23"/>
      <c r="AO8" s="23"/>
      <c r="AP8" s="119"/>
      <c r="AQ8" s="187" t="s">
        <v>106</v>
      </c>
      <c r="AR8" s="102"/>
      <c r="AS8" s="9"/>
      <c r="AT8" s="9"/>
      <c r="AU8" s="9"/>
      <c r="AV8" s="9"/>
      <c r="AW8" s="28"/>
      <c r="AX8" s="23"/>
      <c r="AY8" s="23"/>
      <c r="AZ8" s="119"/>
      <c r="BA8" s="199" t="s">
        <v>106</v>
      </c>
      <c r="BB8" s="9"/>
      <c r="BC8" s="9"/>
      <c r="BD8" s="9">
        <v>68.131870000000006</v>
      </c>
      <c r="BE8" s="9"/>
      <c r="BF8" s="9"/>
      <c r="BG8" s="28"/>
      <c r="BH8" s="23"/>
      <c r="BI8" s="23"/>
      <c r="BJ8" s="119"/>
      <c r="BK8" s="187" t="s">
        <v>106</v>
      </c>
      <c r="BL8" s="102"/>
      <c r="BM8" s="9"/>
      <c r="BN8" s="9"/>
      <c r="BO8" s="9"/>
      <c r="BP8" s="9"/>
      <c r="BQ8" s="28"/>
      <c r="BR8" s="23"/>
      <c r="BS8" s="23"/>
      <c r="BT8" s="119"/>
      <c r="BU8" s="101" t="s">
        <v>106</v>
      </c>
      <c r="BV8" s="404"/>
      <c r="BW8" s="404"/>
      <c r="BX8" s="9"/>
      <c r="BY8" s="9"/>
      <c r="BZ8" s="9"/>
      <c r="CA8" s="28"/>
      <c r="CB8" s="23"/>
      <c r="CC8" s="23"/>
      <c r="CD8" s="119" t="s">
        <v>299</v>
      </c>
      <c r="CE8" s="187" t="s">
        <v>106</v>
      </c>
      <c r="CF8" s="8">
        <v>75.210036363636362</v>
      </c>
      <c r="CG8" s="8"/>
      <c r="CH8" s="8"/>
      <c r="CI8" s="8"/>
      <c r="CJ8" s="8">
        <v>74.319999999999993</v>
      </c>
      <c r="CK8" s="28">
        <v>77.22</v>
      </c>
      <c r="CL8" s="23"/>
      <c r="CM8" s="23"/>
      <c r="CN8" s="119"/>
      <c r="CO8" s="101" t="s">
        <v>106</v>
      </c>
      <c r="CP8" s="404"/>
      <c r="CQ8" s="404"/>
      <c r="CR8" s="9"/>
      <c r="CS8" s="9"/>
      <c r="CT8" s="9"/>
      <c r="CU8" s="28"/>
      <c r="CV8" s="23"/>
      <c r="CW8" s="23"/>
      <c r="CX8" s="119" t="s">
        <v>300</v>
      </c>
      <c r="CY8" s="187" t="s">
        <v>106</v>
      </c>
      <c r="CZ8" s="8">
        <v>71.218682757210061</v>
      </c>
      <c r="DA8" s="8"/>
      <c r="DB8" s="8"/>
      <c r="DC8" s="8"/>
      <c r="DD8" s="8">
        <v>69.959999999999994</v>
      </c>
      <c r="DE8" s="28">
        <v>74.09</v>
      </c>
      <c r="DF8" s="23"/>
      <c r="DG8" s="23"/>
      <c r="DH8" s="119"/>
      <c r="DI8" s="101" t="s">
        <v>106</v>
      </c>
      <c r="DJ8" s="404"/>
      <c r="DK8" s="404"/>
      <c r="DL8" s="9"/>
      <c r="DM8" s="9"/>
      <c r="DN8" s="9"/>
      <c r="DO8" s="28"/>
      <c r="DP8" s="23"/>
      <c r="DQ8" s="23"/>
      <c r="DR8" s="119" t="s">
        <v>300</v>
      </c>
      <c r="DS8" s="187" t="s">
        <v>106</v>
      </c>
      <c r="DT8" s="8">
        <v>73.480359712230211</v>
      </c>
      <c r="DU8" s="8"/>
      <c r="DV8" s="8"/>
      <c r="DW8" s="8"/>
      <c r="DX8" s="8">
        <v>72.45</v>
      </c>
      <c r="DY8" s="28">
        <v>75.86</v>
      </c>
      <c r="DZ8" s="23"/>
      <c r="EA8" s="23"/>
      <c r="EB8" s="128"/>
      <c r="EL8" s="128"/>
      <c r="EV8" s="128"/>
      <c r="FF8" s="128"/>
      <c r="FP8" s="128"/>
      <c r="FZ8" s="128"/>
      <c r="GJ8" s="128"/>
      <c r="GT8" s="128"/>
      <c r="HD8" s="128"/>
      <c r="HN8" s="128"/>
      <c r="HX8" s="128"/>
      <c r="IH8" s="128"/>
      <c r="IR8" s="128"/>
      <c r="JB8" s="128"/>
    </row>
    <row xmlns:x14ac="http://schemas.microsoft.com/office/spreadsheetml/2009/9/ac" r="9" s="4" customFormat="true" x14ac:dyDescent="0.25">
      <c r="A9" s="409" t="str">
        <f ca="true">IF(ISBLANK('Data Summary'!A11),"",'Data Summary'!A11)</f>
        <v>ZWE_2017_WV</v>
      </c>
      <c r="B9" s="119"/>
      <c r="C9" s="64" t="s">
        <v>178</v>
      </c>
      <c r="D9" s="103"/>
      <c r="E9" s="7"/>
      <c r="F9" s="7"/>
      <c r="G9" s="7"/>
      <c r="H9" s="7"/>
      <c r="I9" s="25"/>
      <c r="J9" s="23"/>
      <c r="K9" s="23"/>
      <c r="L9" s="119"/>
      <c r="M9" s="64" t="s">
        <v>178</v>
      </c>
      <c r="N9" s="103"/>
      <c r="O9" s="7"/>
      <c r="P9" s="7"/>
      <c r="Q9" s="7"/>
      <c r="R9" s="7"/>
      <c r="S9" s="25"/>
      <c r="T9" s="23"/>
      <c r="U9" s="23"/>
      <c r="V9" s="119" t="s">
        <v>223</v>
      </c>
      <c r="W9" s="186" t="s">
        <v>178</v>
      </c>
      <c r="X9" s="8">
        <f>X7/(100-X13)*X6</f>
        <v>52.892080334012817</v>
      </c>
      <c r="Y9" s="188"/>
      <c r="Z9" s="188"/>
      <c r="AA9" s="188"/>
      <c r="AB9" s="8">
        <f>AB7/(100-AB13)*AB6</f>
        <v>52.892084280205545</v>
      </c>
      <c r="AC9" s="196">
        <f>AC7/(100-AC13)*AC6</f>
        <v>52.839683680805173</v>
      </c>
      <c r="AD9" s="23"/>
      <c r="AE9" s="23"/>
      <c r="AF9" s="119"/>
      <c r="AG9" s="64" t="s">
        <v>178</v>
      </c>
      <c r="AH9" s="8">
        <v>64.09</v>
      </c>
      <c r="AI9" s="7">
        <v>85.68</v>
      </c>
      <c r="AJ9" s="7">
        <v>60.36</v>
      </c>
      <c r="AK9" s="7"/>
      <c r="AL9" s="7">
        <v>63.69</v>
      </c>
      <c r="AM9" s="25">
        <v>64.97</v>
      </c>
      <c r="AN9" s="23"/>
      <c r="AO9" s="23"/>
      <c r="AP9" s="119" t="s">
        <v>223</v>
      </c>
      <c r="AQ9" s="186" t="s">
        <v>178</v>
      </c>
      <c r="AR9" s="8">
        <f>AR7/(100-AR13)*AR6</f>
        <v>58.73212654435423</v>
      </c>
      <c r="AS9" s="188"/>
      <c r="AT9" s="188"/>
      <c r="AU9" s="188"/>
      <c r="AV9" s="8">
        <f>AV7/(100-AV13)*AV6</f>
        <v>57.617052148302143</v>
      </c>
      <c r="AW9" s="196">
        <f>AW7/(100-AW13)*AW6</f>
        <v>61.17747411275333</v>
      </c>
      <c r="AX9" s="23"/>
      <c r="AY9" s="23"/>
      <c r="AZ9" s="119"/>
      <c r="BA9" s="200" t="s">
        <v>178</v>
      </c>
      <c r="BB9" s="8"/>
      <c r="BC9" s="201"/>
      <c r="BD9" s="201">
        <v>72.222219999999993</v>
      </c>
      <c r="BE9" s="201"/>
      <c r="BF9" s="201"/>
      <c r="BG9" s="25"/>
      <c r="BH9" s="23"/>
      <c r="BI9" s="23"/>
      <c r="BJ9" s="119"/>
      <c r="BK9" s="186" t="s">
        <v>178</v>
      </c>
      <c r="BL9" s="8"/>
      <c r="BM9" s="188"/>
      <c r="BN9" s="188"/>
      <c r="BO9" s="188"/>
      <c r="BP9" s="8"/>
      <c r="BQ9" s="196"/>
      <c r="BR9" s="23"/>
      <c r="BS9" s="23"/>
      <c r="BT9" s="119"/>
      <c r="BU9" s="64" t="s">
        <v>178</v>
      </c>
      <c r="BV9" s="403">
        <f>SUMPRODUCT(BZ9:CA9,BP31:BQ31)/SUM(BP31:BQ31)</f>
        <v>66.42629454408754</v>
      </c>
      <c r="BW9" s="405"/>
      <c r="BX9" s="7"/>
      <c r="BY9" s="7"/>
      <c r="BZ9" s="7">
        <v>66.444019999999995</v>
      </c>
      <c r="CA9" s="25">
        <v>66.387472646916677</v>
      </c>
      <c r="CB9" s="23"/>
      <c r="CC9" s="23"/>
      <c r="CD9" s="119"/>
      <c r="CE9" s="186" t="s">
        <v>178</v>
      </c>
      <c r="CF9" s="8">
        <v>63.449328593454553</v>
      </c>
      <c r="CG9" s="188"/>
      <c r="CH9" s="188"/>
      <c r="CI9" s="188"/>
      <c r="CJ9" s="8">
        <v>63.382011000000006</v>
      </c>
      <c r="CK9" s="196">
        <v>63.601351500000007</v>
      </c>
      <c r="CL9" s="23"/>
      <c r="CM9" s="23"/>
      <c r="CN9" s="119"/>
      <c r="CO9" s="64" t="s">
        <v>178</v>
      </c>
      <c r="CP9" s="403">
        <f>SUMPRODUCT(CT9:CU9,CJ31:CK31)/SUM(CJ31:CK31)</f>
        <v>67.3959688259188</v>
      </c>
      <c r="CQ9" s="405"/>
      <c r="CR9" s="7"/>
      <c r="CS9" s="7"/>
      <c r="CT9" s="7">
        <v>67.621049999999997</v>
      </c>
      <c r="CU9" s="25">
        <v>66.887669397247279</v>
      </c>
      <c r="CV9" s="23"/>
      <c r="CW9" s="23"/>
      <c r="CX9" s="119"/>
      <c r="CY9" s="186" t="s">
        <v>178</v>
      </c>
      <c r="CZ9" s="8">
        <v>57.921593995704654</v>
      </c>
      <c r="DA9" s="188"/>
      <c r="DB9" s="188"/>
      <c r="DC9" s="188"/>
      <c r="DD9" s="8">
        <v>57.591895000000008</v>
      </c>
      <c r="DE9" s="196">
        <v>58.673706000000003</v>
      </c>
      <c r="DF9" s="23"/>
      <c r="DG9" s="23"/>
      <c r="DH9" s="119"/>
      <c r="DI9" s="64" t="s">
        <v>178</v>
      </c>
      <c r="DJ9" s="403">
        <f>SUMPRODUCT(DN9:DO9,DD31:DE31)/SUM(DD31:DE31)</f>
        <v>67.395231215519416</v>
      </c>
      <c r="DK9" s="405"/>
      <c r="DL9" s="7"/>
      <c r="DM9" s="7"/>
      <c r="DN9" s="7">
        <v>67.621049999999997</v>
      </c>
      <c r="DO9" s="25">
        <v>66.887669397247279</v>
      </c>
      <c r="DP9" s="23"/>
      <c r="DQ9" s="23"/>
      <c r="DR9" s="119"/>
      <c r="DS9" s="186" t="s">
        <v>178</v>
      </c>
      <c r="DT9" s="8">
        <v>62.545936187050351</v>
      </c>
      <c r="DU9" s="188"/>
      <c r="DV9" s="188"/>
      <c r="DW9" s="188"/>
      <c r="DX9" s="8">
        <v>63.090090000000004</v>
      </c>
      <c r="DY9" s="196">
        <v>61.289199999999987</v>
      </c>
      <c r="DZ9" s="23"/>
      <c r="EA9" s="23"/>
      <c r="EB9" s="128"/>
      <c r="EL9" s="128"/>
      <c r="EV9" s="128"/>
      <c r="FF9" s="128"/>
      <c r="FP9" s="128"/>
      <c r="FZ9" s="128"/>
      <c r="GJ9" s="128"/>
      <c r="GT9" s="128"/>
      <c r="HD9" s="128"/>
      <c r="HN9" s="128"/>
      <c r="HX9" s="128"/>
      <c r="IH9" s="128"/>
      <c r="IR9" s="128"/>
      <c r="JB9" s="128"/>
    </row>
    <row xmlns:x14ac="http://schemas.microsoft.com/office/spreadsheetml/2009/9/ac" r="10" s="4" customFormat="true" ht="15.6" customHeight="true" x14ac:dyDescent="0.25">
      <c r="A10" s="409" t="str">
        <f ca="true">IF(ISBLANK('Data Summary'!A12),"",'Data Summary'!A12)</f>
        <v>ZWE_2018_EMIS</v>
      </c>
      <c r="B10" s="119"/>
      <c r="C10" s="64" t="s">
        <v>107</v>
      </c>
      <c r="D10" s="104"/>
      <c r="E10" s="7"/>
      <c r="F10" s="7"/>
      <c r="G10" s="7"/>
      <c r="H10" s="7"/>
      <c r="I10" s="25"/>
      <c r="J10" s="23"/>
      <c r="K10" s="23"/>
      <c r="L10" s="119"/>
      <c r="M10" s="64" t="s">
        <v>107</v>
      </c>
      <c r="N10" s="104"/>
      <c r="O10" s="7"/>
      <c r="P10" s="7"/>
      <c r="Q10" s="7"/>
      <c r="R10" s="7"/>
      <c r="S10" s="25"/>
      <c r="T10" s="23"/>
      <c r="U10" s="23"/>
      <c r="V10" s="119"/>
      <c r="W10" s="186" t="s">
        <v>107</v>
      </c>
      <c r="X10" s="189"/>
      <c r="Y10" s="188"/>
      <c r="Z10" s="188"/>
      <c r="AA10" s="188"/>
      <c r="AB10" s="188"/>
      <c r="AC10" s="25"/>
      <c r="AD10" s="23"/>
      <c r="AE10" s="23"/>
      <c r="AF10" s="119"/>
      <c r="AG10" s="64" t="s">
        <v>107</v>
      </c>
      <c r="AH10" s="104"/>
      <c r="AI10" s="7"/>
      <c r="AJ10" s="7"/>
      <c r="AK10" s="7"/>
      <c r="AL10" s="7"/>
      <c r="AM10" s="25"/>
      <c r="AN10" s="23"/>
      <c r="AO10" s="23"/>
      <c r="AP10" s="119"/>
      <c r="AQ10" s="186" t="s">
        <v>107</v>
      </c>
      <c r="AR10" s="189"/>
      <c r="AS10" s="188"/>
      <c r="AT10" s="188"/>
      <c r="AU10" s="188"/>
      <c r="AV10" s="188"/>
      <c r="AW10" s="25"/>
      <c r="AX10" s="23"/>
      <c r="AY10" s="23"/>
      <c r="AZ10" s="119"/>
      <c r="BA10" s="200" t="s">
        <v>107</v>
      </c>
      <c r="BB10" s="202"/>
      <c r="BC10" s="201"/>
      <c r="BD10" s="201"/>
      <c r="BE10" s="201"/>
      <c r="BF10" s="201"/>
      <c r="BG10" s="25"/>
      <c r="BH10" s="23"/>
      <c r="BI10" s="23"/>
      <c r="BJ10" s="119"/>
      <c r="BK10" s="186" t="s">
        <v>107</v>
      </c>
      <c r="BL10" s="189"/>
      <c r="BM10" s="188"/>
      <c r="BN10" s="188"/>
      <c r="BO10" s="188"/>
      <c r="BP10" s="188"/>
      <c r="BQ10" s="25"/>
      <c r="BR10" s="23"/>
      <c r="BS10" s="23"/>
      <c r="BT10" s="119"/>
      <c r="BU10" s="64" t="s">
        <v>107</v>
      </c>
      <c r="BV10" s="406"/>
      <c r="BW10" s="405"/>
      <c r="BX10" s="7"/>
      <c r="BY10" s="7"/>
      <c r="BZ10" s="7"/>
      <c r="CA10" s="25"/>
      <c r="CB10" s="23"/>
      <c r="CC10" s="23"/>
      <c r="CD10" s="119"/>
      <c r="CE10" s="186" t="s">
        <v>107</v>
      </c>
      <c r="CF10" s="8">
        <v>68.257423407999994</v>
      </c>
      <c r="CG10" s="188"/>
      <c r="CH10" s="188"/>
      <c r="CI10" s="188"/>
      <c r="CJ10" s="188">
        <v>67.159267999999997</v>
      </c>
      <c r="CK10" s="25">
        <v>70.737380999999999</v>
      </c>
      <c r="CL10" s="23"/>
      <c r="CM10" s="23"/>
      <c r="CN10" s="119"/>
      <c r="CO10" s="64" t="s">
        <v>107</v>
      </c>
      <c r="CP10" s="406"/>
      <c r="CQ10" s="405"/>
      <c r="CR10" s="7"/>
      <c r="CS10" s="7"/>
      <c r="CT10" s="7"/>
      <c r="CU10" s="25"/>
      <c r="CV10" s="23"/>
      <c r="CW10" s="23"/>
      <c r="CX10" s="119"/>
      <c r="CY10" s="186" t="s">
        <v>107</v>
      </c>
      <c r="CZ10" s="8">
        <v>64.938486092247913</v>
      </c>
      <c r="DA10" s="188"/>
      <c r="DB10" s="188"/>
      <c r="DC10" s="188"/>
      <c r="DD10" s="188">
        <v>63.611129999999996</v>
      </c>
      <c r="DE10" s="25">
        <v>67.966461500000008</v>
      </c>
      <c r="DF10" s="23"/>
      <c r="DG10" s="23"/>
      <c r="DH10" s="119"/>
      <c r="DI10" s="64" t="s">
        <v>107</v>
      </c>
      <c r="DJ10" s="406"/>
      <c r="DK10" s="405"/>
      <c r="DL10" s="7"/>
      <c r="DM10" s="7"/>
      <c r="DN10" s="7"/>
      <c r="DO10" s="25"/>
      <c r="DP10" s="23"/>
      <c r="DQ10" s="23"/>
      <c r="DR10" s="119"/>
      <c r="DS10" s="186" t="s">
        <v>107</v>
      </c>
      <c r="DT10" s="8">
        <v>68.140393974820128</v>
      </c>
      <c r="DU10" s="188"/>
      <c r="DV10" s="188"/>
      <c r="DW10" s="188"/>
      <c r="DX10" s="188">
        <v>67.179262499999993</v>
      </c>
      <c r="DY10" s="25">
        <v>70.36014999999999</v>
      </c>
      <c r="DZ10" s="23"/>
      <c r="EA10" s="23"/>
      <c r="EB10" s="128"/>
      <c r="EL10" s="128"/>
      <c r="EV10" s="128"/>
      <c r="FF10" s="128"/>
      <c r="FP10" s="128"/>
      <c r="FZ10" s="128"/>
      <c r="GJ10" s="128"/>
      <c r="GT10" s="128"/>
      <c r="HD10" s="128"/>
      <c r="HN10" s="128"/>
      <c r="HX10" s="128"/>
      <c r="IH10" s="128"/>
      <c r="IR10" s="128"/>
      <c r="JB10" s="128"/>
    </row>
    <row xmlns:x14ac="http://schemas.microsoft.com/office/spreadsheetml/2009/9/ac" r="11" s="4" customFormat="true" ht="15.6" customHeight="true" x14ac:dyDescent="0.25">
      <c r="A11" s="409" t="str">
        <f ca="true">IF(ISBLANK('Data Summary'!A13),"",'Data Summary'!A13)</f>
        <v>ZWE_2018_UIS</v>
      </c>
      <c r="B11" s="119"/>
      <c r="C11" s="64" t="s">
        <v>108</v>
      </c>
      <c r="D11" s="104"/>
      <c r="E11" s="7"/>
      <c r="F11" s="7"/>
      <c r="G11" s="7"/>
      <c r="H11" s="7"/>
      <c r="I11" s="25"/>
      <c r="J11" s="23"/>
      <c r="K11" s="23"/>
      <c r="L11" s="119"/>
      <c r="M11" s="64" t="s">
        <v>108</v>
      </c>
      <c r="N11" s="104"/>
      <c r="O11" s="7"/>
      <c r="P11" s="7"/>
      <c r="Q11" s="7"/>
      <c r="R11" s="7"/>
      <c r="S11" s="25"/>
      <c r="T11" s="23"/>
      <c r="U11" s="23"/>
      <c r="V11" s="119"/>
      <c r="W11" s="186" t="s">
        <v>108</v>
      </c>
      <c r="X11" s="189"/>
      <c r="Y11" s="188"/>
      <c r="Z11" s="188"/>
      <c r="AA11" s="188"/>
      <c r="AB11" s="188"/>
      <c r="AC11" s="25"/>
      <c r="AD11" s="23"/>
      <c r="AE11" s="23"/>
      <c r="AF11" s="119"/>
      <c r="AG11" s="64" t="s">
        <v>108</v>
      </c>
      <c r="AH11" s="104"/>
      <c r="AI11" s="7"/>
      <c r="AJ11" s="7"/>
      <c r="AK11" s="7"/>
      <c r="AL11" s="7"/>
      <c r="AM11" s="25"/>
      <c r="AN11" s="23"/>
      <c r="AO11" s="23"/>
      <c r="AP11" s="119"/>
      <c r="AQ11" s="186" t="s">
        <v>108</v>
      </c>
      <c r="AR11" s="189"/>
      <c r="AS11" s="188"/>
      <c r="AT11" s="188"/>
      <c r="AU11" s="188"/>
      <c r="AV11" s="188"/>
      <c r="AW11" s="25"/>
      <c r="AX11" s="23"/>
      <c r="AY11" s="23"/>
      <c r="AZ11" s="119"/>
      <c r="BA11" s="200" t="s">
        <v>108</v>
      </c>
      <c r="BB11" s="202"/>
      <c r="BC11" s="201"/>
      <c r="BD11" s="201"/>
      <c r="BE11" s="201"/>
      <c r="BF11" s="201"/>
      <c r="BG11" s="25"/>
      <c r="BH11" s="23"/>
      <c r="BI11" s="23"/>
      <c r="BJ11" s="119"/>
      <c r="BK11" s="186" t="s">
        <v>108</v>
      </c>
      <c r="BL11" s="189"/>
      <c r="BM11" s="188"/>
      <c r="BN11" s="188"/>
      <c r="BO11" s="188"/>
      <c r="BP11" s="188"/>
      <c r="BQ11" s="25"/>
      <c r="BR11" s="23"/>
      <c r="BS11" s="23"/>
      <c r="BT11" s="119"/>
      <c r="BU11" s="64" t="s">
        <v>108</v>
      </c>
      <c r="BV11" s="406"/>
      <c r="BW11" s="405"/>
      <c r="BX11" s="7"/>
      <c r="BY11" s="7"/>
      <c r="BZ11" s="7"/>
      <c r="CA11" s="25"/>
      <c r="CB11" s="23"/>
      <c r="CC11" s="23"/>
      <c r="CD11" s="119"/>
      <c r="CE11" s="186" t="s">
        <v>108</v>
      </c>
      <c r="CF11" s="8">
        <v>48.661973696530389</v>
      </c>
      <c r="CG11" s="188"/>
      <c r="CH11" s="188"/>
      <c r="CI11" s="188"/>
      <c r="CJ11" s="188">
        <v>47.887970290636879</v>
      </c>
      <c r="CK11" s="25">
        <v>50.409900819318352</v>
      </c>
      <c r="CL11" s="23"/>
      <c r="CM11" s="23"/>
      <c r="CN11" s="119"/>
      <c r="CO11" s="64" t="s">
        <v>108</v>
      </c>
      <c r="CP11" s="406"/>
      <c r="CQ11" s="405"/>
      <c r="CR11" s="7"/>
      <c r="CS11" s="7"/>
      <c r="CT11" s="7"/>
      <c r="CU11" s="25"/>
      <c r="CV11" s="23"/>
      <c r="CW11" s="23"/>
      <c r="CX11" s="119"/>
      <c r="CY11" s="186" t="s">
        <v>108</v>
      </c>
      <c r="CZ11" s="8">
        <v>42.451963236380642</v>
      </c>
      <c r="DA11" s="188"/>
      <c r="DB11" s="188"/>
      <c r="DC11" s="188"/>
      <c r="DD11" s="188">
        <v>41.343424553375996</v>
      </c>
      <c r="DE11" s="25">
        <v>44.980770607879172</v>
      </c>
      <c r="DF11" s="23"/>
      <c r="DG11" s="23"/>
      <c r="DH11" s="119"/>
      <c r="DI11" s="64" t="s">
        <v>108</v>
      </c>
      <c r="DJ11" s="406"/>
      <c r="DK11" s="405"/>
      <c r="DL11" s="7"/>
      <c r="DM11" s="7"/>
      <c r="DN11" s="7"/>
      <c r="DO11" s="25"/>
      <c r="DP11" s="23"/>
      <c r="DQ11" s="23"/>
      <c r="DR11" s="119"/>
      <c r="DS11" s="186" t="s">
        <v>108</v>
      </c>
      <c r="DT11" s="8">
        <v>47.201721383004653</v>
      </c>
      <c r="DU11" s="188"/>
      <c r="DV11" s="188"/>
      <c r="DW11" s="188"/>
      <c r="DX11" s="188">
        <v>46.751957507093024</v>
      </c>
      <c r="DY11" s="25">
        <v>48.240461763086287</v>
      </c>
      <c r="DZ11" s="23"/>
      <c r="EA11" s="23"/>
      <c r="EB11" s="128"/>
      <c r="EL11" s="128"/>
      <c r="EV11" s="128"/>
      <c r="FF11" s="128"/>
      <c r="FP11" s="128"/>
      <c r="FZ11" s="128"/>
      <c r="GJ11" s="128"/>
      <c r="GT11" s="128"/>
      <c r="HD11" s="128"/>
      <c r="HN11" s="128"/>
      <c r="HX11" s="128"/>
      <c r="IH11" s="128"/>
      <c r="IR11" s="128"/>
      <c r="JB11" s="128"/>
    </row>
    <row xmlns:x14ac="http://schemas.microsoft.com/office/spreadsheetml/2009/9/ac" r="12" s="283" customFormat="true" ht="18" customHeight="true" x14ac:dyDescent="0.2">
      <c r="A12" s="409" t="str">
        <f ca="true">IF(ISBLANK('Data Summary'!A14),"",'Data Summary'!A14)</f>
        <v>ZWE_2019_EMIS</v>
      </c>
      <c r="B12" s="276" t="s">
        <v>57</v>
      </c>
      <c r="C12" s="277" t="s">
        <v>27</v>
      </c>
      <c r="D12" s="278"/>
      <c r="E12" s="278"/>
      <c r="F12" s="278"/>
      <c r="G12" s="278"/>
      <c r="H12" s="278"/>
      <c r="I12" s="279"/>
      <c r="J12" s="273"/>
      <c r="K12" s="273"/>
      <c r="L12" s="276" t="s">
        <v>57</v>
      </c>
      <c r="M12" s="277" t="s">
        <v>27</v>
      </c>
      <c r="N12" s="278"/>
      <c r="O12" s="278"/>
      <c r="P12" s="278"/>
      <c r="Q12" s="278"/>
      <c r="R12" s="278"/>
      <c r="S12" s="279"/>
      <c r="T12" s="273"/>
      <c r="U12" s="273"/>
      <c r="V12" s="276" t="s">
        <v>57</v>
      </c>
      <c r="W12" s="277" t="s">
        <v>27</v>
      </c>
      <c r="X12" s="280"/>
      <c r="Y12" s="280"/>
      <c r="Z12" s="280"/>
      <c r="AA12" s="280"/>
      <c r="AB12" s="280"/>
      <c r="AC12" s="279"/>
      <c r="AD12" s="273"/>
      <c r="AE12" s="273"/>
      <c r="AF12" s="276" t="s">
        <v>57</v>
      </c>
      <c r="AG12" s="277" t="s">
        <v>27</v>
      </c>
      <c r="AH12" s="278"/>
      <c r="AI12" s="278"/>
      <c r="AJ12" s="278"/>
      <c r="AK12" s="278"/>
      <c r="AL12" s="278"/>
      <c r="AM12" s="279"/>
      <c r="AN12" s="273"/>
      <c r="AO12" s="273"/>
      <c r="AP12" s="276" t="s">
        <v>57</v>
      </c>
      <c r="AQ12" s="277" t="s">
        <v>27</v>
      </c>
      <c r="AR12" s="280"/>
      <c r="AS12" s="280"/>
      <c r="AT12" s="280"/>
      <c r="AU12" s="280"/>
      <c r="AV12" s="280"/>
      <c r="AW12" s="279"/>
      <c r="AX12" s="273"/>
      <c r="AY12" s="273"/>
      <c r="AZ12" s="276" t="s">
        <v>57</v>
      </c>
      <c r="BA12" s="277" t="s">
        <v>27</v>
      </c>
      <c r="BB12" s="281"/>
      <c r="BC12" s="281"/>
      <c r="BD12" s="281"/>
      <c r="BE12" s="281"/>
      <c r="BF12" s="281"/>
      <c r="BG12" s="279"/>
      <c r="BH12" s="273"/>
      <c r="BI12" s="273"/>
      <c r="BJ12" s="276" t="s">
        <v>57</v>
      </c>
      <c r="BK12" s="277" t="s">
        <v>27</v>
      </c>
      <c r="BL12" s="280"/>
      <c r="BM12" s="280"/>
      <c r="BN12" s="280"/>
      <c r="BO12" s="280"/>
      <c r="BP12" s="280"/>
      <c r="BQ12" s="279"/>
      <c r="BR12" s="273"/>
      <c r="BS12" s="273"/>
      <c r="BT12" s="276" t="s">
        <v>57</v>
      </c>
      <c r="BU12" s="277" t="s">
        <v>27</v>
      </c>
      <c r="BV12" s="278"/>
      <c r="BW12" s="278"/>
      <c r="BX12" s="278"/>
      <c r="BY12" s="278"/>
      <c r="BZ12" s="278"/>
      <c r="CA12" s="279"/>
      <c r="CB12" s="273"/>
      <c r="CC12" s="273"/>
      <c r="CD12" s="276" t="s">
        <v>57</v>
      </c>
      <c r="CE12" s="277" t="s">
        <v>27</v>
      </c>
      <c r="CF12" s="280"/>
      <c r="CG12" s="280"/>
      <c r="CH12" s="280"/>
      <c r="CI12" s="280"/>
      <c r="CJ12" s="280"/>
      <c r="CK12" s="279"/>
      <c r="CL12" s="273"/>
      <c r="CM12" s="273"/>
      <c r="CN12" s="276" t="s">
        <v>57</v>
      </c>
      <c r="CO12" s="277" t="s">
        <v>27</v>
      </c>
      <c r="CP12" s="278"/>
      <c r="CQ12" s="278"/>
      <c r="CR12" s="278"/>
      <c r="CS12" s="278"/>
      <c r="CT12" s="278"/>
      <c r="CU12" s="279"/>
      <c r="CV12" s="273"/>
      <c r="CW12" s="273"/>
      <c r="CX12" s="276" t="s">
        <v>57</v>
      </c>
      <c r="CY12" s="277" t="s">
        <v>27</v>
      </c>
      <c r="CZ12" s="280"/>
      <c r="DA12" s="280"/>
      <c r="DB12" s="280"/>
      <c r="DC12" s="280"/>
      <c r="DD12" s="280"/>
      <c r="DE12" s="279"/>
      <c r="DF12" s="273"/>
      <c r="DG12" s="273"/>
      <c r="DH12" s="276" t="s">
        <v>57</v>
      </c>
      <c r="DI12" s="277" t="s">
        <v>27</v>
      </c>
      <c r="DJ12" s="278"/>
      <c r="DK12" s="278"/>
      <c r="DL12" s="278"/>
      <c r="DM12" s="278"/>
      <c r="DN12" s="278"/>
      <c r="DO12" s="279"/>
      <c r="DP12" s="273"/>
      <c r="DQ12" s="273"/>
      <c r="DR12" s="276" t="s">
        <v>57</v>
      </c>
      <c r="DS12" s="277" t="s">
        <v>27</v>
      </c>
      <c r="DT12" s="280"/>
      <c r="DU12" s="280"/>
      <c r="DV12" s="280"/>
      <c r="DW12" s="280"/>
      <c r="DX12" s="280"/>
      <c r="DY12" s="279"/>
      <c r="DZ12" s="273"/>
      <c r="EA12" s="273"/>
      <c r="EB12" s="282"/>
      <c r="EL12" s="282"/>
      <c r="EV12" s="282"/>
      <c r="FF12" s="282"/>
      <c r="FP12" s="282"/>
      <c r="FZ12" s="282"/>
      <c r="GJ12" s="282"/>
      <c r="GT12" s="282"/>
      <c r="HD12" s="282"/>
      <c r="HN12" s="282"/>
      <c r="HX12" s="282"/>
      <c r="IH12" s="282"/>
      <c r="IR12" s="282"/>
      <c r="JB12" s="282"/>
    </row>
    <row xmlns:x14ac="http://schemas.microsoft.com/office/spreadsheetml/2009/9/ac" r="13" s="14" customFormat="true" ht="14.25" customHeight="true" x14ac:dyDescent="0.2">
      <c r="A13" s="409" t="str">
        <f ca="true">IF(ISBLANK('Data Summary'!A15),"",'Data Summary'!A15)</f>
        <v>ZWE_2019_UIS</v>
      </c>
      <c r="B13" s="120" t="s">
        <v>55</v>
      </c>
      <c r="C13" s="5">
        <v>0</v>
      </c>
      <c r="D13" s="44"/>
      <c r="E13" s="44"/>
      <c r="F13" s="44"/>
      <c r="G13" s="44"/>
      <c r="H13" s="44"/>
      <c r="I13" s="65"/>
      <c r="J13" s="11"/>
      <c r="K13" s="11"/>
      <c r="L13" s="120" t="s">
        <v>55</v>
      </c>
      <c r="M13" s="5">
        <v>0</v>
      </c>
      <c r="N13" s="44"/>
      <c r="O13" s="44"/>
      <c r="P13" s="44"/>
      <c r="Q13" s="44"/>
      <c r="R13" s="44">
        <v>30.200000000000003</v>
      </c>
      <c r="S13" s="65"/>
      <c r="T13" s="11"/>
      <c r="U13" s="11"/>
      <c r="V13" s="120" t="s">
        <v>55</v>
      </c>
      <c r="W13" s="5">
        <v>0</v>
      </c>
      <c r="X13" s="44">
        <v>1.7580511064922359</v>
      </c>
      <c r="Y13" s="44"/>
      <c r="Z13" s="44"/>
      <c r="AA13" s="44"/>
      <c r="AB13" s="44">
        <v>1.7</v>
      </c>
      <c r="AC13" s="65">
        <v>1.9</v>
      </c>
      <c r="AD13" s="11"/>
      <c r="AE13" s="11"/>
      <c r="AF13" s="120" t="s">
        <v>55</v>
      </c>
      <c r="AG13" s="5">
        <v>0</v>
      </c>
      <c r="AH13" s="44">
        <v>1.21</v>
      </c>
      <c r="AI13" s="44">
        <v>0.62</v>
      </c>
      <c r="AJ13" s="44">
        <v>1.32</v>
      </c>
      <c r="AK13" s="44"/>
      <c r="AL13" s="44">
        <v>1.17</v>
      </c>
      <c r="AM13" s="65">
        <v>1.3</v>
      </c>
      <c r="AN13" s="11"/>
      <c r="AO13" s="11"/>
      <c r="AP13" s="120" t="s">
        <v>55</v>
      </c>
      <c r="AQ13" s="5">
        <v>0</v>
      </c>
      <c r="AR13" s="44">
        <v>4.2068390483636771</v>
      </c>
      <c r="AS13" s="44"/>
      <c r="AT13" s="44"/>
      <c r="AU13" s="44"/>
      <c r="AV13" s="44">
        <v>4.21</v>
      </c>
      <c r="AW13" s="65">
        <v>4.2</v>
      </c>
      <c r="AX13" s="11"/>
      <c r="AY13" s="11"/>
      <c r="AZ13" s="120" t="s">
        <v>55</v>
      </c>
      <c r="BA13" s="5">
        <v>0</v>
      </c>
      <c r="BB13" s="44"/>
      <c r="BC13" s="44"/>
      <c r="BD13" s="44">
        <f>1.0989+2.1978</f>
        <v>3.2967</v>
      </c>
      <c r="BE13" s="44"/>
      <c r="BF13" s="44"/>
      <c r="BG13" s="65"/>
      <c r="BH13" s="11"/>
      <c r="BI13" s="11"/>
      <c r="BJ13" s="120" t="s">
        <v>55</v>
      </c>
      <c r="BK13" s="5">
        <v>0</v>
      </c>
      <c r="BL13" s="44">
        <v>1.7616737635113002</v>
      </c>
      <c r="BM13" s="44"/>
      <c r="BN13" s="44"/>
      <c r="BO13" s="44"/>
      <c r="BP13" s="44">
        <v>1.42</v>
      </c>
      <c r="BQ13" s="65">
        <v>2.5099999999999998</v>
      </c>
      <c r="BR13" s="11"/>
      <c r="BS13" s="11"/>
      <c r="BT13" s="120" t="s">
        <v>55</v>
      </c>
      <c r="BU13" s="5">
        <v>0</v>
      </c>
      <c r="BV13" s="44"/>
      <c r="BW13" s="44"/>
      <c r="BX13" s="44"/>
      <c r="BY13" s="44"/>
      <c r="BZ13" s="44"/>
      <c r="CA13" s="65"/>
      <c r="CB13" s="11"/>
      <c r="CC13" s="11"/>
      <c r="CD13" s="120" t="s">
        <v>55</v>
      </c>
      <c r="CE13" s="5">
        <v>0</v>
      </c>
      <c r="CF13" s="44">
        <v>1.9220779220779221</v>
      </c>
      <c r="CG13" s="44"/>
      <c r="CH13" s="44"/>
      <c r="CI13" s="44"/>
      <c r="CJ13" s="44">
        <v>1.6339379403387797</v>
      </c>
      <c r="CK13" s="65">
        <v>2.5727826675693977</v>
      </c>
      <c r="CL13" s="11"/>
      <c r="CM13" s="11"/>
      <c r="CN13" s="120" t="s">
        <v>55</v>
      </c>
      <c r="CO13" s="5">
        <v>0</v>
      </c>
      <c r="CP13" s="44"/>
      <c r="CQ13" s="44"/>
      <c r="CR13" s="44"/>
      <c r="CS13" s="44"/>
      <c r="CT13" s="44"/>
      <c r="CU13" s="65"/>
      <c r="CV13" s="11"/>
      <c r="CW13" s="11"/>
      <c r="CX13" s="120" t="s">
        <v>55</v>
      </c>
      <c r="CY13" s="5">
        <v>0</v>
      </c>
      <c r="CZ13" s="44">
        <v>2.7919820004090816</v>
      </c>
      <c r="DA13" s="44"/>
      <c r="DB13" s="44"/>
      <c r="DC13" s="44"/>
      <c r="DD13" s="44">
        <v>2.5448661370991466</v>
      </c>
      <c r="DE13" s="65">
        <v>3.3557046979865772</v>
      </c>
      <c r="DF13" s="11"/>
      <c r="DG13" s="11"/>
      <c r="DH13" s="120" t="s">
        <v>55</v>
      </c>
      <c r="DI13" s="5">
        <v>0</v>
      </c>
      <c r="DJ13" s="44"/>
      <c r="DK13" s="44"/>
      <c r="DL13" s="44"/>
      <c r="DM13" s="44"/>
      <c r="DN13" s="44"/>
      <c r="DO13" s="65"/>
      <c r="DP13" s="11"/>
      <c r="DQ13" s="11"/>
      <c r="DR13" s="120" t="s">
        <v>55</v>
      </c>
      <c r="DS13" s="5">
        <v>0</v>
      </c>
      <c r="DT13" s="44">
        <v>2.6510298610426726</v>
      </c>
      <c r="DU13" s="44"/>
      <c r="DV13" s="44"/>
      <c r="DW13" s="44"/>
      <c r="DX13" s="44">
        <v>2.2313232594266346</v>
      </c>
      <c r="DY13" s="65">
        <v>3.6203522504892365</v>
      </c>
      <c r="DZ13" s="11"/>
      <c r="EA13" s="11"/>
      <c r="EB13" s="130"/>
      <c r="EL13" s="130"/>
      <c r="EV13" s="130"/>
      <c r="FF13" s="130"/>
      <c r="FP13" s="130"/>
      <c r="FZ13" s="130"/>
      <c r="GJ13" s="130"/>
      <c r="GT13" s="130"/>
      <c r="HD13" s="130"/>
      <c r="HN13" s="130"/>
      <c r="HX13" s="130"/>
      <c r="IH13" s="130"/>
      <c r="IR13" s="130"/>
      <c r="JB13" s="130"/>
    </row>
    <row xmlns:x14ac="http://schemas.microsoft.com/office/spreadsheetml/2009/9/ac" r="14" x14ac:dyDescent="0.25">
      <c r="A14" s="409" t="str">
        <f ca="true">IF(ISBLANK('Data Summary'!A16),"",'Data Summary'!A16)</f>
        <v>ZWE_2020_EMIS</v>
      </c>
      <c r="B14" s="121" t="s">
        <v>105</v>
      </c>
      <c r="C14" s="22">
        <v>0</v>
      </c>
      <c r="D14" s="44"/>
      <c r="E14" s="44"/>
      <c r="F14" s="44"/>
      <c r="G14" s="44"/>
      <c r="H14" s="44"/>
      <c r="I14" s="65"/>
      <c r="J14" s="11"/>
      <c r="K14" s="11"/>
      <c r="L14" s="121" t="s">
        <v>105</v>
      </c>
      <c r="M14" s="22">
        <v>0</v>
      </c>
      <c r="N14" s="44"/>
      <c r="O14" s="44"/>
      <c r="P14" s="44"/>
      <c r="Q14" s="44"/>
      <c r="R14" s="44"/>
      <c r="S14" s="65"/>
      <c r="T14" s="11"/>
      <c r="U14" s="11"/>
      <c r="V14" s="121" t="s">
        <v>105</v>
      </c>
      <c r="W14" s="190">
        <v>0</v>
      </c>
      <c r="X14" s="44"/>
      <c r="Y14" s="44"/>
      <c r="Z14" s="44"/>
      <c r="AA14" s="44"/>
      <c r="AB14" s="44"/>
      <c r="AC14" s="65"/>
      <c r="AD14" s="11"/>
      <c r="AE14" s="11"/>
      <c r="AF14" s="121" t="s">
        <v>105</v>
      </c>
      <c r="AG14" s="22">
        <v>0</v>
      </c>
      <c r="AH14" s="44"/>
      <c r="AI14" s="44"/>
      <c r="AJ14" s="44"/>
      <c r="AK14" s="44"/>
      <c r="AL14" s="44"/>
      <c r="AM14" s="65"/>
      <c r="AN14" s="11"/>
      <c r="AO14" s="11"/>
      <c r="AP14" s="121" t="s">
        <v>105</v>
      </c>
      <c r="AQ14" s="190">
        <v>0</v>
      </c>
      <c r="AR14" s="44"/>
      <c r="AS14" s="44"/>
      <c r="AT14" s="44"/>
      <c r="AU14" s="44"/>
      <c r="AV14" s="44"/>
      <c r="AW14" s="65"/>
      <c r="AX14" s="11"/>
      <c r="AY14" s="11"/>
      <c r="AZ14" s="121" t="s">
        <v>105</v>
      </c>
      <c r="BA14" s="203">
        <v>0</v>
      </c>
      <c r="BB14" s="44"/>
      <c r="BC14" s="44"/>
      <c r="BD14" s="44">
        <v>0</v>
      </c>
      <c r="BE14" s="44"/>
      <c r="BF14" s="44"/>
      <c r="BG14" s="65"/>
      <c r="BH14" s="11"/>
      <c r="BI14" s="11"/>
      <c r="BJ14" s="121" t="s">
        <v>105</v>
      </c>
      <c r="BK14" s="190">
        <v>0</v>
      </c>
      <c r="BL14" s="44"/>
      <c r="BM14" s="44"/>
      <c r="BN14" s="44"/>
      <c r="BO14" s="44"/>
      <c r="BP14" s="44"/>
      <c r="BQ14" s="65"/>
      <c r="BR14" s="11"/>
      <c r="BS14" s="11"/>
      <c r="BT14" s="121" t="s">
        <v>105</v>
      </c>
      <c r="BU14" s="22">
        <v>0</v>
      </c>
      <c r="BV14" s="44"/>
      <c r="BW14" s="44"/>
      <c r="BX14" s="44"/>
      <c r="BY14" s="44"/>
      <c r="BZ14" s="44"/>
      <c r="CA14" s="65"/>
      <c r="CB14" s="11"/>
      <c r="CC14" s="11"/>
      <c r="CD14" s="121" t="s">
        <v>105</v>
      </c>
      <c r="CE14" s="190">
        <v>0</v>
      </c>
      <c r="CF14" s="44"/>
      <c r="CG14" s="44"/>
      <c r="CH14" s="44"/>
      <c r="CI14" s="44"/>
      <c r="CJ14" s="44"/>
      <c r="CK14" s="65"/>
      <c r="CL14" s="11"/>
      <c r="CM14" s="11"/>
      <c r="CN14" s="121" t="s">
        <v>105</v>
      </c>
      <c r="CO14" s="22">
        <v>0</v>
      </c>
      <c r="CP14" s="44"/>
      <c r="CQ14" s="44"/>
      <c r="CR14" s="44"/>
      <c r="CS14" s="44"/>
      <c r="CT14" s="44"/>
      <c r="CU14" s="65"/>
      <c r="CV14" s="11"/>
      <c r="CW14" s="11"/>
      <c r="CX14" s="121" t="s">
        <v>105</v>
      </c>
      <c r="CY14" s="190">
        <v>0</v>
      </c>
      <c r="CZ14" s="44"/>
      <c r="DA14" s="44"/>
      <c r="DB14" s="44"/>
      <c r="DC14" s="44"/>
      <c r="DD14" s="44"/>
      <c r="DE14" s="65"/>
      <c r="DF14" s="11"/>
      <c r="DG14" s="11"/>
      <c r="DH14" s="121" t="s">
        <v>105</v>
      </c>
      <c r="DI14" s="22">
        <v>0</v>
      </c>
      <c r="DJ14" s="44"/>
      <c r="DK14" s="44"/>
      <c r="DL14" s="44"/>
      <c r="DM14" s="44"/>
      <c r="DN14" s="44"/>
      <c r="DO14" s="65"/>
      <c r="DP14" s="11"/>
      <c r="DQ14" s="11"/>
      <c r="DR14" s="121" t="s">
        <v>105</v>
      </c>
      <c r="DS14" s="190">
        <v>0</v>
      </c>
      <c r="DT14" s="44"/>
      <c r="DU14" s="44"/>
      <c r="DV14" s="44"/>
      <c r="DW14" s="44"/>
      <c r="DX14" s="44"/>
      <c r="DY14" s="65"/>
      <c r="DZ14" s="11"/>
      <c r="EA14" s="11"/>
    </row>
    <row xmlns:x14ac="http://schemas.microsoft.com/office/spreadsheetml/2009/9/ac" r="15" s="2" customFormat="true" x14ac:dyDescent="0.25">
      <c r="A15" s="409" t="str">
        <f ca="true">IF(ISBLANK('Data Summary'!A17),"",'Data Summary'!A17)</f>
        <v>ZWE_2020_UIS</v>
      </c>
      <c r="B15" s="121"/>
      <c r="C15" s="6"/>
      <c r="D15" s="44"/>
      <c r="E15" s="7"/>
      <c r="F15" s="7"/>
      <c r="G15" s="7"/>
      <c r="H15" s="44"/>
      <c r="I15" s="65"/>
      <c r="J15" s="11"/>
      <c r="K15" s="11"/>
      <c r="L15" s="121"/>
      <c r="M15" s="6"/>
      <c r="N15" s="44"/>
      <c r="O15" s="7"/>
      <c r="P15" s="7"/>
      <c r="Q15" s="7"/>
      <c r="R15" s="44"/>
      <c r="S15" s="65"/>
      <c r="T15" s="11"/>
      <c r="U15" s="11"/>
      <c r="V15" s="121" t="s">
        <v>217</v>
      </c>
      <c r="W15" s="6">
        <v>1</v>
      </c>
      <c r="X15" s="44">
        <v>56.925111038026088</v>
      </c>
      <c r="Y15" s="188"/>
      <c r="Z15" s="188"/>
      <c r="AA15" s="188"/>
      <c r="AB15" s="44">
        <v>58.289673836061993</v>
      </c>
      <c r="AC15" s="65">
        <v>53.588427363806026</v>
      </c>
      <c r="AD15" s="11"/>
      <c r="AE15" s="11"/>
      <c r="AF15" s="121" t="s">
        <v>0</v>
      </c>
      <c r="AG15" s="6">
        <v>0</v>
      </c>
      <c r="AH15" s="44">
        <v>8.1</v>
      </c>
      <c r="AI15" s="7">
        <v>1.23</v>
      </c>
      <c r="AJ15" s="7">
        <v>9.2799999999999994</v>
      </c>
      <c r="AK15" s="7"/>
      <c r="AL15" s="44">
        <v>8.9499999999999993</v>
      </c>
      <c r="AM15" s="65">
        <v>6.23</v>
      </c>
      <c r="AN15" s="11"/>
      <c r="AO15" s="11"/>
      <c r="AP15" s="121" t="s">
        <v>217</v>
      </c>
      <c r="AQ15" s="6">
        <v>1</v>
      </c>
      <c r="AR15" s="44">
        <v>60.318724512274521</v>
      </c>
      <c r="AS15" s="188"/>
      <c r="AT15" s="188"/>
      <c r="AU15" s="188"/>
      <c r="AV15" s="44">
        <v>60.93087058212059</v>
      </c>
      <c r="AW15" s="65">
        <v>58.99428267988317</v>
      </c>
      <c r="AX15" s="11"/>
      <c r="AY15" s="11"/>
      <c r="AZ15" s="121" t="s">
        <v>219</v>
      </c>
      <c r="BA15" s="6">
        <v>1</v>
      </c>
      <c r="BB15" s="44"/>
      <c r="BC15" s="201"/>
      <c r="BD15" s="201">
        <v>24.175820000000002</v>
      </c>
      <c r="BE15" s="201"/>
      <c r="BF15" s="44"/>
      <c r="BG15" s="65"/>
      <c r="BH15" s="11"/>
      <c r="BI15" s="11"/>
      <c r="BJ15" s="121" t="s">
        <v>217</v>
      </c>
      <c r="BK15" s="6">
        <v>1</v>
      </c>
      <c r="BL15" s="44">
        <v>60.32476569177858</v>
      </c>
      <c r="BM15" s="188"/>
      <c r="BN15" s="188"/>
      <c r="BO15" s="188"/>
      <c r="BP15" s="44">
        <v>61.405481999999999</v>
      </c>
      <c r="BQ15" s="65">
        <v>57.957805</v>
      </c>
      <c r="BR15" s="11"/>
      <c r="BS15" s="11"/>
      <c r="BT15" s="121"/>
      <c r="BU15" s="6"/>
      <c r="BV15" s="44"/>
      <c r="BW15" s="7"/>
      <c r="BX15" s="7"/>
      <c r="BY15" s="7"/>
      <c r="BZ15" s="44"/>
      <c r="CA15" s="65"/>
      <c r="CB15" s="11"/>
      <c r="CC15" s="11"/>
      <c r="CD15" s="121" t="s">
        <v>217</v>
      </c>
      <c r="CE15" s="6">
        <v>1</v>
      </c>
      <c r="CF15" s="44">
        <v>55.844511168831161</v>
      </c>
      <c r="CG15" s="188"/>
      <c r="CH15" s="188"/>
      <c r="CI15" s="188"/>
      <c r="CJ15" s="44">
        <v>57.121172238045268</v>
      </c>
      <c r="CK15" s="65">
        <v>52.961435341909272</v>
      </c>
      <c r="CL15" s="11"/>
      <c r="CM15" s="11"/>
      <c r="CN15" s="121"/>
      <c r="CO15" s="6"/>
      <c r="CP15" s="44"/>
      <c r="CQ15" s="7"/>
      <c r="CR15" s="7"/>
      <c r="CS15" s="7"/>
      <c r="CT15" s="44"/>
      <c r="CU15" s="65"/>
      <c r="CV15" s="11"/>
      <c r="CW15" s="11"/>
      <c r="CX15" s="121" t="s">
        <v>217</v>
      </c>
      <c r="CY15" s="6">
        <v>1</v>
      </c>
      <c r="CZ15" s="44">
        <v>54.478109020249534</v>
      </c>
      <c r="DA15" s="188"/>
      <c r="DB15" s="188"/>
      <c r="DC15" s="188"/>
      <c r="DD15" s="44">
        <v>55.422734627831716</v>
      </c>
      <c r="DE15" s="65">
        <v>52.323221476510064</v>
      </c>
      <c r="DF15" s="11"/>
      <c r="DG15" s="11"/>
      <c r="DH15" s="121"/>
      <c r="DI15" s="6"/>
      <c r="DJ15" s="44"/>
      <c r="DK15" s="7"/>
      <c r="DL15" s="7"/>
      <c r="DM15" s="7"/>
      <c r="DN15" s="44"/>
      <c r="DO15" s="65"/>
      <c r="DP15" s="11"/>
      <c r="DQ15" s="11"/>
      <c r="DR15" s="121" t="s">
        <v>217</v>
      </c>
      <c r="DS15" s="6">
        <v>1</v>
      </c>
      <c r="DT15" s="44">
        <v>51.719170198088108</v>
      </c>
      <c r="DU15" s="188"/>
      <c r="DV15" s="188"/>
      <c r="DW15" s="188"/>
      <c r="DX15" s="44">
        <v>52.492002542013836</v>
      </c>
      <c r="DY15" s="65">
        <v>49.93429549902153</v>
      </c>
      <c r="DZ15" s="11"/>
      <c r="EA15" s="11"/>
      <c r="EB15" s="131"/>
      <c r="EL15" s="131"/>
      <c r="EV15" s="131"/>
      <c r="FF15" s="131"/>
      <c r="FP15" s="131"/>
      <c r="FZ15" s="131"/>
      <c r="GJ15" s="131"/>
      <c r="GT15" s="131"/>
      <c r="HD15" s="131"/>
      <c r="HN15" s="131"/>
      <c r="HX15" s="131"/>
      <c r="IH15" s="131"/>
      <c r="IR15" s="131"/>
      <c r="JB15" s="131"/>
    </row>
    <row xmlns:x14ac="http://schemas.microsoft.com/office/spreadsheetml/2009/9/ac" r="16" s="2" customFormat="true" x14ac:dyDescent="0.25">
      <c r="A16" s="409" t="str">
        <f ca="true">IF(ISBLANK('Data Summary'!A18),"",'Data Summary'!A18)</f>
        <v>ZWE_2021_EMIS</v>
      </c>
      <c r="B16" s="122"/>
      <c r="C16" s="105"/>
      <c r="D16" s="44"/>
      <c r="E16" s="7"/>
      <c r="F16" s="7"/>
      <c r="G16" s="7"/>
      <c r="H16" s="44"/>
      <c r="I16" s="65"/>
      <c r="J16" s="11"/>
      <c r="K16" s="11"/>
      <c r="L16" s="122"/>
      <c r="M16" s="105"/>
      <c r="N16" s="44"/>
      <c r="O16" s="7"/>
      <c r="P16" s="7"/>
      <c r="Q16" s="7"/>
      <c r="R16" s="44"/>
      <c r="S16" s="65"/>
      <c r="T16" s="11"/>
      <c r="U16" s="11"/>
      <c r="V16" s="121" t="s">
        <v>218</v>
      </c>
      <c r="W16" s="191">
        <v>0</v>
      </c>
      <c r="X16" s="44">
        <v>2.0639263276788493</v>
      </c>
      <c r="Y16" s="188"/>
      <c r="Z16" s="188"/>
      <c r="AA16" s="188"/>
      <c r="AB16" s="44">
        <v>2.1620798900616469</v>
      </c>
      <c r="AC16" s="65">
        <v>1.8239173008750835</v>
      </c>
      <c r="AD16" s="11"/>
      <c r="AE16" s="11"/>
      <c r="AF16" s="121" t="s">
        <v>19</v>
      </c>
      <c r="AG16" s="13">
        <v>1</v>
      </c>
      <c r="AH16" s="44">
        <v>91.9</v>
      </c>
      <c r="AI16" s="7">
        <v>98.77</v>
      </c>
      <c r="AJ16" s="7">
        <v>90.72</v>
      </c>
      <c r="AK16" s="7"/>
      <c r="AL16" s="44">
        <v>91.05</v>
      </c>
      <c r="AM16" s="65">
        <v>93.77</v>
      </c>
      <c r="AN16" s="11"/>
      <c r="AO16" s="11"/>
      <c r="AP16" s="121" t="s">
        <v>218</v>
      </c>
      <c r="AQ16" s="191">
        <v>0</v>
      </c>
      <c r="AR16" s="44">
        <v>2.434121271126036</v>
      </c>
      <c r="AS16" s="188"/>
      <c r="AT16" s="188"/>
      <c r="AU16" s="188"/>
      <c r="AV16" s="44">
        <v>2.6304080041580042</v>
      </c>
      <c r="AW16" s="65">
        <v>2.0094344632268344</v>
      </c>
      <c r="AX16" s="11"/>
      <c r="AY16" s="11"/>
      <c r="AZ16" s="121" t="s">
        <v>217</v>
      </c>
      <c r="BA16" s="204">
        <v>1</v>
      </c>
      <c r="BB16" s="44"/>
      <c r="BC16" s="201"/>
      <c r="BD16" s="201">
        <v>60.43956</v>
      </c>
      <c r="BE16" s="201"/>
      <c r="BF16" s="44"/>
      <c r="BG16" s="65"/>
      <c r="BH16" s="11"/>
      <c r="BI16" s="11"/>
      <c r="BJ16" s="121" t="s">
        <v>219</v>
      </c>
      <c r="BK16" s="191">
        <v>1</v>
      </c>
      <c r="BL16" s="44">
        <v>16.957484207992142</v>
      </c>
      <c r="BM16" s="188"/>
      <c r="BN16" s="188"/>
      <c r="BO16" s="188"/>
      <c r="BP16" s="44">
        <v>15.339048000000002</v>
      </c>
      <c r="BQ16" s="65">
        <v>20.502147000000001</v>
      </c>
      <c r="BR16" s="11"/>
      <c r="BS16" s="11"/>
      <c r="BT16" s="122"/>
      <c r="BU16" s="105"/>
      <c r="BV16" s="44"/>
      <c r="BW16" s="7"/>
      <c r="BX16" s="7"/>
      <c r="BY16" s="7"/>
      <c r="BZ16" s="44"/>
      <c r="CA16" s="65"/>
      <c r="CB16" s="11"/>
      <c r="CC16" s="11"/>
      <c r="CD16" s="121" t="s">
        <v>218</v>
      </c>
      <c r="CE16" s="191">
        <v>0</v>
      </c>
      <c r="CF16" s="44">
        <v>1.7393288311688313</v>
      </c>
      <c r="CG16" s="188"/>
      <c r="CH16" s="188"/>
      <c r="CI16" s="188"/>
      <c r="CJ16" s="44">
        <v>1.7804257232798681</v>
      </c>
      <c r="CK16" s="65">
        <v>1.6465199729180771</v>
      </c>
      <c r="CL16" s="11"/>
      <c r="CM16" s="11"/>
      <c r="CN16" s="122"/>
      <c r="CO16" s="105"/>
      <c r="CP16" s="44"/>
      <c r="CQ16" s="7"/>
      <c r="CR16" s="7"/>
      <c r="CS16" s="7"/>
      <c r="CT16" s="44"/>
      <c r="CU16" s="65"/>
      <c r="CV16" s="11"/>
      <c r="CW16" s="11"/>
      <c r="CX16" s="121" t="s">
        <v>218</v>
      </c>
      <c r="CY16" s="191">
        <v>0</v>
      </c>
      <c r="CZ16" s="44">
        <v>1.7409183882184494</v>
      </c>
      <c r="DA16" s="188"/>
      <c r="DB16" s="188"/>
      <c r="DC16" s="188"/>
      <c r="DD16" s="44">
        <v>1.8516475433951161</v>
      </c>
      <c r="DE16" s="65">
        <v>1.4883221476510067</v>
      </c>
      <c r="DF16" s="11"/>
      <c r="DG16" s="11"/>
      <c r="DH16" s="122"/>
      <c r="DI16" s="105"/>
      <c r="DJ16" s="44"/>
      <c r="DK16" s="7"/>
      <c r="DL16" s="7"/>
      <c r="DM16" s="7"/>
      <c r="DN16" s="44"/>
      <c r="DO16" s="65"/>
      <c r="DP16" s="11"/>
      <c r="DQ16" s="11"/>
      <c r="DR16" s="121" t="s">
        <v>218</v>
      </c>
      <c r="DS16" s="191">
        <v>0</v>
      </c>
      <c r="DT16" s="44">
        <v>1.3404208140337046</v>
      </c>
      <c r="DU16" s="188"/>
      <c r="DV16" s="188"/>
      <c r="DW16" s="188"/>
      <c r="DX16" s="44">
        <v>1.3198771359977406</v>
      </c>
      <c r="DY16" s="65">
        <v>1.3878669275929549</v>
      </c>
      <c r="DZ16" s="11"/>
      <c r="EA16" s="11"/>
      <c r="EB16" s="131"/>
      <c r="EL16" s="131"/>
      <c r="EV16" s="131"/>
      <c r="FF16" s="131"/>
      <c r="FP16" s="131"/>
      <c r="FZ16" s="131"/>
      <c r="GJ16" s="131"/>
      <c r="GT16" s="131"/>
      <c r="HD16" s="131"/>
      <c r="HN16" s="131"/>
      <c r="HX16" s="131"/>
      <c r="IH16" s="131"/>
      <c r="IR16" s="131"/>
      <c r="JB16" s="131"/>
    </row>
    <row xmlns:x14ac="http://schemas.microsoft.com/office/spreadsheetml/2009/9/ac" r="17" s="2" customFormat="true" x14ac:dyDescent="0.25">
      <c r="A17" s="410" t="str">
        <f ca="true">IF(ISBLANK('Data Summary'!A19),"",'Data Summary'!A19)</f>
        <v/>
      </c>
      <c r="B17" s="122"/>
      <c r="C17" s="105"/>
      <c r="D17" s="44"/>
      <c r="E17" s="7"/>
      <c r="F17" s="7"/>
      <c r="G17" s="7"/>
      <c r="H17" s="44"/>
      <c r="I17" s="25"/>
      <c r="J17" s="11"/>
      <c r="K17" s="11"/>
      <c r="L17" s="122"/>
      <c r="M17" s="105"/>
      <c r="N17" s="44"/>
      <c r="O17" s="7"/>
      <c r="P17" s="7"/>
      <c r="Q17" s="7"/>
      <c r="R17" s="44"/>
      <c r="S17" s="25"/>
      <c r="T17" s="11"/>
      <c r="U17" s="11"/>
      <c r="V17" s="121" t="s">
        <v>219</v>
      </c>
      <c r="W17" s="191">
        <v>1</v>
      </c>
      <c r="X17" s="44">
        <v>20.424394780781867</v>
      </c>
      <c r="Y17" s="188"/>
      <c r="Z17" s="188"/>
      <c r="AA17" s="188"/>
      <c r="AB17" s="44">
        <v>18.334437467722761</v>
      </c>
      <c r="AC17" s="25">
        <v>25.534842212251167</v>
      </c>
      <c r="AD17" s="11"/>
      <c r="AE17" s="11"/>
      <c r="AF17" s="122"/>
      <c r="AG17" s="105"/>
      <c r="AH17" s="44"/>
      <c r="AI17" s="7"/>
      <c r="AJ17" s="7"/>
      <c r="AK17" s="7"/>
      <c r="AL17" s="44"/>
      <c r="AM17" s="25"/>
      <c r="AN17" s="11"/>
      <c r="AO17" s="11"/>
      <c r="AP17" s="121" t="s">
        <v>185</v>
      </c>
      <c r="AQ17" s="191">
        <v>0.5</v>
      </c>
      <c r="AR17" s="44">
        <v>1.2198173141425688</v>
      </c>
      <c r="AS17" s="188"/>
      <c r="AT17" s="188"/>
      <c r="AU17" s="188"/>
      <c r="AV17" s="44">
        <v>1.352544178794179</v>
      </c>
      <c r="AW17" s="25">
        <v>0.9326489069829188</v>
      </c>
      <c r="AX17" s="11"/>
      <c r="AY17" s="11"/>
      <c r="AZ17" s="121" t="s">
        <v>242</v>
      </c>
      <c r="BA17" s="204">
        <v>1</v>
      </c>
      <c r="BB17" s="44"/>
      <c r="BC17" s="201"/>
      <c r="BD17" s="201">
        <v>1.0989</v>
      </c>
      <c r="BE17" s="201"/>
      <c r="BF17" s="201"/>
      <c r="BG17" s="25"/>
      <c r="BH17" s="11"/>
      <c r="BI17" s="11"/>
      <c r="BJ17" s="121" t="s">
        <v>220</v>
      </c>
      <c r="BK17" s="191">
        <v>1</v>
      </c>
      <c r="BL17" s="44">
        <v>8.7237712138879786</v>
      </c>
      <c r="BM17" s="188"/>
      <c r="BN17" s="188"/>
      <c r="BO17" s="188"/>
      <c r="BP17" s="44">
        <v>8.6651819999999997</v>
      </c>
      <c r="BQ17" s="25">
        <v>8.8520920000000007</v>
      </c>
      <c r="BR17" s="11"/>
      <c r="BS17" s="11"/>
      <c r="BT17" s="122"/>
      <c r="BU17" s="105"/>
      <c r="BV17" s="44"/>
      <c r="BW17" s="7"/>
      <c r="BX17" s="7"/>
      <c r="BY17" s="7"/>
      <c r="BZ17" s="44"/>
      <c r="CA17" s="25"/>
      <c r="CB17" s="11"/>
      <c r="CC17" s="11"/>
      <c r="CD17" s="121" t="s">
        <v>185</v>
      </c>
      <c r="CE17" s="191">
        <v>0.5</v>
      </c>
      <c r="CF17" s="44">
        <v>0.65521038961038969</v>
      </c>
      <c r="CG17" s="188"/>
      <c r="CH17" s="188"/>
      <c r="CI17" s="188"/>
      <c r="CJ17" s="44">
        <v>0.77709189027132375</v>
      </c>
      <c r="CK17" s="25">
        <v>0.37996614759647934</v>
      </c>
      <c r="CL17" s="11"/>
      <c r="CM17" s="11"/>
      <c r="CN17" s="122"/>
      <c r="CO17" s="105"/>
      <c r="CP17" s="44"/>
      <c r="CQ17" s="7"/>
      <c r="CR17" s="7"/>
      <c r="CS17" s="7"/>
      <c r="CT17" s="44"/>
      <c r="CU17" s="25"/>
      <c r="CV17" s="11"/>
      <c r="CW17" s="11"/>
      <c r="CX17" s="121" t="s">
        <v>185</v>
      </c>
      <c r="CY17" s="191">
        <v>0.5</v>
      </c>
      <c r="CZ17" s="44">
        <v>0.63774289220699532</v>
      </c>
      <c r="DA17" s="188"/>
      <c r="DB17" s="188"/>
      <c r="DC17" s="188"/>
      <c r="DD17" s="44">
        <v>0.63345837010885564</v>
      </c>
      <c r="DE17" s="25">
        <v>0.64751677852348988</v>
      </c>
      <c r="DF17" s="11"/>
      <c r="DG17" s="11"/>
      <c r="DH17" s="122"/>
      <c r="DI17" s="105"/>
      <c r="DJ17" s="44"/>
      <c r="DK17" s="7"/>
      <c r="DL17" s="7"/>
      <c r="DM17" s="7"/>
      <c r="DN17" s="44"/>
      <c r="DO17" s="25"/>
      <c r="DP17" s="11"/>
      <c r="DQ17" s="11"/>
      <c r="DR17" s="121" t="s">
        <v>185</v>
      </c>
      <c r="DS17" s="191">
        <v>0.5</v>
      </c>
      <c r="DT17" s="44">
        <v>0.48973982457869325</v>
      </c>
      <c r="DU17" s="188"/>
      <c r="DV17" s="188"/>
      <c r="DW17" s="188"/>
      <c r="DX17" s="44">
        <v>0.51817398672503889</v>
      </c>
      <c r="DY17" s="25">
        <v>0.42407045009784738</v>
      </c>
      <c r="DZ17" s="11"/>
      <c r="EA17" s="11"/>
      <c r="EB17" s="131"/>
      <c r="EL17" s="131"/>
      <c r="EV17" s="131"/>
      <c r="FF17" s="131"/>
      <c r="FP17" s="131"/>
      <c r="FZ17" s="131"/>
      <c r="GJ17" s="131"/>
      <c r="GT17" s="131"/>
      <c r="HD17" s="131"/>
      <c r="HN17" s="131"/>
      <c r="HX17" s="131"/>
      <c r="IH17" s="131"/>
      <c r="IR17" s="131"/>
      <c r="JB17" s="131"/>
    </row>
    <row xmlns:x14ac="http://schemas.microsoft.com/office/spreadsheetml/2009/9/ac" r="18" s="2" customFormat="true" x14ac:dyDescent="0.25">
      <c r="A18" s="410" t="str">
        <f ca="true">IF(ISBLANK('Data Summary'!A20),"",'Data Summary'!A20)</f>
        <v/>
      </c>
      <c r="B18" s="121"/>
      <c r="C18" s="13"/>
      <c r="D18" s="44"/>
      <c r="E18" s="66"/>
      <c r="F18" s="66"/>
      <c r="G18" s="7"/>
      <c r="H18" s="44"/>
      <c r="I18" s="25"/>
      <c r="J18" s="11"/>
      <c r="K18" s="11"/>
      <c r="L18" s="121"/>
      <c r="M18" s="13"/>
      <c r="N18" s="44"/>
      <c r="O18" s="66"/>
      <c r="P18" s="66"/>
      <c r="Q18" s="7"/>
      <c r="R18" s="44"/>
      <c r="S18" s="25"/>
      <c r="T18" s="11"/>
      <c r="U18" s="11"/>
      <c r="V18" s="121" t="s">
        <v>220</v>
      </c>
      <c r="W18" s="191">
        <v>1</v>
      </c>
      <c r="X18" s="44">
        <v>9.7880231654801424</v>
      </c>
      <c r="Y18" s="66"/>
      <c r="Z18" s="66"/>
      <c r="AA18" s="188"/>
      <c r="AB18" s="44">
        <v>9.599634711873712</v>
      </c>
      <c r="AC18" s="25">
        <v>10.248678166821898</v>
      </c>
      <c r="AD18" s="11"/>
      <c r="AE18" s="11"/>
      <c r="AF18" s="121"/>
      <c r="AG18" s="13"/>
      <c r="AH18" s="44"/>
      <c r="AI18" s="66"/>
      <c r="AJ18" s="66"/>
      <c r="AK18" s="7"/>
      <c r="AL18" s="44"/>
      <c r="AM18" s="25"/>
      <c r="AN18" s="11"/>
      <c r="AO18" s="11"/>
      <c r="AP18" s="121" t="s">
        <v>219</v>
      </c>
      <c r="AQ18" s="191">
        <v>1</v>
      </c>
      <c r="AR18" s="44">
        <v>16.309825594800444</v>
      </c>
      <c r="AS18" s="66"/>
      <c r="AT18" s="66"/>
      <c r="AU18" s="188"/>
      <c r="AV18" s="44">
        <v>13.89054573804574</v>
      </c>
      <c r="AW18" s="25">
        <v>21.544189751305421</v>
      </c>
      <c r="AX18" s="11"/>
      <c r="AY18" s="11"/>
      <c r="AZ18" s="121" t="s">
        <v>243</v>
      </c>
      <c r="BA18" s="204">
        <v>0</v>
      </c>
      <c r="BB18" s="44"/>
      <c r="BC18" s="66"/>
      <c r="BD18" s="66">
        <v>2.1978</v>
      </c>
      <c r="BE18" s="201"/>
      <c r="BF18" s="201"/>
      <c r="BG18" s="25"/>
      <c r="BH18" s="11"/>
      <c r="BI18" s="11"/>
      <c r="BJ18" s="121" t="s">
        <v>231</v>
      </c>
      <c r="BK18" s="191">
        <v>0</v>
      </c>
      <c r="BL18" s="44">
        <v>4.6369139430068778</v>
      </c>
      <c r="BM18" s="66"/>
      <c r="BN18" s="66"/>
      <c r="BO18" s="188"/>
      <c r="BP18" s="44">
        <v>5.2050239999999999</v>
      </c>
      <c r="BQ18" s="25">
        <v>3.3926519999999996</v>
      </c>
      <c r="BR18" s="11"/>
      <c r="BS18" s="11"/>
      <c r="BT18" s="121"/>
      <c r="BU18" s="13"/>
      <c r="BV18" s="44"/>
      <c r="BW18" s="66"/>
      <c r="BX18" s="66"/>
      <c r="BY18" s="7"/>
      <c r="BZ18" s="44"/>
      <c r="CA18" s="25"/>
      <c r="CB18" s="11"/>
      <c r="CC18" s="11"/>
      <c r="CD18" s="121" t="s">
        <v>317</v>
      </c>
      <c r="CE18" s="191">
        <v>1</v>
      </c>
      <c r="CF18" s="44">
        <v>24.919781818181821</v>
      </c>
      <c r="CG18" s="66"/>
      <c r="CH18" s="66"/>
      <c r="CI18" s="188"/>
      <c r="CJ18" s="44">
        <v>23.56850846949483</v>
      </c>
      <c r="CK18" s="25">
        <v>27.971354096140828</v>
      </c>
      <c r="CL18" s="11"/>
      <c r="CM18" s="11"/>
      <c r="CN18" s="121"/>
      <c r="CO18" s="13"/>
      <c r="CP18" s="44"/>
      <c r="CQ18" s="66"/>
      <c r="CR18" s="66"/>
      <c r="CS18" s="7"/>
      <c r="CT18" s="44"/>
      <c r="CU18" s="25"/>
      <c r="CV18" s="11"/>
      <c r="CW18" s="11"/>
      <c r="CX18" s="121" t="s">
        <v>219</v>
      </c>
      <c r="CY18" s="191">
        <v>1</v>
      </c>
      <c r="CZ18" s="44">
        <v>26.558304356719162</v>
      </c>
      <c r="DA18" s="66"/>
      <c r="DB18" s="66"/>
      <c r="DC18" s="188"/>
      <c r="DD18" s="44">
        <v>25.630700205942926</v>
      </c>
      <c r="DE18" s="25">
        <v>28.674362416107382</v>
      </c>
      <c r="DF18" s="11"/>
      <c r="DG18" s="11"/>
      <c r="DH18" s="121"/>
      <c r="DI18" s="13"/>
      <c r="DJ18" s="44"/>
      <c r="DK18" s="66"/>
      <c r="DL18" s="66"/>
      <c r="DM18" s="7"/>
      <c r="DN18" s="44"/>
      <c r="DO18" s="25"/>
      <c r="DP18" s="11"/>
      <c r="DQ18" s="11"/>
      <c r="DR18" s="121" t="s">
        <v>317</v>
      </c>
      <c r="DS18" s="191">
        <v>1</v>
      </c>
      <c r="DT18" s="44">
        <v>31.459700404060314</v>
      </c>
      <c r="DU18" s="66"/>
      <c r="DV18" s="66"/>
      <c r="DW18" s="188"/>
      <c r="DX18" s="44">
        <v>31.051331732806101</v>
      </c>
      <c r="DY18" s="25">
        <v>32.402837573385519</v>
      </c>
      <c r="DZ18" s="11"/>
      <c r="EA18" s="11"/>
      <c r="EB18" s="131"/>
      <c r="EL18" s="131"/>
      <c r="EV18" s="131"/>
      <c r="FF18" s="131"/>
      <c r="FP18" s="131"/>
      <c r="FZ18" s="131"/>
      <c r="GJ18" s="131"/>
      <c r="GT18" s="131"/>
      <c r="HD18" s="131"/>
      <c r="HN18" s="131"/>
      <c r="HX18" s="131"/>
      <c r="IH18" s="131"/>
      <c r="IR18" s="131"/>
      <c r="JB18" s="131"/>
    </row>
    <row xmlns:x14ac="http://schemas.microsoft.com/office/spreadsheetml/2009/9/ac" r="19" s="2" customFormat="true" x14ac:dyDescent="0.25">
      <c r="A19" s="410" t="str">
        <f ca="true">IF(ISBLANK('Data Summary'!A21),"",'Data Summary'!A21)</f>
        <v/>
      </c>
      <c r="B19" s="121"/>
      <c r="C19" s="6"/>
      <c r="D19" s="106"/>
      <c r="E19" s="66"/>
      <c r="F19" s="66"/>
      <c r="G19" s="66"/>
      <c r="H19" s="44"/>
      <c r="I19" s="67"/>
      <c r="J19" s="11"/>
      <c r="K19" s="11"/>
      <c r="L19" s="121"/>
      <c r="M19" s="6"/>
      <c r="N19" s="106"/>
      <c r="O19" s="66"/>
      <c r="P19" s="66"/>
      <c r="Q19" s="66"/>
      <c r="R19" s="44"/>
      <c r="S19" s="67"/>
      <c r="T19" s="11"/>
      <c r="U19" s="11"/>
      <c r="V19" s="121" t="s">
        <v>221</v>
      </c>
      <c r="W19" s="6">
        <v>0</v>
      </c>
      <c r="X19" s="44">
        <v>4.3733765338134081</v>
      </c>
      <c r="Y19" s="66"/>
      <c r="Z19" s="66"/>
      <c r="AA19" s="66"/>
      <c r="AB19" s="44">
        <v>4.6700925625331564</v>
      </c>
      <c r="AC19" s="67">
        <v>3.647834601750167</v>
      </c>
      <c r="AD19" s="11"/>
      <c r="AE19" s="11"/>
      <c r="AF19" s="121"/>
      <c r="AG19" s="6"/>
      <c r="AH19" s="106"/>
      <c r="AI19" s="66"/>
      <c r="AJ19" s="66"/>
      <c r="AK19" s="66"/>
      <c r="AL19" s="44"/>
      <c r="AM19" s="67"/>
      <c r="AN19" s="11"/>
      <c r="AO19" s="11"/>
      <c r="AP19" s="121" t="s">
        <v>220</v>
      </c>
      <c r="AQ19" s="6">
        <v>1</v>
      </c>
      <c r="AR19" s="44">
        <v>6.768871744563401</v>
      </c>
      <c r="AS19" s="66"/>
      <c r="AT19" s="66"/>
      <c r="AU19" s="66"/>
      <c r="AV19" s="44">
        <v>7.9576065488565497</v>
      </c>
      <c r="AW19" s="67">
        <v>4.1969200814231344</v>
      </c>
      <c r="AX19" s="11"/>
      <c r="AY19" s="11"/>
      <c r="AZ19" s="121" t="s">
        <v>244</v>
      </c>
      <c r="BA19" s="6">
        <v>1</v>
      </c>
      <c r="BB19" s="44"/>
      <c r="BC19" s="66"/>
      <c r="BD19" s="66">
        <v>0</v>
      </c>
      <c r="BE19" s="66"/>
      <c r="BF19" s="66"/>
      <c r="BG19" s="67"/>
      <c r="BH19" s="11"/>
      <c r="BI19" s="11"/>
      <c r="BJ19" s="121" t="s">
        <v>221</v>
      </c>
      <c r="BK19" s="6">
        <v>0</v>
      </c>
      <c r="BL19" s="44">
        <v>3.7459524084507043</v>
      </c>
      <c r="BM19" s="66"/>
      <c r="BN19" s="66"/>
      <c r="BO19" s="66"/>
      <c r="BP19" s="44">
        <v>3.89391</v>
      </c>
      <c r="BQ19" s="67">
        <v>3.4218989999999998</v>
      </c>
      <c r="BR19" s="11"/>
      <c r="BS19" s="11"/>
      <c r="BT19" s="121"/>
      <c r="BU19" s="6"/>
      <c r="BV19" s="106"/>
      <c r="BW19" s="66"/>
      <c r="BX19" s="66"/>
      <c r="BY19" s="66"/>
      <c r="BZ19" s="44"/>
      <c r="CA19" s="67"/>
      <c r="CB19" s="11"/>
      <c r="CC19" s="11"/>
      <c r="CD19" s="121" t="s">
        <v>318</v>
      </c>
      <c r="CE19" s="6">
        <v>1</v>
      </c>
      <c r="CF19" s="44">
        <v>7.9069922077922064</v>
      </c>
      <c r="CG19" s="66"/>
      <c r="CH19" s="66"/>
      <c r="CI19" s="66"/>
      <c r="CJ19" s="44">
        <v>7.8102653275371008</v>
      </c>
      <c r="CK19" s="67">
        <v>8.1254299255247115</v>
      </c>
      <c r="CL19" s="11"/>
      <c r="CM19" s="11"/>
      <c r="CN19" s="121"/>
      <c r="CO19" s="6"/>
      <c r="CP19" s="106"/>
      <c r="CQ19" s="66"/>
      <c r="CR19" s="66"/>
      <c r="CS19" s="66"/>
      <c r="CT19" s="44"/>
      <c r="CU19" s="67"/>
      <c r="CV19" s="11"/>
      <c r="CW19" s="11"/>
      <c r="CX19" s="121" t="s">
        <v>220</v>
      </c>
      <c r="CY19" s="6">
        <v>1</v>
      </c>
      <c r="CZ19" s="44">
        <v>7.2696819390468379</v>
      </c>
      <c r="DA19" s="66"/>
      <c r="DB19" s="66"/>
      <c r="DC19" s="66"/>
      <c r="DD19" s="44">
        <v>7.2409164460135322</v>
      </c>
      <c r="DE19" s="67">
        <v>7.335302013422818</v>
      </c>
      <c r="DF19" s="11"/>
      <c r="DG19" s="11"/>
      <c r="DH19" s="121"/>
      <c r="DI19" s="6"/>
      <c r="DJ19" s="106"/>
      <c r="DK19" s="66"/>
      <c r="DL19" s="66"/>
      <c r="DM19" s="66"/>
      <c r="DN19" s="44"/>
      <c r="DO19" s="67"/>
      <c r="DP19" s="11"/>
      <c r="DQ19" s="11"/>
      <c r="DR19" s="121" t="s">
        <v>318</v>
      </c>
      <c r="DS19" s="6">
        <v>1</v>
      </c>
      <c r="DT19" s="44">
        <v>6.8503725238986899</v>
      </c>
      <c r="DU19" s="66"/>
      <c r="DV19" s="66"/>
      <c r="DW19" s="66"/>
      <c r="DX19" s="44">
        <v>6.853584239514193</v>
      </c>
      <c r="DY19" s="67">
        <v>6.8429549902152642</v>
      </c>
      <c r="DZ19" s="11"/>
      <c r="EA19" s="11"/>
      <c r="EB19" s="131"/>
      <c r="EL19" s="131"/>
      <c r="EV19" s="131"/>
      <c r="FF19" s="131"/>
      <c r="FP19" s="131"/>
      <c r="FZ19" s="131"/>
      <c r="GJ19" s="131"/>
      <c r="GT19" s="131"/>
      <c r="HD19" s="131"/>
      <c r="HN19" s="131"/>
      <c r="HX19" s="131"/>
      <c r="IH19" s="131"/>
      <c r="IR19" s="131"/>
      <c r="JB19" s="131"/>
    </row>
    <row xmlns:x14ac="http://schemas.microsoft.com/office/spreadsheetml/2009/9/ac" r="20" s="2" customFormat="true" x14ac:dyDescent="0.25">
      <c r="A20" s="410" t="str">
        <f ca="true">IF(ISBLANK('Data Summary'!A22),"",'Data Summary'!A22)</f>
        <v/>
      </c>
      <c r="B20" s="121"/>
      <c r="C20" s="6"/>
      <c r="D20" s="107"/>
      <c r="E20" s="66"/>
      <c r="F20" s="66"/>
      <c r="G20" s="66"/>
      <c r="H20" s="66"/>
      <c r="I20" s="68"/>
      <c r="J20" s="11"/>
      <c r="K20" s="11"/>
      <c r="L20" s="121"/>
      <c r="M20" s="6"/>
      <c r="N20" s="107"/>
      <c r="O20" s="66"/>
      <c r="P20" s="66"/>
      <c r="Q20" s="66"/>
      <c r="R20" s="66"/>
      <c r="S20" s="68"/>
      <c r="T20" s="11"/>
      <c r="U20" s="11"/>
      <c r="V20" s="121" t="s">
        <v>231</v>
      </c>
      <c r="W20" s="6">
        <v>0</v>
      </c>
      <c r="X20" s="66">
        <v>4.8753860139263141</v>
      </c>
      <c r="Y20" s="66"/>
      <c r="Z20" s="66"/>
      <c r="AA20" s="66"/>
      <c r="AB20" s="66">
        <v>5.4484413229553494</v>
      </c>
      <c r="AC20" s="68">
        <v>3.474128192143016</v>
      </c>
      <c r="AD20" s="11"/>
      <c r="AE20" s="11"/>
      <c r="AF20" s="121"/>
      <c r="AG20" s="6"/>
      <c r="AH20" s="107"/>
      <c r="AI20" s="66"/>
      <c r="AJ20" s="66"/>
      <c r="AK20" s="66"/>
      <c r="AL20" s="66"/>
      <c r="AM20" s="68"/>
      <c r="AN20" s="11"/>
      <c r="AO20" s="11"/>
      <c r="AP20" s="121" t="s">
        <v>231</v>
      </c>
      <c r="AQ20" s="6">
        <v>0</v>
      </c>
      <c r="AR20" s="66">
        <v>4.6804939026665142</v>
      </c>
      <c r="AS20" s="66"/>
      <c r="AT20" s="66"/>
      <c r="AU20" s="66"/>
      <c r="AV20" s="66">
        <v>5.0450727650727663</v>
      </c>
      <c r="AW20" s="68">
        <v>3.8916895300469068</v>
      </c>
      <c r="AX20" s="11"/>
      <c r="AY20" s="11"/>
      <c r="AZ20" s="121" t="s">
        <v>245</v>
      </c>
      <c r="BA20" s="6">
        <v>0</v>
      </c>
      <c r="BB20" s="66"/>
      <c r="BC20" s="66"/>
      <c r="BD20" s="66">
        <v>2.1978</v>
      </c>
      <c r="BE20" s="66"/>
      <c r="BF20" s="66"/>
      <c r="BG20" s="68"/>
      <c r="BH20" s="11"/>
      <c r="BI20" s="11"/>
      <c r="BJ20" s="121" t="s">
        <v>218</v>
      </c>
      <c r="BK20" s="6">
        <v>0</v>
      </c>
      <c r="BL20" s="66">
        <v>2.4753979770717325</v>
      </c>
      <c r="BM20" s="66"/>
      <c r="BN20" s="66"/>
      <c r="BO20" s="66"/>
      <c r="BP20" s="66">
        <v>2.5729379999999997</v>
      </c>
      <c r="BQ20" s="68">
        <v>2.2617679999999996</v>
      </c>
      <c r="BR20" s="11"/>
      <c r="BS20" s="11"/>
      <c r="BT20" s="121"/>
      <c r="BU20" s="6"/>
      <c r="BV20" s="107"/>
      <c r="BW20" s="66"/>
      <c r="BX20" s="66"/>
      <c r="BY20" s="66"/>
      <c r="BZ20" s="66"/>
      <c r="CA20" s="68"/>
      <c r="CB20" s="11"/>
      <c r="CC20" s="11"/>
      <c r="CD20" s="121" t="s">
        <v>319</v>
      </c>
      <c r="CE20" s="6">
        <v>0</v>
      </c>
      <c r="CF20" s="66">
        <v>3.654961038961039</v>
      </c>
      <c r="CG20" s="66"/>
      <c r="CH20" s="66"/>
      <c r="CI20" s="66"/>
      <c r="CJ20" s="66">
        <v>3.8756228451506516</v>
      </c>
      <c r="CK20" s="68">
        <v>3.1566418415707518</v>
      </c>
      <c r="CL20" s="11"/>
      <c r="CM20" s="11"/>
      <c r="CN20" s="121"/>
      <c r="CO20" s="6"/>
      <c r="CP20" s="107"/>
      <c r="CQ20" s="66"/>
      <c r="CR20" s="66"/>
      <c r="CS20" s="66"/>
      <c r="CT20" s="66"/>
      <c r="CU20" s="68"/>
      <c r="CV20" s="11"/>
      <c r="CW20" s="11"/>
      <c r="CX20" s="121" t="s">
        <v>294</v>
      </c>
      <c r="CY20" s="6">
        <v>0</v>
      </c>
      <c r="CZ20" s="66">
        <v>3.4220341583145841</v>
      </c>
      <c r="DA20" s="66"/>
      <c r="DB20" s="66"/>
      <c r="DC20" s="66"/>
      <c r="DD20" s="66">
        <v>3.5960944395410417</v>
      </c>
      <c r="DE20" s="68">
        <v>3.0249664429530201</v>
      </c>
      <c r="DF20" s="11"/>
      <c r="DG20" s="11"/>
      <c r="DH20" s="121"/>
      <c r="DI20" s="6"/>
      <c r="DJ20" s="107"/>
      <c r="DK20" s="66"/>
      <c r="DL20" s="66"/>
      <c r="DM20" s="66"/>
      <c r="DN20" s="66"/>
      <c r="DO20" s="68"/>
      <c r="DP20" s="11"/>
      <c r="DQ20" s="11"/>
      <c r="DR20" s="121" t="s">
        <v>319</v>
      </c>
      <c r="DS20" s="6">
        <v>0</v>
      </c>
      <c r="DT20" s="66">
        <v>2.7309283532078452</v>
      </c>
      <c r="DU20" s="66"/>
      <c r="DV20" s="66"/>
      <c r="DW20" s="66"/>
      <c r="DX20" s="66">
        <v>2.8450684931506851</v>
      </c>
      <c r="DY20" s="68">
        <v>2.4673189823874759</v>
      </c>
      <c r="DZ20" s="11"/>
      <c r="EA20" s="11"/>
      <c r="EB20" s="131"/>
      <c r="EL20" s="131"/>
      <c r="EV20" s="131"/>
      <c r="FF20" s="131"/>
      <c r="FP20" s="131"/>
      <c r="FZ20" s="131"/>
      <c r="GJ20" s="131"/>
      <c r="GT20" s="131"/>
      <c r="HD20" s="131"/>
      <c r="HN20" s="131"/>
      <c r="HX20" s="131"/>
      <c r="IH20" s="131"/>
      <c r="IR20" s="131"/>
      <c r="JB20" s="131"/>
    </row>
    <row xmlns:x14ac="http://schemas.microsoft.com/office/spreadsheetml/2009/9/ac" r="21" s="2" customFormat="true" x14ac:dyDescent="0.25">
      <c r="A21" s="410" t="str">
        <f ca="true">IF(ISBLANK('Data Summary'!A23),"",'Data Summary'!A23)</f>
        <v/>
      </c>
      <c r="B21" s="121"/>
      <c r="C21" s="13"/>
      <c r="D21" s="108"/>
      <c r="E21" s="7"/>
      <c r="F21" s="7"/>
      <c r="G21" s="7"/>
      <c r="H21" s="7"/>
      <c r="I21" s="68"/>
      <c r="J21" s="11"/>
      <c r="K21" s="11"/>
      <c r="L21" s="121"/>
      <c r="M21" s="13"/>
      <c r="N21" s="108"/>
      <c r="O21" s="7"/>
      <c r="P21" s="7"/>
      <c r="Q21" s="7"/>
      <c r="R21" s="7"/>
      <c r="S21" s="68"/>
      <c r="T21" s="11"/>
      <c r="U21" s="11"/>
      <c r="V21" s="121"/>
      <c r="W21" s="191"/>
      <c r="X21" s="192"/>
      <c r="Y21" s="188"/>
      <c r="Z21" s="188"/>
      <c r="AA21" s="188"/>
      <c r="AB21" s="188"/>
      <c r="AC21" s="68"/>
      <c r="AD21" s="11"/>
      <c r="AE21" s="11"/>
      <c r="AF21" s="121"/>
      <c r="AG21" s="13"/>
      <c r="AH21" s="108"/>
      <c r="AI21" s="7"/>
      <c r="AJ21" s="7"/>
      <c r="AK21" s="7"/>
      <c r="AL21" s="7"/>
      <c r="AM21" s="68"/>
      <c r="AN21" s="11"/>
      <c r="AO21" s="11"/>
      <c r="AP21" s="121" t="s">
        <v>221</v>
      </c>
      <c r="AQ21" s="191">
        <v>0</v>
      </c>
      <c r="AR21" s="188">
        <v>4.0222118147799364</v>
      </c>
      <c r="AS21" s="188"/>
      <c r="AT21" s="188"/>
      <c r="AU21" s="188"/>
      <c r="AV21" s="188">
        <v>3.9414630977130987</v>
      </c>
      <c r="AW21" s="68">
        <v>4.1969200814231344</v>
      </c>
      <c r="AX21" s="11"/>
      <c r="AY21" s="11"/>
      <c r="AZ21" s="121" t="s">
        <v>246</v>
      </c>
      <c r="BA21" s="204">
        <v>1</v>
      </c>
      <c r="BB21" s="201"/>
      <c r="BC21" s="201"/>
      <c r="BD21" s="201">
        <v>1.0989</v>
      </c>
      <c r="BE21" s="201"/>
      <c r="BF21" s="201"/>
      <c r="BG21" s="68"/>
      <c r="BH21" s="11"/>
      <c r="BI21" s="11"/>
      <c r="BJ21" s="121" t="s">
        <v>185</v>
      </c>
      <c r="BK21" s="191">
        <v>0.5</v>
      </c>
      <c r="BL21" s="188">
        <v>1.5143900773010153</v>
      </c>
      <c r="BM21" s="188"/>
      <c r="BN21" s="188"/>
      <c r="BO21" s="188"/>
      <c r="BP21" s="188">
        <v>1.4491259999999999</v>
      </c>
      <c r="BQ21" s="68">
        <v>1.65733</v>
      </c>
      <c r="BR21" s="11"/>
      <c r="BS21" s="11"/>
      <c r="BT21" s="121"/>
      <c r="BU21" s="13"/>
      <c r="BV21" s="108"/>
      <c r="BW21" s="7"/>
      <c r="BX21" s="7"/>
      <c r="BY21" s="7"/>
      <c r="BZ21" s="7"/>
      <c r="CA21" s="68"/>
      <c r="CB21" s="11"/>
      <c r="CC21" s="11"/>
      <c r="CD21" s="121" t="s">
        <v>221</v>
      </c>
      <c r="CE21" s="191">
        <v>0</v>
      </c>
      <c r="CF21" s="188">
        <v>3.350318961038961</v>
      </c>
      <c r="CG21" s="188"/>
      <c r="CH21" s="188"/>
      <c r="CI21" s="188"/>
      <c r="CJ21" s="188">
        <v>3.4231389596762103</v>
      </c>
      <c r="CK21" s="68">
        <v>3.1858700067704806</v>
      </c>
      <c r="CL21" s="11"/>
      <c r="CM21" s="11"/>
      <c r="CN21" s="121"/>
      <c r="CO21" s="13"/>
      <c r="CP21" s="108"/>
      <c r="CQ21" s="7"/>
      <c r="CR21" s="7"/>
      <c r="CS21" s="7"/>
      <c r="CT21" s="7"/>
      <c r="CU21" s="68"/>
      <c r="CV21" s="11"/>
      <c r="CW21" s="11"/>
      <c r="CX21" s="121" t="s">
        <v>221</v>
      </c>
      <c r="CY21" s="191">
        <v>0</v>
      </c>
      <c r="CZ21" s="188">
        <v>3.0906218040499085</v>
      </c>
      <c r="DA21" s="188"/>
      <c r="DB21" s="188"/>
      <c r="DC21" s="188"/>
      <c r="DD21" s="188">
        <v>3.0600912032950873</v>
      </c>
      <c r="DE21" s="68">
        <v>3.1602684563758388</v>
      </c>
      <c r="DF21" s="11"/>
      <c r="DG21" s="11"/>
      <c r="DH21" s="121"/>
      <c r="DI21" s="13"/>
      <c r="DJ21" s="108"/>
      <c r="DK21" s="7"/>
      <c r="DL21" s="7"/>
      <c r="DM21" s="7"/>
      <c r="DN21" s="7"/>
      <c r="DO21" s="68"/>
      <c r="DP21" s="11"/>
      <c r="DQ21" s="11"/>
      <c r="DR21" s="121" t="s">
        <v>221</v>
      </c>
      <c r="DS21" s="191">
        <v>0</v>
      </c>
      <c r="DT21" s="188">
        <v>2.7567241549226371</v>
      </c>
      <c r="DU21" s="188"/>
      <c r="DV21" s="188"/>
      <c r="DW21" s="188"/>
      <c r="DX21" s="188">
        <v>2.6984154780398248</v>
      </c>
      <c r="DY21" s="68">
        <v>2.8913894324853229</v>
      </c>
      <c r="DZ21" s="11"/>
      <c r="EA21" s="11"/>
      <c r="EB21" s="131"/>
      <c r="EL21" s="131"/>
      <c r="EV21" s="131"/>
      <c r="FF21" s="131"/>
      <c r="FP21" s="131"/>
      <c r="FZ21" s="131"/>
      <c r="GJ21" s="131"/>
      <c r="GT21" s="131"/>
      <c r="HD21" s="131"/>
      <c r="HN21" s="131"/>
      <c r="HX21" s="131"/>
      <c r="IH21" s="131"/>
      <c r="IR21" s="131"/>
      <c r="JB21" s="131"/>
    </row>
    <row xmlns:x14ac="http://schemas.microsoft.com/office/spreadsheetml/2009/9/ac" r="22" s="2" customFormat="true" x14ac:dyDescent="0.25">
      <c r="A22" s="410" t="str">
        <f ca="true">IF(ISBLANK('Data Summary'!A24),"",'Data Summary'!A24)</f>
        <v/>
      </c>
      <c r="B22" s="121"/>
      <c r="C22" s="13"/>
      <c r="D22" s="108"/>
      <c r="E22" s="7"/>
      <c r="F22" s="7"/>
      <c r="G22" s="7"/>
      <c r="H22" s="7"/>
      <c r="I22" s="25"/>
      <c r="J22" s="11"/>
      <c r="K22" s="11"/>
      <c r="L22" s="121"/>
      <c r="M22" s="13"/>
      <c r="N22" s="108"/>
      <c r="O22" s="7"/>
      <c r="P22" s="7"/>
      <c r="Q22" s="7"/>
      <c r="R22" s="7"/>
      <c r="S22" s="25"/>
      <c r="T22" s="11"/>
      <c r="U22" s="11"/>
      <c r="V22" s="121"/>
      <c r="W22" s="191"/>
      <c r="X22" s="192"/>
      <c r="Y22" s="188"/>
      <c r="Z22" s="188"/>
      <c r="AA22" s="188"/>
      <c r="AB22" s="188"/>
      <c r="AC22" s="25"/>
      <c r="AD22" s="11"/>
      <c r="AE22" s="11"/>
      <c r="AF22" s="121"/>
      <c r="AG22" s="13"/>
      <c r="AH22" s="108"/>
      <c r="AI22" s="7"/>
      <c r="AJ22" s="7"/>
      <c r="AK22" s="7"/>
      <c r="AL22" s="7"/>
      <c r="AM22" s="25"/>
      <c r="AN22" s="11"/>
      <c r="AO22" s="11"/>
      <c r="AP22" s="121" t="s">
        <v>228</v>
      </c>
      <c r="AQ22" s="191">
        <v>1</v>
      </c>
      <c r="AR22" s="188">
        <v>3.909479728290946E-2</v>
      </c>
      <c r="AS22" s="188"/>
      <c r="AT22" s="188"/>
      <c r="AU22" s="188"/>
      <c r="AV22" s="188">
        <v>4.1489085239085247E-2</v>
      </c>
      <c r="AW22" s="25">
        <v>3.3914505708469773E-2</v>
      </c>
      <c r="AX22" s="11"/>
      <c r="AY22" s="11"/>
      <c r="AZ22" s="121" t="s">
        <v>247</v>
      </c>
      <c r="BA22" s="204">
        <v>1</v>
      </c>
      <c r="BB22" s="201"/>
      <c r="BC22" s="201"/>
      <c r="BD22" s="201">
        <v>0</v>
      </c>
      <c r="BE22" s="201"/>
      <c r="BF22" s="201"/>
      <c r="BG22" s="25"/>
      <c r="BH22" s="11"/>
      <c r="BI22" s="11"/>
      <c r="BJ22" s="121" t="s">
        <v>228</v>
      </c>
      <c r="BK22" s="191">
        <v>1</v>
      </c>
      <c r="BL22" s="188">
        <v>4.5407215853259089E-2</v>
      </c>
      <c r="BM22" s="188"/>
      <c r="BN22" s="188"/>
      <c r="BO22" s="188"/>
      <c r="BP22" s="188">
        <v>3.9432000000000002E-2</v>
      </c>
      <c r="BQ22" s="25">
        <v>5.849399999999999E-2</v>
      </c>
      <c r="BR22" s="11"/>
      <c r="BS22" s="11"/>
      <c r="BT22" s="121"/>
      <c r="BU22" s="13"/>
      <c r="BV22" s="108"/>
      <c r="BW22" s="7"/>
      <c r="BX22" s="7"/>
      <c r="BY22" s="7"/>
      <c r="BZ22" s="7"/>
      <c r="CA22" s="25"/>
      <c r="CB22" s="11"/>
      <c r="CC22" s="11"/>
      <c r="CD22" s="121"/>
      <c r="CE22" s="191"/>
      <c r="CF22" s="188"/>
      <c r="CG22" s="188"/>
      <c r="CH22" s="188"/>
      <c r="CI22" s="188"/>
      <c r="CJ22" s="188"/>
      <c r="CK22" s="25"/>
      <c r="CL22" s="11"/>
      <c r="CM22" s="11"/>
      <c r="CN22" s="121"/>
      <c r="CO22" s="13"/>
      <c r="CP22" s="108"/>
      <c r="CQ22" s="7"/>
      <c r="CR22" s="7"/>
      <c r="CS22" s="7"/>
      <c r="CT22" s="7"/>
      <c r="CU22" s="25"/>
      <c r="CV22" s="11"/>
      <c r="CW22" s="11"/>
      <c r="CX22" s="121" t="s">
        <v>296</v>
      </c>
      <c r="CY22" s="191">
        <v>0</v>
      </c>
      <c r="CZ22" s="188">
        <v>6.7754141951319284E-3</v>
      </c>
      <c r="DA22" s="188"/>
      <c r="DB22" s="188"/>
      <c r="DC22" s="188"/>
      <c r="DD22" s="188">
        <v>9.7455133862900858E-3</v>
      </c>
      <c r="DE22" s="25">
        <v>0</v>
      </c>
      <c r="DF22" s="11"/>
      <c r="DG22" s="11"/>
      <c r="DH22" s="121"/>
      <c r="DI22" s="13"/>
      <c r="DJ22" s="108"/>
      <c r="DK22" s="7"/>
      <c r="DL22" s="7"/>
      <c r="DM22" s="7"/>
      <c r="DN22" s="7"/>
      <c r="DO22" s="25"/>
      <c r="DP22" s="11"/>
      <c r="DQ22" s="11"/>
      <c r="DR22" s="121" t="s">
        <v>296</v>
      </c>
      <c r="DS22" s="191">
        <v>0</v>
      </c>
      <c r="DT22" s="188">
        <v>8.7365723859268735E-3</v>
      </c>
      <c r="DU22" s="188"/>
      <c r="DV22" s="188"/>
      <c r="DW22" s="188"/>
      <c r="DX22" s="188">
        <v>0</v>
      </c>
      <c r="DY22" s="25">
        <v>2.8913894324853227E-2</v>
      </c>
      <c r="DZ22" s="11"/>
      <c r="EA22" s="11"/>
      <c r="EB22" s="131"/>
      <c r="EL22" s="131"/>
      <c r="EV22" s="131"/>
      <c r="FF22" s="131"/>
      <c r="FP22" s="131"/>
      <c r="FZ22" s="131"/>
      <c r="GJ22" s="131"/>
      <c r="GT22" s="131"/>
      <c r="HD22" s="131"/>
      <c r="HN22" s="131"/>
      <c r="HX22" s="131"/>
      <c r="IH22" s="131"/>
      <c r="IR22" s="131"/>
      <c r="JB22" s="131"/>
    </row>
    <row xmlns:x14ac="http://schemas.microsoft.com/office/spreadsheetml/2009/9/ac" r="23" s="2" customFormat="true" x14ac:dyDescent="0.25">
      <c r="A23" s="410" t="str">
        <f ca="true">IF(ISBLANK('Data Summary'!A25),"",'Data Summary'!A25)</f>
        <v/>
      </c>
      <c r="B23" s="121"/>
      <c r="C23" s="13"/>
      <c r="D23" s="7"/>
      <c r="E23" s="7"/>
      <c r="F23" s="7"/>
      <c r="G23" s="7"/>
      <c r="H23" s="7"/>
      <c r="I23" s="25"/>
      <c r="J23" s="11"/>
      <c r="K23" s="11"/>
      <c r="L23" s="121"/>
      <c r="M23" s="13"/>
      <c r="N23" s="7"/>
      <c r="O23" s="7"/>
      <c r="P23" s="7"/>
      <c r="Q23" s="7"/>
      <c r="R23" s="7"/>
      <c r="S23" s="25"/>
      <c r="T23" s="11"/>
      <c r="U23" s="11"/>
      <c r="V23" s="121"/>
      <c r="W23" s="191"/>
      <c r="X23" s="188"/>
      <c r="Y23" s="188"/>
      <c r="Z23" s="188"/>
      <c r="AA23" s="188"/>
      <c r="AB23" s="188"/>
      <c r="AC23" s="25"/>
      <c r="AD23" s="11"/>
      <c r="AE23" s="11"/>
      <c r="AF23" s="121"/>
      <c r="AG23" s="13"/>
      <c r="AH23" s="7"/>
      <c r="AI23" s="7"/>
      <c r="AJ23" s="7"/>
      <c r="AK23" s="7"/>
      <c r="AL23" s="7"/>
      <c r="AM23" s="25"/>
      <c r="AN23" s="11"/>
      <c r="AO23" s="11"/>
      <c r="AP23" s="121"/>
      <c r="AQ23" s="191"/>
      <c r="AR23" s="188"/>
      <c r="AS23" s="188"/>
      <c r="AT23" s="188"/>
      <c r="AU23" s="188"/>
      <c r="AV23" s="188"/>
      <c r="AW23" s="25"/>
      <c r="AX23" s="11"/>
      <c r="AY23" s="11"/>
      <c r="AZ23" s="121" t="s">
        <v>248</v>
      </c>
      <c r="BA23" s="204">
        <v>1</v>
      </c>
      <c r="BB23" s="201"/>
      <c r="BC23" s="201"/>
      <c r="BD23" s="201">
        <v>0</v>
      </c>
      <c r="BE23" s="201"/>
      <c r="BF23" s="201"/>
      <c r="BG23" s="25"/>
      <c r="BH23" s="11"/>
      <c r="BI23" s="11"/>
      <c r="BJ23" s="121"/>
      <c r="BK23" s="191"/>
      <c r="BL23" s="188"/>
      <c r="BM23" s="188"/>
      <c r="BN23" s="188"/>
      <c r="BO23" s="188"/>
      <c r="BP23" s="188"/>
      <c r="BQ23" s="25"/>
      <c r="BR23" s="11"/>
      <c r="BS23" s="11"/>
      <c r="BT23" s="121"/>
      <c r="BU23" s="13"/>
      <c r="BV23" s="7"/>
      <c r="BW23" s="7"/>
      <c r="BX23" s="7"/>
      <c r="BY23" s="7"/>
      <c r="BZ23" s="7"/>
      <c r="CA23" s="25"/>
      <c r="CB23" s="11"/>
      <c r="CC23" s="11"/>
      <c r="CD23" s="121"/>
      <c r="CE23" s="191"/>
      <c r="CF23" s="188"/>
      <c r="CG23" s="188"/>
      <c r="CH23" s="188"/>
      <c r="CI23" s="188"/>
      <c r="CJ23" s="188"/>
      <c r="CK23" s="25"/>
      <c r="CL23" s="11"/>
      <c r="CM23" s="11"/>
      <c r="CN23" s="121"/>
      <c r="CO23" s="13"/>
      <c r="CP23" s="7"/>
      <c r="CQ23" s="7"/>
      <c r="CR23" s="7"/>
      <c r="CS23" s="7"/>
      <c r="CT23" s="7"/>
      <c r="CU23" s="25"/>
      <c r="CV23" s="11"/>
      <c r="CW23" s="11"/>
      <c r="CX23" s="121"/>
      <c r="CY23" s="191"/>
      <c r="CZ23" s="188"/>
      <c r="DA23" s="188"/>
      <c r="DB23" s="188"/>
      <c r="DC23" s="188"/>
      <c r="DD23" s="188"/>
      <c r="DE23" s="25"/>
      <c r="DF23" s="11"/>
      <c r="DG23" s="11"/>
      <c r="DH23" s="121"/>
      <c r="DI23" s="13"/>
      <c r="DJ23" s="7"/>
      <c r="DK23" s="7"/>
      <c r="DL23" s="7"/>
      <c r="DM23" s="7"/>
      <c r="DN23" s="7"/>
      <c r="DO23" s="25"/>
      <c r="DP23" s="11"/>
      <c r="DQ23" s="11"/>
      <c r="DR23" s="121"/>
      <c r="DS23" s="191"/>
      <c r="DT23" s="188"/>
      <c r="DU23" s="188"/>
      <c r="DV23" s="188"/>
      <c r="DW23" s="188"/>
      <c r="DX23" s="188"/>
      <c r="DY23" s="25"/>
      <c r="DZ23" s="11"/>
      <c r="EA23" s="11"/>
      <c r="EB23" s="131"/>
      <c r="EL23" s="131"/>
      <c r="EV23" s="131"/>
      <c r="FF23" s="131"/>
      <c r="FP23" s="131"/>
      <c r="FZ23" s="131"/>
      <c r="GJ23" s="131"/>
      <c r="GT23" s="131"/>
      <c r="HD23" s="131"/>
      <c r="HN23" s="131"/>
      <c r="HX23" s="131"/>
      <c r="IH23" s="131"/>
      <c r="IR23" s="131"/>
      <c r="JB23" s="131"/>
    </row>
    <row xmlns:x14ac="http://schemas.microsoft.com/office/spreadsheetml/2009/9/ac" r="24" s="2" customFormat="true" x14ac:dyDescent="0.25">
      <c r="A24" s="410" t="str">
        <f ca="true">IF(ISBLANK('Data Summary'!A26),"",'Data Summary'!A26)</f>
        <v/>
      </c>
      <c r="B24" s="121"/>
      <c r="C24" s="13"/>
      <c r="D24" s="7"/>
      <c r="E24" s="7"/>
      <c r="F24" s="7"/>
      <c r="G24" s="7"/>
      <c r="H24" s="7"/>
      <c r="I24" s="25"/>
      <c r="J24" s="11"/>
      <c r="K24" s="11"/>
      <c r="L24" s="121"/>
      <c r="M24" s="13"/>
      <c r="N24" s="7"/>
      <c r="O24" s="7"/>
      <c r="P24" s="7"/>
      <c r="Q24" s="7"/>
      <c r="R24" s="7"/>
      <c r="S24" s="25"/>
      <c r="T24" s="11"/>
      <c r="U24" s="11"/>
      <c r="V24" s="121"/>
      <c r="W24" s="191"/>
      <c r="X24" s="188"/>
      <c r="Y24" s="188"/>
      <c r="Z24" s="188"/>
      <c r="AA24" s="188"/>
      <c r="AB24" s="188"/>
      <c r="AC24" s="25"/>
      <c r="AD24" s="11"/>
      <c r="AE24" s="11"/>
      <c r="AF24" s="121"/>
      <c r="AG24" s="13"/>
      <c r="AH24" s="7"/>
      <c r="AI24" s="7"/>
      <c r="AJ24" s="7"/>
      <c r="AK24" s="7"/>
      <c r="AL24" s="7"/>
      <c r="AM24" s="25"/>
      <c r="AN24" s="11"/>
      <c r="AO24" s="11"/>
      <c r="AP24" s="121"/>
      <c r="AQ24" s="191"/>
      <c r="AR24" s="188"/>
      <c r="AS24" s="188"/>
      <c r="AT24" s="188"/>
      <c r="AU24" s="188"/>
      <c r="AV24" s="188"/>
      <c r="AW24" s="25"/>
      <c r="AX24" s="11"/>
      <c r="AY24" s="11"/>
      <c r="AZ24" s="121" t="s">
        <v>249</v>
      </c>
      <c r="BA24" s="204">
        <v>0</v>
      </c>
      <c r="BB24" s="201"/>
      <c r="BC24" s="201"/>
      <c r="BD24" s="201">
        <v>3.2967</v>
      </c>
      <c r="BE24" s="201"/>
      <c r="BF24" s="201"/>
      <c r="BG24" s="25"/>
      <c r="BH24" s="11"/>
      <c r="BI24" s="11"/>
      <c r="BJ24" s="121"/>
      <c r="BK24" s="191"/>
      <c r="BL24" s="188"/>
      <c r="BM24" s="188"/>
      <c r="BN24" s="188"/>
      <c r="BO24" s="188"/>
      <c r="BP24" s="188"/>
      <c r="BQ24" s="25"/>
      <c r="BR24" s="11"/>
      <c r="BS24" s="11"/>
      <c r="BT24" s="121"/>
      <c r="BU24" s="13"/>
      <c r="BV24" s="7"/>
      <c r="BW24" s="7"/>
      <c r="BX24" s="7"/>
      <c r="BY24" s="7"/>
      <c r="BZ24" s="7"/>
      <c r="CA24" s="25"/>
      <c r="CB24" s="11"/>
      <c r="CC24" s="11"/>
      <c r="CD24" s="121"/>
      <c r="CE24" s="191"/>
      <c r="CF24" s="188"/>
      <c r="CG24" s="188"/>
      <c r="CH24" s="188"/>
      <c r="CI24" s="188"/>
      <c r="CJ24" s="188"/>
      <c r="CK24" s="25"/>
      <c r="CL24" s="11"/>
      <c r="CM24" s="11"/>
      <c r="CN24" s="121"/>
      <c r="CO24" s="13"/>
      <c r="CP24" s="7"/>
      <c r="CQ24" s="7"/>
      <c r="CR24" s="7"/>
      <c r="CS24" s="7"/>
      <c r="CT24" s="7"/>
      <c r="CU24" s="25"/>
      <c r="CV24" s="11"/>
      <c r="CW24" s="11"/>
      <c r="CX24" s="121"/>
      <c r="CY24" s="191"/>
      <c r="CZ24" s="188"/>
      <c r="DA24" s="188"/>
      <c r="DB24" s="188"/>
      <c r="DC24" s="188"/>
      <c r="DD24" s="188"/>
      <c r="DE24" s="25"/>
      <c r="DF24" s="11"/>
      <c r="DG24" s="11"/>
      <c r="DH24" s="121"/>
      <c r="DI24" s="13"/>
      <c r="DJ24" s="7"/>
      <c r="DK24" s="7"/>
      <c r="DL24" s="7"/>
      <c r="DM24" s="7"/>
      <c r="DN24" s="7"/>
      <c r="DO24" s="25"/>
      <c r="DP24" s="11"/>
      <c r="DQ24" s="11"/>
      <c r="DR24" s="121"/>
      <c r="DS24" s="191"/>
      <c r="DT24" s="188"/>
      <c r="DU24" s="188"/>
      <c r="DV24" s="188"/>
      <c r="DW24" s="188"/>
      <c r="DX24" s="188"/>
      <c r="DY24" s="25"/>
      <c r="DZ24" s="11"/>
      <c r="EA24" s="11"/>
      <c r="EB24" s="131"/>
      <c r="EL24" s="131"/>
      <c r="EV24" s="131"/>
      <c r="FF24" s="131"/>
      <c r="FP24" s="131"/>
      <c r="FZ24" s="131"/>
      <c r="GJ24" s="131"/>
      <c r="GT24" s="131"/>
      <c r="HD24" s="131"/>
      <c r="HN24" s="131"/>
      <c r="HX24" s="131"/>
      <c r="IH24" s="131"/>
      <c r="IR24" s="131"/>
      <c r="JB24" s="131"/>
    </row>
    <row xmlns:x14ac="http://schemas.microsoft.com/office/spreadsheetml/2009/9/ac" r="25" s="2" customFormat="true" x14ac:dyDescent="0.25">
      <c r="A25" s="410" t="str">
        <f ca="true">IF(ISBLANK('Data Summary'!A27),"",'Data Summary'!A27)</f>
        <v/>
      </c>
      <c r="B25" s="121"/>
      <c r="C25" s="13"/>
      <c r="D25" s="7"/>
      <c r="E25" s="7"/>
      <c r="F25" s="7"/>
      <c r="G25" s="7"/>
      <c r="H25" s="7"/>
      <c r="I25" s="25"/>
      <c r="J25" s="11"/>
      <c r="K25" s="11"/>
      <c r="L25" s="121"/>
      <c r="M25" s="13"/>
      <c r="N25" s="7"/>
      <c r="O25" s="7"/>
      <c r="P25" s="7"/>
      <c r="Q25" s="7"/>
      <c r="R25" s="7"/>
      <c r="S25" s="25"/>
      <c r="T25" s="11"/>
      <c r="U25" s="11"/>
      <c r="V25" s="121"/>
      <c r="W25" s="191"/>
      <c r="X25" s="188"/>
      <c r="Y25" s="188"/>
      <c r="Z25" s="188"/>
      <c r="AA25" s="188"/>
      <c r="AB25" s="188"/>
      <c r="AC25" s="25"/>
      <c r="AD25" s="11"/>
      <c r="AE25" s="11"/>
      <c r="AF25" s="121"/>
      <c r="AG25" s="13"/>
      <c r="AH25" s="7"/>
      <c r="AI25" s="7"/>
      <c r="AJ25" s="7"/>
      <c r="AK25" s="7"/>
      <c r="AL25" s="7"/>
      <c r="AM25" s="25"/>
      <c r="AN25" s="11"/>
      <c r="AO25" s="11"/>
      <c r="AP25" s="121"/>
      <c r="AQ25" s="191"/>
      <c r="AR25" s="188"/>
      <c r="AS25" s="188"/>
      <c r="AT25" s="188"/>
      <c r="AU25" s="188"/>
      <c r="AV25" s="188"/>
      <c r="AW25" s="25"/>
      <c r="AX25" s="11"/>
      <c r="AY25" s="11"/>
      <c r="AZ25" s="121" t="s">
        <v>185</v>
      </c>
      <c r="BA25" s="204">
        <v>0</v>
      </c>
      <c r="BB25" s="201"/>
      <c r="BC25" s="201"/>
      <c r="BD25" s="201">
        <v>2.1978</v>
      </c>
      <c r="BE25" s="201"/>
      <c r="BF25" s="201"/>
      <c r="BG25" s="25"/>
      <c r="BH25" s="11"/>
      <c r="BI25" s="11"/>
      <c r="BJ25" s="121"/>
      <c r="BK25" s="191"/>
      <c r="BL25" s="188"/>
      <c r="BM25" s="188"/>
      <c r="BN25" s="188"/>
      <c r="BO25" s="188"/>
      <c r="BP25" s="188"/>
      <c r="BQ25" s="25"/>
      <c r="BR25" s="11"/>
      <c r="BS25" s="11"/>
      <c r="BT25" s="121"/>
      <c r="BU25" s="13"/>
      <c r="BV25" s="7"/>
      <c r="BW25" s="7"/>
      <c r="BX25" s="7"/>
      <c r="BY25" s="7"/>
      <c r="BZ25" s="7"/>
      <c r="CA25" s="25"/>
      <c r="CB25" s="11"/>
      <c r="CC25" s="11"/>
      <c r="CD25" s="121"/>
      <c r="CE25" s="191"/>
      <c r="CF25" s="188"/>
      <c r="CG25" s="188"/>
      <c r="CH25" s="188"/>
      <c r="CI25" s="188"/>
      <c r="CJ25" s="188"/>
      <c r="CK25" s="25"/>
      <c r="CL25" s="11"/>
      <c r="CM25" s="11"/>
      <c r="CN25" s="121"/>
      <c r="CO25" s="13"/>
      <c r="CP25" s="7"/>
      <c r="CQ25" s="7"/>
      <c r="CR25" s="7"/>
      <c r="CS25" s="7"/>
      <c r="CT25" s="7"/>
      <c r="CU25" s="25"/>
      <c r="CV25" s="11"/>
      <c r="CW25" s="11"/>
      <c r="CX25" s="121"/>
      <c r="CY25" s="191"/>
      <c r="CZ25" s="188"/>
      <c r="DA25" s="188"/>
      <c r="DB25" s="188"/>
      <c r="DC25" s="188"/>
      <c r="DD25" s="188"/>
      <c r="DE25" s="25"/>
      <c r="DF25" s="11"/>
      <c r="DG25" s="11"/>
      <c r="DH25" s="121"/>
      <c r="DI25" s="13"/>
      <c r="DJ25" s="7"/>
      <c r="DK25" s="7"/>
      <c r="DL25" s="7"/>
      <c r="DM25" s="7"/>
      <c r="DN25" s="7"/>
      <c r="DO25" s="25"/>
      <c r="DP25" s="11"/>
      <c r="DQ25" s="11"/>
      <c r="DR25" s="121"/>
      <c r="DS25" s="191"/>
      <c r="DT25" s="188"/>
      <c r="DU25" s="188"/>
      <c r="DV25" s="188"/>
      <c r="DW25" s="188"/>
      <c r="DX25" s="188"/>
      <c r="DY25" s="25"/>
      <c r="DZ25" s="11"/>
      <c r="EA25" s="11"/>
      <c r="EB25" s="131"/>
      <c r="EL25" s="131"/>
      <c r="EV25" s="131"/>
      <c r="FF25" s="131"/>
      <c r="FP25" s="131"/>
      <c r="FZ25" s="131"/>
      <c r="GJ25" s="131"/>
      <c r="GT25" s="131"/>
      <c r="HD25" s="131"/>
      <c r="HN25" s="131"/>
      <c r="HX25" s="131"/>
      <c r="IH25" s="131"/>
      <c r="IR25" s="131"/>
      <c r="JB25" s="131"/>
    </row>
    <row xmlns:x14ac="http://schemas.microsoft.com/office/spreadsheetml/2009/9/ac" r="26" s="2" customFormat="true" ht="83.25" customHeight="true" x14ac:dyDescent="0.25">
      <c r="A26" s="410" t="str">
        <f ca="true">IF(ISBLANK('Data Summary'!A28),"",'Data Summary'!A28)</f>
        <v/>
      </c>
      <c r="B26" s="123" t="s">
        <v>12</v>
      </c>
      <c r="C26" s="603" t="s">
        <v>164</v>
      </c>
      <c r="D26" s="603"/>
      <c r="E26" s="603"/>
      <c r="F26" s="603"/>
      <c r="G26" s="603"/>
      <c r="H26" s="603"/>
      <c r="I26" s="597"/>
      <c r="J26" s="11"/>
      <c r="K26" s="11"/>
      <c r="L26" s="123" t="s">
        <v>12</v>
      </c>
      <c r="M26" s="603"/>
      <c r="N26" s="603"/>
      <c r="O26" s="603"/>
      <c r="P26" s="603"/>
      <c r="Q26" s="603"/>
      <c r="R26" s="603"/>
      <c r="S26" s="597"/>
      <c r="T26" s="11"/>
      <c r="U26" s="11"/>
      <c r="V26" s="123" t="s">
        <v>12</v>
      </c>
      <c r="W26" s="602" t="s">
        <v>224</v>
      </c>
      <c r="X26" s="602"/>
      <c r="Y26" s="602"/>
      <c r="Z26" s="602"/>
      <c r="AA26" s="602"/>
      <c r="AB26" s="602"/>
      <c r="AC26" s="597"/>
      <c r="AD26" s="11"/>
      <c r="AE26" s="11"/>
      <c r="AF26" s="123" t="s">
        <v>12</v>
      </c>
      <c r="AG26" s="603" t="s">
        <v>168</v>
      </c>
      <c r="AH26" s="603"/>
      <c r="AI26" s="603"/>
      <c r="AJ26" s="603"/>
      <c r="AK26" s="603"/>
      <c r="AL26" s="603"/>
      <c r="AM26" s="597"/>
      <c r="AN26" s="11"/>
      <c r="AO26" s="11"/>
      <c r="AP26" s="123" t="s">
        <v>12</v>
      </c>
      <c r="AQ26" s="602" t="s">
        <v>229</v>
      </c>
      <c r="AR26" s="602"/>
      <c r="AS26" s="602"/>
      <c r="AT26" s="602"/>
      <c r="AU26" s="602"/>
      <c r="AV26" s="602"/>
      <c r="AW26" s="597"/>
      <c r="AX26" s="11"/>
      <c r="AY26" s="11"/>
      <c r="AZ26" s="123" t="s">
        <v>12</v>
      </c>
      <c r="BA26" s="599" t="s">
        <v>250</v>
      </c>
      <c r="BB26" s="600"/>
      <c r="BC26" s="600"/>
      <c r="BD26" s="600"/>
      <c r="BE26" s="600"/>
      <c r="BF26" s="600"/>
      <c r="BG26" s="601"/>
      <c r="BH26" s="11"/>
      <c r="BI26" s="11"/>
      <c r="BJ26" s="123" t="s">
        <v>12</v>
      </c>
      <c r="BK26" s="602" t="s">
        <v>233</v>
      </c>
      <c r="BL26" s="602"/>
      <c r="BM26" s="602"/>
      <c r="BN26" s="602"/>
      <c r="BO26" s="602"/>
      <c r="BP26" s="602"/>
      <c r="BQ26" s="597"/>
      <c r="BR26" s="11"/>
      <c r="BS26" s="11"/>
      <c r="BT26" s="123" t="s">
        <v>12</v>
      </c>
      <c r="BU26" s="599" t="s">
        <v>304</v>
      </c>
      <c r="BV26" s="600"/>
      <c r="BW26" s="600"/>
      <c r="BX26" s="600"/>
      <c r="BY26" s="600"/>
      <c r="BZ26" s="600"/>
      <c r="CA26" s="601"/>
      <c r="CB26" s="11"/>
      <c r="CC26" s="11"/>
      <c r="CD26" s="123" t="s">
        <v>12</v>
      </c>
      <c r="CE26" s="596" t="s">
        <v>306</v>
      </c>
      <c r="CF26" s="596"/>
      <c r="CG26" s="596"/>
      <c r="CH26" s="596"/>
      <c r="CI26" s="596"/>
      <c r="CJ26" s="596"/>
      <c r="CK26" s="597"/>
      <c r="CL26" s="11"/>
      <c r="CM26" s="11"/>
      <c r="CN26" s="123" t="s">
        <v>12</v>
      </c>
      <c r="CO26" s="599" t="s">
        <v>305</v>
      </c>
      <c r="CP26" s="600"/>
      <c r="CQ26" s="600"/>
      <c r="CR26" s="600"/>
      <c r="CS26" s="600"/>
      <c r="CT26" s="600"/>
      <c r="CU26" s="601"/>
      <c r="CV26" s="11"/>
      <c r="CW26" s="11"/>
      <c r="CX26" s="123" t="s">
        <v>12</v>
      </c>
      <c r="CY26" s="596" t="s">
        <v>307</v>
      </c>
      <c r="CZ26" s="596"/>
      <c r="DA26" s="596"/>
      <c r="DB26" s="596"/>
      <c r="DC26" s="596"/>
      <c r="DD26" s="596"/>
      <c r="DE26" s="597"/>
      <c r="DF26" s="11"/>
      <c r="DG26" s="11"/>
      <c r="DH26" s="123" t="s">
        <v>12</v>
      </c>
      <c r="DI26" s="599" t="s">
        <v>325</v>
      </c>
      <c r="DJ26" s="600"/>
      <c r="DK26" s="600"/>
      <c r="DL26" s="600"/>
      <c r="DM26" s="600"/>
      <c r="DN26" s="600"/>
      <c r="DO26" s="601"/>
      <c r="DP26" s="11"/>
      <c r="DQ26" s="11"/>
      <c r="DR26" s="123" t="s">
        <v>12</v>
      </c>
      <c r="DS26" s="596" t="s">
        <v>322</v>
      </c>
      <c r="DT26" s="596"/>
      <c r="DU26" s="596"/>
      <c r="DV26" s="596"/>
      <c r="DW26" s="596"/>
      <c r="DX26" s="596"/>
      <c r="DY26" s="597"/>
      <c r="DZ26" s="11"/>
      <c r="EA26" s="11"/>
      <c r="EB26" s="131"/>
      <c r="EL26" s="131"/>
      <c r="EV26" s="131"/>
      <c r="FF26" s="131"/>
      <c r="FP26" s="131"/>
      <c r="FZ26" s="131"/>
      <c r="GJ26" s="131"/>
      <c r="GT26" s="131"/>
      <c r="HD26" s="131"/>
      <c r="HN26" s="131"/>
      <c r="HX26" s="131"/>
      <c r="IH26" s="131"/>
      <c r="IR26" s="131"/>
      <c r="JB26" s="131"/>
    </row>
    <row xmlns:x14ac="http://schemas.microsoft.com/office/spreadsheetml/2009/9/ac" r="27" s="2" customFormat="true" ht="15.75" customHeight="true" x14ac:dyDescent="0.25">
      <c r="A27" s="410" t="str">
        <f ca="true">IF(ISBLANK('Data Summary'!A29),"",'Data Summary'!A29)</f>
        <v/>
      </c>
      <c r="B27" s="123"/>
      <c r="C27" s="63" t="s">
        <v>120</v>
      </c>
      <c r="D27" s="51"/>
      <c r="E27" s="51"/>
      <c r="F27" s="51"/>
      <c r="G27" s="51"/>
      <c r="H27" s="51"/>
      <c r="I27" s="98"/>
      <c r="J27" s="11"/>
      <c r="K27" s="11"/>
      <c r="L27" s="123"/>
      <c r="M27" s="63" t="s">
        <v>120</v>
      </c>
      <c r="N27" s="51"/>
      <c r="O27" s="51"/>
      <c r="P27" s="51"/>
      <c r="Q27" s="51"/>
      <c r="R27" s="51" t="s">
        <v>167</v>
      </c>
      <c r="S27" s="98"/>
      <c r="T27" s="11"/>
      <c r="U27" s="11"/>
      <c r="V27" s="123"/>
      <c r="W27" s="63" t="s">
        <v>120</v>
      </c>
      <c r="X27" s="51" t="s">
        <v>167</v>
      </c>
      <c r="Y27" s="51"/>
      <c r="Z27" s="51"/>
      <c r="AA27" s="51"/>
      <c r="AB27" s="51" t="s">
        <v>167</v>
      </c>
      <c r="AC27" s="98" t="s">
        <v>167</v>
      </c>
      <c r="AD27" s="11"/>
      <c r="AE27" s="11"/>
      <c r="AF27" s="123"/>
      <c r="AG27" s="63" t="s">
        <v>120</v>
      </c>
      <c r="AH27" s="51" t="s">
        <v>167</v>
      </c>
      <c r="AI27" s="51" t="s">
        <v>167</v>
      </c>
      <c r="AJ27" s="51" t="s">
        <v>167</v>
      </c>
      <c r="AK27" s="51"/>
      <c r="AL27" s="51" t="s">
        <v>167</v>
      </c>
      <c r="AM27" s="98" t="s">
        <v>167</v>
      </c>
      <c r="AN27" s="11"/>
      <c r="AO27" s="11"/>
      <c r="AP27" s="123"/>
      <c r="AQ27" s="63" t="s">
        <v>120</v>
      </c>
      <c r="AR27" s="51" t="s">
        <v>167</v>
      </c>
      <c r="AS27" s="51"/>
      <c r="AT27" s="51"/>
      <c r="AU27" s="51"/>
      <c r="AV27" s="51" t="s">
        <v>167</v>
      </c>
      <c r="AW27" s="98" t="s">
        <v>167</v>
      </c>
      <c r="AX27" s="11"/>
      <c r="AY27" s="11"/>
      <c r="AZ27" s="123"/>
      <c r="BA27" s="63" t="s">
        <v>120</v>
      </c>
      <c r="BB27" s="205"/>
      <c r="BC27" s="205"/>
      <c r="BD27" s="205" t="s">
        <v>161</v>
      </c>
      <c r="BE27" s="205"/>
      <c r="BF27" s="205"/>
      <c r="BG27" s="206"/>
      <c r="BH27" s="11"/>
      <c r="BI27" s="11"/>
      <c r="BJ27" s="123"/>
      <c r="BK27" s="63" t="s">
        <v>120</v>
      </c>
      <c r="BL27" s="51" t="s">
        <v>167</v>
      </c>
      <c r="BM27" s="51"/>
      <c r="BN27" s="51"/>
      <c r="BO27" s="51"/>
      <c r="BP27" s="51" t="s">
        <v>167</v>
      </c>
      <c r="BQ27" s="98" t="s">
        <v>167</v>
      </c>
      <c r="BR27" s="11"/>
      <c r="BS27" s="11"/>
      <c r="BT27" s="123"/>
      <c r="BU27" s="63" t="s">
        <v>120</v>
      </c>
      <c r="BV27" s="51"/>
      <c r="BW27" s="51"/>
      <c r="BX27" s="51"/>
      <c r="BY27" s="51"/>
      <c r="BZ27" s="51"/>
      <c r="CA27" s="98"/>
      <c r="CB27" s="11"/>
      <c r="CC27" s="11"/>
      <c r="CD27" s="123"/>
      <c r="CE27" s="63" t="s">
        <v>120</v>
      </c>
      <c r="CF27" s="51" t="s">
        <v>167</v>
      </c>
      <c r="CG27" s="51"/>
      <c r="CH27" s="51"/>
      <c r="CI27" s="51"/>
      <c r="CJ27" s="51" t="s">
        <v>167</v>
      </c>
      <c r="CK27" s="98" t="s">
        <v>167</v>
      </c>
      <c r="CL27" s="11"/>
      <c r="CM27" s="11"/>
      <c r="CN27" s="123"/>
      <c r="CO27" s="63" t="s">
        <v>120</v>
      </c>
      <c r="CP27" s="51"/>
      <c r="CQ27" s="51"/>
      <c r="CR27" s="51"/>
      <c r="CS27" s="51"/>
      <c r="CT27" s="51"/>
      <c r="CU27" s="98"/>
      <c r="CV27" s="11"/>
      <c r="CW27" s="11"/>
      <c r="CX27" s="123"/>
      <c r="CY27" s="63" t="s">
        <v>120</v>
      </c>
      <c r="CZ27" s="51" t="s">
        <v>167</v>
      </c>
      <c r="DA27" s="51"/>
      <c r="DB27" s="51"/>
      <c r="DC27" s="51"/>
      <c r="DD27" s="51" t="s">
        <v>167</v>
      </c>
      <c r="DE27" s="98" t="s">
        <v>167</v>
      </c>
      <c r="DF27" s="11"/>
      <c r="DG27" s="11"/>
      <c r="DH27" s="123"/>
      <c r="DI27" s="63" t="s">
        <v>120</v>
      </c>
      <c r="DJ27" s="51"/>
      <c r="DK27" s="51"/>
      <c r="DL27" s="51"/>
      <c r="DM27" s="51"/>
      <c r="DN27" s="51"/>
      <c r="DO27" s="98"/>
      <c r="DP27" s="11"/>
      <c r="DQ27" s="11"/>
      <c r="DR27" s="123"/>
      <c r="DS27" s="63" t="s">
        <v>120</v>
      </c>
      <c r="DT27" s="51" t="s">
        <v>167</v>
      </c>
      <c r="DU27" s="51"/>
      <c r="DV27" s="51"/>
      <c r="DW27" s="51"/>
      <c r="DX27" s="51" t="s">
        <v>167</v>
      </c>
      <c r="DY27" s="98" t="s">
        <v>167</v>
      </c>
      <c r="DZ27" s="11"/>
      <c r="EA27" s="11"/>
      <c r="EB27" s="131"/>
      <c r="EL27" s="131"/>
      <c r="EV27" s="131"/>
      <c r="FF27" s="131"/>
      <c r="FP27" s="131"/>
      <c r="FZ27" s="131"/>
      <c r="GJ27" s="131"/>
      <c r="GT27" s="131"/>
      <c r="HD27" s="131"/>
      <c r="HN27" s="131"/>
      <c r="HX27" s="131"/>
      <c r="IH27" s="131"/>
      <c r="IR27" s="131"/>
      <c r="JB27" s="131"/>
    </row>
    <row xmlns:x14ac="http://schemas.microsoft.com/office/spreadsheetml/2009/9/ac" r="28" s="2" customFormat="true" ht="15.75" customHeight="true" x14ac:dyDescent="0.25">
      <c r="A28" s="410" t="str">
        <f ca="true">IF(ISBLANK('Data Summary'!A30),"",'Data Summary'!A30)</f>
        <v/>
      </c>
      <c r="B28" s="123"/>
      <c r="C28" s="63" t="s">
        <v>102</v>
      </c>
      <c r="D28" s="51"/>
      <c r="E28" s="51"/>
      <c r="F28" s="51"/>
      <c r="G28" s="51"/>
      <c r="H28" s="51"/>
      <c r="I28" s="98"/>
      <c r="J28" s="11"/>
      <c r="K28" s="11"/>
      <c r="L28" s="123"/>
      <c r="M28" s="63" t="s">
        <v>102</v>
      </c>
      <c r="N28" s="51"/>
      <c r="O28" s="51"/>
      <c r="P28" s="51"/>
      <c r="Q28" s="51"/>
      <c r="R28" s="51"/>
      <c r="S28" s="98"/>
      <c r="T28" s="11"/>
      <c r="U28" s="11"/>
      <c r="V28" s="123"/>
      <c r="W28" s="63" t="s">
        <v>102</v>
      </c>
      <c r="X28" s="51" t="s">
        <v>167</v>
      </c>
      <c r="Y28" s="51"/>
      <c r="Z28" s="51"/>
      <c r="AA28" s="51"/>
      <c r="AB28" s="51" t="s">
        <v>167</v>
      </c>
      <c r="AC28" s="98" t="s">
        <v>167</v>
      </c>
      <c r="AD28" s="11"/>
      <c r="AE28" s="11"/>
      <c r="AF28" s="123"/>
      <c r="AG28" s="63" t="s">
        <v>102</v>
      </c>
      <c r="AH28" s="51" t="s">
        <v>167</v>
      </c>
      <c r="AI28" s="51" t="s">
        <v>167</v>
      </c>
      <c r="AJ28" s="51" t="s">
        <v>167</v>
      </c>
      <c r="AK28" s="51"/>
      <c r="AL28" s="51" t="s">
        <v>167</v>
      </c>
      <c r="AM28" s="98" t="s">
        <v>167</v>
      </c>
      <c r="AN28" s="11"/>
      <c r="AO28" s="11"/>
      <c r="AP28" s="123"/>
      <c r="AQ28" s="63" t="s">
        <v>102</v>
      </c>
      <c r="AR28" s="51" t="s">
        <v>167</v>
      </c>
      <c r="AS28" s="51"/>
      <c r="AT28" s="51"/>
      <c r="AU28" s="51"/>
      <c r="AV28" s="51" t="s">
        <v>167</v>
      </c>
      <c r="AW28" s="98" t="s">
        <v>167</v>
      </c>
      <c r="AX28" s="11"/>
      <c r="AY28" s="11"/>
      <c r="AZ28" s="123"/>
      <c r="BA28" s="63" t="s">
        <v>102</v>
      </c>
      <c r="BB28" s="207"/>
      <c r="BC28" s="51"/>
      <c r="BD28" s="51" t="s">
        <v>161</v>
      </c>
      <c r="BE28" s="51"/>
      <c r="BF28" s="51"/>
      <c r="BG28" s="98"/>
      <c r="BH28" s="11"/>
      <c r="BI28" s="11"/>
      <c r="BJ28" s="123"/>
      <c r="BK28" s="63" t="s">
        <v>102</v>
      </c>
      <c r="BL28" s="51" t="s">
        <v>167</v>
      </c>
      <c r="BM28" s="51"/>
      <c r="BN28" s="51"/>
      <c r="BO28" s="51"/>
      <c r="BP28" s="51" t="s">
        <v>167</v>
      </c>
      <c r="BQ28" s="98" t="s">
        <v>167</v>
      </c>
      <c r="BR28" s="11"/>
      <c r="BS28" s="11"/>
      <c r="BT28" s="123"/>
      <c r="BU28" s="63" t="s">
        <v>102</v>
      </c>
      <c r="BV28" s="51"/>
      <c r="BW28" s="51"/>
      <c r="BX28" s="51"/>
      <c r="BY28" s="51"/>
      <c r="BZ28" s="51"/>
      <c r="CA28" s="98"/>
      <c r="CB28" s="11"/>
      <c r="CC28" s="11"/>
      <c r="CD28" s="123"/>
      <c r="CE28" s="63" t="s">
        <v>102</v>
      </c>
      <c r="CF28" s="51" t="s">
        <v>167</v>
      </c>
      <c r="CG28" s="51"/>
      <c r="CH28" s="51"/>
      <c r="CI28" s="51"/>
      <c r="CJ28" s="51" t="s">
        <v>167</v>
      </c>
      <c r="CK28" s="98" t="s">
        <v>167</v>
      </c>
      <c r="CL28" s="11"/>
      <c r="CM28" s="11"/>
      <c r="CN28" s="123"/>
      <c r="CO28" s="63" t="s">
        <v>102</v>
      </c>
      <c r="CP28" s="51"/>
      <c r="CQ28" s="51"/>
      <c r="CR28" s="51"/>
      <c r="CS28" s="51"/>
      <c r="CT28" s="51"/>
      <c r="CU28" s="98"/>
      <c r="CV28" s="11"/>
      <c r="CW28" s="11"/>
      <c r="CX28" s="123"/>
      <c r="CY28" s="63" t="s">
        <v>102</v>
      </c>
      <c r="CZ28" s="51" t="s">
        <v>161</v>
      </c>
      <c r="DA28" s="51"/>
      <c r="DB28" s="51"/>
      <c r="DC28" s="51"/>
      <c r="DD28" s="51" t="s">
        <v>167</v>
      </c>
      <c r="DE28" s="98" t="s">
        <v>161</v>
      </c>
      <c r="DF28" s="11"/>
      <c r="DG28" s="11"/>
      <c r="DH28" s="123"/>
      <c r="DI28" s="63" t="s">
        <v>102</v>
      </c>
      <c r="DJ28" s="51"/>
      <c r="DK28" s="51"/>
      <c r="DL28" s="51"/>
      <c r="DM28" s="51"/>
      <c r="DN28" s="51"/>
      <c r="DO28" s="98"/>
      <c r="DP28" s="11"/>
      <c r="DQ28" s="11"/>
      <c r="DR28" s="123"/>
      <c r="DS28" s="63" t="s">
        <v>102</v>
      </c>
      <c r="DT28" s="51" t="s">
        <v>167</v>
      </c>
      <c r="DU28" s="51"/>
      <c r="DV28" s="51"/>
      <c r="DW28" s="51"/>
      <c r="DX28" s="51" t="s">
        <v>167</v>
      </c>
      <c r="DY28" s="98" t="s">
        <v>167</v>
      </c>
      <c r="DZ28" s="11"/>
      <c r="EA28" s="11"/>
      <c r="EB28" s="131"/>
      <c r="EL28" s="131"/>
      <c r="EV28" s="131"/>
      <c r="FF28" s="131"/>
      <c r="FP28" s="131"/>
      <c r="FZ28" s="131"/>
      <c r="GJ28" s="131"/>
      <c r="GT28" s="131"/>
      <c r="HD28" s="131"/>
      <c r="HN28" s="131"/>
      <c r="HX28" s="131"/>
      <c r="IH28" s="131"/>
      <c r="IR28" s="131"/>
      <c r="JB28" s="131"/>
    </row>
    <row xmlns:x14ac="http://schemas.microsoft.com/office/spreadsheetml/2009/9/ac" r="29" ht="15.75" customHeight="true" x14ac:dyDescent="0.25">
      <c r="A29" s="410" t="str">
        <f ca="true">IF(ISBLANK('Data Summary'!A31),"",'Data Summary'!A31)</f>
        <v/>
      </c>
      <c r="B29" s="123"/>
      <c r="C29" s="63" t="s">
        <v>160</v>
      </c>
      <c r="D29" s="51"/>
      <c r="E29" s="51"/>
      <c r="F29" s="51"/>
      <c r="G29" s="51"/>
      <c r="H29" s="51"/>
      <c r="I29" s="98"/>
      <c r="J29" s="11"/>
      <c r="K29" s="11"/>
      <c r="L29" s="123"/>
      <c r="M29" s="63" t="s">
        <v>160</v>
      </c>
      <c r="N29" s="51"/>
      <c r="O29" s="51"/>
      <c r="P29" s="51"/>
      <c r="Q29" s="51"/>
      <c r="R29" s="51"/>
      <c r="S29" s="98"/>
      <c r="T29" s="11"/>
      <c r="U29" s="11"/>
      <c r="V29" s="123"/>
      <c r="W29" s="63" t="s">
        <v>160</v>
      </c>
      <c r="X29" s="51" t="s">
        <v>167</v>
      </c>
      <c r="Y29" s="51"/>
      <c r="Z29" s="51"/>
      <c r="AA29" s="51"/>
      <c r="AB29" s="51" t="s">
        <v>167</v>
      </c>
      <c r="AC29" s="98" t="s">
        <v>167</v>
      </c>
      <c r="AD29" s="11"/>
      <c r="AE29" s="11"/>
      <c r="AF29" s="123"/>
      <c r="AG29" s="63" t="s">
        <v>160</v>
      </c>
      <c r="AH29" s="51" t="s">
        <v>167</v>
      </c>
      <c r="AI29" s="51" t="s">
        <v>167</v>
      </c>
      <c r="AJ29" s="51" t="s">
        <v>167</v>
      </c>
      <c r="AK29" s="51"/>
      <c r="AL29" s="51" t="s">
        <v>167</v>
      </c>
      <c r="AM29" s="98" t="s">
        <v>167</v>
      </c>
      <c r="AN29" s="11"/>
      <c r="AO29" s="11"/>
      <c r="AP29" s="123"/>
      <c r="AQ29" s="63" t="s">
        <v>160</v>
      </c>
      <c r="AR29" s="51" t="s">
        <v>167</v>
      </c>
      <c r="AS29" s="51"/>
      <c r="AT29" s="51"/>
      <c r="AU29" s="51"/>
      <c r="AV29" s="51" t="s">
        <v>167</v>
      </c>
      <c r="AW29" s="98" t="s">
        <v>167</v>
      </c>
      <c r="AX29" s="11"/>
      <c r="AY29" s="11"/>
      <c r="AZ29" s="123"/>
      <c r="BA29" s="63" t="s">
        <v>103</v>
      </c>
      <c r="BB29" s="51"/>
      <c r="BC29" s="51"/>
      <c r="BD29" s="51" t="s">
        <v>161</v>
      </c>
      <c r="BE29" s="51"/>
      <c r="BF29" s="51"/>
      <c r="BG29" s="98"/>
      <c r="BH29" s="11"/>
      <c r="BI29" s="11"/>
      <c r="BJ29" s="123"/>
      <c r="BK29" s="63" t="s">
        <v>160</v>
      </c>
      <c r="BL29" s="51"/>
      <c r="BM29" s="51"/>
      <c r="BN29" s="51"/>
      <c r="BO29" s="51"/>
      <c r="BP29" s="51"/>
      <c r="BQ29" s="98"/>
      <c r="BR29" s="11"/>
      <c r="BS29" s="11"/>
      <c r="BT29" s="123"/>
      <c r="BU29" s="63" t="s">
        <v>160</v>
      </c>
      <c r="BV29" s="51" t="s">
        <v>167</v>
      </c>
      <c r="BW29" s="51"/>
      <c r="BX29" s="51"/>
      <c r="BY29" s="51"/>
      <c r="BZ29" s="51" t="s">
        <v>167</v>
      </c>
      <c r="CA29" s="98" t="s">
        <v>167</v>
      </c>
      <c r="CB29" s="11"/>
      <c r="CC29" s="11"/>
      <c r="CD29" s="123"/>
      <c r="CE29" s="63" t="s">
        <v>160</v>
      </c>
      <c r="CF29" s="51" t="s">
        <v>161</v>
      </c>
      <c r="CG29" s="51"/>
      <c r="CH29" s="51"/>
      <c r="CI29" s="51"/>
      <c r="CJ29" s="51" t="s">
        <v>161</v>
      </c>
      <c r="CK29" s="98" t="s">
        <v>161</v>
      </c>
      <c r="CL29" s="11"/>
      <c r="CM29" s="11"/>
      <c r="CN29" s="123"/>
      <c r="CO29" s="63" t="s">
        <v>160</v>
      </c>
      <c r="CP29" s="51" t="s">
        <v>167</v>
      </c>
      <c r="CQ29" s="51"/>
      <c r="CR29" s="51"/>
      <c r="CS29" s="51"/>
      <c r="CT29" s="51" t="s">
        <v>167</v>
      </c>
      <c r="CU29" s="98" t="s">
        <v>167</v>
      </c>
      <c r="CV29" s="11"/>
      <c r="CW29" s="11"/>
      <c r="CX29" s="123"/>
      <c r="CY29" s="63" t="s">
        <v>160</v>
      </c>
      <c r="CZ29" s="51" t="s">
        <v>161</v>
      </c>
      <c r="DA29" s="51"/>
      <c r="DB29" s="51"/>
      <c r="DC29" s="51"/>
      <c r="DD29" s="51" t="s">
        <v>167</v>
      </c>
      <c r="DE29" s="98" t="s">
        <v>161</v>
      </c>
      <c r="DF29" s="11"/>
      <c r="DG29" s="11"/>
      <c r="DH29" s="123"/>
      <c r="DI29" s="63" t="s">
        <v>160</v>
      </c>
      <c r="DJ29" s="51" t="s">
        <v>161</v>
      </c>
      <c r="DK29" s="51"/>
      <c r="DL29" s="51"/>
      <c r="DM29" s="51"/>
      <c r="DN29" s="51" t="s">
        <v>161</v>
      </c>
      <c r="DO29" s="98" t="s">
        <v>161</v>
      </c>
      <c r="DP29" s="11"/>
      <c r="DQ29" s="11"/>
      <c r="DR29" s="123"/>
      <c r="DS29" s="63" t="s">
        <v>160</v>
      </c>
      <c r="DT29" s="51" t="s">
        <v>167</v>
      </c>
      <c r="DU29" s="51"/>
      <c r="DV29" s="51"/>
      <c r="DW29" s="51"/>
      <c r="DX29" s="51" t="s">
        <v>167</v>
      </c>
      <c r="DY29" s="98" t="s">
        <v>167</v>
      </c>
      <c r="DZ29" s="11"/>
      <c r="EA29" s="11"/>
    </row>
    <row xmlns:x14ac="http://schemas.microsoft.com/office/spreadsheetml/2009/9/ac" r="30" ht="15.75" customHeight="true" x14ac:dyDescent="0.25">
      <c r="A30" s="410" t="str">
        <f ca="true">IF(ISBLANK('Data Summary'!A32),"",'Data Summary'!A32)</f>
        <v/>
      </c>
      <c r="B30" s="124"/>
      <c r="C30" s="12" t="s">
        <v>23</v>
      </c>
      <c r="D30" s="69"/>
      <c r="E30" s="69"/>
      <c r="F30" s="69"/>
      <c r="G30" s="70"/>
      <c r="H30" s="71"/>
      <c r="I30" s="72"/>
      <c r="J30" s="11"/>
      <c r="K30" s="11"/>
      <c r="L30" s="124"/>
      <c r="M30" s="12" t="s">
        <v>23</v>
      </c>
      <c r="N30" s="69"/>
      <c r="O30" s="69"/>
      <c r="P30" s="69"/>
      <c r="Q30" s="70"/>
      <c r="R30" s="71"/>
      <c r="S30" s="72"/>
      <c r="T30" s="11"/>
      <c r="U30" s="11"/>
      <c r="V30" s="124"/>
      <c r="W30" s="12" t="s">
        <v>23</v>
      </c>
      <c r="X30" s="193"/>
      <c r="Y30" s="193"/>
      <c r="Z30" s="193"/>
      <c r="AA30" s="194">
        <v>5669</v>
      </c>
      <c r="AB30" s="195">
        <v>5805</v>
      </c>
      <c r="AC30" s="72">
        <v>2374</v>
      </c>
      <c r="AD30" s="11"/>
      <c r="AE30" s="11"/>
      <c r="AF30" s="124"/>
      <c r="AG30" s="12" t="s">
        <v>23</v>
      </c>
      <c r="AH30" s="69"/>
      <c r="AI30" s="69"/>
      <c r="AJ30" s="69"/>
      <c r="AK30" s="70"/>
      <c r="AL30" s="71"/>
      <c r="AM30" s="72"/>
      <c r="AN30" s="11"/>
      <c r="AO30" s="11"/>
      <c r="AP30" s="124"/>
      <c r="AQ30" s="12" t="s">
        <v>23</v>
      </c>
      <c r="AR30" s="193"/>
      <c r="AS30" s="193"/>
      <c r="AT30" s="193"/>
      <c r="AU30" s="194">
        <v>6071</v>
      </c>
      <c r="AV30" s="195">
        <v>6123</v>
      </c>
      <c r="AW30" s="72">
        <v>2830</v>
      </c>
      <c r="AX30" s="11"/>
      <c r="AY30" s="11"/>
      <c r="AZ30" s="124"/>
      <c r="BA30" s="12" t="s">
        <v>23</v>
      </c>
      <c r="BB30" s="208"/>
      <c r="BC30" s="208"/>
      <c r="BD30" s="208"/>
      <c r="BE30" s="209"/>
      <c r="BF30" s="210"/>
      <c r="BG30" s="72"/>
      <c r="BH30" s="11"/>
      <c r="BI30" s="11"/>
      <c r="BJ30" s="124"/>
      <c r="BK30" s="12" t="s">
        <v>23</v>
      </c>
      <c r="BL30" s="193"/>
      <c r="BM30" s="193"/>
      <c r="BN30" s="193"/>
      <c r="BO30" s="194">
        <v>6242</v>
      </c>
      <c r="BP30" s="195">
        <v>6288</v>
      </c>
      <c r="BQ30" s="72">
        <v>2871</v>
      </c>
      <c r="BR30" s="11"/>
      <c r="BS30" s="11"/>
      <c r="BT30" s="124"/>
      <c r="BU30" s="12" t="s">
        <v>23</v>
      </c>
      <c r="BV30" s="69"/>
      <c r="BW30" s="69"/>
      <c r="BX30" s="69"/>
      <c r="BY30" s="70"/>
      <c r="BZ30" s="71"/>
      <c r="CA30" s="72"/>
      <c r="CB30" s="11"/>
      <c r="CC30" s="11"/>
      <c r="CD30" s="124"/>
      <c r="CE30" s="12" t="s">
        <v>23</v>
      </c>
      <c r="CF30" s="193">
        <v>9625</v>
      </c>
      <c r="CG30" s="193" t="s">
        <v>295</v>
      </c>
      <c r="CH30" s="193" t="s">
        <v>295</v>
      </c>
      <c r="CI30" s="194">
        <v>6647</v>
      </c>
      <c r="CJ30" s="195">
        <v>6671</v>
      </c>
      <c r="CK30" s="72">
        <v>2954</v>
      </c>
      <c r="CL30" s="11"/>
      <c r="CM30" s="11"/>
      <c r="CN30" s="124"/>
      <c r="CO30" s="12" t="s">
        <v>23</v>
      </c>
      <c r="CP30" s="69"/>
      <c r="CQ30" s="69"/>
      <c r="CR30" s="69"/>
      <c r="CS30" s="70"/>
      <c r="CT30" s="71"/>
      <c r="CU30" s="72"/>
      <c r="CV30" s="11"/>
      <c r="CW30" s="11"/>
      <c r="CX30" s="124"/>
      <c r="CY30" s="12" t="s">
        <v>23</v>
      </c>
      <c r="CZ30" s="193">
        <v>9678</v>
      </c>
      <c r="DA30" s="193" t="s">
        <v>295</v>
      </c>
      <c r="DB30" s="193" t="s">
        <v>295</v>
      </c>
      <c r="DC30" s="194">
        <v>6761</v>
      </c>
      <c r="DD30" s="195">
        <v>6698</v>
      </c>
      <c r="DE30" s="72">
        <v>2980</v>
      </c>
      <c r="DF30" s="11"/>
      <c r="DG30" s="11"/>
      <c r="DH30" s="124"/>
      <c r="DI30" s="12" t="s">
        <v>23</v>
      </c>
      <c r="DJ30" s="69"/>
      <c r="DK30" s="69"/>
      <c r="DL30" s="69"/>
      <c r="DM30" s="70"/>
      <c r="DN30" s="71"/>
      <c r="DO30" s="72"/>
      <c r="DP30" s="11"/>
      <c r="DQ30" s="11"/>
      <c r="DR30" s="124"/>
      <c r="DS30" s="12" t="s">
        <v>23</v>
      </c>
      <c r="DT30" s="193">
        <v>17204</v>
      </c>
      <c r="DU30" s="193" t="s">
        <v>295</v>
      </c>
      <c r="DV30" s="193" t="s">
        <v>295</v>
      </c>
      <c r="DW30" s="194">
        <v>7057</v>
      </c>
      <c r="DX30" s="195">
        <v>7081</v>
      </c>
      <c r="DY30" s="72">
        <v>3066</v>
      </c>
      <c r="DZ30" s="11"/>
      <c r="EA30" s="11"/>
    </row>
    <row xmlns:x14ac="http://schemas.microsoft.com/office/spreadsheetml/2009/9/ac" r="31" s="3" customFormat="true" ht="16.5" thickBot="true" x14ac:dyDescent="0.3">
      <c r="A31" s="410" t="str">
        <f ca="true">IF(ISBLANK('Data Summary'!A33),"",'Data Summary'!A33)</f>
        <v/>
      </c>
      <c r="B31" s="125"/>
      <c r="C31" s="73" t="s">
        <v>20</v>
      </c>
      <c r="D31" s="74"/>
      <c r="E31" s="74"/>
      <c r="F31" s="74"/>
      <c r="G31" s="74"/>
      <c r="H31" s="74"/>
      <c r="I31" s="75"/>
      <c r="J31" s="11"/>
      <c r="K31" s="11"/>
      <c r="L31" s="125"/>
      <c r="M31" s="73" t="s">
        <v>20</v>
      </c>
      <c r="N31" s="74"/>
      <c r="O31" s="74"/>
      <c r="P31" s="74"/>
      <c r="Q31" s="74"/>
      <c r="R31" s="74">
        <v>190</v>
      </c>
      <c r="S31" s="75"/>
      <c r="T31" s="11"/>
      <c r="U31" s="11"/>
      <c r="V31" s="125"/>
      <c r="W31" s="73" t="s">
        <v>20</v>
      </c>
      <c r="X31" s="74"/>
      <c r="Y31" s="74"/>
      <c r="Z31" s="74"/>
      <c r="AA31" s="74">
        <v>5669</v>
      </c>
      <c r="AB31" s="74">
        <v>5805</v>
      </c>
      <c r="AC31" s="75">
        <v>2374</v>
      </c>
      <c r="AD31" s="11"/>
      <c r="AE31" s="11"/>
      <c r="AF31" s="125"/>
      <c r="AG31" s="73" t="s">
        <v>20</v>
      </c>
      <c r="AH31" s="74"/>
      <c r="AI31" s="74"/>
      <c r="AJ31" s="74"/>
      <c r="AK31" s="74"/>
      <c r="AL31" s="74"/>
      <c r="AM31" s="75"/>
      <c r="AN31" s="11"/>
      <c r="AO31" s="11"/>
      <c r="AP31" s="125"/>
      <c r="AQ31" s="73" t="s">
        <v>20</v>
      </c>
      <c r="AR31" s="74"/>
      <c r="AS31" s="74"/>
      <c r="AT31" s="74"/>
      <c r="AU31" s="74">
        <v>6071</v>
      </c>
      <c r="AV31" s="74">
        <v>6123</v>
      </c>
      <c r="AW31" s="75">
        <v>2830</v>
      </c>
      <c r="AX31" s="11"/>
      <c r="AY31" s="11"/>
      <c r="AZ31" s="125"/>
      <c r="BA31" s="73" t="s">
        <v>20</v>
      </c>
      <c r="BB31" s="74"/>
      <c r="BC31" s="74"/>
      <c r="BD31" s="74">
        <v>91</v>
      </c>
      <c r="BE31" s="74"/>
      <c r="BF31" s="74"/>
      <c r="BG31" s="75"/>
      <c r="BH31" s="11"/>
      <c r="BI31" s="11"/>
      <c r="BJ31" s="125"/>
      <c r="BK31" s="73" t="s">
        <v>20</v>
      </c>
      <c r="BL31" s="74"/>
      <c r="BM31" s="74"/>
      <c r="BN31" s="74"/>
      <c r="BO31" s="74">
        <v>6242</v>
      </c>
      <c r="BP31" s="74">
        <v>6288</v>
      </c>
      <c r="BQ31" s="75">
        <v>2871</v>
      </c>
      <c r="BR31" s="11"/>
      <c r="BS31" s="11"/>
      <c r="BT31" s="125"/>
      <c r="BU31" s="73" t="s">
        <v>20</v>
      </c>
      <c r="BV31" s="74"/>
      <c r="BW31" s="74"/>
      <c r="BX31" s="74"/>
      <c r="BY31" s="74"/>
      <c r="BZ31" s="74"/>
      <c r="CA31" s="75"/>
      <c r="CB31" s="11"/>
      <c r="CC31" s="11"/>
      <c r="CD31" s="125"/>
      <c r="CE31" s="73" t="s">
        <v>20</v>
      </c>
      <c r="CF31" s="74">
        <v>9625</v>
      </c>
      <c r="CG31" s="74" t="s">
        <v>295</v>
      </c>
      <c r="CH31" s="74" t="s">
        <v>295</v>
      </c>
      <c r="CI31" s="74">
        <v>6647</v>
      </c>
      <c r="CJ31" s="74">
        <v>6671</v>
      </c>
      <c r="CK31" s="75">
        <v>2954</v>
      </c>
      <c r="CL31" s="11"/>
      <c r="CM31" s="11"/>
      <c r="CN31" s="125"/>
      <c r="CO31" s="73" t="s">
        <v>20</v>
      </c>
      <c r="CP31" s="74"/>
      <c r="CQ31" s="74"/>
      <c r="CR31" s="74"/>
      <c r="CS31" s="74"/>
      <c r="CT31" s="74"/>
      <c r="CU31" s="75"/>
      <c r="CV31" s="11"/>
      <c r="CW31" s="11"/>
      <c r="CX31" s="125"/>
      <c r="CY31" s="73" t="s">
        <v>20</v>
      </c>
      <c r="CZ31" s="74">
        <v>9678</v>
      </c>
      <c r="DA31" s="74" t="s">
        <v>295</v>
      </c>
      <c r="DB31" s="74" t="s">
        <v>295</v>
      </c>
      <c r="DC31" s="74">
        <v>6761</v>
      </c>
      <c r="DD31" s="74">
        <v>6698</v>
      </c>
      <c r="DE31" s="75">
        <v>2980</v>
      </c>
      <c r="DF31" s="11"/>
      <c r="DG31" s="11"/>
      <c r="DH31" s="125"/>
      <c r="DI31" s="73" t="s">
        <v>20</v>
      </c>
      <c r="DJ31" s="74"/>
      <c r="DK31" s="74"/>
      <c r="DL31" s="74"/>
      <c r="DM31" s="74"/>
      <c r="DN31" s="74"/>
      <c r="DO31" s="75"/>
      <c r="DP31" s="11"/>
      <c r="DQ31" s="11"/>
      <c r="DR31" s="125"/>
      <c r="DS31" s="73" t="s">
        <v>20</v>
      </c>
      <c r="DT31" s="74">
        <v>17204</v>
      </c>
      <c r="DU31" s="74" t="s">
        <v>295</v>
      </c>
      <c r="DV31" s="74" t="s">
        <v>295</v>
      </c>
      <c r="DW31" s="74">
        <v>7057</v>
      </c>
      <c r="DX31" s="74">
        <v>7081</v>
      </c>
      <c r="DY31" s="75">
        <v>3066</v>
      </c>
      <c r="DZ31" s="11"/>
      <c r="EA31" s="11"/>
      <c r="EB31" s="126"/>
      <c r="EL31" s="126"/>
      <c r="EV31" s="126"/>
      <c r="FF31" s="126"/>
      <c r="FP31" s="126"/>
      <c r="FZ31" s="126"/>
      <c r="GJ31" s="126"/>
      <c r="GT31" s="126"/>
      <c r="HD31" s="126"/>
      <c r="HN31" s="126"/>
      <c r="HX31" s="126"/>
      <c r="IH31" s="126"/>
      <c r="IR31" s="126"/>
      <c r="JB31" s="126"/>
    </row>
    <row xmlns:x14ac="http://schemas.microsoft.com/office/spreadsheetml/2009/9/ac" r="32" s="3" customFormat="true" x14ac:dyDescent="0.25">
      <c r="A32" s="410" t="str">
        <f ca="true">IF(ISBLANK('Data Summary'!A34),"",'Data Summary'!A34)</f>
        <v/>
      </c>
      <c r="B32" s="126"/>
      <c r="L32" s="126"/>
      <c r="V32" s="126"/>
      <c r="AF32" s="126"/>
      <c r="AP32" s="126"/>
      <c r="AZ32" s="126"/>
      <c r="BJ32" s="126"/>
      <c r="BK32" s="126"/>
      <c r="BT32" s="126"/>
      <c r="CD32" s="126"/>
      <c r="CN32" s="126"/>
      <c r="CX32" s="126"/>
      <c r="DH32" s="126"/>
      <c r="DR32" s="126"/>
      <c r="EB32" s="126"/>
      <c r="EL32" s="126"/>
      <c r="EV32" s="126"/>
      <c r="FF32" s="126"/>
      <c r="FP32" s="126"/>
      <c r="FZ32" s="126"/>
      <c r="GJ32" s="126"/>
      <c r="GT32" s="126"/>
      <c r="HD32" s="126"/>
      <c r="HN32" s="126"/>
      <c r="HX32" s="126"/>
      <c r="IH32" s="126"/>
      <c r="IR32" s="126"/>
      <c r="JB32" s="126"/>
    </row>
    <row xmlns:x14ac="http://schemas.microsoft.com/office/spreadsheetml/2009/9/ac" r="33" s="3" customFormat="true" x14ac:dyDescent="0.25">
      <c r="A33" s="410" t="str">
        <f ca="true">IF(ISBLANK('Data Summary'!A35),"",'Data Summary'!A35)</f>
        <v/>
      </c>
      <c r="B33" s="126"/>
      <c r="L33" s="126"/>
      <c r="V33" s="126"/>
      <c r="AF33" s="126"/>
      <c r="AP33" s="126"/>
      <c r="AZ33" s="126"/>
      <c r="BJ33" s="126"/>
      <c r="BK33" s="126"/>
      <c r="BT33" s="126"/>
      <c r="CD33" s="126"/>
      <c r="CN33" s="126"/>
      <c r="CX33" s="126"/>
      <c r="DH33" s="126"/>
      <c r="DR33" s="126"/>
      <c r="EB33" s="126"/>
      <c r="EL33" s="126"/>
      <c r="EV33" s="126"/>
      <c r="FF33" s="126"/>
      <c r="FP33" s="126"/>
      <c r="FZ33" s="126"/>
      <c r="GJ33" s="126"/>
      <c r="GT33" s="126"/>
      <c r="HD33" s="126"/>
      <c r="HN33" s="126"/>
      <c r="HX33" s="126"/>
      <c r="IH33" s="126"/>
      <c r="IR33" s="126"/>
      <c r="JB33" s="126"/>
    </row>
    <row xmlns:x14ac="http://schemas.microsoft.com/office/spreadsheetml/2009/9/ac" r="34" s="3" customFormat="true" x14ac:dyDescent="0.25">
      <c r="A34" s="410" t="str">
        <f ca="true">IF(ISBLANK('Data Summary'!A36),"",'Data Summary'!A36)</f>
        <v/>
      </c>
      <c r="B34" s="126"/>
      <c r="L34" s="126"/>
      <c r="V34" s="126"/>
      <c r="AF34" s="126"/>
      <c r="AP34" s="126"/>
      <c r="AZ34" s="126"/>
      <c r="BJ34" s="126"/>
      <c r="BK34" s="126"/>
      <c r="BT34" s="126"/>
      <c r="CD34" s="126"/>
      <c r="CN34" s="126"/>
      <c r="CX34" s="126"/>
      <c r="DH34" s="126"/>
      <c r="DR34" s="126"/>
      <c r="EB34" s="126"/>
      <c r="EL34" s="126"/>
      <c r="EV34" s="126"/>
      <c r="FF34" s="126"/>
      <c r="FP34" s="126"/>
      <c r="FZ34" s="126"/>
      <c r="GJ34" s="126"/>
      <c r="GT34" s="126"/>
      <c r="HD34" s="126"/>
      <c r="HN34" s="126"/>
      <c r="HX34" s="126"/>
      <c r="IH34" s="126"/>
      <c r="IR34" s="126"/>
      <c r="JB34" s="126"/>
    </row>
    <row xmlns:x14ac="http://schemas.microsoft.com/office/spreadsheetml/2009/9/ac" r="35" s="3" customFormat="true" x14ac:dyDescent="0.25">
      <c r="A35" s="410" t="str">
        <f ca="true">IF(ISBLANK('Data Summary'!A37),"",'Data Summary'!A37)</f>
        <v/>
      </c>
      <c r="B35" s="126"/>
      <c r="L35" s="126"/>
      <c r="V35" s="126"/>
      <c r="AF35" s="126"/>
      <c r="AP35" s="126"/>
      <c r="AZ35" s="126"/>
      <c r="BJ35" s="126"/>
      <c r="BK35" s="126"/>
      <c r="BT35" s="126"/>
      <c r="CD35" s="126"/>
      <c r="CN35" s="126"/>
      <c r="CX35" s="126"/>
      <c r="DH35" s="126"/>
      <c r="DR35" s="126"/>
      <c r="EB35" s="126"/>
      <c r="EL35" s="126"/>
      <c r="EV35" s="126"/>
      <c r="FF35" s="126"/>
      <c r="FP35" s="126"/>
      <c r="FZ35" s="126"/>
      <c r="GJ35" s="126"/>
      <c r="GT35" s="126"/>
      <c r="HD35" s="126"/>
      <c r="HN35" s="126"/>
      <c r="HX35" s="126"/>
      <c r="IH35" s="126"/>
      <c r="IR35" s="126"/>
      <c r="JB35" s="126"/>
    </row>
    <row xmlns:x14ac="http://schemas.microsoft.com/office/spreadsheetml/2009/9/ac" r="36" s="3" customFormat="true" x14ac:dyDescent="0.25">
      <c r="A36" s="410" t="str">
        <f ca="true">IF(ISBLANK('Data Summary'!A38),"",'Data Summary'!A38)</f>
        <v/>
      </c>
      <c r="B36" s="126"/>
      <c r="L36" s="126"/>
      <c r="V36" s="126"/>
      <c r="AF36" s="126"/>
      <c r="AP36" s="126"/>
      <c r="AZ36" s="126"/>
      <c r="BJ36" s="126"/>
      <c r="BK36" s="126"/>
      <c r="BT36" s="126"/>
      <c r="CD36" s="126"/>
      <c r="CN36" s="126"/>
      <c r="CX36" s="126"/>
      <c r="DH36" s="126"/>
      <c r="DR36" s="126"/>
      <c r="EB36" s="126"/>
      <c r="EL36" s="126"/>
      <c r="EV36" s="126"/>
      <c r="FF36" s="126"/>
      <c r="FP36" s="126"/>
      <c r="FZ36" s="126"/>
      <c r="GJ36" s="126"/>
      <c r="GT36" s="126"/>
      <c r="HD36" s="126"/>
      <c r="HN36" s="126"/>
      <c r="HX36" s="126"/>
      <c r="IH36" s="126"/>
      <c r="IR36" s="126"/>
      <c r="JB36" s="126"/>
    </row>
    <row xmlns:x14ac="http://schemas.microsoft.com/office/spreadsheetml/2009/9/ac" r="37" s="3" customFormat="true" x14ac:dyDescent="0.25">
      <c r="A37" s="410" t="str">
        <f ca="true">IF(ISBLANK('Data Summary'!A39),"",'Data Summary'!A39)</f>
        <v/>
      </c>
      <c r="B37" s="126"/>
      <c r="L37" s="126"/>
      <c r="V37" s="126"/>
      <c r="AF37" s="126"/>
      <c r="AP37" s="126"/>
      <c r="AZ37" s="126"/>
      <c r="BJ37" s="126"/>
      <c r="BK37" s="126"/>
      <c r="BT37" s="126"/>
      <c r="CD37" s="126"/>
      <c r="CN37" s="126"/>
      <c r="CX37" s="126"/>
      <c r="DH37" s="126"/>
      <c r="DR37" s="126"/>
      <c r="EB37" s="126"/>
      <c r="EL37" s="126"/>
      <c r="EV37" s="126"/>
      <c r="FF37" s="126"/>
      <c r="FP37" s="126"/>
      <c r="FZ37" s="126"/>
      <c r="GJ37" s="126"/>
      <c r="GT37" s="126"/>
      <c r="HD37" s="126"/>
      <c r="HN37" s="126"/>
      <c r="HX37" s="126"/>
      <c r="IH37" s="126"/>
      <c r="IR37" s="126"/>
      <c r="JB37" s="126"/>
    </row>
    <row xmlns:x14ac="http://schemas.microsoft.com/office/spreadsheetml/2009/9/ac" r="38" s="3" customFormat="true" x14ac:dyDescent="0.25">
      <c r="A38" s="410" t="str">
        <f ca="true">IF(ISBLANK('Data Summary'!A40),"",'Data Summary'!A40)</f>
        <v/>
      </c>
      <c r="B38" s="126"/>
      <c r="L38" s="126"/>
      <c r="V38" s="126"/>
      <c r="AF38" s="126"/>
      <c r="AP38" s="126"/>
      <c r="AZ38" s="126"/>
      <c r="BJ38" s="126"/>
      <c r="BK38" s="126"/>
      <c r="BT38" s="126"/>
      <c r="CD38" s="126"/>
      <c r="CN38" s="126"/>
      <c r="CX38" s="126"/>
      <c r="DH38" s="126"/>
      <c r="DR38" s="126"/>
      <c r="EB38" s="126"/>
      <c r="EL38" s="126"/>
      <c r="EV38" s="126"/>
      <c r="FF38" s="126"/>
      <c r="FP38" s="126"/>
      <c r="FZ38" s="126"/>
      <c r="GJ38" s="126"/>
      <c r="GT38" s="126"/>
      <c r="HD38" s="126"/>
      <c r="HN38" s="126"/>
      <c r="HX38" s="126"/>
      <c r="IH38" s="126"/>
      <c r="IR38" s="126"/>
      <c r="JB38" s="126"/>
    </row>
    <row xmlns:x14ac="http://schemas.microsoft.com/office/spreadsheetml/2009/9/ac" r="39" s="3" customFormat="true" x14ac:dyDescent="0.25">
      <c r="A39" s="410" t="str">
        <f ca="true">IF(ISBLANK('Data Summary'!A41),"",'Data Summary'!A41)</f>
        <v/>
      </c>
      <c r="B39" s="126"/>
      <c r="L39" s="126"/>
      <c r="V39" s="126"/>
      <c r="AF39" s="126"/>
      <c r="AP39" s="126"/>
      <c r="AZ39" s="126"/>
      <c r="BJ39" s="126"/>
      <c r="BK39" s="126"/>
      <c r="BT39" s="126"/>
      <c r="CD39" s="126"/>
      <c r="CN39" s="126"/>
      <c r="CX39" s="126"/>
      <c r="DH39" s="126"/>
      <c r="DR39" s="126"/>
      <c r="EB39" s="126"/>
      <c r="EL39" s="126"/>
      <c r="EV39" s="126"/>
      <c r="FF39" s="126"/>
      <c r="FP39" s="126"/>
      <c r="FZ39" s="126"/>
      <c r="GJ39" s="126"/>
      <c r="GT39" s="126"/>
      <c r="HD39" s="126"/>
      <c r="HN39" s="126"/>
      <c r="HX39" s="126"/>
      <c r="IH39" s="126"/>
      <c r="IR39" s="126"/>
      <c r="JB39" s="126"/>
    </row>
    <row xmlns:x14ac="http://schemas.microsoft.com/office/spreadsheetml/2009/9/ac" r="40" s="3" customFormat="true" x14ac:dyDescent="0.25">
      <c r="A40" s="410" t="str">
        <f ca="true">IF(ISBLANK('Data Summary'!A42),"",'Data Summary'!A42)</f>
        <v/>
      </c>
      <c r="B40" s="126"/>
      <c r="L40" s="126"/>
      <c r="V40" s="126"/>
      <c r="AF40" s="126"/>
      <c r="AP40" s="126"/>
      <c r="AZ40" s="126"/>
      <c r="BJ40" s="126"/>
      <c r="BK40" s="126"/>
      <c r="BT40" s="126"/>
      <c r="CD40" s="126"/>
      <c r="CN40" s="126"/>
      <c r="CX40" s="126"/>
      <c r="DH40" s="126"/>
      <c r="DR40" s="126"/>
      <c r="EB40" s="126"/>
      <c r="EL40" s="126"/>
      <c r="EV40" s="126"/>
      <c r="FF40" s="126"/>
      <c r="FP40" s="126"/>
      <c r="FZ40" s="126"/>
      <c r="GJ40" s="126"/>
      <c r="GT40" s="126"/>
      <c r="HD40" s="126"/>
      <c r="HN40" s="126"/>
      <c r="HX40" s="126"/>
      <c r="IH40" s="126"/>
      <c r="IR40" s="126"/>
      <c r="JB40" s="126"/>
    </row>
    <row xmlns:x14ac="http://schemas.microsoft.com/office/spreadsheetml/2009/9/ac" r="41" s="3" customFormat="true" x14ac:dyDescent="0.25">
      <c r="A41" s="410" t="str">
        <f ca="true">IF(ISBLANK('Data Summary'!A43),"",'Data Summary'!A43)</f>
        <v/>
      </c>
      <c r="B41" s="126"/>
      <c r="L41" s="126"/>
      <c r="V41" s="126"/>
      <c r="AF41" s="126"/>
      <c r="AP41" s="126"/>
      <c r="AZ41" s="126"/>
      <c r="BJ41" s="126"/>
      <c r="BK41" s="126"/>
      <c r="BT41" s="126"/>
      <c r="CD41" s="126"/>
      <c r="CN41" s="126"/>
      <c r="CX41" s="126"/>
      <c r="DH41" s="126"/>
      <c r="DR41" s="126"/>
      <c r="EB41" s="126"/>
      <c r="EL41" s="126"/>
      <c r="EV41" s="126"/>
      <c r="FF41" s="126"/>
      <c r="FP41" s="126"/>
      <c r="FZ41" s="126"/>
      <c r="GJ41" s="126"/>
      <c r="GT41" s="126"/>
      <c r="HD41" s="126"/>
      <c r="HN41" s="126"/>
      <c r="HX41" s="126"/>
      <c r="IH41" s="126"/>
      <c r="IR41" s="126"/>
      <c r="JB41" s="126"/>
    </row>
    <row xmlns:x14ac="http://schemas.microsoft.com/office/spreadsheetml/2009/9/ac" r="42" s="3" customFormat="true" x14ac:dyDescent="0.25">
      <c r="A42" s="410" t="str">
        <f ca="true">IF(ISBLANK('Data Summary'!A44),"",'Data Summary'!A44)</f>
        <v/>
      </c>
      <c r="B42" s="126"/>
      <c r="L42" s="126"/>
      <c r="V42" s="126"/>
      <c r="AF42" s="126"/>
      <c r="AP42" s="126"/>
      <c r="AZ42" s="126"/>
      <c r="BJ42" s="126"/>
      <c r="BK42" s="126"/>
      <c r="BT42" s="126"/>
      <c r="CD42" s="126"/>
      <c r="CN42" s="126"/>
      <c r="CX42" s="126"/>
      <c r="DH42" s="126"/>
      <c r="DR42" s="126"/>
      <c r="EB42" s="126"/>
      <c r="EL42" s="126"/>
      <c r="EV42" s="126"/>
      <c r="FF42" s="126"/>
      <c r="FP42" s="126"/>
      <c r="FZ42" s="126"/>
      <c r="GJ42" s="126"/>
      <c r="GT42" s="126"/>
      <c r="HD42" s="126"/>
      <c r="HN42" s="126"/>
      <c r="HX42" s="126"/>
      <c r="IH42" s="126"/>
      <c r="IR42" s="126"/>
      <c r="JB42" s="126"/>
    </row>
    <row xmlns:x14ac="http://schemas.microsoft.com/office/spreadsheetml/2009/9/ac" r="43" s="3" customFormat="true" x14ac:dyDescent="0.25">
      <c r="A43" s="410" t="str">
        <f ca="true">IF(ISBLANK('Data Summary'!A45),"",'Data Summary'!A45)</f>
        <v/>
      </c>
      <c r="B43" s="126"/>
      <c r="L43" s="126"/>
      <c r="V43" s="126"/>
      <c r="AF43" s="126"/>
      <c r="AP43" s="126"/>
      <c r="AZ43" s="126"/>
      <c r="BJ43" s="126"/>
      <c r="BK43" s="126"/>
      <c r="BT43" s="126"/>
      <c r="CD43" s="126"/>
      <c r="CN43" s="126"/>
      <c r="CX43" s="126"/>
      <c r="DH43" s="126"/>
      <c r="DR43" s="126"/>
      <c r="EB43" s="126"/>
      <c r="EL43" s="126"/>
      <c r="EV43" s="126"/>
      <c r="FF43" s="126"/>
      <c r="FP43" s="126"/>
      <c r="FZ43" s="126"/>
      <c r="GJ43" s="126"/>
      <c r="GT43" s="126"/>
      <c r="HD43" s="126"/>
      <c r="HN43" s="126"/>
      <c r="HX43" s="126"/>
      <c r="IH43" s="126"/>
      <c r="IR43" s="126"/>
      <c r="JB43" s="126"/>
    </row>
    <row xmlns:x14ac="http://schemas.microsoft.com/office/spreadsheetml/2009/9/ac" r="44" s="3" customFormat="true" x14ac:dyDescent="0.25">
      <c r="A44" s="410" t="str">
        <f ca="true">IF(ISBLANK('Data Summary'!A46),"",'Data Summary'!A46)</f>
        <v/>
      </c>
      <c r="B44" s="126"/>
      <c r="L44" s="126"/>
      <c r="V44" s="126"/>
      <c r="AF44" s="126"/>
      <c r="AP44" s="126"/>
      <c r="AZ44" s="126"/>
      <c r="BJ44" s="126"/>
      <c r="BK44" s="126"/>
      <c r="BT44" s="126"/>
      <c r="CD44" s="126"/>
      <c r="CN44" s="126"/>
      <c r="CX44" s="126"/>
      <c r="DH44" s="126"/>
      <c r="DR44" s="126"/>
      <c r="EB44" s="126"/>
      <c r="EL44" s="126"/>
      <c r="EV44" s="126"/>
      <c r="FF44" s="126"/>
      <c r="FP44" s="126"/>
      <c r="FZ44" s="126"/>
      <c r="GJ44" s="126"/>
      <c r="GT44" s="126"/>
      <c r="HD44" s="126"/>
      <c r="HN44" s="126"/>
      <c r="HX44" s="126"/>
      <c r="IH44" s="126"/>
      <c r="IR44" s="126"/>
      <c r="JB44" s="126"/>
    </row>
    <row xmlns:x14ac="http://schemas.microsoft.com/office/spreadsheetml/2009/9/ac" r="45" s="3" customFormat="true" x14ac:dyDescent="0.25">
      <c r="A45" s="410" t="str">
        <f ca="true">IF(ISBLANK('Data Summary'!A47),"",'Data Summary'!A47)</f>
        <v/>
      </c>
      <c r="B45" s="126"/>
      <c r="L45" s="126"/>
      <c r="V45" s="126"/>
      <c r="AF45" s="126"/>
      <c r="AP45" s="126"/>
      <c r="AZ45" s="126"/>
      <c r="BJ45" s="126"/>
      <c r="BK45" s="126"/>
      <c r="BT45" s="126"/>
      <c r="CD45" s="126"/>
      <c r="CN45" s="126"/>
      <c r="CX45" s="126"/>
      <c r="DH45" s="126"/>
      <c r="DR45" s="126"/>
      <c r="EB45" s="126"/>
      <c r="EL45" s="126"/>
      <c r="EV45" s="126"/>
      <c r="FF45" s="126"/>
      <c r="FP45" s="126"/>
      <c r="FZ45" s="126"/>
      <c r="GJ45" s="126"/>
      <c r="GT45" s="126"/>
      <c r="HD45" s="126"/>
      <c r="HN45" s="126"/>
      <c r="HX45" s="126"/>
      <c r="IH45" s="126"/>
      <c r="IR45" s="126"/>
      <c r="JB45" s="126"/>
    </row>
    <row xmlns:x14ac="http://schemas.microsoft.com/office/spreadsheetml/2009/9/ac" r="46" s="3" customFormat="true" x14ac:dyDescent="0.25">
      <c r="A46" s="410" t="str">
        <f ca="true">IF(ISBLANK('Data Summary'!A48),"",'Data Summary'!A48)</f>
        <v/>
      </c>
      <c r="B46" s="126"/>
      <c r="L46" s="126"/>
      <c r="V46" s="126"/>
      <c r="AF46" s="126"/>
      <c r="AP46" s="126"/>
      <c r="AZ46" s="126"/>
      <c r="BJ46" s="126"/>
      <c r="BK46" s="126"/>
      <c r="BT46" s="126"/>
      <c r="CD46" s="126"/>
      <c r="CN46" s="126"/>
      <c r="CX46" s="126"/>
      <c r="DH46" s="126"/>
      <c r="DR46" s="126"/>
      <c r="EB46" s="126"/>
      <c r="EL46" s="126"/>
      <c r="EV46" s="126"/>
      <c r="FF46" s="126"/>
      <c r="FP46" s="126"/>
      <c r="FZ46" s="126"/>
      <c r="GJ46" s="126"/>
      <c r="GT46" s="126"/>
      <c r="HD46" s="126"/>
      <c r="HN46" s="126"/>
      <c r="HX46" s="126"/>
      <c r="IH46" s="126"/>
      <c r="IR46" s="126"/>
      <c r="JB46" s="126"/>
    </row>
    <row xmlns:x14ac="http://schemas.microsoft.com/office/spreadsheetml/2009/9/ac" r="47" s="3" customFormat="true" x14ac:dyDescent="0.25">
      <c r="A47" s="410" t="str">
        <f ca="true">IF(ISBLANK('Data Summary'!A49),"",'Data Summary'!A49)</f>
        <v/>
      </c>
      <c r="B47" s="126"/>
      <c r="L47" s="126"/>
      <c r="V47" s="126"/>
      <c r="AF47" s="126"/>
      <c r="AP47" s="126"/>
      <c r="AZ47" s="126"/>
      <c r="BJ47" s="126"/>
      <c r="BK47" s="126"/>
      <c r="BT47" s="126"/>
      <c r="CD47" s="126"/>
      <c r="CN47" s="126"/>
      <c r="CX47" s="126"/>
      <c r="DH47" s="126"/>
      <c r="DR47" s="126"/>
      <c r="EB47" s="126"/>
      <c r="EL47" s="126"/>
      <c r="EV47" s="126"/>
      <c r="FF47" s="126"/>
      <c r="FP47" s="126"/>
      <c r="FZ47" s="126"/>
      <c r="GJ47" s="126"/>
      <c r="GT47" s="126"/>
      <c r="HD47" s="126"/>
      <c r="HN47" s="126"/>
      <c r="HX47" s="126"/>
      <c r="IH47" s="126"/>
      <c r="IR47" s="126"/>
      <c r="JB47" s="126"/>
    </row>
    <row xmlns:x14ac="http://schemas.microsoft.com/office/spreadsheetml/2009/9/ac" r="48" s="3" customFormat="true" x14ac:dyDescent="0.25">
      <c r="A48" s="410" t="str">
        <f ca="true">IF(ISBLANK('Data Summary'!A50),"",'Data Summary'!A50)</f>
        <v/>
      </c>
      <c r="B48" s="126"/>
      <c r="L48" s="126"/>
      <c r="V48" s="126"/>
      <c r="AF48" s="126"/>
      <c r="AP48" s="126"/>
      <c r="AZ48" s="126"/>
      <c r="BJ48" s="126"/>
      <c r="BK48" s="126"/>
      <c r="BT48" s="126"/>
      <c r="CD48" s="126"/>
      <c r="CN48" s="126"/>
      <c r="CX48" s="126"/>
      <c r="DH48" s="126"/>
      <c r="DR48" s="126"/>
      <c r="EB48" s="126"/>
      <c r="EL48" s="126"/>
      <c r="EV48" s="126"/>
      <c r="FF48" s="126"/>
      <c r="FP48" s="126"/>
      <c r="FZ48" s="126"/>
      <c r="GJ48" s="126"/>
      <c r="GT48" s="126"/>
      <c r="HD48" s="126"/>
      <c r="HN48" s="126"/>
      <c r="HX48" s="126"/>
      <c r="IH48" s="126"/>
      <c r="IR48" s="126"/>
      <c r="JB48" s="126"/>
    </row>
    <row xmlns:x14ac="http://schemas.microsoft.com/office/spreadsheetml/2009/9/ac" r="49" s="3" customFormat="true" x14ac:dyDescent="0.25">
      <c r="A49" s="410" t="str">
        <f ca="true">IF(ISBLANK('Data Summary'!A51),"",'Data Summary'!A51)</f>
        <v/>
      </c>
      <c r="B49" s="126"/>
      <c r="L49" s="126"/>
      <c r="V49" s="126"/>
      <c r="AF49" s="126"/>
      <c r="AP49" s="126"/>
      <c r="AZ49" s="126"/>
      <c r="BJ49" s="126"/>
      <c r="BK49" s="126"/>
      <c r="BT49" s="126"/>
      <c r="CD49" s="126"/>
      <c r="CN49" s="126"/>
      <c r="CX49" s="126"/>
      <c r="DH49" s="126"/>
      <c r="DR49" s="126"/>
      <c r="EB49" s="126"/>
      <c r="EL49" s="126"/>
      <c r="EV49" s="126"/>
      <c r="FF49" s="126"/>
      <c r="FP49" s="126"/>
      <c r="FZ49" s="126"/>
      <c r="GJ49" s="126"/>
      <c r="GT49" s="126"/>
      <c r="HD49" s="126"/>
      <c r="HN49" s="126"/>
      <c r="HX49" s="126"/>
      <c r="IH49" s="126"/>
      <c r="IR49" s="126"/>
      <c r="JB49" s="126"/>
    </row>
    <row xmlns:x14ac="http://schemas.microsoft.com/office/spreadsheetml/2009/9/ac" r="50" s="3" customFormat="true" x14ac:dyDescent="0.25">
      <c r="A50" s="410" t="str">
        <f ca="true">IF(ISBLANK('Data Summary'!A52),"",'Data Summary'!A52)</f>
        <v/>
      </c>
      <c r="B50" s="126"/>
      <c r="L50" s="126"/>
      <c r="V50" s="126"/>
      <c r="AF50" s="126"/>
      <c r="AP50" s="126"/>
      <c r="AZ50" s="126"/>
      <c r="BJ50" s="126"/>
      <c r="BK50" s="126"/>
      <c r="BT50" s="126"/>
      <c r="CD50" s="126"/>
      <c r="CN50" s="126"/>
      <c r="CX50" s="126"/>
      <c r="DH50" s="126"/>
      <c r="DR50" s="126"/>
      <c r="EB50" s="126"/>
      <c r="EL50" s="126"/>
      <c r="EV50" s="126"/>
      <c r="FF50" s="126"/>
      <c r="FP50" s="126"/>
      <c r="FZ50" s="126"/>
      <c r="GJ50" s="126"/>
      <c r="GT50" s="126"/>
      <c r="HD50" s="126"/>
      <c r="HN50" s="126"/>
      <c r="HX50" s="126"/>
      <c r="IH50" s="126"/>
      <c r="IR50" s="126"/>
      <c r="JB50" s="126"/>
    </row>
    <row xmlns:x14ac="http://schemas.microsoft.com/office/spreadsheetml/2009/9/ac" r="51" s="3" customFormat="true" x14ac:dyDescent="0.25">
      <c r="A51" s="410" t="str">
        <f ca="true">IF(ISBLANK('Data Summary'!A53),"",'Data Summary'!A53)</f>
        <v/>
      </c>
      <c r="B51" s="126"/>
      <c r="L51" s="126"/>
      <c r="V51" s="126"/>
      <c r="AF51" s="126"/>
      <c r="AP51" s="126"/>
      <c r="AZ51" s="126"/>
      <c r="BJ51" s="126"/>
      <c r="BK51" s="126"/>
      <c r="BT51" s="126"/>
      <c r="CD51" s="126"/>
      <c r="CN51" s="126"/>
      <c r="CX51" s="126"/>
      <c r="DH51" s="126"/>
      <c r="DR51" s="126"/>
      <c r="EB51" s="126"/>
      <c r="EL51" s="126"/>
      <c r="EV51" s="126"/>
      <c r="FF51" s="126"/>
      <c r="FP51" s="126"/>
      <c r="FZ51" s="126"/>
      <c r="GJ51" s="126"/>
      <c r="GT51" s="126"/>
      <c r="HD51" s="126"/>
      <c r="HN51" s="126"/>
      <c r="HX51" s="126"/>
      <c r="IH51" s="126"/>
      <c r="IR51" s="126"/>
      <c r="JB51" s="126"/>
    </row>
    <row xmlns:x14ac="http://schemas.microsoft.com/office/spreadsheetml/2009/9/ac" r="52" s="3" customFormat="true" x14ac:dyDescent="0.25">
      <c r="A52" s="410" t="str">
        <f ca="true">IF(ISBLANK('Data Summary'!A54),"",'Data Summary'!A54)</f>
        <v/>
      </c>
      <c r="B52" s="126"/>
      <c r="L52" s="126"/>
      <c r="V52" s="126"/>
      <c r="AF52" s="126"/>
      <c r="AP52" s="126"/>
      <c r="AZ52" s="126"/>
      <c r="BJ52" s="126"/>
      <c r="BK52" s="126"/>
      <c r="BT52" s="126"/>
      <c r="CD52" s="126"/>
      <c r="CN52" s="126"/>
      <c r="CX52" s="126"/>
      <c r="DH52" s="126"/>
      <c r="DR52" s="126"/>
      <c r="EB52" s="126"/>
      <c r="EL52" s="126"/>
      <c r="EV52" s="126"/>
      <c r="FF52" s="126"/>
      <c r="FP52" s="126"/>
      <c r="FZ52" s="126"/>
      <c r="GJ52" s="126"/>
      <c r="GT52" s="126"/>
      <c r="HD52" s="126"/>
      <c r="HN52" s="126"/>
      <c r="HX52" s="126"/>
      <c r="IH52" s="126"/>
      <c r="IR52" s="126"/>
      <c r="JB52" s="126"/>
    </row>
    <row xmlns:x14ac="http://schemas.microsoft.com/office/spreadsheetml/2009/9/ac" r="53" s="3" customFormat="true" x14ac:dyDescent="0.25">
      <c r="A53" s="410" t="str">
        <f ca="true">IF(ISBLANK('Data Summary'!A55),"",'Data Summary'!A55)</f>
        <v/>
      </c>
      <c r="B53" s="126"/>
      <c r="L53" s="126"/>
      <c r="V53" s="126"/>
      <c r="AF53" s="126"/>
      <c r="AP53" s="126"/>
      <c r="AZ53" s="126"/>
      <c r="BJ53" s="126"/>
      <c r="BK53" s="126"/>
      <c r="BT53" s="126"/>
      <c r="CD53" s="126"/>
      <c r="CN53" s="126"/>
      <c r="CX53" s="126"/>
      <c r="DH53" s="126"/>
      <c r="DR53" s="126"/>
      <c r="EB53" s="126"/>
      <c r="EL53" s="126"/>
      <c r="EV53" s="126"/>
      <c r="FF53" s="126"/>
      <c r="FP53" s="126"/>
      <c r="FZ53" s="126"/>
      <c r="GJ53" s="126"/>
      <c r="GT53" s="126"/>
      <c r="HD53" s="126"/>
      <c r="HN53" s="126"/>
      <c r="HX53" s="126"/>
      <c r="IH53" s="126"/>
      <c r="IR53" s="126"/>
      <c r="JB53" s="126"/>
    </row>
    <row xmlns:x14ac="http://schemas.microsoft.com/office/spreadsheetml/2009/9/ac" r="54" s="3" customFormat="true" x14ac:dyDescent="0.25">
      <c r="A54" s="410" t="str">
        <f ca="true">IF(ISBLANK('Data Summary'!A56),"",'Data Summary'!A56)</f>
        <v/>
      </c>
      <c r="B54" s="126"/>
      <c r="L54" s="126"/>
      <c r="V54" s="126"/>
      <c r="AF54" s="126"/>
      <c r="AP54" s="126"/>
      <c r="AZ54" s="126"/>
      <c r="BJ54" s="126"/>
      <c r="BK54" s="126"/>
      <c r="BT54" s="126"/>
      <c r="CD54" s="126"/>
      <c r="CN54" s="126"/>
      <c r="CX54" s="126"/>
      <c r="DH54" s="126"/>
      <c r="DR54" s="126"/>
      <c r="EB54" s="126"/>
      <c r="EL54" s="126"/>
      <c r="EV54" s="126"/>
      <c r="FF54" s="126"/>
      <c r="FP54" s="126"/>
      <c r="FZ54" s="126"/>
      <c r="GJ54" s="126"/>
      <c r="GT54" s="126"/>
      <c r="HD54" s="126"/>
      <c r="HN54" s="126"/>
      <c r="HX54" s="126"/>
      <c r="IH54" s="126"/>
      <c r="IR54" s="126"/>
      <c r="JB54" s="126"/>
    </row>
    <row xmlns:x14ac="http://schemas.microsoft.com/office/spreadsheetml/2009/9/ac" r="55" s="3" customFormat="true" x14ac:dyDescent="0.25">
      <c r="A55" s="410" t="str">
        <f ca="true">IF(ISBLANK('Data Summary'!A57),"",'Data Summary'!A57)</f>
        <v/>
      </c>
      <c r="B55" s="126"/>
      <c r="L55" s="126"/>
      <c r="V55" s="126"/>
      <c r="AF55" s="126"/>
      <c r="AP55" s="126"/>
      <c r="AZ55" s="126"/>
      <c r="BJ55" s="126"/>
      <c r="BK55" s="126"/>
      <c r="BT55" s="126"/>
      <c r="CD55" s="126"/>
      <c r="CN55" s="126"/>
      <c r="CX55" s="126"/>
      <c r="DH55" s="126"/>
      <c r="DR55" s="126"/>
      <c r="EB55" s="126"/>
      <c r="EL55" s="126"/>
      <c r="EV55" s="126"/>
      <c r="FF55" s="126"/>
      <c r="FP55" s="126"/>
      <c r="FZ55" s="126"/>
      <c r="GJ55" s="126"/>
      <c r="GT55" s="126"/>
      <c r="HD55" s="126"/>
      <c r="HN55" s="126"/>
      <c r="HX55" s="126"/>
      <c r="IH55" s="126"/>
      <c r="IR55" s="126"/>
      <c r="JB55" s="126"/>
    </row>
    <row xmlns:x14ac="http://schemas.microsoft.com/office/spreadsheetml/2009/9/ac" r="56" s="3" customFormat="true" x14ac:dyDescent="0.25">
      <c r="A56" s="410" t="str">
        <f ca="true">IF(ISBLANK('Data Summary'!A58),"",'Data Summary'!A58)</f>
        <v/>
      </c>
      <c r="B56" s="126"/>
      <c r="L56" s="126"/>
      <c r="V56" s="126"/>
      <c r="AF56" s="126"/>
      <c r="AP56" s="126"/>
      <c r="AZ56" s="126"/>
      <c r="BJ56" s="126"/>
      <c r="BK56" s="126"/>
      <c r="BT56" s="126"/>
      <c r="CD56" s="126"/>
      <c r="CN56" s="126"/>
      <c r="CX56" s="126"/>
      <c r="DH56" s="126"/>
      <c r="DR56" s="126"/>
      <c r="EB56" s="126"/>
      <c r="EL56" s="126"/>
      <c r="EV56" s="126"/>
      <c r="FF56" s="126"/>
      <c r="FP56" s="126"/>
      <c r="FZ56" s="126"/>
      <c r="GJ56" s="126"/>
      <c r="GT56" s="126"/>
      <c r="HD56" s="126"/>
      <c r="HN56" s="126"/>
      <c r="HX56" s="126"/>
      <c r="IH56" s="126"/>
      <c r="IR56" s="126"/>
      <c r="JB56" s="126"/>
    </row>
    <row xmlns:x14ac="http://schemas.microsoft.com/office/spreadsheetml/2009/9/ac" r="57" s="3" customFormat="true" x14ac:dyDescent="0.25">
      <c r="A57" s="410" t="str">
        <f ca="true">IF(ISBLANK('Data Summary'!A59),"",'Data Summary'!A59)</f>
        <v/>
      </c>
      <c r="B57" s="126"/>
      <c r="L57" s="126"/>
      <c r="V57" s="126"/>
      <c r="AF57" s="126"/>
      <c r="AP57" s="126"/>
      <c r="AZ57" s="126"/>
      <c r="BJ57" s="126"/>
      <c r="BK57" s="126"/>
      <c r="BT57" s="126"/>
      <c r="CD57" s="126"/>
      <c r="CN57" s="126"/>
      <c r="CX57" s="126"/>
      <c r="DH57" s="126"/>
      <c r="DR57" s="126"/>
      <c r="EB57" s="126"/>
      <c r="EL57" s="126"/>
      <c r="EV57" s="126"/>
      <c r="FF57" s="126"/>
      <c r="FP57" s="126"/>
      <c r="FZ57" s="126"/>
      <c r="GJ57" s="126"/>
      <c r="GT57" s="126"/>
      <c r="HD57" s="126"/>
      <c r="HN57" s="126"/>
      <c r="HX57" s="126"/>
      <c r="IH57" s="126"/>
      <c r="IR57" s="126"/>
      <c r="JB57" s="126"/>
    </row>
    <row xmlns:x14ac="http://schemas.microsoft.com/office/spreadsheetml/2009/9/ac" r="58" s="3" customFormat="true" x14ac:dyDescent="0.25">
      <c r="A58" s="410" t="str">
        <f ca="true">IF(ISBLANK('Data Summary'!A60),"",'Data Summary'!A60)</f>
        <v/>
      </c>
      <c r="B58" s="126"/>
      <c r="L58" s="126"/>
      <c r="V58" s="126"/>
      <c r="AF58" s="126"/>
      <c r="AP58" s="126"/>
      <c r="AZ58" s="126"/>
      <c r="BJ58" s="126"/>
      <c r="BK58" s="126"/>
      <c r="BT58" s="126"/>
      <c r="CD58" s="126"/>
      <c r="CN58" s="126"/>
      <c r="CX58" s="126"/>
      <c r="DH58" s="126"/>
      <c r="DR58" s="126"/>
      <c r="EB58" s="126"/>
      <c r="EL58" s="126"/>
      <c r="EV58" s="126"/>
      <c r="FF58" s="126"/>
      <c r="FP58" s="126"/>
      <c r="FZ58" s="126"/>
      <c r="GJ58" s="126"/>
      <c r="GT58" s="126"/>
      <c r="HD58" s="126"/>
      <c r="HN58" s="126"/>
      <c r="HX58" s="126"/>
      <c r="IH58" s="126"/>
      <c r="IR58" s="126"/>
      <c r="JB58" s="126"/>
    </row>
    <row xmlns:x14ac="http://schemas.microsoft.com/office/spreadsheetml/2009/9/ac" r="59" s="3" customFormat="true" x14ac:dyDescent="0.25">
      <c r="A59" s="410" t="str">
        <f ca="true">IF(ISBLANK('Data Summary'!A61),"",'Data Summary'!A61)</f>
        <v/>
      </c>
      <c r="B59" s="126"/>
      <c r="L59" s="126"/>
      <c r="V59" s="126"/>
      <c r="AF59" s="126"/>
      <c r="AP59" s="126"/>
      <c r="AZ59" s="126"/>
      <c r="BJ59" s="126"/>
      <c r="BK59" s="126"/>
      <c r="BT59" s="126"/>
      <c r="CD59" s="126"/>
      <c r="CN59" s="126"/>
      <c r="CX59" s="126"/>
      <c r="DH59" s="126"/>
      <c r="DR59" s="126"/>
      <c r="EB59" s="126"/>
      <c r="EL59" s="126"/>
      <c r="EV59" s="126"/>
      <c r="FF59" s="126"/>
      <c r="FP59" s="126"/>
      <c r="FZ59" s="126"/>
      <c r="GJ59" s="126"/>
      <c r="GT59" s="126"/>
      <c r="HD59" s="126"/>
      <c r="HN59" s="126"/>
      <c r="HX59" s="126"/>
      <c r="IH59" s="126"/>
      <c r="IR59" s="126"/>
      <c r="JB59" s="126"/>
    </row>
    <row xmlns:x14ac="http://schemas.microsoft.com/office/spreadsheetml/2009/9/ac" r="60" s="3" customFormat="true" x14ac:dyDescent="0.25">
      <c r="A60" s="410" t="str">
        <f ca="true">IF(ISBLANK('Data Summary'!A62),"",'Data Summary'!A62)</f>
        <v/>
      </c>
      <c r="B60" s="126"/>
      <c r="L60" s="126"/>
      <c r="V60" s="126"/>
      <c r="AF60" s="126"/>
      <c r="AP60" s="126"/>
      <c r="AZ60" s="126"/>
      <c r="BJ60" s="126"/>
      <c r="BK60" s="126"/>
      <c r="BT60" s="126"/>
      <c r="CD60" s="126"/>
      <c r="CN60" s="126"/>
      <c r="CX60" s="126"/>
      <c r="DH60" s="126"/>
      <c r="DR60" s="126"/>
      <c r="EB60" s="126"/>
      <c r="EL60" s="126"/>
      <c r="EV60" s="126"/>
      <c r="FF60" s="126"/>
      <c r="FP60" s="126"/>
      <c r="FZ60" s="126"/>
      <c r="GJ60" s="126"/>
      <c r="GT60" s="126"/>
      <c r="HD60" s="126"/>
      <c r="HN60" s="126"/>
      <c r="HX60" s="126"/>
      <c r="IH60" s="126"/>
      <c r="IR60" s="126"/>
      <c r="JB60" s="126"/>
    </row>
    <row xmlns:x14ac="http://schemas.microsoft.com/office/spreadsheetml/2009/9/ac" r="61" s="3" customFormat="true" x14ac:dyDescent="0.25">
      <c r="A61" s="410" t="str">
        <f ca="true">IF(ISBLANK('Data Summary'!A63),"",'Data Summary'!A63)</f>
        <v/>
      </c>
      <c r="B61" s="126"/>
      <c r="L61" s="126"/>
      <c r="V61" s="126"/>
      <c r="AF61" s="126"/>
      <c r="AP61" s="126"/>
      <c r="AZ61" s="126"/>
      <c r="BJ61" s="126"/>
      <c r="BK61" s="126"/>
      <c r="BT61" s="126"/>
      <c r="CD61" s="126"/>
      <c r="CN61" s="126"/>
      <c r="CX61" s="126"/>
      <c r="DH61" s="126"/>
      <c r="DR61" s="126"/>
      <c r="EB61" s="126"/>
      <c r="EL61" s="126"/>
      <c r="EV61" s="126"/>
      <c r="FF61" s="126"/>
      <c r="FP61" s="126"/>
      <c r="FZ61" s="126"/>
      <c r="GJ61" s="126"/>
      <c r="GT61" s="126"/>
      <c r="HD61" s="126"/>
      <c r="HN61" s="126"/>
      <c r="HX61" s="126"/>
      <c r="IH61" s="126"/>
      <c r="IR61" s="126"/>
      <c r="JB61" s="126"/>
    </row>
    <row xmlns:x14ac="http://schemas.microsoft.com/office/spreadsheetml/2009/9/ac" r="62" s="3" customFormat="true" x14ac:dyDescent="0.25">
      <c r="A62" s="410" t="str">
        <f ca="true">IF(ISBLANK('Data Summary'!A64),"",'Data Summary'!A64)</f>
        <v/>
      </c>
      <c r="B62" s="126"/>
      <c r="L62" s="126"/>
      <c r="V62" s="126"/>
      <c r="AF62" s="126"/>
      <c r="AP62" s="126"/>
      <c r="AZ62" s="126"/>
      <c r="BJ62" s="126"/>
      <c r="BK62" s="126"/>
      <c r="BT62" s="126"/>
      <c r="CD62" s="126"/>
      <c r="CN62" s="126"/>
      <c r="CX62" s="126"/>
      <c r="DH62" s="126"/>
      <c r="DR62" s="126"/>
      <c r="EB62" s="126"/>
      <c r="EL62" s="126"/>
      <c r="EV62" s="126"/>
      <c r="FF62" s="126"/>
      <c r="FP62" s="126"/>
      <c r="FZ62" s="126"/>
      <c r="GJ62" s="126"/>
      <c r="GT62" s="126"/>
      <c r="HD62" s="126"/>
      <c r="HN62" s="126"/>
      <c r="HX62" s="126"/>
      <c r="IH62" s="126"/>
      <c r="IR62" s="126"/>
      <c r="JB62" s="126"/>
    </row>
    <row xmlns:x14ac="http://schemas.microsoft.com/office/spreadsheetml/2009/9/ac" r="63" s="3" customFormat="true" x14ac:dyDescent="0.25">
      <c r="A63" s="410" t="str">
        <f ca="true">IF(ISBLANK('Data Summary'!A65),"",'Data Summary'!A65)</f>
        <v/>
      </c>
      <c r="B63" s="126"/>
      <c r="L63" s="126"/>
      <c r="V63" s="126"/>
      <c r="AF63" s="126"/>
      <c r="AP63" s="126"/>
      <c r="AZ63" s="126"/>
      <c r="BJ63" s="126"/>
      <c r="BK63" s="126"/>
      <c r="BT63" s="126"/>
      <c r="CD63" s="126"/>
      <c r="CN63" s="126"/>
      <c r="CX63" s="126"/>
      <c r="DH63" s="126"/>
      <c r="DR63" s="126"/>
      <c r="EB63" s="126"/>
      <c r="EL63" s="126"/>
      <c r="EV63" s="126"/>
      <c r="FF63" s="126"/>
      <c r="FP63" s="126"/>
      <c r="FZ63" s="126"/>
      <c r="GJ63" s="126"/>
      <c r="GT63" s="126"/>
      <c r="HD63" s="126"/>
      <c r="HN63" s="126"/>
      <c r="HX63" s="126"/>
      <c r="IH63" s="126"/>
      <c r="IR63" s="126"/>
      <c r="JB63" s="126"/>
    </row>
    <row xmlns:x14ac="http://schemas.microsoft.com/office/spreadsheetml/2009/9/ac" r="64" s="3" customFormat="true" x14ac:dyDescent="0.25">
      <c r="A64" s="410" t="str">
        <f ca="true">IF(ISBLANK('Data Summary'!A66),"",'Data Summary'!A66)</f>
        <v/>
      </c>
      <c r="B64" s="126"/>
      <c r="L64" s="126"/>
      <c r="V64" s="126"/>
      <c r="AF64" s="126"/>
      <c r="AP64" s="126"/>
      <c r="AZ64" s="126"/>
      <c r="BJ64" s="126"/>
      <c r="BK64" s="126"/>
      <c r="BT64" s="126"/>
      <c r="CD64" s="126"/>
      <c r="CN64" s="126"/>
      <c r="CX64" s="126"/>
      <c r="DH64" s="126"/>
      <c r="DR64" s="126"/>
      <c r="EB64" s="126"/>
      <c r="EL64" s="126"/>
      <c r="EV64" s="126"/>
      <c r="FF64" s="126"/>
      <c r="FP64" s="126"/>
      <c r="FZ64" s="126"/>
      <c r="GJ64" s="126"/>
      <c r="GT64" s="126"/>
      <c r="HD64" s="126"/>
      <c r="HN64" s="126"/>
      <c r="HX64" s="126"/>
      <c r="IH64" s="126"/>
      <c r="IR64" s="126"/>
      <c r="JB64" s="126"/>
    </row>
    <row xmlns:x14ac="http://schemas.microsoft.com/office/spreadsheetml/2009/9/ac" r="65" s="3" customFormat="true" x14ac:dyDescent="0.25">
      <c r="A65" s="410" t="str">
        <f ca="true">IF(ISBLANK('Data Summary'!A67),"",'Data Summary'!A67)</f>
        <v/>
      </c>
      <c r="B65" s="126"/>
      <c r="L65" s="126"/>
      <c r="V65" s="126"/>
      <c r="AF65" s="126"/>
      <c r="AP65" s="126"/>
      <c r="AZ65" s="126"/>
      <c r="BJ65" s="126"/>
      <c r="BK65" s="126"/>
      <c r="BT65" s="126"/>
      <c r="CD65" s="126"/>
      <c r="CN65" s="126"/>
      <c r="CX65" s="126"/>
      <c r="DH65" s="126"/>
      <c r="DR65" s="126"/>
      <c r="EB65" s="126"/>
      <c r="EL65" s="126"/>
      <c r="EV65" s="126"/>
      <c r="FF65" s="126"/>
      <c r="FP65" s="126"/>
      <c r="FZ65" s="126"/>
      <c r="GJ65" s="126"/>
      <c r="GT65" s="126"/>
      <c r="HD65" s="126"/>
      <c r="HN65" s="126"/>
      <c r="HX65" s="126"/>
      <c r="IH65" s="126"/>
      <c r="IR65" s="126"/>
      <c r="JB65" s="126"/>
    </row>
    <row xmlns:x14ac="http://schemas.microsoft.com/office/spreadsheetml/2009/9/ac" r="66" s="3" customFormat="true" x14ac:dyDescent="0.25">
      <c r="A66" s="410" t="str">
        <f ca="true">IF(ISBLANK('Data Summary'!A68),"",'Data Summary'!A68)</f>
        <v/>
      </c>
      <c r="B66" s="126"/>
      <c r="L66" s="126"/>
      <c r="V66" s="126"/>
      <c r="AF66" s="126"/>
      <c r="AP66" s="126"/>
      <c r="AZ66" s="126"/>
      <c r="BJ66" s="126"/>
      <c r="BK66" s="126"/>
      <c r="BT66" s="126"/>
      <c r="CD66" s="126"/>
      <c r="CN66" s="126"/>
      <c r="CX66" s="126"/>
      <c r="DH66" s="126"/>
      <c r="DR66" s="126"/>
      <c r="EB66" s="126"/>
      <c r="EL66" s="126"/>
      <c r="EV66" s="126"/>
      <c r="FF66" s="126"/>
      <c r="FP66" s="126"/>
      <c r="FZ66" s="126"/>
      <c r="GJ66" s="126"/>
      <c r="GT66" s="126"/>
      <c r="HD66" s="126"/>
      <c r="HN66" s="126"/>
      <c r="HX66" s="126"/>
      <c r="IH66" s="126"/>
      <c r="IR66" s="126"/>
      <c r="JB66" s="126"/>
    </row>
    <row xmlns:x14ac="http://schemas.microsoft.com/office/spreadsheetml/2009/9/ac" r="67" s="3" customFormat="true" x14ac:dyDescent="0.25">
      <c r="A67" s="410" t="str">
        <f ca="true">IF(ISBLANK('Data Summary'!A69),"",'Data Summary'!A69)</f>
        <v/>
      </c>
      <c r="B67" s="126"/>
      <c r="L67" s="126"/>
      <c r="V67" s="126"/>
      <c r="AF67" s="126"/>
      <c r="AP67" s="126"/>
      <c r="AZ67" s="126"/>
      <c r="BJ67" s="126"/>
      <c r="BK67" s="126"/>
      <c r="BT67" s="126"/>
      <c r="CD67" s="126"/>
      <c r="CN67" s="126"/>
      <c r="CX67" s="126"/>
      <c r="DH67" s="126"/>
      <c r="DR67" s="126"/>
      <c r="EB67" s="126"/>
      <c r="EL67" s="126"/>
      <c r="EV67" s="126"/>
      <c r="FF67" s="126"/>
      <c r="FP67" s="126"/>
      <c r="FZ67" s="126"/>
      <c r="GJ67" s="126"/>
      <c r="GT67" s="126"/>
      <c r="HD67" s="126"/>
      <c r="HN67" s="126"/>
      <c r="HX67" s="126"/>
      <c r="IH67" s="126"/>
      <c r="IR67" s="126"/>
      <c r="JB67" s="126"/>
    </row>
    <row xmlns:x14ac="http://schemas.microsoft.com/office/spreadsheetml/2009/9/ac" r="68" s="3" customFormat="true" x14ac:dyDescent="0.25">
      <c r="A68" s="410" t="str">
        <f ca="true">IF(ISBLANK('Data Summary'!A70),"",'Data Summary'!A70)</f>
        <v/>
      </c>
      <c r="B68" s="126"/>
      <c r="L68" s="126"/>
      <c r="V68" s="126"/>
      <c r="AF68" s="126"/>
      <c r="AP68" s="126"/>
      <c r="AZ68" s="126"/>
      <c r="BJ68" s="126"/>
      <c r="BK68" s="126"/>
      <c r="BT68" s="126"/>
      <c r="CD68" s="126"/>
      <c r="CN68" s="126"/>
      <c r="CX68" s="126"/>
      <c r="DH68" s="126"/>
      <c r="DR68" s="126"/>
      <c r="EB68" s="126"/>
      <c r="EL68" s="126"/>
      <c r="EV68" s="126"/>
      <c r="FF68" s="126"/>
      <c r="FP68" s="126"/>
      <c r="FZ68" s="126"/>
      <c r="GJ68" s="126"/>
      <c r="GT68" s="126"/>
      <c r="HD68" s="126"/>
      <c r="HN68" s="126"/>
      <c r="HX68" s="126"/>
      <c r="IH68" s="126"/>
      <c r="IR68" s="126"/>
      <c r="JB68" s="126"/>
    </row>
    <row xmlns:x14ac="http://schemas.microsoft.com/office/spreadsheetml/2009/9/ac" r="69" s="3" customFormat="true" x14ac:dyDescent="0.25">
      <c r="A69" s="410" t="str">
        <f ca="true">IF(ISBLANK('Data Summary'!A71),"",'Data Summary'!A71)</f>
        <v/>
      </c>
      <c r="B69" s="126"/>
      <c r="L69" s="126"/>
      <c r="V69" s="126"/>
      <c r="AF69" s="126"/>
      <c r="AP69" s="126"/>
      <c r="AZ69" s="126"/>
      <c r="BJ69" s="126"/>
      <c r="BK69" s="126"/>
      <c r="BT69" s="126"/>
      <c r="CD69" s="126"/>
      <c r="CN69" s="126"/>
      <c r="CX69" s="126"/>
      <c r="DH69" s="126"/>
      <c r="DR69" s="126"/>
      <c r="EB69" s="126"/>
      <c r="EL69" s="126"/>
      <c r="EV69" s="126"/>
      <c r="FF69" s="126"/>
      <c r="FP69" s="126"/>
      <c r="FZ69" s="126"/>
      <c r="GJ69" s="126"/>
      <c r="GT69" s="126"/>
      <c r="HD69" s="126"/>
      <c r="HN69" s="126"/>
      <c r="HX69" s="126"/>
      <c r="IH69" s="126"/>
      <c r="IR69" s="126"/>
      <c r="JB69" s="126"/>
    </row>
    <row xmlns:x14ac="http://schemas.microsoft.com/office/spreadsheetml/2009/9/ac" r="70" s="3" customFormat="true" x14ac:dyDescent="0.25">
      <c r="A70" s="410" t="str">
        <f ca="true">IF(ISBLANK('Data Summary'!A72),"",'Data Summary'!A72)</f>
        <v/>
      </c>
      <c r="B70" s="126"/>
      <c r="L70" s="126"/>
      <c r="V70" s="126"/>
      <c r="AF70" s="126"/>
      <c r="AP70" s="126"/>
      <c r="AZ70" s="126"/>
      <c r="BJ70" s="126"/>
      <c r="BK70" s="126"/>
      <c r="BT70" s="126"/>
      <c r="CD70" s="126"/>
      <c r="CN70" s="126"/>
      <c r="CX70" s="126"/>
      <c r="DH70" s="126"/>
      <c r="DR70" s="126"/>
      <c r="EB70" s="126"/>
      <c r="EL70" s="126"/>
      <c r="EV70" s="126"/>
      <c r="FF70" s="126"/>
      <c r="FP70" s="126"/>
      <c r="FZ70" s="126"/>
      <c r="GJ70" s="126"/>
      <c r="GT70" s="126"/>
      <c r="HD70" s="126"/>
      <c r="HN70" s="126"/>
      <c r="HX70" s="126"/>
      <c r="IH70" s="126"/>
      <c r="IR70" s="126"/>
      <c r="JB70" s="126"/>
    </row>
    <row xmlns:x14ac="http://schemas.microsoft.com/office/spreadsheetml/2009/9/ac" r="71" s="3" customFormat="true" x14ac:dyDescent="0.25">
      <c r="A71" s="410" t="str">
        <f ca="true">IF(ISBLANK('Data Summary'!A73),"",'Data Summary'!A73)</f>
        <v/>
      </c>
      <c r="B71" s="126"/>
      <c r="L71" s="126"/>
      <c r="V71" s="126"/>
      <c r="AF71" s="126"/>
      <c r="AP71" s="126"/>
      <c r="AZ71" s="126"/>
      <c r="BJ71" s="126"/>
      <c r="BK71" s="126"/>
      <c r="BT71" s="126"/>
      <c r="CD71" s="126"/>
      <c r="CN71" s="126"/>
      <c r="CX71" s="126"/>
      <c r="DH71" s="126"/>
      <c r="DR71" s="126"/>
      <c r="EB71" s="126"/>
      <c r="EL71" s="126"/>
      <c r="EV71" s="126"/>
      <c r="FF71" s="126"/>
      <c r="FP71" s="126"/>
      <c r="FZ71" s="126"/>
      <c r="GJ71" s="126"/>
      <c r="GT71" s="126"/>
      <c r="HD71" s="126"/>
      <c r="HN71" s="126"/>
      <c r="HX71" s="126"/>
      <c r="IH71" s="126"/>
      <c r="IR71" s="126"/>
      <c r="JB71" s="126"/>
    </row>
    <row xmlns:x14ac="http://schemas.microsoft.com/office/spreadsheetml/2009/9/ac" r="72" s="3" customFormat="true" x14ac:dyDescent="0.25">
      <c r="A72" s="410" t="str">
        <f ca="true">IF(ISBLANK('Data Summary'!A74),"",'Data Summary'!A74)</f>
        <v/>
      </c>
      <c r="B72" s="126"/>
      <c r="L72" s="126"/>
      <c r="V72" s="126"/>
      <c r="AF72" s="126"/>
      <c r="AP72" s="126"/>
      <c r="AZ72" s="126"/>
      <c r="BJ72" s="126"/>
      <c r="BK72" s="126"/>
      <c r="BT72" s="126"/>
      <c r="CD72" s="126"/>
      <c r="CN72" s="126"/>
      <c r="CX72" s="126"/>
      <c r="DH72" s="126"/>
      <c r="DR72" s="126"/>
      <c r="EB72" s="126"/>
      <c r="EL72" s="126"/>
      <c r="EV72" s="126"/>
      <c r="FF72" s="126"/>
      <c r="FP72" s="126"/>
      <c r="FZ72" s="126"/>
      <c r="GJ72" s="126"/>
      <c r="GT72" s="126"/>
      <c r="HD72" s="126"/>
      <c r="HN72" s="126"/>
      <c r="HX72" s="126"/>
      <c r="IH72" s="126"/>
      <c r="IR72" s="126"/>
      <c r="JB72" s="126"/>
    </row>
    <row xmlns:x14ac="http://schemas.microsoft.com/office/spreadsheetml/2009/9/ac" r="73" s="3" customFormat="true" x14ac:dyDescent="0.25">
      <c r="A73" s="410" t="str">
        <f ca="true">IF(ISBLANK('Data Summary'!A75),"",'Data Summary'!A75)</f>
        <v/>
      </c>
      <c r="B73" s="126"/>
      <c r="L73" s="126"/>
      <c r="V73" s="126"/>
      <c r="AF73" s="126"/>
      <c r="AP73" s="126"/>
      <c r="AZ73" s="126"/>
      <c r="BJ73" s="126"/>
      <c r="BK73" s="126"/>
      <c r="BT73" s="126"/>
      <c r="CD73" s="126"/>
      <c r="CN73" s="126"/>
      <c r="CX73" s="126"/>
      <c r="DH73" s="126"/>
      <c r="DR73" s="126"/>
      <c r="EB73" s="126"/>
      <c r="EL73" s="126"/>
      <c r="EV73" s="126"/>
      <c r="FF73" s="126"/>
      <c r="FP73" s="126"/>
      <c r="FZ73" s="126"/>
      <c r="GJ73" s="126"/>
      <c r="GT73" s="126"/>
      <c r="HD73" s="126"/>
      <c r="HN73" s="126"/>
      <c r="HX73" s="126"/>
      <c r="IH73" s="126"/>
      <c r="IR73" s="126"/>
      <c r="JB73" s="126"/>
    </row>
    <row xmlns:x14ac="http://schemas.microsoft.com/office/spreadsheetml/2009/9/ac" r="74" s="3" customFormat="true" x14ac:dyDescent="0.25">
      <c r="A74" s="410" t="str">
        <f ca="true">IF(ISBLANK('Data Summary'!A76),"",'Data Summary'!A76)</f>
        <v/>
      </c>
      <c r="B74" s="126"/>
      <c r="L74" s="126"/>
      <c r="V74" s="126"/>
      <c r="AF74" s="126"/>
      <c r="AP74" s="126"/>
      <c r="AZ74" s="126"/>
      <c r="BJ74" s="126"/>
      <c r="BK74" s="126"/>
      <c r="BT74" s="126"/>
      <c r="CD74" s="126"/>
      <c r="CN74" s="126"/>
      <c r="CX74" s="126"/>
      <c r="DH74" s="126"/>
      <c r="DR74" s="126"/>
      <c r="EB74" s="126"/>
      <c r="EL74" s="126"/>
      <c r="EV74" s="126"/>
      <c r="FF74" s="126"/>
      <c r="FP74" s="126"/>
      <c r="FZ74" s="126"/>
      <c r="GJ74" s="126"/>
      <c r="GT74" s="126"/>
      <c r="HD74" s="126"/>
      <c r="HN74" s="126"/>
      <c r="HX74" s="126"/>
      <c r="IH74" s="126"/>
      <c r="IR74" s="126"/>
      <c r="JB74" s="126"/>
    </row>
    <row xmlns:x14ac="http://schemas.microsoft.com/office/spreadsheetml/2009/9/ac" r="75" s="3" customFormat="true" x14ac:dyDescent="0.25">
      <c r="A75" s="410" t="str">
        <f ca="true">IF(ISBLANK('Data Summary'!A77),"",'Data Summary'!A77)</f>
        <v/>
      </c>
      <c r="B75" s="126"/>
      <c r="L75" s="126"/>
      <c r="V75" s="126"/>
      <c r="AF75" s="126"/>
      <c r="AP75" s="126"/>
      <c r="AZ75" s="126"/>
      <c r="BJ75" s="126"/>
      <c r="BK75" s="126"/>
      <c r="BT75" s="126"/>
      <c r="CD75" s="126"/>
      <c r="CN75" s="126"/>
      <c r="CX75" s="126"/>
      <c r="DH75" s="126"/>
      <c r="DR75" s="126"/>
      <c r="EB75" s="126"/>
      <c r="EL75" s="126"/>
      <c r="EV75" s="126"/>
      <c r="FF75" s="126"/>
      <c r="FP75" s="126"/>
      <c r="FZ75" s="126"/>
      <c r="GJ75" s="126"/>
      <c r="GT75" s="126"/>
      <c r="HD75" s="126"/>
      <c r="HN75" s="126"/>
      <c r="HX75" s="126"/>
      <c r="IH75" s="126"/>
      <c r="IR75" s="126"/>
      <c r="JB75" s="126"/>
    </row>
    <row xmlns:x14ac="http://schemas.microsoft.com/office/spreadsheetml/2009/9/ac" r="76" s="3" customFormat="true" x14ac:dyDescent="0.25">
      <c r="A76" s="410" t="str">
        <f ca="true">IF(ISBLANK('Data Summary'!A78),"",'Data Summary'!A78)</f>
        <v/>
      </c>
      <c r="B76" s="126"/>
      <c r="L76" s="126"/>
      <c r="V76" s="126"/>
      <c r="AF76" s="126"/>
      <c r="AP76" s="126"/>
      <c r="AZ76" s="126"/>
      <c r="BJ76" s="126"/>
      <c r="BK76" s="126"/>
      <c r="BT76" s="126"/>
      <c r="CD76" s="126"/>
      <c r="CN76" s="126"/>
      <c r="CX76" s="126"/>
      <c r="DH76" s="126"/>
      <c r="DR76" s="126"/>
      <c r="EB76" s="126"/>
      <c r="EL76" s="126"/>
      <c r="EV76" s="126"/>
      <c r="FF76" s="126"/>
      <c r="FP76" s="126"/>
      <c r="FZ76" s="126"/>
      <c r="GJ76" s="126"/>
      <c r="GT76" s="126"/>
      <c r="HD76" s="126"/>
      <c r="HN76" s="126"/>
      <c r="HX76" s="126"/>
      <c r="IH76" s="126"/>
      <c r="IR76" s="126"/>
      <c r="JB76" s="126"/>
    </row>
    <row xmlns:x14ac="http://schemas.microsoft.com/office/spreadsheetml/2009/9/ac" r="77" s="3" customFormat="true" x14ac:dyDescent="0.25">
      <c r="A77" s="410" t="str">
        <f ca="true">IF(ISBLANK('Data Summary'!A79),"",'Data Summary'!A79)</f>
        <v/>
      </c>
      <c r="B77" s="126"/>
      <c r="L77" s="126"/>
      <c r="V77" s="126"/>
      <c r="AF77" s="126"/>
      <c r="AP77" s="126"/>
      <c r="AZ77" s="126"/>
      <c r="BJ77" s="126"/>
      <c r="BK77" s="126"/>
      <c r="BT77" s="126"/>
      <c r="CD77" s="126"/>
      <c r="CN77" s="126"/>
      <c r="CX77" s="126"/>
      <c r="DH77" s="126"/>
      <c r="DR77" s="126"/>
      <c r="EB77" s="126"/>
      <c r="EL77" s="126"/>
      <c r="EV77" s="126"/>
      <c r="FF77" s="126"/>
      <c r="FP77" s="126"/>
      <c r="FZ77" s="126"/>
      <c r="GJ77" s="126"/>
      <c r="GT77" s="126"/>
      <c r="HD77" s="126"/>
      <c r="HN77" s="126"/>
      <c r="HX77" s="126"/>
      <c r="IH77" s="126"/>
      <c r="IR77" s="126"/>
      <c r="JB77" s="126"/>
    </row>
    <row xmlns:x14ac="http://schemas.microsoft.com/office/spreadsheetml/2009/9/ac" r="78" s="3" customFormat="true" x14ac:dyDescent="0.25">
      <c r="A78" s="410" t="str">
        <f ca="true">IF(ISBLANK('Data Summary'!A80),"",'Data Summary'!A80)</f>
        <v/>
      </c>
      <c r="B78" s="126"/>
      <c r="L78" s="126"/>
      <c r="V78" s="126"/>
      <c r="AF78" s="126"/>
      <c r="AP78" s="126"/>
      <c r="AZ78" s="126"/>
      <c r="BJ78" s="126"/>
      <c r="BK78" s="126"/>
      <c r="BT78" s="126"/>
      <c r="CD78" s="126"/>
      <c r="CN78" s="126"/>
      <c r="CX78" s="126"/>
      <c r="DH78" s="126"/>
      <c r="DR78" s="126"/>
      <c r="EB78" s="126"/>
      <c r="EL78" s="126"/>
      <c r="EV78" s="126"/>
      <c r="FF78" s="126"/>
      <c r="FP78" s="126"/>
      <c r="FZ78" s="126"/>
      <c r="GJ78" s="126"/>
      <c r="GT78" s="126"/>
      <c r="HD78" s="126"/>
      <c r="HN78" s="126"/>
      <c r="HX78" s="126"/>
      <c r="IH78" s="126"/>
      <c r="IR78" s="126"/>
      <c r="JB78" s="126"/>
    </row>
    <row xmlns:x14ac="http://schemas.microsoft.com/office/spreadsheetml/2009/9/ac" r="79" s="3" customFormat="true" x14ac:dyDescent="0.25">
      <c r="A79" s="410" t="str">
        <f ca="true">IF(ISBLANK('Data Summary'!A81),"",'Data Summary'!A81)</f>
        <v/>
      </c>
      <c r="B79" s="126"/>
      <c r="L79" s="126"/>
      <c r="V79" s="126"/>
      <c r="AF79" s="126"/>
      <c r="AP79" s="126"/>
      <c r="AZ79" s="126"/>
      <c r="BJ79" s="126"/>
      <c r="BK79" s="126"/>
      <c r="BT79" s="126"/>
      <c r="CD79" s="126"/>
      <c r="CN79" s="126"/>
      <c r="CX79" s="126"/>
      <c r="DH79" s="126"/>
      <c r="DR79" s="126"/>
      <c r="EB79" s="126"/>
      <c r="EL79" s="126"/>
      <c r="EV79" s="126"/>
      <c r="FF79" s="126"/>
      <c r="FP79" s="126"/>
      <c r="FZ79" s="126"/>
      <c r="GJ79" s="126"/>
      <c r="GT79" s="126"/>
      <c r="HD79" s="126"/>
      <c r="HN79" s="126"/>
      <c r="HX79" s="126"/>
      <c r="IH79" s="126"/>
      <c r="IR79" s="126"/>
      <c r="JB79" s="126"/>
    </row>
    <row xmlns:x14ac="http://schemas.microsoft.com/office/spreadsheetml/2009/9/ac" r="80" s="3" customFormat="true" x14ac:dyDescent="0.25">
      <c r="A80" s="410" t="str">
        <f ca="true">IF(ISBLANK('Data Summary'!A82),"",'Data Summary'!A82)</f>
        <v/>
      </c>
      <c r="B80" s="126"/>
      <c r="L80" s="126"/>
      <c r="V80" s="126"/>
      <c r="AF80" s="126"/>
      <c r="AP80" s="126"/>
      <c r="AZ80" s="126"/>
      <c r="BJ80" s="126"/>
      <c r="BK80" s="126"/>
      <c r="BT80" s="126"/>
      <c r="CD80" s="126"/>
      <c r="CN80" s="126"/>
      <c r="CX80" s="126"/>
      <c r="DH80" s="126"/>
      <c r="DR80" s="126"/>
      <c r="EB80" s="126"/>
      <c r="EL80" s="126"/>
      <c r="EV80" s="126"/>
      <c r="FF80" s="126"/>
      <c r="FP80" s="126"/>
      <c r="FZ80" s="126"/>
      <c r="GJ80" s="126"/>
      <c r="GT80" s="126"/>
      <c r="HD80" s="126"/>
      <c r="HN80" s="126"/>
      <c r="HX80" s="126"/>
      <c r="IH80" s="126"/>
      <c r="IR80" s="126"/>
      <c r="JB80" s="126"/>
    </row>
    <row xmlns:x14ac="http://schemas.microsoft.com/office/spreadsheetml/2009/9/ac" r="81" s="3" customFormat="true" x14ac:dyDescent="0.25">
      <c r="A81" s="410" t="str">
        <f ca="true">IF(ISBLANK('Data Summary'!A83),"",'Data Summary'!A83)</f>
        <v/>
      </c>
      <c r="B81" s="126"/>
      <c r="L81" s="126"/>
      <c r="V81" s="126"/>
      <c r="AF81" s="126"/>
      <c r="AP81" s="126"/>
      <c r="AZ81" s="126"/>
      <c r="BJ81" s="126"/>
      <c r="BK81" s="126"/>
      <c r="BT81" s="126"/>
      <c r="CD81" s="126"/>
      <c r="CN81" s="126"/>
      <c r="CX81" s="126"/>
      <c r="DH81" s="126"/>
      <c r="DR81" s="126"/>
      <c r="EB81" s="126"/>
      <c r="EL81" s="126"/>
      <c r="EV81" s="126"/>
      <c r="FF81" s="126"/>
      <c r="FP81" s="126"/>
      <c r="FZ81" s="126"/>
      <c r="GJ81" s="126"/>
      <c r="GT81" s="126"/>
      <c r="HD81" s="126"/>
      <c r="HN81" s="126"/>
      <c r="HX81" s="126"/>
      <c r="IH81" s="126"/>
      <c r="IR81" s="126"/>
      <c r="JB81" s="126"/>
    </row>
    <row xmlns:x14ac="http://schemas.microsoft.com/office/spreadsheetml/2009/9/ac" r="82" s="3" customFormat="true" x14ac:dyDescent="0.25">
      <c r="A82" s="410" t="str">
        <f ca="true">IF(ISBLANK('Data Summary'!A84),"",'Data Summary'!A84)</f>
        <v/>
      </c>
      <c r="B82" s="126"/>
      <c r="L82" s="126"/>
      <c r="V82" s="126"/>
      <c r="AF82" s="126"/>
      <c r="AP82" s="126"/>
      <c r="AZ82" s="126"/>
      <c r="BJ82" s="126"/>
      <c r="BK82" s="126"/>
      <c r="BT82" s="126"/>
      <c r="CD82" s="126"/>
      <c r="CN82" s="126"/>
      <c r="CX82" s="126"/>
      <c r="DH82" s="126"/>
      <c r="DR82" s="126"/>
      <c r="EB82" s="126"/>
      <c r="EL82" s="126"/>
      <c r="EV82" s="126"/>
      <c r="FF82" s="126"/>
      <c r="FP82" s="126"/>
      <c r="FZ82" s="126"/>
      <c r="GJ82" s="126"/>
      <c r="GT82" s="126"/>
      <c r="HD82" s="126"/>
      <c r="HN82" s="126"/>
      <c r="HX82" s="126"/>
      <c r="IH82" s="126"/>
      <c r="IR82" s="126"/>
      <c r="JB82" s="126"/>
    </row>
    <row xmlns:x14ac="http://schemas.microsoft.com/office/spreadsheetml/2009/9/ac" r="83" s="3" customFormat="true" x14ac:dyDescent="0.25">
      <c r="A83" s="410" t="str">
        <f ca="true">IF(ISBLANK('Data Summary'!A85),"",'Data Summary'!A85)</f>
        <v/>
      </c>
      <c r="B83" s="126"/>
      <c r="L83" s="126"/>
      <c r="V83" s="126"/>
      <c r="AF83" s="126"/>
      <c r="AP83" s="126"/>
      <c r="AZ83" s="126"/>
      <c r="BJ83" s="126"/>
      <c r="BK83" s="126"/>
      <c r="BT83" s="126"/>
      <c r="CD83" s="126"/>
      <c r="CN83" s="126"/>
      <c r="CX83" s="126"/>
      <c r="DH83" s="126"/>
      <c r="DR83" s="126"/>
      <c r="EB83" s="126"/>
      <c r="EL83" s="126"/>
      <c r="EV83" s="126"/>
      <c r="FF83" s="126"/>
      <c r="FP83" s="126"/>
      <c r="FZ83" s="126"/>
      <c r="GJ83" s="126"/>
      <c r="GT83" s="126"/>
      <c r="HD83" s="126"/>
      <c r="HN83" s="126"/>
      <c r="HX83" s="126"/>
      <c r="IH83" s="126"/>
      <c r="IR83" s="126"/>
      <c r="JB83" s="126"/>
    </row>
    <row xmlns:x14ac="http://schemas.microsoft.com/office/spreadsheetml/2009/9/ac" r="84" s="3" customFormat="true" x14ac:dyDescent="0.25">
      <c r="A84" s="410" t="str">
        <f ca="true">IF(ISBLANK('Data Summary'!A86),"",'Data Summary'!A86)</f>
        <v/>
      </c>
      <c r="B84" s="126"/>
      <c r="L84" s="126"/>
      <c r="V84" s="126"/>
      <c r="AF84" s="126"/>
      <c r="AP84" s="126"/>
      <c r="AZ84" s="126"/>
      <c r="BJ84" s="126"/>
      <c r="BK84" s="126"/>
      <c r="BT84" s="126"/>
      <c r="CD84" s="126"/>
      <c r="CN84" s="126"/>
      <c r="CX84" s="126"/>
      <c r="DH84" s="126"/>
      <c r="DR84" s="126"/>
      <c r="EB84" s="126"/>
      <c r="EL84" s="126"/>
      <c r="EV84" s="126"/>
      <c r="FF84" s="126"/>
      <c r="FP84" s="126"/>
      <c r="FZ84" s="126"/>
      <c r="GJ84" s="126"/>
      <c r="GT84" s="126"/>
      <c r="HD84" s="126"/>
      <c r="HN84" s="126"/>
      <c r="HX84" s="126"/>
      <c r="IH84" s="126"/>
      <c r="IR84" s="126"/>
      <c r="JB84" s="126"/>
    </row>
    <row xmlns:x14ac="http://schemas.microsoft.com/office/spreadsheetml/2009/9/ac" r="85" s="3" customFormat="true" x14ac:dyDescent="0.25">
      <c r="A85" s="410" t="str">
        <f ca="true">IF(ISBLANK('Data Summary'!A87),"",'Data Summary'!A87)</f>
        <v/>
      </c>
      <c r="B85" s="126"/>
      <c r="L85" s="126"/>
      <c r="V85" s="126"/>
      <c r="AF85" s="126"/>
      <c r="AP85" s="126"/>
      <c r="AZ85" s="126"/>
      <c r="BJ85" s="126"/>
      <c r="BK85" s="126"/>
      <c r="BT85" s="126"/>
      <c r="CD85" s="126"/>
      <c r="CN85" s="126"/>
      <c r="CX85" s="126"/>
      <c r="DH85" s="126"/>
      <c r="DR85" s="126"/>
      <c r="EB85" s="126"/>
      <c r="EL85" s="126"/>
      <c r="EV85" s="126"/>
      <c r="FF85" s="126"/>
      <c r="FP85" s="126"/>
      <c r="FZ85" s="126"/>
      <c r="GJ85" s="126"/>
      <c r="GT85" s="126"/>
      <c r="HD85" s="126"/>
      <c r="HN85" s="126"/>
      <c r="HX85" s="126"/>
      <c r="IH85" s="126"/>
      <c r="IR85" s="126"/>
      <c r="JB85" s="126"/>
    </row>
    <row xmlns:x14ac="http://schemas.microsoft.com/office/spreadsheetml/2009/9/ac" r="86" s="3" customFormat="true" x14ac:dyDescent="0.25">
      <c r="A86" s="410" t="str">
        <f ca="true">IF(ISBLANK('Data Summary'!A88),"",'Data Summary'!A88)</f>
        <v/>
      </c>
      <c r="B86" s="126"/>
      <c r="L86" s="126"/>
      <c r="V86" s="126"/>
      <c r="AF86" s="126"/>
      <c r="AP86" s="126"/>
      <c r="AZ86" s="126"/>
      <c r="BJ86" s="126"/>
      <c r="BK86" s="126"/>
      <c r="BT86" s="126"/>
      <c r="CD86" s="126"/>
      <c r="CN86" s="126"/>
      <c r="CX86" s="126"/>
      <c r="DH86" s="126"/>
      <c r="DR86" s="126"/>
      <c r="EB86" s="126"/>
      <c r="EL86" s="126"/>
      <c r="EV86" s="126"/>
      <c r="FF86" s="126"/>
      <c r="FP86" s="126"/>
      <c r="FZ86" s="126"/>
      <c r="GJ86" s="126"/>
      <c r="GT86" s="126"/>
      <c r="HD86" s="126"/>
      <c r="HN86" s="126"/>
      <c r="HX86" s="126"/>
      <c r="IH86" s="126"/>
      <c r="IR86" s="126"/>
      <c r="JB86" s="126"/>
    </row>
    <row xmlns:x14ac="http://schemas.microsoft.com/office/spreadsheetml/2009/9/ac" r="87" s="3" customFormat="true" x14ac:dyDescent="0.25">
      <c r="A87" s="410" t="str">
        <f ca="true">IF(ISBLANK('Data Summary'!A89),"",'Data Summary'!A89)</f>
        <v/>
      </c>
      <c r="B87" s="126"/>
      <c r="L87" s="126"/>
      <c r="V87" s="126"/>
      <c r="AF87" s="126"/>
      <c r="AP87" s="126"/>
      <c r="AZ87" s="126"/>
      <c r="BJ87" s="126"/>
      <c r="BK87" s="126"/>
      <c r="BT87" s="126"/>
      <c r="CD87" s="126"/>
      <c r="CN87" s="126"/>
      <c r="CX87" s="126"/>
      <c r="DH87" s="126"/>
      <c r="DR87" s="126"/>
      <c r="EB87" s="126"/>
      <c r="EL87" s="126"/>
      <c r="EV87" s="126"/>
      <c r="FF87" s="126"/>
      <c r="FP87" s="126"/>
      <c r="FZ87" s="126"/>
      <c r="GJ87" s="126"/>
      <c r="GT87" s="126"/>
      <c r="HD87" s="126"/>
      <c r="HN87" s="126"/>
      <c r="HX87" s="126"/>
      <c r="IH87" s="126"/>
      <c r="IR87" s="126"/>
      <c r="JB87" s="126"/>
    </row>
    <row xmlns:x14ac="http://schemas.microsoft.com/office/spreadsheetml/2009/9/ac" r="88" s="3" customFormat="true" x14ac:dyDescent="0.25">
      <c r="A88" s="410" t="str">
        <f ca="true">IF(ISBLANK('Data Summary'!A90),"",'Data Summary'!A90)</f>
        <v/>
      </c>
      <c r="B88" s="126"/>
      <c r="L88" s="126"/>
      <c r="V88" s="126"/>
      <c r="AF88" s="126"/>
      <c r="AP88" s="126"/>
      <c r="AZ88" s="126"/>
      <c r="BJ88" s="126"/>
      <c r="BK88" s="126"/>
      <c r="BT88" s="126"/>
      <c r="CD88" s="126"/>
      <c r="CN88" s="126"/>
      <c r="CX88" s="126"/>
      <c r="DH88" s="126"/>
      <c r="DR88" s="126"/>
      <c r="EB88" s="126"/>
      <c r="EL88" s="126"/>
      <c r="EV88" s="126"/>
      <c r="FF88" s="126"/>
      <c r="FP88" s="126"/>
      <c r="FZ88" s="126"/>
      <c r="GJ88" s="126"/>
      <c r="GT88" s="126"/>
      <c r="HD88" s="126"/>
      <c r="HN88" s="126"/>
      <c r="HX88" s="126"/>
      <c r="IH88" s="126"/>
      <c r="IR88" s="126"/>
      <c r="JB88" s="126"/>
    </row>
    <row xmlns:x14ac="http://schemas.microsoft.com/office/spreadsheetml/2009/9/ac" r="89" s="3" customFormat="true" x14ac:dyDescent="0.25">
      <c r="A89" s="410" t="str">
        <f ca="true">IF(ISBLANK('Data Summary'!A91),"",'Data Summary'!A91)</f>
        <v/>
      </c>
      <c r="B89" s="126"/>
      <c r="L89" s="126"/>
      <c r="V89" s="126"/>
      <c r="AF89" s="126"/>
      <c r="AP89" s="126"/>
      <c r="AZ89" s="126"/>
      <c r="BJ89" s="126"/>
      <c r="BK89" s="126"/>
      <c r="BT89" s="126"/>
      <c r="CD89" s="126"/>
      <c r="CN89" s="126"/>
      <c r="CX89" s="126"/>
      <c r="DH89" s="126"/>
      <c r="DR89" s="126"/>
      <c r="EB89" s="126"/>
      <c r="EL89" s="126"/>
      <c r="EV89" s="126"/>
      <c r="FF89" s="126"/>
      <c r="FP89" s="126"/>
      <c r="FZ89" s="126"/>
      <c r="GJ89" s="126"/>
      <c r="GT89" s="126"/>
      <c r="HD89" s="126"/>
      <c r="HN89" s="126"/>
      <c r="HX89" s="126"/>
      <c r="IH89" s="126"/>
      <c r="IR89" s="126"/>
      <c r="JB89" s="126"/>
    </row>
    <row xmlns:x14ac="http://schemas.microsoft.com/office/spreadsheetml/2009/9/ac" r="90" s="3" customFormat="true" x14ac:dyDescent="0.25">
      <c r="A90" s="410" t="str">
        <f ca="true">IF(ISBLANK('Data Summary'!A92),"",'Data Summary'!A92)</f>
        <v/>
      </c>
      <c r="B90" s="126"/>
      <c r="L90" s="126"/>
      <c r="V90" s="126"/>
      <c r="AF90" s="126"/>
      <c r="AP90" s="126"/>
      <c r="AZ90" s="126"/>
      <c r="BJ90" s="126"/>
      <c r="BK90" s="126"/>
      <c r="BT90" s="126"/>
      <c r="CD90" s="126"/>
      <c r="CN90" s="126"/>
      <c r="CX90" s="126"/>
      <c r="DH90" s="126"/>
      <c r="DR90" s="126"/>
      <c r="EB90" s="126"/>
      <c r="EL90" s="126"/>
      <c r="EV90" s="126"/>
      <c r="FF90" s="126"/>
      <c r="FP90" s="126"/>
      <c r="FZ90" s="126"/>
      <c r="GJ90" s="126"/>
      <c r="GT90" s="126"/>
      <c r="HD90" s="126"/>
      <c r="HN90" s="126"/>
      <c r="HX90" s="126"/>
      <c r="IH90" s="126"/>
      <c r="IR90" s="126"/>
      <c r="JB90" s="126"/>
    </row>
    <row xmlns:x14ac="http://schemas.microsoft.com/office/spreadsheetml/2009/9/ac" r="91" s="3" customFormat="true" x14ac:dyDescent="0.25">
      <c r="A91" s="410" t="str">
        <f ca="true">IF(ISBLANK('Data Summary'!A93),"",'Data Summary'!A93)</f>
        <v/>
      </c>
      <c r="B91" s="126"/>
      <c r="L91" s="126"/>
      <c r="V91" s="126"/>
      <c r="AF91" s="126"/>
      <c r="AP91" s="126"/>
      <c r="AZ91" s="126"/>
      <c r="BJ91" s="126"/>
      <c r="BK91" s="126"/>
      <c r="BT91" s="126"/>
      <c r="CD91" s="126"/>
      <c r="CN91" s="126"/>
      <c r="CX91" s="126"/>
      <c r="DH91" s="126"/>
      <c r="DR91" s="126"/>
      <c r="EB91" s="126"/>
      <c r="EL91" s="126"/>
      <c r="EV91" s="126"/>
      <c r="FF91" s="126"/>
      <c r="FP91" s="126"/>
      <c r="FZ91" s="126"/>
      <c r="GJ91" s="126"/>
      <c r="GT91" s="126"/>
      <c r="HD91" s="126"/>
      <c r="HN91" s="126"/>
      <c r="HX91" s="126"/>
      <c r="IH91" s="126"/>
      <c r="IR91" s="126"/>
      <c r="JB91" s="126"/>
    </row>
    <row xmlns:x14ac="http://schemas.microsoft.com/office/spreadsheetml/2009/9/ac" r="92" s="3" customFormat="true" x14ac:dyDescent="0.25">
      <c r="A92" s="410" t="str">
        <f ca="true">IF(ISBLANK('Data Summary'!A94),"",'Data Summary'!A94)</f>
        <v/>
      </c>
      <c r="B92" s="126"/>
      <c r="L92" s="126"/>
      <c r="V92" s="126"/>
      <c r="AF92" s="126"/>
      <c r="AP92" s="126"/>
      <c r="AZ92" s="126"/>
      <c r="BJ92" s="126"/>
      <c r="BK92" s="126"/>
      <c r="BT92" s="126"/>
      <c r="CD92" s="126"/>
      <c r="CN92" s="126"/>
      <c r="CX92" s="126"/>
      <c r="DH92" s="126"/>
      <c r="DR92" s="126"/>
      <c r="EB92" s="126"/>
      <c r="EL92" s="126"/>
      <c r="EV92" s="126"/>
      <c r="FF92" s="126"/>
      <c r="FP92" s="126"/>
      <c r="FZ92" s="126"/>
      <c r="GJ92" s="126"/>
      <c r="GT92" s="126"/>
      <c r="HD92" s="126"/>
      <c r="HN92" s="126"/>
      <c r="HX92" s="126"/>
      <c r="IH92" s="126"/>
      <c r="IR92" s="126"/>
      <c r="JB92" s="126"/>
    </row>
    <row xmlns:x14ac="http://schemas.microsoft.com/office/spreadsheetml/2009/9/ac" r="93" s="3" customFormat="true" x14ac:dyDescent="0.25">
      <c r="A93" s="410" t="str">
        <f ca="true">IF(ISBLANK('Data Summary'!A95),"",'Data Summary'!A95)</f>
        <v/>
      </c>
      <c r="B93" s="126"/>
      <c r="L93" s="126"/>
      <c r="V93" s="126"/>
      <c r="AF93" s="126"/>
      <c r="AP93" s="126"/>
      <c r="AZ93" s="126"/>
      <c r="BJ93" s="126"/>
      <c r="BK93" s="126"/>
      <c r="BT93" s="126"/>
      <c r="CD93" s="126"/>
      <c r="CN93" s="126"/>
      <c r="CX93" s="126"/>
      <c r="DH93" s="126"/>
      <c r="DR93" s="126"/>
      <c r="EB93" s="126"/>
      <c r="EL93" s="126"/>
      <c r="EV93" s="126"/>
      <c r="FF93" s="126"/>
      <c r="FP93" s="126"/>
      <c r="FZ93" s="126"/>
      <c r="GJ93" s="126"/>
      <c r="GT93" s="126"/>
      <c r="HD93" s="126"/>
      <c r="HN93" s="126"/>
      <c r="HX93" s="126"/>
      <c r="IH93" s="126"/>
      <c r="IR93" s="126"/>
      <c r="JB93" s="126"/>
    </row>
    <row xmlns:x14ac="http://schemas.microsoft.com/office/spreadsheetml/2009/9/ac" r="94" s="3" customFormat="true" x14ac:dyDescent="0.25">
      <c r="A94" s="410" t="str">
        <f ca="true">IF(ISBLANK('Data Summary'!A96),"",'Data Summary'!A96)</f>
        <v/>
      </c>
      <c r="B94" s="126"/>
      <c r="L94" s="126"/>
      <c r="V94" s="126"/>
      <c r="AF94" s="126"/>
      <c r="AP94" s="126"/>
      <c r="AZ94" s="126"/>
      <c r="BJ94" s="126"/>
      <c r="BK94" s="126"/>
      <c r="BT94" s="126"/>
      <c r="CD94" s="126"/>
      <c r="CN94" s="126"/>
      <c r="CX94" s="126"/>
      <c r="DH94" s="126"/>
      <c r="DR94" s="126"/>
      <c r="EB94" s="126"/>
      <c r="EL94" s="126"/>
      <c r="EV94" s="126"/>
      <c r="FF94" s="126"/>
      <c r="FP94" s="126"/>
      <c r="FZ94" s="126"/>
      <c r="GJ94" s="126"/>
      <c r="GT94" s="126"/>
      <c r="HD94" s="126"/>
      <c r="HN94" s="126"/>
      <c r="HX94" s="126"/>
      <c r="IH94" s="126"/>
      <c r="IR94" s="126"/>
      <c r="JB94" s="126"/>
    </row>
    <row xmlns:x14ac="http://schemas.microsoft.com/office/spreadsheetml/2009/9/ac" r="95" s="3" customFormat="true" x14ac:dyDescent="0.25">
      <c r="A95" s="410" t="str">
        <f ca="true">IF(ISBLANK('Data Summary'!A97),"",'Data Summary'!A97)</f>
        <v/>
      </c>
      <c r="B95" s="126"/>
      <c r="L95" s="126"/>
      <c r="V95" s="126"/>
      <c r="AF95" s="126"/>
      <c r="AP95" s="126"/>
      <c r="AZ95" s="126"/>
      <c r="BJ95" s="126"/>
      <c r="BK95" s="126"/>
      <c r="BT95" s="126"/>
      <c r="CD95" s="126"/>
      <c r="CN95" s="126"/>
      <c r="CX95" s="126"/>
      <c r="DH95" s="126"/>
      <c r="DR95" s="126"/>
      <c r="EB95" s="126"/>
      <c r="EL95" s="126"/>
      <c r="EV95" s="126"/>
      <c r="FF95" s="126"/>
      <c r="FP95" s="126"/>
      <c r="FZ95" s="126"/>
      <c r="GJ95" s="126"/>
      <c r="GT95" s="126"/>
      <c r="HD95" s="126"/>
      <c r="HN95" s="126"/>
      <c r="HX95" s="126"/>
      <c r="IH95" s="126"/>
      <c r="IR95" s="126"/>
      <c r="JB95" s="126"/>
    </row>
    <row xmlns:x14ac="http://schemas.microsoft.com/office/spreadsheetml/2009/9/ac" r="96" s="3" customFormat="true" x14ac:dyDescent="0.25">
      <c r="A96" s="410" t="str">
        <f ca="true">IF(ISBLANK('Data Summary'!A98),"",'Data Summary'!A98)</f>
        <v/>
      </c>
      <c r="B96" s="126"/>
      <c r="L96" s="126"/>
      <c r="V96" s="126"/>
      <c r="AF96" s="126"/>
      <c r="AP96" s="126"/>
      <c r="AZ96" s="126"/>
      <c r="BJ96" s="126"/>
      <c r="BK96" s="126"/>
      <c r="BT96" s="126"/>
      <c r="CD96" s="126"/>
      <c r="CN96" s="126"/>
      <c r="CX96" s="126"/>
      <c r="DH96" s="126"/>
      <c r="DR96" s="126"/>
      <c r="EB96" s="126"/>
      <c r="EL96" s="126"/>
      <c r="EV96" s="126"/>
      <c r="FF96" s="126"/>
      <c r="FP96" s="126"/>
      <c r="FZ96" s="126"/>
      <c r="GJ96" s="126"/>
      <c r="GT96" s="126"/>
      <c r="HD96" s="126"/>
      <c r="HN96" s="126"/>
      <c r="HX96" s="126"/>
      <c r="IH96" s="126"/>
      <c r="IR96" s="126"/>
      <c r="JB96" s="126"/>
    </row>
    <row xmlns:x14ac="http://schemas.microsoft.com/office/spreadsheetml/2009/9/ac" r="97" s="3" customFormat="true" x14ac:dyDescent="0.25">
      <c r="A97" s="410" t="str">
        <f ca="true">IF(ISBLANK('Data Summary'!A99),"",'Data Summary'!A99)</f>
        <v/>
      </c>
      <c r="B97" s="126"/>
      <c r="L97" s="126"/>
      <c r="V97" s="126"/>
      <c r="AF97" s="126"/>
      <c r="AP97" s="126"/>
      <c r="AZ97" s="126"/>
      <c r="BJ97" s="126"/>
      <c r="BK97" s="126"/>
      <c r="BT97" s="126"/>
      <c r="CD97" s="126"/>
      <c r="CN97" s="126"/>
      <c r="CX97" s="126"/>
      <c r="DH97" s="126"/>
      <c r="DR97" s="126"/>
      <c r="EB97" s="126"/>
      <c r="EL97" s="126"/>
      <c r="EV97" s="126"/>
      <c r="FF97" s="126"/>
      <c r="FP97" s="126"/>
      <c r="FZ97" s="126"/>
      <c r="GJ97" s="126"/>
      <c r="GT97" s="126"/>
      <c r="HD97" s="126"/>
      <c r="HN97" s="126"/>
      <c r="HX97" s="126"/>
      <c r="IH97" s="126"/>
      <c r="IR97" s="126"/>
      <c r="JB97" s="126"/>
    </row>
    <row xmlns:x14ac="http://schemas.microsoft.com/office/spreadsheetml/2009/9/ac" r="98" s="3" customFormat="true" x14ac:dyDescent="0.25">
      <c r="A98" s="410" t="str">
        <f ca="true">IF(ISBLANK('Data Summary'!A100),"",'Data Summary'!A100)</f>
        <v/>
      </c>
      <c r="B98" s="126"/>
      <c r="L98" s="126"/>
      <c r="V98" s="126"/>
      <c r="AF98" s="126"/>
      <c r="AP98" s="126"/>
      <c r="AZ98" s="126"/>
      <c r="BJ98" s="126"/>
      <c r="BK98" s="126"/>
      <c r="BT98" s="126"/>
      <c r="CD98" s="126"/>
      <c r="CN98" s="126"/>
      <c r="CX98" s="126"/>
      <c r="DH98" s="126"/>
      <c r="DR98" s="126"/>
      <c r="EB98" s="126"/>
      <c r="EL98" s="126"/>
      <c r="EV98" s="126"/>
      <c r="FF98" s="126"/>
      <c r="FP98" s="126"/>
      <c r="FZ98" s="126"/>
      <c r="GJ98" s="126"/>
      <c r="GT98" s="126"/>
      <c r="HD98" s="126"/>
      <c r="HN98" s="126"/>
      <c r="HX98" s="126"/>
      <c r="IH98" s="126"/>
      <c r="IR98" s="126"/>
      <c r="JB98" s="126"/>
    </row>
    <row xmlns:x14ac="http://schemas.microsoft.com/office/spreadsheetml/2009/9/ac" r="99" s="3" customFormat="true" x14ac:dyDescent="0.25">
      <c r="A99" s="410" t="str">
        <f ca="true">IF(ISBLANK('Data Summary'!A101),"",'Data Summary'!A101)</f>
        <v/>
      </c>
      <c r="B99" s="126"/>
      <c r="L99" s="126"/>
      <c r="V99" s="126"/>
      <c r="AF99" s="126"/>
      <c r="AP99" s="126"/>
      <c r="AZ99" s="126"/>
      <c r="BJ99" s="126"/>
      <c r="BK99" s="126"/>
      <c r="BT99" s="126"/>
      <c r="CD99" s="126"/>
      <c r="CN99" s="126"/>
      <c r="CX99" s="126"/>
      <c r="DH99" s="126"/>
      <c r="DR99" s="126"/>
      <c r="EB99" s="126"/>
      <c r="EL99" s="126"/>
      <c r="EV99" s="126"/>
      <c r="FF99" s="126"/>
      <c r="FP99" s="126"/>
      <c r="FZ99" s="126"/>
      <c r="GJ99" s="126"/>
      <c r="GT99" s="126"/>
      <c r="HD99" s="126"/>
      <c r="HN99" s="126"/>
      <c r="HX99" s="126"/>
      <c r="IH99" s="126"/>
      <c r="IR99" s="126"/>
      <c r="JB99" s="126"/>
    </row>
    <row xmlns:x14ac="http://schemas.microsoft.com/office/spreadsheetml/2009/9/ac" r="100" s="3" customFormat="true" x14ac:dyDescent="0.25">
      <c r="A100" s="410" t="str">
        <f ca="true">IF(ISBLANK('Data Summary'!A102),"",'Data Summary'!A102)</f>
        <v/>
      </c>
      <c r="B100" s="126"/>
      <c r="L100" s="126"/>
      <c r="V100" s="126"/>
      <c r="AF100" s="126"/>
      <c r="AP100" s="126"/>
      <c r="AZ100" s="126"/>
      <c r="BJ100" s="126"/>
      <c r="BK100" s="126"/>
      <c r="BT100" s="126"/>
      <c r="CD100" s="126"/>
      <c r="CN100" s="126"/>
      <c r="CX100" s="126"/>
      <c r="DH100" s="126"/>
      <c r="DR100" s="126"/>
      <c r="EB100" s="126"/>
      <c r="EL100" s="126"/>
      <c r="EV100" s="126"/>
      <c r="FF100" s="126"/>
      <c r="FP100" s="126"/>
      <c r="FZ100" s="126"/>
      <c r="GJ100" s="126"/>
      <c r="GT100" s="126"/>
      <c r="HD100" s="126"/>
      <c r="HN100" s="126"/>
      <c r="HX100" s="126"/>
      <c r="IH100" s="126"/>
      <c r="IR100" s="126"/>
      <c r="JB100" s="126"/>
    </row>
    <row xmlns:x14ac="http://schemas.microsoft.com/office/spreadsheetml/2009/9/ac" r="101" s="3" customFormat="true" x14ac:dyDescent="0.25">
      <c r="A101" s="410" t="str">
        <f ca="true">IF(ISBLANK('Data Summary'!A103),"",'Data Summary'!A103)</f>
        <v/>
      </c>
      <c r="B101" s="126"/>
      <c r="L101" s="126"/>
      <c r="V101" s="126"/>
      <c r="AF101" s="126"/>
      <c r="AP101" s="126"/>
      <c r="AZ101" s="126"/>
      <c r="BJ101" s="126"/>
      <c r="BK101" s="126"/>
      <c r="BT101" s="126"/>
      <c r="CD101" s="126"/>
      <c r="CN101" s="126"/>
      <c r="CX101" s="126"/>
      <c r="DH101" s="126"/>
      <c r="DR101" s="126"/>
      <c r="EB101" s="126"/>
      <c r="EL101" s="126"/>
      <c r="EV101" s="126"/>
      <c r="FF101" s="126"/>
      <c r="FP101" s="126"/>
      <c r="FZ101" s="126"/>
      <c r="GJ101" s="126"/>
      <c r="GT101" s="126"/>
      <c r="HD101" s="126"/>
      <c r="HN101" s="126"/>
      <c r="HX101" s="126"/>
      <c r="IH101" s="126"/>
      <c r="IR101" s="126"/>
      <c r="JB101" s="126"/>
    </row>
    <row xmlns:x14ac="http://schemas.microsoft.com/office/spreadsheetml/2009/9/ac" r="102" s="3" customFormat="true" x14ac:dyDescent="0.25">
      <c r="A102" s="410" t="str">
        <f ca="true">IF(ISBLANK('Data Summary'!A104),"",'Data Summary'!A104)</f>
        <v/>
      </c>
      <c r="B102" s="126"/>
      <c r="L102" s="126"/>
      <c r="V102" s="126"/>
      <c r="AF102" s="126"/>
      <c r="AP102" s="126"/>
      <c r="AZ102" s="126"/>
      <c r="BJ102" s="126"/>
      <c r="BK102" s="126"/>
      <c r="BT102" s="126"/>
      <c r="CD102" s="126"/>
      <c r="CN102" s="126"/>
      <c r="CX102" s="126"/>
      <c r="DH102" s="126"/>
      <c r="DR102" s="126"/>
      <c r="EB102" s="126"/>
      <c r="EL102" s="126"/>
      <c r="EV102" s="126"/>
      <c r="FF102" s="126"/>
      <c r="FP102" s="126"/>
      <c r="FZ102" s="126"/>
      <c r="GJ102" s="126"/>
      <c r="GT102" s="126"/>
      <c r="HD102" s="126"/>
      <c r="HN102" s="126"/>
      <c r="HX102" s="126"/>
      <c r="IH102" s="126"/>
      <c r="IR102" s="126"/>
      <c r="JB102" s="126"/>
    </row>
    <row xmlns:x14ac="http://schemas.microsoft.com/office/spreadsheetml/2009/9/ac" r="103" s="3" customFormat="true" x14ac:dyDescent="0.25">
      <c r="A103" s="410" t="str">
        <f ca="true">IF(ISBLANK('Data Summary'!A105),"",'Data Summary'!A105)</f>
        <v/>
      </c>
      <c r="B103" s="126"/>
      <c r="L103" s="126"/>
      <c r="V103" s="126"/>
      <c r="AF103" s="126"/>
      <c r="AP103" s="126"/>
      <c r="AZ103" s="126"/>
      <c r="BJ103" s="126"/>
      <c r="BK103" s="126"/>
      <c r="BT103" s="126"/>
      <c r="CD103" s="126"/>
      <c r="CN103" s="126"/>
      <c r="CX103" s="126"/>
      <c r="DH103" s="126"/>
      <c r="DR103" s="126"/>
      <c r="EB103" s="126"/>
      <c r="EL103" s="126"/>
      <c r="EV103" s="126"/>
      <c r="FF103" s="126"/>
      <c r="FP103" s="126"/>
      <c r="FZ103" s="126"/>
      <c r="GJ103" s="126"/>
      <c r="GT103" s="126"/>
      <c r="HD103" s="126"/>
      <c r="HN103" s="126"/>
      <c r="HX103" s="126"/>
      <c r="IH103" s="126"/>
      <c r="IR103" s="126"/>
      <c r="JB103" s="126"/>
    </row>
    <row xmlns:x14ac="http://schemas.microsoft.com/office/spreadsheetml/2009/9/ac" r="104" s="3" customFormat="true" x14ac:dyDescent="0.25">
      <c r="A104" s="410" t="str">
        <f ca="true">IF(ISBLANK('Data Summary'!A106),"",'Data Summary'!A106)</f>
        <v/>
      </c>
      <c r="B104" s="126"/>
      <c r="L104" s="126"/>
      <c r="V104" s="126"/>
      <c r="AF104" s="126"/>
      <c r="AP104" s="126"/>
      <c r="AZ104" s="126"/>
      <c r="BJ104" s="126"/>
      <c r="BK104" s="126"/>
      <c r="BT104" s="126"/>
      <c r="CD104" s="126"/>
      <c r="CN104" s="126"/>
      <c r="CX104" s="126"/>
      <c r="DH104" s="126"/>
      <c r="DR104" s="126"/>
      <c r="EB104" s="126"/>
      <c r="EL104" s="126"/>
      <c r="EV104" s="126"/>
      <c r="FF104" s="126"/>
      <c r="FP104" s="126"/>
      <c r="FZ104" s="126"/>
      <c r="GJ104" s="126"/>
      <c r="GT104" s="126"/>
      <c r="HD104" s="126"/>
      <c r="HN104" s="126"/>
      <c r="HX104" s="126"/>
      <c r="IH104" s="126"/>
      <c r="IR104" s="126"/>
      <c r="JB104" s="126"/>
    </row>
    <row xmlns:x14ac="http://schemas.microsoft.com/office/spreadsheetml/2009/9/ac" r="105" s="3" customFormat="true" x14ac:dyDescent="0.25">
      <c r="A105" s="410" t="str">
        <f ca="true">IF(ISBLANK('Data Summary'!A107),"",'Data Summary'!A107)</f>
        <v/>
      </c>
      <c r="B105" s="126"/>
      <c r="L105" s="126"/>
      <c r="V105" s="126"/>
      <c r="AF105" s="126"/>
      <c r="AP105" s="126"/>
      <c r="AZ105" s="126"/>
      <c r="BJ105" s="126"/>
      <c r="BK105" s="126"/>
      <c r="BT105" s="126"/>
      <c r="CD105" s="126"/>
      <c r="CN105" s="126"/>
      <c r="CX105" s="126"/>
      <c r="DH105" s="126"/>
      <c r="DR105" s="126"/>
      <c r="EB105" s="126"/>
      <c r="EL105" s="126"/>
      <c r="EV105" s="126"/>
      <c r="FF105" s="126"/>
      <c r="FP105" s="126"/>
      <c r="FZ105" s="126"/>
      <c r="GJ105" s="126"/>
      <c r="GT105" s="126"/>
      <c r="HD105" s="126"/>
      <c r="HN105" s="126"/>
      <c r="HX105" s="126"/>
      <c r="IH105" s="126"/>
      <c r="IR105" s="126"/>
      <c r="JB105" s="126"/>
    </row>
    <row xmlns:x14ac="http://schemas.microsoft.com/office/spreadsheetml/2009/9/ac" r="106" s="3" customFormat="true" x14ac:dyDescent="0.25">
      <c r="A106" s="410" t="str">
        <f ca="true">IF(ISBLANK('Data Summary'!A108),"",'Data Summary'!A108)</f>
        <v/>
      </c>
      <c r="B106" s="126"/>
      <c r="L106" s="126"/>
      <c r="V106" s="126"/>
      <c r="AF106" s="126"/>
      <c r="AP106" s="126"/>
      <c r="AZ106" s="126"/>
      <c r="BJ106" s="126"/>
      <c r="BK106" s="126"/>
      <c r="BT106" s="126"/>
      <c r="CD106" s="126"/>
      <c r="CN106" s="126"/>
      <c r="CX106" s="126"/>
      <c r="DH106" s="126"/>
      <c r="DR106" s="126"/>
      <c r="EB106" s="126"/>
      <c r="EL106" s="126"/>
      <c r="EV106" s="126"/>
      <c r="FF106" s="126"/>
      <c r="FP106" s="126"/>
      <c r="FZ106" s="126"/>
      <c r="GJ106" s="126"/>
      <c r="GT106" s="126"/>
      <c r="HD106" s="126"/>
      <c r="HN106" s="126"/>
      <c r="HX106" s="126"/>
      <c r="IH106" s="126"/>
      <c r="IR106" s="126"/>
      <c r="JB106" s="126"/>
    </row>
    <row xmlns:x14ac="http://schemas.microsoft.com/office/spreadsheetml/2009/9/ac" r="107" s="3" customFormat="true" x14ac:dyDescent="0.25">
      <c r="A107" s="410" t="str">
        <f ca="true">IF(ISBLANK('Data Summary'!A109),"",'Data Summary'!A109)</f>
        <v/>
      </c>
      <c r="B107" s="126"/>
      <c r="L107" s="126"/>
      <c r="V107" s="126"/>
      <c r="AF107" s="126"/>
      <c r="AP107" s="126"/>
      <c r="AZ107" s="126"/>
      <c r="BJ107" s="126"/>
      <c r="BK107" s="126"/>
      <c r="BT107" s="126"/>
      <c r="CD107" s="126"/>
      <c r="CN107" s="126"/>
      <c r="CX107" s="126"/>
      <c r="DH107" s="126"/>
      <c r="DR107" s="126"/>
      <c r="EB107" s="126"/>
      <c r="EL107" s="126"/>
      <c r="EV107" s="126"/>
      <c r="FF107" s="126"/>
      <c r="FP107" s="126"/>
      <c r="FZ107" s="126"/>
      <c r="GJ107" s="126"/>
      <c r="GT107" s="126"/>
      <c r="HD107" s="126"/>
      <c r="HN107" s="126"/>
      <c r="HX107" s="126"/>
      <c r="IH107" s="126"/>
      <c r="IR107" s="126"/>
      <c r="JB107" s="126"/>
    </row>
    <row xmlns:x14ac="http://schemas.microsoft.com/office/spreadsheetml/2009/9/ac" r="108" s="3" customFormat="true" x14ac:dyDescent="0.25">
      <c r="A108" s="410" t="str">
        <f ca="true">IF(ISBLANK('Data Summary'!A110),"",'Data Summary'!A110)</f>
        <v/>
      </c>
      <c r="B108" s="126"/>
      <c r="L108" s="126"/>
      <c r="V108" s="126"/>
      <c r="AF108" s="126"/>
      <c r="AP108" s="126"/>
      <c r="AZ108" s="126"/>
      <c r="BJ108" s="126"/>
      <c r="BK108" s="126"/>
      <c r="BT108" s="126"/>
      <c r="CD108" s="126"/>
      <c r="CN108" s="126"/>
      <c r="CX108" s="126"/>
      <c r="DH108" s="126"/>
      <c r="DR108" s="126"/>
      <c r="EB108" s="126"/>
      <c r="EL108" s="126"/>
      <c r="EV108" s="126"/>
      <c r="FF108" s="126"/>
      <c r="FP108" s="126"/>
      <c r="FZ108" s="126"/>
      <c r="GJ108" s="126"/>
      <c r="GT108" s="126"/>
      <c r="HD108" s="126"/>
      <c r="HN108" s="126"/>
      <c r="HX108" s="126"/>
      <c r="IH108" s="126"/>
      <c r="IR108" s="126"/>
      <c r="JB108" s="126"/>
    </row>
    <row xmlns:x14ac="http://schemas.microsoft.com/office/spreadsheetml/2009/9/ac" r="109" s="3" customFormat="true" x14ac:dyDescent="0.25">
      <c r="A109" s="410" t="str">
        <f ca="true">IF(ISBLANK('Data Summary'!A111),"",'Data Summary'!A111)</f>
        <v/>
      </c>
      <c r="B109" s="126"/>
      <c r="L109" s="126"/>
      <c r="V109" s="126"/>
      <c r="AF109" s="126"/>
      <c r="AP109" s="126"/>
      <c r="AZ109" s="126"/>
      <c r="BJ109" s="126"/>
      <c r="BK109" s="126"/>
      <c r="BT109" s="126"/>
      <c r="CD109" s="126"/>
      <c r="CN109" s="126"/>
      <c r="CX109" s="126"/>
      <c r="DH109" s="126"/>
      <c r="DR109" s="126"/>
      <c r="EB109" s="126"/>
      <c r="EL109" s="126"/>
      <c r="EV109" s="126"/>
      <c r="FF109" s="126"/>
      <c r="FP109" s="126"/>
      <c r="FZ109" s="126"/>
      <c r="GJ109" s="126"/>
      <c r="GT109" s="126"/>
      <c r="HD109" s="126"/>
      <c r="HN109" s="126"/>
      <c r="HX109" s="126"/>
      <c r="IH109" s="126"/>
      <c r="IR109" s="126"/>
      <c r="JB109" s="126"/>
    </row>
    <row xmlns:x14ac="http://schemas.microsoft.com/office/spreadsheetml/2009/9/ac" r="110" s="3" customFormat="true" x14ac:dyDescent="0.25">
      <c r="A110" s="410" t="str">
        <f ca="true">IF(ISBLANK('Data Summary'!A112),"",'Data Summary'!A112)</f>
        <v/>
      </c>
      <c r="B110" s="126"/>
      <c r="L110" s="126"/>
      <c r="V110" s="126"/>
      <c r="AF110" s="126"/>
      <c r="AP110" s="126"/>
      <c r="AZ110" s="126"/>
      <c r="BJ110" s="126"/>
      <c r="BK110" s="126"/>
      <c r="BT110" s="126"/>
      <c r="CD110" s="126"/>
      <c r="CN110" s="126"/>
      <c r="CX110" s="126"/>
      <c r="DH110" s="126"/>
      <c r="DR110" s="126"/>
      <c r="EB110" s="126"/>
      <c r="EL110" s="126"/>
      <c r="EV110" s="126"/>
      <c r="FF110" s="126"/>
      <c r="FP110" s="126"/>
      <c r="FZ110" s="126"/>
      <c r="GJ110" s="126"/>
      <c r="GT110" s="126"/>
      <c r="HD110" s="126"/>
      <c r="HN110" s="126"/>
      <c r="HX110" s="126"/>
      <c r="IH110" s="126"/>
      <c r="IR110" s="126"/>
      <c r="JB110" s="126"/>
    </row>
    <row xmlns:x14ac="http://schemas.microsoft.com/office/spreadsheetml/2009/9/ac" r="111" s="3" customFormat="true" x14ac:dyDescent="0.25">
      <c r="A111" s="410" t="str">
        <f ca="true">IF(ISBLANK('Data Summary'!A113),"",'Data Summary'!A113)</f>
        <v/>
      </c>
      <c r="B111" s="126"/>
      <c r="L111" s="126"/>
      <c r="V111" s="126"/>
      <c r="AF111" s="126"/>
      <c r="AP111" s="126"/>
      <c r="AZ111" s="126"/>
      <c r="BJ111" s="126"/>
      <c r="BK111" s="126"/>
      <c r="BT111" s="126"/>
      <c r="CD111" s="126"/>
      <c r="CN111" s="126"/>
      <c r="CX111" s="126"/>
      <c r="DH111" s="126"/>
      <c r="DR111" s="126"/>
      <c r="EB111" s="126"/>
      <c r="EL111" s="126"/>
      <c r="EV111" s="126"/>
      <c r="FF111" s="126"/>
      <c r="FP111" s="126"/>
      <c r="FZ111" s="126"/>
      <c r="GJ111" s="126"/>
      <c r="GT111" s="126"/>
      <c r="HD111" s="126"/>
      <c r="HN111" s="126"/>
      <c r="HX111" s="126"/>
      <c r="IH111" s="126"/>
      <c r="IR111" s="126"/>
      <c r="JB111" s="126"/>
    </row>
    <row xmlns:x14ac="http://schemas.microsoft.com/office/spreadsheetml/2009/9/ac" r="112" s="3" customFormat="true" x14ac:dyDescent="0.25">
      <c r="A112" s="410" t="str">
        <f ca="true">IF(ISBLANK('Data Summary'!A114),"",'Data Summary'!A114)</f>
        <v/>
      </c>
      <c r="B112" s="126"/>
      <c r="L112" s="126"/>
      <c r="V112" s="126"/>
      <c r="AF112" s="126"/>
      <c r="AP112" s="126"/>
      <c r="AZ112" s="126"/>
      <c r="BJ112" s="126"/>
      <c r="BK112" s="126"/>
      <c r="BT112" s="126"/>
      <c r="CD112" s="126"/>
      <c r="CN112" s="126"/>
      <c r="CX112" s="126"/>
      <c r="DH112" s="126"/>
      <c r="DR112" s="126"/>
      <c r="EB112" s="126"/>
      <c r="EL112" s="126"/>
      <c r="EV112" s="126"/>
      <c r="FF112" s="126"/>
      <c r="FP112" s="126"/>
      <c r="FZ112" s="126"/>
      <c r="GJ112" s="126"/>
      <c r="GT112" s="126"/>
      <c r="HD112" s="126"/>
      <c r="HN112" s="126"/>
      <c r="HX112" s="126"/>
      <c r="IH112" s="126"/>
      <c r="IR112" s="126"/>
      <c r="JB112" s="126"/>
    </row>
    <row xmlns:x14ac="http://schemas.microsoft.com/office/spreadsheetml/2009/9/ac" r="113" s="3" customFormat="true" x14ac:dyDescent="0.25">
      <c r="A113" s="410" t="str">
        <f ca="true">IF(ISBLANK('Data Summary'!A115),"",'Data Summary'!A115)</f>
        <v/>
      </c>
      <c r="B113" s="126"/>
      <c r="L113" s="126"/>
      <c r="V113" s="126"/>
      <c r="AF113" s="126"/>
      <c r="AP113" s="126"/>
      <c r="AZ113" s="126"/>
      <c r="BJ113" s="126"/>
      <c r="BK113" s="126"/>
      <c r="BT113" s="126"/>
      <c r="CD113" s="126"/>
      <c r="CN113" s="126"/>
      <c r="CX113" s="126"/>
      <c r="DH113" s="126"/>
      <c r="DR113" s="126"/>
      <c r="EB113" s="126"/>
      <c r="EL113" s="126"/>
      <c r="EV113" s="126"/>
      <c r="FF113" s="126"/>
      <c r="FP113" s="126"/>
      <c r="FZ113" s="126"/>
      <c r="GJ113" s="126"/>
      <c r="GT113" s="126"/>
      <c r="HD113" s="126"/>
      <c r="HN113" s="126"/>
      <c r="HX113" s="126"/>
      <c r="IH113" s="126"/>
      <c r="IR113" s="126"/>
      <c r="JB113" s="126"/>
    </row>
    <row xmlns:x14ac="http://schemas.microsoft.com/office/spreadsheetml/2009/9/ac" r="114" s="3" customFormat="true" x14ac:dyDescent="0.25">
      <c r="A114" s="410" t="str">
        <f ca="true">IF(ISBLANK('Data Summary'!A116),"",'Data Summary'!A116)</f>
        <v/>
      </c>
      <c r="B114" s="126"/>
      <c r="L114" s="126"/>
      <c r="V114" s="126"/>
      <c r="AF114" s="126"/>
      <c r="AP114" s="126"/>
      <c r="AZ114" s="126"/>
      <c r="BJ114" s="126"/>
      <c r="BK114" s="126"/>
      <c r="BT114" s="126"/>
      <c r="CD114" s="126"/>
      <c r="CN114" s="126"/>
      <c r="CX114" s="126"/>
      <c r="DH114" s="126"/>
      <c r="DR114" s="126"/>
      <c r="EB114" s="126"/>
      <c r="EL114" s="126"/>
      <c r="EV114" s="126"/>
      <c r="FF114" s="126"/>
      <c r="FP114" s="126"/>
      <c r="FZ114" s="126"/>
      <c r="GJ114" s="126"/>
      <c r="GT114" s="126"/>
      <c r="HD114" s="126"/>
      <c r="HN114" s="126"/>
      <c r="HX114" s="126"/>
      <c r="IH114" s="126"/>
      <c r="IR114" s="126"/>
      <c r="JB114" s="126"/>
    </row>
    <row xmlns:x14ac="http://schemas.microsoft.com/office/spreadsheetml/2009/9/ac" r="115" s="3" customFormat="true" x14ac:dyDescent="0.25">
      <c r="A115" s="410" t="str">
        <f ca="true">IF(ISBLANK('Data Summary'!A117),"",'Data Summary'!A117)</f>
        <v/>
      </c>
      <c r="B115" s="126"/>
      <c r="L115" s="126"/>
      <c r="V115" s="126"/>
      <c r="AF115" s="126"/>
      <c r="AP115" s="126"/>
      <c r="AZ115" s="126"/>
      <c r="BJ115" s="126"/>
      <c r="BK115" s="126"/>
      <c r="BT115" s="126"/>
      <c r="CD115" s="126"/>
      <c r="CN115" s="126"/>
      <c r="CX115" s="126"/>
      <c r="DH115" s="126"/>
      <c r="DR115" s="126"/>
      <c r="EB115" s="126"/>
      <c r="EL115" s="126"/>
      <c r="EV115" s="126"/>
      <c r="FF115" s="126"/>
      <c r="FP115" s="126"/>
      <c r="FZ115" s="126"/>
      <c r="GJ115" s="126"/>
      <c r="GT115" s="126"/>
      <c r="HD115" s="126"/>
      <c r="HN115" s="126"/>
      <c r="HX115" s="126"/>
      <c r="IH115" s="126"/>
      <c r="IR115" s="126"/>
      <c r="JB115" s="126"/>
    </row>
    <row xmlns:x14ac="http://schemas.microsoft.com/office/spreadsheetml/2009/9/ac" r="116" s="3" customFormat="true" x14ac:dyDescent="0.25">
      <c r="A116" s="410" t="str">
        <f ca="true">IF(ISBLANK('Data Summary'!A118),"",'Data Summary'!A118)</f>
        <v/>
      </c>
      <c r="B116" s="126"/>
      <c r="L116" s="126"/>
      <c r="V116" s="126"/>
      <c r="AF116" s="126"/>
      <c r="AP116" s="126"/>
      <c r="AZ116" s="126"/>
      <c r="BJ116" s="126"/>
      <c r="BK116" s="126"/>
      <c r="BT116" s="126"/>
      <c r="CD116" s="126"/>
      <c r="CN116" s="126"/>
      <c r="CX116" s="126"/>
      <c r="DH116" s="126"/>
      <c r="DR116" s="126"/>
      <c r="EB116" s="126"/>
      <c r="EL116" s="126"/>
      <c r="EV116" s="126"/>
      <c r="FF116" s="126"/>
      <c r="FP116" s="126"/>
      <c r="FZ116" s="126"/>
      <c r="GJ116" s="126"/>
      <c r="GT116" s="126"/>
      <c r="HD116" s="126"/>
      <c r="HN116" s="126"/>
      <c r="HX116" s="126"/>
      <c r="IH116" s="126"/>
      <c r="IR116" s="126"/>
      <c r="JB116" s="126"/>
    </row>
    <row xmlns:x14ac="http://schemas.microsoft.com/office/spreadsheetml/2009/9/ac" r="117" s="3" customFormat="true" x14ac:dyDescent="0.25">
      <c r="A117" s="410" t="str">
        <f ca="true">IF(ISBLANK('Data Summary'!A119),"",'Data Summary'!A119)</f>
        <v/>
      </c>
      <c r="B117" s="126"/>
      <c r="L117" s="126"/>
      <c r="V117" s="126"/>
      <c r="AF117" s="126"/>
      <c r="AP117" s="126"/>
      <c r="AZ117" s="126"/>
      <c r="BJ117" s="126"/>
      <c r="BK117" s="126"/>
      <c r="BT117" s="126"/>
      <c r="CD117" s="126"/>
      <c r="CN117" s="126"/>
      <c r="CX117" s="126"/>
      <c r="DH117" s="126"/>
      <c r="DR117" s="126"/>
      <c r="EB117" s="126"/>
      <c r="EL117" s="126"/>
      <c r="EV117" s="126"/>
      <c r="FF117" s="126"/>
      <c r="FP117" s="126"/>
      <c r="FZ117" s="126"/>
      <c r="GJ117" s="126"/>
      <c r="GT117" s="126"/>
      <c r="HD117" s="126"/>
      <c r="HN117" s="126"/>
      <c r="HX117" s="126"/>
      <c r="IH117" s="126"/>
      <c r="IR117" s="126"/>
      <c r="JB117" s="126"/>
    </row>
    <row xmlns:x14ac="http://schemas.microsoft.com/office/spreadsheetml/2009/9/ac" r="118" s="3" customFormat="true" x14ac:dyDescent="0.25">
      <c r="A118" s="410" t="str">
        <f ca="true">IF(ISBLANK('Data Summary'!A120),"",'Data Summary'!A120)</f>
        <v/>
      </c>
      <c r="B118" s="126"/>
      <c r="L118" s="126"/>
      <c r="V118" s="126"/>
      <c r="AF118" s="126"/>
      <c r="AP118" s="126"/>
      <c r="AZ118" s="126"/>
      <c r="BJ118" s="126"/>
      <c r="BK118" s="126"/>
      <c r="BT118" s="126"/>
      <c r="CD118" s="126"/>
      <c r="CN118" s="126"/>
      <c r="CX118" s="126"/>
      <c r="DH118" s="126"/>
      <c r="DR118" s="126"/>
      <c r="EB118" s="126"/>
      <c r="EL118" s="126"/>
      <c r="EV118" s="126"/>
      <c r="FF118" s="126"/>
      <c r="FP118" s="126"/>
      <c r="FZ118" s="126"/>
      <c r="GJ118" s="126"/>
      <c r="GT118" s="126"/>
      <c r="HD118" s="126"/>
      <c r="HN118" s="126"/>
      <c r="HX118" s="126"/>
      <c r="IH118" s="126"/>
      <c r="IR118" s="126"/>
      <c r="JB118" s="126"/>
    </row>
    <row xmlns:x14ac="http://schemas.microsoft.com/office/spreadsheetml/2009/9/ac" r="119" s="3" customFormat="true" x14ac:dyDescent="0.25">
      <c r="A119" s="410" t="str">
        <f ca="true">IF(ISBLANK('Data Summary'!A121),"",'Data Summary'!A121)</f>
        <v/>
      </c>
      <c r="B119" s="126"/>
      <c r="L119" s="126"/>
      <c r="V119" s="126"/>
      <c r="AF119" s="126"/>
      <c r="AP119" s="126"/>
      <c r="AZ119" s="126"/>
      <c r="BJ119" s="126"/>
      <c r="BK119" s="126"/>
      <c r="BT119" s="126"/>
      <c r="CD119" s="126"/>
      <c r="CN119" s="126"/>
      <c r="CX119" s="126"/>
      <c r="DH119" s="126"/>
      <c r="DR119" s="126"/>
      <c r="EB119" s="126"/>
      <c r="EL119" s="126"/>
      <c r="EV119" s="126"/>
      <c r="FF119" s="126"/>
      <c r="FP119" s="126"/>
      <c r="FZ119" s="126"/>
      <c r="GJ119" s="126"/>
      <c r="GT119" s="126"/>
      <c r="HD119" s="126"/>
      <c r="HN119" s="126"/>
      <c r="HX119" s="126"/>
      <c r="IH119" s="126"/>
      <c r="IR119" s="126"/>
      <c r="JB119" s="126"/>
    </row>
    <row xmlns:x14ac="http://schemas.microsoft.com/office/spreadsheetml/2009/9/ac" r="120" s="3" customFormat="true" x14ac:dyDescent="0.25">
      <c r="A120" s="410" t="str">
        <f ca="true">IF(ISBLANK('Data Summary'!A122),"",'Data Summary'!A122)</f>
        <v/>
      </c>
      <c r="B120" s="126"/>
      <c r="L120" s="126"/>
      <c r="V120" s="126"/>
      <c r="AF120" s="126"/>
      <c r="AP120" s="126"/>
      <c r="AZ120" s="126"/>
      <c r="BJ120" s="126"/>
      <c r="BK120" s="126"/>
      <c r="BT120" s="126"/>
      <c r="CD120" s="126"/>
      <c r="CN120" s="126"/>
      <c r="CX120" s="126"/>
      <c r="DH120" s="126"/>
      <c r="DR120" s="126"/>
      <c r="EB120" s="126"/>
      <c r="EL120" s="126"/>
      <c r="EV120" s="126"/>
      <c r="FF120" s="126"/>
      <c r="FP120" s="126"/>
      <c r="FZ120" s="126"/>
      <c r="GJ120" s="126"/>
      <c r="GT120" s="126"/>
      <c r="HD120" s="126"/>
      <c r="HN120" s="126"/>
      <c r="HX120" s="126"/>
      <c r="IH120" s="126"/>
      <c r="IR120" s="126"/>
      <c r="JB120" s="126"/>
    </row>
    <row xmlns:x14ac="http://schemas.microsoft.com/office/spreadsheetml/2009/9/ac" r="121" s="3" customFormat="true" x14ac:dyDescent="0.25">
      <c r="A121" s="410" t="str">
        <f ca="true">IF(ISBLANK('Data Summary'!A123),"",'Data Summary'!A123)</f>
        <v/>
      </c>
      <c r="B121" s="126"/>
      <c r="L121" s="126"/>
      <c r="V121" s="126"/>
      <c r="AF121" s="126"/>
      <c r="AP121" s="126"/>
      <c r="AZ121" s="126"/>
      <c r="BJ121" s="126"/>
      <c r="BK121" s="126"/>
      <c r="BT121" s="126"/>
      <c r="CD121" s="126"/>
      <c r="CN121" s="126"/>
      <c r="CX121" s="126"/>
      <c r="DH121" s="126"/>
      <c r="DR121" s="126"/>
      <c r="EB121" s="126"/>
      <c r="EL121" s="126"/>
      <c r="EV121" s="126"/>
      <c r="FF121" s="126"/>
      <c r="FP121" s="126"/>
      <c r="FZ121" s="126"/>
      <c r="GJ121" s="126"/>
      <c r="GT121" s="126"/>
      <c r="HD121" s="126"/>
      <c r="HN121" s="126"/>
      <c r="HX121" s="126"/>
      <c r="IH121" s="126"/>
      <c r="IR121" s="126"/>
      <c r="JB121" s="126"/>
    </row>
    <row xmlns:x14ac="http://schemas.microsoft.com/office/spreadsheetml/2009/9/ac" r="122" s="3" customFormat="true" x14ac:dyDescent="0.25">
      <c r="A122" s="410" t="str">
        <f ca="true">IF(ISBLANK('Data Summary'!A124),"",'Data Summary'!A124)</f>
        <v/>
      </c>
      <c r="B122" s="126"/>
      <c r="L122" s="126"/>
      <c r="V122" s="126"/>
      <c r="AF122" s="126"/>
      <c r="AP122" s="126"/>
      <c r="AZ122" s="126"/>
      <c r="BJ122" s="126"/>
      <c r="BK122" s="126"/>
      <c r="BT122" s="126"/>
      <c r="CD122" s="126"/>
      <c r="CN122" s="126"/>
      <c r="CX122" s="126"/>
      <c r="DH122" s="126"/>
      <c r="DR122" s="126"/>
      <c r="EB122" s="126"/>
      <c r="EL122" s="126"/>
      <c r="EV122" s="126"/>
      <c r="FF122" s="126"/>
      <c r="FP122" s="126"/>
      <c r="FZ122" s="126"/>
      <c r="GJ122" s="126"/>
      <c r="GT122" s="126"/>
      <c r="HD122" s="126"/>
      <c r="HN122" s="126"/>
      <c r="HX122" s="126"/>
      <c r="IH122" s="126"/>
      <c r="IR122" s="126"/>
      <c r="JB122" s="126"/>
    </row>
    <row xmlns:x14ac="http://schemas.microsoft.com/office/spreadsheetml/2009/9/ac" r="123" s="3" customFormat="true" x14ac:dyDescent="0.25">
      <c r="A123" s="410" t="str">
        <f ca="true">IF(ISBLANK('Data Summary'!A125),"",'Data Summary'!A125)</f>
        <v/>
      </c>
      <c r="B123" s="126"/>
      <c r="L123" s="126"/>
      <c r="V123" s="126"/>
      <c r="AF123" s="126"/>
      <c r="AP123" s="126"/>
      <c r="AZ123" s="126"/>
      <c r="BJ123" s="126"/>
      <c r="BK123" s="126"/>
      <c r="BT123" s="126"/>
      <c r="CD123" s="126"/>
      <c r="CN123" s="126"/>
      <c r="CX123" s="126"/>
      <c r="DH123" s="126"/>
      <c r="DR123" s="126"/>
      <c r="EB123" s="126"/>
      <c r="EL123" s="126"/>
      <c r="EV123" s="126"/>
      <c r="FF123" s="126"/>
      <c r="FP123" s="126"/>
      <c r="FZ123" s="126"/>
      <c r="GJ123" s="126"/>
      <c r="GT123" s="126"/>
      <c r="HD123" s="126"/>
      <c r="HN123" s="126"/>
      <c r="HX123" s="126"/>
      <c r="IH123" s="126"/>
      <c r="IR123" s="126"/>
      <c r="JB123" s="126"/>
    </row>
    <row xmlns:x14ac="http://schemas.microsoft.com/office/spreadsheetml/2009/9/ac" r="124" s="3" customFormat="true" x14ac:dyDescent="0.25">
      <c r="A124" s="410" t="str">
        <f ca="true">IF(ISBLANK('Data Summary'!A126),"",'Data Summary'!A126)</f>
        <v/>
      </c>
      <c r="B124" s="126"/>
      <c r="L124" s="126"/>
      <c r="V124" s="126"/>
      <c r="AF124" s="126"/>
      <c r="AP124" s="126"/>
      <c r="AZ124" s="126"/>
      <c r="BJ124" s="126"/>
      <c r="BK124" s="126"/>
      <c r="BT124" s="126"/>
      <c r="CD124" s="126"/>
      <c r="CN124" s="126"/>
      <c r="CX124" s="126"/>
      <c r="DH124" s="126"/>
      <c r="DR124" s="126"/>
      <c r="EB124" s="126"/>
      <c r="EL124" s="126"/>
      <c r="EV124" s="126"/>
      <c r="FF124" s="126"/>
      <c r="FP124" s="126"/>
      <c r="FZ124" s="126"/>
      <c r="GJ124" s="126"/>
      <c r="GT124" s="126"/>
      <c r="HD124" s="126"/>
      <c r="HN124" s="126"/>
      <c r="HX124" s="126"/>
      <c r="IH124" s="126"/>
      <c r="IR124" s="126"/>
      <c r="JB124" s="126"/>
    </row>
    <row xmlns:x14ac="http://schemas.microsoft.com/office/spreadsheetml/2009/9/ac" r="125" s="3" customFormat="true" x14ac:dyDescent="0.25">
      <c r="A125" s="410" t="str">
        <f ca="true">IF(ISBLANK('Data Summary'!A127),"",'Data Summary'!A127)</f>
        <v/>
      </c>
      <c r="B125" s="126"/>
      <c r="L125" s="126"/>
      <c r="V125" s="126"/>
      <c r="AF125" s="126"/>
      <c r="AP125" s="126"/>
      <c r="AZ125" s="126"/>
      <c r="BJ125" s="126"/>
      <c r="BK125" s="126"/>
      <c r="BT125" s="126"/>
      <c r="CD125" s="126"/>
      <c r="CN125" s="126"/>
      <c r="CX125" s="126"/>
      <c r="DH125" s="126"/>
      <c r="DR125" s="126"/>
      <c r="EB125" s="126"/>
      <c r="EL125" s="126"/>
      <c r="EV125" s="126"/>
      <c r="FF125" s="126"/>
      <c r="FP125" s="126"/>
      <c r="FZ125" s="126"/>
      <c r="GJ125" s="126"/>
      <c r="GT125" s="126"/>
      <c r="HD125" s="126"/>
      <c r="HN125" s="126"/>
      <c r="HX125" s="126"/>
      <c r="IH125" s="126"/>
      <c r="IR125" s="126"/>
      <c r="JB125" s="126"/>
    </row>
    <row xmlns:x14ac="http://schemas.microsoft.com/office/spreadsheetml/2009/9/ac" r="126" s="3" customFormat="true" x14ac:dyDescent="0.25">
      <c r="A126" s="410" t="str">
        <f ca="true">IF(ISBLANK('Data Summary'!A128),"",'Data Summary'!A128)</f>
        <v/>
      </c>
      <c r="B126" s="126"/>
      <c r="L126" s="126"/>
      <c r="V126" s="126"/>
      <c r="AF126" s="126"/>
      <c r="AP126" s="126"/>
      <c r="AZ126" s="126"/>
      <c r="BJ126" s="126"/>
      <c r="BK126" s="126"/>
      <c r="BT126" s="126"/>
      <c r="CD126" s="126"/>
      <c r="CN126" s="126"/>
      <c r="CX126" s="126"/>
      <c r="DH126" s="126"/>
      <c r="DR126" s="126"/>
      <c r="EB126" s="126"/>
      <c r="EL126" s="126"/>
      <c r="EV126" s="126"/>
      <c r="FF126" s="126"/>
      <c r="FP126" s="126"/>
      <c r="FZ126" s="126"/>
      <c r="GJ126" s="126"/>
      <c r="GT126" s="126"/>
      <c r="HD126" s="126"/>
      <c r="HN126" s="126"/>
      <c r="HX126" s="126"/>
      <c r="IH126" s="126"/>
      <c r="IR126" s="126"/>
      <c r="JB126" s="126"/>
    </row>
    <row xmlns:x14ac="http://schemas.microsoft.com/office/spreadsheetml/2009/9/ac" r="127" s="3" customFormat="true" x14ac:dyDescent="0.25">
      <c r="A127" s="410" t="str">
        <f ca="true">IF(ISBLANK('Data Summary'!A129),"",'Data Summary'!A129)</f>
        <v/>
      </c>
      <c r="B127" s="126"/>
      <c r="L127" s="126"/>
      <c r="V127" s="126"/>
      <c r="AF127" s="126"/>
      <c r="AP127" s="126"/>
      <c r="AZ127" s="126"/>
      <c r="BJ127" s="126"/>
      <c r="BK127" s="126"/>
      <c r="BT127" s="126"/>
      <c r="CD127" s="126"/>
      <c r="CN127" s="126"/>
      <c r="CX127" s="126"/>
      <c r="DH127" s="126"/>
      <c r="DR127" s="126"/>
      <c r="EB127" s="126"/>
      <c r="EL127" s="126"/>
      <c r="EV127" s="126"/>
      <c r="FF127" s="126"/>
      <c r="FP127" s="126"/>
      <c r="FZ127" s="126"/>
      <c r="GJ127" s="126"/>
      <c r="GT127" s="126"/>
      <c r="HD127" s="126"/>
      <c r="HN127" s="126"/>
      <c r="HX127" s="126"/>
      <c r="IH127" s="126"/>
      <c r="IR127" s="126"/>
      <c r="JB127" s="126"/>
    </row>
    <row xmlns:x14ac="http://schemas.microsoft.com/office/spreadsheetml/2009/9/ac" r="128" s="3" customFormat="true" x14ac:dyDescent="0.25">
      <c r="A128" s="410" t="str">
        <f ca="true">IF(ISBLANK('Data Summary'!A130),"",'Data Summary'!A130)</f>
        <v/>
      </c>
      <c r="B128" s="126"/>
      <c r="L128" s="126"/>
      <c r="V128" s="126"/>
      <c r="AF128" s="126"/>
      <c r="AP128" s="126"/>
      <c r="AZ128" s="126"/>
      <c r="BJ128" s="126"/>
      <c r="BK128" s="126"/>
      <c r="BT128" s="126"/>
      <c r="CD128" s="126"/>
      <c r="CN128" s="126"/>
      <c r="CX128" s="126"/>
      <c r="DH128" s="126"/>
      <c r="DR128" s="126"/>
      <c r="EB128" s="126"/>
      <c r="EL128" s="126"/>
      <c r="EV128" s="126"/>
      <c r="FF128" s="126"/>
      <c r="FP128" s="126"/>
      <c r="FZ128" s="126"/>
      <c r="GJ128" s="126"/>
      <c r="GT128" s="126"/>
      <c r="HD128" s="126"/>
      <c r="HN128" s="126"/>
      <c r="HX128" s="126"/>
      <c r="IH128" s="126"/>
      <c r="IR128" s="126"/>
      <c r="JB128" s="126"/>
    </row>
    <row xmlns:x14ac="http://schemas.microsoft.com/office/spreadsheetml/2009/9/ac" r="129" s="3" customFormat="true" x14ac:dyDescent="0.25">
      <c r="A129" s="410" t="str">
        <f ca="true">IF(ISBLANK('Data Summary'!A131),"",'Data Summary'!A131)</f>
        <v/>
      </c>
      <c r="B129" s="126"/>
      <c r="L129" s="126"/>
      <c r="V129" s="126"/>
      <c r="AF129" s="126"/>
      <c r="AP129" s="126"/>
      <c r="AZ129" s="126"/>
      <c r="BJ129" s="126"/>
      <c r="BK129" s="126"/>
      <c r="BT129" s="126"/>
      <c r="CD129" s="126"/>
      <c r="CN129" s="126"/>
      <c r="CX129" s="126"/>
      <c r="DH129" s="126"/>
      <c r="DR129" s="126"/>
      <c r="EB129" s="126"/>
      <c r="EL129" s="126"/>
      <c r="EV129" s="126"/>
      <c r="FF129" s="126"/>
      <c r="FP129" s="126"/>
      <c r="FZ129" s="126"/>
      <c r="GJ129" s="126"/>
      <c r="GT129" s="126"/>
      <c r="HD129" s="126"/>
      <c r="HN129" s="126"/>
      <c r="HX129" s="126"/>
      <c r="IH129" s="126"/>
      <c r="IR129" s="126"/>
      <c r="JB129" s="126"/>
    </row>
    <row xmlns:x14ac="http://schemas.microsoft.com/office/spreadsheetml/2009/9/ac" r="130" s="3" customFormat="true" x14ac:dyDescent="0.25">
      <c r="A130" s="410" t="str">
        <f ca="true">IF(ISBLANK('Data Summary'!A132),"",'Data Summary'!A132)</f>
        <v/>
      </c>
      <c r="B130" s="126"/>
      <c r="L130" s="126"/>
      <c r="V130" s="126"/>
      <c r="AF130" s="126"/>
      <c r="AP130" s="126"/>
      <c r="AZ130" s="126"/>
      <c r="BJ130" s="126"/>
      <c r="BK130" s="126"/>
      <c r="BT130" s="126"/>
      <c r="CD130" s="126"/>
      <c r="CN130" s="126"/>
      <c r="CX130" s="126"/>
      <c r="DH130" s="126"/>
      <c r="DR130" s="126"/>
      <c r="EB130" s="126"/>
      <c r="EL130" s="126"/>
      <c r="EV130" s="126"/>
      <c r="FF130" s="126"/>
      <c r="FP130" s="126"/>
      <c r="FZ130" s="126"/>
      <c r="GJ130" s="126"/>
      <c r="GT130" s="126"/>
      <c r="HD130" s="126"/>
      <c r="HN130" s="126"/>
      <c r="HX130" s="126"/>
      <c r="IH130" s="126"/>
      <c r="IR130" s="126"/>
      <c r="JB130" s="126"/>
    </row>
    <row xmlns:x14ac="http://schemas.microsoft.com/office/spreadsheetml/2009/9/ac" r="131" s="3" customFormat="true" x14ac:dyDescent="0.25">
      <c r="A131" s="410" t="str">
        <f ca="true">IF(ISBLANK('Data Summary'!A133),"",'Data Summary'!A133)</f>
        <v/>
      </c>
      <c r="B131" s="126"/>
      <c r="L131" s="126"/>
      <c r="V131" s="126"/>
      <c r="AF131" s="126"/>
      <c r="AP131" s="126"/>
      <c r="AZ131" s="126"/>
      <c r="BJ131" s="126"/>
      <c r="BK131" s="126"/>
      <c r="BT131" s="126"/>
      <c r="CD131" s="126"/>
      <c r="CN131" s="126"/>
      <c r="CX131" s="126"/>
      <c r="DH131" s="126"/>
      <c r="DR131" s="126"/>
      <c r="EB131" s="126"/>
      <c r="EL131" s="126"/>
      <c r="EV131" s="126"/>
      <c r="FF131" s="126"/>
      <c r="FP131" s="126"/>
      <c r="FZ131" s="126"/>
      <c r="GJ131" s="126"/>
      <c r="GT131" s="126"/>
      <c r="HD131" s="126"/>
      <c r="HN131" s="126"/>
      <c r="HX131" s="126"/>
      <c r="IH131" s="126"/>
      <c r="IR131" s="126"/>
      <c r="JB131" s="126"/>
    </row>
    <row xmlns:x14ac="http://schemas.microsoft.com/office/spreadsheetml/2009/9/ac" r="132" s="3" customFormat="true" x14ac:dyDescent="0.25">
      <c r="A132" s="410" t="str">
        <f ca="true">IF(ISBLANK('Data Summary'!A134),"",'Data Summary'!A134)</f>
        <v/>
      </c>
      <c r="B132" s="126"/>
      <c r="L132" s="126"/>
      <c r="V132" s="126"/>
      <c r="AF132" s="126"/>
      <c r="AP132" s="126"/>
      <c r="AZ132" s="126"/>
      <c r="BJ132" s="126"/>
      <c r="BK132" s="126"/>
      <c r="BT132" s="126"/>
      <c r="CD132" s="126"/>
      <c r="CN132" s="126"/>
      <c r="CX132" s="126"/>
      <c r="DH132" s="126"/>
      <c r="DR132" s="126"/>
      <c r="EB132" s="126"/>
      <c r="EL132" s="126"/>
      <c r="EV132" s="126"/>
      <c r="FF132" s="126"/>
      <c r="FP132" s="126"/>
      <c r="FZ132" s="126"/>
      <c r="GJ132" s="126"/>
      <c r="GT132" s="126"/>
      <c r="HD132" s="126"/>
      <c r="HN132" s="126"/>
      <c r="HX132" s="126"/>
      <c r="IH132" s="126"/>
      <c r="IR132" s="126"/>
      <c r="JB132" s="126"/>
    </row>
    <row xmlns:x14ac="http://schemas.microsoft.com/office/spreadsheetml/2009/9/ac" r="133" s="3" customFormat="true" x14ac:dyDescent="0.25">
      <c r="A133" s="410" t="str">
        <f ca="true">IF(ISBLANK('Data Summary'!A135),"",'Data Summary'!A135)</f>
        <v/>
      </c>
      <c r="B133" s="126"/>
      <c r="L133" s="126"/>
      <c r="V133" s="126"/>
      <c r="AF133" s="126"/>
      <c r="AP133" s="126"/>
      <c r="AZ133" s="126"/>
      <c r="BJ133" s="126"/>
      <c r="BK133" s="126"/>
      <c r="BT133" s="126"/>
      <c r="CD133" s="126"/>
      <c r="CN133" s="126"/>
      <c r="CX133" s="126"/>
      <c r="DH133" s="126"/>
      <c r="DR133" s="126"/>
      <c r="EB133" s="126"/>
      <c r="EL133" s="126"/>
      <c r="EV133" s="126"/>
      <c r="FF133" s="126"/>
      <c r="FP133" s="126"/>
      <c r="FZ133" s="126"/>
      <c r="GJ133" s="126"/>
      <c r="GT133" s="126"/>
      <c r="HD133" s="126"/>
      <c r="HN133" s="126"/>
      <c r="HX133" s="126"/>
      <c r="IH133" s="126"/>
      <c r="IR133" s="126"/>
      <c r="JB133" s="126"/>
    </row>
    <row xmlns:x14ac="http://schemas.microsoft.com/office/spreadsheetml/2009/9/ac" r="134" s="3" customFormat="true" x14ac:dyDescent="0.25">
      <c r="A134" s="410" t="str">
        <f ca="true">IF(ISBLANK('Data Summary'!A136),"",'Data Summary'!A136)</f>
        <v/>
      </c>
      <c r="B134" s="126"/>
      <c r="L134" s="126"/>
      <c r="V134" s="126"/>
      <c r="AF134" s="126"/>
      <c r="AP134" s="126"/>
      <c r="AZ134" s="126"/>
      <c r="BJ134" s="126"/>
      <c r="BK134" s="126"/>
      <c r="BT134" s="126"/>
      <c r="CD134" s="126"/>
      <c r="CN134" s="126"/>
      <c r="CX134" s="126"/>
      <c r="DH134" s="126"/>
      <c r="DR134" s="126"/>
      <c r="EB134" s="126"/>
      <c r="EL134" s="126"/>
      <c r="EV134" s="126"/>
      <c r="FF134" s="126"/>
      <c r="FP134" s="126"/>
      <c r="FZ134" s="126"/>
      <c r="GJ134" s="126"/>
      <c r="GT134" s="126"/>
      <c r="HD134" s="126"/>
      <c r="HN134" s="126"/>
      <c r="HX134" s="126"/>
      <c r="IH134" s="126"/>
      <c r="IR134" s="126"/>
      <c r="JB134" s="126"/>
    </row>
    <row xmlns:x14ac="http://schemas.microsoft.com/office/spreadsheetml/2009/9/ac" r="135" s="3" customFormat="true" x14ac:dyDescent="0.25">
      <c r="A135" s="410" t="str">
        <f ca="true">IF(ISBLANK('Data Summary'!A137),"",'Data Summary'!A137)</f>
        <v/>
      </c>
      <c r="B135" s="126"/>
      <c r="L135" s="126"/>
      <c r="V135" s="126"/>
      <c r="AF135" s="126"/>
      <c r="AP135" s="126"/>
      <c r="AZ135" s="126"/>
      <c r="BJ135" s="126"/>
      <c r="BK135" s="126"/>
      <c r="BT135" s="126"/>
      <c r="CD135" s="126"/>
      <c r="CN135" s="126"/>
      <c r="CX135" s="126"/>
      <c r="DH135" s="126"/>
      <c r="DR135" s="126"/>
      <c r="EB135" s="126"/>
      <c r="EL135" s="126"/>
      <c r="EV135" s="126"/>
      <c r="FF135" s="126"/>
      <c r="FP135" s="126"/>
      <c r="FZ135" s="126"/>
      <c r="GJ135" s="126"/>
      <c r="GT135" s="126"/>
      <c r="HD135" s="126"/>
      <c r="HN135" s="126"/>
      <c r="HX135" s="126"/>
      <c r="IH135" s="126"/>
      <c r="IR135" s="126"/>
      <c r="JB135" s="126"/>
    </row>
    <row xmlns:x14ac="http://schemas.microsoft.com/office/spreadsheetml/2009/9/ac" r="136" s="3" customFormat="true" x14ac:dyDescent="0.25">
      <c r="A136" s="410" t="str">
        <f ca="true">IF(ISBLANK('Data Summary'!A138),"",'Data Summary'!A138)</f>
        <v/>
      </c>
      <c r="B136" s="126"/>
      <c r="L136" s="126"/>
      <c r="V136" s="126"/>
      <c r="AF136" s="126"/>
      <c r="AP136" s="126"/>
      <c r="AZ136" s="126"/>
      <c r="BJ136" s="126"/>
      <c r="BK136" s="126"/>
      <c r="BT136" s="126"/>
      <c r="CD136" s="126"/>
      <c r="CN136" s="126"/>
      <c r="CX136" s="126"/>
      <c r="DH136" s="126"/>
      <c r="DR136" s="126"/>
      <c r="EB136" s="126"/>
      <c r="EL136" s="126"/>
      <c r="EV136" s="126"/>
      <c r="FF136" s="126"/>
      <c r="FP136" s="126"/>
      <c r="FZ136" s="126"/>
      <c r="GJ136" s="126"/>
      <c r="GT136" s="126"/>
      <c r="HD136" s="126"/>
      <c r="HN136" s="126"/>
      <c r="HX136" s="126"/>
      <c r="IH136" s="126"/>
      <c r="IR136" s="126"/>
      <c r="JB136" s="126"/>
    </row>
    <row xmlns:x14ac="http://schemas.microsoft.com/office/spreadsheetml/2009/9/ac" r="137" s="3" customFormat="true" x14ac:dyDescent="0.25">
      <c r="A137" s="410" t="str">
        <f ca="true">IF(ISBLANK('Data Summary'!A139),"",'Data Summary'!A139)</f>
        <v/>
      </c>
      <c r="B137" s="126"/>
      <c r="L137" s="126"/>
      <c r="V137" s="126"/>
      <c r="AF137" s="126"/>
      <c r="AP137" s="126"/>
      <c r="AZ137" s="126"/>
      <c r="BJ137" s="126"/>
      <c r="BK137" s="126"/>
      <c r="BT137" s="126"/>
      <c r="CD137" s="126"/>
      <c r="CN137" s="126"/>
      <c r="CX137" s="126"/>
      <c r="DH137" s="126"/>
      <c r="DR137" s="126"/>
      <c r="EB137" s="126"/>
      <c r="EL137" s="126"/>
      <c r="EV137" s="126"/>
      <c r="FF137" s="126"/>
      <c r="FP137" s="126"/>
      <c r="FZ137" s="126"/>
      <c r="GJ137" s="126"/>
      <c r="GT137" s="126"/>
      <c r="HD137" s="126"/>
      <c r="HN137" s="126"/>
      <c r="HX137" s="126"/>
      <c r="IH137" s="126"/>
      <c r="IR137" s="126"/>
      <c r="JB137" s="126"/>
    </row>
    <row xmlns:x14ac="http://schemas.microsoft.com/office/spreadsheetml/2009/9/ac" r="138" s="3" customFormat="true" x14ac:dyDescent="0.25">
      <c r="A138" s="410" t="str">
        <f ca="true">IF(ISBLANK('Data Summary'!A140),"",'Data Summary'!A140)</f>
        <v/>
      </c>
      <c r="B138" s="126"/>
      <c r="L138" s="126"/>
      <c r="V138" s="126"/>
      <c r="AF138" s="126"/>
      <c r="AP138" s="126"/>
      <c r="AZ138" s="126"/>
      <c r="BJ138" s="126"/>
      <c r="BK138" s="126"/>
      <c r="BT138" s="126"/>
      <c r="CD138" s="126"/>
      <c r="CN138" s="126"/>
      <c r="CX138" s="126"/>
      <c r="DH138" s="126"/>
      <c r="DR138" s="126"/>
      <c r="EB138" s="126"/>
      <c r="EL138" s="126"/>
      <c r="EV138" s="126"/>
      <c r="FF138" s="126"/>
      <c r="FP138" s="126"/>
      <c r="FZ138" s="126"/>
      <c r="GJ138" s="126"/>
      <c r="GT138" s="126"/>
      <c r="HD138" s="126"/>
      <c r="HN138" s="126"/>
      <c r="HX138" s="126"/>
      <c r="IH138" s="126"/>
      <c r="IR138" s="126"/>
      <c r="JB138" s="126"/>
    </row>
    <row xmlns:x14ac="http://schemas.microsoft.com/office/spreadsheetml/2009/9/ac" r="139" s="3" customFormat="true" x14ac:dyDescent="0.25">
      <c r="A139" s="410" t="str">
        <f ca="true">IF(ISBLANK('Data Summary'!A141),"",'Data Summary'!A141)</f>
        <v/>
      </c>
      <c r="B139" s="126"/>
      <c r="L139" s="126"/>
      <c r="V139" s="126"/>
      <c r="AF139" s="126"/>
      <c r="AP139" s="126"/>
      <c r="AZ139" s="126"/>
      <c r="BJ139" s="126"/>
      <c r="BK139" s="126"/>
      <c r="BT139" s="126"/>
      <c r="CD139" s="126"/>
      <c r="CN139" s="126"/>
      <c r="CX139" s="126"/>
      <c r="DH139" s="126"/>
      <c r="DR139" s="126"/>
      <c r="EB139" s="126"/>
      <c r="EL139" s="126"/>
      <c r="EV139" s="126"/>
      <c r="FF139" s="126"/>
      <c r="FP139" s="126"/>
      <c r="FZ139" s="126"/>
      <c r="GJ139" s="126"/>
      <c r="GT139" s="126"/>
      <c r="HD139" s="126"/>
      <c r="HN139" s="126"/>
      <c r="HX139" s="126"/>
      <c r="IH139" s="126"/>
      <c r="IR139" s="126"/>
      <c r="JB139" s="126"/>
    </row>
    <row xmlns:x14ac="http://schemas.microsoft.com/office/spreadsheetml/2009/9/ac" r="140" s="3" customFormat="true" x14ac:dyDescent="0.25">
      <c r="A140" s="410" t="str">
        <f ca="true">IF(ISBLANK('Data Summary'!A142),"",'Data Summary'!A142)</f>
        <v/>
      </c>
      <c r="B140" s="126"/>
      <c r="L140" s="126"/>
      <c r="V140" s="126"/>
      <c r="AF140" s="126"/>
      <c r="AP140" s="126"/>
      <c r="AZ140" s="126"/>
      <c r="BJ140" s="126"/>
      <c r="BK140" s="126"/>
      <c r="BT140" s="126"/>
      <c r="CD140" s="126"/>
      <c r="CN140" s="126"/>
      <c r="CX140" s="126"/>
      <c r="DH140" s="126"/>
      <c r="DR140" s="126"/>
      <c r="EB140" s="126"/>
      <c r="EL140" s="126"/>
      <c r="EV140" s="126"/>
      <c r="FF140" s="126"/>
      <c r="FP140" s="126"/>
      <c r="FZ140" s="126"/>
      <c r="GJ140" s="126"/>
      <c r="GT140" s="126"/>
      <c r="HD140" s="126"/>
      <c r="HN140" s="126"/>
      <c r="HX140" s="126"/>
      <c r="IH140" s="126"/>
      <c r="IR140" s="126"/>
      <c r="JB140" s="126"/>
    </row>
    <row xmlns:x14ac="http://schemas.microsoft.com/office/spreadsheetml/2009/9/ac" r="141" s="3" customFormat="true" x14ac:dyDescent="0.25">
      <c r="A141" s="410" t="str">
        <f ca="true">IF(ISBLANK('Data Summary'!A143),"",'Data Summary'!A143)</f>
        <v/>
      </c>
      <c r="B141" s="126"/>
      <c r="L141" s="126"/>
      <c r="V141" s="126"/>
      <c r="AF141" s="126"/>
      <c r="AP141" s="126"/>
      <c r="AZ141" s="126"/>
      <c r="BJ141" s="126"/>
      <c r="BK141" s="126"/>
      <c r="BT141" s="126"/>
      <c r="CD141" s="126"/>
      <c r="CN141" s="126"/>
      <c r="CX141" s="126"/>
      <c r="DH141" s="126"/>
      <c r="DR141" s="126"/>
      <c r="EB141" s="126"/>
      <c r="EL141" s="126"/>
      <c r="EV141" s="126"/>
      <c r="FF141" s="126"/>
      <c r="FP141" s="126"/>
      <c r="FZ141" s="126"/>
      <c r="GJ141" s="126"/>
      <c r="GT141" s="126"/>
      <c r="HD141" s="126"/>
      <c r="HN141" s="126"/>
      <c r="HX141" s="126"/>
      <c r="IH141" s="126"/>
      <c r="IR141" s="126"/>
      <c r="JB141" s="126"/>
    </row>
    <row xmlns:x14ac="http://schemas.microsoft.com/office/spreadsheetml/2009/9/ac" r="142" s="3" customFormat="true" x14ac:dyDescent="0.25">
      <c r="A142" s="410" t="str">
        <f ca="true">IF(ISBLANK('Data Summary'!A144),"",'Data Summary'!A144)</f>
        <v/>
      </c>
      <c r="B142" s="126"/>
      <c r="L142" s="126"/>
      <c r="V142" s="126"/>
      <c r="AF142" s="126"/>
      <c r="AP142" s="126"/>
      <c r="AZ142" s="126"/>
      <c r="BJ142" s="126"/>
      <c r="BK142" s="126"/>
      <c r="BT142" s="126"/>
      <c r="CD142" s="126"/>
      <c r="CN142" s="126"/>
      <c r="CX142" s="126"/>
      <c r="DH142" s="126"/>
      <c r="DR142" s="126"/>
      <c r="EB142" s="126"/>
      <c r="EL142" s="126"/>
      <c r="EV142" s="126"/>
      <c r="FF142" s="126"/>
      <c r="FP142" s="126"/>
      <c r="FZ142" s="126"/>
      <c r="GJ142" s="126"/>
      <c r="GT142" s="126"/>
      <c r="HD142" s="126"/>
      <c r="HN142" s="126"/>
      <c r="HX142" s="126"/>
      <c r="IH142" s="126"/>
      <c r="IR142" s="126"/>
      <c r="JB142" s="126"/>
    </row>
    <row xmlns:x14ac="http://schemas.microsoft.com/office/spreadsheetml/2009/9/ac" r="143" s="3" customFormat="true" x14ac:dyDescent="0.25">
      <c r="A143" s="410" t="str">
        <f ca="true">IF(ISBLANK('Data Summary'!A145),"",'Data Summary'!A145)</f>
        <v/>
      </c>
      <c r="B143" s="126"/>
      <c r="L143" s="126"/>
      <c r="V143" s="126"/>
      <c r="AF143" s="126"/>
      <c r="AP143" s="126"/>
      <c r="AZ143" s="126"/>
      <c r="BJ143" s="126"/>
      <c r="BK143" s="126"/>
      <c r="BT143" s="126"/>
      <c r="CD143" s="126"/>
      <c r="CN143" s="126"/>
      <c r="CX143" s="126"/>
      <c r="DH143" s="126"/>
      <c r="DR143" s="126"/>
      <c r="EB143" s="126"/>
      <c r="EL143" s="126"/>
      <c r="EV143" s="126"/>
      <c r="FF143" s="126"/>
      <c r="FP143" s="126"/>
      <c r="FZ143" s="126"/>
      <c r="GJ143" s="126"/>
      <c r="GT143" s="126"/>
      <c r="HD143" s="126"/>
      <c r="HN143" s="126"/>
      <c r="HX143" s="126"/>
      <c r="IH143" s="126"/>
      <c r="IR143" s="126"/>
      <c r="JB143" s="126"/>
    </row>
    <row xmlns:x14ac="http://schemas.microsoft.com/office/spreadsheetml/2009/9/ac" r="144" s="3" customFormat="true" x14ac:dyDescent="0.25">
      <c r="A144" s="410" t="str">
        <f ca="true">IF(ISBLANK('Data Summary'!A146),"",'Data Summary'!A146)</f>
        <v/>
      </c>
      <c r="B144" s="126"/>
      <c r="L144" s="126"/>
      <c r="V144" s="126"/>
      <c r="AF144" s="126"/>
      <c r="AP144" s="126"/>
      <c r="AZ144" s="126"/>
      <c r="BJ144" s="126"/>
      <c r="BK144" s="126"/>
      <c r="BT144" s="126"/>
      <c r="CD144" s="126"/>
      <c r="CN144" s="126"/>
      <c r="CX144" s="126"/>
      <c r="DH144" s="126"/>
      <c r="DR144" s="126"/>
      <c r="EB144" s="126"/>
      <c r="EL144" s="126"/>
      <c r="EV144" s="126"/>
      <c r="FF144" s="126"/>
      <c r="FP144" s="126"/>
      <c r="FZ144" s="126"/>
      <c r="GJ144" s="126"/>
      <c r="GT144" s="126"/>
      <c r="HD144" s="126"/>
      <c r="HN144" s="126"/>
      <c r="HX144" s="126"/>
      <c r="IH144" s="126"/>
      <c r="IR144" s="126"/>
      <c r="JB144" s="126"/>
    </row>
    <row xmlns:x14ac="http://schemas.microsoft.com/office/spreadsheetml/2009/9/ac" r="145" s="3" customFormat="true" x14ac:dyDescent="0.25">
      <c r="A145" s="410" t="str">
        <f ca="true">IF(ISBLANK('Data Summary'!A147),"",'Data Summary'!A147)</f>
        <v/>
      </c>
      <c r="B145" s="126"/>
      <c r="L145" s="126"/>
      <c r="V145" s="126"/>
      <c r="AF145" s="126"/>
      <c r="AP145" s="126"/>
      <c r="AZ145" s="126"/>
      <c r="BJ145" s="126"/>
      <c r="BK145" s="126"/>
      <c r="BT145" s="126"/>
      <c r="CD145" s="126"/>
      <c r="CN145" s="126"/>
      <c r="CX145" s="126"/>
      <c r="DH145" s="126"/>
      <c r="DR145" s="126"/>
      <c r="EB145" s="126"/>
      <c r="EL145" s="126"/>
      <c r="EV145" s="126"/>
      <c r="FF145" s="126"/>
      <c r="FP145" s="126"/>
      <c r="FZ145" s="126"/>
      <c r="GJ145" s="126"/>
      <c r="GT145" s="126"/>
      <c r="HD145" s="126"/>
      <c r="HN145" s="126"/>
      <c r="HX145" s="126"/>
      <c r="IH145" s="126"/>
      <c r="IR145" s="126"/>
      <c r="JB145" s="126"/>
    </row>
    <row xmlns:x14ac="http://schemas.microsoft.com/office/spreadsheetml/2009/9/ac" r="146" s="3" customFormat="true" x14ac:dyDescent="0.25">
      <c r="A146" s="410" t="str">
        <f ca="true">IF(ISBLANK('Data Summary'!A148),"",'Data Summary'!A148)</f>
        <v/>
      </c>
      <c r="B146" s="126"/>
      <c r="L146" s="126"/>
      <c r="V146" s="126"/>
      <c r="AF146" s="126"/>
      <c r="AP146" s="126"/>
      <c r="AZ146" s="126"/>
      <c r="BJ146" s="126"/>
      <c r="BK146" s="126"/>
      <c r="BT146" s="126"/>
      <c r="CD146" s="126"/>
      <c r="CN146" s="126"/>
      <c r="CX146" s="126"/>
      <c r="DH146" s="126"/>
      <c r="DR146" s="126"/>
      <c r="EB146" s="126"/>
      <c r="EL146" s="126"/>
      <c r="EV146" s="126"/>
      <c r="FF146" s="126"/>
      <c r="FP146" s="126"/>
      <c r="FZ146" s="126"/>
      <c r="GJ146" s="126"/>
      <c r="GT146" s="126"/>
      <c r="HD146" s="126"/>
      <c r="HN146" s="126"/>
      <c r="HX146" s="126"/>
      <c r="IH146" s="126"/>
      <c r="IR146" s="126"/>
      <c r="JB146" s="126"/>
    </row>
    <row xmlns:x14ac="http://schemas.microsoft.com/office/spreadsheetml/2009/9/ac" r="147" s="3" customFormat="true" x14ac:dyDescent="0.25">
      <c r="A147" s="410" t="str">
        <f ca="true">IF(ISBLANK('Data Summary'!A149),"",'Data Summary'!A149)</f>
        <v/>
      </c>
      <c r="B147" s="126"/>
      <c r="L147" s="126"/>
      <c r="V147" s="126"/>
      <c r="AF147" s="126"/>
      <c r="AP147" s="126"/>
      <c r="AZ147" s="126"/>
      <c r="BJ147" s="126"/>
      <c r="BK147" s="126"/>
      <c r="BT147" s="126"/>
      <c r="CD147" s="126"/>
      <c r="CN147" s="126"/>
      <c r="CX147" s="126"/>
      <c r="DH147" s="126"/>
      <c r="DR147" s="126"/>
      <c r="EB147" s="126"/>
      <c r="EL147" s="126"/>
      <c r="EV147" s="126"/>
      <c r="FF147" s="126"/>
      <c r="FP147" s="126"/>
      <c r="FZ147" s="126"/>
      <c r="GJ147" s="126"/>
      <c r="GT147" s="126"/>
      <c r="HD147" s="126"/>
      <c r="HN147" s="126"/>
      <c r="HX147" s="126"/>
      <c r="IH147" s="126"/>
      <c r="IR147" s="126"/>
      <c r="JB147" s="126"/>
    </row>
    <row xmlns:x14ac="http://schemas.microsoft.com/office/spreadsheetml/2009/9/ac" r="148" s="3" customFormat="true" x14ac:dyDescent="0.25">
      <c r="A148" s="410" t="str">
        <f ca="true">IF(ISBLANK('Data Summary'!A150),"",'Data Summary'!A150)</f>
        <v/>
      </c>
      <c r="B148" s="126"/>
      <c r="L148" s="126"/>
      <c r="V148" s="126"/>
      <c r="AF148" s="126"/>
      <c r="AP148" s="126"/>
      <c r="AZ148" s="126"/>
      <c r="BJ148" s="126"/>
      <c r="BK148" s="126"/>
      <c r="BT148" s="126"/>
      <c r="CD148" s="126"/>
      <c r="CN148" s="126"/>
      <c r="CX148" s="126"/>
      <c r="DH148" s="126"/>
      <c r="DR148" s="126"/>
      <c r="EB148" s="126"/>
      <c r="EL148" s="126"/>
      <c r="EV148" s="126"/>
      <c r="FF148" s="126"/>
      <c r="FP148" s="126"/>
      <c r="FZ148" s="126"/>
      <c r="GJ148" s="126"/>
      <c r="GT148" s="126"/>
      <c r="HD148" s="126"/>
      <c r="HN148" s="126"/>
      <c r="HX148" s="126"/>
      <c r="IH148" s="126"/>
      <c r="IR148" s="126"/>
      <c r="JB148" s="126"/>
    </row>
    <row xmlns:x14ac="http://schemas.microsoft.com/office/spreadsheetml/2009/9/ac" r="149" s="3" customFormat="true" x14ac:dyDescent="0.25">
      <c r="A149" s="410" t="str">
        <f ca="true">IF(ISBLANK('Data Summary'!A151),"",'Data Summary'!A151)</f>
        <v/>
      </c>
      <c r="B149" s="126"/>
      <c r="L149" s="126"/>
      <c r="V149" s="126"/>
      <c r="AF149" s="126"/>
      <c r="AP149" s="126"/>
      <c r="AZ149" s="126"/>
      <c r="BJ149" s="126"/>
      <c r="BK149" s="126"/>
      <c r="BT149" s="126"/>
      <c r="CD149" s="126"/>
      <c r="CN149" s="126"/>
      <c r="CX149" s="126"/>
      <c r="DH149" s="126"/>
      <c r="DR149" s="126"/>
      <c r="EB149" s="126"/>
      <c r="EL149" s="126"/>
      <c r="EV149" s="126"/>
      <c r="FF149" s="126"/>
      <c r="FP149" s="126"/>
      <c r="FZ149" s="126"/>
      <c r="GJ149" s="126"/>
      <c r="GT149" s="126"/>
      <c r="HD149" s="126"/>
      <c r="HN149" s="126"/>
      <c r="HX149" s="126"/>
      <c r="IH149" s="126"/>
      <c r="IR149" s="126"/>
      <c r="JB149" s="126"/>
    </row>
    <row xmlns:x14ac="http://schemas.microsoft.com/office/spreadsheetml/2009/9/ac" r="150" s="3" customFormat="true" x14ac:dyDescent="0.25">
      <c r="A150" s="410" t="str">
        <f ca="true">IF(ISBLANK('Data Summary'!A152),"",'Data Summary'!A152)</f>
        <v/>
      </c>
      <c r="B150" s="126"/>
      <c r="L150" s="126"/>
      <c r="V150" s="126"/>
      <c r="AF150" s="126"/>
      <c r="AP150" s="126"/>
      <c r="AZ150" s="126"/>
      <c r="BJ150" s="126"/>
      <c r="BK150" s="126"/>
      <c r="BT150" s="126"/>
      <c r="CD150" s="126"/>
      <c r="CN150" s="126"/>
      <c r="CX150" s="126"/>
      <c r="DH150" s="126"/>
      <c r="DR150" s="126"/>
      <c r="EB150" s="126"/>
      <c r="EL150" s="126"/>
      <c r="EV150" s="126"/>
      <c r="FF150" s="126"/>
      <c r="FP150" s="126"/>
      <c r="FZ150" s="126"/>
      <c r="GJ150" s="126"/>
      <c r="GT150" s="126"/>
      <c r="HD150" s="126"/>
      <c r="HN150" s="126"/>
      <c r="HX150" s="126"/>
      <c r="IH150" s="126"/>
      <c r="IR150" s="126"/>
      <c r="JB150" s="126"/>
    </row>
    <row xmlns:x14ac="http://schemas.microsoft.com/office/spreadsheetml/2009/9/ac" r="151" s="3" customFormat="true" x14ac:dyDescent="0.25">
      <c r="A151" s="410" t="str">
        <f ca="true">IF(ISBLANK('Data Summary'!A153),"",'Data Summary'!A153)</f>
        <v/>
      </c>
      <c r="B151" s="126"/>
      <c r="L151" s="126"/>
      <c r="V151" s="126"/>
      <c r="AF151" s="126"/>
      <c r="AP151" s="126"/>
      <c r="AZ151" s="126"/>
      <c r="BJ151" s="126"/>
      <c r="BK151" s="126"/>
      <c r="BT151" s="126"/>
      <c r="CD151" s="126"/>
      <c r="CN151" s="126"/>
      <c r="CX151" s="126"/>
      <c r="DH151" s="126"/>
      <c r="DR151" s="126"/>
      <c r="EB151" s="126"/>
      <c r="EL151" s="126"/>
      <c r="EV151" s="126"/>
      <c r="FF151" s="126"/>
      <c r="FP151" s="126"/>
      <c r="FZ151" s="126"/>
      <c r="GJ151" s="126"/>
      <c r="GT151" s="126"/>
      <c r="HD151" s="126"/>
      <c r="HN151" s="126"/>
      <c r="HX151" s="126"/>
      <c r="IH151" s="126"/>
      <c r="IR151" s="126"/>
      <c r="JB151" s="126"/>
    </row>
    <row xmlns:x14ac="http://schemas.microsoft.com/office/spreadsheetml/2009/9/ac" r="152" s="3" customFormat="true" x14ac:dyDescent="0.25">
      <c r="A152" s="408"/>
      <c r="B152" s="126"/>
      <c r="L152" s="126"/>
      <c r="V152" s="126"/>
      <c r="AF152" s="126"/>
      <c r="AP152" s="126"/>
      <c r="AZ152" s="126"/>
      <c r="BJ152" s="126"/>
      <c r="BK152" s="126"/>
      <c r="BT152" s="126"/>
      <c r="CD152" s="126"/>
      <c r="CN152" s="126"/>
      <c r="CX152" s="126"/>
      <c r="DH152" s="126"/>
      <c r="DR152" s="126"/>
      <c r="EB152" s="126"/>
      <c r="EL152" s="126"/>
      <c r="EV152" s="126"/>
      <c r="FF152" s="126"/>
      <c r="FP152" s="126"/>
      <c r="FZ152" s="126"/>
      <c r="GJ152" s="126"/>
      <c r="GT152" s="126"/>
      <c r="HD152" s="126"/>
      <c r="HN152" s="126"/>
      <c r="HX152" s="126"/>
      <c r="IH152" s="126"/>
      <c r="IR152" s="126"/>
      <c r="JB152" s="126"/>
    </row>
    <row xmlns:x14ac="http://schemas.microsoft.com/office/spreadsheetml/2009/9/ac" r="153" s="3" customFormat="true" x14ac:dyDescent="0.25">
      <c r="A153" s="408"/>
      <c r="B153" s="126"/>
      <c r="L153" s="126"/>
      <c r="V153" s="126"/>
      <c r="AF153" s="126"/>
      <c r="AP153" s="126"/>
      <c r="AZ153" s="126"/>
      <c r="BJ153" s="126"/>
      <c r="BK153" s="126"/>
      <c r="BT153" s="126"/>
      <c r="CD153" s="126"/>
      <c r="CN153" s="126"/>
      <c r="CX153" s="126"/>
      <c r="DH153" s="126"/>
      <c r="DR153" s="126"/>
      <c r="EB153" s="126"/>
      <c r="EL153" s="126"/>
      <c r="EV153" s="126"/>
      <c r="FF153" s="126"/>
      <c r="FP153" s="126"/>
      <c r="FZ153" s="126"/>
      <c r="GJ153" s="126"/>
      <c r="GT153" s="126"/>
      <c r="HD153" s="126"/>
      <c r="HN153" s="126"/>
      <c r="HX153" s="126"/>
      <c r="IH153" s="126"/>
      <c r="IR153" s="126"/>
      <c r="JB153" s="126"/>
    </row>
    <row xmlns:x14ac="http://schemas.microsoft.com/office/spreadsheetml/2009/9/ac" r="154" s="3" customFormat="true" x14ac:dyDescent="0.25">
      <c r="A154" s="408"/>
      <c r="B154" s="126"/>
      <c r="L154" s="126"/>
      <c r="V154" s="126"/>
      <c r="AF154" s="126"/>
      <c r="AP154" s="126"/>
      <c r="AZ154" s="126"/>
      <c r="BJ154" s="126"/>
      <c r="BK154" s="126"/>
      <c r="BT154" s="126"/>
      <c r="CD154" s="126"/>
      <c r="CN154" s="126"/>
      <c r="CX154" s="126"/>
      <c r="DH154" s="126"/>
      <c r="DR154" s="126"/>
      <c r="EB154" s="126"/>
      <c r="EL154" s="126"/>
      <c r="EV154" s="126"/>
      <c r="FF154" s="126"/>
      <c r="FP154" s="126"/>
      <c r="FZ154" s="126"/>
      <c r="GJ154" s="126"/>
      <c r="GT154" s="126"/>
      <c r="HD154" s="126"/>
      <c r="HN154" s="126"/>
      <c r="HX154" s="126"/>
      <c r="IH154" s="126"/>
      <c r="IR154" s="126"/>
      <c r="JB154" s="126"/>
    </row>
    <row xmlns:x14ac="http://schemas.microsoft.com/office/spreadsheetml/2009/9/ac" r="155" s="3" customFormat="true" x14ac:dyDescent="0.25">
      <c r="A155" s="408"/>
      <c r="B155" s="126"/>
      <c r="L155" s="126"/>
      <c r="V155" s="126"/>
      <c r="AF155" s="126"/>
      <c r="AP155" s="126"/>
      <c r="AZ155" s="126"/>
      <c r="BJ155" s="126"/>
      <c r="BK155" s="126"/>
      <c r="BT155" s="126"/>
      <c r="CD155" s="126"/>
      <c r="CN155" s="126"/>
      <c r="CX155" s="126"/>
      <c r="DH155" s="126"/>
      <c r="DR155" s="126"/>
      <c r="EB155" s="126"/>
      <c r="EL155" s="126"/>
      <c r="EV155" s="126"/>
      <c r="FF155" s="126"/>
      <c r="FP155" s="126"/>
      <c r="FZ155" s="126"/>
      <c r="GJ155" s="126"/>
      <c r="GT155" s="126"/>
      <c r="HD155" s="126"/>
      <c r="HN155" s="126"/>
      <c r="HX155" s="126"/>
      <c r="IH155" s="126"/>
      <c r="IR155" s="126"/>
      <c r="JB155" s="126"/>
    </row>
    <row xmlns:x14ac="http://schemas.microsoft.com/office/spreadsheetml/2009/9/ac" r="156" s="3" customFormat="true" x14ac:dyDescent="0.25">
      <c r="A156" s="408"/>
      <c r="B156" s="126"/>
      <c r="L156" s="126"/>
      <c r="V156" s="126"/>
      <c r="AF156" s="126"/>
      <c r="AP156" s="126"/>
      <c r="AZ156" s="126"/>
      <c r="BJ156" s="126"/>
      <c r="BK156" s="126"/>
      <c r="BT156" s="126"/>
      <c r="CD156" s="126"/>
      <c r="CN156" s="126"/>
      <c r="CX156" s="126"/>
      <c r="DH156" s="126"/>
      <c r="DR156" s="126"/>
      <c r="EB156" s="126"/>
      <c r="EL156" s="126"/>
      <c r="EV156" s="126"/>
      <c r="FF156" s="126"/>
      <c r="FP156" s="126"/>
      <c r="FZ156" s="126"/>
      <c r="GJ156" s="126"/>
      <c r="GT156" s="126"/>
      <c r="HD156" s="126"/>
      <c r="HN156" s="126"/>
      <c r="HX156" s="126"/>
      <c r="IH156" s="126"/>
      <c r="IR156" s="126"/>
      <c r="JB156" s="126"/>
    </row>
    <row xmlns:x14ac="http://schemas.microsoft.com/office/spreadsheetml/2009/9/ac" r="157" s="3" customFormat="true" x14ac:dyDescent="0.25">
      <c r="A157" s="408"/>
      <c r="B157" s="126"/>
      <c r="L157" s="126"/>
      <c r="V157" s="126"/>
      <c r="AF157" s="126"/>
      <c r="AP157" s="126"/>
      <c r="AZ157" s="126"/>
      <c r="BJ157" s="126"/>
      <c r="BK157" s="126"/>
      <c r="BT157" s="126"/>
      <c r="CD157" s="126"/>
      <c r="CN157" s="126"/>
      <c r="CX157" s="126"/>
      <c r="DH157" s="126"/>
      <c r="DR157" s="126"/>
      <c r="EB157" s="126"/>
      <c r="EL157" s="126"/>
      <c r="EV157" s="126"/>
      <c r="FF157" s="126"/>
      <c r="FP157" s="126"/>
      <c r="FZ157" s="126"/>
      <c r="GJ157" s="126"/>
      <c r="GT157" s="126"/>
      <c r="HD157" s="126"/>
      <c r="HN157" s="126"/>
      <c r="HX157" s="126"/>
      <c r="IH157" s="126"/>
      <c r="IR157" s="126"/>
      <c r="JB157" s="126"/>
    </row>
    <row xmlns:x14ac="http://schemas.microsoft.com/office/spreadsheetml/2009/9/ac" r="158" s="3" customFormat="true" x14ac:dyDescent="0.25">
      <c r="A158" s="408"/>
      <c r="B158" s="126"/>
      <c r="L158" s="126"/>
      <c r="V158" s="126"/>
      <c r="AF158" s="126"/>
      <c r="AP158" s="126"/>
      <c r="AZ158" s="126"/>
      <c r="BJ158" s="126"/>
      <c r="BK158" s="126"/>
      <c r="BT158" s="126"/>
      <c r="CD158" s="126"/>
      <c r="CN158" s="126"/>
      <c r="CX158" s="126"/>
      <c r="DH158" s="126"/>
      <c r="DR158" s="126"/>
      <c r="EB158" s="126"/>
      <c r="EL158" s="126"/>
      <c r="EV158" s="126"/>
      <c r="FF158" s="126"/>
      <c r="FP158" s="126"/>
      <c r="FZ158" s="126"/>
      <c r="GJ158" s="126"/>
      <c r="GT158" s="126"/>
      <c r="HD158" s="126"/>
      <c r="HN158" s="126"/>
      <c r="HX158" s="126"/>
      <c r="IH158" s="126"/>
      <c r="IR158" s="126"/>
      <c r="JB158" s="126"/>
    </row>
    <row xmlns:x14ac="http://schemas.microsoft.com/office/spreadsheetml/2009/9/ac" r="159" s="3" customFormat="true" x14ac:dyDescent="0.25">
      <c r="A159" s="408"/>
      <c r="B159" s="126"/>
      <c r="L159" s="126"/>
      <c r="V159" s="126"/>
      <c r="AF159" s="126"/>
      <c r="AP159" s="126"/>
      <c r="AZ159" s="126"/>
      <c r="BJ159" s="126"/>
      <c r="BK159" s="126"/>
      <c r="BT159" s="126"/>
      <c r="CD159" s="126"/>
      <c r="CN159" s="126"/>
      <c r="CX159" s="126"/>
      <c r="DH159" s="126"/>
      <c r="DR159" s="126"/>
      <c r="EB159" s="126"/>
      <c r="EL159" s="126"/>
      <c r="EV159" s="126"/>
      <c r="FF159" s="126"/>
      <c r="FP159" s="126"/>
      <c r="FZ159" s="126"/>
      <c r="GJ159" s="126"/>
      <c r="GT159" s="126"/>
      <c r="HD159" s="126"/>
      <c r="HN159" s="126"/>
      <c r="HX159" s="126"/>
      <c r="IH159" s="126"/>
      <c r="IR159" s="126"/>
      <c r="JB159" s="126"/>
    </row>
    <row xmlns:x14ac="http://schemas.microsoft.com/office/spreadsheetml/2009/9/ac" r="160" s="3" customFormat="true" x14ac:dyDescent="0.25">
      <c r="A160" s="408"/>
      <c r="B160" s="126"/>
      <c r="L160" s="126"/>
      <c r="V160" s="126"/>
      <c r="AF160" s="126"/>
      <c r="AP160" s="126"/>
      <c r="AZ160" s="126"/>
      <c r="BJ160" s="126"/>
      <c r="BK160" s="126"/>
      <c r="BT160" s="126"/>
      <c r="CD160" s="126"/>
      <c r="CN160" s="126"/>
      <c r="CX160" s="126"/>
      <c r="DH160" s="126"/>
      <c r="DR160" s="126"/>
      <c r="EB160" s="126"/>
      <c r="EL160" s="126"/>
      <c r="EV160" s="126"/>
      <c r="FF160" s="126"/>
      <c r="FP160" s="126"/>
      <c r="FZ160" s="126"/>
      <c r="GJ160" s="126"/>
      <c r="GT160" s="126"/>
      <c r="HD160" s="126"/>
      <c r="HN160" s="126"/>
      <c r="HX160" s="126"/>
      <c r="IH160" s="126"/>
      <c r="IR160" s="126"/>
      <c r="JB160" s="126"/>
    </row>
    <row xmlns:x14ac="http://schemas.microsoft.com/office/spreadsheetml/2009/9/ac" r="161" s="3" customFormat="true" x14ac:dyDescent="0.25">
      <c r="A161" s="408"/>
      <c r="B161" s="126"/>
      <c r="L161" s="126"/>
      <c r="V161" s="126"/>
      <c r="AF161" s="126"/>
      <c r="AP161" s="126"/>
      <c r="AZ161" s="126"/>
      <c r="BJ161" s="126"/>
      <c r="BK161" s="126"/>
      <c r="BT161" s="126"/>
      <c r="CD161" s="126"/>
      <c r="CN161" s="126"/>
      <c r="CX161" s="126"/>
      <c r="DH161" s="126"/>
      <c r="DR161" s="126"/>
      <c r="EB161" s="126"/>
      <c r="EL161" s="126"/>
      <c r="EV161" s="126"/>
      <c r="FF161" s="126"/>
      <c r="FP161" s="126"/>
      <c r="FZ161" s="126"/>
      <c r="GJ161" s="126"/>
      <c r="GT161" s="126"/>
      <c r="HD161" s="126"/>
      <c r="HN161" s="126"/>
      <c r="HX161" s="126"/>
      <c r="IH161" s="126"/>
      <c r="IR161" s="126"/>
      <c r="JB161" s="126"/>
    </row>
    <row xmlns:x14ac="http://schemas.microsoft.com/office/spreadsheetml/2009/9/ac" r="162" s="3" customFormat="true" x14ac:dyDescent="0.25">
      <c r="A162" s="408"/>
      <c r="B162" s="126"/>
      <c r="L162" s="126"/>
      <c r="V162" s="126"/>
      <c r="AF162" s="126"/>
      <c r="AP162" s="126"/>
      <c r="AZ162" s="126"/>
      <c r="BJ162" s="126"/>
      <c r="BK162" s="126"/>
      <c r="BT162" s="126"/>
      <c r="CD162" s="126"/>
      <c r="CN162" s="126"/>
      <c r="CX162" s="126"/>
      <c r="DH162" s="126"/>
      <c r="DR162" s="126"/>
      <c r="EB162" s="126"/>
      <c r="EL162" s="126"/>
      <c r="EV162" s="126"/>
      <c r="FF162" s="126"/>
      <c r="FP162" s="126"/>
      <c r="FZ162" s="126"/>
      <c r="GJ162" s="126"/>
      <c r="GT162" s="126"/>
      <c r="HD162" s="126"/>
      <c r="HN162" s="126"/>
      <c r="HX162" s="126"/>
      <c r="IH162" s="126"/>
      <c r="IR162" s="126"/>
      <c r="JB162" s="126"/>
    </row>
    <row xmlns:x14ac="http://schemas.microsoft.com/office/spreadsheetml/2009/9/ac" r="163" s="3" customFormat="true" x14ac:dyDescent="0.25">
      <c r="A163" s="408"/>
      <c r="B163" s="126"/>
      <c r="L163" s="126"/>
      <c r="V163" s="126"/>
      <c r="AF163" s="126"/>
      <c r="AP163" s="126"/>
      <c r="AZ163" s="126"/>
      <c r="BJ163" s="126"/>
      <c r="BK163" s="126"/>
      <c r="BT163" s="126"/>
      <c r="CD163" s="126"/>
      <c r="CN163" s="126"/>
      <c r="CX163" s="126"/>
      <c r="DH163" s="126"/>
      <c r="DR163" s="126"/>
      <c r="EB163" s="126"/>
      <c r="EL163" s="126"/>
      <c r="EV163" s="126"/>
      <c r="FF163" s="126"/>
      <c r="FP163" s="126"/>
      <c r="FZ163" s="126"/>
      <c r="GJ163" s="126"/>
      <c r="GT163" s="126"/>
      <c r="HD163" s="126"/>
      <c r="HN163" s="126"/>
      <c r="HX163" s="126"/>
      <c r="IH163" s="126"/>
      <c r="IR163" s="126"/>
      <c r="JB163" s="126"/>
    </row>
    <row xmlns:x14ac="http://schemas.microsoft.com/office/spreadsheetml/2009/9/ac" r="164" s="3" customFormat="true" x14ac:dyDescent="0.25">
      <c r="A164" s="408"/>
      <c r="B164" s="126"/>
      <c r="L164" s="126"/>
      <c r="V164" s="126"/>
      <c r="AF164" s="126"/>
      <c r="AP164" s="126"/>
      <c r="AZ164" s="126"/>
      <c r="BJ164" s="126"/>
      <c r="BK164" s="126"/>
      <c r="BT164" s="126"/>
      <c r="CD164" s="126"/>
      <c r="CN164" s="126"/>
      <c r="CX164" s="126"/>
      <c r="DH164" s="126"/>
      <c r="DR164" s="126"/>
      <c r="EB164" s="126"/>
      <c r="EL164" s="126"/>
      <c r="EV164" s="126"/>
      <c r="FF164" s="126"/>
      <c r="FP164" s="126"/>
      <c r="FZ164" s="126"/>
      <c r="GJ164" s="126"/>
      <c r="GT164" s="126"/>
      <c r="HD164" s="126"/>
      <c r="HN164" s="126"/>
      <c r="HX164" s="126"/>
      <c r="IH164" s="126"/>
      <c r="IR164" s="126"/>
      <c r="JB164" s="126"/>
    </row>
    <row xmlns:x14ac="http://schemas.microsoft.com/office/spreadsheetml/2009/9/ac" r="165" s="3" customFormat="true" x14ac:dyDescent="0.25">
      <c r="A165" s="408"/>
      <c r="B165" s="126"/>
      <c r="L165" s="126"/>
      <c r="V165" s="126"/>
      <c r="AF165" s="126"/>
      <c r="AP165" s="126"/>
      <c r="AZ165" s="126"/>
      <c r="BJ165" s="126"/>
      <c r="BK165" s="126"/>
      <c r="BT165" s="126"/>
      <c r="CD165" s="126"/>
      <c r="CN165" s="126"/>
      <c r="CX165" s="126"/>
      <c r="DH165" s="126"/>
      <c r="DR165" s="126"/>
      <c r="EB165" s="126"/>
      <c r="EL165" s="126"/>
      <c r="EV165" s="126"/>
      <c r="FF165" s="126"/>
      <c r="FP165" s="126"/>
      <c r="FZ165" s="126"/>
      <c r="GJ165" s="126"/>
      <c r="GT165" s="126"/>
      <c r="HD165" s="126"/>
      <c r="HN165" s="126"/>
      <c r="HX165" s="126"/>
      <c r="IH165" s="126"/>
      <c r="IR165" s="126"/>
      <c r="JB165" s="126"/>
    </row>
    <row xmlns:x14ac="http://schemas.microsoft.com/office/spreadsheetml/2009/9/ac" r="166" s="3" customFormat="true" x14ac:dyDescent="0.25">
      <c r="A166" s="408"/>
      <c r="B166" s="126"/>
      <c r="L166" s="126"/>
      <c r="V166" s="126"/>
      <c r="AF166" s="126"/>
      <c r="AP166" s="126"/>
      <c r="AZ166" s="126"/>
      <c r="BJ166" s="126"/>
      <c r="BK166" s="126"/>
      <c r="BT166" s="126"/>
      <c r="CD166" s="126"/>
      <c r="CN166" s="126"/>
      <c r="CX166" s="126"/>
      <c r="DH166" s="126"/>
      <c r="DR166" s="126"/>
      <c r="EB166" s="126"/>
      <c r="EL166" s="126"/>
      <c r="EV166" s="126"/>
      <c r="FF166" s="126"/>
      <c r="FP166" s="126"/>
      <c r="FZ166" s="126"/>
      <c r="GJ166" s="126"/>
      <c r="GT166" s="126"/>
      <c r="HD166" s="126"/>
      <c r="HN166" s="126"/>
      <c r="HX166" s="126"/>
      <c r="IH166" s="126"/>
      <c r="IR166" s="126"/>
      <c r="JB166" s="126"/>
    </row>
    <row xmlns:x14ac="http://schemas.microsoft.com/office/spreadsheetml/2009/9/ac" r="167" s="3" customFormat="true" x14ac:dyDescent="0.25">
      <c r="A167" s="408"/>
      <c r="B167" s="126"/>
      <c r="L167" s="126"/>
      <c r="V167" s="126"/>
      <c r="AF167" s="126"/>
      <c r="AP167" s="126"/>
      <c r="AZ167" s="126"/>
      <c r="BJ167" s="126"/>
      <c r="BK167" s="126"/>
      <c r="BT167" s="126"/>
      <c r="CD167" s="126"/>
      <c r="CN167" s="126"/>
      <c r="CX167" s="126"/>
      <c r="DH167" s="126"/>
      <c r="DR167" s="126"/>
      <c r="EB167" s="126"/>
      <c r="EL167" s="126"/>
      <c r="EV167" s="126"/>
      <c r="FF167" s="126"/>
      <c r="FP167" s="126"/>
      <c r="FZ167" s="126"/>
      <c r="GJ167" s="126"/>
      <c r="GT167" s="126"/>
      <c r="HD167" s="126"/>
      <c r="HN167" s="126"/>
      <c r="HX167" s="126"/>
      <c r="IH167" s="126"/>
      <c r="IR167" s="126"/>
      <c r="JB167" s="126"/>
    </row>
    <row xmlns:x14ac="http://schemas.microsoft.com/office/spreadsheetml/2009/9/ac" r="168" s="3" customFormat="true" x14ac:dyDescent="0.25">
      <c r="A168" s="408"/>
      <c r="B168" s="126"/>
      <c r="L168" s="126"/>
      <c r="V168" s="126"/>
      <c r="AF168" s="126"/>
      <c r="AP168" s="126"/>
      <c r="AZ168" s="126"/>
      <c r="BJ168" s="126"/>
      <c r="BK168" s="126"/>
      <c r="BT168" s="126"/>
      <c r="CD168" s="126"/>
      <c r="CN168" s="126"/>
      <c r="CX168" s="126"/>
      <c r="DH168" s="126"/>
      <c r="DR168" s="126"/>
      <c r="EB168" s="126"/>
      <c r="EL168" s="126"/>
      <c r="EV168" s="126"/>
      <c r="FF168" s="126"/>
      <c r="FP168" s="126"/>
      <c r="FZ168" s="126"/>
      <c r="GJ168" s="126"/>
      <c r="GT168" s="126"/>
      <c r="HD168" s="126"/>
      <c r="HN168" s="126"/>
      <c r="HX168" s="126"/>
      <c r="IH168" s="126"/>
      <c r="IR168" s="126"/>
      <c r="JB168" s="126"/>
    </row>
    <row xmlns:x14ac="http://schemas.microsoft.com/office/spreadsheetml/2009/9/ac" r="169" s="3" customFormat="true" x14ac:dyDescent="0.25">
      <c r="A169" s="408"/>
      <c r="B169" s="126"/>
      <c r="L169" s="126"/>
      <c r="V169" s="126"/>
      <c r="AF169" s="126"/>
      <c r="AP169" s="126"/>
      <c r="AZ169" s="126"/>
      <c r="BJ169" s="126"/>
      <c r="BK169" s="126"/>
      <c r="BT169" s="126"/>
      <c r="CD169" s="126"/>
      <c r="CN169" s="126"/>
      <c r="CX169" s="126"/>
      <c r="DH169" s="126"/>
      <c r="DR169" s="126"/>
      <c r="EB169" s="126"/>
      <c r="EL169" s="126"/>
      <c r="EV169" s="126"/>
      <c r="FF169" s="126"/>
      <c r="FP169" s="126"/>
      <c r="FZ169" s="126"/>
      <c r="GJ169" s="126"/>
      <c r="GT169" s="126"/>
      <c r="HD169" s="126"/>
      <c r="HN169" s="126"/>
      <c r="HX169" s="126"/>
      <c r="IH169" s="126"/>
      <c r="IR169" s="126"/>
      <c r="JB169" s="126"/>
    </row>
    <row xmlns:x14ac="http://schemas.microsoft.com/office/spreadsheetml/2009/9/ac" r="170" s="3" customFormat="true" x14ac:dyDescent="0.25">
      <c r="A170" s="408"/>
      <c r="B170" s="126"/>
      <c r="L170" s="126"/>
      <c r="V170" s="126"/>
      <c r="AF170" s="126"/>
      <c r="AP170" s="126"/>
      <c r="AZ170" s="126"/>
      <c r="BJ170" s="126"/>
      <c r="BK170" s="126"/>
      <c r="BT170" s="126"/>
      <c r="CD170" s="126"/>
      <c r="CN170" s="126"/>
      <c r="CX170" s="126"/>
      <c r="DH170" s="126"/>
      <c r="DR170" s="126"/>
      <c r="EB170" s="126"/>
      <c r="EL170" s="126"/>
      <c r="EV170" s="126"/>
      <c r="FF170" s="126"/>
      <c r="FP170" s="126"/>
      <c r="FZ170" s="126"/>
      <c r="GJ170" s="126"/>
      <c r="GT170" s="126"/>
      <c r="HD170" s="126"/>
      <c r="HN170" s="126"/>
      <c r="HX170" s="126"/>
      <c r="IH170" s="126"/>
      <c r="IR170" s="126"/>
      <c r="JB170" s="126"/>
    </row>
    <row xmlns:x14ac="http://schemas.microsoft.com/office/spreadsheetml/2009/9/ac" r="171" s="3" customFormat="true" x14ac:dyDescent="0.25">
      <c r="A171" s="408"/>
      <c r="B171" s="126"/>
      <c r="L171" s="126"/>
      <c r="V171" s="126"/>
      <c r="AF171" s="126"/>
      <c r="AP171" s="126"/>
      <c r="AZ171" s="126"/>
      <c r="BJ171" s="126"/>
      <c r="BK171" s="126"/>
      <c r="BT171" s="126"/>
      <c r="CD171" s="126"/>
      <c r="CN171" s="126"/>
      <c r="CX171" s="126"/>
      <c r="DH171" s="126"/>
      <c r="DR171" s="126"/>
      <c r="EB171" s="126"/>
      <c r="EL171" s="126"/>
      <c r="EV171" s="126"/>
      <c r="FF171" s="126"/>
      <c r="FP171" s="126"/>
      <c r="FZ171" s="126"/>
      <c r="GJ171" s="126"/>
      <c r="GT171" s="126"/>
      <c r="HD171" s="126"/>
      <c r="HN171" s="126"/>
      <c r="HX171" s="126"/>
      <c r="IH171" s="126"/>
      <c r="IR171" s="126"/>
      <c r="JB171" s="126"/>
    </row>
    <row xmlns:x14ac="http://schemas.microsoft.com/office/spreadsheetml/2009/9/ac" r="172" s="3" customFormat="true" x14ac:dyDescent="0.25">
      <c r="A172" s="408"/>
      <c r="B172" s="126"/>
      <c r="L172" s="126"/>
      <c r="V172" s="126"/>
      <c r="AF172" s="126"/>
      <c r="AP172" s="126"/>
      <c r="AZ172" s="126"/>
      <c r="BJ172" s="126"/>
      <c r="BK172" s="126"/>
      <c r="BT172" s="126"/>
      <c r="CD172" s="126"/>
      <c r="CN172" s="126"/>
      <c r="CX172" s="126"/>
      <c r="DH172" s="126"/>
      <c r="DR172" s="126"/>
      <c r="EB172" s="126"/>
      <c r="EL172" s="126"/>
      <c r="EV172" s="126"/>
      <c r="FF172" s="126"/>
      <c r="FP172" s="126"/>
      <c r="FZ172" s="126"/>
      <c r="GJ172" s="126"/>
      <c r="GT172" s="126"/>
      <c r="HD172" s="126"/>
      <c r="HN172" s="126"/>
      <c r="HX172" s="126"/>
      <c r="IH172" s="126"/>
      <c r="IR172" s="126"/>
      <c r="JB172" s="126"/>
    </row>
    <row xmlns:x14ac="http://schemas.microsoft.com/office/spreadsheetml/2009/9/ac" r="173" s="3" customFormat="true" x14ac:dyDescent="0.25">
      <c r="A173" s="408"/>
      <c r="B173" s="126"/>
      <c r="L173" s="126"/>
      <c r="V173" s="126"/>
      <c r="AF173" s="126"/>
      <c r="AP173" s="126"/>
      <c r="AZ173" s="126"/>
      <c r="BJ173" s="126"/>
      <c r="BK173" s="126"/>
      <c r="BT173" s="126"/>
      <c r="CD173" s="126"/>
      <c r="CN173" s="126"/>
      <c r="CX173" s="126"/>
      <c r="DH173" s="126"/>
      <c r="DR173" s="126"/>
      <c r="EB173" s="126"/>
      <c r="EL173" s="126"/>
      <c r="EV173" s="126"/>
      <c r="FF173" s="126"/>
      <c r="FP173" s="126"/>
      <c r="FZ173" s="126"/>
      <c r="GJ173" s="126"/>
      <c r="GT173" s="126"/>
      <c r="HD173" s="126"/>
      <c r="HN173" s="126"/>
      <c r="HX173" s="126"/>
      <c r="IH173" s="126"/>
      <c r="IR173" s="126"/>
      <c r="JB173" s="126"/>
    </row>
    <row xmlns:x14ac="http://schemas.microsoft.com/office/spreadsheetml/2009/9/ac" r="174" s="3" customFormat="true" x14ac:dyDescent="0.25">
      <c r="A174" s="408"/>
      <c r="B174" s="126"/>
      <c r="L174" s="126"/>
      <c r="V174" s="126"/>
      <c r="AF174" s="126"/>
      <c r="AP174" s="126"/>
      <c r="AZ174" s="126"/>
      <c r="BJ174" s="126"/>
      <c r="BK174" s="126"/>
      <c r="BT174" s="126"/>
      <c r="CD174" s="126"/>
      <c r="CN174" s="126"/>
      <c r="CX174" s="126"/>
      <c r="DH174" s="126"/>
      <c r="DR174" s="126"/>
      <c r="EB174" s="126"/>
      <c r="EL174" s="126"/>
      <c r="EV174" s="126"/>
      <c r="FF174" s="126"/>
      <c r="FP174" s="126"/>
      <c r="FZ174" s="126"/>
      <c r="GJ174" s="126"/>
      <c r="GT174" s="126"/>
      <c r="HD174" s="126"/>
      <c r="HN174" s="126"/>
      <c r="HX174" s="126"/>
      <c r="IH174" s="126"/>
      <c r="IR174" s="126"/>
      <c r="JB174" s="126"/>
    </row>
    <row xmlns:x14ac="http://schemas.microsoft.com/office/spreadsheetml/2009/9/ac" r="175" s="3" customFormat="true" x14ac:dyDescent="0.25">
      <c r="A175" s="408"/>
      <c r="B175" s="126"/>
      <c r="L175" s="126"/>
      <c r="V175" s="126"/>
      <c r="AF175" s="126"/>
      <c r="AP175" s="126"/>
      <c r="AZ175" s="126"/>
      <c r="BJ175" s="126"/>
      <c r="BK175" s="126"/>
      <c r="BT175" s="126"/>
      <c r="CD175" s="126"/>
      <c r="CN175" s="126"/>
      <c r="CX175" s="126"/>
      <c r="DH175" s="126"/>
      <c r="DR175" s="126"/>
      <c r="EB175" s="126"/>
      <c r="EL175" s="126"/>
      <c r="EV175" s="126"/>
      <c r="FF175" s="126"/>
      <c r="FP175" s="126"/>
      <c r="FZ175" s="126"/>
      <c r="GJ175" s="126"/>
      <c r="GT175" s="126"/>
      <c r="HD175" s="126"/>
      <c r="HN175" s="126"/>
      <c r="HX175" s="126"/>
      <c r="IH175" s="126"/>
      <c r="IR175" s="126"/>
      <c r="JB175" s="126"/>
    </row>
    <row xmlns:x14ac="http://schemas.microsoft.com/office/spreadsheetml/2009/9/ac" r="176" s="3" customFormat="true" x14ac:dyDescent="0.25">
      <c r="A176" s="408"/>
      <c r="B176" s="126"/>
      <c r="L176" s="126"/>
      <c r="V176" s="126"/>
      <c r="AF176" s="126"/>
      <c r="AP176" s="126"/>
      <c r="AZ176" s="126"/>
      <c r="BJ176" s="126"/>
      <c r="BK176" s="126"/>
      <c r="BT176" s="126"/>
      <c r="CD176" s="126"/>
      <c r="CN176" s="126"/>
      <c r="CX176" s="126"/>
      <c r="DH176" s="126"/>
      <c r="DR176" s="126"/>
      <c r="EB176" s="126"/>
      <c r="EL176" s="126"/>
      <c r="EV176" s="126"/>
      <c r="FF176" s="126"/>
      <c r="FP176" s="126"/>
      <c r="FZ176" s="126"/>
      <c r="GJ176" s="126"/>
      <c r="GT176" s="126"/>
      <c r="HD176" s="126"/>
      <c r="HN176" s="126"/>
      <c r="HX176" s="126"/>
      <c r="IH176" s="126"/>
      <c r="IR176" s="126"/>
      <c r="JB176" s="126"/>
    </row>
    <row xmlns:x14ac="http://schemas.microsoft.com/office/spreadsheetml/2009/9/ac" r="177" s="3" customFormat="true" x14ac:dyDescent="0.25">
      <c r="A177" s="408"/>
      <c r="B177" s="126"/>
      <c r="L177" s="126"/>
      <c r="V177" s="126"/>
      <c r="AF177" s="126"/>
      <c r="AP177" s="126"/>
      <c r="AZ177" s="126"/>
      <c r="BJ177" s="126"/>
      <c r="BK177" s="126"/>
      <c r="BT177" s="126"/>
      <c r="CD177" s="126"/>
      <c r="CN177" s="126"/>
      <c r="CX177" s="126"/>
      <c r="DH177" s="126"/>
      <c r="DR177" s="126"/>
      <c r="EB177" s="126"/>
      <c r="EL177" s="126"/>
      <c r="EV177" s="126"/>
      <c r="FF177" s="126"/>
      <c r="FP177" s="126"/>
      <c r="FZ177" s="126"/>
      <c r="GJ177" s="126"/>
      <c r="GT177" s="126"/>
      <c r="HD177" s="126"/>
      <c r="HN177" s="126"/>
      <c r="HX177" s="126"/>
      <c r="IH177" s="126"/>
      <c r="IR177" s="126"/>
      <c r="JB177" s="126"/>
    </row>
    <row xmlns:x14ac="http://schemas.microsoft.com/office/spreadsheetml/2009/9/ac" r="178" s="3" customFormat="true" x14ac:dyDescent="0.25">
      <c r="A178" s="408"/>
      <c r="B178" s="126"/>
      <c r="L178" s="126"/>
      <c r="V178" s="126"/>
      <c r="AF178" s="126"/>
      <c r="AP178" s="126"/>
      <c r="AZ178" s="126"/>
      <c r="BJ178" s="126"/>
      <c r="BK178" s="126"/>
      <c r="BT178" s="126"/>
      <c r="CD178" s="126"/>
      <c r="CN178" s="126"/>
      <c r="CX178" s="126"/>
      <c r="DH178" s="126"/>
      <c r="DR178" s="126"/>
      <c r="EB178" s="126"/>
      <c r="EL178" s="126"/>
      <c r="EV178" s="126"/>
      <c r="FF178" s="126"/>
      <c r="FP178" s="126"/>
      <c r="FZ178" s="126"/>
      <c r="GJ178" s="126"/>
      <c r="GT178" s="126"/>
      <c r="HD178" s="126"/>
      <c r="HN178" s="126"/>
      <c r="HX178" s="126"/>
      <c r="IH178" s="126"/>
      <c r="IR178" s="126"/>
      <c r="JB178" s="126"/>
    </row>
    <row xmlns:x14ac="http://schemas.microsoft.com/office/spreadsheetml/2009/9/ac" r="179" s="3" customFormat="true" x14ac:dyDescent="0.25">
      <c r="A179" s="408"/>
      <c r="B179" s="126"/>
      <c r="L179" s="126"/>
      <c r="V179" s="126"/>
      <c r="AF179" s="126"/>
      <c r="AP179" s="126"/>
      <c r="AZ179" s="126"/>
      <c r="BJ179" s="126"/>
      <c r="BK179" s="126"/>
      <c r="BT179" s="126"/>
      <c r="CD179" s="126"/>
      <c r="CN179" s="126"/>
      <c r="CX179" s="126"/>
      <c r="DH179" s="126"/>
      <c r="DR179" s="126"/>
      <c r="EB179" s="126"/>
      <c r="EL179" s="126"/>
      <c r="EV179" s="126"/>
      <c r="FF179" s="126"/>
      <c r="FP179" s="126"/>
      <c r="FZ179" s="126"/>
      <c r="GJ179" s="126"/>
      <c r="GT179" s="126"/>
      <c r="HD179" s="126"/>
      <c r="HN179" s="126"/>
      <c r="HX179" s="126"/>
      <c r="IH179" s="126"/>
      <c r="IR179" s="126"/>
      <c r="JB179" s="126"/>
    </row>
    <row xmlns:x14ac="http://schemas.microsoft.com/office/spreadsheetml/2009/9/ac" r="180" s="3" customFormat="true" x14ac:dyDescent="0.25">
      <c r="A180" s="408"/>
      <c r="B180" s="126"/>
      <c r="L180" s="126"/>
      <c r="V180" s="126"/>
      <c r="AF180" s="126"/>
      <c r="AP180" s="126"/>
      <c r="AZ180" s="126"/>
      <c r="BJ180" s="126"/>
      <c r="BK180" s="126"/>
      <c r="BT180" s="126"/>
      <c r="CD180" s="126"/>
      <c r="CN180" s="126"/>
      <c r="CX180" s="126"/>
      <c r="DH180" s="126"/>
      <c r="DR180" s="126"/>
      <c r="EB180" s="126"/>
      <c r="EL180" s="126"/>
      <c r="EV180" s="126"/>
      <c r="FF180" s="126"/>
      <c r="FP180" s="126"/>
      <c r="FZ180" s="126"/>
      <c r="GJ180" s="126"/>
      <c r="GT180" s="126"/>
      <c r="HD180" s="126"/>
      <c r="HN180" s="126"/>
      <c r="HX180" s="126"/>
      <c r="IH180" s="126"/>
      <c r="IR180" s="126"/>
      <c r="JB180" s="126"/>
    </row>
    <row xmlns:x14ac="http://schemas.microsoft.com/office/spreadsheetml/2009/9/ac" r="181" s="3" customFormat="true" x14ac:dyDescent="0.25">
      <c r="A181" s="408"/>
      <c r="B181" s="126"/>
      <c r="L181" s="126"/>
      <c r="V181" s="126"/>
      <c r="AF181" s="126"/>
      <c r="AP181" s="126"/>
      <c r="AZ181" s="126"/>
      <c r="BJ181" s="126"/>
      <c r="BK181" s="126"/>
      <c r="BT181" s="126"/>
      <c r="CD181" s="126"/>
      <c r="CN181" s="126"/>
      <c r="CX181" s="126"/>
      <c r="DH181" s="126"/>
      <c r="DR181" s="126"/>
      <c r="EB181" s="126"/>
      <c r="EL181" s="126"/>
      <c r="EV181" s="126"/>
      <c r="FF181" s="126"/>
      <c r="FP181" s="126"/>
      <c r="FZ181" s="126"/>
      <c r="GJ181" s="126"/>
      <c r="GT181" s="126"/>
      <c r="HD181" s="126"/>
      <c r="HN181" s="126"/>
      <c r="HX181" s="126"/>
      <c r="IH181" s="126"/>
      <c r="IR181" s="126"/>
      <c r="JB181" s="126"/>
    </row>
    <row xmlns:x14ac="http://schemas.microsoft.com/office/spreadsheetml/2009/9/ac" r="182" s="3" customFormat="true" x14ac:dyDescent="0.25">
      <c r="A182" s="408"/>
      <c r="B182" s="126"/>
      <c r="L182" s="126"/>
      <c r="V182" s="126"/>
      <c r="AF182" s="126"/>
      <c r="AP182" s="126"/>
      <c r="AZ182" s="126"/>
      <c r="BJ182" s="126"/>
      <c r="BK182" s="126"/>
      <c r="BT182" s="126"/>
      <c r="CD182" s="126"/>
      <c r="CN182" s="126"/>
      <c r="CX182" s="126"/>
      <c r="DH182" s="126"/>
      <c r="DR182" s="126"/>
      <c r="EB182" s="126"/>
      <c r="EL182" s="126"/>
      <c r="EV182" s="126"/>
      <c r="FF182" s="126"/>
      <c r="FP182" s="126"/>
      <c r="FZ182" s="126"/>
      <c r="GJ182" s="126"/>
      <c r="GT182" s="126"/>
      <c r="HD182" s="126"/>
      <c r="HN182" s="126"/>
      <c r="HX182" s="126"/>
      <c r="IH182" s="126"/>
      <c r="IR182" s="126"/>
      <c r="JB182" s="126"/>
    </row>
    <row xmlns:x14ac="http://schemas.microsoft.com/office/spreadsheetml/2009/9/ac" r="183" s="3" customFormat="true" x14ac:dyDescent="0.25">
      <c r="A183" s="408"/>
      <c r="B183" s="126"/>
      <c r="L183" s="126"/>
      <c r="V183" s="126"/>
      <c r="AF183" s="126"/>
      <c r="AP183" s="126"/>
      <c r="AZ183" s="126"/>
      <c r="BJ183" s="126"/>
      <c r="BK183" s="126"/>
      <c r="BT183" s="126"/>
      <c r="CD183" s="126"/>
      <c r="CN183" s="126"/>
      <c r="CX183" s="126"/>
      <c r="DH183" s="126"/>
      <c r="DR183" s="126"/>
      <c r="EB183" s="126"/>
      <c r="EL183" s="126"/>
      <c r="EV183" s="126"/>
      <c r="FF183" s="126"/>
      <c r="FP183" s="126"/>
      <c r="FZ183" s="126"/>
      <c r="GJ183" s="126"/>
      <c r="GT183" s="126"/>
      <c r="HD183" s="126"/>
      <c r="HN183" s="126"/>
      <c r="HX183" s="126"/>
      <c r="IH183" s="126"/>
      <c r="IR183" s="126"/>
      <c r="JB183" s="126"/>
    </row>
    <row xmlns:x14ac="http://schemas.microsoft.com/office/spreadsheetml/2009/9/ac" r="184" s="3" customFormat="true" x14ac:dyDescent="0.25">
      <c r="A184" s="408"/>
      <c r="B184" s="126"/>
      <c r="L184" s="126"/>
      <c r="V184" s="126"/>
      <c r="AF184" s="126"/>
      <c r="AP184" s="126"/>
      <c r="AZ184" s="126"/>
      <c r="BJ184" s="126"/>
      <c r="BK184" s="126"/>
      <c r="BT184" s="126"/>
      <c r="CD184" s="126"/>
      <c r="CN184" s="126"/>
      <c r="CX184" s="126"/>
      <c r="DH184" s="126"/>
      <c r="DR184" s="126"/>
      <c r="EB184" s="126"/>
      <c r="EL184" s="126"/>
      <c r="EV184" s="126"/>
      <c r="FF184" s="126"/>
      <c r="FP184" s="126"/>
      <c r="FZ184" s="126"/>
      <c r="GJ184" s="126"/>
      <c r="GT184" s="126"/>
      <c r="HD184" s="126"/>
      <c r="HN184" s="126"/>
      <c r="HX184" s="126"/>
      <c r="IH184" s="126"/>
      <c r="IR184" s="126"/>
      <c r="JB184" s="126"/>
    </row>
    <row xmlns:x14ac="http://schemas.microsoft.com/office/spreadsheetml/2009/9/ac" r="185" s="3" customFormat="true" x14ac:dyDescent="0.25">
      <c r="A185" s="408"/>
      <c r="B185" s="126"/>
      <c r="L185" s="126"/>
      <c r="V185" s="126"/>
      <c r="AF185" s="126"/>
      <c r="AP185" s="126"/>
      <c r="AZ185" s="126"/>
      <c r="BJ185" s="126"/>
      <c r="BK185" s="126"/>
      <c r="BT185" s="126"/>
      <c r="CD185" s="126"/>
      <c r="CN185" s="126"/>
      <c r="CX185" s="126"/>
      <c r="DH185" s="126"/>
      <c r="DR185" s="126"/>
      <c r="EB185" s="126"/>
      <c r="EL185" s="126"/>
      <c r="EV185" s="126"/>
      <c r="FF185" s="126"/>
      <c r="FP185" s="126"/>
      <c r="FZ185" s="126"/>
      <c r="GJ185" s="126"/>
      <c r="GT185" s="126"/>
      <c r="HD185" s="126"/>
      <c r="HN185" s="126"/>
      <c r="HX185" s="126"/>
      <c r="IH185" s="126"/>
      <c r="IR185" s="126"/>
      <c r="JB185" s="126"/>
    </row>
    <row xmlns:x14ac="http://schemas.microsoft.com/office/spreadsheetml/2009/9/ac" r="186" s="3" customFormat="true" x14ac:dyDescent="0.25">
      <c r="A186" s="408"/>
      <c r="B186" s="126"/>
      <c r="L186" s="126"/>
      <c r="V186" s="126"/>
      <c r="AF186" s="126"/>
      <c r="AP186" s="126"/>
      <c r="AZ186" s="126"/>
      <c r="BJ186" s="126"/>
      <c r="BK186" s="126"/>
      <c r="BT186" s="126"/>
      <c r="CD186" s="126"/>
      <c r="CN186" s="126"/>
      <c r="CX186" s="126"/>
      <c r="DH186" s="126"/>
      <c r="DR186" s="126"/>
      <c r="EB186" s="126"/>
      <c r="EL186" s="126"/>
      <c r="EV186" s="126"/>
      <c r="FF186" s="126"/>
      <c r="FP186" s="126"/>
      <c r="FZ186" s="126"/>
      <c r="GJ186" s="126"/>
      <c r="GT186" s="126"/>
      <c r="HD186" s="126"/>
      <c r="HN186" s="126"/>
      <c r="HX186" s="126"/>
      <c r="IH186" s="126"/>
      <c r="IR186" s="126"/>
      <c r="JB186" s="126"/>
    </row>
    <row xmlns:x14ac="http://schemas.microsoft.com/office/spreadsheetml/2009/9/ac" r="187" s="3" customFormat="true" x14ac:dyDescent="0.25">
      <c r="A187" s="408"/>
      <c r="B187" s="126"/>
      <c r="L187" s="126"/>
      <c r="V187" s="126"/>
      <c r="AF187" s="126"/>
      <c r="AP187" s="126"/>
      <c r="AZ187" s="126"/>
      <c r="BJ187" s="126"/>
      <c r="BK187" s="126"/>
      <c r="BT187" s="126"/>
      <c r="CD187" s="126"/>
      <c r="CN187" s="126"/>
      <c r="CX187" s="126"/>
      <c r="DH187" s="126"/>
      <c r="DR187" s="126"/>
      <c r="EB187" s="126"/>
      <c r="EL187" s="126"/>
      <c r="EV187" s="126"/>
      <c r="FF187" s="126"/>
      <c r="FP187" s="126"/>
      <c r="FZ187" s="126"/>
      <c r="GJ187" s="126"/>
      <c r="GT187" s="126"/>
      <c r="HD187" s="126"/>
      <c r="HN187" s="126"/>
      <c r="HX187" s="126"/>
      <c r="IH187" s="126"/>
      <c r="IR187" s="126"/>
      <c r="JB187" s="126"/>
    </row>
    <row xmlns:x14ac="http://schemas.microsoft.com/office/spreadsheetml/2009/9/ac" r="188" s="3" customFormat="true" x14ac:dyDescent="0.25">
      <c r="A188" s="408"/>
      <c r="B188" s="126"/>
      <c r="L188" s="126"/>
      <c r="V188" s="126"/>
      <c r="AF188" s="126"/>
      <c r="AP188" s="126"/>
      <c r="AZ188" s="126"/>
      <c r="BJ188" s="126"/>
      <c r="BK188" s="126"/>
      <c r="BT188" s="126"/>
      <c r="CD188" s="126"/>
      <c r="CN188" s="126"/>
      <c r="CX188" s="126"/>
      <c r="DH188" s="126"/>
      <c r="DR188" s="126"/>
      <c r="EB188" s="126"/>
      <c r="EL188" s="126"/>
      <c r="EV188" s="126"/>
      <c r="FF188" s="126"/>
      <c r="FP188" s="126"/>
      <c r="FZ188" s="126"/>
      <c r="GJ188" s="126"/>
      <c r="GT188" s="126"/>
      <c r="HD188" s="126"/>
      <c r="HN188" s="126"/>
      <c r="HX188" s="126"/>
      <c r="IH188" s="126"/>
      <c r="IR188" s="126"/>
      <c r="JB188" s="126"/>
    </row>
    <row xmlns:x14ac="http://schemas.microsoft.com/office/spreadsheetml/2009/9/ac" r="189" s="3" customFormat="true" x14ac:dyDescent="0.25">
      <c r="A189" s="408"/>
      <c r="B189" s="126"/>
      <c r="L189" s="126"/>
      <c r="V189" s="126"/>
      <c r="AF189" s="126"/>
      <c r="AP189" s="126"/>
      <c r="AZ189" s="126"/>
      <c r="BJ189" s="126"/>
      <c r="BK189" s="126"/>
      <c r="BT189" s="126"/>
      <c r="CD189" s="126"/>
      <c r="CN189" s="126"/>
      <c r="CX189" s="126"/>
      <c r="DH189" s="126"/>
      <c r="DR189" s="126"/>
      <c r="EB189" s="126"/>
      <c r="EL189" s="126"/>
      <c r="EV189" s="126"/>
      <c r="FF189" s="126"/>
      <c r="FP189" s="126"/>
      <c r="FZ189" s="126"/>
      <c r="GJ189" s="126"/>
      <c r="GT189" s="126"/>
      <c r="HD189" s="126"/>
      <c r="HN189" s="126"/>
      <c r="HX189" s="126"/>
      <c r="IH189" s="126"/>
      <c r="IR189" s="126"/>
      <c r="JB189" s="126"/>
    </row>
    <row xmlns:x14ac="http://schemas.microsoft.com/office/spreadsheetml/2009/9/ac" r="190" s="3" customFormat="true" x14ac:dyDescent="0.25">
      <c r="A190" s="408"/>
      <c r="B190" s="126"/>
      <c r="L190" s="126"/>
      <c r="V190" s="126"/>
      <c r="AF190" s="126"/>
      <c r="AP190" s="126"/>
      <c r="AZ190" s="126"/>
      <c r="BJ190" s="126"/>
      <c r="BK190" s="126"/>
      <c r="BT190" s="126"/>
      <c r="CD190" s="126"/>
      <c r="CN190" s="126"/>
      <c r="CX190" s="126"/>
      <c r="DH190" s="126"/>
      <c r="DR190" s="126"/>
      <c r="EB190" s="126"/>
      <c r="EL190" s="126"/>
      <c r="EV190" s="126"/>
      <c r="FF190" s="126"/>
      <c r="FP190" s="126"/>
      <c r="FZ190" s="126"/>
      <c r="GJ190" s="126"/>
      <c r="GT190" s="126"/>
      <c r="HD190" s="126"/>
      <c r="HN190" s="126"/>
      <c r="HX190" s="126"/>
      <c r="IH190" s="126"/>
      <c r="IR190" s="126"/>
      <c r="JB190" s="126"/>
    </row>
    <row xmlns:x14ac="http://schemas.microsoft.com/office/spreadsheetml/2009/9/ac" r="191" s="3" customFormat="true" x14ac:dyDescent="0.25">
      <c r="A191" s="408"/>
      <c r="B191" s="126"/>
      <c r="L191" s="126"/>
      <c r="V191" s="126"/>
      <c r="AF191" s="126"/>
      <c r="AP191" s="126"/>
      <c r="AZ191" s="126"/>
      <c r="BJ191" s="126"/>
      <c r="BK191" s="126"/>
      <c r="BT191" s="126"/>
      <c r="CD191" s="126"/>
      <c r="CN191" s="126"/>
      <c r="CX191" s="126"/>
      <c r="DH191" s="126"/>
      <c r="DR191" s="126"/>
      <c r="EB191" s="126"/>
      <c r="EL191" s="126"/>
      <c r="EV191" s="126"/>
      <c r="FF191" s="126"/>
      <c r="FP191" s="126"/>
      <c r="FZ191" s="126"/>
      <c r="GJ191" s="126"/>
      <c r="GT191" s="126"/>
      <c r="HD191" s="126"/>
      <c r="HN191" s="126"/>
      <c r="HX191" s="126"/>
      <c r="IH191" s="126"/>
      <c r="IR191" s="126"/>
      <c r="JB191" s="126"/>
    </row>
    <row xmlns:x14ac="http://schemas.microsoft.com/office/spreadsheetml/2009/9/ac" r="192" s="3" customFormat="true" x14ac:dyDescent="0.25">
      <c r="A192" s="408"/>
      <c r="B192" s="126"/>
      <c r="L192" s="126"/>
      <c r="V192" s="126"/>
      <c r="AF192" s="126"/>
      <c r="AP192" s="126"/>
      <c r="AZ192" s="126"/>
      <c r="BJ192" s="126"/>
      <c r="BK192" s="126"/>
      <c r="BT192" s="126"/>
      <c r="CD192" s="126"/>
      <c r="CN192" s="126"/>
      <c r="CX192" s="126"/>
      <c r="DH192" s="126"/>
      <c r="DR192" s="126"/>
      <c r="EB192" s="126"/>
      <c r="EL192" s="126"/>
      <c r="EV192" s="126"/>
      <c r="FF192" s="126"/>
      <c r="FP192" s="126"/>
      <c r="FZ192" s="126"/>
      <c r="GJ192" s="126"/>
      <c r="GT192" s="126"/>
      <c r="HD192" s="126"/>
      <c r="HN192" s="126"/>
      <c r="HX192" s="126"/>
      <c r="IH192" s="126"/>
      <c r="IR192" s="126"/>
      <c r="JB192" s="126"/>
    </row>
    <row xmlns:x14ac="http://schemas.microsoft.com/office/spreadsheetml/2009/9/ac" r="193" s="3" customFormat="true" x14ac:dyDescent="0.25">
      <c r="A193" s="408"/>
      <c r="B193" s="126"/>
      <c r="L193" s="126"/>
      <c r="V193" s="126"/>
      <c r="AF193" s="126"/>
      <c r="AP193" s="126"/>
      <c r="AZ193" s="126"/>
      <c r="BJ193" s="126"/>
      <c r="BK193" s="126"/>
      <c r="BT193" s="126"/>
      <c r="CD193" s="126"/>
      <c r="CN193" s="126"/>
      <c r="CX193" s="126"/>
      <c r="DH193" s="126"/>
      <c r="DR193" s="126"/>
      <c r="EB193" s="126"/>
      <c r="EL193" s="126"/>
      <c r="EV193" s="126"/>
      <c r="FF193" s="126"/>
      <c r="FP193" s="126"/>
      <c r="FZ193" s="126"/>
      <c r="GJ193" s="126"/>
      <c r="GT193" s="126"/>
      <c r="HD193" s="126"/>
      <c r="HN193" s="126"/>
      <c r="HX193" s="126"/>
      <c r="IH193" s="126"/>
      <c r="IR193" s="126"/>
      <c r="JB193" s="126"/>
    </row>
    <row xmlns:x14ac="http://schemas.microsoft.com/office/spreadsheetml/2009/9/ac" r="194" s="3" customFormat="true" x14ac:dyDescent="0.25">
      <c r="A194" s="408"/>
      <c r="B194" s="126"/>
      <c r="L194" s="126"/>
      <c r="V194" s="126"/>
      <c r="AF194" s="126"/>
      <c r="AP194" s="126"/>
      <c r="AZ194" s="126"/>
      <c r="BJ194" s="126"/>
      <c r="BK194" s="126"/>
      <c r="BT194" s="126"/>
      <c r="CD194" s="126"/>
      <c r="CN194" s="126"/>
      <c r="CX194" s="126"/>
      <c r="DH194" s="126"/>
      <c r="DR194" s="126"/>
      <c r="EB194" s="126"/>
      <c r="EL194" s="126"/>
      <c r="EV194" s="126"/>
      <c r="FF194" s="126"/>
      <c r="FP194" s="126"/>
      <c r="FZ194" s="126"/>
      <c r="GJ194" s="126"/>
      <c r="GT194" s="126"/>
      <c r="HD194" s="126"/>
      <c r="HN194" s="126"/>
      <c r="HX194" s="126"/>
      <c r="IH194" s="126"/>
      <c r="IR194" s="126"/>
      <c r="JB194" s="126"/>
    </row>
    <row xmlns:x14ac="http://schemas.microsoft.com/office/spreadsheetml/2009/9/ac" r="195" s="3" customFormat="true" x14ac:dyDescent="0.25">
      <c r="A195" s="408"/>
      <c r="B195" s="126"/>
      <c r="L195" s="126"/>
      <c r="V195" s="126"/>
      <c r="AF195" s="126"/>
      <c r="AP195" s="126"/>
      <c r="AZ195" s="126"/>
      <c r="BJ195" s="126"/>
      <c r="BK195" s="126"/>
      <c r="BT195" s="126"/>
      <c r="CD195" s="126"/>
      <c r="CN195" s="126"/>
      <c r="CX195" s="126"/>
      <c r="DH195" s="126"/>
      <c r="DR195" s="126"/>
      <c r="EB195" s="126"/>
      <c r="EL195" s="126"/>
      <c r="EV195" s="126"/>
      <c r="FF195" s="126"/>
      <c r="FP195" s="126"/>
      <c r="FZ195" s="126"/>
      <c r="GJ195" s="126"/>
      <c r="GT195" s="126"/>
      <c r="HD195" s="126"/>
      <c r="HN195" s="126"/>
      <c r="HX195" s="126"/>
      <c r="IH195" s="126"/>
      <c r="IR195" s="126"/>
      <c r="JB195" s="126"/>
    </row>
    <row xmlns:x14ac="http://schemas.microsoft.com/office/spreadsheetml/2009/9/ac" r="196" s="3" customFormat="true" x14ac:dyDescent="0.25">
      <c r="A196" s="408"/>
      <c r="B196" s="126"/>
      <c r="L196" s="126"/>
      <c r="V196" s="126"/>
      <c r="AF196" s="126"/>
      <c r="AP196" s="126"/>
      <c r="AZ196" s="126"/>
      <c r="BJ196" s="126"/>
      <c r="BK196" s="126"/>
      <c r="BT196" s="126"/>
      <c r="CD196" s="126"/>
      <c r="CN196" s="126"/>
      <c r="CX196" s="126"/>
      <c r="DH196" s="126"/>
      <c r="DR196" s="126"/>
      <c r="EB196" s="126"/>
      <c r="EL196" s="126"/>
      <c r="EV196" s="126"/>
      <c r="FF196" s="126"/>
      <c r="FP196" s="126"/>
      <c r="FZ196" s="126"/>
      <c r="GJ196" s="126"/>
      <c r="GT196" s="126"/>
      <c r="HD196" s="126"/>
      <c r="HN196" s="126"/>
      <c r="HX196" s="126"/>
      <c r="IH196" s="126"/>
      <c r="IR196" s="126"/>
      <c r="JB196" s="126"/>
    </row>
    <row xmlns:x14ac="http://schemas.microsoft.com/office/spreadsheetml/2009/9/ac" r="197" s="3" customFormat="true" x14ac:dyDescent="0.25">
      <c r="A197" s="408"/>
      <c r="B197" s="126"/>
      <c r="L197" s="126"/>
      <c r="V197" s="126"/>
      <c r="AF197" s="126"/>
      <c r="AP197" s="126"/>
      <c r="AZ197" s="126"/>
      <c r="BJ197" s="126"/>
      <c r="BK197" s="126"/>
      <c r="BT197" s="126"/>
      <c r="CD197" s="126"/>
      <c r="CN197" s="126"/>
      <c r="CX197" s="126"/>
      <c r="DH197" s="126"/>
      <c r="DR197" s="126"/>
      <c r="EB197" s="126"/>
      <c r="EL197" s="126"/>
      <c r="EV197" s="126"/>
      <c r="FF197" s="126"/>
      <c r="FP197" s="126"/>
      <c r="FZ197" s="126"/>
      <c r="GJ197" s="126"/>
      <c r="GT197" s="126"/>
      <c r="HD197" s="126"/>
      <c r="HN197" s="126"/>
      <c r="HX197" s="126"/>
      <c r="IH197" s="126"/>
      <c r="IR197" s="126"/>
      <c r="JB197" s="126"/>
    </row>
    <row xmlns:x14ac="http://schemas.microsoft.com/office/spreadsheetml/2009/9/ac" r="198" s="3" customFormat="true" x14ac:dyDescent="0.25">
      <c r="A198" s="408"/>
      <c r="B198" s="126"/>
      <c r="L198" s="126"/>
      <c r="V198" s="126"/>
      <c r="AF198" s="126"/>
      <c r="AP198" s="126"/>
      <c r="AZ198" s="126"/>
      <c r="BJ198" s="126"/>
      <c r="BK198" s="126"/>
      <c r="BT198" s="126"/>
      <c r="CD198" s="126"/>
      <c r="CN198" s="126"/>
      <c r="CX198" s="126"/>
      <c r="DH198" s="126"/>
      <c r="DR198" s="126"/>
      <c r="EB198" s="126"/>
      <c r="EL198" s="126"/>
      <c r="EV198" s="126"/>
      <c r="FF198" s="126"/>
      <c r="FP198" s="126"/>
      <c r="FZ198" s="126"/>
      <c r="GJ198" s="126"/>
      <c r="GT198" s="126"/>
      <c r="HD198" s="126"/>
      <c r="HN198" s="126"/>
      <c r="HX198" s="126"/>
      <c r="IH198" s="126"/>
      <c r="IR198" s="126"/>
      <c r="JB198" s="126"/>
    </row>
    <row xmlns:x14ac="http://schemas.microsoft.com/office/spreadsheetml/2009/9/ac" r="199" s="3" customFormat="true" x14ac:dyDescent="0.25">
      <c r="A199" s="408"/>
      <c r="B199" s="126"/>
      <c r="L199" s="126"/>
      <c r="V199" s="126"/>
      <c r="AF199" s="126"/>
      <c r="AP199" s="126"/>
      <c r="AZ199" s="126"/>
      <c r="BJ199" s="126"/>
      <c r="BK199" s="126"/>
      <c r="BT199" s="126"/>
      <c r="CD199" s="126"/>
      <c r="CN199" s="126"/>
      <c r="CX199" s="126"/>
      <c r="DH199" s="126"/>
      <c r="DR199" s="126"/>
      <c r="EB199" s="126"/>
      <c r="EL199" s="126"/>
      <c r="EV199" s="126"/>
      <c r="FF199" s="126"/>
      <c r="FP199" s="126"/>
      <c r="FZ199" s="126"/>
      <c r="GJ199" s="126"/>
      <c r="GT199" s="126"/>
      <c r="HD199" s="126"/>
      <c r="HN199" s="126"/>
      <c r="HX199" s="126"/>
      <c r="IH199" s="126"/>
      <c r="IR199" s="126"/>
      <c r="JB199" s="126"/>
    </row>
    <row xmlns:x14ac="http://schemas.microsoft.com/office/spreadsheetml/2009/9/ac" r="200" s="3" customFormat="true" x14ac:dyDescent="0.25">
      <c r="A200" s="408"/>
      <c r="B200" s="126"/>
      <c r="L200" s="126"/>
      <c r="V200" s="126"/>
      <c r="AF200" s="126"/>
      <c r="AP200" s="126"/>
      <c r="AZ200" s="126"/>
      <c r="BJ200" s="126"/>
      <c r="BK200" s="126"/>
      <c r="BT200" s="126"/>
      <c r="CD200" s="126"/>
      <c r="CN200" s="126"/>
      <c r="CX200" s="126"/>
      <c r="DH200" s="126"/>
      <c r="DR200" s="126"/>
      <c r="EB200" s="126"/>
      <c r="EL200" s="126"/>
      <c r="EV200" s="126"/>
      <c r="FF200" s="126"/>
      <c r="FP200" s="126"/>
      <c r="FZ200" s="126"/>
      <c r="GJ200" s="126"/>
      <c r="GT200" s="126"/>
      <c r="HD200" s="126"/>
      <c r="HN200" s="126"/>
      <c r="HX200" s="126"/>
      <c r="IH200" s="126"/>
      <c r="IR200" s="126"/>
      <c r="JB200" s="126"/>
    </row>
    <row xmlns:x14ac="http://schemas.microsoft.com/office/spreadsheetml/2009/9/ac" r="201" s="3" customFormat="true" x14ac:dyDescent="0.25">
      <c r="A201" s="408"/>
      <c r="B201" s="126"/>
      <c r="L201" s="126"/>
      <c r="V201" s="126"/>
      <c r="AF201" s="126"/>
      <c r="AP201" s="126"/>
      <c r="AZ201" s="126"/>
      <c r="BJ201" s="126"/>
      <c r="BK201" s="126"/>
      <c r="BT201" s="126"/>
      <c r="CD201" s="126"/>
      <c r="CN201" s="126"/>
      <c r="CX201" s="126"/>
      <c r="DH201" s="126"/>
      <c r="DR201" s="126"/>
      <c r="EB201" s="126"/>
      <c r="EL201" s="126"/>
      <c r="EV201" s="126"/>
      <c r="FF201" s="126"/>
      <c r="FP201" s="126"/>
      <c r="FZ201" s="126"/>
      <c r="GJ201" s="126"/>
      <c r="GT201" s="126"/>
      <c r="HD201" s="126"/>
      <c r="HN201" s="126"/>
      <c r="HX201" s="126"/>
      <c r="IH201" s="126"/>
      <c r="IR201" s="126"/>
      <c r="JB201" s="126"/>
    </row>
    <row xmlns:x14ac="http://schemas.microsoft.com/office/spreadsheetml/2009/9/ac" r="202" s="3" customFormat="true" x14ac:dyDescent="0.25">
      <c r="A202" s="408"/>
      <c r="B202" s="126"/>
      <c r="L202" s="126"/>
      <c r="V202" s="126"/>
      <c r="AF202" s="126"/>
      <c r="AP202" s="126"/>
      <c r="AZ202" s="126"/>
      <c r="BJ202" s="126"/>
      <c r="BK202" s="126"/>
      <c r="BT202" s="126"/>
      <c r="CD202" s="126"/>
      <c r="CN202" s="126"/>
      <c r="CX202" s="126"/>
      <c r="DH202" s="126"/>
      <c r="DR202" s="126"/>
      <c r="EB202" s="126"/>
      <c r="EL202" s="126"/>
      <c r="EV202" s="126"/>
      <c r="FF202" s="126"/>
      <c r="FP202" s="126"/>
      <c r="FZ202" s="126"/>
      <c r="GJ202" s="126"/>
      <c r="GT202" s="126"/>
      <c r="HD202" s="126"/>
      <c r="HN202" s="126"/>
      <c r="HX202" s="126"/>
      <c r="IH202" s="126"/>
      <c r="IR202" s="126"/>
      <c r="JB202" s="126"/>
    </row>
    <row xmlns:x14ac="http://schemas.microsoft.com/office/spreadsheetml/2009/9/ac" r="203" s="3" customFormat="true" x14ac:dyDescent="0.25">
      <c r="A203" s="408"/>
      <c r="B203" s="126"/>
      <c r="L203" s="126"/>
      <c r="V203" s="126"/>
      <c r="AF203" s="126"/>
      <c r="AP203" s="126"/>
      <c r="AZ203" s="126"/>
      <c r="BJ203" s="126"/>
      <c r="BK203" s="126"/>
      <c r="BT203" s="126"/>
      <c r="CD203" s="126"/>
      <c r="CN203" s="126"/>
      <c r="CX203" s="126"/>
      <c r="DH203" s="126"/>
      <c r="DR203" s="126"/>
      <c r="EB203" s="126"/>
      <c r="EL203" s="126"/>
      <c r="EV203" s="126"/>
      <c r="FF203" s="126"/>
      <c r="FP203" s="126"/>
      <c r="FZ203" s="126"/>
      <c r="GJ203" s="126"/>
      <c r="GT203" s="126"/>
      <c r="HD203" s="126"/>
      <c r="HN203" s="126"/>
      <c r="HX203" s="126"/>
      <c r="IH203" s="126"/>
      <c r="IR203" s="126"/>
      <c r="JB203" s="126"/>
    </row>
    <row xmlns:x14ac="http://schemas.microsoft.com/office/spreadsheetml/2009/9/ac" r="204" s="3" customFormat="true" x14ac:dyDescent="0.25">
      <c r="A204" s="408"/>
      <c r="B204" s="126"/>
      <c r="L204" s="126"/>
      <c r="V204" s="126"/>
      <c r="AF204" s="126"/>
      <c r="AP204" s="126"/>
      <c r="AZ204" s="126"/>
      <c r="BJ204" s="126"/>
      <c r="BK204" s="126"/>
      <c r="BT204" s="126"/>
      <c r="CD204" s="126"/>
      <c r="CN204" s="126"/>
      <c r="CX204" s="126"/>
      <c r="DH204" s="126"/>
      <c r="DR204" s="126"/>
      <c r="EB204" s="126"/>
      <c r="EL204" s="126"/>
      <c r="EV204" s="126"/>
      <c r="FF204" s="126"/>
      <c r="FP204" s="126"/>
      <c r="FZ204" s="126"/>
      <c r="GJ204" s="126"/>
      <c r="GT204" s="126"/>
      <c r="HD204" s="126"/>
      <c r="HN204" s="126"/>
      <c r="HX204" s="126"/>
      <c r="IH204" s="126"/>
      <c r="IR204" s="126"/>
      <c r="JB204" s="126"/>
    </row>
    <row xmlns:x14ac="http://schemas.microsoft.com/office/spreadsheetml/2009/9/ac" r="205" s="3" customFormat="true" x14ac:dyDescent="0.25">
      <c r="A205" s="408"/>
      <c r="B205" s="126"/>
      <c r="L205" s="126"/>
      <c r="V205" s="126"/>
      <c r="AF205" s="126"/>
      <c r="AP205" s="126"/>
      <c r="AZ205" s="126"/>
      <c r="BJ205" s="126"/>
      <c r="BK205" s="126"/>
      <c r="BT205" s="126"/>
      <c r="CD205" s="126"/>
      <c r="CN205" s="126"/>
      <c r="CX205" s="126"/>
      <c r="DH205" s="126"/>
      <c r="DR205" s="126"/>
      <c r="EB205" s="126"/>
      <c r="EL205" s="126"/>
      <c r="EV205" s="126"/>
      <c r="FF205" s="126"/>
      <c r="FP205" s="126"/>
      <c r="FZ205" s="126"/>
      <c r="GJ205" s="126"/>
      <c r="GT205" s="126"/>
      <c r="HD205" s="126"/>
      <c r="HN205" s="126"/>
      <c r="HX205" s="126"/>
      <c r="IH205" s="126"/>
      <c r="IR205" s="126"/>
      <c r="JB205" s="126"/>
    </row>
    <row xmlns:x14ac="http://schemas.microsoft.com/office/spreadsheetml/2009/9/ac" r="206" s="3" customFormat="true" x14ac:dyDescent="0.25">
      <c r="A206" s="408"/>
      <c r="B206" s="126"/>
      <c r="L206" s="126"/>
      <c r="V206" s="126"/>
      <c r="AF206" s="126"/>
      <c r="AP206" s="126"/>
      <c r="AZ206" s="126"/>
      <c r="BJ206" s="126"/>
      <c r="BK206" s="126"/>
      <c r="BT206" s="126"/>
      <c r="CD206" s="126"/>
      <c r="CN206" s="126"/>
      <c r="CX206" s="126"/>
      <c r="DH206" s="126"/>
      <c r="DR206" s="126"/>
      <c r="EB206" s="126"/>
      <c r="EL206" s="126"/>
      <c r="EV206" s="126"/>
      <c r="FF206" s="126"/>
      <c r="FP206" s="126"/>
      <c r="FZ206" s="126"/>
      <c r="GJ206" s="126"/>
      <c r="GT206" s="126"/>
      <c r="HD206" s="126"/>
      <c r="HN206" s="126"/>
      <c r="HX206" s="126"/>
      <c r="IH206" s="126"/>
      <c r="IR206" s="126"/>
      <c r="JB206" s="126"/>
    </row>
    <row xmlns:x14ac="http://schemas.microsoft.com/office/spreadsheetml/2009/9/ac" r="207" s="3" customFormat="true" x14ac:dyDescent="0.25">
      <c r="A207" s="408"/>
      <c r="B207" s="126"/>
      <c r="L207" s="126"/>
      <c r="V207" s="126"/>
      <c r="AF207" s="126"/>
      <c r="AP207" s="126"/>
      <c r="AZ207" s="126"/>
      <c r="BJ207" s="126"/>
      <c r="BK207" s="126"/>
      <c r="BT207" s="126"/>
      <c r="CD207" s="126"/>
      <c r="CN207" s="126"/>
      <c r="CX207" s="126"/>
      <c r="DH207" s="126"/>
      <c r="DR207" s="126"/>
      <c r="EB207" s="126"/>
      <c r="EL207" s="126"/>
      <c r="EV207" s="126"/>
      <c r="FF207" s="126"/>
      <c r="FP207" s="126"/>
      <c r="FZ207" s="126"/>
      <c r="GJ207" s="126"/>
      <c r="GT207" s="126"/>
      <c r="HD207" s="126"/>
      <c r="HN207" s="126"/>
      <c r="HX207" s="126"/>
      <c r="IH207" s="126"/>
      <c r="IR207" s="126"/>
      <c r="JB207" s="126"/>
    </row>
    <row xmlns:x14ac="http://schemas.microsoft.com/office/spreadsheetml/2009/9/ac" r="208" s="3" customFormat="true" x14ac:dyDescent="0.25">
      <c r="A208" s="408"/>
      <c r="B208" s="126"/>
      <c r="L208" s="126"/>
      <c r="V208" s="126"/>
      <c r="AF208" s="126"/>
      <c r="AP208" s="126"/>
      <c r="AZ208" s="126"/>
      <c r="BJ208" s="126"/>
      <c r="BK208" s="126"/>
      <c r="BT208" s="126"/>
      <c r="CD208" s="126"/>
      <c r="CN208" s="126"/>
      <c r="CX208" s="126"/>
      <c r="DH208" s="126"/>
      <c r="DR208" s="126"/>
      <c r="EB208" s="126"/>
      <c r="EL208" s="126"/>
      <c r="EV208" s="126"/>
      <c r="FF208" s="126"/>
      <c r="FP208" s="126"/>
      <c r="FZ208" s="126"/>
      <c r="GJ208" s="126"/>
      <c r="GT208" s="126"/>
      <c r="HD208" s="126"/>
      <c r="HN208" s="126"/>
      <c r="HX208" s="126"/>
      <c r="IH208" s="126"/>
      <c r="IR208" s="126"/>
      <c r="JB208" s="126"/>
    </row>
    <row xmlns:x14ac="http://schemas.microsoft.com/office/spreadsheetml/2009/9/ac" r="209" s="3" customFormat="true" x14ac:dyDescent="0.25">
      <c r="A209" s="408"/>
      <c r="B209" s="126"/>
      <c r="L209" s="126"/>
      <c r="V209" s="126"/>
      <c r="AF209" s="126"/>
      <c r="AP209" s="126"/>
      <c r="AZ209" s="126"/>
      <c r="BJ209" s="126"/>
      <c r="BK209" s="126"/>
      <c r="BT209" s="126"/>
      <c r="CD209" s="126"/>
      <c r="CN209" s="126"/>
      <c r="CX209" s="126"/>
      <c r="DH209" s="126"/>
      <c r="DR209" s="126"/>
      <c r="EB209" s="126"/>
      <c r="EL209" s="126"/>
      <c r="EV209" s="126"/>
      <c r="FF209" s="126"/>
      <c r="FP209" s="126"/>
      <c r="FZ209" s="126"/>
      <c r="GJ209" s="126"/>
      <c r="GT209" s="126"/>
      <c r="HD209" s="126"/>
      <c r="HN209" s="126"/>
      <c r="HX209" s="126"/>
      <c r="IH209" s="126"/>
      <c r="IR209" s="126"/>
      <c r="JB209" s="126"/>
    </row>
    <row xmlns:x14ac="http://schemas.microsoft.com/office/spreadsheetml/2009/9/ac" r="210" s="3" customFormat="true" x14ac:dyDescent="0.25">
      <c r="A210" s="408"/>
      <c r="B210" s="126"/>
      <c r="L210" s="126"/>
      <c r="V210" s="126"/>
      <c r="AF210" s="126"/>
      <c r="AP210" s="126"/>
      <c r="AZ210" s="126"/>
      <c r="BJ210" s="126"/>
      <c r="BK210" s="126"/>
      <c r="BT210" s="126"/>
      <c r="CD210" s="126"/>
      <c r="CN210" s="126"/>
      <c r="CX210" s="126"/>
      <c r="DH210" s="126"/>
      <c r="DR210" s="126"/>
      <c r="EB210" s="126"/>
      <c r="EL210" s="126"/>
      <c r="EV210" s="126"/>
      <c r="FF210" s="126"/>
      <c r="FP210" s="126"/>
      <c r="FZ210" s="126"/>
      <c r="GJ210" s="126"/>
      <c r="GT210" s="126"/>
      <c r="HD210" s="126"/>
      <c r="HN210" s="126"/>
      <c r="HX210" s="126"/>
      <c r="IH210" s="126"/>
      <c r="IR210" s="126"/>
      <c r="JB210" s="126"/>
    </row>
    <row xmlns:x14ac="http://schemas.microsoft.com/office/spreadsheetml/2009/9/ac" r="211" s="3" customFormat="true" x14ac:dyDescent="0.25">
      <c r="A211" s="408"/>
      <c r="B211" s="126"/>
      <c r="L211" s="126"/>
      <c r="V211" s="126"/>
      <c r="AF211" s="126"/>
      <c r="AP211" s="126"/>
      <c r="AZ211" s="126"/>
      <c r="BJ211" s="126"/>
      <c r="BK211" s="126"/>
      <c r="BT211" s="126"/>
      <c r="CD211" s="126"/>
      <c r="CN211" s="126"/>
      <c r="CX211" s="126"/>
      <c r="DH211" s="126"/>
      <c r="DR211" s="126"/>
      <c r="EB211" s="126"/>
      <c r="EL211" s="126"/>
      <c r="EV211" s="126"/>
      <c r="FF211" s="126"/>
      <c r="FP211" s="126"/>
      <c r="FZ211" s="126"/>
      <c r="GJ211" s="126"/>
      <c r="GT211" s="126"/>
      <c r="HD211" s="126"/>
      <c r="HN211" s="126"/>
      <c r="HX211" s="126"/>
      <c r="IH211" s="126"/>
      <c r="IR211" s="126"/>
      <c r="JB211" s="126"/>
    </row>
    <row xmlns:x14ac="http://schemas.microsoft.com/office/spreadsheetml/2009/9/ac" r="212" s="3" customFormat="true" x14ac:dyDescent="0.25">
      <c r="A212" s="408"/>
      <c r="B212" s="126"/>
      <c r="L212" s="126"/>
      <c r="V212" s="126"/>
      <c r="AF212" s="126"/>
      <c r="AP212" s="126"/>
      <c r="AZ212" s="126"/>
      <c r="BJ212" s="126"/>
      <c r="BK212" s="126"/>
      <c r="BT212" s="126"/>
      <c r="CD212" s="126"/>
      <c r="CN212" s="126"/>
      <c r="CX212" s="126"/>
      <c r="DH212" s="126"/>
      <c r="DR212" s="126"/>
      <c r="EB212" s="126"/>
      <c r="EL212" s="126"/>
      <c r="EV212" s="126"/>
      <c r="FF212" s="126"/>
      <c r="FP212" s="126"/>
      <c r="FZ212" s="126"/>
      <c r="GJ212" s="126"/>
      <c r="GT212" s="126"/>
      <c r="HD212" s="126"/>
      <c r="HN212" s="126"/>
      <c r="HX212" s="126"/>
      <c r="IH212" s="126"/>
      <c r="IR212" s="126"/>
      <c r="JB212" s="126"/>
    </row>
    <row xmlns:x14ac="http://schemas.microsoft.com/office/spreadsheetml/2009/9/ac" r="213" s="3" customFormat="true" x14ac:dyDescent="0.25">
      <c r="A213" s="408"/>
      <c r="B213" s="126"/>
      <c r="L213" s="126"/>
      <c r="V213" s="126"/>
      <c r="AF213" s="126"/>
      <c r="AP213" s="126"/>
      <c r="AZ213" s="126"/>
      <c r="BJ213" s="126"/>
      <c r="BK213" s="126"/>
      <c r="BT213" s="126"/>
      <c r="CD213" s="126"/>
      <c r="CN213" s="126"/>
      <c r="CX213" s="126"/>
      <c r="DH213" s="126"/>
      <c r="DR213" s="126"/>
      <c r="EB213" s="126"/>
      <c r="EL213" s="126"/>
      <c r="EV213" s="126"/>
      <c r="FF213" s="126"/>
      <c r="FP213" s="126"/>
      <c r="FZ213" s="126"/>
      <c r="GJ213" s="126"/>
      <c r="GT213" s="126"/>
      <c r="HD213" s="126"/>
      <c r="HN213" s="126"/>
      <c r="HX213" s="126"/>
      <c r="IH213" s="126"/>
      <c r="IR213" s="126"/>
      <c r="JB213" s="126"/>
    </row>
    <row xmlns:x14ac="http://schemas.microsoft.com/office/spreadsheetml/2009/9/ac" r="214" s="3" customFormat="true" x14ac:dyDescent="0.25">
      <c r="A214" s="408"/>
      <c r="B214" s="126"/>
      <c r="L214" s="126"/>
      <c r="V214" s="126"/>
      <c r="AF214" s="126"/>
      <c r="AP214" s="126"/>
      <c r="AZ214" s="126"/>
      <c r="BJ214" s="126"/>
      <c r="BK214" s="126"/>
      <c r="BT214" s="126"/>
      <c r="CD214" s="126"/>
      <c r="CN214" s="126"/>
      <c r="CX214" s="126"/>
      <c r="DH214" s="126"/>
      <c r="DR214" s="126"/>
      <c r="EB214" s="126"/>
      <c r="EL214" s="126"/>
      <c r="EV214" s="126"/>
      <c r="FF214" s="126"/>
      <c r="FP214" s="126"/>
      <c r="FZ214" s="126"/>
      <c r="GJ214" s="126"/>
      <c r="GT214" s="126"/>
      <c r="HD214" s="126"/>
      <c r="HN214" s="126"/>
      <c r="HX214" s="126"/>
      <c r="IH214" s="126"/>
      <c r="IR214" s="126"/>
      <c r="JB214" s="126"/>
    </row>
    <row xmlns:x14ac="http://schemas.microsoft.com/office/spreadsheetml/2009/9/ac" r="215" s="3" customFormat="true" x14ac:dyDescent="0.25">
      <c r="A215" s="408"/>
      <c r="B215" s="126"/>
      <c r="L215" s="126"/>
      <c r="V215" s="126"/>
      <c r="AF215" s="126"/>
      <c r="AP215" s="126"/>
      <c r="AZ215" s="126"/>
      <c r="BJ215" s="126"/>
      <c r="BK215" s="126"/>
      <c r="BT215" s="126"/>
      <c r="CD215" s="126"/>
      <c r="CN215" s="126"/>
      <c r="CX215" s="126"/>
      <c r="DH215" s="126"/>
      <c r="DR215" s="126"/>
      <c r="EB215" s="126"/>
      <c r="EL215" s="126"/>
      <c r="EV215" s="126"/>
      <c r="FF215" s="126"/>
      <c r="FP215" s="126"/>
      <c r="FZ215" s="126"/>
      <c r="GJ215" s="126"/>
      <c r="GT215" s="126"/>
      <c r="HD215" s="126"/>
      <c r="HN215" s="126"/>
      <c r="HX215" s="126"/>
      <c r="IH215" s="126"/>
      <c r="IR215" s="126"/>
      <c r="JB215" s="126"/>
    </row>
    <row xmlns:x14ac="http://schemas.microsoft.com/office/spreadsheetml/2009/9/ac" r="216" s="3" customFormat="true" x14ac:dyDescent="0.25">
      <c r="A216" s="408"/>
      <c r="B216" s="126"/>
      <c r="L216" s="126"/>
      <c r="V216" s="126"/>
      <c r="AF216" s="126"/>
      <c r="AP216" s="126"/>
      <c r="AZ216" s="126"/>
      <c r="BJ216" s="126"/>
      <c r="BK216" s="126"/>
      <c r="BT216" s="126"/>
      <c r="CD216" s="126"/>
      <c r="CN216" s="126"/>
      <c r="CX216" s="126"/>
      <c r="DH216" s="126"/>
      <c r="DR216" s="126"/>
      <c r="EB216" s="126"/>
      <c r="EL216" s="126"/>
      <c r="EV216" s="126"/>
      <c r="FF216" s="126"/>
      <c r="FP216" s="126"/>
      <c r="FZ216" s="126"/>
      <c r="GJ216" s="126"/>
      <c r="GT216" s="126"/>
      <c r="HD216" s="126"/>
      <c r="HN216" s="126"/>
      <c r="HX216" s="126"/>
      <c r="IH216" s="126"/>
      <c r="IR216" s="126"/>
      <c r="JB216" s="126"/>
    </row>
    <row xmlns:x14ac="http://schemas.microsoft.com/office/spreadsheetml/2009/9/ac" r="217" s="3" customFormat="true" x14ac:dyDescent="0.25">
      <c r="A217" s="408"/>
      <c r="B217" s="126"/>
      <c r="L217" s="126"/>
      <c r="V217" s="126"/>
      <c r="AF217" s="126"/>
      <c r="AP217" s="126"/>
      <c r="AZ217" s="126"/>
      <c r="BJ217" s="126"/>
      <c r="BK217" s="126"/>
      <c r="BT217" s="126"/>
      <c r="CD217" s="126"/>
      <c r="CN217" s="126"/>
      <c r="CX217" s="126"/>
      <c r="DH217" s="126"/>
      <c r="DR217" s="126"/>
      <c r="EB217" s="126"/>
      <c r="EL217" s="126"/>
      <c r="EV217" s="126"/>
      <c r="FF217" s="126"/>
      <c r="FP217" s="126"/>
      <c r="FZ217" s="126"/>
      <c r="GJ217" s="126"/>
      <c r="GT217" s="126"/>
      <c r="HD217" s="126"/>
      <c r="HN217" s="126"/>
      <c r="HX217" s="126"/>
      <c r="IH217" s="126"/>
      <c r="IR217" s="126"/>
      <c r="JB217" s="126"/>
    </row>
    <row xmlns:x14ac="http://schemas.microsoft.com/office/spreadsheetml/2009/9/ac" r="218" s="3" customFormat="true" x14ac:dyDescent="0.25">
      <c r="A218" s="408"/>
      <c r="B218" s="126"/>
      <c r="L218" s="126"/>
      <c r="V218" s="126"/>
      <c r="AF218" s="126"/>
      <c r="AP218" s="126"/>
      <c r="AZ218" s="126"/>
      <c r="BJ218" s="126"/>
      <c r="BK218" s="126"/>
      <c r="BT218" s="126"/>
      <c r="CD218" s="126"/>
      <c r="CN218" s="126"/>
      <c r="CX218" s="126"/>
      <c r="DH218" s="126"/>
      <c r="DR218" s="126"/>
      <c r="EB218" s="126"/>
      <c r="EL218" s="126"/>
      <c r="EV218" s="126"/>
      <c r="FF218" s="126"/>
      <c r="FP218" s="126"/>
      <c r="FZ218" s="126"/>
      <c r="GJ218" s="126"/>
      <c r="GT218" s="126"/>
      <c r="HD218" s="126"/>
      <c r="HN218" s="126"/>
      <c r="HX218" s="126"/>
      <c r="IH218" s="126"/>
      <c r="IR218" s="126"/>
      <c r="JB218" s="126"/>
    </row>
    <row xmlns:x14ac="http://schemas.microsoft.com/office/spreadsheetml/2009/9/ac" r="219" s="3" customFormat="true" x14ac:dyDescent="0.25">
      <c r="A219" s="408"/>
      <c r="B219" s="126"/>
      <c r="L219" s="126"/>
      <c r="V219" s="126"/>
      <c r="AF219" s="126"/>
      <c r="AP219" s="126"/>
      <c r="AZ219" s="126"/>
      <c r="BJ219" s="126"/>
      <c r="BK219" s="126"/>
      <c r="BT219" s="126"/>
      <c r="CD219" s="126"/>
      <c r="CN219" s="126"/>
      <c r="CX219" s="126"/>
      <c r="DH219" s="126"/>
      <c r="DR219" s="126"/>
      <c r="EB219" s="126"/>
      <c r="EL219" s="126"/>
      <c r="EV219" s="126"/>
      <c r="FF219" s="126"/>
      <c r="FP219" s="126"/>
      <c r="FZ219" s="126"/>
      <c r="GJ219" s="126"/>
      <c r="GT219" s="126"/>
      <c r="HD219" s="126"/>
      <c r="HN219" s="126"/>
      <c r="HX219" s="126"/>
      <c r="IH219" s="126"/>
      <c r="IR219" s="126"/>
      <c r="JB219" s="126"/>
    </row>
    <row xmlns:x14ac="http://schemas.microsoft.com/office/spreadsheetml/2009/9/ac" r="220" s="3" customFormat="true" x14ac:dyDescent="0.25">
      <c r="A220" s="408"/>
      <c r="B220" s="126"/>
      <c r="L220" s="126"/>
      <c r="V220" s="126"/>
      <c r="AF220" s="126"/>
      <c r="AP220" s="126"/>
      <c r="AZ220" s="126"/>
      <c r="BJ220" s="126"/>
      <c r="BK220" s="126"/>
      <c r="BT220" s="126"/>
      <c r="CD220" s="126"/>
      <c r="CN220" s="126"/>
      <c r="CX220" s="126"/>
      <c r="DH220" s="126"/>
      <c r="DR220" s="126"/>
      <c r="EB220" s="126"/>
      <c r="EL220" s="126"/>
      <c r="EV220" s="126"/>
      <c r="FF220" s="126"/>
      <c r="FP220" s="126"/>
      <c r="FZ220" s="126"/>
      <c r="GJ220" s="126"/>
      <c r="GT220" s="126"/>
      <c r="HD220" s="126"/>
      <c r="HN220" s="126"/>
      <c r="HX220" s="126"/>
      <c r="IH220" s="126"/>
      <c r="IR220" s="126"/>
      <c r="JB220" s="126"/>
    </row>
    <row xmlns:x14ac="http://schemas.microsoft.com/office/spreadsheetml/2009/9/ac" r="221" s="3" customFormat="true" x14ac:dyDescent="0.25">
      <c r="A221" s="408"/>
      <c r="B221" s="126"/>
      <c r="L221" s="126"/>
      <c r="V221" s="126"/>
      <c r="AF221" s="126"/>
      <c r="AP221" s="126"/>
      <c r="AZ221" s="126"/>
      <c r="BJ221" s="126"/>
      <c r="BK221" s="126"/>
      <c r="BT221" s="126"/>
      <c r="CD221" s="126"/>
      <c r="CN221" s="126"/>
      <c r="CX221" s="126"/>
      <c r="DH221" s="126"/>
      <c r="DR221" s="126"/>
      <c r="EB221" s="126"/>
      <c r="EL221" s="126"/>
      <c r="EV221" s="126"/>
      <c r="FF221" s="126"/>
      <c r="FP221" s="126"/>
      <c r="FZ221" s="126"/>
      <c r="GJ221" s="126"/>
      <c r="GT221" s="126"/>
      <c r="HD221" s="126"/>
      <c r="HN221" s="126"/>
      <c r="HX221" s="126"/>
      <c r="IH221" s="126"/>
      <c r="IR221" s="126"/>
      <c r="JB221" s="126"/>
    </row>
    <row xmlns:x14ac="http://schemas.microsoft.com/office/spreadsheetml/2009/9/ac" r="222" s="3" customFormat="true" x14ac:dyDescent="0.25">
      <c r="A222" s="408"/>
      <c r="B222" s="126"/>
      <c r="L222" s="126"/>
      <c r="V222" s="126"/>
      <c r="AF222" s="126"/>
      <c r="AP222" s="126"/>
      <c r="AZ222" s="126"/>
      <c r="BJ222" s="126"/>
      <c r="BK222" s="126"/>
      <c r="BT222" s="126"/>
      <c r="CD222" s="126"/>
      <c r="CN222" s="126"/>
      <c r="CX222" s="126"/>
      <c r="DH222" s="126"/>
      <c r="DR222" s="126"/>
      <c r="EB222" s="126"/>
      <c r="EL222" s="126"/>
      <c r="EV222" s="126"/>
      <c r="FF222" s="126"/>
      <c r="FP222" s="126"/>
      <c r="FZ222" s="126"/>
      <c r="GJ222" s="126"/>
      <c r="GT222" s="126"/>
      <c r="HD222" s="126"/>
      <c r="HN222" s="126"/>
      <c r="HX222" s="126"/>
      <c r="IH222" s="126"/>
      <c r="IR222" s="126"/>
      <c r="JB222" s="126"/>
    </row>
    <row xmlns:x14ac="http://schemas.microsoft.com/office/spreadsheetml/2009/9/ac" r="223" s="3" customFormat="true" x14ac:dyDescent="0.25">
      <c r="A223" s="408"/>
      <c r="B223" s="126"/>
      <c r="L223" s="126"/>
      <c r="V223" s="126"/>
      <c r="AF223" s="126"/>
      <c r="AP223" s="126"/>
      <c r="AZ223" s="126"/>
      <c r="BJ223" s="126"/>
      <c r="BK223" s="126"/>
      <c r="BT223" s="126"/>
      <c r="CD223" s="126"/>
      <c r="CN223" s="126"/>
      <c r="CX223" s="126"/>
      <c r="DH223" s="126"/>
      <c r="DR223" s="126"/>
      <c r="EB223" s="126"/>
      <c r="EL223" s="126"/>
      <c r="EV223" s="126"/>
      <c r="FF223" s="126"/>
      <c r="FP223" s="126"/>
      <c r="FZ223" s="126"/>
      <c r="GJ223" s="126"/>
      <c r="GT223" s="126"/>
      <c r="HD223" s="126"/>
      <c r="HN223" s="126"/>
      <c r="HX223" s="126"/>
      <c r="IH223" s="126"/>
      <c r="IR223" s="126"/>
      <c r="JB223" s="126"/>
    </row>
    <row xmlns:x14ac="http://schemas.microsoft.com/office/spreadsheetml/2009/9/ac" r="224" s="3" customFormat="true" x14ac:dyDescent="0.25">
      <c r="A224" s="408"/>
      <c r="B224" s="126"/>
      <c r="L224" s="126"/>
      <c r="V224" s="126"/>
      <c r="AF224" s="126"/>
      <c r="AP224" s="126"/>
      <c r="AZ224" s="126"/>
      <c r="BJ224" s="126"/>
      <c r="BK224" s="126"/>
      <c r="BT224" s="126"/>
      <c r="CD224" s="126"/>
      <c r="CN224" s="126"/>
      <c r="CX224" s="126"/>
      <c r="DH224" s="126"/>
      <c r="DR224" s="126"/>
      <c r="EB224" s="126"/>
      <c r="EL224" s="126"/>
      <c r="EV224" s="126"/>
      <c r="FF224" s="126"/>
      <c r="FP224" s="126"/>
      <c r="FZ224" s="126"/>
      <c r="GJ224" s="126"/>
      <c r="GT224" s="126"/>
      <c r="HD224" s="126"/>
      <c r="HN224" s="126"/>
      <c r="HX224" s="126"/>
      <c r="IH224" s="126"/>
      <c r="IR224" s="126"/>
      <c r="JB224" s="126"/>
    </row>
    <row xmlns:x14ac="http://schemas.microsoft.com/office/spreadsheetml/2009/9/ac" r="225" s="3" customFormat="true" x14ac:dyDescent="0.25">
      <c r="A225" s="408"/>
      <c r="B225" s="126"/>
      <c r="L225" s="126"/>
      <c r="V225" s="126"/>
      <c r="AF225" s="126"/>
      <c r="AP225" s="126"/>
      <c r="AZ225" s="126"/>
      <c r="BJ225" s="126"/>
      <c r="BK225" s="126"/>
      <c r="BT225" s="126"/>
      <c r="CD225" s="126"/>
      <c r="CN225" s="126"/>
      <c r="CX225" s="126"/>
      <c r="DH225" s="126"/>
      <c r="DR225" s="126"/>
      <c r="EB225" s="126"/>
      <c r="EL225" s="126"/>
      <c r="EV225" s="126"/>
      <c r="FF225" s="126"/>
      <c r="FP225" s="126"/>
      <c r="FZ225" s="126"/>
      <c r="GJ225" s="126"/>
      <c r="GT225" s="126"/>
      <c r="HD225" s="126"/>
      <c r="HN225" s="126"/>
      <c r="HX225" s="126"/>
      <c r="IH225" s="126"/>
      <c r="IR225" s="126"/>
      <c r="JB225" s="126"/>
    </row>
    <row xmlns:x14ac="http://schemas.microsoft.com/office/spreadsheetml/2009/9/ac" r="226" s="3" customFormat="true" x14ac:dyDescent="0.25">
      <c r="A226" s="408"/>
      <c r="B226" s="126"/>
      <c r="L226" s="126"/>
      <c r="V226" s="126"/>
      <c r="AF226" s="126"/>
      <c r="AP226" s="126"/>
      <c r="AZ226" s="126"/>
      <c r="BJ226" s="126"/>
      <c r="BK226" s="126"/>
      <c r="BT226" s="126"/>
      <c r="CD226" s="126"/>
      <c r="CN226" s="126"/>
      <c r="CX226" s="126"/>
      <c r="DH226" s="126"/>
      <c r="DR226" s="126"/>
      <c r="EB226" s="126"/>
      <c r="EL226" s="126"/>
      <c r="EV226" s="126"/>
      <c r="FF226" s="126"/>
      <c r="FP226" s="126"/>
      <c r="FZ226" s="126"/>
      <c r="GJ226" s="126"/>
      <c r="GT226" s="126"/>
      <c r="HD226" s="126"/>
      <c r="HN226" s="126"/>
      <c r="HX226" s="126"/>
      <c r="IH226" s="126"/>
      <c r="IR226" s="126"/>
      <c r="JB226" s="126"/>
    </row>
    <row xmlns:x14ac="http://schemas.microsoft.com/office/spreadsheetml/2009/9/ac" r="227" s="3" customFormat="true" x14ac:dyDescent="0.25">
      <c r="A227" s="408"/>
      <c r="B227" s="126"/>
      <c r="L227" s="126"/>
      <c r="V227" s="126"/>
      <c r="AF227" s="126"/>
      <c r="AP227" s="126"/>
      <c r="AZ227" s="126"/>
      <c r="BJ227" s="126"/>
      <c r="BK227" s="126"/>
      <c r="BT227" s="126"/>
      <c r="CD227" s="126"/>
      <c r="CN227" s="126"/>
      <c r="CX227" s="126"/>
      <c r="DH227" s="126"/>
      <c r="DR227" s="126"/>
      <c r="EB227" s="126"/>
      <c r="EL227" s="126"/>
      <c r="EV227" s="126"/>
      <c r="FF227" s="126"/>
      <c r="FP227" s="126"/>
      <c r="FZ227" s="126"/>
      <c r="GJ227" s="126"/>
      <c r="GT227" s="126"/>
      <c r="HD227" s="126"/>
      <c r="HN227" s="126"/>
      <c r="HX227" s="126"/>
      <c r="IH227" s="126"/>
      <c r="IR227" s="126"/>
      <c r="JB227" s="126"/>
    </row>
    <row xmlns:x14ac="http://schemas.microsoft.com/office/spreadsheetml/2009/9/ac" r="228" s="3" customFormat="true" x14ac:dyDescent="0.25">
      <c r="A228" s="408"/>
      <c r="B228" s="126"/>
      <c r="L228" s="126"/>
      <c r="V228" s="126"/>
      <c r="AF228" s="126"/>
      <c r="AP228" s="126"/>
      <c r="AZ228" s="126"/>
      <c r="BJ228" s="126"/>
      <c r="BK228" s="126"/>
      <c r="BT228" s="126"/>
      <c r="CD228" s="126"/>
      <c r="CN228" s="126"/>
      <c r="CX228" s="126"/>
      <c r="DH228" s="126"/>
      <c r="DR228" s="126"/>
      <c r="EB228" s="126"/>
      <c r="EL228" s="126"/>
      <c r="EV228" s="126"/>
      <c r="FF228" s="126"/>
      <c r="FP228" s="126"/>
      <c r="FZ228" s="126"/>
      <c r="GJ228" s="126"/>
      <c r="GT228" s="126"/>
      <c r="HD228" s="126"/>
      <c r="HN228" s="126"/>
      <c r="HX228" s="126"/>
      <c r="IH228" s="126"/>
      <c r="IR228" s="126"/>
      <c r="JB228" s="126"/>
    </row>
    <row xmlns:x14ac="http://schemas.microsoft.com/office/spreadsheetml/2009/9/ac" r="229" s="3" customFormat="true" x14ac:dyDescent="0.25">
      <c r="A229" s="408"/>
      <c r="B229" s="126"/>
      <c r="L229" s="126"/>
      <c r="V229" s="126"/>
      <c r="AF229" s="126"/>
      <c r="AP229" s="126"/>
      <c r="AZ229" s="126"/>
      <c r="BJ229" s="126"/>
      <c r="BK229" s="126"/>
      <c r="BT229" s="126"/>
      <c r="CD229" s="126"/>
      <c r="CN229" s="126"/>
      <c r="CX229" s="126"/>
      <c r="DH229" s="126"/>
      <c r="DR229" s="126"/>
      <c r="EB229" s="126"/>
      <c r="EL229" s="126"/>
      <c r="EV229" s="126"/>
      <c r="FF229" s="126"/>
      <c r="FP229" s="126"/>
      <c r="FZ229" s="126"/>
      <c r="GJ229" s="126"/>
      <c r="GT229" s="126"/>
      <c r="HD229" s="126"/>
      <c r="HN229" s="126"/>
      <c r="HX229" s="126"/>
      <c r="IH229" s="126"/>
      <c r="IR229" s="126"/>
      <c r="JB229" s="126"/>
    </row>
    <row xmlns:x14ac="http://schemas.microsoft.com/office/spreadsheetml/2009/9/ac" r="230" s="3" customFormat="true" x14ac:dyDescent="0.25">
      <c r="A230" s="408"/>
      <c r="B230" s="126"/>
      <c r="L230" s="126"/>
      <c r="V230" s="126"/>
      <c r="AF230" s="126"/>
      <c r="AP230" s="126"/>
      <c r="AZ230" s="126"/>
      <c r="BJ230" s="126"/>
      <c r="BK230" s="126"/>
      <c r="BT230" s="126"/>
      <c r="CD230" s="126"/>
      <c r="CN230" s="126"/>
      <c r="CX230" s="126"/>
      <c r="DH230" s="126"/>
      <c r="DR230" s="126"/>
      <c r="EB230" s="126"/>
      <c r="EL230" s="126"/>
      <c r="EV230" s="126"/>
      <c r="FF230" s="126"/>
      <c r="FP230" s="126"/>
      <c r="FZ230" s="126"/>
      <c r="GJ230" s="126"/>
      <c r="GT230" s="126"/>
      <c r="HD230" s="126"/>
      <c r="HN230" s="126"/>
      <c r="HX230" s="126"/>
      <c r="IH230" s="126"/>
      <c r="IR230" s="126"/>
      <c r="JB230" s="126"/>
    </row>
    <row xmlns:x14ac="http://schemas.microsoft.com/office/spreadsheetml/2009/9/ac" r="231" s="3" customFormat="true" x14ac:dyDescent="0.25">
      <c r="A231" s="408"/>
      <c r="B231" s="126"/>
      <c r="L231" s="126"/>
      <c r="V231" s="126"/>
      <c r="AF231" s="126"/>
      <c r="AP231" s="126"/>
      <c r="AZ231" s="126"/>
      <c r="BJ231" s="126"/>
      <c r="BK231" s="126"/>
      <c r="BT231" s="126"/>
      <c r="CD231" s="126"/>
      <c r="CN231" s="126"/>
      <c r="CX231" s="126"/>
      <c r="DH231" s="126"/>
      <c r="DR231" s="126"/>
      <c r="EB231" s="126"/>
      <c r="EL231" s="126"/>
      <c r="EV231" s="126"/>
      <c r="FF231" s="126"/>
      <c r="FP231" s="126"/>
      <c r="FZ231" s="126"/>
      <c r="GJ231" s="126"/>
      <c r="GT231" s="126"/>
      <c r="HD231" s="126"/>
      <c r="HN231" s="126"/>
      <c r="HX231" s="126"/>
      <c r="IH231" s="126"/>
      <c r="IR231" s="126"/>
      <c r="JB231" s="126"/>
    </row>
    <row xmlns:x14ac="http://schemas.microsoft.com/office/spreadsheetml/2009/9/ac" r="232" s="3" customFormat="true" x14ac:dyDescent="0.25">
      <c r="A232" s="408"/>
      <c r="B232" s="126"/>
      <c r="L232" s="126"/>
      <c r="V232" s="126"/>
      <c r="AF232" s="126"/>
      <c r="AP232" s="126"/>
      <c r="AZ232" s="126"/>
      <c r="BJ232" s="126"/>
      <c r="BK232" s="126"/>
      <c r="BT232" s="126"/>
      <c r="CD232" s="126"/>
      <c r="CN232" s="126"/>
      <c r="CX232" s="126"/>
      <c r="DH232" s="126"/>
      <c r="DR232" s="126"/>
      <c r="EB232" s="126"/>
      <c r="EL232" s="126"/>
      <c r="EV232" s="126"/>
      <c r="FF232" s="126"/>
      <c r="FP232" s="126"/>
      <c r="FZ232" s="126"/>
      <c r="GJ232" s="126"/>
      <c r="GT232" s="126"/>
      <c r="HD232" s="126"/>
      <c r="HN232" s="126"/>
      <c r="HX232" s="126"/>
      <c r="IH232" s="126"/>
      <c r="IR232" s="126"/>
      <c r="JB232" s="126"/>
    </row>
    <row xmlns:x14ac="http://schemas.microsoft.com/office/spreadsheetml/2009/9/ac" r="233" s="3" customFormat="true" x14ac:dyDescent="0.25">
      <c r="A233" s="408"/>
      <c r="B233" s="126"/>
      <c r="L233" s="126"/>
      <c r="V233" s="126"/>
      <c r="AF233" s="126"/>
      <c r="AP233" s="126"/>
      <c r="AZ233" s="126"/>
      <c r="BJ233" s="126"/>
      <c r="BK233" s="126"/>
      <c r="BT233" s="126"/>
      <c r="CD233" s="126"/>
      <c r="CN233" s="126"/>
      <c r="CX233" s="126"/>
      <c r="DH233" s="126"/>
      <c r="DR233" s="126"/>
      <c r="EB233" s="126"/>
      <c r="EL233" s="126"/>
      <c r="EV233" s="126"/>
      <c r="FF233" s="126"/>
      <c r="FP233" s="126"/>
      <c r="FZ233" s="126"/>
      <c r="GJ233" s="126"/>
      <c r="GT233" s="126"/>
      <c r="HD233" s="126"/>
      <c r="HN233" s="126"/>
      <c r="HX233" s="126"/>
      <c r="IH233" s="126"/>
      <c r="IR233" s="126"/>
      <c r="JB233" s="126"/>
    </row>
    <row xmlns:x14ac="http://schemas.microsoft.com/office/spreadsheetml/2009/9/ac" r="234" s="3" customFormat="true" x14ac:dyDescent="0.25">
      <c r="A234" s="408"/>
      <c r="B234" s="126"/>
      <c r="L234" s="126"/>
      <c r="V234" s="126"/>
      <c r="AF234" s="126"/>
      <c r="AP234" s="126"/>
      <c r="AZ234" s="126"/>
      <c r="BJ234" s="126"/>
      <c r="BK234" s="126"/>
      <c r="BT234" s="126"/>
      <c r="CD234" s="126"/>
      <c r="CN234" s="126"/>
      <c r="CX234" s="126"/>
      <c r="DH234" s="126"/>
      <c r="DR234" s="126"/>
      <c r="EB234" s="126"/>
      <c r="EL234" s="126"/>
      <c r="EV234" s="126"/>
      <c r="FF234" s="126"/>
      <c r="FP234" s="126"/>
      <c r="FZ234" s="126"/>
      <c r="GJ234" s="126"/>
      <c r="GT234" s="126"/>
      <c r="HD234" s="126"/>
      <c r="HN234" s="126"/>
      <c r="HX234" s="126"/>
      <c r="IH234" s="126"/>
      <c r="IR234" s="126"/>
      <c r="JB234" s="126"/>
    </row>
    <row xmlns:x14ac="http://schemas.microsoft.com/office/spreadsheetml/2009/9/ac" r="235" s="3" customFormat="true" x14ac:dyDescent="0.25">
      <c r="A235" s="408"/>
      <c r="B235" s="126"/>
      <c r="L235" s="126"/>
      <c r="V235" s="126"/>
      <c r="AF235" s="126"/>
      <c r="AP235" s="126"/>
      <c r="AZ235" s="126"/>
      <c r="BJ235" s="126"/>
      <c r="BK235" s="126"/>
      <c r="BT235" s="126"/>
      <c r="CD235" s="126"/>
      <c r="CN235" s="126"/>
      <c r="CX235" s="126"/>
      <c r="DH235" s="126"/>
      <c r="DR235" s="126"/>
      <c r="EB235" s="126"/>
      <c r="EL235" s="126"/>
      <c r="EV235" s="126"/>
      <c r="FF235" s="126"/>
      <c r="FP235" s="126"/>
      <c r="FZ235" s="126"/>
      <c r="GJ235" s="126"/>
      <c r="GT235" s="126"/>
      <c r="HD235" s="126"/>
      <c r="HN235" s="126"/>
      <c r="HX235" s="126"/>
      <c r="IH235" s="126"/>
      <c r="IR235" s="126"/>
      <c r="JB235" s="126"/>
    </row>
    <row xmlns:x14ac="http://schemas.microsoft.com/office/spreadsheetml/2009/9/ac" r="236" s="3" customFormat="true" x14ac:dyDescent="0.25">
      <c r="A236" s="408"/>
      <c r="B236" s="126"/>
      <c r="L236" s="126"/>
      <c r="V236" s="126"/>
      <c r="AF236" s="126"/>
      <c r="AP236" s="126"/>
      <c r="AZ236" s="126"/>
      <c r="BJ236" s="126"/>
      <c r="BK236" s="126"/>
      <c r="BT236" s="126"/>
      <c r="CD236" s="126"/>
      <c r="CN236" s="126"/>
      <c r="CX236" s="126"/>
      <c r="DH236" s="126"/>
      <c r="DR236" s="126"/>
      <c r="EB236" s="126"/>
      <c r="EL236" s="126"/>
      <c r="EV236" s="126"/>
      <c r="FF236" s="126"/>
      <c r="FP236" s="126"/>
      <c r="FZ236" s="126"/>
      <c r="GJ236" s="126"/>
      <c r="GT236" s="126"/>
      <c r="HD236" s="126"/>
      <c r="HN236" s="126"/>
      <c r="HX236" s="126"/>
      <c r="IH236" s="126"/>
      <c r="IR236" s="126"/>
      <c r="JB236" s="126"/>
    </row>
    <row xmlns:x14ac="http://schemas.microsoft.com/office/spreadsheetml/2009/9/ac" r="237" s="3" customFormat="true" x14ac:dyDescent="0.25">
      <c r="A237" s="408"/>
      <c r="B237" s="126"/>
      <c r="L237" s="126"/>
      <c r="V237" s="126"/>
      <c r="AF237" s="126"/>
      <c r="AP237" s="126"/>
      <c r="AZ237" s="126"/>
      <c r="BJ237" s="126"/>
      <c r="BK237" s="126"/>
      <c r="BT237" s="126"/>
      <c r="CD237" s="126"/>
      <c r="CN237" s="126"/>
      <c r="CX237" s="126"/>
      <c r="DH237" s="126"/>
      <c r="DR237" s="126"/>
      <c r="EB237" s="126"/>
      <c r="EL237" s="126"/>
      <c r="EV237" s="126"/>
      <c r="FF237" s="126"/>
      <c r="FP237" s="126"/>
      <c r="FZ237" s="126"/>
      <c r="GJ237" s="126"/>
      <c r="GT237" s="126"/>
      <c r="HD237" s="126"/>
      <c r="HN237" s="126"/>
      <c r="HX237" s="126"/>
      <c r="IH237" s="126"/>
      <c r="IR237" s="126"/>
      <c r="JB237" s="126"/>
    </row>
    <row xmlns:x14ac="http://schemas.microsoft.com/office/spreadsheetml/2009/9/ac" r="238" s="3" customFormat="true" x14ac:dyDescent="0.25">
      <c r="A238" s="408"/>
      <c r="B238" s="126"/>
      <c r="L238" s="126"/>
      <c r="V238" s="126"/>
      <c r="AF238" s="126"/>
      <c r="AP238" s="126"/>
      <c r="AZ238" s="126"/>
      <c r="BJ238" s="126"/>
      <c r="BK238" s="126"/>
      <c r="BT238" s="126"/>
      <c r="CD238" s="126"/>
      <c r="CN238" s="126"/>
      <c r="CX238" s="126"/>
      <c r="DH238" s="126"/>
      <c r="DR238" s="126"/>
      <c r="EB238" s="126"/>
      <c r="EL238" s="126"/>
      <c r="EV238" s="126"/>
      <c r="FF238" s="126"/>
      <c r="FP238" s="126"/>
      <c r="FZ238" s="126"/>
      <c r="GJ238" s="126"/>
      <c r="GT238" s="126"/>
      <c r="HD238" s="126"/>
      <c r="HN238" s="126"/>
      <c r="HX238" s="126"/>
      <c r="IH238" s="126"/>
      <c r="IR238" s="126"/>
      <c r="JB238" s="126"/>
    </row>
    <row xmlns:x14ac="http://schemas.microsoft.com/office/spreadsheetml/2009/9/ac" r="239" s="3" customFormat="true" x14ac:dyDescent="0.25">
      <c r="A239" s="408"/>
      <c r="B239" s="126"/>
      <c r="L239" s="126"/>
      <c r="V239" s="126"/>
      <c r="AF239" s="126"/>
      <c r="AP239" s="126"/>
      <c r="AZ239" s="126"/>
      <c r="BJ239" s="126"/>
      <c r="BK239" s="126"/>
      <c r="BT239" s="126"/>
      <c r="CD239" s="126"/>
      <c r="CN239" s="126"/>
      <c r="CX239" s="126"/>
      <c r="DH239" s="126"/>
      <c r="DR239" s="126"/>
      <c r="EB239" s="126"/>
      <c r="EL239" s="126"/>
      <c r="EV239" s="126"/>
      <c r="FF239" s="126"/>
      <c r="FP239" s="126"/>
      <c r="FZ239" s="126"/>
      <c r="GJ239" s="126"/>
      <c r="GT239" s="126"/>
      <c r="HD239" s="126"/>
      <c r="HN239" s="126"/>
      <c r="HX239" s="126"/>
      <c r="IH239" s="126"/>
      <c r="IR239" s="126"/>
      <c r="JB239" s="126"/>
    </row>
    <row xmlns:x14ac="http://schemas.microsoft.com/office/spreadsheetml/2009/9/ac" r="240" s="3" customFormat="true" x14ac:dyDescent="0.25">
      <c r="A240" s="408"/>
      <c r="B240" s="126"/>
      <c r="L240" s="126"/>
      <c r="V240" s="126"/>
      <c r="AF240" s="126"/>
      <c r="AP240" s="126"/>
      <c r="AZ240" s="126"/>
      <c r="BJ240" s="126"/>
      <c r="BK240" s="126"/>
      <c r="BT240" s="126"/>
      <c r="CD240" s="126"/>
      <c r="CN240" s="126"/>
      <c r="CX240" s="126"/>
      <c r="DH240" s="126"/>
      <c r="DR240" s="126"/>
      <c r="EB240" s="126"/>
      <c r="EL240" s="126"/>
      <c r="EV240" s="126"/>
      <c r="FF240" s="126"/>
      <c r="FP240" s="126"/>
      <c r="FZ240" s="126"/>
      <c r="GJ240" s="126"/>
      <c r="GT240" s="126"/>
      <c r="HD240" s="126"/>
      <c r="HN240" s="126"/>
      <c r="HX240" s="126"/>
      <c r="IH240" s="126"/>
      <c r="IR240" s="126"/>
      <c r="JB240" s="126"/>
    </row>
    <row xmlns:x14ac="http://schemas.microsoft.com/office/spreadsheetml/2009/9/ac" r="241" s="3" customFormat="true" x14ac:dyDescent="0.25">
      <c r="A241" s="408"/>
      <c r="B241" s="126"/>
      <c r="L241" s="126"/>
      <c r="V241" s="126"/>
      <c r="AF241" s="126"/>
      <c r="AP241" s="126"/>
      <c r="AZ241" s="126"/>
      <c r="BJ241" s="126"/>
      <c r="BK241" s="126"/>
      <c r="BT241" s="126"/>
      <c r="CD241" s="126"/>
      <c r="CN241" s="126"/>
      <c r="CX241" s="126"/>
      <c r="DH241" s="126"/>
      <c r="DR241" s="126"/>
      <c r="EB241" s="126"/>
      <c r="EL241" s="126"/>
      <c r="EV241" s="126"/>
      <c r="FF241" s="126"/>
      <c r="FP241" s="126"/>
      <c r="FZ241" s="126"/>
      <c r="GJ241" s="126"/>
      <c r="GT241" s="126"/>
      <c r="HD241" s="126"/>
      <c r="HN241" s="126"/>
      <c r="HX241" s="126"/>
      <c r="IH241" s="126"/>
      <c r="IR241" s="126"/>
      <c r="JB241" s="126"/>
    </row>
    <row xmlns:x14ac="http://schemas.microsoft.com/office/spreadsheetml/2009/9/ac" r="242" s="3" customFormat="true" x14ac:dyDescent="0.25">
      <c r="A242" s="408"/>
      <c r="B242" s="126"/>
      <c r="L242" s="126"/>
      <c r="V242" s="126"/>
      <c r="AF242" s="126"/>
      <c r="AP242" s="126"/>
      <c r="AZ242" s="126"/>
      <c r="BJ242" s="126"/>
      <c r="BK242" s="126"/>
      <c r="BT242" s="126"/>
      <c r="CD242" s="126"/>
      <c r="CN242" s="126"/>
      <c r="CX242" s="126"/>
      <c r="DH242" s="126"/>
      <c r="DR242" s="126"/>
      <c r="EB242" s="126"/>
      <c r="EL242" s="126"/>
      <c r="EV242" s="126"/>
      <c r="FF242" s="126"/>
      <c r="FP242" s="126"/>
      <c r="FZ242" s="126"/>
      <c r="GJ242" s="126"/>
      <c r="GT242" s="126"/>
      <c r="HD242" s="126"/>
      <c r="HN242" s="126"/>
      <c r="HX242" s="126"/>
      <c r="IH242" s="126"/>
      <c r="IR242" s="126"/>
      <c r="JB242" s="126"/>
    </row>
    <row xmlns:x14ac="http://schemas.microsoft.com/office/spreadsheetml/2009/9/ac" r="243" s="3" customFormat="true" x14ac:dyDescent="0.25">
      <c r="A243" s="408"/>
      <c r="B243" s="126"/>
      <c r="L243" s="126"/>
      <c r="V243" s="126"/>
      <c r="AF243" s="126"/>
      <c r="AP243" s="126"/>
      <c r="AZ243" s="126"/>
      <c r="BJ243" s="126"/>
      <c r="BK243" s="126"/>
      <c r="BT243" s="126"/>
      <c r="CD243" s="126"/>
      <c r="CN243" s="126"/>
      <c r="CX243" s="126"/>
      <c r="DH243" s="126"/>
      <c r="DR243" s="126"/>
      <c r="EB243" s="126"/>
      <c r="EL243" s="126"/>
      <c r="EV243" s="126"/>
      <c r="FF243" s="126"/>
      <c r="FP243" s="126"/>
      <c r="FZ243" s="126"/>
      <c r="GJ243" s="126"/>
      <c r="GT243" s="126"/>
      <c r="HD243" s="126"/>
      <c r="HN243" s="126"/>
      <c r="HX243" s="126"/>
      <c r="IH243" s="126"/>
      <c r="IR243" s="126"/>
      <c r="JB243" s="126"/>
    </row>
    <row xmlns:x14ac="http://schemas.microsoft.com/office/spreadsheetml/2009/9/ac" r="244" s="3" customFormat="true" x14ac:dyDescent="0.25">
      <c r="A244" s="408"/>
      <c r="B244" s="126"/>
      <c r="L244" s="126"/>
      <c r="V244" s="126"/>
      <c r="AF244" s="126"/>
      <c r="AP244" s="126"/>
      <c r="AZ244" s="126"/>
      <c r="BJ244" s="126"/>
      <c r="BK244" s="126"/>
      <c r="BT244" s="126"/>
      <c r="CD244" s="126"/>
      <c r="CN244" s="126"/>
      <c r="CX244" s="126"/>
      <c r="DH244" s="126"/>
      <c r="DR244" s="126"/>
      <c r="EB244" s="126"/>
      <c r="EL244" s="126"/>
      <c r="EV244" s="126"/>
      <c r="FF244" s="126"/>
      <c r="FP244" s="126"/>
      <c r="FZ244" s="126"/>
      <c r="GJ244" s="126"/>
      <c r="GT244" s="126"/>
      <c r="HD244" s="126"/>
      <c r="HN244" s="126"/>
      <c r="HX244" s="126"/>
      <c r="IH244" s="126"/>
      <c r="IR244" s="126"/>
      <c r="JB244" s="126"/>
    </row>
    <row xmlns:x14ac="http://schemas.microsoft.com/office/spreadsheetml/2009/9/ac" r="245" s="3" customFormat="true" x14ac:dyDescent="0.25">
      <c r="A245" s="408"/>
      <c r="B245" s="126"/>
      <c r="L245" s="126"/>
      <c r="V245" s="126"/>
      <c r="AF245" s="126"/>
      <c r="AP245" s="126"/>
      <c r="AZ245" s="126"/>
      <c r="BJ245" s="126"/>
      <c r="BK245" s="126"/>
      <c r="BT245" s="126"/>
      <c r="CD245" s="126"/>
      <c r="CN245" s="126"/>
      <c r="CX245" s="126"/>
      <c r="DH245" s="126"/>
      <c r="DR245" s="126"/>
      <c r="EB245" s="126"/>
      <c r="EL245" s="126"/>
      <c r="EV245" s="126"/>
      <c r="FF245" s="126"/>
      <c r="FP245" s="126"/>
      <c r="FZ245" s="126"/>
      <c r="GJ245" s="126"/>
      <c r="GT245" s="126"/>
      <c r="HD245" s="126"/>
      <c r="HN245" s="126"/>
      <c r="HX245" s="126"/>
      <c r="IH245" s="126"/>
      <c r="IR245" s="126"/>
      <c r="JB245" s="126"/>
    </row>
    <row xmlns:x14ac="http://schemas.microsoft.com/office/spreadsheetml/2009/9/ac" r="246" s="3" customFormat="true" x14ac:dyDescent="0.25">
      <c r="A246" s="408"/>
      <c r="B246" s="126"/>
      <c r="L246" s="126"/>
      <c r="V246" s="126"/>
      <c r="AF246" s="126"/>
      <c r="AP246" s="126"/>
      <c r="AZ246" s="126"/>
      <c r="BJ246" s="126"/>
      <c r="BK246" s="126"/>
      <c r="BT246" s="126"/>
      <c r="CD246" s="126"/>
      <c r="CN246" s="126"/>
      <c r="CX246" s="126"/>
      <c r="DH246" s="126"/>
      <c r="DR246" s="126"/>
      <c r="EB246" s="126"/>
      <c r="EL246" s="126"/>
      <c r="EV246" s="126"/>
      <c r="FF246" s="126"/>
      <c r="FP246" s="126"/>
      <c r="FZ246" s="126"/>
      <c r="GJ246" s="126"/>
      <c r="GT246" s="126"/>
      <c r="HD246" s="126"/>
      <c r="HN246" s="126"/>
      <c r="HX246" s="126"/>
      <c r="IH246" s="126"/>
      <c r="IR246" s="126"/>
      <c r="JB246" s="126"/>
    </row>
    <row xmlns:x14ac="http://schemas.microsoft.com/office/spreadsheetml/2009/9/ac" r="247" s="3" customFormat="true" x14ac:dyDescent="0.25">
      <c r="A247" s="408"/>
      <c r="B247" s="126"/>
      <c r="L247" s="126"/>
      <c r="V247" s="126"/>
      <c r="AF247" s="126"/>
      <c r="AP247" s="126"/>
      <c r="AZ247" s="126"/>
      <c r="BJ247" s="126"/>
      <c r="BK247" s="126"/>
      <c r="BT247" s="126"/>
      <c r="CD247" s="126"/>
      <c r="CN247" s="126"/>
      <c r="CX247" s="126"/>
      <c r="DH247" s="126"/>
      <c r="DR247" s="126"/>
      <c r="EB247" s="126"/>
      <c r="EL247" s="126"/>
      <c r="EV247" s="126"/>
      <c r="FF247" s="126"/>
      <c r="FP247" s="126"/>
      <c r="FZ247" s="126"/>
      <c r="GJ247" s="126"/>
      <c r="GT247" s="126"/>
      <c r="HD247" s="126"/>
      <c r="HN247" s="126"/>
      <c r="HX247" s="126"/>
      <c r="IH247" s="126"/>
      <c r="IR247" s="126"/>
      <c r="JB247" s="126"/>
    </row>
    <row xmlns:x14ac="http://schemas.microsoft.com/office/spreadsheetml/2009/9/ac" r="248" s="3" customFormat="true" x14ac:dyDescent="0.25">
      <c r="A248" s="408"/>
      <c r="B248" s="126"/>
      <c r="L248" s="126"/>
      <c r="V248" s="126"/>
      <c r="AF248" s="126"/>
      <c r="AP248" s="126"/>
      <c r="AZ248" s="126"/>
      <c r="BJ248" s="126"/>
      <c r="BK248" s="126"/>
      <c r="BT248" s="126"/>
      <c r="CD248" s="126"/>
      <c r="CN248" s="126"/>
      <c r="CX248" s="126"/>
      <c r="DH248" s="126"/>
      <c r="DR248" s="126"/>
      <c r="EB248" s="126"/>
      <c r="EL248" s="126"/>
      <c r="EV248" s="126"/>
      <c r="FF248" s="126"/>
      <c r="FP248" s="126"/>
      <c r="FZ248" s="126"/>
      <c r="GJ248" s="126"/>
      <c r="GT248" s="126"/>
      <c r="HD248" s="126"/>
      <c r="HN248" s="126"/>
      <c r="HX248" s="126"/>
      <c r="IH248" s="126"/>
      <c r="IR248" s="126"/>
      <c r="JB248" s="126"/>
    </row>
    <row xmlns:x14ac="http://schemas.microsoft.com/office/spreadsheetml/2009/9/ac" r="249" s="3" customFormat="true" x14ac:dyDescent="0.25">
      <c r="A249" s="408"/>
      <c r="B249" s="126"/>
      <c r="L249" s="126"/>
      <c r="V249" s="126"/>
      <c r="AF249" s="126"/>
      <c r="AP249" s="126"/>
      <c r="AZ249" s="126"/>
      <c r="BJ249" s="126"/>
      <c r="BK249" s="126"/>
      <c r="BT249" s="126"/>
      <c r="CD249" s="126"/>
      <c r="CN249" s="126"/>
      <c r="CX249" s="126"/>
      <c r="DH249" s="126"/>
      <c r="DR249" s="126"/>
      <c r="EB249" s="126"/>
      <c r="EL249" s="126"/>
      <c r="EV249" s="126"/>
      <c r="FF249" s="126"/>
      <c r="FP249" s="126"/>
      <c r="FZ249" s="126"/>
      <c r="GJ249" s="126"/>
      <c r="GT249" s="126"/>
      <c r="HD249" s="126"/>
      <c r="HN249" s="126"/>
      <c r="HX249" s="126"/>
      <c r="IH249" s="126"/>
      <c r="IR249" s="126"/>
      <c r="JB249" s="126"/>
    </row>
    <row xmlns:x14ac="http://schemas.microsoft.com/office/spreadsheetml/2009/9/ac" r="250" s="3" customFormat="true" x14ac:dyDescent="0.25">
      <c r="A250" s="408"/>
      <c r="B250" s="126"/>
      <c r="L250" s="126"/>
      <c r="V250" s="126"/>
      <c r="AF250" s="126"/>
      <c r="AP250" s="126"/>
      <c r="AZ250" s="126"/>
      <c r="BJ250" s="126"/>
      <c r="BK250" s="126"/>
      <c r="BT250" s="126"/>
      <c r="CD250" s="126"/>
      <c r="CN250" s="126"/>
      <c r="CX250" s="126"/>
      <c r="DH250" s="126"/>
      <c r="DR250" s="126"/>
      <c r="EB250" s="126"/>
      <c r="EL250" s="126"/>
      <c r="EV250" s="126"/>
      <c r="FF250" s="126"/>
      <c r="FP250" s="126"/>
      <c r="FZ250" s="126"/>
      <c r="GJ250" s="126"/>
      <c r="GT250" s="126"/>
      <c r="HD250" s="126"/>
      <c r="HN250" s="126"/>
      <c r="HX250" s="126"/>
      <c r="IH250" s="126"/>
      <c r="IR250" s="126"/>
      <c r="JB250" s="126"/>
    </row>
    <row xmlns:x14ac="http://schemas.microsoft.com/office/spreadsheetml/2009/9/ac" r="251" s="3" customFormat="true" x14ac:dyDescent="0.25">
      <c r="A251" s="408"/>
      <c r="B251" s="126"/>
      <c r="L251" s="126"/>
      <c r="V251" s="126"/>
      <c r="AF251" s="126"/>
      <c r="AP251" s="126"/>
      <c r="AZ251" s="126"/>
      <c r="BJ251" s="126"/>
      <c r="BK251" s="126"/>
      <c r="BT251" s="126"/>
      <c r="CD251" s="126"/>
      <c r="CN251" s="126"/>
      <c r="CX251" s="126"/>
      <c r="DH251" s="126"/>
      <c r="DR251" s="126"/>
      <c r="EB251" s="126"/>
      <c r="EL251" s="126"/>
      <c r="EV251" s="126"/>
      <c r="FF251" s="126"/>
      <c r="FP251" s="126"/>
      <c r="FZ251" s="126"/>
      <c r="GJ251" s="126"/>
      <c r="GT251" s="126"/>
      <c r="HD251" s="126"/>
      <c r="HN251" s="126"/>
      <c r="HX251" s="126"/>
      <c r="IH251" s="126"/>
      <c r="IR251" s="126"/>
      <c r="JB251" s="126"/>
    </row>
    <row xmlns:x14ac="http://schemas.microsoft.com/office/spreadsheetml/2009/9/ac" r="252" s="3" customFormat="true" x14ac:dyDescent="0.25">
      <c r="A252" s="408"/>
      <c r="B252" s="126"/>
      <c r="L252" s="126"/>
      <c r="V252" s="126"/>
      <c r="AF252" s="126"/>
      <c r="AP252" s="126"/>
      <c r="AZ252" s="126"/>
      <c r="BJ252" s="126"/>
      <c r="BK252" s="126"/>
      <c r="BT252" s="126"/>
      <c r="CD252" s="126"/>
      <c r="CN252" s="126"/>
      <c r="CX252" s="126"/>
      <c r="DH252" s="126"/>
      <c r="DR252" s="126"/>
      <c r="EB252" s="126"/>
      <c r="EL252" s="126"/>
      <c r="EV252" s="126"/>
      <c r="FF252" s="126"/>
      <c r="FP252" s="126"/>
      <c r="FZ252" s="126"/>
      <c r="GJ252" s="126"/>
      <c r="GT252" s="126"/>
      <c r="HD252" s="126"/>
      <c r="HN252" s="126"/>
      <c r="HX252" s="126"/>
      <c r="IH252" s="126"/>
      <c r="IR252" s="126"/>
      <c r="JB252" s="126"/>
    </row>
    <row xmlns:x14ac="http://schemas.microsoft.com/office/spreadsheetml/2009/9/ac" r="253" s="3" customFormat="true" x14ac:dyDescent="0.25">
      <c r="A253" s="408"/>
      <c r="B253" s="126"/>
      <c r="L253" s="126"/>
      <c r="V253" s="126"/>
      <c r="AF253" s="126"/>
      <c r="AP253" s="126"/>
      <c r="AZ253" s="126"/>
      <c r="BJ253" s="126"/>
      <c r="BK253" s="126"/>
      <c r="BT253" s="126"/>
      <c r="CD253" s="126"/>
      <c r="CN253" s="126"/>
      <c r="CX253" s="126"/>
      <c r="DH253" s="126"/>
      <c r="DR253" s="126"/>
      <c r="EB253" s="126"/>
      <c r="EL253" s="126"/>
      <c r="EV253" s="126"/>
      <c r="FF253" s="126"/>
      <c r="FP253" s="126"/>
      <c r="FZ253" s="126"/>
      <c r="GJ253" s="126"/>
      <c r="GT253" s="126"/>
      <c r="HD253" s="126"/>
      <c r="HN253" s="126"/>
      <c r="HX253" s="126"/>
      <c r="IH253" s="126"/>
      <c r="IR253" s="126"/>
      <c r="JB253" s="126"/>
    </row>
    <row xmlns:x14ac="http://schemas.microsoft.com/office/spreadsheetml/2009/9/ac" r="254" s="3" customFormat="true" x14ac:dyDescent="0.25">
      <c r="A254" s="408"/>
      <c r="B254" s="126"/>
      <c r="L254" s="126"/>
      <c r="V254" s="126"/>
      <c r="AF254" s="126"/>
      <c r="AP254" s="126"/>
      <c r="AZ254" s="126"/>
      <c r="BJ254" s="126"/>
      <c r="BK254" s="126"/>
      <c r="BT254" s="126"/>
      <c r="CD254" s="126"/>
      <c r="CN254" s="126"/>
      <c r="CX254" s="126"/>
      <c r="DH254" s="126"/>
      <c r="DR254" s="126"/>
      <c r="EB254" s="126"/>
      <c r="EL254" s="126"/>
      <c r="EV254" s="126"/>
      <c r="FF254" s="126"/>
      <c r="FP254" s="126"/>
      <c r="FZ254" s="126"/>
      <c r="GJ254" s="126"/>
      <c r="GT254" s="126"/>
      <c r="HD254" s="126"/>
      <c r="HN254" s="126"/>
      <c r="HX254" s="126"/>
      <c r="IH254" s="126"/>
      <c r="IR254" s="126"/>
      <c r="JB254" s="126"/>
    </row>
    <row xmlns:x14ac="http://schemas.microsoft.com/office/spreadsheetml/2009/9/ac" r="255" s="3" customFormat="true" x14ac:dyDescent="0.25">
      <c r="A255" s="408"/>
      <c r="B255" s="126"/>
      <c r="L255" s="126"/>
      <c r="V255" s="126"/>
      <c r="AF255" s="126"/>
      <c r="AP255" s="126"/>
      <c r="AZ255" s="126"/>
      <c r="BJ255" s="126"/>
      <c r="BK255" s="126"/>
      <c r="BT255" s="126"/>
      <c r="CD255" s="126"/>
      <c r="CN255" s="126"/>
      <c r="CX255" s="126"/>
      <c r="DH255" s="126"/>
      <c r="DR255" s="126"/>
      <c r="EB255" s="126"/>
      <c r="EL255" s="126"/>
      <c r="EV255" s="126"/>
      <c r="FF255" s="126"/>
      <c r="FP255" s="126"/>
      <c r="FZ255" s="126"/>
      <c r="GJ255" s="126"/>
      <c r="GT255" s="126"/>
      <c r="HD255" s="126"/>
      <c r="HN255" s="126"/>
      <c r="HX255" s="126"/>
      <c r="IH255" s="126"/>
      <c r="IR255" s="126"/>
      <c r="JB255" s="126"/>
    </row>
    <row xmlns:x14ac="http://schemas.microsoft.com/office/spreadsheetml/2009/9/ac" r="256" s="3" customFormat="true" x14ac:dyDescent="0.25">
      <c r="A256" s="408"/>
      <c r="B256" s="126"/>
      <c r="L256" s="126"/>
      <c r="V256" s="126"/>
      <c r="AF256" s="126"/>
      <c r="AP256" s="126"/>
      <c r="AZ256" s="126"/>
      <c r="BJ256" s="126"/>
      <c r="BK256" s="126"/>
      <c r="BT256" s="126"/>
      <c r="CD256" s="126"/>
      <c r="CN256" s="126"/>
      <c r="CX256" s="126"/>
      <c r="DH256" s="126"/>
      <c r="DR256" s="126"/>
      <c r="EB256" s="126"/>
      <c r="EL256" s="126"/>
      <c r="EV256" s="126"/>
      <c r="FF256" s="126"/>
      <c r="FP256" s="126"/>
      <c r="FZ256" s="126"/>
      <c r="GJ256" s="126"/>
      <c r="GT256" s="126"/>
      <c r="HD256" s="126"/>
      <c r="HN256" s="126"/>
      <c r="HX256" s="126"/>
      <c r="IH256" s="126"/>
      <c r="IR256" s="126"/>
      <c r="JB256" s="126"/>
    </row>
    <row xmlns:x14ac="http://schemas.microsoft.com/office/spreadsheetml/2009/9/ac" r="257" s="3" customFormat="true" x14ac:dyDescent="0.25">
      <c r="A257" s="408"/>
      <c r="B257" s="126"/>
      <c r="L257" s="126"/>
      <c r="V257" s="126"/>
      <c r="AF257" s="126"/>
      <c r="AP257" s="126"/>
      <c r="AZ257" s="126"/>
      <c r="BJ257" s="126"/>
      <c r="BK257" s="126"/>
      <c r="BT257" s="126"/>
      <c r="CD257" s="126"/>
      <c r="CN257" s="126"/>
      <c r="CX257" s="126"/>
      <c r="DH257" s="126"/>
      <c r="DR257" s="126"/>
      <c r="EB257" s="126"/>
      <c r="EL257" s="126"/>
      <c r="EV257" s="126"/>
      <c r="FF257" s="126"/>
      <c r="FP257" s="126"/>
      <c r="FZ257" s="126"/>
      <c r="GJ257" s="126"/>
      <c r="GT257" s="126"/>
      <c r="HD257" s="126"/>
      <c r="HN257" s="126"/>
      <c r="HX257" s="126"/>
      <c r="IH257" s="126"/>
      <c r="IR257" s="126"/>
      <c r="JB257" s="126"/>
    </row>
    <row xmlns:x14ac="http://schemas.microsoft.com/office/spreadsheetml/2009/9/ac" r="258" s="3" customFormat="true" x14ac:dyDescent="0.25">
      <c r="A258" s="408"/>
      <c r="B258" s="126"/>
      <c r="L258" s="126"/>
      <c r="V258" s="126"/>
      <c r="AF258" s="126"/>
      <c r="AP258" s="126"/>
      <c r="AZ258" s="126"/>
      <c r="BJ258" s="126"/>
      <c r="BK258" s="126"/>
      <c r="BT258" s="126"/>
      <c r="CD258" s="126"/>
      <c r="CN258" s="126"/>
      <c r="CX258" s="126"/>
      <c r="DH258" s="126"/>
      <c r="DR258" s="126"/>
      <c r="EB258" s="126"/>
      <c r="EL258" s="126"/>
      <c r="EV258" s="126"/>
      <c r="FF258" s="126"/>
      <c r="FP258" s="126"/>
      <c r="FZ258" s="126"/>
      <c r="GJ258" s="126"/>
      <c r="GT258" s="126"/>
      <c r="HD258" s="126"/>
      <c r="HN258" s="126"/>
      <c r="HX258" s="126"/>
      <c r="IH258" s="126"/>
      <c r="IR258" s="126"/>
      <c r="JB258" s="126"/>
    </row>
    <row xmlns:x14ac="http://schemas.microsoft.com/office/spreadsheetml/2009/9/ac" r="259" s="3" customFormat="true" x14ac:dyDescent="0.25">
      <c r="A259" s="408"/>
      <c r="B259" s="126"/>
      <c r="L259" s="126"/>
      <c r="V259" s="126"/>
      <c r="AF259" s="126"/>
      <c r="AP259" s="126"/>
      <c r="AZ259" s="126"/>
      <c r="BJ259" s="126"/>
      <c r="BK259" s="126"/>
      <c r="BT259" s="126"/>
      <c r="CD259" s="126"/>
      <c r="CN259" s="126"/>
      <c r="CX259" s="126"/>
      <c r="DH259" s="126"/>
      <c r="DR259" s="126"/>
      <c r="EB259" s="126"/>
      <c r="EL259" s="126"/>
      <c r="EV259" s="126"/>
      <c r="FF259" s="126"/>
      <c r="FP259" s="126"/>
      <c r="FZ259" s="126"/>
      <c r="GJ259" s="126"/>
      <c r="GT259" s="126"/>
      <c r="HD259" s="126"/>
      <c r="HN259" s="126"/>
      <c r="HX259" s="126"/>
      <c r="IH259" s="126"/>
      <c r="IR259" s="126"/>
      <c r="JB259" s="126"/>
    </row>
    <row xmlns:x14ac="http://schemas.microsoft.com/office/spreadsheetml/2009/9/ac" r="260" s="3" customFormat="true" x14ac:dyDescent="0.25">
      <c r="A260" s="408"/>
      <c r="B260" s="126"/>
      <c r="L260" s="126"/>
      <c r="V260" s="126"/>
      <c r="AF260" s="126"/>
      <c r="AP260" s="126"/>
      <c r="AZ260" s="126"/>
      <c r="BJ260" s="126"/>
      <c r="BK260" s="126"/>
      <c r="BT260" s="126"/>
      <c r="CD260" s="126"/>
      <c r="CN260" s="126"/>
      <c r="CX260" s="126"/>
      <c r="DH260" s="126"/>
      <c r="DR260" s="126"/>
      <c r="EB260" s="126"/>
      <c r="EL260" s="126"/>
      <c r="EV260" s="126"/>
      <c r="FF260" s="126"/>
      <c r="FP260" s="126"/>
      <c r="FZ260" s="126"/>
      <c r="GJ260" s="126"/>
      <c r="GT260" s="126"/>
      <c r="HD260" s="126"/>
      <c r="HN260" s="126"/>
      <c r="HX260" s="126"/>
      <c r="IH260" s="126"/>
      <c r="IR260" s="126"/>
      <c r="JB260" s="126"/>
    </row>
    <row xmlns:x14ac="http://schemas.microsoft.com/office/spreadsheetml/2009/9/ac" r="261" s="3" customFormat="true" x14ac:dyDescent="0.25">
      <c r="A261" s="408"/>
      <c r="B261" s="126"/>
      <c r="L261" s="126"/>
      <c r="V261" s="126"/>
      <c r="AF261" s="126"/>
      <c r="AP261" s="126"/>
      <c r="AZ261" s="126"/>
      <c r="BJ261" s="126"/>
      <c r="BK261" s="126"/>
      <c r="BT261" s="126"/>
      <c r="CD261" s="126"/>
      <c r="CN261" s="126"/>
      <c r="CX261" s="126"/>
      <c r="DH261" s="126"/>
      <c r="DR261" s="126"/>
      <c r="EB261" s="126"/>
      <c r="EL261" s="126"/>
      <c r="EV261" s="126"/>
      <c r="FF261" s="126"/>
      <c r="FP261" s="126"/>
      <c r="FZ261" s="126"/>
      <c r="GJ261" s="126"/>
      <c r="GT261" s="126"/>
      <c r="HD261" s="126"/>
      <c r="HN261" s="126"/>
      <c r="HX261" s="126"/>
      <c r="IH261" s="126"/>
      <c r="IR261" s="126"/>
      <c r="JB261" s="126"/>
    </row>
    <row xmlns:x14ac="http://schemas.microsoft.com/office/spreadsheetml/2009/9/ac" r="262" s="3" customFormat="true" x14ac:dyDescent="0.25">
      <c r="A262" s="408"/>
      <c r="B262" s="126"/>
      <c r="L262" s="126"/>
      <c r="V262" s="126"/>
      <c r="AF262" s="126"/>
      <c r="AP262" s="126"/>
      <c r="AZ262" s="126"/>
      <c r="BJ262" s="126"/>
      <c r="BK262" s="126"/>
      <c r="BT262" s="126"/>
      <c r="CD262" s="126"/>
      <c r="CN262" s="126"/>
      <c r="CX262" s="126"/>
      <c r="DH262" s="126"/>
      <c r="DR262" s="126"/>
      <c r="EB262" s="126"/>
      <c r="EL262" s="126"/>
      <c r="EV262" s="126"/>
      <c r="FF262" s="126"/>
      <c r="FP262" s="126"/>
      <c r="FZ262" s="126"/>
      <c r="GJ262" s="126"/>
      <c r="GT262" s="126"/>
      <c r="HD262" s="126"/>
      <c r="HN262" s="126"/>
      <c r="HX262" s="126"/>
      <c r="IH262" s="126"/>
      <c r="IR262" s="126"/>
      <c r="JB262" s="126"/>
    </row>
    <row xmlns:x14ac="http://schemas.microsoft.com/office/spreadsheetml/2009/9/ac" r="263" s="3" customFormat="true" x14ac:dyDescent="0.25">
      <c r="A263" s="408"/>
      <c r="B263" s="126"/>
      <c r="L263" s="126"/>
      <c r="V263" s="126"/>
      <c r="AF263" s="126"/>
      <c r="AP263" s="126"/>
      <c r="AZ263" s="126"/>
      <c r="BJ263" s="126"/>
      <c r="BK263" s="126"/>
      <c r="BT263" s="126"/>
      <c r="CD263" s="126"/>
      <c r="CN263" s="126"/>
      <c r="CX263" s="126"/>
      <c r="DH263" s="126"/>
      <c r="DR263" s="126"/>
      <c r="EB263" s="126"/>
      <c r="EL263" s="126"/>
      <c r="EV263" s="126"/>
      <c r="FF263" s="126"/>
      <c r="FP263" s="126"/>
      <c r="FZ263" s="126"/>
      <c r="GJ263" s="126"/>
      <c r="GT263" s="126"/>
      <c r="HD263" s="126"/>
      <c r="HN263" s="126"/>
      <c r="HX263" s="126"/>
      <c r="IH263" s="126"/>
      <c r="IR263" s="126"/>
      <c r="JB263" s="126"/>
    </row>
    <row xmlns:x14ac="http://schemas.microsoft.com/office/spreadsheetml/2009/9/ac" r="264" s="3" customFormat="true" x14ac:dyDescent="0.25">
      <c r="A264" s="408"/>
      <c r="B264" s="126"/>
      <c r="L264" s="126"/>
      <c r="V264" s="126"/>
      <c r="AF264" s="126"/>
      <c r="AP264" s="126"/>
      <c r="AZ264" s="126"/>
      <c r="BJ264" s="126"/>
      <c r="BK264" s="126"/>
      <c r="BT264" s="126"/>
      <c r="CD264" s="126"/>
      <c r="CN264" s="126"/>
      <c r="CX264" s="126"/>
      <c r="DH264" s="126"/>
      <c r="DR264" s="126"/>
      <c r="EB264" s="126"/>
      <c r="EL264" s="126"/>
      <c r="EV264" s="126"/>
      <c r="FF264" s="126"/>
      <c r="FP264" s="126"/>
      <c r="FZ264" s="126"/>
      <c r="GJ264" s="126"/>
      <c r="GT264" s="126"/>
      <c r="HD264" s="126"/>
      <c r="HN264" s="126"/>
      <c r="HX264" s="126"/>
      <c r="IH264" s="126"/>
      <c r="IR264" s="126"/>
      <c r="JB264" s="126"/>
    </row>
    <row xmlns:x14ac="http://schemas.microsoft.com/office/spreadsheetml/2009/9/ac" r="265" s="3" customFormat="true" x14ac:dyDescent="0.25">
      <c r="A265" s="408"/>
      <c r="B265" s="126"/>
      <c r="L265" s="126"/>
      <c r="V265" s="126"/>
      <c r="AF265" s="126"/>
      <c r="AP265" s="126"/>
      <c r="AZ265" s="126"/>
      <c r="BJ265" s="126"/>
      <c r="BK265" s="126"/>
      <c r="BT265" s="126"/>
      <c r="CD265" s="126"/>
      <c r="CN265" s="126"/>
      <c r="CX265" s="126"/>
      <c r="DH265" s="126"/>
      <c r="DR265" s="126"/>
      <c r="EB265" s="126"/>
      <c r="EL265" s="126"/>
      <c r="EV265" s="126"/>
      <c r="FF265" s="126"/>
      <c r="FP265" s="126"/>
      <c r="FZ265" s="126"/>
      <c r="GJ265" s="126"/>
      <c r="GT265" s="126"/>
      <c r="HD265" s="126"/>
      <c r="HN265" s="126"/>
      <c r="HX265" s="126"/>
      <c r="IH265" s="126"/>
      <c r="IR265" s="126"/>
      <c r="JB265" s="126"/>
    </row>
    <row xmlns:x14ac="http://schemas.microsoft.com/office/spreadsheetml/2009/9/ac" r="266" s="3" customFormat="true" x14ac:dyDescent="0.25">
      <c r="A266" s="408"/>
      <c r="B266" s="126"/>
      <c r="L266" s="126"/>
      <c r="V266" s="126"/>
      <c r="AF266" s="126"/>
      <c r="AP266" s="126"/>
      <c r="AZ266" s="126"/>
      <c r="BJ266" s="126"/>
      <c r="BK266" s="126"/>
      <c r="BT266" s="126"/>
      <c r="CD266" s="126"/>
      <c r="CN266" s="126"/>
      <c r="CX266" s="126"/>
      <c r="DH266" s="126"/>
      <c r="DR266" s="126"/>
      <c r="EB266" s="126"/>
      <c r="EL266" s="126"/>
      <c r="EV266" s="126"/>
      <c r="FF266" s="126"/>
      <c r="FP266" s="126"/>
      <c r="FZ266" s="126"/>
      <c r="GJ266" s="126"/>
      <c r="GT266" s="126"/>
      <c r="HD266" s="126"/>
      <c r="HN266" s="126"/>
      <c r="HX266" s="126"/>
      <c r="IH266" s="126"/>
      <c r="IR266" s="126"/>
      <c r="JB266" s="126"/>
    </row>
    <row xmlns:x14ac="http://schemas.microsoft.com/office/spreadsheetml/2009/9/ac" r="267" s="3" customFormat="true" x14ac:dyDescent="0.25">
      <c r="A267" s="408"/>
      <c r="B267" s="126"/>
      <c r="L267" s="126"/>
      <c r="V267" s="126"/>
      <c r="AF267" s="126"/>
      <c r="AP267" s="126"/>
      <c r="AZ267" s="126"/>
      <c r="BJ267" s="126"/>
      <c r="BK267" s="126"/>
      <c r="BT267" s="126"/>
      <c r="CD267" s="126"/>
      <c r="CN267" s="126"/>
      <c r="CX267" s="126"/>
      <c r="DH267" s="126"/>
      <c r="DR267" s="126"/>
      <c r="EB267" s="126"/>
      <c r="EL267" s="126"/>
      <c r="EV267" s="126"/>
      <c r="FF267" s="126"/>
      <c r="FP267" s="126"/>
      <c r="FZ267" s="126"/>
      <c r="GJ267" s="126"/>
      <c r="GT267" s="126"/>
      <c r="HD267" s="126"/>
      <c r="HN267" s="126"/>
      <c r="HX267" s="126"/>
      <c r="IH267" s="126"/>
      <c r="IR267" s="126"/>
      <c r="JB267" s="126"/>
    </row>
    <row xmlns:x14ac="http://schemas.microsoft.com/office/spreadsheetml/2009/9/ac" r="268" s="3" customFormat="true" x14ac:dyDescent="0.25">
      <c r="A268" s="408"/>
      <c r="B268" s="126"/>
      <c r="L268" s="126"/>
      <c r="V268" s="126"/>
      <c r="AF268" s="126"/>
      <c r="AP268" s="126"/>
      <c r="AZ268" s="126"/>
      <c r="BJ268" s="126"/>
      <c r="BK268" s="126"/>
      <c r="BT268" s="126"/>
      <c r="CD268" s="126"/>
      <c r="CN268" s="126"/>
      <c r="CX268" s="126"/>
      <c r="DH268" s="126"/>
      <c r="DR268" s="126"/>
      <c r="EB268" s="126"/>
      <c r="EL268" s="126"/>
      <c r="EV268" s="126"/>
      <c r="FF268" s="126"/>
      <c r="FP268" s="126"/>
      <c r="FZ268" s="126"/>
      <c r="GJ268" s="126"/>
      <c r="GT268" s="126"/>
      <c r="HD268" s="126"/>
      <c r="HN268" s="126"/>
      <c r="HX268" s="126"/>
      <c r="IH268" s="126"/>
      <c r="IR268" s="126"/>
      <c r="JB268" s="126"/>
    </row>
    <row xmlns:x14ac="http://schemas.microsoft.com/office/spreadsheetml/2009/9/ac" r="269" s="3" customFormat="true" x14ac:dyDescent="0.25">
      <c r="A269" s="408"/>
      <c r="B269" s="126"/>
      <c r="L269" s="126"/>
      <c r="V269" s="126"/>
      <c r="AF269" s="126"/>
      <c r="AP269" s="126"/>
      <c r="AZ269" s="126"/>
      <c r="BJ269" s="126"/>
      <c r="BK269" s="126"/>
      <c r="BT269" s="126"/>
      <c r="CD269" s="126"/>
      <c r="CN269" s="126"/>
      <c r="CX269" s="126"/>
      <c r="DH269" s="126"/>
      <c r="DR269" s="126"/>
      <c r="EB269" s="126"/>
      <c r="EL269" s="126"/>
      <c r="EV269" s="126"/>
      <c r="FF269" s="126"/>
      <c r="FP269" s="126"/>
      <c r="FZ269" s="126"/>
      <c r="GJ269" s="126"/>
      <c r="GT269" s="126"/>
      <c r="HD269" s="126"/>
      <c r="HN269" s="126"/>
      <c r="HX269" s="126"/>
      <c r="IH269" s="126"/>
      <c r="IR269" s="126"/>
      <c r="JB269" s="126"/>
    </row>
    <row xmlns:x14ac="http://schemas.microsoft.com/office/spreadsheetml/2009/9/ac" r="270" s="3" customFormat="true" x14ac:dyDescent="0.25">
      <c r="A270" s="408"/>
      <c r="B270" s="126"/>
      <c r="L270" s="126"/>
      <c r="V270" s="126"/>
      <c r="AF270" s="126"/>
      <c r="AP270" s="126"/>
      <c r="AZ270" s="126"/>
      <c r="BJ270" s="126"/>
      <c r="BK270" s="126"/>
      <c r="BT270" s="126"/>
      <c r="CD270" s="126"/>
      <c r="CN270" s="126"/>
      <c r="CX270" s="126"/>
      <c r="DH270" s="126"/>
      <c r="DR270" s="126"/>
      <c r="EB270" s="126"/>
      <c r="EL270" s="126"/>
      <c r="EV270" s="126"/>
      <c r="FF270" s="126"/>
      <c r="FP270" s="126"/>
      <c r="FZ270" s="126"/>
      <c r="GJ270" s="126"/>
      <c r="GT270" s="126"/>
      <c r="HD270" s="126"/>
      <c r="HN270" s="126"/>
      <c r="HX270" s="126"/>
      <c r="IH270" s="126"/>
      <c r="IR270" s="126"/>
      <c r="JB270" s="126"/>
    </row>
    <row xmlns:x14ac="http://schemas.microsoft.com/office/spreadsheetml/2009/9/ac" r="271" s="3" customFormat="true" x14ac:dyDescent="0.25">
      <c r="A271" s="408"/>
      <c r="B271" s="126"/>
      <c r="L271" s="126"/>
      <c r="V271" s="126"/>
      <c r="AF271" s="126"/>
      <c r="AP271" s="126"/>
      <c r="AZ271" s="126"/>
      <c r="BJ271" s="126"/>
      <c r="BK271" s="126"/>
      <c r="BT271" s="126"/>
      <c r="CD271" s="126"/>
      <c r="CN271" s="126"/>
      <c r="CX271" s="126"/>
      <c r="DH271" s="126"/>
      <c r="DR271" s="126"/>
      <c r="EB271" s="126"/>
      <c r="EL271" s="126"/>
      <c r="EV271" s="126"/>
      <c r="FF271" s="126"/>
      <c r="FP271" s="126"/>
      <c r="FZ271" s="126"/>
      <c r="GJ271" s="126"/>
      <c r="GT271" s="126"/>
      <c r="HD271" s="126"/>
      <c r="HN271" s="126"/>
      <c r="HX271" s="126"/>
      <c r="IH271" s="126"/>
      <c r="IR271" s="126"/>
      <c r="JB271" s="126"/>
    </row>
    <row xmlns:x14ac="http://schemas.microsoft.com/office/spreadsheetml/2009/9/ac" r="272" s="3" customFormat="true" x14ac:dyDescent="0.25">
      <c r="A272" s="408"/>
      <c r="B272" s="126"/>
      <c r="L272" s="126"/>
      <c r="V272" s="126"/>
      <c r="AF272" s="126"/>
      <c r="AP272" s="126"/>
      <c r="AZ272" s="126"/>
      <c r="BJ272" s="126"/>
      <c r="BK272" s="126"/>
      <c r="BT272" s="126"/>
      <c r="CD272" s="126"/>
      <c r="CN272" s="126"/>
      <c r="CX272" s="126"/>
      <c r="DH272" s="126"/>
      <c r="DR272" s="126"/>
      <c r="EB272" s="126"/>
      <c r="EL272" s="126"/>
      <c r="EV272" s="126"/>
      <c r="FF272" s="126"/>
      <c r="FP272" s="126"/>
      <c r="FZ272" s="126"/>
      <c r="GJ272" s="126"/>
      <c r="GT272" s="126"/>
      <c r="HD272" s="126"/>
      <c r="HN272" s="126"/>
      <c r="HX272" s="126"/>
      <c r="IH272" s="126"/>
      <c r="IR272" s="126"/>
      <c r="JB272" s="126"/>
    </row>
    <row xmlns:x14ac="http://schemas.microsoft.com/office/spreadsheetml/2009/9/ac" r="273" s="3" customFormat="true" x14ac:dyDescent="0.25">
      <c r="A273" s="408"/>
      <c r="B273" s="126"/>
      <c r="L273" s="126"/>
      <c r="V273" s="126"/>
      <c r="AF273" s="126"/>
      <c r="AP273" s="126"/>
      <c r="AZ273" s="126"/>
      <c r="BJ273" s="126"/>
      <c r="BK273" s="126"/>
      <c r="BT273" s="126"/>
      <c r="CD273" s="126"/>
      <c r="CN273" s="126"/>
      <c r="CX273" s="126"/>
      <c r="DH273" s="126"/>
      <c r="DR273" s="126"/>
      <c r="EB273" s="126"/>
      <c r="EL273" s="126"/>
      <c r="EV273" s="126"/>
      <c r="FF273" s="126"/>
      <c r="FP273" s="126"/>
      <c r="FZ273" s="126"/>
      <c r="GJ273" s="126"/>
      <c r="GT273" s="126"/>
      <c r="HD273" s="126"/>
      <c r="HN273" s="126"/>
      <c r="HX273" s="126"/>
      <c r="IH273" s="126"/>
      <c r="IR273" s="126"/>
      <c r="JB273" s="126"/>
    </row>
    <row xmlns:x14ac="http://schemas.microsoft.com/office/spreadsheetml/2009/9/ac" r="274" s="3" customFormat="true" x14ac:dyDescent="0.25">
      <c r="A274" s="408"/>
      <c r="B274" s="126"/>
      <c r="L274" s="126"/>
      <c r="V274" s="126"/>
      <c r="AF274" s="126"/>
      <c r="AP274" s="126"/>
      <c r="AZ274" s="126"/>
      <c r="BJ274" s="126"/>
      <c r="BK274" s="126"/>
      <c r="BT274" s="126"/>
      <c r="CD274" s="126"/>
      <c r="CN274" s="126"/>
      <c r="CX274" s="126"/>
      <c r="DH274" s="126"/>
      <c r="DR274" s="126"/>
      <c r="EB274" s="126"/>
      <c r="EL274" s="126"/>
      <c r="EV274" s="126"/>
      <c r="FF274" s="126"/>
      <c r="FP274" s="126"/>
      <c r="FZ274" s="126"/>
      <c r="GJ274" s="126"/>
      <c r="GT274" s="126"/>
      <c r="HD274" s="126"/>
      <c r="HN274" s="126"/>
      <c r="HX274" s="126"/>
      <c r="IH274" s="126"/>
      <c r="IR274" s="126"/>
      <c r="JB274" s="126"/>
    </row>
    <row xmlns:x14ac="http://schemas.microsoft.com/office/spreadsheetml/2009/9/ac" r="275" s="3" customFormat="true" x14ac:dyDescent="0.25">
      <c r="A275" s="408"/>
      <c r="B275" s="126"/>
      <c r="L275" s="126"/>
      <c r="V275" s="126"/>
      <c r="AF275" s="126"/>
      <c r="AP275" s="126"/>
      <c r="AZ275" s="126"/>
      <c r="BJ275" s="126"/>
      <c r="BK275" s="126"/>
      <c r="BT275" s="126"/>
      <c r="CD275" s="126"/>
      <c r="CN275" s="126"/>
      <c r="CX275" s="126"/>
      <c r="DH275" s="126"/>
      <c r="DR275" s="126"/>
      <c r="EB275" s="126"/>
      <c r="EL275" s="126"/>
      <c r="EV275" s="126"/>
      <c r="FF275" s="126"/>
      <c r="FP275" s="126"/>
      <c r="FZ275" s="126"/>
      <c r="GJ275" s="126"/>
      <c r="GT275" s="126"/>
      <c r="HD275" s="126"/>
      <c r="HN275" s="126"/>
      <c r="HX275" s="126"/>
      <c r="IH275" s="126"/>
      <c r="IR275" s="126"/>
      <c r="JB275" s="126"/>
    </row>
    <row xmlns:x14ac="http://schemas.microsoft.com/office/spreadsheetml/2009/9/ac" r="276" s="3" customFormat="true" x14ac:dyDescent="0.25">
      <c r="A276" s="408"/>
      <c r="B276" s="126"/>
      <c r="L276" s="126"/>
      <c r="V276" s="126"/>
      <c r="AF276" s="126"/>
      <c r="AP276" s="126"/>
      <c r="AZ276" s="126"/>
      <c r="BJ276" s="126"/>
      <c r="BK276" s="126"/>
      <c r="BT276" s="126"/>
      <c r="CD276" s="126"/>
      <c r="CN276" s="126"/>
      <c r="CX276" s="126"/>
      <c r="DH276" s="126"/>
      <c r="DR276" s="126"/>
      <c r="EB276" s="126"/>
      <c r="EL276" s="126"/>
      <c r="EV276" s="126"/>
      <c r="FF276" s="126"/>
      <c r="FP276" s="126"/>
      <c r="FZ276" s="126"/>
      <c r="GJ276" s="126"/>
      <c r="GT276" s="126"/>
      <c r="HD276" s="126"/>
      <c r="HN276" s="126"/>
      <c r="HX276" s="126"/>
      <c r="IH276" s="126"/>
      <c r="IR276" s="126"/>
      <c r="JB276" s="126"/>
    </row>
    <row xmlns:x14ac="http://schemas.microsoft.com/office/spreadsheetml/2009/9/ac" r="277" s="3" customFormat="true" x14ac:dyDescent="0.25">
      <c r="A277" s="408"/>
      <c r="B277" s="126"/>
      <c r="L277" s="126"/>
      <c r="V277" s="126"/>
      <c r="AF277" s="126"/>
      <c r="AP277" s="126"/>
      <c r="AZ277" s="126"/>
      <c r="BJ277" s="126"/>
      <c r="BK277" s="126"/>
      <c r="BT277" s="126"/>
      <c r="CD277" s="126"/>
      <c r="CN277" s="126"/>
      <c r="CX277" s="126"/>
      <c r="DH277" s="126"/>
      <c r="DR277" s="126"/>
      <c r="EB277" s="126"/>
      <c r="EL277" s="126"/>
      <c r="EV277" s="126"/>
      <c r="FF277" s="126"/>
      <c r="FP277" s="126"/>
      <c r="FZ277" s="126"/>
      <c r="GJ277" s="126"/>
      <c r="GT277" s="126"/>
      <c r="HD277" s="126"/>
      <c r="HN277" s="126"/>
      <c r="HX277" s="126"/>
      <c r="IH277" s="126"/>
      <c r="IR277" s="126"/>
      <c r="JB277" s="126"/>
    </row>
    <row xmlns:x14ac="http://schemas.microsoft.com/office/spreadsheetml/2009/9/ac" r="278" s="3" customFormat="true" x14ac:dyDescent="0.25">
      <c r="A278" s="408"/>
      <c r="B278" s="126"/>
      <c r="L278" s="126"/>
      <c r="V278" s="126"/>
      <c r="AF278" s="126"/>
      <c r="AP278" s="126"/>
      <c r="AZ278" s="126"/>
      <c r="BJ278" s="126"/>
      <c r="BK278" s="126"/>
      <c r="BT278" s="126"/>
      <c r="CD278" s="126"/>
      <c r="CN278" s="126"/>
      <c r="CX278" s="126"/>
      <c r="DH278" s="126"/>
      <c r="DR278" s="126"/>
      <c r="EB278" s="126"/>
      <c r="EL278" s="126"/>
      <c r="EV278" s="126"/>
      <c r="FF278" s="126"/>
      <c r="FP278" s="126"/>
      <c r="FZ278" s="126"/>
      <c r="GJ278" s="126"/>
      <c r="GT278" s="126"/>
      <c r="HD278" s="126"/>
      <c r="HN278" s="126"/>
      <c r="HX278" s="126"/>
      <c r="IH278" s="126"/>
      <c r="IR278" s="126"/>
      <c r="JB278" s="126"/>
    </row>
    <row xmlns:x14ac="http://schemas.microsoft.com/office/spreadsheetml/2009/9/ac" r="279" s="3" customFormat="true" x14ac:dyDescent="0.25">
      <c r="A279" s="408"/>
      <c r="B279" s="126"/>
      <c r="L279" s="126"/>
      <c r="V279" s="126"/>
      <c r="AF279" s="126"/>
      <c r="AP279" s="126"/>
      <c r="AZ279" s="126"/>
      <c r="BJ279" s="126"/>
      <c r="BK279" s="126"/>
      <c r="BT279" s="126"/>
      <c r="CD279" s="126"/>
      <c r="CN279" s="126"/>
      <c r="CX279" s="126"/>
      <c r="DH279" s="126"/>
      <c r="DR279" s="126"/>
      <c r="EB279" s="126"/>
      <c r="EL279" s="126"/>
      <c r="EV279" s="126"/>
      <c r="FF279" s="126"/>
      <c r="FP279" s="126"/>
      <c r="FZ279" s="126"/>
      <c r="GJ279" s="126"/>
      <c r="GT279" s="126"/>
      <c r="HD279" s="126"/>
      <c r="HN279" s="126"/>
      <c r="HX279" s="126"/>
      <c r="IH279" s="126"/>
      <c r="IR279" s="126"/>
      <c r="JB279" s="126"/>
    </row>
    <row xmlns:x14ac="http://schemas.microsoft.com/office/spreadsheetml/2009/9/ac" r="280" s="3" customFormat="true" x14ac:dyDescent="0.25">
      <c r="A280" s="408"/>
      <c r="B280" s="126"/>
      <c r="L280" s="126"/>
      <c r="V280" s="126"/>
      <c r="AF280" s="126"/>
      <c r="AP280" s="126"/>
      <c r="AZ280" s="126"/>
      <c r="BJ280" s="126"/>
      <c r="BK280" s="126"/>
      <c r="BT280" s="126"/>
      <c r="CD280" s="126"/>
      <c r="CN280" s="126"/>
      <c r="CX280" s="126"/>
      <c r="DH280" s="126"/>
      <c r="DR280" s="126"/>
      <c r="EB280" s="126"/>
      <c r="EL280" s="126"/>
      <c r="EV280" s="126"/>
      <c r="FF280" s="126"/>
      <c r="FP280" s="126"/>
      <c r="FZ280" s="126"/>
      <c r="GJ280" s="126"/>
      <c r="GT280" s="126"/>
      <c r="HD280" s="126"/>
      <c r="HN280" s="126"/>
      <c r="HX280" s="126"/>
      <c r="IH280" s="126"/>
      <c r="IR280" s="126"/>
      <c r="JB280" s="126"/>
    </row>
    <row xmlns:x14ac="http://schemas.microsoft.com/office/spreadsheetml/2009/9/ac" r="281" s="3" customFormat="true" x14ac:dyDescent="0.25">
      <c r="A281" s="408"/>
      <c r="B281" s="126"/>
      <c r="L281" s="126"/>
      <c r="V281" s="126"/>
      <c r="AF281" s="126"/>
      <c r="AP281" s="126"/>
      <c r="AZ281" s="126"/>
      <c r="BJ281" s="126"/>
      <c r="BK281" s="126"/>
      <c r="BT281" s="126"/>
      <c r="CD281" s="126"/>
      <c r="CN281" s="126"/>
      <c r="CX281" s="126"/>
      <c r="DH281" s="126"/>
      <c r="DR281" s="126"/>
      <c r="EB281" s="126"/>
      <c r="EL281" s="126"/>
      <c r="EV281" s="126"/>
      <c r="FF281" s="126"/>
      <c r="FP281" s="126"/>
      <c r="FZ281" s="126"/>
      <c r="GJ281" s="126"/>
      <c r="GT281" s="126"/>
      <c r="HD281" s="126"/>
      <c r="HN281" s="126"/>
      <c r="HX281" s="126"/>
      <c r="IH281" s="126"/>
      <c r="IR281" s="126"/>
      <c r="JB281" s="126"/>
    </row>
    <row xmlns:x14ac="http://schemas.microsoft.com/office/spreadsheetml/2009/9/ac" r="282" s="3" customFormat="true" x14ac:dyDescent="0.25">
      <c r="A282" s="408"/>
      <c r="B282" s="126"/>
      <c r="L282" s="126"/>
      <c r="V282" s="126"/>
      <c r="AF282" s="126"/>
      <c r="AP282" s="126"/>
      <c r="AZ282" s="126"/>
      <c r="BJ282" s="126"/>
      <c r="BK282" s="126"/>
      <c r="BT282" s="126"/>
      <c r="CD282" s="126"/>
      <c r="CN282" s="126"/>
      <c r="CX282" s="126"/>
      <c r="DH282" s="126"/>
      <c r="DR282" s="126"/>
      <c r="EB282" s="126"/>
      <c r="EL282" s="126"/>
      <c r="EV282" s="126"/>
      <c r="FF282" s="126"/>
      <c r="FP282" s="126"/>
      <c r="FZ282" s="126"/>
      <c r="GJ282" s="126"/>
      <c r="GT282" s="126"/>
      <c r="HD282" s="126"/>
      <c r="HN282" s="126"/>
      <c r="HX282" s="126"/>
      <c r="IH282" s="126"/>
      <c r="IR282" s="126"/>
      <c r="JB282" s="126"/>
    </row>
    <row xmlns:x14ac="http://schemas.microsoft.com/office/spreadsheetml/2009/9/ac" r="283" s="3" customFormat="true" x14ac:dyDescent="0.25">
      <c r="A283" s="408"/>
      <c r="B283" s="126"/>
      <c r="L283" s="126"/>
      <c r="V283" s="126"/>
      <c r="AF283" s="126"/>
      <c r="AP283" s="126"/>
      <c r="AZ283" s="126"/>
      <c r="BJ283" s="126"/>
      <c r="BK283" s="126"/>
      <c r="BT283" s="126"/>
      <c r="CD283" s="126"/>
      <c r="CN283" s="126"/>
      <c r="CX283" s="126"/>
      <c r="DH283" s="126"/>
      <c r="DR283" s="126"/>
      <c r="EB283" s="126"/>
      <c r="EL283" s="126"/>
      <c r="EV283" s="126"/>
      <c r="FF283" s="126"/>
      <c r="FP283" s="126"/>
      <c r="FZ283" s="126"/>
      <c r="GJ283" s="126"/>
      <c r="GT283" s="126"/>
      <c r="HD283" s="126"/>
      <c r="HN283" s="126"/>
      <c r="HX283" s="126"/>
      <c r="IH283" s="126"/>
      <c r="IR283" s="126"/>
      <c r="JB283" s="126"/>
    </row>
    <row xmlns:x14ac="http://schemas.microsoft.com/office/spreadsheetml/2009/9/ac" r="284" s="3" customFormat="true" x14ac:dyDescent="0.25">
      <c r="A284" s="408"/>
      <c r="B284" s="126"/>
      <c r="L284" s="126"/>
      <c r="V284" s="126"/>
      <c r="AF284" s="126"/>
      <c r="AP284" s="126"/>
      <c r="AZ284" s="126"/>
      <c r="BJ284" s="126"/>
      <c r="BK284" s="126"/>
      <c r="BT284" s="126"/>
      <c r="CD284" s="126"/>
      <c r="CN284" s="126"/>
      <c r="CX284" s="126"/>
      <c r="DH284" s="126"/>
      <c r="DR284" s="126"/>
      <c r="EB284" s="126"/>
      <c r="EL284" s="126"/>
      <c r="EV284" s="126"/>
      <c r="FF284" s="126"/>
      <c r="FP284" s="126"/>
      <c r="FZ284" s="126"/>
      <c r="GJ284" s="126"/>
      <c r="GT284" s="126"/>
      <c r="HD284" s="126"/>
      <c r="HN284" s="126"/>
      <c r="HX284" s="126"/>
      <c r="IH284" s="126"/>
      <c r="IR284" s="126"/>
      <c r="JB284" s="126"/>
    </row>
    <row xmlns:x14ac="http://schemas.microsoft.com/office/spreadsheetml/2009/9/ac" r="285" s="3" customFormat="true" x14ac:dyDescent="0.25">
      <c r="A285" s="408"/>
      <c r="B285" s="126"/>
      <c r="L285" s="126"/>
      <c r="V285" s="126"/>
      <c r="AF285" s="126"/>
      <c r="AP285" s="126"/>
      <c r="AZ285" s="126"/>
      <c r="BJ285" s="126"/>
      <c r="BK285" s="126"/>
      <c r="BT285" s="126"/>
      <c r="CD285" s="126"/>
      <c r="CN285" s="126"/>
      <c r="CX285" s="126"/>
      <c r="DH285" s="126"/>
      <c r="DR285" s="126"/>
      <c r="EB285" s="126"/>
      <c r="EL285" s="126"/>
      <c r="EV285" s="126"/>
      <c r="FF285" s="126"/>
      <c r="FP285" s="126"/>
      <c r="FZ285" s="126"/>
      <c r="GJ285" s="126"/>
      <c r="GT285" s="126"/>
      <c r="HD285" s="126"/>
      <c r="HN285" s="126"/>
      <c r="HX285" s="126"/>
      <c r="IH285" s="126"/>
      <c r="IR285" s="126"/>
      <c r="JB285" s="126"/>
    </row>
    <row xmlns:x14ac="http://schemas.microsoft.com/office/spreadsheetml/2009/9/ac" r="286" s="3" customFormat="true" x14ac:dyDescent="0.25">
      <c r="A286" s="408"/>
      <c r="B286" s="126"/>
      <c r="L286" s="126"/>
      <c r="V286" s="126"/>
      <c r="AF286" s="126"/>
      <c r="AP286" s="126"/>
      <c r="AZ286" s="126"/>
      <c r="BJ286" s="126"/>
      <c r="BK286" s="126"/>
      <c r="BT286" s="126"/>
      <c r="CD286" s="126"/>
      <c r="CN286" s="126"/>
      <c r="CX286" s="126"/>
      <c r="DH286" s="126"/>
      <c r="DR286" s="126"/>
      <c r="EB286" s="126"/>
      <c r="EL286" s="126"/>
      <c r="EV286" s="126"/>
      <c r="FF286" s="126"/>
      <c r="FP286" s="126"/>
      <c r="FZ286" s="126"/>
      <c r="GJ286" s="126"/>
      <c r="GT286" s="126"/>
      <c r="HD286" s="126"/>
      <c r="HN286" s="126"/>
      <c r="HX286" s="126"/>
      <c r="IH286" s="126"/>
      <c r="IR286" s="126"/>
      <c r="JB286" s="126"/>
    </row>
    <row xmlns:x14ac="http://schemas.microsoft.com/office/spreadsheetml/2009/9/ac" r="287" s="3" customFormat="true" x14ac:dyDescent="0.25">
      <c r="A287" s="408"/>
      <c r="B287" s="126"/>
      <c r="L287" s="126"/>
      <c r="V287" s="126"/>
      <c r="AF287" s="126"/>
      <c r="AP287" s="126"/>
      <c r="AZ287" s="126"/>
      <c r="BJ287" s="126"/>
      <c r="BK287" s="126"/>
      <c r="BT287" s="126"/>
      <c r="CD287" s="126"/>
      <c r="CN287" s="126"/>
      <c r="CX287" s="126"/>
      <c r="DH287" s="126"/>
      <c r="DR287" s="126"/>
      <c r="EB287" s="126"/>
      <c r="EL287" s="126"/>
      <c r="EV287" s="126"/>
      <c r="FF287" s="126"/>
      <c r="FP287" s="126"/>
      <c r="FZ287" s="126"/>
      <c r="GJ287" s="126"/>
      <c r="GT287" s="126"/>
      <c r="HD287" s="126"/>
      <c r="HN287" s="126"/>
      <c r="HX287" s="126"/>
      <c r="IH287" s="126"/>
      <c r="IR287" s="126"/>
      <c r="JB287" s="126"/>
    </row>
    <row xmlns:x14ac="http://schemas.microsoft.com/office/spreadsheetml/2009/9/ac" r="288" s="3" customFormat="true" x14ac:dyDescent="0.25">
      <c r="A288" s="408"/>
      <c r="B288" s="126"/>
      <c r="L288" s="126"/>
      <c r="V288" s="126"/>
      <c r="AF288" s="126"/>
      <c r="AP288" s="126"/>
      <c r="AZ288" s="126"/>
      <c r="BJ288" s="126"/>
      <c r="BK288" s="126"/>
      <c r="BT288" s="126"/>
      <c r="CD288" s="126"/>
      <c r="CN288" s="126"/>
      <c r="CX288" s="126"/>
      <c r="DH288" s="126"/>
      <c r="DR288" s="126"/>
      <c r="EB288" s="126"/>
      <c r="EL288" s="126"/>
      <c r="EV288" s="126"/>
      <c r="FF288" s="126"/>
      <c r="FP288" s="126"/>
      <c r="FZ288" s="126"/>
      <c r="GJ288" s="126"/>
      <c r="GT288" s="126"/>
      <c r="HD288" s="126"/>
      <c r="HN288" s="126"/>
      <c r="HX288" s="126"/>
      <c r="IH288" s="126"/>
      <c r="IR288" s="126"/>
      <c r="JB288" s="126"/>
    </row>
    <row xmlns:x14ac="http://schemas.microsoft.com/office/spreadsheetml/2009/9/ac" r="289" s="3" customFormat="true" x14ac:dyDescent="0.25">
      <c r="A289" s="408"/>
      <c r="B289" s="126"/>
      <c r="L289" s="126"/>
      <c r="V289" s="126"/>
      <c r="AF289" s="126"/>
      <c r="AP289" s="126"/>
      <c r="AZ289" s="126"/>
      <c r="BJ289" s="126"/>
      <c r="BK289" s="126"/>
      <c r="BT289" s="126"/>
      <c r="CD289" s="126"/>
      <c r="CN289" s="126"/>
      <c r="CX289" s="126"/>
      <c r="DH289" s="126"/>
      <c r="DR289" s="126"/>
      <c r="EB289" s="126"/>
      <c r="EL289" s="126"/>
      <c r="EV289" s="126"/>
      <c r="FF289" s="126"/>
      <c r="FP289" s="126"/>
      <c r="FZ289" s="126"/>
      <c r="GJ289" s="126"/>
      <c r="GT289" s="126"/>
      <c r="HD289" s="126"/>
      <c r="HN289" s="126"/>
      <c r="HX289" s="126"/>
      <c r="IH289" s="126"/>
      <c r="IR289" s="126"/>
      <c r="JB289" s="126"/>
    </row>
    <row xmlns:x14ac="http://schemas.microsoft.com/office/spreadsheetml/2009/9/ac" r="290" s="3" customFormat="true" x14ac:dyDescent="0.25">
      <c r="A290" s="408"/>
      <c r="B290" s="126"/>
      <c r="L290" s="126"/>
      <c r="V290" s="126"/>
      <c r="AF290" s="126"/>
      <c r="AP290" s="126"/>
      <c r="AZ290" s="126"/>
      <c r="BJ290" s="126"/>
      <c r="BK290" s="126"/>
      <c r="BT290" s="126"/>
      <c r="CD290" s="126"/>
      <c r="CN290" s="126"/>
      <c r="CX290" s="126"/>
      <c r="DH290" s="126"/>
      <c r="DR290" s="126"/>
      <c r="EB290" s="126"/>
      <c r="EL290" s="126"/>
      <c r="EV290" s="126"/>
      <c r="FF290" s="126"/>
      <c r="FP290" s="126"/>
      <c r="FZ290" s="126"/>
      <c r="GJ290" s="126"/>
      <c r="GT290" s="126"/>
      <c r="HD290" s="126"/>
      <c r="HN290" s="126"/>
      <c r="HX290" s="126"/>
      <c r="IH290" s="126"/>
      <c r="IR290" s="126"/>
      <c r="JB290" s="126"/>
    </row>
    <row xmlns:x14ac="http://schemas.microsoft.com/office/spreadsheetml/2009/9/ac" r="291" s="3" customFormat="true" x14ac:dyDescent="0.25">
      <c r="A291" s="408"/>
      <c r="B291" s="126"/>
      <c r="L291" s="126"/>
      <c r="V291" s="126"/>
      <c r="AF291" s="126"/>
      <c r="AP291" s="126"/>
      <c r="AZ291" s="126"/>
      <c r="BJ291" s="126"/>
      <c r="BK291" s="126"/>
      <c r="BT291" s="126"/>
      <c r="CD291" s="126"/>
      <c r="CN291" s="126"/>
      <c r="CX291" s="126"/>
      <c r="DH291" s="126"/>
      <c r="DR291" s="126"/>
      <c r="EB291" s="126"/>
      <c r="EL291" s="126"/>
      <c r="EV291" s="126"/>
      <c r="FF291" s="126"/>
      <c r="FP291" s="126"/>
      <c r="FZ291" s="126"/>
      <c r="GJ291" s="126"/>
      <c r="GT291" s="126"/>
      <c r="HD291" s="126"/>
      <c r="HN291" s="126"/>
      <c r="HX291" s="126"/>
      <c r="IH291" s="126"/>
      <c r="IR291" s="126"/>
      <c r="JB291" s="126"/>
    </row>
    <row xmlns:x14ac="http://schemas.microsoft.com/office/spreadsheetml/2009/9/ac" r="292" s="3" customFormat="true" x14ac:dyDescent="0.25">
      <c r="A292" s="408"/>
      <c r="B292" s="126"/>
      <c r="L292" s="126"/>
      <c r="V292" s="126"/>
      <c r="AF292" s="126"/>
      <c r="AP292" s="126"/>
      <c r="AZ292" s="126"/>
      <c r="BJ292" s="126"/>
      <c r="BK292" s="126"/>
      <c r="BT292" s="126"/>
      <c r="CD292" s="126"/>
      <c r="CN292" s="126"/>
      <c r="CX292" s="126"/>
      <c r="DH292" s="126"/>
      <c r="DR292" s="126"/>
      <c r="EB292" s="126"/>
      <c r="EL292" s="126"/>
      <c r="EV292" s="126"/>
      <c r="FF292" s="126"/>
      <c r="FP292" s="126"/>
      <c r="FZ292" s="126"/>
      <c r="GJ292" s="126"/>
      <c r="GT292" s="126"/>
      <c r="HD292" s="126"/>
      <c r="HN292" s="126"/>
      <c r="HX292" s="126"/>
      <c r="IH292" s="126"/>
      <c r="IR292" s="126"/>
      <c r="JB292" s="126"/>
    </row>
    <row xmlns:x14ac="http://schemas.microsoft.com/office/spreadsheetml/2009/9/ac" r="293" s="3" customFormat="true" x14ac:dyDescent="0.25">
      <c r="A293" s="408"/>
      <c r="B293" s="126"/>
      <c r="L293" s="126"/>
      <c r="V293" s="126"/>
      <c r="AF293" s="126"/>
      <c r="AP293" s="126"/>
      <c r="AZ293" s="126"/>
      <c r="BJ293" s="126"/>
      <c r="BK293" s="126"/>
      <c r="BT293" s="126"/>
      <c r="CD293" s="126"/>
      <c r="CN293" s="126"/>
      <c r="CX293" s="126"/>
      <c r="DH293" s="126"/>
      <c r="DR293" s="126"/>
      <c r="EB293" s="126"/>
      <c r="EL293" s="126"/>
      <c r="EV293" s="126"/>
      <c r="FF293" s="126"/>
      <c r="FP293" s="126"/>
      <c r="FZ293" s="126"/>
      <c r="GJ293" s="126"/>
      <c r="GT293" s="126"/>
      <c r="HD293" s="126"/>
      <c r="HN293" s="126"/>
      <c r="HX293" s="126"/>
      <c r="IH293" s="126"/>
      <c r="IR293" s="126"/>
      <c r="JB293" s="126"/>
    </row>
    <row xmlns:x14ac="http://schemas.microsoft.com/office/spreadsheetml/2009/9/ac" r="294" s="3" customFormat="true" x14ac:dyDescent="0.25">
      <c r="A294" s="408"/>
      <c r="B294" s="126"/>
      <c r="L294" s="126"/>
      <c r="V294" s="126"/>
      <c r="AF294" s="126"/>
      <c r="AP294" s="126"/>
      <c r="AZ294" s="126"/>
      <c r="BJ294" s="126"/>
      <c r="BK294" s="126"/>
      <c r="BT294" s="126"/>
      <c r="CD294" s="126"/>
      <c r="CN294" s="126"/>
      <c r="CX294" s="126"/>
      <c r="DH294" s="126"/>
      <c r="DR294" s="126"/>
      <c r="EB294" s="126"/>
      <c r="EL294" s="126"/>
      <c r="EV294" s="126"/>
      <c r="FF294" s="126"/>
      <c r="FP294" s="126"/>
      <c r="FZ294" s="126"/>
      <c r="GJ294" s="126"/>
      <c r="GT294" s="126"/>
      <c r="HD294" s="126"/>
      <c r="HN294" s="126"/>
      <c r="HX294" s="126"/>
      <c r="IH294" s="126"/>
      <c r="IR294" s="126"/>
      <c r="JB294" s="126"/>
    </row>
    <row xmlns:x14ac="http://schemas.microsoft.com/office/spreadsheetml/2009/9/ac" r="295" s="3" customFormat="true" x14ac:dyDescent="0.25">
      <c r="A295" s="408"/>
      <c r="B295" s="126"/>
      <c r="L295" s="126"/>
      <c r="V295" s="126"/>
      <c r="AF295" s="126"/>
      <c r="AP295" s="126"/>
      <c r="AZ295" s="126"/>
      <c r="BJ295" s="126"/>
      <c r="BK295" s="126"/>
      <c r="BT295" s="126"/>
      <c r="CD295" s="126"/>
      <c r="CN295" s="126"/>
      <c r="CX295" s="126"/>
      <c r="DH295" s="126"/>
      <c r="DR295" s="126"/>
      <c r="EB295" s="126"/>
      <c r="EL295" s="126"/>
      <c r="EV295" s="126"/>
      <c r="FF295" s="126"/>
      <c r="FP295" s="126"/>
      <c r="FZ295" s="126"/>
      <c r="GJ295" s="126"/>
      <c r="GT295" s="126"/>
      <c r="HD295" s="126"/>
      <c r="HN295" s="126"/>
      <c r="HX295" s="126"/>
      <c r="IH295" s="126"/>
      <c r="IR295" s="126"/>
      <c r="JB295" s="126"/>
    </row>
    <row xmlns:x14ac="http://schemas.microsoft.com/office/spreadsheetml/2009/9/ac" r="296" s="3" customFormat="true" x14ac:dyDescent="0.25">
      <c r="A296" s="408"/>
      <c r="B296" s="126"/>
      <c r="L296" s="126"/>
      <c r="V296" s="126"/>
      <c r="AF296" s="126"/>
      <c r="AP296" s="126"/>
      <c r="AZ296" s="126"/>
      <c r="BJ296" s="126"/>
      <c r="BK296" s="126"/>
      <c r="BT296" s="126"/>
      <c r="CD296" s="126"/>
      <c r="CN296" s="126"/>
      <c r="CX296" s="126"/>
      <c r="DH296" s="126"/>
      <c r="DR296" s="126"/>
      <c r="EB296" s="126"/>
      <c r="EL296" s="126"/>
      <c r="EV296" s="126"/>
      <c r="FF296" s="126"/>
      <c r="FP296" s="126"/>
      <c r="FZ296" s="126"/>
      <c r="GJ296" s="126"/>
      <c r="GT296" s="126"/>
      <c r="HD296" s="126"/>
      <c r="HN296" s="126"/>
      <c r="HX296" s="126"/>
      <c r="IH296" s="126"/>
      <c r="IR296" s="126"/>
      <c r="JB296" s="126"/>
    </row>
    <row xmlns:x14ac="http://schemas.microsoft.com/office/spreadsheetml/2009/9/ac" r="297" s="3" customFormat="true" x14ac:dyDescent="0.25">
      <c r="A297" s="408"/>
      <c r="B297" s="126"/>
      <c r="L297" s="126"/>
      <c r="V297" s="126"/>
      <c r="AF297" s="126"/>
      <c r="AP297" s="126"/>
      <c r="AZ297" s="126"/>
      <c r="BJ297" s="126"/>
      <c r="BK297" s="126"/>
      <c r="BT297" s="126"/>
      <c r="CD297" s="126"/>
      <c r="CN297" s="126"/>
      <c r="CX297" s="126"/>
      <c r="DH297" s="126"/>
      <c r="DR297" s="126"/>
      <c r="EB297" s="126"/>
      <c r="EL297" s="126"/>
      <c r="EV297" s="126"/>
      <c r="FF297" s="126"/>
      <c r="FP297" s="126"/>
      <c r="FZ297" s="126"/>
      <c r="GJ297" s="126"/>
      <c r="GT297" s="126"/>
      <c r="HD297" s="126"/>
      <c r="HN297" s="126"/>
      <c r="HX297" s="126"/>
      <c r="IH297" s="126"/>
      <c r="IR297" s="126"/>
      <c r="JB297" s="126"/>
    </row>
    <row xmlns:x14ac="http://schemas.microsoft.com/office/spreadsheetml/2009/9/ac" r="298" s="3" customFormat="true" x14ac:dyDescent="0.25">
      <c r="A298" s="408"/>
      <c r="B298" s="126"/>
      <c r="L298" s="126"/>
      <c r="V298" s="126"/>
      <c r="AF298" s="126"/>
      <c r="AP298" s="126"/>
      <c r="AZ298" s="126"/>
      <c r="BJ298" s="126"/>
      <c r="BK298" s="126"/>
      <c r="BT298" s="126"/>
      <c r="CD298" s="126"/>
      <c r="CN298" s="126"/>
      <c r="CX298" s="126"/>
      <c r="DH298" s="126"/>
      <c r="DR298" s="126"/>
      <c r="EB298" s="126"/>
      <c r="EL298" s="126"/>
      <c r="EV298" s="126"/>
      <c r="FF298" s="126"/>
      <c r="FP298" s="126"/>
      <c r="FZ298" s="126"/>
      <c r="GJ298" s="126"/>
      <c r="GT298" s="126"/>
      <c r="HD298" s="126"/>
      <c r="HN298" s="126"/>
      <c r="HX298" s="126"/>
      <c r="IH298" s="126"/>
      <c r="IR298" s="126"/>
      <c r="JB298" s="126"/>
    </row>
    <row xmlns:x14ac="http://schemas.microsoft.com/office/spreadsheetml/2009/9/ac" r="299" s="3" customFormat="true" x14ac:dyDescent="0.25">
      <c r="A299" s="408"/>
      <c r="B299" s="126"/>
      <c r="L299" s="126"/>
      <c r="V299" s="126"/>
      <c r="AF299" s="126"/>
      <c r="AP299" s="126"/>
      <c r="AZ299" s="126"/>
      <c r="BJ299" s="126"/>
      <c r="BK299" s="126"/>
      <c r="BT299" s="126"/>
      <c r="CD299" s="126"/>
      <c r="CN299" s="126"/>
      <c r="CX299" s="126"/>
      <c r="DH299" s="126"/>
      <c r="DR299" s="126"/>
      <c r="EB299" s="126"/>
      <c r="EL299" s="126"/>
      <c r="EV299" s="126"/>
      <c r="FF299" s="126"/>
      <c r="FP299" s="126"/>
      <c r="FZ299" s="126"/>
      <c r="GJ299" s="126"/>
      <c r="GT299" s="126"/>
      <c r="HD299" s="126"/>
      <c r="HN299" s="126"/>
      <c r="HX299" s="126"/>
      <c r="IH299" s="126"/>
      <c r="IR299" s="126"/>
      <c r="JB299" s="126"/>
    </row>
    <row xmlns:x14ac="http://schemas.microsoft.com/office/spreadsheetml/2009/9/ac" r="300" s="3" customFormat="true" x14ac:dyDescent="0.25">
      <c r="A300" s="408"/>
      <c r="B300" s="126"/>
      <c r="L300" s="126"/>
      <c r="V300" s="126"/>
      <c r="AF300" s="126"/>
      <c r="AP300" s="126"/>
      <c r="AZ300" s="126"/>
      <c r="BJ300" s="126"/>
      <c r="BK300" s="126"/>
      <c r="BT300" s="126"/>
      <c r="CD300" s="126"/>
      <c r="CN300" s="126"/>
      <c r="CX300" s="126"/>
      <c r="DH300" s="126"/>
      <c r="DR300" s="126"/>
      <c r="EB300" s="126"/>
      <c r="EL300" s="126"/>
      <c r="EV300" s="126"/>
      <c r="FF300" s="126"/>
      <c r="FP300" s="126"/>
      <c r="FZ300" s="126"/>
      <c r="GJ300" s="126"/>
      <c r="GT300" s="126"/>
      <c r="HD300" s="126"/>
      <c r="HN300" s="126"/>
      <c r="HX300" s="126"/>
      <c r="IH300" s="126"/>
      <c r="IR300" s="126"/>
      <c r="JB300" s="126"/>
    </row>
    <row xmlns:x14ac="http://schemas.microsoft.com/office/spreadsheetml/2009/9/ac" r="301" s="3" customFormat="true" x14ac:dyDescent="0.25">
      <c r="A301" s="408"/>
      <c r="B301" s="126"/>
      <c r="L301" s="126"/>
      <c r="V301" s="126"/>
      <c r="AF301" s="126"/>
      <c r="AP301" s="126"/>
      <c r="AZ301" s="126"/>
      <c r="BJ301" s="126"/>
      <c r="BK301" s="126"/>
      <c r="BT301" s="126"/>
      <c r="CD301" s="126"/>
      <c r="CN301" s="126"/>
      <c r="CX301" s="126"/>
      <c r="DH301" s="126"/>
      <c r="DR301" s="126"/>
      <c r="EB301" s="126"/>
      <c r="EL301" s="126"/>
      <c r="EV301" s="126"/>
      <c r="FF301" s="126"/>
      <c r="FP301" s="126"/>
      <c r="FZ301" s="126"/>
      <c r="GJ301" s="126"/>
      <c r="GT301" s="126"/>
      <c r="HD301" s="126"/>
      <c r="HN301" s="126"/>
      <c r="HX301" s="126"/>
      <c r="IH301" s="126"/>
      <c r="IR301" s="126"/>
      <c r="JB301" s="126"/>
    </row>
    <row xmlns:x14ac="http://schemas.microsoft.com/office/spreadsheetml/2009/9/ac" r="302" s="3" customFormat="true" x14ac:dyDescent="0.25">
      <c r="A302" s="408"/>
      <c r="B302" s="126"/>
      <c r="L302" s="126"/>
      <c r="V302" s="126"/>
      <c r="AF302" s="126"/>
      <c r="AP302" s="126"/>
      <c r="AZ302" s="126"/>
      <c r="BJ302" s="126"/>
      <c r="BK302" s="126"/>
      <c r="BT302" s="126"/>
      <c r="CD302" s="126"/>
      <c r="CN302" s="126"/>
      <c r="CX302" s="126"/>
      <c r="DH302" s="126"/>
      <c r="DR302" s="126"/>
      <c r="EB302" s="126"/>
      <c r="EL302" s="126"/>
      <c r="EV302" s="126"/>
      <c r="FF302" s="126"/>
      <c r="FP302" s="126"/>
      <c r="FZ302" s="126"/>
      <c r="GJ302" s="126"/>
      <c r="GT302" s="126"/>
      <c r="HD302" s="126"/>
      <c r="HN302" s="126"/>
      <c r="HX302" s="126"/>
      <c r="IH302" s="126"/>
      <c r="IR302" s="126"/>
      <c r="JB302" s="126"/>
    </row>
    <row xmlns:x14ac="http://schemas.microsoft.com/office/spreadsheetml/2009/9/ac" r="303" s="3" customFormat="true" x14ac:dyDescent="0.25">
      <c r="A303" s="408"/>
      <c r="B303" s="126"/>
      <c r="L303" s="126"/>
      <c r="V303" s="126"/>
      <c r="AF303" s="126"/>
      <c r="AP303" s="126"/>
      <c r="AZ303" s="126"/>
      <c r="BJ303" s="126"/>
      <c r="BK303" s="126"/>
      <c r="BT303" s="126"/>
      <c r="CD303" s="126"/>
      <c r="CN303" s="126"/>
      <c r="CX303" s="126"/>
      <c r="DH303" s="126"/>
      <c r="DR303" s="126"/>
      <c r="EB303" s="126"/>
      <c r="EL303" s="126"/>
      <c r="EV303" s="126"/>
      <c r="FF303" s="126"/>
      <c r="FP303" s="126"/>
      <c r="FZ303" s="126"/>
      <c r="GJ303" s="126"/>
      <c r="GT303" s="126"/>
      <c r="HD303" s="126"/>
      <c r="HN303" s="126"/>
      <c r="HX303" s="126"/>
      <c r="IH303" s="126"/>
      <c r="IR303" s="126"/>
      <c r="JB303" s="126"/>
    </row>
    <row xmlns:x14ac="http://schemas.microsoft.com/office/spreadsheetml/2009/9/ac" r="304" s="3" customFormat="true" x14ac:dyDescent="0.25">
      <c r="A304" s="408"/>
      <c r="B304" s="126"/>
      <c r="L304" s="126"/>
      <c r="V304" s="126"/>
      <c r="AF304" s="126"/>
      <c r="AP304" s="126"/>
      <c r="AZ304" s="126"/>
      <c r="BJ304" s="126"/>
      <c r="BK304" s="126"/>
      <c r="BT304" s="126"/>
      <c r="CD304" s="126"/>
      <c r="CN304" s="126"/>
      <c r="CX304" s="126"/>
      <c r="DH304" s="126"/>
      <c r="DR304" s="126"/>
      <c r="EB304" s="126"/>
      <c r="EL304" s="126"/>
      <c r="EV304" s="126"/>
      <c r="FF304" s="126"/>
      <c r="FP304" s="126"/>
      <c r="FZ304" s="126"/>
      <c r="GJ304" s="126"/>
      <c r="GT304" s="126"/>
      <c r="HD304" s="126"/>
      <c r="HN304" s="126"/>
      <c r="HX304" s="126"/>
      <c r="IH304" s="126"/>
      <c r="IR304" s="126"/>
      <c r="JB304" s="126"/>
    </row>
    <row xmlns:x14ac="http://schemas.microsoft.com/office/spreadsheetml/2009/9/ac" r="305" s="3" customFormat="true" x14ac:dyDescent="0.25">
      <c r="A305" s="408"/>
      <c r="B305" s="126"/>
      <c r="L305" s="126"/>
      <c r="V305" s="126"/>
      <c r="AF305" s="126"/>
      <c r="AP305" s="126"/>
      <c r="AZ305" s="126"/>
      <c r="BJ305" s="126"/>
      <c r="BK305" s="126"/>
      <c r="BT305" s="126"/>
      <c r="CD305" s="126"/>
      <c r="CN305" s="126"/>
      <c r="CX305" s="126"/>
      <c r="DH305" s="126"/>
      <c r="DR305" s="126"/>
      <c r="EB305" s="126"/>
      <c r="EL305" s="126"/>
      <c r="EV305" s="126"/>
      <c r="FF305" s="126"/>
      <c r="FP305" s="126"/>
      <c r="FZ305" s="126"/>
      <c r="GJ305" s="126"/>
      <c r="GT305" s="126"/>
      <c r="HD305" s="126"/>
      <c r="HN305" s="126"/>
      <c r="HX305" s="126"/>
      <c r="IH305" s="126"/>
      <c r="IR305" s="126"/>
      <c r="JB305" s="126"/>
    </row>
    <row xmlns:x14ac="http://schemas.microsoft.com/office/spreadsheetml/2009/9/ac" r="306" s="3" customFormat="true" x14ac:dyDescent="0.25">
      <c r="A306" s="408"/>
      <c r="B306" s="126"/>
      <c r="L306" s="126"/>
      <c r="V306" s="126"/>
      <c r="AF306" s="126"/>
      <c r="AP306" s="126"/>
      <c r="AZ306" s="126"/>
      <c r="BJ306" s="126"/>
      <c r="BK306" s="126"/>
      <c r="BT306" s="126"/>
      <c r="CD306" s="126"/>
      <c r="CN306" s="126"/>
      <c r="CX306" s="126"/>
      <c r="DH306" s="126"/>
      <c r="DR306" s="126"/>
      <c r="EB306" s="126"/>
      <c r="EL306" s="126"/>
      <c r="EV306" s="126"/>
      <c r="FF306" s="126"/>
      <c r="FP306" s="126"/>
      <c r="FZ306" s="126"/>
      <c r="GJ306" s="126"/>
      <c r="GT306" s="126"/>
      <c r="HD306" s="126"/>
      <c r="HN306" s="126"/>
      <c r="HX306" s="126"/>
      <c r="IH306" s="126"/>
      <c r="IR306" s="126"/>
      <c r="JB306" s="126"/>
    </row>
    <row xmlns:x14ac="http://schemas.microsoft.com/office/spreadsheetml/2009/9/ac" r="307" s="3" customFormat="true" x14ac:dyDescent="0.25">
      <c r="A307" s="408"/>
      <c r="B307" s="126"/>
      <c r="L307" s="126"/>
      <c r="V307" s="126"/>
      <c r="AF307" s="126"/>
      <c r="AP307" s="126"/>
      <c r="AZ307" s="126"/>
      <c r="BJ307" s="126"/>
      <c r="BK307" s="126"/>
      <c r="BT307" s="126"/>
      <c r="CD307" s="126"/>
      <c r="CN307" s="126"/>
      <c r="CX307" s="126"/>
      <c r="DH307" s="126"/>
      <c r="DR307" s="126"/>
      <c r="EB307" s="126"/>
      <c r="EL307" s="126"/>
      <c r="EV307" s="126"/>
      <c r="FF307" s="126"/>
      <c r="FP307" s="126"/>
      <c r="FZ307" s="126"/>
      <c r="GJ307" s="126"/>
      <c r="GT307" s="126"/>
      <c r="HD307" s="126"/>
      <c r="HN307" s="126"/>
      <c r="HX307" s="126"/>
      <c r="IH307" s="126"/>
      <c r="IR307" s="126"/>
      <c r="JB307" s="126"/>
    </row>
    <row xmlns:x14ac="http://schemas.microsoft.com/office/spreadsheetml/2009/9/ac" r="308" s="3" customFormat="true" x14ac:dyDescent="0.25">
      <c r="A308" s="408"/>
      <c r="B308" s="126"/>
      <c r="L308" s="126"/>
      <c r="V308" s="126"/>
      <c r="AF308" s="126"/>
      <c r="AP308" s="126"/>
      <c r="AZ308" s="126"/>
      <c r="BJ308" s="126"/>
      <c r="BK308" s="126"/>
      <c r="BT308" s="126"/>
      <c r="CD308" s="126"/>
      <c r="CN308" s="126"/>
      <c r="CX308" s="126"/>
      <c r="DH308" s="126"/>
      <c r="DR308" s="126"/>
      <c r="EB308" s="126"/>
      <c r="EL308" s="126"/>
      <c r="EV308" s="126"/>
      <c r="FF308" s="126"/>
      <c r="FP308" s="126"/>
      <c r="FZ308" s="126"/>
      <c r="GJ308" s="126"/>
      <c r="GT308" s="126"/>
      <c r="HD308" s="126"/>
      <c r="HN308" s="126"/>
      <c r="HX308" s="126"/>
      <c r="IH308" s="126"/>
      <c r="IR308" s="126"/>
      <c r="JB308" s="126"/>
    </row>
    <row xmlns:x14ac="http://schemas.microsoft.com/office/spreadsheetml/2009/9/ac" r="309" s="3" customFormat="true" x14ac:dyDescent="0.25">
      <c r="A309" s="408"/>
      <c r="B309" s="126"/>
      <c r="L309" s="126"/>
      <c r="V309" s="126"/>
      <c r="AF309" s="126"/>
      <c r="AP309" s="126"/>
      <c r="AZ309" s="126"/>
      <c r="BJ309" s="126"/>
      <c r="BK309" s="126"/>
      <c r="BT309" s="126"/>
      <c r="CD309" s="126"/>
      <c r="CN309" s="126"/>
      <c r="CX309" s="126"/>
      <c r="DH309" s="126"/>
      <c r="DR309" s="126"/>
      <c r="EB309" s="126"/>
      <c r="EL309" s="126"/>
      <c r="EV309" s="126"/>
      <c r="FF309" s="126"/>
      <c r="FP309" s="126"/>
      <c r="FZ309" s="126"/>
      <c r="GJ309" s="126"/>
      <c r="GT309" s="126"/>
      <c r="HD309" s="126"/>
      <c r="HN309" s="126"/>
      <c r="HX309" s="126"/>
      <c r="IH309" s="126"/>
      <c r="IR309" s="126"/>
      <c r="JB309" s="126"/>
    </row>
    <row xmlns:x14ac="http://schemas.microsoft.com/office/spreadsheetml/2009/9/ac" r="310" s="3" customFormat="true" x14ac:dyDescent="0.25">
      <c r="A310" s="408"/>
      <c r="B310" s="126"/>
      <c r="L310" s="126"/>
      <c r="V310" s="126"/>
      <c r="AF310" s="126"/>
      <c r="AP310" s="126"/>
      <c r="AZ310" s="126"/>
      <c r="BJ310" s="126"/>
      <c r="BK310" s="126"/>
      <c r="BT310" s="126"/>
      <c r="CD310" s="126"/>
      <c r="CN310" s="126"/>
      <c r="CX310" s="126"/>
      <c r="DH310" s="126"/>
      <c r="DR310" s="126"/>
      <c r="EB310" s="126"/>
      <c r="EL310" s="126"/>
      <c r="EV310" s="126"/>
      <c r="FF310" s="126"/>
      <c r="FP310" s="126"/>
      <c r="FZ310" s="126"/>
      <c r="GJ310" s="126"/>
      <c r="GT310" s="126"/>
      <c r="HD310" s="126"/>
      <c r="HN310" s="126"/>
      <c r="HX310" s="126"/>
      <c r="IH310" s="126"/>
      <c r="IR310" s="126"/>
      <c r="JB310" s="126"/>
    </row>
    <row xmlns:x14ac="http://schemas.microsoft.com/office/spreadsheetml/2009/9/ac" r="311" s="3" customFormat="true" x14ac:dyDescent="0.25">
      <c r="A311" s="408"/>
      <c r="B311" s="126"/>
      <c r="L311" s="126"/>
      <c r="V311" s="126"/>
      <c r="AF311" s="126"/>
      <c r="AP311" s="126"/>
      <c r="AZ311" s="126"/>
      <c r="BJ311" s="126"/>
      <c r="BK311" s="126"/>
      <c r="BT311" s="126"/>
      <c r="CD311" s="126"/>
      <c r="CN311" s="126"/>
      <c r="CX311" s="126"/>
      <c r="DH311" s="126"/>
      <c r="DR311" s="126"/>
      <c r="EB311" s="126"/>
      <c r="EL311" s="126"/>
      <c r="EV311" s="126"/>
      <c r="FF311" s="126"/>
      <c r="FP311" s="126"/>
      <c r="FZ311" s="126"/>
      <c r="GJ311" s="126"/>
      <c r="GT311" s="126"/>
      <c r="HD311" s="126"/>
      <c r="HN311" s="126"/>
      <c r="HX311" s="126"/>
      <c r="IH311" s="126"/>
      <c r="IR311" s="126"/>
      <c r="JB311" s="126"/>
    </row>
    <row xmlns:x14ac="http://schemas.microsoft.com/office/spreadsheetml/2009/9/ac" r="312" s="3" customFormat="true" x14ac:dyDescent="0.25">
      <c r="A312" s="408"/>
      <c r="B312" s="126"/>
      <c r="L312" s="126"/>
      <c r="V312" s="126"/>
      <c r="AF312" s="126"/>
      <c r="AP312" s="126"/>
      <c r="AZ312" s="126"/>
      <c r="BJ312" s="126"/>
      <c r="BK312" s="126"/>
      <c r="BT312" s="126"/>
      <c r="CD312" s="126"/>
      <c r="CN312" s="126"/>
      <c r="CX312" s="126"/>
      <c r="DH312" s="126"/>
      <c r="DR312" s="126"/>
      <c r="EB312" s="126"/>
      <c r="EL312" s="126"/>
      <c r="EV312" s="126"/>
      <c r="FF312" s="126"/>
      <c r="FP312" s="126"/>
      <c r="FZ312" s="126"/>
      <c r="GJ312" s="126"/>
      <c r="GT312" s="126"/>
      <c r="HD312" s="126"/>
      <c r="HN312" s="126"/>
      <c r="HX312" s="126"/>
      <c r="IH312" s="126"/>
      <c r="IR312" s="126"/>
      <c r="JB312" s="126"/>
    </row>
    <row xmlns:x14ac="http://schemas.microsoft.com/office/spreadsheetml/2009/9/ac" r="313" s="3" customFormat="true" x14ac:dyDescent="0.25">
      <c r="A313" s="408"/>
      <c r="B313" s="126"/>
      <c r="L313" s="126"/>
      <c r="V313" s="126"/>
      <c r="AF313" s="126"/>
      <c r="AP313" s="126"/>
      <c r="AZ313" s="126"/>
      <c r="BJ313" s="126"/>
      <c r="BK313" s="126"/>
      <c r="BT313" s="126"/>
      <c r="CD313" s="126"/>
      <c r="CN313" s="126"/>
      <c r="CX313" s="126"/>
      <c r="DH313" s="126"/>
      <c r="DR313" s="126"/>
      <c r="EB313" s="126"/>
      <c r="EL313" s="126"/>
      <c r="EV313" s="126"/>
      <c r="FF313" s="126"/>
      <c r="FP313" s="126"/>
      <c r="FZ313" s="126"/>
      <c r="GJ313" s="126"/>
      <c r="GT313" s="126"/>
      <c r="HD313" s="126"/>
      <c r="HN313" s="126"/>
      <c r="HX313" s="126"/>
      <c r="IH313" s="126"/>
      <c r="IR313" s="126"/>
      <c r="JB313" s="126"/>
    </row>
    <row xmlns:x14ac="http://schemas.microsoft.com/office/spreadsheetml/2009/9/ac" r="314" s="3" customFormat="true" x14ac:dyDescent="0.25">
      <c r="A314" s="408"/>
      <c r="B314" s="126"/>
      <c r="L314" s="126"/>
      <c r="V314" s="126"/>
      <c r="AF314" s="126"/>
      <c r="AP314" s="126"/>
      <c r="AZ314" s="126"/>
      <c r="BJ314" s="126"/>
      <c r="BK314" s="126"/>
      <c r="BT314" s="126"/>
      <c r="CD314" s="126"/>
      <c r="CN314" s="126"/>
      <c r="CX314" s="126"/>
      <c r="DH314" s="126"/>
      <c r="DR314" s="126"/>
      <c r="EB314" s="126"/>
      <c r="EL314" s="126"/>
      <c r="EV314" s="126"/>
      <c r="FF314" s="126"/>
      <c r="FP314" s="126"/>
      <c r="FZ314" s="126"/>
      <c r="GJ314" s="126"/>
      <c r="GT314" s="126"/>
      <c r="HD314" s="126"/>
      <c r="HN314" s="126"/>
      <c r="HX314" s="126"/>
      <c r="IH314" s="126"/>
      <c r="IR314" s="126"/>
      <c r="JB314" s="126"/>
    </row>
    <row xmlns:x14ac="http://schemas.microsoft.com/office/spreadsheetml/2009/9/ac" r="315" s="3" customFormat="true" x14ac:dyDescent="0.25">
      <c r="A315" s="408"/>
      <c r="B315" s="126"/>
      <c r="L315" s="126"/>
      <c r="V315" s="126"/>
      <c r="AF315" s="126"/>
      <c r="AP315" s="126"/>
      <c r="AZ315" s="126"/>
      <c r="BJ315" s="126"/>
      <c r="BK315" s="126"/>
      <c r="BT315" s="126"/>
      <c r="CD315" s="126"/>
      <c r="CN315" s="126"/>
      <c r="CX315" s="126"/>
      <c r="DH315" s="126"/>
      <c r="DR315" s="126"/>
      <c r="EB315" s="126"/>
      <c r="EL315" s="126"/>
      <c r="EV315" s="126"/>
      <c r="FF315" s="126"/>
      <c r="FP315" s="126"/>
      <c r="FZ315" s="126"/>
      <c r="GJ315" s="126"/>
      <c r="GT315" s="126"/>
      <c r="HD315" s="126"/>
      <c r="HN315" s="126"/>
      <c r="HX315" s="126"/>
      <c r="IH315" s="126"/>
      <c r="IR315" s="126"/>
      <c r="JB315" s="126"/>
    </row>
    <row xmlns:x14ac="http://schemas.microsoft.com/office/spreadsheetml/2009/9/ac" r="316" s="3" customFormat="true" x14ac:dyDescent="0.25">
      <c r="A316" s="408"/>
      <c r="B316" s="126"/>
      <c r="L316" s="126"/>
      <c r="V316" s="126"/>
      <c r="AF316" s="126"/>
      <c r="AP316" s="126"/>
      <c r="AZ316" s="126"/>
      <c r="BJ316" s="126"/>
      <c r="BK316" s="126"/>
      <c r="BT316" s="126"/>
      <c r="CD316" s="126"/>
      <c r="CN316" s="126"/>
      <c r="CX316" s="126"/>
      <c r="DH316" s="126"/>
      <c r="DR316" s="126"/>
      <c r="EB316" s="126"/>
      <c r="EL316" s="126"/>
      <c r="EV316" s="126"/>
      <c r="FF316" s="126"/>
      <c r="FP316" s="126"/>
      <c r="FZ316" s="126"/>
      <c r="GJ316" s="126"/>
      <c r="GT316" s="126"/>
      <c r="HD316" s="126"/>
      <c r="HN316" s="126"/>
      <c r="HX316" s="126"/>
      <c r="IH316" s="126"/>
      <c r="IR316" s="126"/>
      <c r="JB316" s="126"/>
    </row>
    <row xmlns:x14ac="http://schemas.microsoft.com/office/spreadsheetml/2009/9/ac" r="317" s="3" customFormat="true" x14ac:dyDescent="0.25">
      <c r="A317" s="408"/>
      <c r="B317" s="126"/>
      <c r="L317" s="126"/>
      <c r="V317" s="126"/>
      <c r="AF317" s="126"/>
      <c r="AP317" s="126"/>
      <c r="AZ317" s="126"/>
      <c r="BJ317" s="126"/>
      <c r="BK317" s="126"/>
      <c r="BT317" s="126"/>
      <c r="CD317" s="126"/>
      <c r="CN317" s="126"/>
      <c r="CX317" s="126"/>
      <c r="DH317" s="126"/>
      <c r="DR317" s="126"/>
      <c r="EB317" s="126"/>
      <c r="EL317" s="126"/>
      <c r="EV317" s="126"/>
      <c r="FF317" s="126"/>
      <c r="FP317" s="126"/>
      <c r="FZ317" s="126"/>
      <c r="GJ317" s="126"/>
      <c r="GT317" s="126"/>
      <c r="HD317" s="126"/>
      <c r="HN317" s="126"/>
      <c r="HX317" s="126"/>
      <c r="IH317" s="126"/>
      <c r="IR317" s="126"/>
      <c r="JB317" s="126"/>
    </row>
    <row xmlns:x14ac="http://schemas.microsoft.com/office/spreadsheetml/2009/9/ac" r="318" s="3" customFormat="true" x14ac:dyDescent="0.25">
      <c r="A318" s="408"/>
      <c r="B318" s="126"/>
      <c r="L318" s="126"/>
      <c r="V318" s="126"/>
      <c r="AF318" s="126"/>
      <c r="AP318" s="126"/>
      <c r="AZ318" s="126"/>
      <c r="BJ318" s="126"/>
      <c r="BK318" s="126"/>
      <c r="BT318" s="126"/>
      <c r="CD318" s="126"/>
      <c r="CN318" s="126"/>
      <c r="CX318" s="126"/>
      <c r="DH318" s="126"/>
      <c r="DR318" s="126"/>
      <c r="EB318" s="126"/>
      <c r="EL318" s="126"/>
      <c r="EV318" s="126"/>
      <c r="FF318" s="126"/>
      <c r="FP318" s="126"/>
      <c r="FZ318" s="126"/>
      <c r="GJ318" s="126"/>
      <c r="GT318" s="126"/>
      <c r="HD318" s="126"/>
      <c r="HN318" s="126"/>
      <c r="HX318" s="126"/>
      <c r="IH318" s="126"/>
      <c r="IR318" s="126"/>
      <c r="JB318" s="126"/>
    </row>
    <row xmlns:x14ac="http://schemas.microsoft.com/office/spreadsheetml/2009/9/ac" r="319" s="3" customFormat="true" x14ac:dyDescent="0.25">
      <c r="A319" s="408"/>
      <c r="B319" s="126"/>
      <c r="L319" s="126"/>
      <c r="V319" s="126"/>
      <c r="AF319" s="126"/>
      <c r="AP319" s="126"/>
      <c r="AZ319" s="126"/>
      <c r="BJ319" s="126"/>
      <c r="BK319" s="126"/>
      <c r="BT319" s="126"/>
      <c r="CD319" s="126"/>
      <c r="CN319" s="126"/>
      <c r="CX319" s="126"/>
      <c r="DH319" s="126"/>
      <c r="DR319" s="126"/>
      <c r="EB319" s="126"/>
      <c r="EL319" s="126"/>
      <c r="EV319" s="126"/>
      <c r="FF319" s="126"/>
      <c r="FP319" s="126"/>
      <c r="FZ319" s="126"/>
      <c r="GJ319" s="126"/>
      <c r="GT319" s="126"/>
      <c r="HD319" s="126"/>
      <c r="HN319" s="126"/>
      <c r="HX319" s="126"/>
      <c r="IH319" s="126"/>
      <c r="IR319" s="126"/>
      <c r="JB319" s="126"/>
    </row>
    <row xmlns:x14ac="http://schemas.microsoft.com/office/spreadsheetml/2009/9/ac" r="320" s="3" customFormat="true" x14ac:dyDescent="0.25">
      <c r="A320" s="408"/>
      <c r="B320" s="126"/>
      <c r="L320" s="126"/>
      <c r="V320" s="126"/>
      <c r="AF320" s="126"/>
      <c r="AP320" s="126"/>
      <c r="AZ320" s="126"/>
      <c r="BJ320" s="126"/>
      <c r="BK320" s="126"/>
      <c r="BT320" s="126"/>
      <c r="CD320" s="126"/>
      <c r="CN320" s="126"/>
      <c r="CX320" s="126"/>
      <c r="DH320" s="126"/>
      <c r="DR320" s="126"/>
      <c r="EB320" s="126"/>
      <c r="EL320" s="126"/>
      <c r="EV320" s="126"/>
      <c r="FF320" s="126"/>
      <c r="FP320" s="126"/>
      <c r="FZ320" s="126"/>
      <c r="GJ320" s="126"/>
      <c r="GT320" s="126"/>
      <c r="HD320" s="126"/>
      <c r="HN320" s="126"/>
      <c r="HX320" s="126"/>
      <c r="IH320" s="126"/>
      <c r="IR320" s="126"/>
      <c r="JB320" s="126"/>
    </row>
    <row xmlns:x14ac="http://schemas.microsoft.com/office/spreadsheetml/2009/9/ac" r="321" s="3" customFormat="true" x14ac:dyDescent="0.25">
      <c r="A321" s="408"/>
      <c r="B321" s="126"/>
      <c r="L321" s="126"/>
      <c r="V321" s="126"/>
      <c r="AF321" s="126"/>
      <c r="AP321" s="126"/>
      <c r="AZ321" s="126"/>
      <c r="BJ321" s="126"/>
      <c r="BK321" s="126"/>
      <c r="BT321" s="126"/>
      <c r="CD321" s="126"/>
      <c r="CN321" s="126"/>
      <c r="CX321" s="126"/>
      <c r="DH321" s="126"/>
      <c r="DR321" s="126"/>
      <c r="EB321" s="126"/>
      <c r="EL321" s="126"/>
      <c r="EV321" s="126"/>
      <c r="FF321" s="126"/>
      <c r="FP321" s="126"/>
      <c r="FZ321" s="126"/>
      <c r="GJ321" s="126"/>
      <c r="GT321" s="126"/>
      <c r="HD321" s="126"/>
      <c r="HN321" s="126"/>
      <c r="HX321" s="126"/>
      <c r="IH321" s="126"/>
      <c r="IR321" s="126"/>
      <c r="JB321" s="126"/>
    </row>
    <row xmlns:x14ac="http://schemas.microsoft.com/office/spreadsheetml/2009/9/ac" r="322" s="3" customFormat="true" x14ac:dyDescent="0.25">
      <c r="A322" s="408"/>
      <c r="B322" s="126"/>
      <c r="L322" s="126"/>
      <c r="V322" s="126"/>
      <c r="AF322" s="126"/>
      <c r="AP322" s="126"/>
      <c r="AZ322" s="126"/>
      <c r="BJ322" s="126"/>
      <c r="BK322" s="126"/>
      <c r="BT322" s="126"/>
      <c r="CD322" s="126"/>
      <c r="CN322" s="126"/>
      <c r="CX322" s="126"/>
      <c r="DH322" s="126"/>
      <c r="DR322" s="126"/>
      <c r="EB322" s="126"/>
      <c r="EL322" s="126"/>
      <c r="EV322" s="126"/>
      <c r="FF322" s="126"/>
      <c r="FP322" s="126"/>
      <c r="FZ322" s="126"/>
      <c r="GJ322" s="126"/>
      <c r="GT322" s="126"/>
      <c r="HD322" s="126"/>
      <c r="HN322" s="126"/>
      <c r="HX322" s="126"/>
      <c r="IH322" s="126"/>
      <c r="IR322" s="126"/>
      <c r="JB322" s="126"/>
    </row>
    <row xmlns:x14ac="http://schemas.microsoft.com/office/spreadsheetml/2009/9/ac" r="323" s="3" customFormat="true" x14ac:dyDescent="0.25">
      <c r="A323" s="408"/>
      <c r="B323" s="126"/>
      <c r="L323" s="126"/>
      <c r="V323" s="126"/>
      <c r="AF323" s="126"/>
      <c r="AP323" s="126"/>
      <c r="AZ323" s="126"/>
      <c r="BJ323" s="126"/>
      <c r="BK323" s="126"/>
      <c r="BT323" s="126"/>
      <c r="CD323" s="126"/>
      <c r="CN323" s="126"/>
      <c r="CX323" s="126"/>
      <c r="DH323" s="126"/>
      <c r="DR323" s="126"/>
      <c r="EB323" s="126"/>
      <c r="EL323" s="126"/>
      <c r="EV323" s="126"/>
      <c r="FF323" s="126"/>
      <c r="FP323" s="126"/>
      <c r="FZ323" s="126"/>
      <c r="GJ323" s="126"/>
      <c r="GT323" s="126"/>
      <c r="HD323" s="126"/>
      <c r="HN323" s="126"/>
      <c r="HX323" s="126"/>
      <c r="IH323" s="126"/>
      <c r="IR323" s="126"/>
      <c r="JB323" s="126"/>
    </row>
    <row xmlns:x14ac="http://schemas.microsoft.com/office/spreadsheetml/2009/9/ac" r="324" s="3" customFormat="true" x14ac:dyDescent="0.25">
      <c r="A324" s="408"/>
      <c r="B324" s="126"/>
      <c r="L324" s="126"/>
      <c r="V324" s="126"/>
      <c r="AF324" s="126"/>
      <c r="AP324" s="126"/>
      <c r="AZ324" s="126"/>
      <c r="BJ324" s="126"/>
      <c r="BK324" s="126"/>
      <c r="BT324" s="126"/>
      <c r="CD324" s="126"/>
      <c r="CN324" s="126"/>
      <c r="CX324" s="126"/>
      <c r="DH324" s="126"/>
      <c r="DR324" s="126"/>
      <c r="EB324" s="126"/>
      <c r="EL324" s="126"/>
      <c r="EV324" s="126"/>
      <c r="FF324" s="126"/>
      <c r="FP324" s="126"/>
      <c r="FZ324" s="126"/>
      <c r="GJ324" s="126"/>
      <c r="GT324" s="126"/>
      <c r="HD324" s="126"/>
      <c r="HN324" s="126"/>
      <c r="HX324" s="126"/>
      <c r="IH324" s="126"/>
      <c r="IR324" s="126"/>
      <c r="JB324" s="126"/>
    </row>
    <row xmlns:x14ac="http://schemas.microsoft.com/office/spreadsheetml/2009/9/ac" r="325" s="3" customFormat="true" x14ac:dyDescent="0.25">
      <c r="A325" s="408"/>
      <c r="B325" s="126"/>
      <c r="L325" s="126"/>
      <c r="V325" s="126"/>
      <c r="AF325" s="126"/>
      <c r="AP325" s="126"/>
      <c r="AZ325" s="126"/>
      <c r="BJ325" s="126"/>
      <c r="BK325" s="126"/>
      <c r="BT325" s="126"/>
      <c r="CD325" s="126"/>
      <c r="CN325" s="126"/>
      <c r="CX325" s="126"/>
      <c r="DH325" s="126"/>
      <c r="DR325" s="126"/>
      <c r="EB325" s="126"/>
      <c r="EL325" s="126"/>
      <c r="EV325" s="126"/>
      <c r="FF325" s="126"/>
      <c r="FP325" s="126"/>
      <c r="FZ325" s="126"/>
      <c r="GJ325" s="126"/>
      <c r="GT325" s="126"/>
      <c r="HD325" s="126"/>
      <c r="HN325" s="126"/>
      <c r="HX325" s="126"/>
      <c r="IH325" s="126"/>
      <c r="IR325" s="126"/>
      <c r="JB325" s="126"/>
    </row>
    <row xmlns:x14ac="http://schemas.microsoft.com/office/spreadsheetml/2009/9/ac" r="326" s="3" customFormat="true" x14ac:dyDescent="0.25">
      <c r="A326" s="408"/>
      <c r="B326" s="126"/>
      <c r="L326" s="126"/>
      <c r="V326" s="126"/>
      <c r="AF326" s="126"/>
      <c r="AP326" s="126"/>
      <c r="AZ326" s="126"/>
      <c r="BJ326" s="126"/>
      <c r="BK326" s="126"/>
      <c r="BT326" s="126"/>
      <c r="CD326" s="126"/>
      <c r="CN326" s="126"/>
      <c r="CX326" s="126"/>
      <c r="DH326" s="126"/>
      <c r="DR326" s="126"/>
      <c r="EB326" s="126"/>
      <c r="EL326" s="126"/>
      <c r="EV326" s="126"/>
      <c r="FF326" s="126"/>
      <c r="FP326" s="126"/>
      <c r="FZ326" s="126"/>
      <c r="GJ326" s="126"/>
      <c r="GT326" s="126"/>
      <c r="HD326" s="126"/>
      <c r="HN326" s="126"/>
      <c r="HX326" s="126"/>
      <c r="IH326" s="126"/>
      <c r="IR326" s="126"/>
      <c r="JB326" s="126"/>
    </row>
    <row xmlns:x14ac="http://schemas.microsoft.com/office/spreadsheetml/2009/9/ac" r="327" s="3" customFormat="true" x14ac:dyDescent="0.25">
      <c r="A327" s="408"/>
      <c r="B327" s="126"/>
      <c r="L327" s="126"/>
      <c r="V327" s="126"/>
      <c r="AF327" s="126"/>
      <c r="AP327" s="126"/>
      <c r="AZ327" s="126"/>
      <c r="BJ327" s="126"/>
      <c r="BK327" s="126"/>
      <c r="BT327" s="126"/>
      <c r="CD327" s="126"/>
      <c r="CN327" s="126"/>
      <c r="CX327" s="126"/>
      <c r="DH327" s="126"/>
      <c r="DR327" s="126"/>
      <c r="EB327" s="126"/>
      <c r="EL327" s="126"/>
      <c r="EV327" s="126"/>
      <c r="FF327" s="126"/>
      <c r="FP327" s="126"/>
      <c r="FZ327" s="126"/>
      <c r="GJ327" s="126"/>
      <c r="GT327" s="126"/>
      <c r="HD327" s="126"/>
      <c r="HN327" s="126"/>
      <c r="HX327" s="126"/>
      <c r="IH327" s="126"/>
      <c r="IR327" s="126"/>
      <c r="JB327" s="126"/>
    </row>
    <row xmlns:x14ac="http://schemas.microsoft.com/office/spreadsheetml/2009/9/ac" r="328" s="3" customFormat="true" x14ac:dyDescent="0.25">
      <c r="A328" s="408"/>
      <c r="B328" s="126"/>
      <c r="L328" s="126"/>
      <c r="V328" s="126"/>
      <c r="AF328" s="126"/>
      <c r="AP328" s="126"/>
      <c r="AZ328" s="126"/>
      <c r="BJ328" s="126"/>
      <c r="BK328" s="126"/>
      <c r="BT328" s="126"/>
      <c r="CD328" s="126"/>
      <c r="CN328" s="126"/>
      <c r="CX328" s="126"/>
      <c r="DH328" s="126"/>
      <c r="DR328" s="126"/>
      <c r="EB328" s="126"/>
      <c r="EL328" s="126"/>
      <c r="EV328" s="126"/>
      <c r="FF328" s="126"/>
      <c r="FP328" s="126"/>
      <c r="FZ328" s="126"/>
      <c r="GJ328" s="126"/>
      <c r="GT328" s="126"/>
      <c r="HD328" s="126"/>
      <c r="HN328" s="126"/>
      <c r="HX328" s="126"/>
      <c r="IH328" s="126"/>
      <c r="IR328" s="126"/>
      <c r="JB328" s="126"/>
    </row>
    <row xmlns:x14ac="http://schemas.microsoft.com/office/spreadsheetml/2009/9/ac" r="329" s="3" customFormat="true" x14ac:dyDescent="0.25">
      <c r="A329" s="408"/>
      <c r="B329" s="126"/>
      <c r="L329" s="126"/>
      <c r="V329" s="126"/>
      <c r="AF329" s="126"/>
      <c r="AP329" s="126"/>
      <c r="AZ329" s="126"/>
      <c r="BJ329" s="126"/>
      <c r="BK329" s="126"/>
      <c r="BT329" s="126"/>
      <c r="CD329" s="126"/>
      <c r="CN329" s="126"/>
      <c r="CX329" s="126"/>
      <c r="DH329" s="126"/>
      <c r="DR329" s="126"/>
      <c r="EB329" s="126"/>
      <c r="EL329" s="126"/>
      <c r="EV329" s="126"/>
      <c r="FF329" s="126"/>
      <c r="FP329" s="126"/>
      <c r="FZ329" s="126"/>
      <c r="GJ329" s="126"/>
      <c r="GT329" s="126"/>
      <c r="HD329" s="126"/>
      <c r="HN329" s="126"/>
      <c r="HX329" s="126"/>
      <c r="IH329" s="126"/>
      <c r="IR329" s="126"/>
      <c r="JB329" s="126"/>
    </row>
    <row xmlns:x14ac="http://schemas.microsoft.com/office/spreadsheetml/2009/9/ac" r="330" s="3" customFormat="true" x14ac:dyDescent="0.25">
      <c r="A330" s="408"/>
      <c r="B330" s="126"/>
      <c r="L330" s="126"/>
      <c r="V330" s="126"/>
      <c r="AF330" s="126"/>
      <c r="AP330" s="126"/>
      <c r="AZ330" s="126"/>
      <c r="BJ330" s="126"/>
      <c r="BK330" s="126"/>
      <c r="BT330" s="126"/>
      <c r="CD330" s="126"/>
      <c r="CN330" s="126"/>
      <c r="CX330" s="126"/>
      <c r="DH330" s="126"/>
      <c r="DR330" s="126"/>
      <c r="EB330" s="126"/>
      <c r="EL330" s="126"/>
      <c r="EV330" s="126"/>
      <c r="FF330" s="126"/>
      <c r="FP330" s="126"/>
      <c r="FZ330" s="126"/>
      <c r="GJ330" s="126"/>
      <c r="GT330" s="126"/>
      <c r="HD330" s="126"/>
      <c r="HN330" s="126"/>
      <c r="HX330" s="126"/>
      <c r="IH330" s="126"/>
      <c r="IR330" s="126"/>
      <c r="JB330" s="126"/>
    </row>
    <row xmlns:x14ac="http://schemas.microsoft.com/office/spreadsheetml/2009/9/ac" r="331" s="3" customFormat="true" x14ac:dyDescent="0.25">
      <c r="A331" s="408"/>
      <c r="B331" s="126"/>
      <c r="L331" s="126"/>
      <c r="V331" s="126"/>
      <c r="AF331" s="126"/>
      <c r="AP331" s="126"/>
      <c r="AZ331" s="126"/>
      <c r="BJ331" s="126"/>
      <c r="BK331" s="126"/>
      <c r="BT331" s="126"/>
      <c r="CD331" s="126"/>
      <c r="CN331" s="126"/>
      <c r="CX331" s="126"/>
      <c r="DH331" s="126"/>
      <c r="DR331" s="126"/>
      <c r="EB331" s="126"/>
      <c r="EL331" s="126"/>
      <c r="EV331" s="126"/>
      <c r="FF331" s="126"/>
      <c r="FP331" s="126"/>
      <c r="FZ331" s="126"/>
      <c r="GJ331" s="126"/>
      <c r="GT331" s="126"/>
      <c r="HD331" s="126"/>
      <c r="HN331" s="126"/>
      <c r="HX331" s="126"/>
      <c r="IH331" s="126"/>
      <c r="IR331" s="126"/>
      <c r="JB331" s="126"/>
    </row>
    <row xmlns:x14ac="http://schemas.microsoft.com/office/spreadsheetml/2009/9/ac" r="332" s="3" customFormat="true" x14ac:dyDescent="0.25">
      <c r="A332" s="408"/>
      <c r="B332" s="126"/>
      <c r="L332" s="126"/>
      <c r="V332" s="126"/>
      <c r="AF332" s="126"/>
      <c r="AP332" s="126"/>
      <c r="AZ332" s="126"/>
      <c r="BJ332" s="126"/>
      <c r="BK332" s="126"/>
      <c r="BT332" s="126"/>
      <c r="CD332" s="126"/>
      <c r="CN332" s="126"/>
      <c r="CX332" s="126"/>
      <c r="DH332" s="126"/>
      <c r="DR332" s="126"/>
      <c r="EB332" s="126"/>
      <c r="EL332" s="126"/>
      <c r="EV332" s="126"/>
      <c r="FF332" s="126"/>
      <c r="FP332" s="126"/>
      <c r="FZ332" s="126"/>
      <c r="GJ332" s="126"/>
      <c r="GT332" s="126"/>
      <c r="HD332" s="126"/>
      <c r="HN332" s="126"/>
      <c r="HX332" s="126"/>
      <c r="IH332" s="126"/>
      <c r="IR332" s="126"/>
      <c r="JB332" s="126"/>
    </row>
    <row xmlns:x14ac="http://schemas.microsoft.com/office/spreadsheetml/2009/9/ac" r="333" s="3" customFormat="true" x14ac:dyDescent="0.25">
      <c r="A333" s="408"/>
      <c r="B333" s="126"/>
      <c r="L333" s="126"/>
      <c r="V333" s="126"/>
      <c r="AF333" s="126"/>
      <c r="AP333" s="126"/>
      <c r="AZ333" s="126"/>
      <c r="BJ333" s="126"/>
      <c r="BK333" s="126"/>
      <c r="BT333" s="126"/>
      <c r="CD333" s="126"/>
      <c r="CN333" s="126"/>
      <c r="CX333" s="126"/>
      <c r="DH333" s="126"/>
      <c r="DR333" s="126"/>
      <c r="EB333" s="126"/>
      <c r="EL333" s="126"/>
      <c r="EV333" s="126"/>
      <c r="FF333" s="126"/>
      <c r="FP333" s="126"/>
      <c r="FZ333" s="126"/>
      <c r="GJ333" s="126"/>
      <c r="GT333" s="126"/>
      <c r="HD333" s="126"/>
      <c r="HN333" s="126"/>
      <c r="HX333" s="126"/>
      <c r="IH333" s="126"/>
      <c r="IR333" s="126"/>
      <c r="JB333" s="126"/>
    </row>
    <row xmlns:x14ac="http://schemas.microsoft.com/office/spreadsheetml/2009/9/ac" r="334" s="3" customFormat="true" x14ac:dyDescent="0.25">
      <c r="A334" s="408"/>
      <c r="B334" s="126"/>
      <c r="L334" s="126"/>
      <c r="V334" s="126"/>
      <c r="AF334" s="126"/>
      <c r="AP334" s="126"/>
      <c r="AZ334" s="126"/>
      <c r="BJ334" s="126"/>
      <c r="BK334" s="126"/>
      <c r="BT334" s="126"/>
      <c r="CD334" s="126"/>
      <c r="CN334" s="126"/>
      <c r="CX334" s="126"/>
      <c r="DH334" s="126"/>
      <c r="DR334" s="126"/>
      <c r="EB334" s="126"/>
      <c r="EL334" s="126"/>
      <c r="EV334" s="126"/>
      <c r="FF334" s="126"/>
      <c r="FP334" s="126"/>
      <c r="FZ334" s="126"/>
      <c r="GJ334" s="126"/>
      <c r="GT334" s="126"/>
      <c r="HD334" s="126"/>
      <c r="HN334" s="126"/>
      <c r="HX334" s="126"/>
      <c r="IH334" s="126"/>
      <c r="IR334" s="126"/>
      <c r="JB334" s="126"/>
    </row>
    <row xmlns:x14ac="http://schemas.microsoft.com/office/spreadsheetml/2009/9/ac" r="335" s="3" customFormat="true" x14ac:dyDescent="0.25">
      <c r="A335" s="408"/>
      <c r="B335" s="126"/>
      <c r="L335" s="126"/>
      <c r="V335" s="126"/>
      <c r="AF335" s="126"/>
      <c r="AP335" s="126"/>
      <c r="AZ335" s="126"/>
      <c r="BJ335" s="126"/>
      <c r="BK335" s="126"/>
      <c r="BT335" s="126"/>
      <c r="CD335" s="126"/>
      <c r="CN335" s="126"/>
      <c r="CX335" s="126"/>
      <c r="DH335" s="126"/>
      <c r="DR335" s="126"/>
      <c r="EB335" s="126"/>
      <c r="EL335" s="126"/>
      <c r="EV335" s="126"/>
      <c r="FF335" s="126"/>
      <c r="FP335" s="126"/>
      <c r="FZ335" s="126"/>
      <c r="GJ335" s="126"/>
      <c r="GT335" s="126"/>
      <c r="HD335" s="126"/>
      <c r="HN335" s="126"/>
      <c r="HX335" s="126"/>
      <c r="IH335" s="126"/>
      <c r="IR335" s="126"/>
      <c r="JB335" s="126"/>
    </row>
    <row xmlns:x14ac="http://schemas.microsoft.com/office/spreadsheetml/2009/9/ac" r="336" s="3" customFormat="true" x14ac:dyDescent="0.25">
      <c r="A336" s="408"/>
      <c r="B336" s="126"/>
      <c r="L336" s="126"/>
      <c r="V336" s="126"/>
      <c r="AF336" s="126"/>
      <c r="AP336" s="126"/>
      <c r="AZ336" s="126"/>
      <c r="BJ336" s="126"/>
      <c r="BK336" s="126"/>
      <c r="BT336" s="126"/>
      <c r="CD336" s="126"/>
      <c r="CN336" s="126"/>
      <c r="CX336" s="126"/>
      <c r="DH336" s="126"/>
      <c r="DR336" s="126"/>
      <c r="EB336" s="126"/>
      <c r="EL336" s="126"/>
      <c r="EV336" s="126"/>
      <c r="FF336" s="126"/>
      <c r="FP336" s="126"/>
      <c r="FZ336" s="126"/>
      <c r="GJ336" s="126"/>
      <c r="GT336" s="126"/>
      <c r="HD336" s="126"/>
      <c r="HN336" s="126"/>
      <c r="HX336" s="126"/>
      <c r="IH336" s="126"/>
      <c r="IR336" s="126"/>
      <c r="JB336" s="126"/>
    </row>
    <row xmlns:x14ac="http://schemas.microsoft.com/office/spreadsheetml/2009/9/ac" r="337" s="3" customFormat="true" x14ac:dyDescent="0.25">
      <c r="A337" s="408"/>
      <c r="B337" s="126"/>
      <c r="L337" s="126"/>
      <c r="V337" s="126"/>
      <c r="AF337" s="126"/>
      <c r="AP337" s="126"/>
      <c r="AZ337" s="126"/>
      <c r="BJ337" s="126"/>
      <c r="BK337" s="126"/>
      <c r="BT337" s="126"/>
      <c r="CD337" s="126"/>
      <c r="CN337" s="126"/>
      <c r="CX337" s="126"/>
      <c r="DH337" s="126"/>
      <c r="DR337" s="126"/>
      <c r="EB337" s="126"/>
      <c r="EL337" s="126"/>
      <c r="EV337" s="126"/>
      <c r="FF337" s="126"/>
      <c r="FP337" s="126"/>
      <c r="FZ337" s="126"/>
      <c r="GJ337" s="126"/>
      <c r="GT337" s="126"/>
      <c r="HD337" s="126"/>
      <c r="HN337" s="126"/>
      <c r="HX337" s="126"/>
      <c r="IH337" s="126"/>
      <c r="IR337" s="126"/>
      <c r="JB337" s="126"/>
    </row>
    <row xmlns:x14ac="http://schemas.microsoft.com/office/spreadsheetml/2009/9/ac" r="338" s="3" customFormat="true" x14ac:dyDescent="0.25">
      <c r="A338" s="408"/>
      <c r="B338" s="126"/>
      <c r="L338" s="126"/>
      <c r="V338" s="126"/>
      <c r="AF338" s="126"/>
      <c r="AP338" s="126"/>
      <c r="AZ338" s="126"/>
      <c r="BJ338" s="126"/>
      <c r="BK338" s="126"/>
      <c r="BT338" s="126"/>
      <c r="CD338" s="126"/>
      <c r="CN338" s="126"/>
      <c r="CX338" s="126"/>
      <c r="DH338" s="126"/>
      <c r="DR338" s="126"/>
      <c r="EB338" s="126"/>
      <c r="EL338" s="126"/>
      <c r="EV338" s="126"/>
      <c r="FF338" s="126"/>
      <c r="FP338" s="126"/>
      <c r="FZ338" s="126"/>
      <c r="GJ338" s="126"/>
      <c r="GT338" s="126"/>
      <c r="HD338" s="126"/>
      <c r="HN338" s="126"/>
      <c r="HX338" s="126"/>
      <c r="IH338" s="126"/>
      <c r="IR338" s="126"/>
      <c r="JB338" s="126"/>
    </row>
    <row xmlns:x14ac="http://schemas.microsoft.com/office/spreadsheetml/2009/9/ac" r="339" s="3" customFormat="true" x14ac:dyDescent="0.25">
      <c r="A339" s="408"/>
      <c r="B339" s="126"/>
      <c r="L339" s="126"/>
      <c r="V339" s="126"/>
      <c r="AF339" s="126"/>
      <c r="AP339" s="126"/>
      <c r="AZ339" s="126"/>
      <c r="BJ339" s="126"/>
      <c r="BK339" s="126"/>
      <c r="BT339" s="126"/>
      <c r="CD339" s="126"/>
      <c r="CN339" s="126"/>
      <c r="CX339" s="126"/>
      <c r="DH339" s="126"/>
      <c r="DR339" s="126"/>
      <c r="EB339" s="126"/>
      <c r="EL339" s="126"/>
      <c r="EV339" s="126"/>
      <c r="FF339" s="126"/>
      <c r="FP339" s="126"/>
      <c r="FZ339" s="126"/>
      <c r="GJ339" s="126"/>
      <c r="GT339" s="126"/>
      <c r="HD339" s="126"/>
      <c r="HN339" s="126"/>
      <c r="HX339" s="126"/>
      <c r="IH339" s="126"/>
      <c r="IR339" s="126"/>
      <c r="JB339" s="126"/>
    </row>
    <row xmlns:x14ac="http://schemas.microsoft.com/office/spreadsheetml/2009/9/ac" r="340" s="3" customFormat="true" x14ac:dyDescent="0.25">
      <c r="A340" s="408"/>
      <c r="B340" s="126"/>
      <c r="L340" s="126"/>
      <c r="V340" s="126"/>
      <c r="AF340" s="126"/>
      <c r="AP340" s="126"/>
      <c r="AZ340" s="126"/>
      <c r="BJ340" s="126"/>
      <c r="BK340" s="126"/>
      <c r="BT340" s="126"/>
      <c r="CD340" s="126"/>
      <c r="CN340" s="126"/>
      <c r="CX340" s="126"/>
      <c r="DH340" s="126"/>
      <c r="DR340" s="126"/>
      <c r="EB340" s="126"/>
      <c r="EL340" s="126"/>
      <c r="EV340" s="126"/>
      <c r="FF340" s="126"/>
      <c r="FP340" s="126"/>
      <c r="FZ340" s="126"/>
      <c r="GJ340" s="126"/>
      <c r="GT340" s="126"/>
      <c r="HD340" s="126"/>
      <c r="HN340" s="126"/>
      <c r="HX340" s="126"/>
      <c r="IH340" s="126"/>
      <c r="IR340" s="126"/>
      <c r="JB340" s="126"/>
    </row>
    <row xmlns:x14ac="http://schemas.microsoft.com/office/spreadsheetml/2009/9/ac" r="341" s="3" customFormat="true" x14ac:dyDescent="0.25">
      <c r="A341" s="408"/>
      <c r="B341" s="126"/>
      <c r="L341" s="126"/>
      <c r="V341" s="126"/>
      <c r="AF341" s="126"/>
      <c r="AP341" s="126"/>
      <c r="AZ341" s="126"/>
      <c r="BJ341" s="126"/>
      <c r="BK341" s="126"/>
      <c r="BT341" s="126"/>
      <c r="CD341" s="126"/>
      <c r="CN341" s="126"/>
      <c r="CX341" s="126"/>
      <c r="DH341" s="126"/>
      <c r="DR341" s="126"/>
      <c r="EB341" s="126"/>
      <c r="EL341" s="126"/>
      <c r="EV341" s="126"/>
      <c r="FF341" s="126"/>
      <c r="FP341" s="126"/>
      <c r="FZ341" s="126"/>
      <c r="GJ341" s="126"/>
      <c r="GT341" s="126"/>
      <c r="HD341" s="126"/>
      <c r="HN341" s="126"/>
      <c r="HX341" s="126"/>
      <c r="IH341" s="126"/>
      <c r="IR341" s="126"/>
      <c r="JB341" s="126"/>
    </row>
    <row xmlns:x14ac="http://schemas.microsoft.com/office/spreadsheetml/2009/9/ac" r="342" s="3" customFormat="true" x14ac:dyDescent="0.25">
      <c r="A342" s="408"/>
      <c r="B342" s="126"/>
      <c r="L342" s="126"/>
      <c r="V342" s="126"/>
      <c r="AF342" s="126"/>
      <c r="AP342" s="126"/>
      <c r="AZ342" s="126"/>
      <c r="BJ342" s="126"/>
      <c r="BK342" s="126"/>
      <c r="BT342" s="126"/>
      <c r="CD342" s="126"/>
      <c r="CN342" s="126"/>
      <c r="CX342" s="126"/>
      <c r="DH342" s="126"/>
      <c r="DR342" s="126"/>
      <c r="EB342" s="126"/>
      <c r="EL342" s="126"/>
      <c r="EV342" s="126"/>
      <c r="FF342" s="126"/>
      <c r="FP342" s="126"/>
      <c r="FZ342" s="126"/>
      <c r="GJ342" s="126"/>
      <c r="GT342" s="126"/>
      <c r="HD342" s="126"/>
      <c r="HN342" s="126"/>
      <c r="HX342" s="126"/>
      <c r="IH342" s="126"/>
      <c r="IR342" s="126"/>
      <c r="JB342" s="126"/>
    </row>
    <row xmlns:x14ac="http://schemas.microsoft.com/office/spreadsheetml/2009/9/ac" r="343" s="3" customFormat="true" x14ac:dyDescent="0.25">
      <c r="A343" s="408"/>
      <c r="B343" s="126"/>
      <c r="L343" s="126"/>
      <c r="V343" s="126"/>
      <c r="AF343" s="126"/>
      <c r="AP343" s="126"/>
      <c r="AZ343" s="126"/>
      <c r="BJ343" s="126"/>
      <c r="BK343" s="126"/>
      <c r="BT343" s="126"/>
      <c r="CD343" s="126"/>
      <c r="CN343" s="126"/>
      <c r="CX343" s="126"/>
      <c r="DH343" s="126"/>
      <c r="DR343" s="126"/>
      <c r="EB343" s="126"/>
      <c r="EL343" s="126"/>
      <c r="EV343" s="126"/>
      <c r="FF343" s="126"/>
      <c r="FP343" s="126"/>
      <c r="FZ343" s="126"/>
      <c r="GJ343" s="126"/>
      <c r="GT343" s="126"/>
      <c r="HD343" s="126"/>
      <c r="HN343" s="126"/>
      <c r="HX343" s="126"/>
      <c r="IH343" s="126"/>
      <c r="IR343" s="126"/>
      <c r="JB343" s="126"/>
    </row>
    <row xmlns:x14ac="http://schemas.microsoft.com/office/spreadsheetml/2009/9/ac" r="344" s="3" customFormat="true" x14ac:dyDescent="0.25">
      <c r="A344" s="408"/>
      <c r="B344" s="126"/>
      <c r="L344" s="126"/>
      <c r="V344" s="126"/>
      <c r="AF344" s="126"/>
      <c r="AP344" s="126"/>
      <c r="AZ344" s="126"/>
      <c r="BJ344" s="126"/>
      <c r="BK344" s="126"/>
      <c r="BT344" s="126"/>
      <c r="CD344" s="126"/>
      <c r="CN344" s="126"/>
      <c r="CX344" s="126"/>
      <c r="DH344" s="126"/>
      <c r="DR344" s="126"/>
      <c r="EB344" s="126"/>
      <c r="EL344" s="126"/>
      <c r="EV344" s="126"/>
      <c r="FF344" s="126"/>
      <c r="FP344" s="126"/>
      <c r="FZ344" s="126"/>
      <c r="GJ344" s="126"/>
      <c r="GT344" s="126"/>
      <c r="HD344" s="126"/>
      <c r="HN344" s="126"/>
      <c r="HX344" s="126"/>
      <c r="IH344" s="126"/>
      <c r="IR344" s="126"/>
      <c r="JB344" s="126"/>
    </row>
    <row xmlns:x14ac="http://schemas.microsoft.com/office/spreadsheetml/2009/9/ac" r="345" s="3" customFormat="true" x14ac:dyDescent="0.25">
      <c r="A345" s="408"/>
      <c r="B345" s="126"/>
      <c r="L345" s="126"/>
      <c r="V345" s="126"/>
      <c r="AF345" s="126"/>
      <c r="AP345" s="126"/>
      <c r="AZ345" s="126"/>
      <c r="BJ345" s="126"/>
      <c r="BK345" s="126"/>
      <c r="BT345" s="126"/>
      <c r="CD345" s="126"/>
      <c r="CN345" s="126"/>
      <c r="CX345" s="126"/>
      <c r="DH345" s="126"/>
      <c r="DR345" s="126"/>
      <c r="EB345" s="126"/>
      <c r="EL345" s="126"/>
      <c r="EV345" s="126"/>
      <c r="FF345" s="126"/>
      <c r="FP345" s="126"/>
      <c r="FZ345" s="126"/>
      <c r="GJ345" s="126"/>
      <c r="GT345" s="126"/>
      <c r="HD345" s="126"/>
      <c r="HN345" s="126"/>
      <c r="HX345" s="126"/>
      <c r="IH345" s="126"/>
      <c r="IR345" s="126"/>
      <c r="JB345" s="126"/>
    </row>
    <row xmlns:x14ac="http://schemas.microsoft.com/office/spreadsheetml/2009/9/ac" r="346" s="3" customFormat="true" x14ac:dyDescent="0.25">
      <c r="A346" s="408"/>
      <c r="B346" s="126"/>
      <c r="L346" s="126"/>
      <c r="V346" s="126"/>
      <c r="AF346" s="126"/>
      <c r="AP346" s="126"/>
      <c r="AZ346" s="126"/>
      <c r="BJ346" s="126"/>
      <c r="BK346" s="126"/>
      <c r="BT346" s="126"/>
      <c r="CD346" s="126"/>
      <c r="CN346" s="126"/>
      <c r="CX346" s="126"/>
      <c r="DH346" s="126"/>
      <c r="DR346" s="126"/>
      <c r="EB346" s="126"/>
      <c r="EL346" s="126"/>
      <c r="EV346" s="126"/>
      <c r="FF346" s="126"/>
      <c r="FP346" s="126"/>
      <c r="FZ346" s="126"/>
      <c r="GJ346" s="126"/>
      <c r="GT346" s="126"/>
      <c r="HD346" s="126"/>
      <c r="HN346" s="126"/>
      <c r="HX346" s="126"/>
      <c r="IH346" s="126"/>
      <c r="IR346" s="126"/>
      <c r="JB346" s="126"/>
    </row>
    <row xmlns:x14ac="http://schemas.microsoft.com/office/spreadsheetml/2009/9/ac" r="347" s="3" customFormat="true" x14ac:dyDescent="0.25">
      <c r="A347" s="408"/>
      <c r="B347" s="126"/>
      <c r="L347" s="126"/>
      <c r="V347" s="126"/>
      <c r="AF347" s="126"/>
      <c r="AP347" s="126"/>
      <c r="AZ347" s="126"/>
      <c r="BJ347" s="126"/>
      <c r="BK347" s="126"/>
      <c r="BT347" s="126"/>
      <c r="CD347" s="126"/>
      <c r="CN347" s="126"/>
      <c r="CX347" s="126"/>
      <c r="DH347" s="126"/>
      <c r="DR347" s="126"/>
      <c r="EB347" s="126"/>
      <c r="EL347" s="126"/>
      <c r="EV347" s="126"/>
      <c r="FF347" s="126"/>
      <c r="FP347" s="126"/>
      <c r="FZ347" s="126"/>
      <c r="GJ347" s="126"/>
      <c r="GT347" s="126"/>
      <c r="HD347" s="126"/>
      <c r="HN347" s="126"/>
      <c r="HX347" s="126"/>
      <c r="IH347" s="126"/>
      <c r="IR347" s="126"/>
      <c r="JB347" s="126"/>
    </row>
    <row xmlns:x14ac="http://schemas.microsoft.com/office/spreadsheetml/2009/9/ac" r="348" s="3" customFormat="true" x14ac:dyDescent="0.25">
      <c r="A348" s="408"/>
      <c r="B348" s="126"/>
      <c r="L348" s="126"/>
      <c r="V348" s="126"/>
      <c r="AF348" s="126"/>
      <c r="AP348" s="126"/>
      <c r="AZ348" s="126"/>
      <c r="BJ348" s="126"/>
      <c r="BK348" s="126"/>
      <c r="BT348" s="126"/>
      <c r="CD348" s="126"/>
      <c r="CN348" s="126"/>
      <c r="CX348" s="126"/>
      <c r="DH348" s="126"/>
      <c r="DR348" s="126"/>
      <c r="EB348" s="126"/>
      <c r="EL348" s="126"/>
      <c r="EV348" s="126"/>
      <c r="FF348" s="126"/>
      <c r="FP348" s="126"/>
      <c r="FZ348" s="126"/>
      <c r="GJ348" s="126"/>
      <c r="GT348" s="126"/>
      <c r="HD348" s="126"/>
      <c r="HN348" s="126"/>
      <c r="HX348" s="126"/>
      <c r="IH348" s="126"/>
      <c r="IR348" s="126"/>
      <c r="JB348" s="126"/>
    </row>
    <row xmlns:x14ac="http://schemas.microsoft.com/office/spreadsheetml/2009/9/ac" r="349" s="3" customFormat="true" x14ac:dyDescent="0.25">
      <c r="A349" s="408"/>
      <c r="B349" s="126"/>
      <c r="L349" s="126"/>
      <c r="V349" s="126"/>
      <c r="AF349" s="126"/>
      <c r="AP349" s="126"/>
      <c r="AZ349" s="126"/>
      <c r="BJ349" s="126"/>
      <c r="BK349" s="126"/>
      <c r="BT349" s="126"/>
      <c r="CD349" s="126"/>
      <c r="CN349" s="126"/>
      <c r="CX349" s="126"/>
      <c r="DH349" s="126"/>
      <c r="DR349" s="126"/>
      <c r="EB349" s="126"/>
      <c r="EL349" s="126"/>
      <c r="EV349" s="126"/>
      <c r="FF349" s="126"/>
      <c r="FP349" s="126"/>
      <c r="FZ349" s="126"/>
      <c r="GJ349" s="126"/>
      <c r="GT349" s="126"/>
      <c r="HD349" s="126"/>
      <c r="HN349" s="126"/>
      <c r="HX349" s="126"/>
      <c r="IH349" s="126"/>
      <c r="IR349" s="126"/>
      <c r="JB349" s="126"/>
    </row>
    <row xmlns:x14ac="http://schemas.microsoft.com/office/spreadsheetml/2009/9/ac" r="350" s="3" customFormat="true" x14ac:dyDescent="0.25">
      <c r="A350" s="408"/>
      <c r="B350" s="126"/>
      <c r="L350" s="126"/>
      <c r="V350" s="126"/>
      <c r="AF350" s="126"/>
      <c r="AP350" s="126"/>
      <c r="AZ350" s="126"/>
      <c r="BJ350" s="126"/>
      <c r="BK350" s="126"/>
      <c r="BT350" s="126"/>
      <c r="CD350" s="126"/>
      <c r="CN350" s="126"/>
      <c r="CX350" s="126"/>
      <c r="DH350" s="126"/>
      <c r="DR350" s="126"/>
      <c r="EB350" s="126"/>
      <c r="EL350" s="126"/>
      <c r="EV350" s="126"/>
      <c r="FF350" s="126"/>
      <c r="FP350" s="126"/>
      <c r="FZ350" s="126"/>
      <c r="GJ350" s="126"/>
      <c r="GT350" s="126"/>
      <c r="HD350" s="126"/>
      <c r="HN350" s="126"/>
      <c r="HX350" s="126"/>
      <c r="IH350" s="126"/>
      <c r="IR350" s="126"/>
      <c r="JB350" s="126"/>
    </row>
    <row xmlns:x14ac="http://schemas.microsoft.com/office/spreadsheetml/2009/9/ac" r="351" s="3" customFormat="true" x14ac:dyDescent="0.25">
      <c r="A351" s="408"/>
      <c r="B351" s="126"/>
      <c r="L351" s="126"/>
      <c r="V351" s="126"/>
      <c r="AF351" s="126"/>
      <c r="AP351" s="126"/>
      <c r="AZ351" s="126"/>
      <c r="BJ351" s="126"/>
      <c r="BK351" s="126"/>
      <c r="BT351" s="126"/>
      <c r="CD351" s="126"/>
      <c r="CN351" s="126"/>
      <c r="CX351" s="126"/>
      <c r="DH351" s="126"/>
      <c r="DR351" s="126"/>
      <c r="EB351" s="126"/>
      <c r="EL351" s="126"/>
      <c r="EV351" s="126"/>
      <c r="FF351" s="126"/>
      <c r="FP351" s="126"/>
      <c r="FZ351" s="126"/>
      <c r="GJ351" s="126"/>
      <c r="GT351" s="126"/>
      <c r="HD351" s="126"/>
      <c r="HN351" s="126"/>
      <c r="HX351" s="126"/>
      <c r="IH351" s="126"/>
      <c r="IR351" s="126"/>
      <c r="JB351" s="126"/>
    </row>
    <row xmlns:x14ac="http://schemas.microsoft.com/office/spreadsheetml/2009/9/ac" r="352" s="3" customFormat="true" x14ac:dyDescent="0.25">
      <c r="A352" s="408"/>
      <c r="B352" s="126"/>
      <c r="L352" s="126"/>
      <c r="V352" s="126"/>
      <c r="AF352" s="126"/>
      <c r="AP352" s="126"/>
      <c r="AZ352" s="126"/>
      <c r="BJ352" s="126"/>
      <c r="BK352" s="126"/>
      <c r="BT352" s="126"/>
      <c r="CD352" s="126"/>
      <c r="CN352" s="126"/>
      <c r="CX352" s="126"/>
      <c r="DH352" s="126"/>
      <c r="DR352" s="126"/>
      <c r="EB352" s="126"/>
      <c r="EL352" s="126"/>
      <c r="EV352" s="126"/>
      <c r="FF352" s="126"/>
      <c r="FP352" s="126"/>
      <c r="FZ352" s="126"/>
      <c r="GJ352" s="126"/>
      <c r="GT352" s="126"/>
      <c r="HD352" s="126"/>
      <c r="HN352" s="126"/>
      <c r="HX352" s="126"/>
      <c r="IH352" s="126"/>
      <c r="IR352" s="126"/>
      <c r="JB352" s="126"/>
    </row>
    <row xmlns:x14ac="http://schemas.microsoft.com/office/spreadsheetml/2009/9/ac" r="353" s="3" customFormat="true" x14ac:dyDescent="0.25">
      <c r="A353" s="408"/>
      <c r="B353" s="126"/>
      <c r="L353" s="126"/>
      <c r="V353" s="126"/>
      <c r="AF353" s="126"/>
      <c r="AP353" s="126"/>
      <c r="AZ353" s="126"/>
      <c r="BJ353" s="126"/>
      <c r="BK353" s="126"/>
      <c r="BT353" s="126"/>
      <c r="CD353" s="126"/>
      <c r="CN353" s="126"/>
      <c r="CX353" s="126"/>
      <c r="DH353" s="126"/>
      <c r="DR353" s="126"/>
      <c r="EB353" s="126"/>
      <c r="EL353" s="126"/>
      <c r="EV353" s="126"/>
      <c r="FF353" s="126"/>
      <c r="FP353" s="126"/>
      <c r="FZ353" s="126"/>
      <c r="GJ353" s="126"/>
      <c r="GT353" s="126"/>
      <c r="HD353" s="126"/>
      <c r="HN353" s="126"/>
      <c r="HX353" s="126"/>
      <c r="IH353" s="126"/>
      <c r="IR353" s="126"/>
      <c r="JB353" s="126"/>
    </row>
    <row xmlns:x14ac="http://schemas.microsoft.com/office/spreadsheetml/2009/9/ac" r="354" s="3" customFormat="true" x14ac:dyDescent="0.25">
      <c r="A354" s="408"/>
      <c r="B354" s="126"/>
      <c r="L354" s="126"/>
      <c r="V354" s="126"/>
      <c r="AF354" s="126"/>
      <c r="AP354" s="126"/>
      <c r="AZ354" s="126"/>
      <c r="BJ354" s="126"/>
      <c r="BK354" s="126"/>
      <c r="BT354" s="126"/>
      <c r="CD354" s="126"/>
      <c r="CN354" s="126"/>
      <c r="CX354" s="126"/>
      <c r="DH354" s="126"/>
      <c r="DR354" s="126"/>
      <c r="EB354" s="126"/>
      <c r="EL354" s="126"/>
      <c r="EV354" s="126"/>
      <c r="FF354" s="126"/>
      <c r="FP354" s="126"/>
      <c r="FZ354" s="126"/>
      <c r="GJ354" s="126"/>
      <c r="GT354" s="126"/>
      <c r="HD354" s="126"/>
      <c r="HN354" s="126"/>
      <c r="HX354" s="126"/>
      <c r="IH354" s="126"/>
      <c r="IR354" s="126"/>
      <c r="JB354" s="126"/>
    </row>
    <row xmlns:x14ac="http://schemas.microsoft.com/office/spreadsheetml/2009/9/ac" r="355" s="3" customFormat="true" x14ac:dyDescent="0.25">
      <c r="A355" s="408"/>
      <c r="B355" s="126"/>
      <c r="L355" s="126"/>
      <c r="V355" s="126"/>
      <c r="AF355" s="126"/>
      <c r="AP355" s="126"/>
      <c r="AZ355" s="126"/>
      <c r="BJ355" s="126"/>
      <c r="BK355" s="126"/>
      <c r="BT355" s="126"/>
      <c r="CD355" s="126"/>
      <c r="CN355" s="126"/>
      <c r="CX355" s="126"/>
      <c r="DH355" s="126"/>
      <c r="DR355" s="126"/>
      <c r="EB355" s="126"/>
      <c r="EL355" s="126"/>
      <c r="EV355" s="126"/>
      <c r="FF355" s="126"/>
      <c r="FP355" s="126"/>
      <c r="FZ355" s="126"/>
      <c r="GJ355" s="126"/>
      <c r="GT355" s="126"/>
      <c r="HD355" s="126"/>
      <c r="HN355" s="126"/>
      <c r="HX355" s="126"/>
      <c r="IH355" s="126"/>
      <c r="IR355" s="126"/>
      <c r="JB355" s="126"/>
    </row>
    <row xmlns:x14ac="http://schemas.microsoft.com/office/spreadsheetml/2009/9/ac" r="356" s="3" customFormat="true" x14ac:dyDescent="0.25">
      <c r="A356" s="408"/>
      <c r="B356" s="126"/>
      <c r="L356" s="126"/>
      <c r="V356" s="126"/>
      <c r="AF356" s="126"/>
      <c r="AP356" s="126"/>
      <c r="AZ356" s="126"/>
      <c r="BJ356" s="126"/>
      <c r="BK356" s="126"/>
      <c r="BT356" s="126"/>
      <c r="CD356" s="126"/>
      <c r="CN356" s="126"/>
      <c r="CX356" s="126"/>
      <c r="DH356" s="126"/>
      <c r="DR356" s="126"/>
      <c r="EB356" s="126"/>
      <c r="EL356" s="126"/>
      <c r="EV356" s="126"/>
      <c r="FF356" s="126"/>
      <c r="FP356" s="126"/>
      <c r="FZ356" s="126"/>
      <c r="GJ356" s="126"/>
      <c r="GT356" s="126"/>
      <c r="HD356" s="126"/>
      <c r="HN356" s="126"/>
      <c r="HX356" s="126"/>
      <c r="IH356" s="126"/>
      <c r="IR356" s="126"/>
      <c r="JB356" s="126"/>
    </row>
    <row xmlns:x14ac="http://schemas.microsoft.com/office/spreadsheetml/2009/9/ac" r="357" s="3" customFormat="true" x14ac:dyDescent="0.25">
      <c r="A357" s="408"/>
      <c r="B357" s="126"/>
      <c r="L357" s="126"/>
      <c r="V357" s="126"/>
      <c r="AF357" s="126"/>
      <c r="AP357" s="126"/>
      <c r="AZ357" s="126"/>
      <c r="BJ357" s="126"/>
      <c r="BK357" s="126"/>
      <c r="BT357" s="126"/>
      <c r="CD357" s="126"/>
      <c r="CN357" s="126"/>
      <c r="CX357" s="126"/>
      <c r="DH357" s="126"/>
      <c r="DR357" s="126"/>
      <c r="EB357" s="126"/>
      <c r="EL357" s="126"/>
      <c r="EV357" s="126"/>
      <c r="FF357" s="126"/>
      <c r="FP357" s="126"/>
      <c r="FZ357" s="126"/>
      <c r="GJ357" s="126"/>
      <c r="GT357" s="126"/>
      <c r="HD357" s="126"/>
      <c r="HN357" s="126"/>
      <c r="HX357" s="126"/>
      <c r="IH357" s="126"/>
      <c r="IR357" s="126"/>
      <c r="JB357" s="126"/>
    </row>
    <row xmlns:x14ac="http://schemas.microsoft.com/office/spreadsheetml/2009/9/ac" r="358" s="3" customFormat="true" x14ac:dyDescent="0.25">
      <c r="A358" s="408"/>
      <c r="B358" s="126"/>
      <c r="L358" s="126"/>
      <c r="V358" s="126"/>
      <c r="AF358" s="126"/>
      <c r="AP358" s="126"/>
      <c r="AZ358" s="126"/>
      <c r="BJ358" s="126"/>
      <c r="BK358" s="126"/>
      <c r="BT358" s="126"/>
      <c r="CD358" s="126"/>
      <c r="CN358" s="126"/>
      <c r="CX358" s="126"/>
      <c r="DH358" s="126"/>
      <c r="DR358" s="126"/>
      <c r="EB358" s="126"/>
      <c r="EL358" s="126"/>
      <c r="EV358" s="126"/>
      <c r="FF358" s="126"/>
      <c r="FP358" s="126"/>
      <c r="FZ358" s="126"/>
      <c r="GJ358" s="126"/>
      <c r="GT358" s="126"/>
      <c r="HD358" s="126"/>
      <c r="HN358" s="126"/>
      <c r="HX358" s="126"/>
      <c r="IH358" s="126"/>
      <c r="IR358" s="126"/>
      <c r="JB358" s="126"/>
    </row>
    <row xmlns:x14ac="http://schemas.microsoft.com/office/spreadsheetml/2009/9/ac" r="359" s="3" customFormat="true" x14ac:dyDescent="0.25">
      <c r="A359" s="408"/>
      <c r="B359" s="126"/>
      <c r="L359" s="126"/>
      <c r="V359" s="126"/>
      <c r="AF359" s="126"/>
      <c r="AP359" s="126"/>
      <c r="AZ359" s="126"/>
      <c r="BJ359" s="126"/>
      <c r="BK359" s="126"/>
      <c r="BT359" s="126"/>
      <c r="CD359" s="126"/>
      <c r="CN359" s="126"/>
      <c r="CX359" s="126"/>
      <c r="DH359" s="126"/>
      <c r="DR359" s="126"/>
      <c r="EB359" s="126"/>
      <c r="EL359" s="126"/>
      <c r="EV359" s="126"/>
      <c r="FF359" s="126"/>
      <c r="FP359" s="126"/>
      <c r="FZ359" s="126"/>
      <c r="GJ359" s="126"/>
      <c r="GT359" s="126"/>
      <c r="HD359" s="126"/>
      <c r="HN359" s="126"/>
      <c r="HX359" s="126"/>
      <c r="IH359" s="126"/>
      <c r="IR359" s="126"/>
      <c r="JB359" s="126"/>
    </row>
    <row xmlns:x14ac="http://schemas.microsoft.com/office/spreadsheetml/2009/9/ac" r="360" s="3" customFormat="true" x14ac:dyDescent="0.25">
      <c r="A360" s="408"/>
      <c r="B360" s="126"/>
      <c r="L360" s="126"/>
      <c r="V360" s="126"/>
      <c r="AF360" s="126"/>
      <c r="AP360" s="126"/>
      <c r="AZ360" s="126"/>
      <c r="BJ360" s="126"/>
      <c r="BK360" s="126"/>
      <c r="BT360" s="126"/>
      <c r="CD360" s="126"/>
      <c r="CN360" s="126"/>
      <c r="CX360" s="126"/>
      <c r="DH360" s="126"/>
      <c r="DR360" s="126"/>
      <c r="EB360" s="126"/>
      <c r="EL360" s="126"/>
      <c r="EV360" s="126"/>
      <c r="FF360" s="126"/>
      <c r="FP360" s="126"/>
      <c r="FZ360" s="126"/>
      <c r="GJ360" s="126"/>
      <c r="GT360" s="126"/>
      <c r="HD360" s="126"/>
      <c r="HN360" s="126"/>
      <c r="HX360" s="126"/>
      <c r="IH360" s="126"/>
      <c r="IR360" s="126"/>
      <c r="JB360" s="126"/>
    </row>
    <row xmlns:x14ac="http://schemas.microsoft.com/office/spreadsheetml/2009/9/ac" r="361" s="3" customFormat="true" x14ac:dyDescent="0.25">
      <c r="A361" s="408"/>
      <c r="B361" s="126"/>
      <c r="L361" s="126"/>
      <c r="V361" s="126"/>
      <c r="AF361" s="126"/>
      <c r="AP361" s="126"/>
      <c r="AZ361" s="126"/>
      <c r="BJ361" s="126"/>
      <c r="BK361" s="126"/>
      <c r="BT361" s="126"/>
      <c r="CD361" s="126"/>
      <c r="CN361" s="126"/>
      <c r="CX361" s="126"/>
      <c r="DH361" s="126"/>
      <c r="DR361" s="126"/>
      <c r="EB361" s="126"/>
      <c r="EL361" s="126"/>
      <c r="EV361" s="126"/>
      <c r="FF361" s="126"/>
      <c r="FP361" s="126"/>
      <c r="FZ361" s="126"/>
      <c r="GJ361" s="126"/>
      <c r="GT361" s="126"/>
      <c r="HD361" s="126"/>
      <c r="HN361" s="126"/>
      <c r="HX361" s="126"/>
      <c r="IH361" s="126"/>
      <c r="IR361" s="126"/>
      <c r="JB361" s="126"/>
    </row>
    <row xmlns:x14ac="http://schemas.microsoft.com/office/spreadsheetml/2009/9/ac" r="362" s="3" customFormat="true" x14ac:dyDescent="0.25">
      <c r="A362" s="408"/>
      <c r="B362" s="126"/>
      <c r="L362" s="126"/>
      <c r="V362" s="126"/>
      <c r="AF362" s="126"/>
      <c r="AP362" s="126"/>
      <c r="AZ362" s="126"/>
      <c r="BJ362" s="126"/>
      <c r="BK362" s="126"/>
      <c r="BT362" s="126"/>
      <c r="CD362" s="126"/>
      <c r="CN362" s="126"/>
      <c r="CX362" s="126"/>
      <c r="DH362" s="126"/>
      <c r="DR362" s="126"/>
      <c r="EB362" s="126"/>
      <c r="EL362" s="126"/>
      <c r="EV362" s="126"/>
      <c r="FF362" s="126"/>
      <c r="FP362" s="126"/>
      <c r="FZ362" s="126"/>
      <c r="GJ362" s="126"/>
      <c r="GT362" s="126"/>
      <c r="HD362" s="126"/>
      <c r="HN362" s="126"/>
      <c r="HX362" s="126"/>
      <c r="IH362" s="126"/>
      <c r="IR362" s="126"/>
      <c r="JB362" s="126"/>
    </row>
    <row xmlns:x14ac="http://schemas.microsoft.com/office/spreadsheetml/2009/9/ac" r="363" s="3" customFormat="true" x14ac:dyDescent="0.25">
      <c r="A363" s="408"/>
      <c r="B363" s="126"/>
      <c r="L363" s="126"/>
      <c r="V363" s="126"/>
      <c r="AF363" s="126"/>
      <c r="AP363" s="126"/>
      <c r="AZ363" s="126"/>
      <c r="BJ363" s="126"/>
      <c r="BK363" s="126"/>
      <c r="BT363" s="126"/>
      <c r="CD363" s="126"/>
      <c r="CN363" s="126"/>
      <c r="CX363" s="126"/>
      <c r="DH363" s="126"/>
      <c r="DR363" s="126"/>
      <c r="EB363" s="126"/>
      <c r="EL363" s="126"/>
      <c r="EV363" s="126"/>
      <c r="FF363" s="126"/>
      <c r="FP363" s="126"/>
      <c r="FZ363" s="126"/>
      <c r="GJ363" s="126"/>
      <c r="GT363" s="126"/>
      <c r="HD363" s="126"/>
      <c r="HN363" s="126"/>
      <c r="HX363" s="126"/>
      <c r="IH363" s="126"/>
      <c r="IR363" s="126"/>
      <c r="JB363" s="126"/>
    </row>
    <row xmlns:x14ac="http://schemas.microsoft.com/office/spreadsheetml/2009/9/ac" r="364" s="3" customFormat="true" x14ac:dyDescent="0.25">
      <c r="A364" s="408"/>
      <c r="B364" s="126"/>
      <c r="L364" s="126"/>
      <c r="V364" s="126"/>
      <c r="AF364" s="126"/>
      <c r="AP364" s="126"/>
      <c r="AZ364" s="126"/>
      <c r="BJ364" s="126"/>
      <c r="BK364" s="126"/>
      <c r="BT364" s="126"/>
      <c r="CD364" s="126"/>
      <c r="CN364" s="126"/>
      <c r="CX364" s="126"/>
      <c r="DH364" s="126"/>
      <c r="DR364" s="126"/>
      <c r="EB364" s="126"/>
      <c r="EL364" s="126"/>
      <c r="EV364" s="126"/>
      <c r="FF364" s="126"/>
      <c r="FP364" s="126"/>
      <c r="FZ364" s="126"/>
      <c r="GJ364" s="126"/>
      <c r="GT364" s="126"/>
      <c r="HD364" s="126"/>
      <c r="HN364" s="126"/>
      <c r="HX364" s="126"/>
      <c r="IH364" s="126"/>
      <c r="IR364" s="126"/>
      <c r="JB364" s="126"/>
    </row>
    <row xmlns:x14ac="http://schemas.microsoft.com/office/spreadsheetml/2009/9/ac" r="365" s="3" customFormat="true" x14ac:dyDescent="0.25">
      <c r="A365" s="408"/>
      <c r="B365" s="126"/>
      <c r="L365" s="126"/>
      <c r="V365" s="126"/>
      <c r="AF365" s="126"/>
      <c r="AP365" s="126"/>
      <c r="AZ365" s="126"/>
      <c r="BJ365" s="126"/>
      <c r="BK365" s="126"/>
      <c r="BT365" s="126"/>
      <c r="CD365" s="126"/>
      <c r="CN365" s="126"/>
      <c r="CX365" s="126"/>
      <c r="DH365" s="126"/>
      <c r="DR365" s="126"/>
      <c r="EB365" s="126"/>
      <c r="EL365" s="126"/>
      <c r="EV365" s="126"/>
      <c r="FF365" s="126"/>
      <c r="FP365" s="126"/>
      <c r="FZ365" s="126"/>
      <c r="GJ365" s="126"/>
      <c r="GT365" s="126"/>
      <c r="HD365" s="126"/>
      <c r="HN365" s="126"/>
      <c r="HX365" s="126"/>
      <c r="IH365" s="126"/>
      <c r="IR365" s="126"/>
      <c r="JB365" s="126"/>
    </row>
    <row xmlns:x14ac="http://schemas.microsoft.com/office/spreadsheetml/2009/9/ac" r="366" s="3" customFormat="true" x14ac:dyDescent="0.25">
      <c r="A366" s="408"/>
      <c r="B366" s="126"/>
      <c r="L366" s="126"/>
      <c r="V366" s="126"/>
      <c r="AF366" s="126"/>
      <c r="AP366" s="126"/>
      <c r="AZ366" s="126"/>
      <c r="BJ366" s="126"/>
      <c r="BK366" s="126"/>
      <c r="BT366" s="126"/>
      <c r="CD366" s="126"/>
      <c r="CN366" s="126"/>
      <c r="CX366" s="126"/>
      <c r="DH366" s="126"/>
      <c r="DR366" s="126"/>
      <c r="EB366" s="126"/>
      <c r="EL366" s="126"/>
      <c r="EV366" s="126"/>
      <c r="FF366" s="126"/>
      <c r="FP366" s="126"/>
      <c r="FZ366" s="126"/>
      <c r="GJ366" s="126"/>
      <c r="GT366" s="126"/>
      <c r="HD366" s="126"/>
      <c r="HN366" s="126"/>
      <c r="HX366" s="126"/>
      <c r="IH366" s="126"/>
      <c r="IR366" s="126"/>
      <c r="JB366" s="126"/>
    </row>
    <row xmlns:x14ac="http://schemas.microsoft.com/office/spreadsheetml/2009/9/ac" r="367" s="3" customFormat="true" x14ac:dyDescent="0.25">
      <c r="A367" s="408"/>
      <c r="B367" s="126"/>
      <c r="L367" s="126"/>
      <c r="V367" s="126"/>
      <c r="AF367" s="126"/>
      <c r="AP367" s="126"/>
      <c r="AZ367" s="126"/>
      <c r="BJ367" s="126"/>
      <c r="BK367" s="126"/>
      <c r="BT367" s="126"/>
      <c r="CD367" s="126"/>
      <c r="CN367" s="126"/>
      <c r="CX367" s="126"/>
      <c r="DH367" s="126"/>
      <c r="DR367" s="126"/>
      <c r="EB367" s="126"/>
      <c r="EL367" s="126"/>
      <c r="EV367" s="126"/>
      <c r="FF367" s="126"/>
      <c r="FP367" s="126"/>
      <c r="FZ367" s="126"/>
      <c r="GJ367" s="126"/>
      <c r="GT367" s="126"/>
      <c r="HD367" s="126"/>
      <c r="HN367" s="126"/>
      <c r="HX367" s="126"/>
      <c r="IH367" s="126"/>
      <c r="IR367" s="126"/>
      <c r="JB367" s="126"/>
    </row>
    <row xmlns:x14ac="http://schemas.microsoft.com/office/spreadsheetml/2009/9/ac" r="368" s="3" customFormat="true" x14ac:dyDescent="0.25">
      <c r="A368" s="408"/>
      <c r="B368" s="126"/>
      <c r="L368" s="126"/>
      <c r="V368" s="126"/>
      <c r="AF368" s="126"/>
      <c r="AP368" s="126"/>
      <c r="AZ368" s="126"/>
      <c r="BJ368" s="126"/>
      <c r="BK368" s="126"/>
      <c r="BT368" s="126"/>
      <c r="CD368" s="126"/>
      <c r="CN368" s="126"/>
      <c r="CX368" s="126"/>
      <c r="DH368" s="126"/>
      <c r="DR368" s="126"/>
      <c r="EB368" s="126"/>
      <c r="EL368" s="126"/>
      <c r="EV368" s="126"/>
      <c r="FF368" s="126"/>
      <c r="FP368" s="126"/>
      <c r="FZ368" s="126"/>
      <c r="GJ368" s="126"/>
      <c r="GT368" s="126"/>
      <c r="HD368" s="126"/>
      <c r="HN368" s="126"/>
      <c r="HX368" s="126"/>
      <c r="IH368" s="126"/>
      <c r="IR368" s="126"/>
      <c r="JB368" s="126"/>
    </row>
    <row xmlns:x14ac="http://schemas.microsoft.com/office/spreadsheetml/2009/9/ac" r="369" s="3" customFormat="true" x14ac:dyDescent="0.25">
      <c r="A369" s="408"/>
      <c r="B369" s="126"/>
      <c r="L369" s="126"/>
      <c r="V369" s="126"/>
      <c r="AF369" s="126"/>
      <c r="AP369" s="126"/>
      <c r="AZ369" s="126"/>
      <c r="BJ369" s="126"/>
      <c r="BK369" s="126"/>
      <c r="BT369" s="126"/>
      <c r="CD369" s="126"/>
      <c r="CN369" s="126"/>
      <c r="CX369" s="126"/>
      <c r="DH369" s="126"/>
      <c r="DR369" s="126"/>
      <c r="EB369" s="126"/>
      <c r="EL369" s="126"/>
      <c r="EV369" s="126"/>
      <c r="FF369" s="126"/>
      <c r="FP369" s="126"/>
      <c r="FZ369" s="126"/>
      <c r="GJ369" s="126"/>
      <c r="GT369" s="126"/>
      <c r="HD369" s="126"/>
      <c r="HN369" s="126"/>
      <c r="HX369" s="126"/>
      <c r="IH369" s="126"/>
      <c r="IR369" s="126"/>
      <c r="JB369" s="126"/>
    </row>
    <row xmlns:x14ac="http://schemas.microsoft.com/office/spreadsheetml/2009/9/ac" r="370" s="3" customFormat="true" x14ac:dyDescent="0.25">
      <c r="A370" s="408"/>
      <c r="B370" s="126"/>
      <c r="L370" s="126"/>
      <c r="V370" s="126"/>
      <c r="AF370" s="126"/>
      <c r="AP370" s="126"/>
      <c r="AZ370" s="126"/>
      <c r="BJ370" s="126"/>
      <c r="BK370" s="126"/>
      <c r="BT370" s="126"/>
      <c r="CD370" s="126"/>
      <c r="CN370" s="126"/>
      <c r="CX370" s="126"/>
      <c r="DH370" s="126"/>
      <c r="DR370" s="126"/>
      <c r="EB370" s="126"/>
      <c r="EL370" s="126"/>
      <c r="EV370" s="126"/>
      <c r="FF370" s="126"/>
      <c r="FP370" s="126"/>
      <c r="FZ370" s="126"/>
      <c r="GJ370" s="126"/>
      <c r="GT370" s="126"/>
      <c r="HD370" s="126"/>
      <c r="HN370" s="126"/>
      <c r="HX370" s="126"/>
      <c r="IH370" s="126"/>
      <c r="IR370" s="126"/>
      <c r="JB370" s="126"/>
    </row>
    <row xmlns:x14ac="http://schemas.microsoft.com/office/spreadsheetml/2009/9/ac" r="371" s="3" customFormat="true" x14ac:dyDescent="0.25">
      <c r="A371" s="408"/>
      <c r="B371" s="126"/>
      <c r="L371" s="126"/>
      <c r="V371" s="126"/>
      <c r="AF371" s="126"/>
      <c r="AP371" s="126"/>
      <c r="AZ371" s="126"/>
      <c r="BJ371" s="126"/>
      <c r="BK371" s="126"/>
      <c r="BT371" s="126"/>
      <c r="CD371" s="126"/>
      <c r="CN371" s="126"/>
      <c r="CX371" s="126"/>
      <c r="DH371" s="126"/>
      <c r="DR371" s="126"/>
      <c r="EB371" s="126"/>
      <c r="EL371" s="126"/>
      <c r="EV371" s="126"/>
      <c r="FF371" s="126"/>
      <c r="FP371" s="126"/>
      <c r="FZ371" s="126"/>
      <c r="GJ371" s="126"/>
      <c r="GT371" s="126"/>
      <c r="HD371" s="126"/>
      <c r="HN371" s="126"/>
      <c r="HX371" s="126"/>
      <c r="IH371" s="126"/>
      <c r="IR371" s="126"/>
      <c r="JB371" s="126"/>
    </row>
    <row xmlns:x14ac="http://schemas.microsoft.com/office/spreadsheetml/2009/9/ac" r="372" s="3" customFormat="true" x14ac:dyDescent="0.25">
      <c r="A372" s="408"/>
      <c r="B372" s="126"/>
      <c r="L372" s="126"/>
      <c r="V372" s="126"/>
      <c r="AF372" s="126"/>
      <c r="AP372" s="126"/>
      <c r="AZ372" s="126"/>
      <c r="BJ372" s="126"/>
      <c r="BK372" s="126"/>
      <c r="BT372" s="126"/>
      <c r="CD372" s="126"/>
      <c r="CN372" s="126"/>
      <c r="CX372" s="126"/>
      <c r="DH372" s="126"/>
      <c r="DR372" s="126"/>
      <c r="EB372" s="126"/>
      <c r="EL372" s="126"/>
      <c r="EV372" s="126"/>
      <c r="FF372" s="126"/>
      <c r="FP372" s="126"/>
      <c r="FZ372" s="126"/>
      <c r="GJ372" s="126"/>
      <c r="GT372" s="126"/>
      <c r="HD372" s="126"/>
      <c r="HN372" s="126"/>
      <c r="HX372" s="126"/>
      <c r="IH372" s="126"/>
      <c r="IR372" s="126"/>
      <c r="JB372" s="126"/>
    </row>
    <row xmlns:x14ac="http://schemas.microsoft.com/office/spreadsheetml/2009/9/ac" r="373" s="3" customFormat="true" x14ac:dyDescent="0.25">
      <c r="A373" s="408"/>
      <c r="B373" s="126"/>
      <c r="L373" s="126"/>
      <c r="V373" s="126"/>
      <c r="AF373" s="126"/>
      <c r="AP373" s="126"/>
      <c r="AZ373" s="126"/>
      <c r="BJ373" s="126"/>
      <c r="BK373" s="126"/>
      <c r="BT373" s="126"/>
      <c r="CD373" s="126"/>
      <c r="CN373" s="126"/>
      <c r="CX373" s="126"/>
      <c r="DH373" s="126"/>
      <c r="DR373" s="126"/>
      <c r="EB373" s="126"/>
      <c r="EL373" s="126"/>
      <c r="EV373" s="126"/>
      <c r="FF373" s="126"/>
      <c r="FP373" s="126"/>
      <c r="FZ373" s="126"/>
      <c r="GJ373" s="126"/>
      <c r="GT373" s="126"/>
      <c r="HD373" s="126"/>
      <c r="HN373" s="126"/>
      <c r="HX373" s="126"/>
      <c r="IH373" s="126"/>
      <c r="IR373" s="126"/>
      <c r="JB373" s="126"/>
    </row>
    <row xmlns:x14ac="http://schemas.microsoft.com/office/spreadsheetml/2009/9/ac" r="374" s="3" customFormat="true" x14ac:dyDescent="0.25">
      <c r="A374" s="408"/>
      <c r="B374" s="126"/>
      <c r="L374" s="126"/>
      <c r="V374" s="126"/>
      <c r="AF374" s="126"/>
      <c r="AP374" s="126"/>
      <c r="AZ374" s="126"/>
      <c r="BJ374" s="126"/>
      <c r="BK374" s="126"/>
      <c r="BT374" s="126"/>
      <c r="CD374" s="126"/>
      <c r="CN374" s="126"/>
      <c r="CX374" s="126"/>
      <c r="DH374" s="126"/>
      <c r="DR374" s="126"/>
      <c r="EB374" s="126"/>
      <c r="EL374" s="126"/>
      <c r="EV374" s="126"/>
      <c r="FF374" s="126"/>
      <c r="FP374" s="126"/>
      <c r="FZ374" s="126"/>
      <c r="GJ374" s="126"/>
      <c r="GT374" s="126"/>
      <c r="HD374" s="126"/>
      <c r="HN374" s="126"/>
      <c r="HX374" s="126"/>
      <c r="IH374" s="126"/>
      <c r="IR374" s="126"/>
      <c r="JB374" s="126"/>
    </row>
    <row xmlns:x14ac="http://schemas.microsoft.com/office/spreadsheetml/2009/9/ac" r="375" s="3" customFormat="true" x14ac:dyDescent="0.25">
      <c r="A375" s="408"/>
      <c r="B375" s="126"/>
      <c r="L375" s="126"/>
      <c r="V375" s="126"/>
      <c r="AF375" s="126"/>
      <c r="AP375" s="126"/>
      <c r="AZ375" s="126"/>
      <c r="BJ375" s="126"/>
      <c r="BK375" s="126"/>
      <c r="BT375" s="126"/>
      <c r="CD375" s="126"/>
      <c r="CN375" s="126"/>
      <c r="CX375" s="126"/>
      <c r="DH375" s="126"/>
      <c r="DR375" s="126"/>
      <c r="EB375" s="126"/>
      <c r="EL375" s="126"/>
      <c r="EV375" s="126"/>
      <c r="FF375" s="126"/>
      <c r="FP375" s="126"/>
      <c r="FZ375" s="126"/>
      <c r="GJ375" s="126"/>
      <c r="GT375" s="126"/>
      <c r="HD375" s="126"/>
      <c r="HN375" s="126"/>
      <c r="HX375" s="126"/>
      <c r="IH375" s="126"/>
      <c r="IR375" s="126"/>
      <c r="JB375" s="126"/>
    </row>
    <row xmlns:x14ac="http://schemas.microsoft.com/office/spreadsheetml/2009/9/ac" r="376" s="3" customFormat="true" x14ac:dyDescent="0.25">
      <c r="A376" s="408"/>
      <c r="B376" s="126"/>
      <c r="L376" s="126"/>
      <c r="V376" s="126"/>
      <c r="AF376" s="126"/>
      <c r="AP376" s="126"/>
      <c r="AZ376" s="126"/>
      <c r="BJ376" s="126"/>
      <c r="BK376" s="126"/>
      <c r="BT376" s="126"/>
      <c r="CD376" s="126"/>
      <c r="CN376" s="126"/>
      <c r="CX376" s="126"/>
      <c r="DH376" s="126"/>
      <c r="DR376" s="126"/>
      <c r="EB376" s="126"/>
      <c r="EL376" s="126"/>
      <c r="EV376" s="126"/>
      <c r="FF376" s="126"/>
      <c r="FP376" s="126"/>
      <c r="FZ376" s="126"/>
      <c r="GJ376" s="126"/>
      <c r="GT376" s="126"/>
      <c r="HD376" s="126"/>
      <c r="HN376" s="126"/>
      <c r="HX376" s="126"/>
      <c r="IH376" s="126"/>
      <c r="IR376" s="126"/>
      <c r="JB376" s="126"/>
    </row>
    <row xmlns:x14ac="http://schemas.microsoft.com/office/spreadsheetml/2009/9/ac" r="377" s="3" customFormat="true" x14ac:dyDescent="0.25">
      <c r="A377" s="408"/>
      <c r="B377" s="126"/>
      <c r="L377" s="126"/>
      <c r="V377" s="126"/>
      <c r="AF377" s="126"/>
      <c r="AP377" s="126"/>
      <c r="AZ377" s="126"/>
      <c r="BJ377" s="126"/>
      <c r="BK377" s="126"/>
      <c r="BT377" s="126"/>
      <c r="CD377" s="126"/>
      <c r="CN377" s="126"/>
      <c r="CX377" s="126"/>
      <c r="DH377" s="126"/>
      <c r="DR377" s="126"/>
      <c r="EB377" s="126"/>
      <c r="EL377" s="126"/>
      <c r="EV377" s="126"/>
      <c r="FF377" s="126"/>
      <c r="FP377" s="126"/>
      <c r="FZ377" s="126"/>
      <c r="GJ377" s="126"/>
      <c r="GT377" s="126"/>
      <c r="HD377" s="126"/>
      <c r="HN377" s="126"/>
      <c r="HX377" s="126"/>
      <c r="IH377" s="126"/>
      <c r="IR377" s="126"/>
      <c r="JB377" s="126"/>
    </row>
    <row xmlns:x14ac="http://schemas.microsoft.com/office/spreadsheetml/2009/9/ac" r="378" s="3" customFormat="true" x14ac:dyDescent="0.25">
      <c r="A378" s="408"/>
      <c r="B378" s="126"/>
      <c r="L378" s="126"/>
      <c r="V378" s="126"/>
      <c r="AF378" s="126"/>
      <c r="AP378" s="126"/>
      <c r="AZ378" s="126"/>
      <c r="BJ378" s="126"/>
      <c r="BK378" s="126"/>
      <c r="BT378" s="126"/>
      <c r="CD378" s="126"/>
      <c r="CN378" s="126"/>
      <c r="CX378" s="126"/>
      <c r="DH378" s="126"/>
      <c r="DR378" s="126"/>
      <c r="EB378" s="126"/>
      <c r="EL378" s="126"/>
      <c r="EV378" s="126"/>
      <c r="FF378" s="126"/>
      <c r="FP378" s="126"/>
      <c r="FZ378" s="126"/>
      <c r="GJ378" s="126"/>
      <c r="GT378" s="126"/>
      <c r="HD378" s="126"/>
      <c r="HN378" s="126"/>
      <c r="HX378" s="126"/>
      <c r="IH378" s="126"/>
      <c r="IR378" s="126"/>
      <c r="JB378" s="126"/>
    </row>
    <row xmlns:x14ac="http://schemas.microsoft.com/office/spreadsheetml/2009/9/ac" r="379" s="3" customFormat="true" x14ac:dyDescent="0.25">
      <c r="A379" s="408"/>
      <c r="B379" s="126"/>
      <c r="L379" s="126"/>
      <c r="V379" s="126"/>
      <c r="AF379" s="126"/>
      <c r="AP379" s="126"/>
      <c r="AZ379" s="126"/>
      <c r="BJ379" s="126"/>
      <c r="BK379" s="126"/>
      <c r="BT379" s="126"/>
      <c r="CD379" s="126"/>
      <c r="CN379" s="126"/>
      <c r="CX379" s="126"/>
      <c r="DH379" s="126"/>
      <c r="DR379" s="126"/>
      <c r="EB379" s="126"/>
      <c r="EL379" s="126"/>
      <c r="EV379" s="126"/>
      <c r="FF379" s="126"/>
      <c r="FP379" s="126"/>
      <c r="FZ379" s="126"/>
      <c r="GJ379" s="126"/>
      <c r="GT379" s="126"/>
      <c r="HD379" s="126"/>
      <c r="HN379" s="126"/>
      <c r="HX379" s="126"/>
      <c r="IH379" s="126"/>
      <c r="IR379" s="126"/>
      <c r="JB379" s="126"/>
    </row>
    <row xmlns:x14ac="http://schemas.microsoft.com/office/spreadsheetml/2009/9/ac" r="380" s="3" customFormat="true" x14ac:dyDescent="0.25">
      <c r="A380" s="408"/>
      <c r="B380" s="126"/>
      <c r="L380" s="126"/>
      <c r="V380" s="126"/>
      <c r="AF380" s="126"/>
      <c r="AP380" s="126"/>
      <c r="AZ380" s="126"/>
      <c r="BJ380" s="126"/>
      <c r="BK380" s="126"/>
      <c r="BT380" s="126"/>
      <c r="CD380" s="126"/>
      <c r="CN380" s="126"/>
      <c r="CX380" s="126"/>
      <c r="DH380" s="126"/>
      <c r="DR380" s="126"/>
      <c r="EB380" s="126"/>
      <c r="EL380" s="126"/>
      <c r="EV380" s="126"/>
      <c r="FF380" s="126"/>
      <c r="FP380" s="126"/>
      <c r="FZ380" s="126"/>
      <c r="GJ380" s="126"/>
      <c r="GT380" s="126"/>
      <c r="HD380" s="126"/>
      <c r="HN380" s="126"/>
      <c r="HX380" s="126"/>
      <c r="IH380" s="126"/>
      <c r="IR380" s="126"/>
      <c r="JB380" s="126"/>
    </row>
    <row xmlns:x14ac="http://schemas.microsoft.com/office/spreadsheetml/2009/9/ac" r="381" s="3" customFormat="true" x14ac:dyDescent="0.25">
      <c r="A381" s="408"/>
      <c r="B381" s="126"/>
      <c r="L381" s="126"/>
      <c r="V381" s="126"/>
      <c r="AF381" s="126"/>
      <c r="AP381" s="126"/>
      <c r="AZ381" s="126"/>
      <c r="BJ381" s="126"/>
      <c r="BK381" s="126"/>
      <c r="BT381" s="126"/>
      <c r="CD381" s="126"/>
      <c r="CN381" s="126"/>
      <c r="CX381" s="126"/>
      <c r="DH381" s="126"/>
      <c r="DR381" s="126"/>
      <c r="EB381" s="126"/>
      <c r="EL381" s="126"/>
      <c r="EV381" s="126"/>
      <c r="FF381" s="126"/>
      <c r="FP381" s="126"/>
      <c r="FZ381" s="126"/>
      <c r="GJ381" s="126"/>
      <c r="GT381" s="126"/>
      <c r="HD381" s="126"/>
      <c r="HN381" s="126"/>
      <c r="HX381" s="126"/>
      <c r="IH381" s="126"/>
      <c r="IR381" s="126"/>
      <c r="JB381" s="126"/>
    </row>
    <row xmlns:x14ac="http://schemas.microsoft.com/office/spreadsheetml/2009/9/ac" r="382" s="3" customFormat="true" x14ac:dyDescent="0.25">
      <c r="A382" s="408"/>
      <c r="B382" s="126"/>
      <c r="L382" s="126"/>
      <c r="V382" s="126"/>
      <c r="AF382" s="126"/>
      <c r="AP382" s="126"/>
      <c r="AZ382" s="126"/>
      <c r="BJ382" s="126"/>
      <c r="BK382" s="126"/>
      <c r="BT382" s="126"/>
      <c r="CD382" s="126"/>
      <c r="CN382" s="126"/>
      <c r="CX382" s="126"/>
      <c r="DH382" s="126"/>
      <c r="DR382" s="126"/>
      <c r="EB382" s="126"/>
      <c r="EL382" s="126"/>
      <c r="EV382" s="126"/>
      <c r="FF382" s="126"/>
      <c r="FP382" s="126"/>
      <c r="FZ382" s="126"/>
      <c r="GJ382" s="126"/>
      <c r="GT382" s="126"/>
      <c r="HD382" s="126"/>
      <c r="HN382" s="126"/>
      <c r="HX382" s="126"/>
      <c r="IH382" s="126"/>
      <c r="IR382" s="126"/>
      <c r="JB382" s="126"/>
    </row>
    <row xmlns:x14ac="http://schemas.microsoft.com/office/spreadsheetml/2009/9/ac" r="383" s="3" customFormat="true" x14ac:dyDescent="0.25">
      <c r="A383" s="408"/>
      <c r="B383" s="126"/>
      <c r="L383" s="126"/>
      <c r="V383" s="126"/>
      <c r="AF383" s="126"/>
      <c r="AP383" s="126"/>
      <c r="AZ383" s="126"/>
      <c r="BJ383" s="126"/>
      <c r="BK383" s="126"/>
      <c r="BT383" s="126"/>
      <c r="CD383" s="126"/>
      <c r="CN383" s="126"/>
      <c r="CX383" s="126"/>
      <c r="DH383" s="126"/>
      <c r="DR383" s="126"/>
      <c r="EB383" s="126"/>
      <c r="EL383" s="126"/>
      <c r="EV383" s="126"/>
      <c r="FF383" s="126"/>
      <c r="FP383" s="126"/>
      <c r="FZ383" s="126"/>
      <c r="GJ383" s="126"/>
      <c r="GT383" s="126"/>
      <c r="HD383" s="126"/>
      <c r="HN383" s="126"/>
      <c r="HX383" s="126"/>
      <c r="IH383" s="126"/>
      <c r="IR383" s="126"/>
      <c r="JB383" s="126"/>
    </row>
    <row xmlns:x14ac="http://schemas.microsoft.com/office/spreadsheetml/2009/9/ac" r="384" s="3" customFormat="true" x14ac:dyDescent="0.25">
      <c r="A384" s="408"/>
      <c r="B384" s="126"/>
      <c r="L384" s="126"/>
      <c r="V384" s="126"/>
      <c r="AF384" s="126"/>
      <c r="AP384" s="126"/>
      <c r="AZ384" s="126"/>
      <c r="BJ384" s="126"/>
      <c r="BK384" s="126"/>
      <c r="BT384" s="126"/>
      <c r="CD384" s="126"/>
      <c r="CN384" s="126"/>
      <c r="CX384" s="126"/>
      <c r="DH384" s="126"/>
      <c r="DR384" s="126"/>
      <c r="EB384" s="126"/>
      <c r="EL384" s="126"/>
      <c r="EV384" s="126"/>
      <c r="FF384" s="126"/>
      <c r="FP384" s="126"/>
      <c r="FZ384" s="126"/>
      <c r="GJ384" s="126"/>
      <c r="GT384" s="126"/>
      <c r="HD384" s="126"/>
      <c r="HN384" s="126"/>
      <c r="HX384" s="126"/>
      <c r="IH384" s="126"/>
      <c r="IR384" s="126"/>
      <c r="JB384" s="126"/>
    </row>
    <row xmlns:x14ac="http://schemas.microsoft.com/office/spreadsheetml/2009/9/ac" r="385" s="3" customFormat="true" x14ac:dyDescent="0.25">
      <c r="A385" s="408"/>
      <c r="B385" s="126"/>
      <c r="L385" s="126"/>
      <c r="V385" s="126"/>
      <c r="AF385" s="126"/>
      <c r="AP385" s="126"/>
      <c r="AZ385" s="126"/>
      <c r="BJ385" s="126"/>
      <c r="BK385" s="126"/>
      <c r="BT385" s="126"/>
      <c r="CD385" s="126"/>
      <c r="CN385" s="126"/>
      <c r="CX385" s="126"/>
      <c r="DH385" s="126"/>
      <c r="DR385" s="126"/>
      <c r="EB385" s="126"/>
      <c r="EL385" s="126"/>
      <c r="EV385" s="126"/>
      <c r="FF385" s="126"/>
      <c r="FP385" s="126"/>
      <c r="FZ385" s="126"/>
      <c r="GJ385" s="126"/>
      <c r="GT385" s="126"/>
      <c r="HD385" s="126"/>
      <c r="HN385" s="126"/>
      <c r="HX385" s="126"/>
      <c r="IH385" s="126"/>
      <c r="IR385" s="126"/>
      <c r="JB385" s="126"/>
    </row>
    <row xmlns:x14ac="http://schemas.microsoft.com/office/spreadsheetml/2009/9/ac" r="386" s="3" customFormat="true" x14ac:dyDescent="0.25">
      <c r="A386" s="408"/>
      <c r="B386" s="126"/>
      <c r="L386" s="126"/>
      <c r="V386" s="126"/>
      <c r="AF386" s="126"/>
      <c r="AP386" s="126"/>
      <c r="AZ386" s="126"/>
      <c r="BJ386" s="126"/>
      <c r="BK386" s="126"/>
      <c r="BT386" s="126"/>
      <c r="CD386" s="126"/>
      <c r="CN386" s="126"/>
      <c r="CX386" s="126"/>
      <c r="DH386" s="126"/>
      <c r="DR386" s="126"/>
      <c r="EB386" s="126"/>
      <c r="EL386" s="126"/>
      <c r="EV386" s="126"/>
      <c r="FF386" s="126"/>
      <c r="FP386" s="126"/>
      <c r="FZ386" s="126"/>
      <c r="GJ386" s="126"/>
      <c r="GT386" s="126"/>
      <c r="HD386" s="126"/>
      <c r="HN386" s="126"/>
      <c r="HX386" s="126"/>
      <c r="IH386" s="126"/>
      <c r="IR386" s="126"/>
      <c r="JB386" s="126"/>
    </row>
    <row xmlns:x14ac="http://schemas.microsoft.com/office/spreadsheetml/2009/9/ac" r="387" s="3" customFormat="true" x14ac:dyDescent="0.25">
      <c r="A387" s="408"/>
      <c r="B387" s="126"/>
      <c r="L387" s="126"/>
      <c r="V387" s="126"/>
      <c r="AF387" s="126"/>
      <c r="AP387" s="126"/>
      <c r="AZ387" s="126"/>
      <c r="BJ387" s="126"/>
      <c r="BK387" s="126"/>
      <c r="BT387" s="126"/>
      <c r="CD387" s="126"/>
      <c r="CN387" s="126"/>
      <c r="CX387" s="126"/>
      <c r="DH387" s="126"/>
      <c r="DR387" s="126"/>
      <c r="EB387" s="126"/>
      <c r="EL387" s="126"/>
      <c r="EV387" s="126"/>
      <c r="FF387" s="126"/>
      <c r="FP387" s="126"/>
      <c r="FZ387" s="126"/>
      <c r="GJ387" s="126"/>
      <c r="GT387" s="126"/>
      <c r="HD387" s="126"/>
      <c r="HN387" s="126"/>
      <c r="HX387" s="126"/>
      <c r="IH387" s="126"/>
      <c r="IR387" s="126"/>
      <c r="JB387" s="126"/>
    </row>
    <row xmlns:x14ac="http://schemas.microsoft.com/office/spreadsheetml/2009/9/ac" r="388" s="3" customFormat="true" x14ac:dyDescent="0.25">
      <c r="A388" s="408"/>
      <c r="B388" s="126"/>
      <c r="L388" s="126"/>
      <c r="V388" s="126"/>
      <c r="AF388" s="126"/>
      <c r="AP388" s="126"/>
      <c r="AZ388" s="126"/>
      <c r="BJ388" s="126"/>
      <c r="BK388" s="126"/>
      <c r="BT388" s="126"/>
      <c r="CD388" s="126"/>
      <c r="CN388" s="126"/>
      <c r="CX388" s="126"/>
      <c r="DH388" s="126"/>
      <c r="DR388" s="126"/>
      <c r="EB388" s="126"/>
      <c r="EL388" s="126"/>
      <c r="EV388" s="126"/>
      <c r="FF388" s="126"/>
      <c r="FP388" s="126"/>
      <c r="FZ388" s="126"/>
      <c r="GJ388" s="126"/>
      <c r="GT388" s="126"/>
      <c r="HD388" s="126"/>
      <c r="HN388" s="126"/>
      <c r="HX388" s="126"/>
      <c r="IH388" s="126"/>
      <c r="IR388" s="126"/>
      <c r="JB388" s="126"/>
    </row>
    <row xmlns:x14ac="http://schemas.microsoft.com/office/spreadsheetml/2009/9/ac" r="389" s="3" customFormat="true" x14ac:dyDescent="0.25">
      <c r="A389" s="408"/>
      <c r="B389" s="126"/>
      <c r="L389" s="126"/>
      <c r="V389" s="126"/>
      <c r="AF389" s="126"/>
      <c r="AP389" s="126"/>
      <c r="AZ389" s="126"/>
      <c r="BJ389" s="126"/>
      <c r="BK389" s="126"/>
      <c r="BT389" s="126"/>
      <c r="CD389" s="126"/>
      <c r="CN389" s="126"/>
      <c r="CX389" s="126"/>
      <c r="DH389" s="126"/>
      <c r="DR389" s="126"/>
      <c r="EB389" s="126"/>
      <c r="EL389" s="126"/>
      <c r="EV389" s="126"/>
      <c r="FF389" s="126"/>
      <c r="FP389" s="126"/>
      <c r="FZ389" s="126"/>
      <c r="GJ389" s="126"/>
      <c r="GT389" s="126"/>
      <c r="HD389" s="126"/>
      <c r="HN389" s="126"/>
      <c r="HX389" s="126"/>
      <c r="IH389" s="126"/>
      <c r="IR389" s="126"/>
      <c r="JB389" s="126"/>
    </row>
    <row xmlns:x14ac="http://schemas.microsoft.com/office/spreadsheetml/2009/9/ac" r="390" s="3" customFormat="true" x14ac:dyDescent="0.25">
      <c r="A390" s="408"/>
      <c r="B390" s="126"/>
      <c r="L390" s="126"/>
      <c r="V390" s="126"/>
      <c r="AF390" s="126"/>
      <c r="AP390" s="126"/>
      <c r="AZ390" s="126"/>
      <c r="BJ390" s="126"/>
      <c r="BK390" s="126"/>
      <c r="BT390" s="126"/>
      <c r="CD390" s="126"/>
      <c r="CN390" s="126"/>
      <c r="CX390" s="126"/>
      <c r="DH390" s="126"/>
      <c r="DR390" s="126"/>
      <c r="EB390" s="126"/>
      <c r="EL390" s="126"/>
      <c r="EV390" s="126"/>
      <c r="FF390" s="126"/>
      <c r="FP390" s="126"/>
      <c r="FZ390" s="126"/>
      <c r="GJ390" s="126"/>
      <c r="GT390" s="126"/>
      <c r="HD390" s="126"/>
      <c r="HN390" s="126"/>
      <c r="HX390" s="126"/>
      <c r="IH390" s="126"/>
      <c r="IR390" s="126"/>
      <c r="JB390" s="126"/>
    </row>
    <row xmlns:x14ac="http://schemas.microsoft.com/office/spreadsheetml/2009/9/ac" r="391" s="3" customFormat="true" x14ac:dyDescent="0.25">
      <c r="A391" s="408"/>
      <c r="B391" s="126"/>
      <c r="L391" s="126"/>
      <c r="V391" s="126"/>
      <c r="AF391" s="126"/>
      <c r="AP391" s="126"/>
      <c r="AZ391" s="126"/>
      <c r="BJ391" s="126"/>
      <c r="BK391" s="126"/>
      <c r="BT391" s="126"/>
      <c r="CD391" s="126"/>
      <c r="CN391" s="126"/>
      <c r="CX391" s="126"/>
      <c r="DH391" s="126"/>
      <c r="DR391" s="126"/>
      <c r="EB391" s="126"/>
      <c r="EL391" s="126"/>
      <c r="EV391" s="126"/>
      <c r="FF391" s="126"/>
      <c r="FP391" s="126"/>
      <c r="FZ391" s="126"/>
      <c r="GJ391" s="126"/>
      <c r="GT391" s="126"/>
      <c r="HD391" s="126"/>
      <c r="HN391" s="126"/>
      <c r="HX391" s="126"/>
      <c r="IH391" s="126"/>
      <c r="IR391" s="126"/>
      <c r="JB391" s="126"/>
    </row>
    <row xmlns:x14ac="http://schemas.microsoft.com/office/spreadsheetml/2009/9/ac" r="392" s="3" customFormat="true" x14ac:dyDescent="0.25">
      <c r="A392" s="408"/>
      <c r="B392" s="126"/>
      <c r="L392" s="126"/>
      <c r="V392" s="126"/>
      <c r="AF392" s="126"/>
      <c r="AP392" s="126"/>
      <c r="AZ392" s="126"/>
      <c r="BJ392" s="126"/>
      <c r="BK392" s="126"/>
      <c r="BT392" s="126"/>
      <c r="CD392" s="126"/>
      <c r="CN392" s="126"/>
      <c r="CX392" s="126"/>
      <c r="DH392" s="126"/>
      <c r="DR392" s="126"/>
      <c r="EB392" s="126"/>
      <c r="EL392" s="126"/>
      <c r="EV392" s="126"/>
      <c r="FF392" s="126"/>
      <c r="FP392" s="126"/>
      <c r="FZ392" s="126"/>
      <c r="GJ392" s="126"/>
      <c r="GT392" s="126"/>
      <c r="HD392" s="126"/>
      <c r="HN392" s="126"/>
      <c r="HX392" s="126"/>
      <c r="IH392" s="126"/>
      <c r="IR392" s="126"/>
      <c r="JB392" s="126"/>
    </row>
    <row xmlns:x14ac="http://schemas.microsoft.com/office/spreadsheetml/2009/9/ac" r="393" s="3" customFormat="true" x14ac:dyDescent="0.25">
      <c r="A393" s="408"/>
      <c r="B393" s="126"/>
      <c r="L393" s="126"/>
      <c r="V393" s="126"/>
      <c r="AF393" s="126"/>
      <c r="AP393" s="126"/>
      <c r="AZ393" s="126"/>
      <c r="BJ393" s="126"/>
      <c r="BK393" s="126"/>
      <c r="BT393" s="126"/>
      <c r="CD393" s="126"/>
      <c r="CN393" s="126"/>
      <c r="CX393" s="126"/>
      <c r="DH393" s="126"/>
      <c r="DR393" s="126"/>
      <c r="EB393" s="126"/>
      <c r="EL393" s="126"/>
      <c r="EV393" s="126"/>
      <c r="FF393" s="126"/>
      <c r="FP393" s="126"/>
      <c r="FZ393" s="126"/>
      <c r="GJ393" s="126"/>
      <c r="GT393" s="126"/>
      <c r="HD393" s="126"/>
      <c r="HN393" s="126"/>
      <c r="HX393" s="126"/>
      <c r="IH393" s="126"/>
      <c r="IR393" s="126"/>
      <c r="JB393" s="126"/>
    </row>
    <row xmlns:x14ac="http://schemas.microsoft.com/office/spreadsheetml/2009/9/ac" r="394" s="3" customFormat="true" x14ac:dyDescent="0.25">
      <c r="A394" s="408"/>
      <c r="B394" s="126"/>
      <c r="L394" s="126"/>
      <c r="V394" s="126"/>
      <c r="AF394" s="126"/>
      <c r="AP394" s="126"/>
      <c r="AZ394" s="126"/>
      <c r="BJ394" s="126"/>
      <c r="BK394" s="126"/>
      <c r="BT394" s="126"/>
      <c r="CD394" s="126"/>
      <c r="CN394" s="126"/>
      <c r="CX394" s="126"/>
      <c r="DH394" s="126"/>
      <c r="DR394" s="126"/>
      <c r="EB394" s="126"/>
      <c r="EL394" s="126"/>
      <c r="EV394" s="126"/>
      <c r="FF394" s="126"/>
      <c r="FP394" s="126"/>
      <c r="FZ394" s="126"/>
      <c r="GJ394" s="126"/>
      <c r="GT394" s="126"/>
      <c r="HD394" s="126"/>
      <c r="HN394" s="126"/>
      <c r="HX394" s="126"/>
      <c r="IH394" s="126"/>
      <c r="IR394" s="126"/>
      <c r="JB394" s="126"/>
    </row>
    <row xmlns:x14ac="http://schemas.microsoft.com/office/spreadsheetml/2009/9/ac" r="395" s="3" customFormat="true" x14ac:dyDescent="0.25">
      <c r="A395" s="408"/>
      <c r="B395" s="126"/>
      <c r="L395" s="126"/>
      <c r="V395" s="126"/>
      <c r="AF395" s="126"/>
      <c r="AP395" s="126"/>
      <c r="AZ395" s="126"/>
      <c r="BJ395" s="126"/>
      <c r="BK395" s="126"/>
      <c r="BT395" s="126"/>
      <c r="CD395" s="126"/>
      <c r="CN395" s="126"/>
      <c r="CX395" s="126"/>
      <c r="DH395" s="126"/>
      <c r="DR395" s="126"/>
      <c r="EB395" s="126"/>
      <c r="EL395" s="126"/>
      <c r="EV395" s="126"/>
      <c r="FF395" s="126"/>
      <c r="FP395" s="126"/>
      <c r="FZ395" s="126"/>
      <c r="GJ395" s="126"/>
      <c r="GT395" s="126"/>
      <c r="HD395" s="126"/>
      <c r="HN395" s="126"/>
      <c r="HX395" s="126"/>
      <c r="IH395" s="126"/>
      <c r="IR395" s="126"/>
      <c r="JB395" s="126"/>
    </row>
    <row xmlns:x14ac="http://schemas.microsoft.com/office/spreadsheetml/2009/9/ac" r="396" s="3" customFormat="true" x14ac:dyDescent="0.25">
      <c r="A396" s="408"/>
      <c r="B396" s="126"/>
      <c r="L396" s="126"/>
      <c r="V396" s="126"/>
      <c r="AF396" s="126"/>
      <c r="AP396" s="126"/>
      <c r="AZ396" s="126"/>
      <c r="BJ396" s="126"/>
      <c r="BK396" s="126"/>
      <c r="BT396" s="126"/>
      <c r="CD396" s="126"/>
      <c r="CN396" s="126"/>
      <c r="CX396" s="126"/>
      <c r="DH396" s="126"/>
      <c r="DR396" s="126"/>
      <c r="EB396" s="126"/>
      <c r="EL396" s="126"/>
      <c r="EV396" s="126"/>
      <c r="FF396" s="126"/>
      <c r="FP396" s="126"/>
      <c r="FZ396" s="126"/>
      <c r="GJ396" s="126"/>
      <c r="GT396" s="126"/>
      <c r="HD396" s="126"/>
      <c r="HN396" s="126"/>
      <c r="HX396" s="126"/>
      <c r="IH396" s="126"/>
      <c r="IR396" s="126"/>
      <c r="JB396" s="126"/>
    </row>
    <row xmlns:x14ac="http://schemas.microsoft.com/office/spreadsheetml/2009/9/ac" r="397" s="3" customFormat="true" x14ac:dyDescent="0.25">
      <c r="A397" s="408"/>
      <c r="B397" s="126"/>
      <c r="L397" s="126"/>
      <c r="V397" s="126"/>
      <c r="AF397" s="126"/>
      <c r="AP397" s="126"/>
      <c r="AZ397" s="126"/>
      <c r="BJ397" s="126"/>
      <c r="BK397" s="126"/>
      <c r="BT397" s="126"/>
      <c r="CD397" s="126"/>
      <c r="CN397" s="126"/>
      <c r="CX397" s="126"/>
      <c r="DH397" s="126"/>
      <c r="DR397" s="126"/>
      <c r="EB397" s="126"/>
      <c r="EL397" s="126"/>
      <c r="EV397" s="126"/>
      <c r="FF397" s="126"/>
      <c r="FP397" s="126"/>
      <c r="FZ397" s="126"/>
      <c r="GJ397" s="126"/>
      <c r="GT397" s="126"/>
      <c r="HD397" s="126"/>
      <c r="HN397" s="126"/>
      <c r="HX397" s="126"/>
      <c r="IH397" s="126"/>
      <c r="IR397" s="126"/>
      <c r="JB397" s="126"/>
    </row>
    <row xmlns:x14ac="http://schemas.microsoft.com/office/spreadsheetml/2009/9/ac" r="398" s="3" customFormat="true" x14ac:dyDescent="0.25">
      <c r="A398" s="408"/>
      <c r="B398" s="126"/>
      <c r="L398" s="126"/>
      <c r="V398" s="126"/>
      <c r="AF398" s="126"/>
      <c r="AP398" s="126"/>
      <c r="AZ398" s="126"/>
      <c r="BJ398" s="126"/>
      <c r="BK398" s="126"/>
      <c r="BT398" s="126"/>
      <c r="CD398" s="126"/>
      <c r="CN398" s="126"/>
      <c r="CX398" s="126"/>
      <c r="DH398" s="126"/>
      <c r="DR398" s="126"/>
      <c r="EB398" s="126"/>
      <c r="EL398" s="126"/>
      <c r="EV398" s="126"/>
      <c r="FF398" s="126"/>
      <c r="FP398" s="126"/>
      <c r="FZ398" s="126"/>
      <c r="GJ398" s="126"/>
      <c r="GT398" s="126"/>
      <c r="HD398" s="126"/>
      <c r="HN398" s="126"/>
      <c r="HX398" s="126"/>
      <c r="IH398" s="126"/>
      <c r="IR398" s="126"/>
      <c r="JB398" s="126"/>
    </row>
    <row xmlns:x14ac="http://schemas.microsoft.com/office/spreadsheetml/2009/9/ac" r="399" s="3" customFormat="true" x14ac:dyDescent="0.25">
      <c r="A399" s="408"/>
      <c r="B399" s="126"/>
      <c r="L399" s="126"/>
      <c r="V399" s="126"/>
      <c r="AF399" s="126"/>
      <c r="AP399" s="126"/>
      <c r="AZ399" s="126"/>
      <c r="BJ399" s="126"/>
      <c r="BK399" s="126"/>
      <c r="BT399" s="126"/>
      <c r="CD399" s="126"/>
      <c r="CN399" s="126"/>
      <c r="CX399" s="126"/>
      <c r="DH399" s="126"/>
      <c r="DR399" s="126"/>
      <c r="EB399" s="126"/>
      <c r="EL399" s="126"/>
      <c r="EV399" s="126"/>
      <c r="FF399" s="126"/>
      <c r="FP399" s="126"/>
      <c r="FZ399" s="126"/>
      <c r="GJ399" s="126"/>
      <c r="GT399" s="126"/>
      <c r="HD399" s="126"/>
      <c r="HN399" s="126"/>
      <c r="HX399" s="126"/>
      <c r="IH399" s="126"/>
      <c r="IR399" s="126"/>
      <c r="JB399" s="126"/>
    </row>
    <row xmlns:x14ac="http://schemas.microsoft.com/office/spreadsheetml/2009/9/ac" r="400" s="3" customFormat="true" x14ac:dyDescent="0.25">
      <c r="A400" s="408"/>
      <c r="B400" s="126"/>
      <c r="L400" s="126"/>
      <c r="V400" s="126"/>
      <c r="AF400" s="126"/>
      <c r="AP400" s="126"/>
      <c r="AZ400" s="126"/>
      <c r="BJ400" s="126"/>
      <c r="BK400" s="126"/>
      <c r="BT400" s="126"/>
      <c r="CD400" s="126"/>
      <c r="CN400" s="126"/>
      <c r="CX400" s="126"/>
      <c r="DH400" s="126"/>
      <c r="DR400" s="126"/>
      <c r="EB400" s="126"/>
      <c r="EL400" s="126"/>
      <c r="EV400" s="126"/>
      <c r="FF400" s="126"/>
      <c r="FP400" s="126"/>
      <c r="FZ400" s="126"/>
      <c r="GJ400" s="126"/>
      <c r="GT400" s="126"/>
      <c r="HD400" s="126"/>
      <c r="HN400" s="126"/>
      <c r="HX400" s="126"/>
      <c r="IH400" s="126"/>
      <c r="IR400" s="126"/>
      <c r="JB400" s="126"/>
    </row>
    <row xmlns:x14ac="http://schemas.microsoft.com/office/spreadsheetml/2009/9/ac" r="401" s="3" customFormat="true" x14ac:dyDescent="0.25">
      <c r="A401" s="408"/>
      <c r="B401" s="126"/>
      <c r="L401" s="126"/>
      <c r="V401" s="126"/>
      <c r="AF401" s="126"/>
      <c r="AP401" s="126"/>
      <c r="AZ401" s="126"/>
      <c r="BJ401" s="126"/>
      <c r="BK401" s="126"/>
      <c r="BT401" s="126"/>
      <c r="CD401" s="126"/>
      <c r="CN401" s="126"/>
      <c r="CX401" s="126"/>
      <c r="DH401" s="126"/>
      <c r="DR401" s="126"/>
      <c r="EB401" s="126"/>
      <c r="EL401" s="126"/>
      <c r="EV401" s="126"/>
      <c r="FF401" s="126"/>
      <c r="FP401" s="126"/>
      <c r="FZ401" s="126"/>
      <c r="GJ401" s="126"/>
      <c r="GT401" s="126"/>
      <c r="HD401" s="126"/>
      <c r="HN401" s="126"/>
      <c r="HX401" s="126"/>
      <c r="IH401" s="126"/>
      <c r="IR401" s="126"/>
      <c r="JB401" s="126"/>
    </row>
    <row xmlns:x14ac="http://schemas.microsoft.com/office/spreadsheetml/2009/9/ac" r="402" s="3" customFormat="true" x14ac:dyDescent="0.25">
      <c r="A402" s="408"/>
      <c r="B402" s="126"/>
      <c r="L402" s="126"/>
      <c r="V402" s="126"/>
      <c r="AF402" s="126"/>
      <c r="AP402" s="126"/>
      <c r="AZ402" s="126"/>
      <c r="BJ402" s="126"/>
      <c r="BK402" s="126"/>
      <c r="BT402" s="126"/>
      <c r="CD402" s="126"/>
      <c r="CN402" s="126"/>
      <c r="CX402" s="126"/>
      <c r="DH402" s="126"/>
      <c r="DR402" s="126"/>
      <c r="EB402" s="126"/>
      <c r="EL402" s="126"/>
      <c r="EV402" s="126"/>
      <c r="FF402" s="126"/>
      <c r="FP402" s="126"/>
      <c r="FZ402" s="126"/>
      <c r="GJ402" s="126"/>
      <c r="GT402" s="126"/>
      <c r="HD402" s="126"/>
      <c r="HN402" s="126"/>
      <c r="HX402" s="126"/>
      <c r="IH402" s="126"/>
      <c r="IR402" s="126"/>
      <c r="JB402" s="126"/>
    </row>
    <row xmlns:x14ac="http://schemas.microsoft.com/office/spreadsheetml/2009/9/ac" r="403" s="3" customFormat="true" x14ac:dyDescent="0.25">
      <c r="A403" s="408"/>
      <c r="B403" s="126"/>
      <c r="L403" s="126"/>
      <c r="V403" s="126"/>
      <c r="AF403" s="126"/>
      <c r="AP403" s="126"/>
      <c r="AZ403" s="126"/>
      <c r="BJ403" s="126"/>
      <c r="BK403" s="126"/>
      <c r="BT403" s="126"/>
      <c r="CD403" s="126"/>
      <c r="CN403" s="126"/>
      <c r="CX403" s="126"/>
      <c r="DH403" s="126"/>
      <c r="DR403" s="126"/>
      <c r="EB403" s="126"/>
      <c r="EL403" s="126"/>
      <c r="EV403" s="126"/>
      <c r="FF403" s="126"/>
      <c r="FP403" s="126"/>
      <c r="FZ403" s="126"/>
      <c r="GJ403" s="126"/>
      <c r="GT403" s="126"/>
      <c r="HD403" s="126"/>
      <c r="HN403" s="126"/>
      <c r="HX403" s="126"/>
      <c r="IH403" s="126"/>
      <c r="IR403" s="126"/>
      <c r="JB403" s="126"/>
    </row>
    <row xmlns:x14ac="http://schemas.microsoft.com/office/spreadsheetml/2009/9/ac" r="404" s="3" customFormat="true" x14ac:dyDescent="0.25">
      <c r="A404" s="408"/>
      <c r="B404" s="126"/>
      <c r="L404" s="126"/>
      <c r="V404" s="126"/>
      <c r="AF404" s="126"/>
      <c r="AP404" s="126"/>
      <c r="AZ404" s="126"/>
      <c r="BJ404" s="126"/>
      <c r="BK404" s="126"/>
      <c r="BT404" s="126"/>
      <c r="CD404" s="126"/>
      <c r="CN404" s="126"/>
      <c r="CX404" s="126"/>
      <c r="DH404" s="126"/>
      <c r="DR404" s="126"/>
      <c r="EB404" s="126"/>
      <c r="EL404" s="126"/>
      <c r="EV404" s="126"/>
      <c r="FF404" s="126"/>
      <c r="FP404" s="126"/>
      <c r="FZ404" s="126"/>
      <c r="GJ404" s="126"/>
      <c r="GT404" s="126"/>
      <c r="HD404" s="126"/>
      <c r="HN404" s="126"/>
      <c r="HX404" s="126"/>
      <c r="IH404" s="126"/>
      <c r="IR404" s="126"/>
      <c r="JB404" s="126"/>
    </row>
    <row xmlns:x14ac="http://schemas.microsoft.com/office/spreadsheetml/2009/9/ac" r="405" s="3" customFormat="true" x14ac:dyDescent="0.25">
      <c r="A405" s="408"/>
      <c r="B405" s="126"/>
      <c r="L405" s="126"/>
      <c r="V405" s="126"/>
      <c r="AF405" s="126"/>
      <c r="AP405" s="126"/>
      <c r="AZ405" s="126"/>
      <c r="BJ405" s="126"/>
      <c r="BK405" s="126"/>
      <c r="BT405" s="126"/>
      <c r="CD405" s="126"/>
      <c r="CN405" s="126"/>
      <c r="CX405" s="126"/>
      <c r="DH405" s="126"/>
      <c r="DR405" s="126"/>
      <c r="EB405" s="126"/>
      <c r="EL405" s="126"/>
      <c r="EV405" s="126"/>
      <c r="FF405" s="126"/>
      <c r="FP405" s="126"/>
      <c r="FZ405" s="126"/>
      <c r="GJ405" s="126"/>
      <c r="GT405" s="126"/>
      <c r="HD405" s="126"/>
      <c r="HN405" s="126"/>
      <c r="HX405" s="126"/>
      <c r="IH405" s="126"/>
      <c r="IR405" s="126"/>
      <c r="JB405" s="126"/>
    </row>
    <row xmlns:x14ac="http://schemas.microsoft.com/office/spreadsheetml/2009/9/ac" r="406" s="3" customFormat="true" x14ac:dyDescent="0.25">
      <c r="A406" s="408"/>
      <c r="B406" s="126"/>
      <c r="L406" s="126"/>
      <c r="V406" s="126"/>
      <c r="AF406" s="126"/>
      <c r="AP406" s="126"/>
      <c r="AZ406" s="126"/>
      <c r="BJ406" s="126"/>
      <c r="BK406" s="126"/>
      <c r="BT406" s="126"/>
      <c r="CD406" s="126"/>
      <c r="CN406" s="126"/>
      <c r="CX406" s="126"/>
      <c r="DH406" s="126"/>
      <c r="DR406" s="126"/>
      <c r="EB406" s="126"/>
      <c r="EL406" s="126"/>
      <c r="EV406" s="126"/>
      <c r="FF406" s="126"/>
      <c r="FP406" s="126"/>
      <c r="FZ406" s="126"/>
      <c r="GJ406" s="126"/>
      <c r="GT406" s="126"/>
      <c r="HD406" s="126"/>
      <c r="HN406" s="126"/>
      <c r="HX406" s="126"/>
      <c r="IH406" s="126"/>
      <c r="IR406" s="126"/>
      <c r="JB406" s="126"/>
    </row>
    <row xmlns:x14ac="http://schemas.microsoft.com/office/spreadsheetml/2009/9/ac" r="407" s="3" customFormat="true" x14ac:dyDescent="0.25">
      <c r="A407" s="408"/>
      <c r="B407" s="126"/>
      <c r="L407" s="126"/>
      <c r="V407" s="126"/>
      <c r="AF407" s="126"/>
      <c r="AP407" s="126"/>
      <c r="AZ407" s="126"/>
      <c r="BJ407" s="126"/>
      <c r="BK407" s="126"/>
      <c r="BT407" s="126"/>
      <c r="CD407" s="126"/>
      <c r="CN407" s="126"/>
      <c r="CX407" s="126"/>
      <c r="DH407" s="126"/>
      <c r="DR407" s="126"/>
      <c r="EB407" s="126"/>
      <c r="EL407" s="126"/>
      <c r="EV407" s="126"/>
      <c r="FF407" s="126"/>
      <c r="FP407" s="126"/>
      <c r="FZ407" s="126"/>
      <c r="GJ407" s="126"/>
      <c r="GT407" s="126"/>
      <c r="HD407" s="126"/>
      <c r="HN407" s="126"/>
      <c r="HX407" s="126"/>
      <c r="IH407" s="126"/>
      <c r="IR407" s="126"/>
      <c r="JB407" s="126"/>
    </row>
    <row xmlns:x14ac="http://schemas.microsoft.com/office/spreadsheetml/2009/9/ac" r="408" s="3" customFormat="true" x14ac:dyDescent="0.25">
      <c r="A408" s="408"/>
      <c r="B408" s="126"/>
      <c r="L408" s="126"/>
      <c r="V408" s="126"/>
      <c r="AF408" s="126"/>
      <c r="AP408" s="126"/>
      <c r="AZ408" s="126"/>
      <c r="BJ408" s="126"/>
      <c r="BK408" s="126"/>
      <c r="BT408" s="126"/>
      <c r="CD408" s="126"/>
      <c r="CN408" s="126"/>
      <c r="CX408" s="126"/>
      <c r="DH408" s="126"/>
      <c r="DR408" s="126"/>
      <c r="EB408" s="126"/>
      <c r="EL408" s="126"/>
      <c r="EV408" s="126"/>
      <c r="FF408" s="126"/>
      <c r="FP408" s="126"/>
      <c r="FZ408" s="126"/>
      <c r="GJ408" s="126"/>
      <c r="GT408" s="126"/>
      <c r="HD408" s="126"/>
      <c r="HN408" s="126"/>
      <c r="HX408" s="126"/>
      <c r="IH408" s="126"/>
      <c r="IR408" s="126"/>
      <c r="JB408" s="126"/>
    </row>
    <row xmlns:x14ac="http://schemas.microsoft.com/office/spreadsheetml/2009/9/ac" r="409" s="3" customFormat="true" x14ac:dyDescent="0.25">
      <c r="A409" s="408"/>
      <c r="B409" s="126"/>
      <c r="L409" s="126"/>
      <c r="V409" s="126"/>
      <c r="AF409" s="126"/>
      <c r="AP409" s="126"/>
      <c r="AZ409" s="126"/>
      <c r="BJ409" s="126"/>
      <c r="BK409" s="126"/>
      <c r="BT409" s="126"/>
      <c r="CD409" s="126"/>
      <c r="CN409" s="126"/>
      <c r="CX409" s="126"/>
      <c r="DH409" s="126"/>
      <c r="DR409" s="126"/>
      <c r="EB409" s="126"/>
      <c r="EL409" s="126"/>
      <c r="EV409" s="126"/>
      <c r="FF409" s="126"/>
      <c r="FP409" s="126"/>
      <c r="FZ409" s="126"/>
      <c r="GJ409" s="126"/>
      <c r="GT409" s="126"/>
      <c r="HD409" s="126"/>
      <c r="HN409" s="126"/>
      <c r="HX409" s="126"/>
      <c r="IH409" s="126"/>
      <c r="IR409" s="126"/>
      <c r="JB409" s="126"/>
    </row>
    <row xmlns:x14ac="http://schemas.microsoft.com/office/spreadsheetml/2009/9/ac" r="410" s="3" customFormat="true" x14ac:dyDescent="0.25">
      <c r="A410" s="408"/>
      <c r="B410" s="126"/>
      <c r="L410" s="126"/>
      <c r="V410" s="126"/>
      <c r="AF410" s="126"/>
      <c r="AP410" s="126"/>
      <c r="AZ410" s="126"/>
      <c r="BJ410" s="126"/>
      <c r="BK410" s="126"/>
      <c r="BT410" s="126"/>
      <c r="CD410" s="126"/>
      <c r="CN410" s="126"/>
      <c r="CX410" s="126"/>
      <c r="DH410" s="126"/>
      <c r="DR410" s="126"/>
      <c r="EB410" s="126"/>
      <c r="EL410" s="126"/>
      <c r="EV410" s="126"/>
      <c r="FF410" s="126"/>
      <c r="FP410" s="126"/>
      <c r="FZ410" s="126"/>
      <c r="GJ410" s="126"/>
      <c r="GT410" s="126"/>
      <c r="HD410" s="126"/>
      <c r="HN410" s="126"/>
      <c r="HX410" s="126"/>
      <c r="IH410" s="126"/>
      <c r="IR410" s="126"/>
      <c r="JB410" s="126"/>
    </row>
    <row xmlns:x14ac="http://schemas.microsoft.com/office/spreadsheetml/2009/9/ac" r="411" s="3" customFormat="true" x14ac:dyDescent="0.25">
      <c r="A411" s="408"/>
      <c r="B411" s="126"/>
      <c r="L411" s="126"/>
      <c r="V411" s="126"/>
      <c r="AF411" s="126"/>
      <c r="AP411" s="126"/>
      <c r="AZ411" s="126"/>
      <c r="BJ411" s="126"/>
      <c r="BK411" s="126"/>
      <c r="BT411" s="126"/>
      <c r="CD411" s="126"/>
      <c r="CN411" s="126"/>
      <c r="CX411" s="126"/>
      <c r="DH411" s="126"/>
      <c r="DR411" s="126"/>
      <c r="EB411" s="126"/>
      <c r="EL411" s="126"/>
      <c r="EV411" s="126"/>
      <c r="FF411" s="126"/>
      <c r="FP411" s="126"/>
      <c r="FZ411" s="126"/>
      <c r="GJ411" s="126"/>
      <c r="GT411" s="126"/>
      <c r="HD411" s="126"/>
      <c r="HN411" s="126"/>
      <c r="HX411" s="126"/>
      <c r="IH411" s="126"/>
      <c r="IR411" s="126"/>
      <c r="JB411" s="126"/>
    </row>
    <row xmlns:x14ac="http://schemas.microsoft.com/office/spreadsheetml/2009/9/ac" r="412" s="3" customFormat="true" x14ac:dyDescent="0.25">
      <c r="A412" s="408"/>
      <c r="B412" s="126"/>
      <c r="L412" s="126"/>
      <c r="V412" s="126"/>
      <c r="AF412" s="126"/>
      <c r="AP412" s="126"/>
      <c r="AZ412" s="126"/>
      <c r="BJ412" s="126"/>
      <c r="BK412" s="126"/>
      <c r="BT412" s="126"/>
      <c r="CD412" s="126"/>
      <c r="CN412" s="126"/>
      <c r="CX412" s="126"/>
      <c r="DH412" s="126"/>
      <c r="DR412" s="126"/>
      <c r="EB412" s="126"/>
      <c r="EL412" s="126"/>
      <c r="EV412" s="126"/>
      <c r="FF412" s="126"/>
      <c r="FP412" s="126"/>
      <c r="FZ412" s="126"/>
      <c r="GJ412" s="126"/>
      <c r="GT412" s="126"/>
      <c r="HD412" s="126"/>
      <c r="HN412" s="126"/>
      <c r="HX412" s="126"/>
      <c r="IH412" s="126"/>
      <c r="IR412" s="126"/>
      <c r="JB412" s="126"/>
    </row>
    <row xmlns:x14ac="http://schemas.microsoft.com/office/spreadsheetml/2009/9/ac" r="413" s="3" customFormat="true" x14ac:dyDescent="0.25">
      <c r="A413" s="408"/>
      <c r="B413" s="126"/>
      <c r="L413" s="126"/>
      <c r="V413" s="126"/>
      <c r="AF413" s="126"/>
      <c r="AP413" s="126"/>
      <c r="AZ413" s="126"/>
      <c r="BJ413" s="126"/>
      <c r="BK413" s="126"/>
      <c r="BT413" s="126"/>
      <c r="CD413" s="126"/>
      <c r="CN413" s="126"/>
      <c r="CX413" s="126"/>
      <c r="DH413" s="126"/>
      <c r="DR413" s="126"/>
      <c r="EB413" s="126"/>
      <c r="EL413" s="126"/>
      <c r="EV413" s="126"/>
      <c r="FF413" s="126"/>
      <c r="FP413" s="126"/>
      <c r="FZ413" s="126"/>
      <c r="GJ413" s="126"/>
      <c r="GT413" s="126"/>
      <c r="HD413" s="126"/>
      <c r="HN413" s="126"/>
      <c r="HX413" s="126"/>
      <c r="IH413" s="126"/>
      <c r="IR413" s="126"/>
      <c r="JB413" s="126"/>
    </row>
    <row xmlns:x14ac="http://schemas.microsoft.com/office/spreadsheetml/2009/9/ac" r="414" s="3" customFormat="true" x14ac:dyDescent="0.25">
      <c r="A414" s="408"/>
      <c r="B414" s="126"/>
      <c r="L414" s="126"/>
      <c r="V414" s="126"/>
      <c r="AF414" s="126"/>
      <c r="AP414" s="126"/>
      <c r="AZ414" s="126"/>
      <c r="BJ414" s="126"/>
      <c r="BK414" s="126"/>
      <c r="BT414" s="126"/>
      <c r="CD414" s="126"/>
      <c r="CN414" s="126"/>
      <c r="CX414" s="126"/>
      <c r="DH414" s="126"/>
      <c r="DR414" s="126"/>
      <c r="EB414" s="126"/>
      <c r="EL414" s="126"/>
      <c r="EV414" s="126"/>
      <c r="FF414" s="126"/>
      <c r="FP414" s="126"/>
      <c r="FZ414" s="126"/>
      <c r="GJ414" s="126"/>
      <c r="GT414" s="126"/>
      <c r="HD414" s="126"/>
      <c r="HN414" s="126"/>
      <c r="HX414" s="126"/>
      <c r="IH414" s="126"/>
      <c r="IR414" s="126"/>
      <c r="JB414" s="126"/>
    </row>
    <row xmlns:x14ac="http://schemas.microsoft.com/office/spreadsheetml/2009/9/ac" r="415" s="3" customFormat="true" x14ac:dyDescent="0.25">
      <c r="A415" s="408"/>
      <c r="B415" s="126"/>
      <c r="L415" s="126"/>
      <c r="V415" s="126"/>
      <c r="AF415" s="126"/>
      <c r="AP415" s="126"/>
      <c r="AZ415" s="126"/>
      <c r="BJ415" s="126"/>
      <c r="BK415" s="126"/>
      <c r="BT415" s="126"/>
      <c r="CD415" s="126"/>
      <c r="CN415" s="126"/>
      <c r="CX415" s="126"/>
      <c r="DH415" s="126"/>
      <c r="DR415" s="126"/>
      <c r="EB415" s="126"/>
      <c r="EL415" s="126"/>
      <c r="EV415" s="126"/>
      <c r="FF415" s="126"/>
      <c r="FP415" s="126"/>
      <c r="FZ415" s="126"/>
      <c r="GJ415" s="126"/>
      <c r="GT415" s="126"/>
      <c r="HD415" s="126"/>
      <c r="HN415" s="126"/>
      <c r="HX415" s="126"/>
      <c r="IH415" s="126"/>
      <c r="IR415" s="126"/>
      <c r="JB415" s="126"/>
    </row>
    <row xmlns:x14ac="http://schemas.microsoft.com/office/spreadsheetml/2009/9/ac" r="416" s="3" customFormat="true" x14ac:dyDescent="0.25">
      <c r="A416" s="408"/>
      <c r="B416" s="126"/>
      <c r="L416" s="126"/>
      <c r="V416" s="126"/>
      <c r="AF416" s="126"/>
      <c r="AP416" s="126"/>
      <c r="AZ416" s="126"/>
      <c r="BJ416" s="126"/>
      <c r="BK416" s="126"/>
      <c r="BT416" s="126"/>
      <c r="CD416" s="126"/>
      <c r="CN416" s="126"/>
      <c r="CX416" s="126"/>
      <c r="DH416" s="126"/>
      <c r="DR416" s="126"/>
      <c r="EB416" s="126"/>
      <c r="EL416" s="126"/>
      <c r="EV416" s="126"/>
      <c r="FF416" s="126"/>
      <c r="FP416" s="126"/>
      <c r="FZ416" s="126"/>
      <c r="GJ416" s="126"/>
      <c r="GT416" s="126"/>
      <c r="HD416" s="126"/>
      <c r="HN416" s="126"/>
      <c r="HX416" s="126"/>
      <c r="IH416" s="126"/>
      <c r="IR416" s="126"/>
      <c r="JB416" s="126"/>
    </row>
    <row xmlns:x14ac="http://schemas.microsoft.com/office/spreadsheetml/2009/9/ac" r="417" s="3" customFormat="true" x14ac:dyDescent="0.25">
      <c r="A417" s="408"/>
      <c r="B417" s="126"/>
      <c r="L417" s="126"/>
      <c r="V417" s="126"/>
      <c r="AF417" s="126"/>
      <c r="AP417" s="126"/>
      <c r="AZ417" s="126"/>
      <c r="BJ417" s="126"/>
      <c r="BK417" s="126"/>
      <c r="BT417" s="126"/>
      <c r="CD417" s="126"/>
      <c r="CN417" s="126"/>
      <c r="CX417" s="126"/>
      <c r="DH417" s="126"/>
      <c r="DR417" s="126"/>
      <c r="EB417" s="126"/>
      <c r="EL417" s="126"/>
      <c r="EV417" s="126"/>
      <c r="FF417" s="126"/>
      <c r="FP417" s="126"/>
      <c r="FZ417" s="126"/>
      <c r="GJ417" s="126"/>
      <c r="GT417" s="126"/>
      <c r="HD417" s="126"/>
      <c r="HN417" s="126"/>
      <c r="HX417" s="126"/>
      <c r="IH417" s="126"/>
      <c r="IR417" s="126"/>
      <c r="JB417" s="126"/>
    </row>
    <row xmlns:x14ac="http://schemas.microsoft.com/office/spreadsheetml/2009/9/ac" r="418" s="3" customFormat="true" x14ac:dyDescent="0.25">
      <c r="A418" s="408"/>
      <c r="B418" s="126"/>
      <c r="L418" s="126"/>
      <c r="V418" s="126"/>
      <c r="AF418" s="126"/>
      <c r="AP418" s="126"/>
      <c r="AZ418" s="126"/>
      <c r="BJ418" s="126"/>
      <c r="BK418" s="126"/>
      <c r="BT418" s="126"/>
      <c r="CD418" s="126"/>
      <c r="CN418" s="126"/>
      <c r="CX418" s="126"/>
      <c r="DH418" s="126"/>
      <c r="DR418" s="126"/>
      <c r="EB418" s="126"/>
      <c r="EL418" s="126"/>
      <c r="EV418" s="126"/>
      <c r="FF418" s="126"/>
      <c r="FP418" s="126"/>
      <c r="FZ418" s="126"/>
      <c r="GJ418" s="126"/>
      <c r="GT418" s="126"/>
      <c r="HD418" s="126"/>
      <c r="HN418" s="126"/>
      <c r="HX418" s="126"/>
      <c r="IH418" s="126"/>
      <c r="IR418" s="126"/>
      <c r="JB418" s="126"/>
    </row>
    <row xmlns:x14ac="http://schemas.microsoft.com/office/spreadsheetml/2009/9/ac" r="419" s="3" customFormat="true" x14ac:dyDescent="0.25">
      <c r="A419" s="408"/>
      <c r="B419" s="126"/>
      <c r="L419" s="126"/>
      <c r="V419" s="126"/>
      <c r="AF419" s="126"/>
      <c r="AP419" s="126"/>
      <c r="AZ419" s="126"/>
      <c r="BJ419" s="126"/>
      <c r="BK419" s="126"/>
      <c r="BT419" s="126"/>
      <c r="CD419" s="126"/>
      <c r="CN419" s="126"/>
      <c r="CX419" s="126"/>
      <c r="DH419" s="126"/>
      <c r="DR419" s="126"/>
      <c r="EB419" s="126"/>
      <c r="EL419" s="126"/>
      <c r="EV419" s="126"/>
      <c r="FF419" s="126"/>
      <c r="FP419" s="126"/>
      <c r="FZ419" s="126"/>
      <c r="GJ419" s="126"/>
      <c r="GT419" s="126"/>
      <c r="HD419" s="126"/>
      <c r="HN419" s="126"/>
      <c r="HX419" s="126"/>
      <c r="IH419" s="126"/>
      <c r="IR419" s="126"/>
      <c r="JB419" s="126"/>
    </row>
    <row xmlns:x14ac="http://schemas.microsoft.com/office/spreadsheetml/2009/9/ac" r="420" s="3" customFormat="true" x14ac:dyDescent="0.25">
      <c r="A420" s="408"/>
      <c r="B420" s="126"/>
      <c r="L420" s="126"/>
      <c r="V420" s="126"/>
      <c r="AF420" s="126"/>
      <c r="AP420" s="126"/>
      <c r="AZ420" s="126"/>
      <c r="BJ420" s="126"/>
      <c r="BK420" s="126"/>
      <c r="BT420" s="126"/>
      <c r="CD420" s="126"/>
      <c r="CN420" s="126"/>
      <c r="CX420" s="126"/>
      <c r="DH420" s="126"/>
      <c r="DR420" s="126"/>
      <c r="EB420" s="126"/>
      <c r="EL420" s="126"/>
      <c r="EV420" s="126"/>
      <c r="FF420" s="126"/>
      <c r="FP420" s="126"/>
      <c r="FZ420" s="126"/>
      <c r="GJ420" s="126"/>
      <c r="GT420" s="126"/>
      <c r="HD420" s="126"/>
      <c r="HN420" s="126"/>
      <c r="HX420" s="126"/>
      <c r="IH420" s="126"/>
      <c r="IR420" s="126"/>
      <c r="JB420" s="126"/>
    </row>
    <row xmlns:x14ac="http://schemas.microsoft.com/office/spreadsheetml/2009/9/ac" r="421" s="3" customFormat="true" x14ac:dyDescent="0.25">
      <c r="A421" s="408"/>
      <c r="B421" s="126"/>
      <c r="L421" s="126"/>
      <c r="V421" s="126"/>
      <c r="AF421" s="126"/>
      <c r="AP421" s="126"/>
      <c r="AZ421" s="126"/>
      <c r="BJ421" s="126"/>
      <c r="BK421" s="126"/>
      <c r="BT421" s="126"/>
      <c r="CD421" s="126"/>
      <c r="CN421" s="126"/>
      <c r="CX421" s="126"/>
      <c r="DH421" s="126"/>
      <c r="DR421" s="126"/>
      <c r="EB421" s="126"/>
      <c r="EL421" s="126"/>
      <c r="EV421" s="126"/>
      <c r="FF421" s="126"/>
      <c r="FP421" s="126"/>
      <c r="FZ421" s="126"/>
      <c r="GJ421" s="126"/>
      <c r="GT421" s="126"/>
      <c r="HD421" s="126"/>
      <c r="HN421" s="126"/>
      <c r="HX421" s="126"/>
      <c r="IH421" s="126"/>
      <c r="IR421" s="126"/>
      <c r="JB421" s="126"/>
    </row>
    <row xmlns:x14ac="http://schemas.microsoft.com/office/spreadsheetml/2009/9/ac" r="422" s="3" customFormat="true" x14ac:dyDescent="0.25">
      <c r="A422" s="408"/>
      <c r="B422" s="126"/>
      <c r="L422" s="126"/>
      <c r="V422" s="126"/>
      <c r="AF422" s="126"/>
      <c r="AP422" s="126"/>
      <c r="AZ422" s="126"/>
      <c r="BJ422" s="126"/>
      <c r="BK422" s="126"/>
      <c r="BT422" s="126"/>
      <c r="CD422" s="126"/>
      <c r="CN422" s="126"/>
      <c r="CX422" s="126"/>
      <c r="DH422" s="126"/>
      <c r="DR422" s="126"/>
      <c r="EB422" s="126"/>
      <c r="EL422" s="126"/>
      <c r="EV422" s="126"/>
      <c r="FF422" s="126"/>
      <c r="FP422" s="126"/>
      <c r="FZ422" s="126"/>
      <c r="GJ422" s="126"/>
      <c r="GT422" s="126"/>
      <c r="HD422" s="126"/>
      <c r="HN422" s="126"/>
      <c r="HX422" s="126"/>
      <c r="IH422" s="126"/>
      <c r="IR422" s="126"/>
      <c r="JB422" s="126"/>
    </row>
    <row xmlns:x14ac="http://schemas.microsoft.com/office/spreadsheetml/2009/9/ac" r="423" s="3" customFormat="true" x14ac:dyDescent="0.25">
      <c r="A423" s="408"/>
      <c r="B423" s="126"/>
      <c r="L423" s="126"/>
      <c r="V423" s="126"/>
      <c r="AF423" s="126"/>
      <c r="AP423" s="126"/>
      <c r="AZ423" s="126"/>
      <c r="BJ423" s="126"/>
      <c r="BK423" s="126"/>
      <c r="BT423" s="126"/>
      <c r="CD423" s="126"/>
      <c r="CN423" s="126"/>
      <c r="CX423" s="126"/>
      <c r="DH423" s="126"/>
      <c r="DR423" s="126"/>
      <c r="EB423" s="126"/>
      <c r="EL423" s="126"/>
      <c r="EV423" s="126"/>
      <c r="FF423" s="126"/>
      <c r="FP423" s="126"/>
      <c r="FZ423" s="126"/>
      <c r="GJ423" s="126"/>
      <c r="GT423" s="126"/>
      <c r="HD423" s="126"/>
      <c r="HN423" s="126"/>
      <c r="HX423" s="126"/>
      <c r="IH423" s="126"/>
      <c r="IR423" s="126"/>
      <c r="JB423" s="126"/>
    </row>
    <row xmlns:x14ac="http://schemas.microsoft.com/office/spreadsheetml/2009/9/ac" r="424" s="3" customFormat="true" x14ac:dyDescent="0.25">
      <c r="A424" s="408"/>
      <c r="B424" s="126"/>
      <c r="L424" s="126"/>
      <c r="V424" s="126"/>
      <c r="AF424" s="126"/>
      <c r="AP424" s="126"/>
      <c r="AZ424" s="126"/>
      <c r="BJ424" s="126"/>
      <c r="BK424" s="126"/>
      <c r="BT424" s="126"/>
      <c r="CD424" s="126"/>
      <c r="CN424" s="126"/>
      <c r="CX424" s="126"/>
      <c r="DH424" s="126"/>
      <c r="DR424" s="126"/>
      <c r="EB424" s="126"/>
      <c r="EL424" s="126"/>
      <c r="EV424" s="126"/>
      <c r="FF424" s="126"/>
      <c r="FP424" s="126"/>
      <c r="FZ424" s="126"/>
      <c r="GJ424" s="126"/>
      <c r="GT424" s="126"/>
      <c r="HD424" s="126"/>
      <c r="HN424" s="126"/>
      <c r="HX424" s="126"/>
      <c r="IH424" s="126"/>
      <c r="IR424" s="126"/>
      <c r="JB424" s="126"/>
    </row>
    <row xmlns:x14ac="http://schemas.microsoft.com/office/spreadsheetml/2009/9/ac" r="425" s="3" customFormat="true" x14ac:dyDescent="0.25">
      <c r="A425" s="408"/>
      <c r="B425" s="126"/>
      <c r="L425" s="126"/>
      <c r="V425" s="126"/>
      <c r="AF425" s="126"/>
      <c r="AP425" s="126"/>
      <c r="AZ425" s="126"/>
      <c r="BJ425" s="126"/>
      <c r="BK425" s="126"/>
      <c r="BT425" s="126"/>
      <c r="CD425" s="126"/>
      <c r="CN425" s="126"/>
      <c r="CX425" s="126"/>
      <c r="DH425" s="126"/>
      <c r="DR425" s="126"/>
      <c r="EB425" s="126"/>
      <c r="EL425" s="126"/>
      <c r="EV425" s="126"/>
      <c r="FF425" s="126"/>
      <c r="FP425" s="126"/>
      <c r="FZ425" s="126"/>
      <c r="GJ425" s="126"/>
      <c r="GT425" s="126"/>
      <c r="HD425" s="126"/>
      <c r="HN425" s="126"/>
      <c r="HX425" s="126"/>
      <c r="IH425" s="126"/>
      <c r="IR425" s="126"/>
      <c r="JB425" s="126"/>
    </row>
    <row xmlns:x14ac="http://schemas.microsoft.com/office/spreadsheetml/2009/9/ac" r="426" s="3" customFormat="true" x14ac:dyDescent="0.25">
      <c r="A426" s="408"/>
      <c r="B426" s="126"/>
      <c r="L426" s="126"/>
      <c r="V426" s="126"/>
      <c r="AF426" s="126"/>
      <c r="AP426" s="126"/>
      <c r="AZ426" s="126"/>
      <c r="BJ426" s="126"/>
      <c r="BK426" s="126"/>
      <c r="BT426" s="126"/>
      <c r="CD426" s="126"/>
      <c r="CN426" s="126"/>
      <c r="CX426" s="126"/>
      <c r="DH426" s="126"/>
      <c r="DR426" s="126"/>
      <c r="EB426" s="126"/>
      <c r="EL426" s="126"/>
      <c r="EV426" s="126"/>
      <c r="FF426" s="126"/>
      <c r="FP426" s="126"/>
      <c r="FZ426" s="126"/>
      <c r="GJ426" s="126"/>
      <c r="GT426" s="126"/>
      <c r="HD426" s="126"/>
      <c r="HN426" s="126"/>
      <c r="HX426" s="126"/>
      <c r="IH426" s="126"/>
      <c r="IR426" s="126"/>
      <c r="JB426" s="126"/>
    </row>
    <row xmlns:x14ac="http://schemas.microsoft.com/office/spreadsheetml/2009/9/ac" r="427" s="3" customFormat="true" x14ac:dyDescent="0.25">
      <c r="A427" s="408"/>
      <c r="B427" s="126"/>
      <c r="L427" s="126"/>
      <c r="V427" s="126"/>
      <c r="AF427" s="126"/>
      <c r="AP427" s="126"/>
      <c r="AZ427" s="126"/>
      <c r="BJ427" s="126"/>
      <c r="BK427" s="126"/>
      <c r="BT427" s="126"/>
      <c r="CD427" s="126"/>
      <c r="CN427" s="126"/>
      <c r="CX427" s="126"/>
      <c r="DH427" s="126"/>
      <c r="DR427" s="126"/>
      <c r="EB427" s="126"/>
      <c r="EL427" s="126"/>
      <c r="EV427" s="126"/>
      <c r="FF427" s="126"/>
      <c r="FP427" s="126"/>
      <c r="FZ427" s="126"/>
      <c r="GJ427" s="126"/>
      <c r="GT427" s="126"/>
      <c r="HD427" s="126"/>
      <c r="HN427" s="126"/>
      <c r="HX427" s="126"/>
      <c r="IH427" s="126"/>
      <c r="IR427" s="126"/>
      <c r="JB427" s="126"/>
    </row>
    <row xmlns:x14ac="http://schemas.microsoft.com/office/spreadsheetml/2009/9/ac" r="428" s="3" customFormat="true" x14ac:dyDescent="0.25">
      <c r="A428" s="408"/>
      <c r="B428" s="126"/>
      <c r="L428" s="126"/>
      <c r="V428" s="126"/>
      <c r="AF428" s="126"/>
      <c r="AP428" s="126"/>
      <c r="AZ428" s="126"/>
      <c r="BJ428" s="126"/>
      <c r="BK428" s="126"/>
      <c r="BT428" s="126"/>
      <c r="CD428" s="126"/>
      <c r="CN428" s="126"/>
      <c r="CX428" s="126"/>
      <c r="DH428" s="126"/>
      <c r="DR428" s="126"/>
      <c r="EB428" s="126"/>
      <c r="EL428" s="126"/>
      <c r="EV428" s="126"/>
      <c r="FF428" s="126"/>
      <c r="FP428" s="126"/>
      <c r="FZ428" s="126"/>
      <c r="GJ428" s="126"/>
      <c r="GT428" s="126"/>
      <c r="HD428" s="126"/>
      <c r="HN428" s="126"/>
      <c r="HX428" s="126"/>
      <c r="IH428" s="126"/>
      <c r="IR428" s="126"/>
      <c r="JB428" s="126"/>
    </row>
    <row xmlns:x14ac="http://schemas.microsoft.com/office/spreadsheetml/2009/9/ac" r="429" s="3" customFormat="true" x14ac:dyDescent="0.25">
      <c r="A429" s="408"/>
      <c r="B429" s="126"/>
      <c r="L429" s="126"/>
      <c r="V429" s="126"/>
      <c r="AF429" s="126"/>
      <c r="AP429" s="126"/>
      <c r="AZ429" s="126"/>
      <c r="BJ429" s="126"/>
      <c r="BK429" s="126"/>
      <c r="BT429" s="126"/>
      <c r="CD429" s="126"/>
      <c r="CN429" s="126"/>
      <c r="CX429" s="126"/>
      <c r="DH429" s="126"/>
      <c r="DR429" s="126"/>
      <c r="EB429" s="126"/>
      <c r="EL429" s="126"/>
      <c r="EV429" s="126"/>
      <c r="FF429" s="126"/>
      <c r="FP429" s="126"/>
      <c r="FZ429" s="126"/>
      <c r="GJ429" s="126"/>
      <c r="GT429" s="126"/>
      <c r="HD429" s="126"/>
      <c r="HN429" s="126"/>
      <c r="HX429" s="126"/>
      <c r="IH429" s="126"/>
      <c r="IR429" s="126"/>
      <c r="JB429" s="126"/>
    </row>
    <row xmlns:x14ac="http://schemas.microsoft.com/office/spreadsheetml/2009/9/ac" r="430" s="3" customFormat="true" x14ac:dyDescent="0.25">
      <c r="A430" s="408"/>
      <c r="B430" s="126"/>
      <c r="L430" s="126"/>
      <c r="V430" s="126"/>
      <c r="AF430" s="126"/>
      <c r="AP430" s="126"/>
      <c r="AZ430" s="126"/>
      <c r="BJ430" s="126"/>
      <c r="BK430" s="126"/>
      <c r="BT430" s="126"/>
      <c r="CD430" s="126"/>
      <c r="CN430" s="126"/>
      <c r="CX430" s="126"/>
      <c r="DH430" s="126"/>
      <c r="DR430" s="126"/>
      <c r="EB430" s="126"/>
      <c r="EL430" s="126"/>
      <c r="EV430" s="126"/>
      <c r="FF430" s="126"/>
      <c r="FP430" s="126"/>
      <c r="FZ430" s="126"/>
      <c r="GJ430" s="126"/>
      <c r="GT430" s="126"/>
      <c r="HD430" s="126"/>
      <c r="HN430" s="126"/>
      <c r="HX430" s="126"/>
      <c r="IH430" s="126"/>
      <c r="IR430" s="126"/>
      <c r="JB430" s="126"/>
    </row>
    <row xmlns:x14ac="http://schemas.microsoft.com/office/spreadsheetml/2009/9/ac" r="431" s="3" customFormat="true" x14ac:dyDescent="0.25">
      <c r="A431" s="408"/>
      <c r="B431" s="126"/>
      <c r="L431" s="126"/>
      <c r="V431" s="126"/>
      <c r="AF431" s="126"/>
      <c r="AP431" s="126"/>
      <c r="AZ431" s="126"/>
      <c r="BJ431" s="126"/>
      <c r="BK431" s="126"/>
      <c r="BT431" s="126"/>
      <c r="CD431" s="126"/>
      <c r="CN431" s="126"/>
      <c r="CX431" s="126"/>
      <c r="DH431" s="126"/>
      <c r="DR431" s="126"/>
      <c r="EB431" s="126"/>
      <c r="EL431" s="126"/>
      <c r="EV431" s="126"/>
      <c r="FF431" s="126"/>
      <c r="FP431" s="126"/>
      <c r="FZ431" s="126"/>
      <c r="GJ431" s="126"/>
      <c r="GT431" s="126"/>
      <c r="HD431" s="126"/>
      <c r="HN431" s="126"/>
      <c r="HX431" s="126"/>
      <c r="IH431" s="126"/>
      <c r="IR431" s="126"/>
      <c r="JB431" s="126"/>
    </row>
    <row xmlns:x14ac="http://schemas.microsoft.com/office/spreadsheetml/2009/9/ac" r="432" s="3" customFormat="true" x14ac:dyDescent="0.25">
      <c r="A432" s="408"/>
      <c r="B432" s="126"/>
      <c r="L432" s="126"/>
      <c r="V432" s="126"/>
      <c r="AF432" s="126"/>
      <c r="AP432" s="126"/>
      <c r="AZ432" s="126"/>
      <c r="BJ432" s="126"/>
      <c r="BK432" s="126"/>
      <c r="BT432" s="126"/>
      <c r="CD432" s="126"/>
      <c r="CN432" s="126"/>
      <c r="CX432" s="126"/>
      <c r="DH432" s="126"/>
      <c r="DR432" s="126"/>
      <c r="EB432" s="126"/>
      <c r="EL432" s="126"/>
      <c r="EV432" s="126"/>
      <c r="FF432" s="126"/>
      <c r="FP432" s="126"/>
      <c r="FZ432" s="126"/>
      <c r="GJ432" s="126"/>
      <c r="GT432" s="126"/>
      <c r="HD432" s="126"/>
      <c r="HN432" s="126"/>
      <c r="HX432" s="126"/>
      <c r="IH432" s="126"/>
      <c r="IR432" s="126"/>
      <c r="JB432" s="126"/>
    </row>
    <row xmlns:x14ac="http://schemas.microsoft.com/office/spreadsheetml/2009/9/ac" r="433" s="3" customFormat="true" x14ac:dyDescent="0.25">
      <c r="A433" s="408"/>
      <c r="B433" s="126"/>
      <c r="L433" s="126"/>
      <c r="V433" s="126"/>
      <c r="AF433" s="126"/>
      <c r="AP433" s="126"/>
      <c r="AZ433" s="126"/>
      <c r="BJ433" s="126"/>
      <c r="BK433" s="126"/>
      <c r="BT433" s="126"/>
      <c r="CD433" s="126"/>
      <c r="CN433" s="126"/>
      <c r="CX433" s="126"/>
      <c r="DH433" s="126"/>
      <c r="DR433" s="126"/>
      <c r="EB433" s="126"/>
      <c r="EL433" s="126"/>
      <c r="EV433" s="126"/>
      <c r="FF433" s="126"/>
      <c r="FP433" s="126"/>
      <c r="FZ433" s="126"/>
      <c r="GJ433" s="126"/>
      <c r="GT433" s="126"/>
      <c r="HD433" s="126"/>
      <c r="HN433" s="126"/>
      <c r="HX433" s="126"/>
      <c r="IH433" s="126"/>
      <c r="IR433" s="126"/>
      <c r="JB433" s="126"/>
    </row>
    <row xmlns:x14ac="http://schemas.microsoft.com/office/spreadsheetml/2009/9/ac" r="434" s="3" customFormat="true" x14ac:dyDescent="0.25">
      <c r="A434" s="408"/>
      <c r="B434" s="126"/>
      <c r="L434" s="126"/>
      <c r="V434" s="126"/>
      <c r="AF434" s="126"/>
      <c r="AP434" s="126"/>
      <c r="AZ434" s="126"/>
      <c r="BJ434" s="126"/>
      <c r="BK434" s="126"/>
      <c r="BT434" s="126"/>
      <c r="CD434" s="126"/>
      <c r="CN434" s="126"/>
      <c r="CX434" s="126"/>
      <c r="DH434" s="126"/>
      <c r="DR434" s="126"/>
      <c r="EB434" s="126"/>
      <c r="EL434" s="126"/>
      <c r="EV434" s="126"/>
      <c r="FF434" s="126"/>
      <c r="FP434" s="126"/>
      <c r="FZ434" s="126"/>
      <c r="GJ434" s="126"/>
      <c r="GT434" s="126"/>
      <c r="HD434" s="126"/>
      <c r="HN434" s="126"/>
      <c r="HX434" s="126"/>
      <c r="IH434" s="126"/>
      <c r="IR434" s="126"/>
      <c r="JB434" s="126"/>
    </row>
    <row xmlns:x14ac="http://schemas.microsoft.com/office/spreadsheetml/2009/9/ac" r="435" s="3" customFormat="true" x14ac:dyDescent="0.25">
      <c r="A435" s="408"/>
      <c r="B435" s="126"/>
      <c r="L435" s="126"/>
      <c r="V435" s="126"/>
      <c r="AF435" s="126"/>
      <c r="AP435" s="126"/>
      <c r="AZ435" s="126"/>
      <c r="BJ435" s="126"/>
      <c r="BK435" s="126"/>
      <c r="BT435" s="126"/>
      <c r="CD435" s="126"/>
      <c r="CN435" s="126"/>
      <c r="CX435" s="126"/>
      <c r="DH435" s="126"/>
      <c r="DR435" s="126"/>
      <c r="EB435" s="126"/>
      <c r="EL435" s="126"/>
      <c r="EV435" s="126"/>
      <c r="FF435" s="126"/>
      <c r="FP435" s="126"/>
      <c r="FZ435" s="126"/>
      <c r="GJ435" s="126"/>
      <c r="GT435" s="126"/>
      <c r="HD435" s="126"/>
      <c r="HN435" s="126"/>
      <c r="HX435" s="126"/>
      <c r="IH435" s="126"/>
      <c r="IR435" s="126"/>
      <c r="JB435" s="126"/>
    </row>
    <row xmlns:x14ac="http://schemas.microsoft.com/office/spreadsheetml/2009/9/ac" r="436" s="3" customFormat="true" x14ac:dyDescent="0.25">
      <c r="A436" s="408"/>
      <c r="B436" s="126"/>
      <c r="L436" s="126"/>
      <c r="V436" s="126"/>
      <c r="AF436" s="126"/>
      <c r="AP436" s="126"/>
      <c r="AZ436" s="126"/>
      <c r="BJ436" s="126"/>
      <c r="BK436" s="126"/>
      <c r="BT436" s="126"/>
      <c r="CD436" s="126"/>
      <c r="CN436" s="126"/>
      <c r="CX436" s="126"/>
      <c r="DH436" s="126"/>
      <c r="DR436" s="126"/>
      <c r="EB436" s="126"/>
      <c r="EL436" s="126"/>
      <c r="EV436" s="126"/>
      <c r="FF436" s="126"/>
      <c r="FP436" s="126"/>
      <c r="FZ436" s="126"/>
      <c r="GJ436" s="126"/>
      <c r="GT436" s="126"/>
      <c r="HD436" s="126"/>
      <c r="HN436" s="126"/>
      <c r="HX436" s="126"/>
      <c r="IH436" s="126"/>
      <c r="IR436" s="126"/>
      <c r="JB436" s="126"/>
    </row>
    <row xmlns:x14ac="http://schemas.microsoft.com/office/spreadsheetml/2009/9/ac" r="437" s="3" customFormat="true" x14ac:dyDescent="0.25">
      <c r="A437" s="408"/>
      <c r="B437" s="126"/>
      <c r="L437" s="126"/>
      <c r="V437" s="126"/>
      <c r="AF437" s="126"/>
      <c r="AP437" s="126"/>
      <c r="AZ437" s="126"/>
      <c r="BJ437" s="126"/>
      <c r="BK437" s="126"/>
      <c r="BT437" s="126"/>
      <c r="CD437" s="126"/>
      <c r="CN437" s="126"/>
      <c r="CX437" s="126"/>
      <c r="DH437" s="126"/>
      <c r="DR437" s="126"/>
      <c r="EB437" s="126"/>
      <c r="EL437" s="126"/>
      <c r="EV437" s="126"/>
      <c r="FF437" s="126"/>
      <c r="FP437" s="126"/>
      <c r="FZ437" s="126"/>
      <c r="GJ437" s="126"/>
      <c r="GT437" s="126"/>
      <c r="HD437" s="126"/>
      <c r="HN437" s="126"/>
      <c r="HX437" s="126"/>
      <c r="IH437" s="126"/>
      <c r="IR437" s="126"/>
      <c r="JB437" s="126"/>
    </row>
    <row xmlns:x14ac="http://schemas.microsoft.com/office/spreadsheetml/2009/9/ac" r="438" s="3" customFormat="true" x14ac:dyDescent="0.25">
      <c r="A438" s="408"/>
      <c r="B438" s="126"/>
      <c r="L438" s="126"/>
      <c r="V438" s="126"/>
      <c r="AF438" s="126"/>
      <c r="AP438" s="126"/>
      <c r="AZ438" s="126"/>
      <c r="BJ438" s="126"/>
      <c r="BK438" s="126"/>
      <c r="BT438" s="126"/>
      <c r="CD438" s="126"/>
      <c r="CN438" s="126"/>
      <c r="CX438" s="126"/>
      <c r="DH438" s="126"/>
      <c r="DR438" s="126"/>
      <c r="EB438" s="126"/>
      <c r="EL438" s="126"/>
      <c r="EV438" s="126"/>
      <c r="FF438" s="126"/>
      <c r="FP438" s="126"/>
      <c r="FZ438" s="126"/>
      <c r="GJ438" s="126"/>
      <c r="GT438" s="126"/>
      <c r="HD438" s="126"/>
      <c r="HN438" s="126"/>
      <c r="HX438" s="126"/>
      <c r="IH438" s="126"/>
      <c r="IR438" s="126"/>
      <c r="JB438" s="126"/>
    </row>
    <row xmlns:x14ac="http://schemas.microsoft.com/office/spreadsheetml/2009/9/ac" r="439" s="3" customFormat="true" x14ac:dyDescent="0.25">
      <c r="A439" s="408"/>
      <c r="B439" s="126"/>
      <c r="L439" s="126"/>
      <c r="V439" s="126"/>
      <c r="AF439" s="126"/>
      <c r="AP439" s="126"/>
      <c r="AZ439" s="126"/>
      <c r="BJ439" s="126"/>
      <c r="BK439" s="126"/>
      <c r="BT439" s="126"/>
      <c r="CD439" s="126"/>
      <c r="CN439" s="126"/>
      <c r="CX439" s="126"/>
      <c r="DH439" s="126"/>
      <c r="DR439" s="126"/>
      <c r="EB439" s="126"/>
      <c r="EL439" s="126"/>
      <c r="EV439" s="126"/>
      <c r="FF439" s="126"/>
      <c r="FP439" s="126"/>
      <c r="FZ439" s="126"/>
      <c r="GJ439" s="126"/>
      <c r="GT439" s="126"/>
      <c r="HD439" s="126"/>
      <c r="HN439" s="126"/>
      <c r="HX439" s="126"/>
      <c r="IH439" s="126"/>
      <c r="IR439" s="126"/>
      <c r="JB439" s="126"/>
    </row>
    <row xmlns:x14ac="http://schemas.microsoft.com/office/spreadsheetml/2009/9/ac" r="440" s="3" customFormat="true" x14ac:dyDescent="0.25">
      <c r="A440" s="408"/>
      <c r="B440" s="126"/>
      <c r="L440" s="126"/>
      <c r="V440" s="126"/>
      <c r="AF440" s="126"/>
      <c r="AP440" s="126"/>
      <c r="AZ440" s="126"/>
      <c r="BJ440" s="126"/>
      <c r="BK440" s="126"/>
      <c r="BT440" s="126"/>
      <c r="CD440" s="126"/>
      <c r="CN440" s="126"/>
      <c r="CX440" s="126"/>
      <c r="DH440" s="126"/>
      <c r="DR440" s="126"/>
      <c r="EB440" s="126"/>
      <c r="EL440" s="126"/>
      <c r="EV440" s="126"/>
      <c r="FF440" s="126"/>
      <c r="FP440" s="126"/>
      <c r="FZ440" s="126"/>
      <c r="GJ440" s="126"/>
      <c r="GT440" s="126"/>
      <c r="HD440" s="126"/>
      <c r="HN440" s="126"/>
      <c r="HX440" s="126"/>
      <c r="IH440" s="126"/>
      <c r="IR440" s="126"/>
      <c r="JB440" s="126"/>
    </row>
    <row xmlns:x14ac="http://schemas.microsoft.com/office/spreadsheetml/2009/9/ac" r="441" s="3" customFormat="true" x14ac:dyDescent="0.25">
      <c r="A441" s="408"/>
      <c r="B441" s="126"/>
      <c r="L441" s="126"/>
      <c r="V441" s="126"/>
      <c r="AF441" s="126"/>
      <c r="AP441" s="126"/>
      <c r="AZ441" s="126"/>
      <c r="BJ441" s="126"/>
      <c r="BK441" s="126"/>
      <c r="BT441" s="126"/>
      <c r="CD441" s="126"/>
      <c r="CN441" s="126"/>
      <c r="CX441" s="126"/>
      <c r="DH441" s="126"/>
      <c r="DR441" s="126"/>
      <c r="EB441" s="126"/>
      <c r="EL441" s="126"/>
      <c r="EV441" s="126"/>
      <c r="FF441" s="126"/>
      <c r="FP441" s="126"/>
      <c r="FZ441" s="126"/>
      <c r="GJ441" s="126"/>
      <c r="GT441" s="126"/>
      <c r="HD441" s="126"/>
      <c r="HN441" s="126"/>
      <c r="HX441" s="126"/>
      <c r="IH441" s="126"/>
      <c r="IR441" s="126"/>
      <c r="JB441" s="126"/>
    </row>
    <row xmlns:x14ac="http://schemas.microsoft.com/office/spreadsheetml/2009/9/ac" r="442" s="3" customFormat="true" x14ac:dyDescent="0.25">
      <c r="A442" s="408"/>
      <c r="B442" s="126"/>
      <c r="L442" s="126"/>
      <c r="V442" s="126"/>
      <c r="AF442" s="126"/>
      <c r="AP442" s="126"/>
      <c r="AZ442" s="126"/>
      <c r="BJ442" s="126"/>
      <c r="BK442" s="126"/>
      <c r="BT442" s="126"/>
      <c r="CD442" s="126"/>
      <c r="CN442" s="126"/>
      <c r="CX442" s="126"/>
      <c r="DH442" s="126"/>
      <c r="DR442" s="126"/>
      <c r="EB442" s="126"/>
      <c r="EL442" s="126"/>
      <c r="EV442" s="126"/>
      <c r="FF442" s="126"/>
      <c r="FP442" s="126"/>
      <c r="FZ442" s="126"/>
      <c r="GJ442" s="126"/>
      <c r="GT442" s="126"/>
      <c r="HD442" s="126"/>
      <c r="HN442" s="126"/>
      <c r="HX442" s="126"/>
      <c r="IH442" s="126"/>
      <c r="IR442" s="126"/>
      <c r="JB442" s="126"/>
    </row>
    <row xmlns:x14ac="http://schemas.microsoft.com/office/spreadsheetml/2009/9/ac" r="443" s="3" customFormat="true" x14ac:dyDescent="0.25">
      <c r="A443" s="408"/>
      <c r="B443" s="126"/>
      <c r="L443" s="126"/>
      <c r="V443" s="126"/>
      <c r="AF443" s="126"/>
      <c r="AP443" s="126"/>
      <c r="AZ443" s="126"/>
      <c r="BJ443" s="126"/>
      <c r="BK443" s="126"/>
      <c r="BT443" s="126"/>
      <c r="CD443" s="126"/>
      <c r="CN443" s="126"/>
      <c r="CX443" s="126"/>
      <c r="DH443" s="126"/>
      <c r="DR443" s="126"/>
      <c r="EB443" s="126"/>
      <c r="EL443" s="126"/>
      <c r="EV443" s="126"/>
      <c r="FF443" s="126"/>
      <c r="FP443" s="126"/>
      <c r="FZ443" s="126"/>
      <c r="GJ443" s="126"/>
      <c r="GT443" s="126"/>
      <c r="HD443" s="126"/>
      <c r="HN443" s="126"/>
      <c r="HX443" s="126"/>
      <c r="IH443" s="126"/>
      <c r="IR443" s="126"/>
      <c r="JB443" s="126"/>
    </row>
    <row xmlns:x14ac="http://schemas.microsoft.com/office/spreadsheetml/2009/9/ac" r="444" s="3" customFormat="true" x14ac:dyDescent="0.25">
      <c r="A444" s="408"/>
      <c r="B444" s="126"/>
      <c r="L444" s="126"/>
      <c r="V444" s="126"/>
      <c r="AF444" s="126"/>
      <c r="AP444" s="126"/>
      <c r="AZ444" s="126"/>
      <c r="BJ444" s="126"/>
      <c r="BK444" s="126"/>
      <c r="BT444" s="126"/>
      <c r="CD444" s="126"/>
      <c r="CN444" s="126"/>
      <c r="CX444" s="126"/>
      <c r="DH444" s="126"/>
      <c r="DR444" s="126"/>
      <c r="EB444" s="126"/>
      <c r="EL444" s="126"/>
      <c r="EV444" s="126"/>
      <c r="FF444" s="126"/>
      <c r="FP444" s="126"/>
      <c r="FZ444" s="126"/>
      <c r="GJ444" s="126"/>
      <c r="GT444" s="126"/>
      <c r="HD444" s="126"/>
      <c r="HN444" s="126"/>
      <c r="HX444" s="126"/>
      <c r="IH444" s="126"/>
      <c r="IR444" s="126"/>
      <c r="JB444" s="126"/>
    </row>
    <row xmlns:x14ac="http://schemas.microsoft.com/office/spreadsheetml/2009/9/ac" r="445" s="3" customFormat="true" x14ac:dyDescent="0.25">
      <c r="A445" s="408"/>
      <c r="B445" s="126"/>
      <c r="L445" s="126"/>
      <c r="V445" s="126"/>
      <c r="AF445" s="126"/>
      <c r="AP445" s="126"/>
      <c r="AZ445" s="126"/>
      <c r="BJ445" s="126"/>
      <c r="BK445" s="126"/>
      <c r="BT445" s="126"/>
      <c r="CD445" s="126"/>
      <c r="CN445" s="126"/>
      <c r="CX445" s="126"/>
      <c r="DH445" s="126"/>
      <c r="DR445" s="126"/>
      <c r="EB445" s="126"/>
      <c r="EL445" s="126"/>
      <c r="EV445" s="126"/>
      <c r="FF445" s="126"/>
      <c r="FP445" s="126"/>
      <c r="FZ445" s="126"/>
      <c r="GJ445" s="126"/>
      <c r="GT445" s="126"/>
      <c r="HD445" s="126"/>
      <c r="HN445" s="126"/>
      <c r="HX445" s="126"/>
      <c r="IH445" s="126"/>
      <c r="IR445" s="126"/>
      <c r="JB445" s="126"/>
    </row>
    <row xmlns:x14ac="http://schemas.microsoft.com/office/spreadsheetml/2009/9/ac" r="446" s="3" customFormat="true" x14ac:dyDescent="0.25">
      <c r="A446" s="408"/>
      <c r="B446" s="126"/>
      <c r="L446" s="126"/>
      <c r="V446" s="126"/>
      <c r="AF446" s="126"/>
      <c r="AP446" s="126"/>
      <c r="AZ446" s="126"/>
      <c r="BJ446" s="126"/>
      <c r="BK446" s="126"/>
      <c r="BT446" s="126"/>
      <c r="CD446" s="126"/>
      <c r="CN446" s="126"/>
      <c r="CX446" s="126"/>
      <c r="DH446" s="126"/>
      <c r="DR446" s="126"/>
      <c r="EB446" s="126"/>
      <c r="EL446" s="126"/>
      <c r="EV446" s="126"/>
      <c r="FF446" s="126"/>
      <c r="FP446" s="126"/>
      <c r="FZ446" s="126"/>
      <c r="GJ446" s="126"/>
      <c r="GT446" s="126"/>
      <c r="HD446" s="126"/>
      <c r="HN446" s="126"/>
      <c r="HX446" s="126"/>
      <c r="IH446" s="126"/>
      <c r="IR446" s="126"/>
      <c r="JB446" s="126"/>
    </row>
    <row xmlns:x14ac="http://schemas.microsoft.com/office/spreadsheetml/2009/9/ac" r="447" s="3" customFormat="true" x14ac:dyDescent="0.25">
      <c r="A447" s="408"/>
      <c r="B447" s="126"/>
      <c r="L447" s="126"/>
      <c r="V447" s="126"/>
      <c r="AF447" s="126"/>
      <c r="AP447" s="126"/>
      <c r="AZ447" s="126"/>
      <c r="BJ447" s="126"/>
      <c r="BK447" s="126"/>
      <c r="BT447" s="126"/>
      <c r="CD447" s="126"/>
      <c r="CN447" s="126"/>
      <c r="CX447" s="126"/>
      <c r="DH447" s="126"/>
      <c r="DR447" s="126"/>
      <c r="EB447" s="126"/>
      <c r="EL447" s="126"/>
      <c r="EV447" s="126"/>
      <c r="FF447" s="126"/>
      <c r="FP447" s="126"/>
      <c r="FZ447" s="126"/>
      <c r="GJ447" s="126"/>
      <c r="GT447" s="126"/>
      <c r="HD447" s="126"/>
      <c r="HN447" s="126"/>
      <c r="HX447" s="126"/>
      <c r="IH447" s="126"/>
      <c r="IR447" s="126"/>
      <c r="JB447" s="126"/>
    </row>
    <row xmlns:x14ac="http://schemas.microsoft.com/office/spreadsheetml/2009/9/ac" r="448" s="3" customFormat="true" x14ac:dyDescent="0.25">
      <c r="A448" s="408"/>
      <c r="B448" s="126"/>
      <c r="L448" s="126"/>
      <c r="V448" s="126"/>
      <c r="AF448" s="126"/>
      <c r="AP448" s="126"/>
      <c r="AZ448" s="126"/>
      <c r="BJ448" s="126"/>
      <c r="BK448" s="126"/>
      <c r="BT448" s="126"/>
      <c r="CD448" s="126"/>
      <c r="CN448" s="126"/>
      <c r="CX448" s="126"/>
      <c r="DH448" s="126"/>
      <c r="DR448" s="126"/>
      <c r="EB448" s="126"/>
      <c r="EL448" s="126"/>
      <c r="EV448" s="126"/>
      <c r="FF448" s="126"/>
      <c r="FP448" s="126"/>
      <c r="FZ448" s="126"/>
      <c r="GJ448" s="126"/>
      <c r="GT448" s="126"/>
      <c r="HD448" s="126"/>
      <c r="HN448" s="126"/>
      <c r="HX448" s="126"/>
      <c r="IH448" s="126"/>
      <c r="IR448" s="126"/>
      <c r="JB448" s="126"/>
    </row>
    <row xmlns:x14ac="http://schemas.microsoft.com/office/spreadsheetml/2009/9/ac" r="449" s="3" customFormat="true" x14ac:dyDescent="0.25">
      <c r="A449" s="408"/>
      <c r="B449" s="126"/>
      <c r="L449" s="126"/>
      <c r="V449" s="126"/>
      <c r="AF449" s="126"/>
      <c r="AP449" s="126"/>
      <c r="AZ449" s="126"/>
      <c r="BJ449" s="126"/>
      <c r="BK449" s="126"/>
      <c r="BT449" s="126"/>
      <c r="CD449" s="126"/>
      <c r="CN449" s="126"/>
      <c r="CX449" s="126"/>
      <c r="DH449" s="126"/>
      <c r="DR449" s="126"/>
      <c r="EB449" s="126"/>
      <c r="EL449" s="126"/>
      <c r="EV449" s="126"/>
      <c r="FF449" s="126"/>
      <c r="FP449" s="126"/>
      <c r="FZ449" s="126"/>
      <c r="GJ449" s="126"/>
      <c r="GT449" s="126"/>
      <c r="HD449" s="126"/>
      <c r="HN449" s="126"/>
      <c r="HX449" s="126"/>
      <c r="IH449" s="126"/>
      <c r="IR449" s="126"/>
      <c r="JB449" s="126"/>
    </row>
    <row xmlns:x14ac="http://schemas.microsoft.com/office/spreadsheetml/2009/9/ac" r="450" s="3" customFormat="true" x14ac:dyDescent="0.25">
      <c r="A450" s="408"/>
      <c r="B450" s="126"/>
      <c r="L450" s="126"/>
      <c r="V450" s="126"/>
      <c r="AF450" s="126"/>
      <c r="AP450" s="126"/>
      <c r="AZ450" s="126"/>
      <c r="BJ450" s="126"/>
      <c r="BK450" s="126"/>
      <c r="BT450" s="126"/>
      <c r="CD450" s="126"/>
      <c r="CN450" s="126"/>
      <c r="CX450" s="126"/>
      <c r="DH450" s="126"/>
      <c r="DR450" s="126"/>
      <c r="EB450" s="126"/>
      <c r="EL450" s="126"/>
      <c r="EV450" s="126"/>
      <c r="FF450" s="126"/>
      <c r="FP450" s="126"/>
      <c r="FZ450" s="126"/>
      <c r="GJ450" s="126"/>
      <c r="GT450" s="126"/>
      <c r="HD450" s="126"/>
      <c r="HN450" s="126"/>
      <c r="HX450" s="126"/>
      <c r="IH450" s="126"/>
      <c r="IR450" s="126"/>
      <c r="JB450" s="126"/>
    </row>
    <row xmlns:x14ac="http://schemas.microsoft.com/office/spreadsheetml/2009/9/ac" r="451" s="3" customFormat="true" x14ac:dyDescent="0.25">
      <c r="A451" s="408"/>
      <c r="B451" s="126"/>
      <c r="L451" s="126"/>
      <c r="V451" s="126"/>
      <c r="AF451" s="126"/>
      <c r="AP451" s="126"/>
      <c r="AZ451" s="126"/>
      <c r="BJ451" s="126"/>
      <c r="BK451" s="126"/>
      <c r="BT451" s="126"/>
      <c r="CD451" s="126"/>
      <c r="CN451" s="126"/>
      <c r="CX451" s="126"/>
      <c r="DH451" s="126"/>
      <c r="DR451" s="126"/>
      <c r="EB451" s="126"/>
      <c r="EL451" s="126"/>
      <c r="EV451" s="126"/>
      <c r="FF451" s="126"/>
      <c r="FP451" s="126"/>
      <c r="FZ451" s="126"/>
      <c r="GJ451" s="126"/>
      <c r="GT451" s="126"/>
      <c r="HD451" s="126"/>
      <c r="HN451" s="126"/>
      <c r="HX451" s="126"/>
      <c r="IH451" s="126"/>
      <c r="IR451" s="126"/>
      <c r="JB451" s="126"/>
    </row>
    <row xmlns:x14ac="http://schemas.microsoft.com/office/spreadsheetml/2009/9/ac" r="452" s="3" customFormat="true" x14ac:dyDescent="0.25">
      <c r="A452" s="408"/>
      <c r="B452" s="126"/>
      <c r="L452" s="126"/>
      <c r="V452" s="126"/>
      <c r="AF452" s="126"/>
      <c r="AP452" s="126"/>
      <c r="AZ452" s="126"/>
      <c r="BJ452" s="126"/>
      <c r="BK452" s="126"/>
      <c r="BT452" s="126"/>
      <c r="CD452" s="126"/>
      <c r="CN452" s="126"/>
      <c r="CX452" s="126"/>
      <c r="DH452" s="126"/>
      <c r="DR452" s="126"/>
      <c r="EB452" s="126"/>
      <c r="EL452" s="126"/>
      <c r="EV452" s="126"/>
      <c r="FF452" s="126"/>
      <c r="FP452" s="126"/>
      <c r="FZ452" s="126"/>
      <c r="GJ452" s="126"/>
      <c r="GT452" s="126"/>
      <c r="HD452" s="126"/>
      <c r="HN452" s="126"/>
      <c r="HX452" s="126"/>
      <c r="IH452" s="126"/>
      <c r="IR452" s="126"/>
      <c r="JB452" s="126"/>
    </row>
    <row xmlns:x14ac="http://schemas.microsoft.com/office/spreadsheetml/2009/9/ac" r="453" s="3" customFormat="true" x14ac:dyDescent="0.25">
      <c r="A453" s="408"/>
      <c r="B453" s="126"/>
      <c r="L453" s="126"/>
      <c r="V453" s="126"/>
      <c r="AF453" s="126"/>
      <c r="AP453" s="126"/>
      <c r="AZ453" s="126"/>
      <c r="BJ453" s="126"/>
      <c r="BK453" s="126"/>
      <c r="BT453" s="126"/>
      <c r="CD453" s="126"/>
      <c r="CN453" s="126"/>
      <c r="CX453" s="126"/>
      <c r="DH453" s="126"/>
      <c r="DR453" s="126"/>
      <c r="EB453" s="126"/>
      <c r="EL453" s="126"/>
      <c r="EV453" s="126"/>
      <c r="FF453" s="126"/>
      <c r="FP453" s="126"/>
      <c r="FZ453" s="126"/>
      <c r="GJ453" s="126"/>
      <c r="GT453" s="126"/>
      <c r="HD453" s="126"/>
      <c r="HN453" s="126"/>
      <c r="HX453" s="126"/>
      <c r="IH453" s="126"/>
      <c r="IR453" s="126"/>
      <c r="JB453" s="126"/>
    </row>
    <row xmlns:x14ac="http://schemas.microsoft.com/office/spreadsheetml/2009/9/ac" r="454" s="3" customFormat="true" x14ac:dyDescent="0.25">
      <c r="A454" s="408"/>
      <c r="B454" s="126"/>
      <c r="L454" s="126"/>
      <c r="V454" s="126"/>
      <c r="AF454" s="126"/>
      <c r="AP454" s="126"/>
      <c r="AZ454" s="126"/>
      <c r="BJ454" s="126"/>
      <c r="BK454" s="126"/>
      <c r="BT454" s="126"/>
      <c r="CD454" s="126"/>
      <c r="CN454" s="126"/>
      <c r="CX454" s="126"/>
      <c r="DH454" s="126"/>
      <c r="DR454" s="126"/>
      <c r="EB454" s="126"/>
      <c r="EL454" s="126"/>
      <c r="EV454" s="126"/>
      <c r="FF454" s="126"/>
      <c r="FP454" s="126"/>
      <c r="FZ454" s="126"/>
      <c r="GJ454" s="126"/>
      <c r="GT454" s="126"/>
      <c r="HD454" s="126"/>
      <c r="HN454" s="126"/>
      <c r="HX454" s="126"/>
      <c r="IH454" s="126"/>
      <c r="IR454" s="126"/>
      <c r="JB454" s="126"/>
    </row>
    <row xmlns:x14ac="http://schemas.microsoft.com/office/spreadsheetml/2009/9/ac" r="455" s="3" customFormat="true" x14ac:dyDescent="0.25">
      <c r="A455" s="408"/>
      <c r="B455" s="126"/>
      <c r="L455" s="126"/>
      <c r="V455" s="126"/>
      <c r="AF455" s="126"/>
      <c r="AP455" s="126"/>
      <c r="AZ455" s="126"/>
      <c r="BJ455" s="126"/>
      <c r="BK455" s="126"/>
      <c r="BT455" s="126"/>
      <c r="CD455" s="126"/>
      <c r="CN455" s="126"/>
      <c r="CX455" s="126"/>
      <c r="DH455" s="126"/>
      <c r="DR455" s="126"/>
      <c r="EB455" s="126"/>
      <c r="EL455" s="126"/>
      <c r="EV455" s="126"/>
      <c r="FF455" s="126"/>
      <c r="FP455" s="126"/>
      <c r="FZ455" s="126"/>
      <c r="GJ455" s="126"/>
      <c r="GT455" s="126"/>
      <c r="HD455" s="126"/>
      <c r="HN455" s="126"/>
      <c r="HX455" s="126"/>
      <c r="IH455" s="126"/>
      <c r="IR455" s="126"/>
      <c r="JB455" s="126"/>
    </row>
    <row xmlns:x14ac="http://schemas.microsoft.com/office/spreadsheetml/2009/9/ac" r="456" s="3" customFormat="true" x14ac:dyDescent="0.25">
      <c r="A456" s="408"/>
      <c r="B456" s="126"/>
      <c r="L456" s="126"/>
      <c r="V456" s="126"/>
      <c r="AF456" s="126"/>
      <c r="AP456" s="126"/>
      <c r="AZ456" s="126"/>
      <c r="BJ456" s="126"/>
      <c r="BK456" s="126"/>
      <c r="BT456" s="126"/>
      <c r="CD456" s="126"/>
      <c r="CN456" s="126"/>
      <c r="CX456" s="126"/>
      <c r="DH456" s="126"/>
      <c r="DR456" s="126"/>
      <c r="EB456" s="126"/>
      <c r="EL456" s="126"/>
      <c r="EV456" s="126"/>
      <c r="FF456" s="126"/>
      <c r="FP456" s="126"/>
      <c r="FZ456" s="126"/>
      <c r="GJ456" s="126"/>
      <c r="GT456" s="126"/>
      <c r="HD456" s="126"/>
      <c r="HN456" s="126"/>
      <c r="HX456" s="126"/>
      <c r="IH456" s="126"/>
      <c r="IR456" s="126"/>
      <c r="JB456" s="126"/>
    </row>
    <row xmlns:x14ac="http://schemas.microsoft.com/office/spreadsheetml/2009/9/ac" r="457" s="3" customFormat="true" x14ac:dyDescent="0.25">
      <c r="A457" s="408"/>
      <c r="B457" s="126"/>
      <c r="L457" s="126"/>
      <c r="V457" s="126"/>
      <c r="AF457" s="126"/>
      <c r="AP457" s="126"/>
      <c r="AZ457" s="126"/>
      <c r="BJ457" s="126"/>
      <c r="BK457" s="126"/>
      <c r="BT457" s="126"/>
      <c r="CD457" s="126"/>
      <c r="CN457" s="126"/>
      <c r="CX457" s="126"/>
      <c r="DH457" s="126"/>
      <c r="DR457" s="126"/>
      <c r="EB457" s="126"/>
      <c r="EL457" s="126"/>
      <c r="EV457" s="126"/>
      <c r="FF457" s="126"/>
      <c r="FP457" s="126"/>
      <c r="FZ457" s="126"/>
      <c r="GJ457" s="126"/>
      <c r="GT457" s="126"/>
      <c r="HD457" s="126"/>
      <c r="HN457" s="126"/>
      <c r="HX457" s="126"/>
      <c r="IH457" s="126"/>
      <c r="IR457" s="126"/>
      <c r="JB457" s="126"/>
    </row>
    <row xmlns:x14ac="http://schemas.microsoft.com/office/spreadsheetml/2009/9/ac" r="458" s="3" customFormat="true" x14ac:dyDescent="0.25">
      <c r="A458" s="408"/>
      <c r="B458" s="126"/>
      <c r="L458" s="126"/>
      <c r="V458" s="126"/>
      <c r="AF458" s="126"/>
      <c r="AP458" s="126"/>
      <c r="AZ458" s="126"/>
      <c r="BJ458" s="126"/>
      <c r="BK458" s="126"/>
      <c r="BT458" s="126"/>
      <c r="CD458" s="126"/>
      <c r="CN458" s="126"/>
      <c r="CX458" s="126"/>
      <c r="DH458" s="126"/>
      <c r="DR458" s="126"/>
      <c r="EB458" s="126"/>
      <c r="EL458" s="126"/>
      <c r="EV458" s="126"/>
      <c r="FF458" s="126"/>
      <c r="FP458" s="126"/>
      <c r="FZ458" s="126"/>
      <c r="GJ458" s="126"/>
      <c r="GT458" s="126"/>
      <c r="HD458" s="126"/>
      <c r="HN458" s="126"/>
      <c r="HX458" s="126"/>
      <c r="IH458" s="126"/>
      <c r="IR458" s="126"/>
      <c r="JB458" s="126"/>
    </row>
    <row xmlns:x14ac="http://schemas.microsoft.com/office/spreadsheetml/2009/9/ac" r="459" s="3" customFormat="true" x14ac:dyDescent="0.25">
      <c r="A459" s="408"/>
      <c r="B459" s="126"/>
      <c r="L459" s="126"/>
      <c r="V459" s="126"/>
      <c r="AF459" s="126"/>
      <c r="AP459" s="126"/>
      <c r="AZ459" s="126"/>
      <c r="BJ459" s="126"/>
      <c r="BK459" s="126"/>
      <c r="BT459" s="126"/>
      <c r="CD459" s="126"/>
      <c r="CN459" s="126"/>
      <c r="CX459" s="126"/>
      <c r="DH459" s="126"/>
      <c r="DR459" s="126"/>
      <c r="EB459" s="126"/>
      <c r="EL459" s="126"/>
      <c r="EV459" s="126"/>
      <c r="FF459" s="126"/>
      <c r="FP459" s="126"/>
      <c r="FZ459" s="126"/>
      <c r="GJ459" s="126"/>
      <c r="GT459" s="126"/>
      <c r="HD459" s="126"/>
      <c r="HN459" s="126"/>
      <c r="HX459" s="126"/>
      <c r="IH459" s="126"/>
      <c r="IR459" s="126"/>
      <c r="JB459" s="126"/>
    </row>
    <row xmlns:x14ac="http://schemas.microsoft.com/office/spreadsheetml/2009/9/ac" r="460" s="3" customFormat="true" x14ac:dyDescent="0.25">
      <c r="A460" s="408"/>
      <c r="B460" s="126"/>
      <c r="L460" s="126"/>
      <c r="V460" s="126"/>
      <c r="AF460" s="126"/>
      <c r="AP460" s="126"/>
      <c r="AZ460" s="126"/>
      <c r="BJ460" s="126"/>
      <c r="BK460" s="126"/>
      <c r="BT460" s="126"/>
      <c r="CD460" s="126"/>
      <c r="CN460" s="126"/>
      <c r="CX460" s="126"/>
      <c r="DH460" s="126"/>
      <c r="DR460" s="126"/>
      <c r="EB460" s="126"/>
      <c r="EL460" s="126"/>
      <c r="EV460" s="126"/>
      <c r="FF460" s="126"/>
      <c r="FP460" s="126"/>
      <c r="FZ460" s="126"/>
      <c r="GJ460" s="126"/>
      <c r="GT460" s="126"/>
      <c r="HD460" s="126"/>
      <c r="HN460" s="126"/>
      <c r="HX460" s="126"/>
      <c r="IH460" s="126"/>
      <c r="IR460" s="126"/>
      <c r="JB460" s="126"/>
    </row>
    <row xmlns:x14ac="http://schemas.microsoft.com/office/spreadsheetml/2009/9/ac" r="461" s="3" customFormat="true" x14ac:dyDescent="0.25">
      <c r="A461" s="408"/>
      <c r="B461" s="126"/>
      <c r="L461" s="126"/>
      <c r="V461" s="126"/>
      <c r="AF461" s="126"/>
      <c r="AP461" s="126"/>
      <c r="AZ461" s="126"/>
      <c r="BJ461" s="126"/>
      <c r="BK461" s="126"/>
      <c r="BT461" s="126"/>
      <c r="CD461" s="126"/>
      <c r="CN461" s="126"/>
      <c r="CX461" s="126"/>
      <c r="DH461" s="126"/>
      <c r="DR461" s="126"/>
      <c r="EB461" s="126"/>
      <c r="EL461" s="126"/>
      <c r="EV461" s="126"/>
      <c r="FF461" s="126"/>
      <c r="FP461" s="126"/>
      <c r="FZ461" s="126"/>
      <c r="GJ461" s="126"/>
      <c r="GT461" s="126"/>
      <c r="HD461" s="126"/>
      <c r="HN461" s="126"/>
      <c r="HX461" s="126"/>
      <c r="IH461" s="126"/>
      <c r="IR461" s="126"/>
      <c r="JB461" s="126"/>
    </row>
    <row xmlns:x14ac="http://schemas.microsoft.com/office/spreadsheetml/2009/9/ac" r="462" s="3" customFormat="true" x14ac:dyDescent="0.25">
      <c r="A462" s="408"/>
      <c r="B462" s="126"/>
      <c r="L462" s="126"/>
      <c r="V462" s="126"/>
      <c r="AF462" s="126"/>
      <c r="AP462" s="126"/>
      <c r="AZ462" s="126"/>
      <c r="BJ462" s="126"/>
      <c r="BK462" s="126"/>
      <c r="BT462" s="126"/>
      <c r="CD462" s="126"/>
      <c r="CN462" s="126"/>
      <c r="CX462" s="126"/>
      <c r="DH462" s="126"/>
      <c r="DR462" s="126"/>
      <c r="EB462" s="126"/>
      <c r="EL462" s="126"/>
      <c r="EV462" s="126"/>
      <c r="FF462" s="126"/>
      <c r="FP462" s="126"/>
      <c r="FZ462" s="126"/>
      <c r="GJ462" s="126"/>
      <c r="GT462" s="126"/>
      <c r="HD462" s="126"/>
      <c r="HN462" s="126"/>
      <c r="HX462" s="126"/>
      <c r="IH462" s="126"/>
      <c r="IR462" s="126"/>
      <c r="JB462" s="126"/>
    </row>
    <row xmlns:x14ac="http://schemas.microsoft.com/office/spreadsheetml/2009/9/ac" r="463" s="3" customFormat="true" x14ac:dyDescent="0.25">
      <c r="A463" s="408"/>
      <c r="B463" s="126"/>
      <c r="L463" s="126"/>
      <c r="V463" s="126"/>
      <c r="AF463" s="126"/>
      <c r="AP463" s="126"/>
      <c r="AZ463" s="126"/>
      <c r="BJ463" s="126"/>
      <c r="BK463" s="126"/>
      <c r="BT463" s="126"/>
      <c r="CD463" s="126"/>
      <c r="CN463" s="126"/>
      <c r="CX463" s="126"/>
      <c r="DH463" s="126"/>
      <c r="DR463" s="126"/>
      <c r="EB463" s="126"/>
      <c r="EL463" s="126"/>
      <c r="EV463" s="126"/>
      <c r="FF463" s="126"/>
      <c r="FP463" s="126"/>
      <c r="FZ463" s="126"/>
      <c r="GJ463" s="126"/>
      <c r="GT463" s="126"/>
      <c r="HD463" s="126"/>
      <c r="HN463" s="126"/>
      <c r="HX463" s="126"/>
      <c r="IH463" s="126"/>
      <c r="IR463" s="126"/>
      <c r="JB463" s="126"/>
    </row>
    <row xmlns:x14ac="http://schemas.microsoft.com/office/spreadsheetml/2009/9/ac" r="464" s="3" customFormat="true" x14ac:dyDescent="0.25">
      <c r="A464" s="408"/>
      <c r="B464" s="126"/>
      <c r="L464" s="126"/>
      <c r="V464" s="126"/>
      <c r="AF464" s="126"/>
      <c r="AP464" s="126"/>
      <c r="AZ464" s="126"/>
      <c r="BJ464" s="126"/>
      <c r="BK464" s="126"/>
      <c r="BT464" s="126"/>
      <c r="CD464" s="126"/>
      <c r="CN464" s="126"/>
      <c r="CX464" s="126"/>
      <c r="DH464" s="126"/>
      <c r="DR464" s="126"/>
      <c r="EB464" s="126"/>
      <c r="EL464" s="126"/>
      <c r="EV464" s="126"/>
      <c r="FF464" s="126"/>
      <c r="FP464" s="126"/>
      <c r="FZ464" s="126"/>
      <c r="GJ464" s="126"/>
      <c r="GT464" s="126"/>
      <c r="HD464" s="126"/>
      <c r="HN464" s="126"/>
      <c r="HX464" s="126"/>
      <c r="IH464" s="126"/>
      <c r="IR464" s="126"/>
      <c r="JB464" s="126"/>
    </row>
    <row xmlns:x14ac="http://schemas.microsoft.com/office/spreadsheetml/2009/9/ac" r="465" s="3" customFormat="true" x14ac:dyDescent="0.25">
      <c r="A465" s="408"/>
      <c r="B465" s="126"/>
      <c r="L465" s="126"/>
      <c r="V465" s="126"/>
      <c r="AF465" s="126"/>
      <c r="AP465" s="126"/>
      <c r="AZ465" s="126"/>
      <c r="BJ465" s="126"/>
      <c r="BK465" s="126"/>
      <c r="BT465" s="126"/>
      <c r="CD465" s="126"/>
      <c r="CN465" s="126"/>
      <c r="CX465" s="126"/>
      <c r="DH465" s="126"/>
      <c r="DR465" s="126"/>
      <c r="EB465" s="126"/>
      <c r="EL465" s="126"/>
      <c r="EV465" s="126"/>
      <c r="FF465" s="126"/>
      <c r="FP465" s="126"/>
      <c r="FZ465" s="126"/>
      <c r="GJ465" s="126"/>
      <c r="GT465" s="126"/>
      <c r="HD465" s="126"/>
      <c r="HN465" s="126"/>
      <c r="HX465" s="126"/>
      <c r="IH465" s="126"/>
      <c r="IR465" s="126"/>
      <c r="JB465" s="126"/>
    </row>
    <row xmlns:x14ac="http://schemas.microsoft.com/office/spreadsheetml/2009/9/ac" r="466" s="3" customFormat="true" x14ac:dyDescent="0.25">
      <c r="A466" s="408"/>
      <c r="B466" s="126"/>
      <c r="L466" s="126"/>
      <c r="V466" s="126"/>
      <c r="AF466" s="126"/>
      <c r="AP466" s="126"/>
      <c r="AZ466" s="126"/>
      <c r="BJ466" s="126"/>
      <c r="BK466" s="126"/>
      <c r="BT466" s="126"/>
      <c r="CD466" s="126"/>
      <c r="CN466" s="126"/>
      <c r="CX466" s="126"/>
      <c r="DH466" s="126"/>
      <c r="DR466" s="126"/>
      <c r="EB466" s="126"/>
      <c r="EL466" s="126"/>
      <c r="EV466" s="126"/>
      <c r="FF466" s="126"/>
      <c r="FP466" s="126"/>
      <c r="FZ466" s="126"/>
      <c r="GJ466" s="126"/>
      <c r="GT466" s="126"/>
      <c r="HD466" s="126"/>
      <c r="HN466" s="126"/>
      <c r="HX466" s="126"/>
      <c r="IH466" s="126"/>
      <c r="IR466" s="126"/>
      <c r="JB466" s="126"/>
    </row>
    <row xmlns:x14ac="http://schemas.microsoft.com/office/spreadsheetml/2009/9/ac" r="467" s="3" customFormat="true" x14ac:dyDescent="0.25">
      <c r="A467" s="408"/>
      <c r="B467" s="126"/>
      <c r="L467" s="126"/>
      <c r="V467" s="126"/>
      <c r="AF467" s="126"/>
      <c r="AP467" s="126"/>
      <c r="AZ467" s="126"/>
      <c r="BJ467" s="126"/>
      <c r="BK467" s="126"/>
      <c r="BT467" s="126"/>
      <c r="CD467" s="126"/>
      <c r="CN467" s="126"/>
      <c r="CX467" s="126"/>
      <c r="DH467" s="126"/>
      <c r="DR467" s="126"/>
      <c r="EB467" s="126"/>
      <c r="EL467" s="126"/>
      <c r="EV467" s="126"/>
      <c r="FF467" s="126"/>
      <c r="FP467" s="126"/>
      <c r="FZ467" s="126"/>
      <c r="GJ467" s="126"/>
      <c r="GT467" s="126"/>
      <c r="HD467" s="126"/>
      <c r="HN467" s="126"/>
      <c r="HX467" s="126"/>
      <c r="IH467" s="126"/>
      <c r="IR467" s="126"/>
      <c r="JB467" s="126"/>
    </row>
    <row xmlns:x14ac="http://schemas.microsoft.com/office/spreadsheetml/2009/9/ac" r="468" s="3" customFormat="true" x14ac:dyDescent="0.25">
      <c r="A468" s="408"/>
      <c r="B468" s="126"/>
      <c r="L468" s="126"/>
      <c r="V468" s="126"/>
      <c r="AF468" s="126"/>
      <c r="AP468" s="126"/>
      <c r="AZ468" s="126"/>
      <c r="BJ468" s="126"/>
      <c r="BK468" s="126"/>
      <c r="BT468" s="126"/>
      <c r="CD468" s="126"/>
      <c r="CN468" s="126"/>
      <c r="CX468" s="126"/>
      <c r="DH468" s="126"/>
      <c r="DR468" s="126"/>
      <c r="EB468" s="126"/>
      <c r="EL468" s="126"/>
      <c r="EV468" s="126"/>
      <c r="FF468" s="126"/>
      <c r="FP468" s="126"/>
      <c r="FZ468" s="126"/>
      <c r="GJ468" s="126"/>
      <c r="GT468" s="126"/>
      <c r="HD468" s="126"/>
      <c r="HN468" s="126"/>
      <c r="HX468" s="126"/>
      <c r="IH468" s="126"/>
      <c r="IR468" s="126"/>
      <c r="JB468" s="126"/>
    </row>
    <row xmlns:x14ac="http://schemas.microsoft.com/office/spreadsheetml/2009/9/ac" r="469" s="3" customFormat="true" x14ac:dyDescent="0.25">
      <c r="A469" s="408"/>
      <c r="B469" s="126"/>
      <c r="L469" s="126"/>
      <c r="V469" s="126"/>
      <c r="AF469" s="126"/>
      <c r="AP469" s="126"/>
      <c r="AZ469" s="126"/>
      <c r="BJ469" s="126"/>
      <c r="BK469" s="126"/>
      <c r="BT469" s="126"/>
      <c r="CD469" s="126"/>
      <c r="CN469" s="126"/>
      <c r="CX469" s="126"/>
      <c r="DH469" s="126"/>
      <c r="DR469" s="126"/>
      <c r="EB469" s="126"/>
      <c r="EL469" s="126"/>
      <c r="EV469" s="126"/>
      <c r="FF469" s="126"/>
      <c r="FP469" s="126"/>
      <c r="FZ469" s="126"/>
      <c r="GJ469" s="126"/>
      <c r="GT469" s="126"/>
      <c r="HD469" s="126"/>
      <c r="HN469" s="126"/>
      <c r="HX469" s="126"/>
      <c r="IH469" s="126"/>
      <c r="IR469" s="126"/>
      <c r="JB469" s="126"/>
    </row>
    <row xmlns:x14ac="http://schemas.microsoft.com/office/spreadsheetml/2009/9/ac" r="470" s="3" customFormat="true" x14ac:dyDescent="0.25">
      <c r="A470" s="408"/>
      <c r="B470" s="126"/>
      <c r="L470" s="126"/>
      <c r="V470" s="126"/>
      <c r="AF470" s="126"/>
      <c r="AP470" s="126"/>
      <c r="AZ470" s="126"/>
      <c r="BJ470" s="126"/>
      <c r="BK470" s="126"/>
      <c r="BT470" s="126"/>
      <c r="CD470" s="126"/>
      <c r="CN470" s="126"/>
      <c r="CX470" s="126"/>
      <c r="DH470" s="126"/>
      <c r="DR470" s="126"/>
      <c r="EB470" s="126"/>
      <c r="EL470" s="126"/>
      <c r="EV470" s="126"/>
      <c r="FF470" s="126"/>
      <c r="FP470" s="126"/>
      <c r="FZ470" s="126"/>
      <c r="GJ470" s="126"/>
      <c r="GT470" s="126"/>
      <c r="HD470" s="126"/>
      <c r="HN470" s="126"/>
      <c r="HX470" s="126"/>
      <c r="IH470" s="126"/>
      <c r="IR470" s="126"/>
      <c r="JB470" s="126"/>
    </row>
    <row xmlns:x14ac="http://schemas.microsoft.com/office/spreadsheetml/2009/9/ac" r="471" s="3" customFormat="true" x14ac:dyDescent="0.25">
      <c r="A471" s="408"/>
      <c r="B471" s="126"/>
      <c r="L471" s="126"/>
      <c r="V471" s="126"/>
      <c r="AF471" s="126"/>
      <c r="AP471" s="126"/>
      <c r="AZ471" s="126"/>
      <c r="BJ471" s="126"/>
      <c r="BK471" s="126"/>
      <c r="BT471" s="126"/>
      <c r="CD471" s="126"/>
      <c r="CN471" s="126"/>
      <c r="CX471" s="126"/>
      <c r="DH471" s="126"/>
      <c r="DR471" s="126"/>
      <c r="EB471" s="126"/>
      <c r="EL471" s="126"/>
      <c r="EV471" s="126"/>
      <c r="FF471" s="126"/>
      <c r="FP471" s="126"/>
      <c r="FZ471" s="126"/>
      <c r="GJ471" s="126"/>
      <c r="GT471" s="126"/>
      <c r="HD471" s="126"/>
      <c r="HN471" s="126"/>
      <c r="HX471" s="126"/>
      <c r="IH471" s="126"/>
      <c r="IR471" s="126"/>
      <c r="JB471" s="126"/>
    </row>
    <row xmlns:x14ac="http://schemas.microsoft.com/office/spreadsheetml/2009/9/ac" r="472" s="3" customFormat="true" x14ac:dyDescent="0.25">
      <c r="A472" s="408"/>
      <c r="B472" s="126"/>
      <c r="L472" s="126"/>
      <c r="V472" s="126"/>
      <c r="AF472" s="126"/>
      <c r="AP472" s="126"/>
      <c r="AZ472" s="126"/>
      <c r="BJ472" s="126"/>
      <c r="BK472" s="126"/>
      <c r="BT472" s="126"/>
      <c r="CD472" s="126"/>
      <c r="CN472" s="126"/>
      <c r="CX472" s="126"/>
      <c r="DH472" s="126"/>
      <c r="DR472" s="126"/>
      <c r="EB472" s="126"/>
      <c r="EL472" s="126"/>
      <c r="EV472" s="126"/>
      <c r="FF472" s="126"/>
      <c r="FP472" s="126"/>
      <c r="FZ472" s="126"/>
      <c r="GJ472" s="126"/>
      <c r="GT472" s="126"/>
      <c r="HD472" s="126"/>
      <c r="HN472" s="126"/>
      <c r="HX472" s="126"/>
      <c r="IH472" s="126"/>
      <c r="IR472" s="126"/>
      <c r="JB472" s="126"/>
    </row>
    <row xmlns:x14ac="http://schemas.microsoft.com/office/spreadsheetml/2009/9/ac" r="473" s="3" customFormat="true" x14ac:dyDescent="0.25">
      <c r="A473" s="408"/>
      <c r="B473" s="126"/>
      <c r="L473" s="126"/>
      <c r="V473" s="126"/>
      <c r="AF473" s="126"/>
      <c r="AP473" s="126"/>
      <c r="AZ473" s="126"/>
      <c r="BJ473" s="126"/>
      <c r="BK473" s="126"/>
      <c r="BT473" s="126"/>
      <c r="CD473" s="126"/>
      <c r="CN473" s="126"/>
      <c r="CX473" s="126"/>
      <c r="DH473" s="126"/>
      <c r="DR473" s="126"/>
      <c r="EB473" s="126"/>
      <c r="EL473" s="126"/>
      <c r="EV473" s="126"/>
      <c r="FF473" s="126"/>
      <c r="FP473" s="126"/>
      <c r="FZ473" s="126"/>
      <c r="GJ473" s="126"/>
      <c r="GT473" s="126"/>
      <c r="HD473" s="126"/>
      <c r="HN473" s="126"/>
      <c r="HX473" s="126"/>
      <c r="IH473" s="126"/>
      <c r="IR473" s="126"/>
      <c r="JB473" s="126"/>
    </row>
    <row xmlns:x14ac="http://schemas.microsoft.com/office/spreadsheetml/2009/9/ac" r="474" s="3" customFormat="true" x14ac:dyDescent="0.25">
      <c r="A474" s="408"/>
      <c r="B474" s="126"/>
      <c r="L474" s="126"/>
      <c r="V474" s="126"/>
      <c r="AF474" s="126"/>
      <c r="AP474" s="126"/>
      <c r="AZ474" s="126"/>
      <c r="BJ474" s="126"/>
      <c r="BK474" s="126"/>
      <c r="BT474" s="126"/>
      <c r="CD474" s="126"/>
      <c r="CN474" s="126"/>
      <c r="CX474" s="126"/>
      <c r="DH474" s="126"/>
      <c r="DR474" s="126"/>
      <c r="EB474" s="126"/>
      <c r="EL474" s="126"/>
      <c r="EV474" s="126"/>
      <c r="FF474" s="126"/>
      <c r="FP474" s="126"/>
      <c r="FZ474" s="126"/>
      <c r="GJ474" s="126"/>
      <c r="GT474" s="126"/>
      <c r="HD474" s="126"/>
      <c r="HN474" s="126"/>
      <c r="HX474" s="126"/>
      <c r="IH474" s="126"/>
      <c r="IR474" s="126"/>
      <c r="JB474" s="126"/>
    </row>
    <row xmlns:x14ac="http://schemas.microsoft.com/office/spreadsheetml/2009/9/ac" r="475" s="3" customFormat="true" x14ac:dyDescent="0.25">
      <c r="A475" s="408"/>
      <c r="B475" s="126"/>
      <c r="L475" s="126"/>
      <c r="V475" s="126"/>
      <c r="AF475" s="126"/>
      <c r="AP475" s="126"/>
      <c r="AZ475" s="126"/>
      <c r="BJ475" s="126"/>
      <c r="BK475" s="126"/>
      <c r="BT475" s="126"/>
      <c r="CD475" s="126"/>
      <c r="CN475" s="126"/>
      <c r="CX475" s="126"/>
      <c r="DH475" s="126"/>
      <c r="DR475" s="126"/>
      <c r="EB475" s="126"/>
      <c r="EL475" s="126"/>
      <c r="EV475" s="126"/>
      <c r="FF475" s="126"/>
      <c r="FP475" s="126"/>
      <c r="FZ475" s="126"/>
      <c r="GJ475" s="126"/>
      <c r="GT475" s="126"/>
      <c r="HD475" s="126"/>
      <c r="HN475" s="126"/>
      <c r="HX475" s="126"/>
      <c r="IH475" s="126"/>
      <c r="IR475" s="126"/>
      <c r="JB475" s="126"/>
    </row>
    <row xmlns:x14ac="http://schemas.microsoft.com/office/spreadsheetml/2009/9/ac" r="476" s="3" customFormat="true" x14ac:dyDescent="0.25">
      <c r="A476" s="408"/>
      <c r="B476" s="126"/>
      <c r="L476" s="126"/>
      <c r="V476" s="126"/>
      <c r="AF476" s="126"/>
      <c r="AP476" s="126"/>
      <c r="AZ476" s="126"/>
      <c r="BJ476" s="126"/>
      <c r="BK476" s="126"/>
      <c r="BT476" s="126"/>
      <c r="CD476" s="126"/>
      <c r="CN476" s="126"/>
      <c r="CX476" s="126"/>
      <c r="DH476" s="126"/>
      <c r="DR476" s="126"/>
      <c r="EB476" s="126"/>
      <c r="EL476" s="126"/>
      <c r="EV476" s="126"/>
      <c r="FF476" s="126"/>
      <c r="FP476" s="126"/>
      <c r="FZ476" s="126"/>
      <c r="GJ476" s="126"/>
      <c r="GT476" s="126"/>
      <c r="HD476" s="126"/>
      <c r="HN476" s="126"/>
      <c r="HX476" s="126"/>
      <c r="IH476" s="126"/>
      <c r="IR476" s="126"/>
      <c r="JB476" s="126"/>
    </row>
    <row xmlns:x14ac="http://schemas.microsoft.com/office/spreadsheetml/2009/9/ac" r="477" s="3" customFormat="true" x14ac:dyDescent="0.25">
      <c r="A477" s="408"/>
      <c r="B477" s="126"/>
      <c r="L477" s="126"/>
      <c r="V477" s="126"/>
      <c r="AF477" s="126"/>
      <c r="AP477" s="126"/>
      <c r="AZ477" s="126"/>
      <c r="BJ477" s="126"/>
      <c r="BK477" s="126"/>
      <c r="BT477" s="126"/>
      <c r="CD477" s="126"/>
      <c r="CN477" s="126"/>
      <c r="CX477" s="126"/>
      <c r="DH477" s="126"/>
      <c r="DR477" s="126"/>
      <c r="EB477" s="126"/>
      <c r="EL477" s="126"/>
      <c r="EV477" s="126"/>
      <c r="FF477" s="126"/>
      <c r="FP477" s="126"/>
      <c r="FZ477" s="126"/>
      <c r="GJ477" s="126"/>
      <c r="GT477" s="126"/>
      <c r="HD477" s="126"/>
      <c r="HN477" s="126"/>
      <c r="HX477" s="126"/>
      <c r="IH477" s="126"/>
      <c r="IR477" s="126"/>
      <c r="JB477" s="126"/>
    </row>
    <row xmlns:x14ac="http://schemas.microsoft.com/office/spreadsheetml/2009/9/ac" r="478" s="3" customFormat="true" x14ac:dyDescent="0.25">
      <c r="A478" s="408"/>
      <c r="B478" s="126"/>
      <c r="L478" s="126"/>
      <c r="V478" s="126"/>
      <c r="AF478" s="126"/>
      <c r="AP478" s="126"/>
      <c r="AZ478" s="126"/>
      <c r="BJ478" s="126"/>
      <c r="BK478" s="126"/>
      <c r="BT478" s="126"/>
      <c r="CD478" s="126"/>
      <c r="CN478" s="126"/>
      <c r="CX478" s="126"/>
      <c r="DH478" s="126"/>
      <c r="DR478" s="126"/>
      <c r="EB478" s="126"/>
      <c r="EL478" s="126"/>
      <c r="EV478" s="126"/>
      <c r="FF478" s="126"/>
      <c r="FP478" s="126"/>
      <c r="FZ478" s="126"/>
      <c r="GJ478" s="126"/>
      <c r="GT478" s="126"/>
      <c r="HD478" s="126"/>
      <c r="HN478" s="126"/>
      <c r="HX478" s="126"/>
      <c r="IH478" s="126"/>
      <c r="IR478" s="126"/>
      <c r="JB478" s="126"/>
    </row>
    <row xmlns:x14ac="http://schemas.microsoft.com/office/spreadsheetml/2009/9/ac" r="479" s="3" customFormat="true" x14ac:dyDescent="0.25">
      <c r="A479" s="408"/>
      <c r="B479" s="126"/>
      <c r="L479" s="126"/>
      <c r="V479" s="126"/>
      <c r="AF479" s="126"/>
      <c r="AP479" s="126"/>
      <c r="AZ479" s="126"/>
      <c r="BJ479" s="126"/>
      <c r="BK479" s="126"/>
      <c r="BT479" s="126"/>
      <c r="CD479" s="126"/>
      <c r="CN479" s="126"/>
      <c r="CX479" s="126"/>
      <c r="DH479" s="126"/>
      <c r="DR479" s="126"/>
      <c r="EB479" s="126"/>
      <c r="EL479" s="126"/>
      <c r="EV479" s="126"/>
      <c r="FF479" s="126"/>
      <c r="FP479" s="126"/>
      <c r="FZ479" s="126"/>
      <c r="GJ479" s="126"/>
      <c r="GT479" s="126"/>
      <c r="HD479" s="126"/>
      <c r="HN479" s="126"/>
      <c r="HX479" s="126"/>
      <c r="IH479" s="126"/>
      <c r="IR479" s="126"/>
      <c r="JB479" s="126"/>
    </row>
    <row xmlns:x14ac="http://schemas.microsoft.com/office/spreadsheetml/2009/9/ac" r="480" s="3" customFormat="true" x14ac:dyDescent="0.25">
      <c r="A480" s="408"/>
      <c r="B480" s="126"/>
      <c r="L480" s="126"/>
      <c r="V480" s="126"/>
      <c r="AF480" s="126"/>
      <c r="AP480" s="126"/>
      <c r="AZ480" s="126"/>
      <c r="BJ480" s="126"/>
      <c r="BK480" s="126"/>
      <c r="BT480" s="126"/>
      <c r="CD480" s="126"/>
      <c r="CN480" s="126"/>
      <c r="CX480" s="126"/>
      <c r="DH480" s="126"/>
      <c r="DR480" s="126"/>
      <c r="EB480" s="126"/>
      <c r="EL480" s="126"/>
      <c r="EV480" s="126"/>
      <c r="FF480" s="126"/>
      <c r="FP480" s="126"/>
      <c r="FZ480" s="126"/>
      <c r="GJ480" s="126"/>
      <c r="GT480" s="126"/>
      <c r="HD480" s="126"/>
      <c r="HN480" s="126"/>
      <c r="HX480" s="126"/>
      <c r="IH480" s="126"/>
      <c r="IR480" s="126"/>
      <c r="JB480" s="126"/>
    </row>
    <row xmlns:x14ac="http://schemas.microsoft.com/office/spreadsheetml/2009/9/ac" r="481" s="3" customFormat="true" x14ac:dyDescent="0.25">
      <c r="A481" s="408"/>
      <c r="B481" s="126"/>
      <c r="L481" s="126"/>
      <c r="V481" s="126"/>
      <c r="AF481" s="126"/>
      <c r="AP481" s="126"/>
      <c r="AZ481" s="126"/>
      <c r="BJ481" s="126"/>
      <c r="BK481" s="126"/>
      <c r="BT481" s="126"/>
      <c r="CD481" s="126"/>
      <c r="CN481" s="126"/>
      <c r="CX481" s="126"/>
      <c r="DH481" s="126"/>
      <c r="DR481" s="126"/>
      <c r="EB481" s="126"/>
      <c r="EL481" s="126"/>
      <c r="EV481" s="126"/>
      <c r="FF481" s="126"/>
      <c r="FP481" s="126"/>
      <c r="FZ481" s="126"/>
      <c r="GJ481" s="126"/>
      <c r="GT481" s="126"/>
      <c r="HD481" s="126"/>
      <c r="HN481" s="126"/>
      <c r="HX481" s="126"/>
      <c r="IH481" s="126"/>
      <c r="IR481" s="126"/>
      <c r="JB481" s="126"/>
    </row>
    <row xmlns:x14ac="http://schemas.microsoft.com/office/spreadsheetml/2009/9/ac" r="482" s="3" customFormat="true" x14ac:dyDescent="0.25">
      <c r="A482" s="408"/>
      <c r="B482" s="126"/>
      <c r="L482" s="126"/>
      <c r="V482" s="126"/>
      <c r="AF482" s="126"/>
      <c r="AP482" s="126"/>
      <c r="AZ482" s="126"/>
      <c r="BJ482" s="126"/>
      <c r="BK482" s="126"/>
      <c r="BT482" s="126"/>
      <c r="CD482" s="126"/>
      <c r="CN482" s="126"/>
      <c r="CX482" s="126"/>
      <c r="DH482" s="126"/>
      <c r="DR482" s="126"/>
      <c r="EB482" s="126"/>
      <c r="EL482" s="126"/>
      <c r="EV482" s="126"/>
      <c r="FF482" s="126"/>
      <c r="FP482" s="126"/>
      <c r="FZ482" s="126"/>
      <c r="GJ482" s="126"/>
      <c r="GT482" s="126"/>
      <c r="HD482" s="126"/>
      <c r="HN482" s="126"/>
      <c r="HX482" s="126"/>
      <c r="IH482" s="126"/>
      <c r="IR482" s="126"/>
      <c r="JB482" s="126"/>
    </row>
    <row xmlns:x14ac="http://schemas.microsoft.com/office/spreadsheetml/2009/9/ac" r="483" s="3" customFormat="true" x14ac:dyDescent="0.25">
      <c r="A483" s="408"/>
      <c r="B483" s="126"/>
      <c r="L483" s="126"/>
      <c r="V483" s="126"/>
      <c r="AF483" s="126"/>
      <c r="AP483" s="126"/>
      <c r="AZ483" s="126"/>
      <c r="BJ483" s="126"/>
      <c r="BK483" s="126"/>
      <c r="BT483" s="126"/>
      <c r="CD483" s="126"/>
      <c r="CN483" s="126"/>
      <c r="CX483" s="126"/>
      <c r="DH483" s="126"/>
      <c r="DR483" s="126"/>
      <c r="EB483" s="126"/>
      <c r="EL483" s="126"/>
      <c r="EV483" s="126"/>
      <c r="FF483" s="126"/>
      <c r="FP483" s="126"/>
      <c r="FZ483" s="126"/>
      <c r="GJ483" s="126"/>
      <c r="GT483" s="126"/>
      <c r="HD483" s="126"/>
      <c r="HN483" s="126"/>
      <c r="HX483" s="126"/>
      <c r="IH483" s="126"/>
      <c r="IR483" s="126"/>
      <c r="JB483" s="126"/>
    </row>
    <row xmlns:x14ac="http://schemas.microsoft.com/office/spreadsheetml/2009/9/ac" r="484" s="3" customFormat="true" x14ac:dyDescent="0.25">
      <c r="A484" s="408"/>
      <c r="B484" s="126"/>
      <c r="L484" s="126"/>
      <c r="V484" s="126"/>
      <c r="AF484" s="126"/>
      <c r="AP484" s="126"/>
      <c r="AZ484" s="126"/>
      <c r="BJ484" s="126"/>
      <c r="BK484" s="126"/>
      <c r="BT484" s="126"/>
      <c r="CD484" s="126"/>
      <c r="CN484" s="126"/>
      <c r="CX484" s="126"/>
      <c r="DH484" s="126"/>
      <c r="DR484" s="126"/>
      <c r="EB484" s="126"/>
      <c r="EL484" s="126"/>
      <c r="EV484" s="126"/>
      <c r="FF484" s="126"/>
      <c r="FP484" s="126"/>
      <c r="FZ484" s="126"/>
      <c r="GJ484" s="126"/>
      <c r="GT484" s="126"/>
      <c r="HD484" s="126"/>
      <c r="HN484" s="126"/>
      <c r="HX484" s="126"/>
      <c r="IH484" s="126"/>
      <c r="IR484" s="126"/>
      <c r="JB484" s="126"/>
    </row>
    <row xmlns:x14ac="http://schemas.microsoft.com/office/spreadsheetml/2009/9/ac" r="485" s="3" customFormat="true" x14ac:dyDescent="0.25">
      <c r="A485" s="408"/>
      <c r="B485" s="126"/>
      <c r="L485" s="126"/>
      <c r="V485" s="126"/>
      <c r="AF485" s="126"/>
      <c r="AP485" s="126"/>
      <c r="AZ485" s="126"/>
      <c r="BJ485" s="126"/>
      <c r="BK485" s="126"/>
      <c r="BT485" s="126"/>
      <c r="CD485" s="126"/>
      <c r="CN485" s="126"/>
      <c r="CX485" s="126"/>
      <c r="DH485" s="126"/>
      <c r="DR485" s="126"/>
      <c r="EB485" s="126"/>
      <c r="EL485" s="126"/>
      <c r="EV485" s="126"/>
      <c r="FF485" s="126"/>
      <c r="FP485" s="126"/>
      <c r="FZ485" s="126"/>
      <c r="GJ485" s="126"/>
      <c r="GT485" s="126"/>
      <c r="HD485" s="126"/>
      <c r="HN485" s="126"/>
      <c r="HX485" s="126"/>
      <c r="IH485" s="126"/>
      <c r="IR485" s="126"/>
      <c r="JB485" s="126"/>
    </row>
    <row xmlns:x14ac="http://schemas.microsoft.com/office/spreadsheetml/2009/9/ac" r="486" s="3" customFormat="true" x14ac:dyDescent="0.25">
      <c r="A486" s="408"/>
      <c r="B486" s="126"/>
      <c r="L486" s="126"/>
      <c r="V486" s="126"/>
      <c r="AF486" s="126"/>
      <c r="AP486" s="126"/>
      <c r="AZ486" s="126"/>
      <c r="BJ486" s="126"/>
      <c r="BK486" s="126"/>
      <c r="BT486" s="126"/>
      <c r="CD486" s="126"/>
      <c r="CN486" s="126"/>
      <c r="CX486" s="126"/>
      <c r="DH486" s="126"/>
      <c r="DR486" s="126"/>
      <c r="EB486" s="126"/>
      <c r="EL486" s="126"/>
      <c r="EV486" s="126"/>
      <c r="FF486" s="126"/>
      <c r="FP486" s="126"/>
      <c r="FZ486" s="126"/>
      <c r="GJ486" s="126"/>
      <c r="GT486" s="126"/>
      <c r="HD486" s="126"/>
      <c r="HN486" s="126"/>
      <c r="HX486" s="126"/>
      <c r="IH486" s="126"/>
      <c r="IR486" s="126"/>
      <c r="JB486" s="126"/>
    </row>
    <row xmlns:x14ac="http://schemas.microsoft.com/office/spreadsheetml/2009/9/ac" r="487" s="3" customFormat="true" x14ac:dyDescent="0.25">
      <c r="A487" s="408"/>
      <c r="B487" s="126"/>
      <c r="L487" s="126"/>
      <c r="V487" s="126"/>
      <c r="AF487" s="126"/>
      <c r="AP487" s="126"/>
      <c r="AZ487" s="126"/>
      <c r="BJ487" s="126"/>
      <c r="BK487" s="126"/>
      <c r="BT487" s="126"/>
      <c r="CD487" s="126"/>
      <c r="CN487" s="126"/>
      <c r="CX487" s="126"/>
      <c r="DH487" s="126"/>
      <c r="DR487" s="126"/>
      <c r="EB487" s="126"/>
      <c r="EL487" s="126"/>
      <c r="EV487" s="126"/>
      <c r="FF487" s="126"/>
      <c r="FP487" s="126"/>
      <c r="FZ487" s="126"/>
      <c r="GJ487" s="126"/>
      <c r="GT487" s="126"/>
      <c r="HD487" s="126"/>
      <c r="HN487" s="126"/>
      <c r="HX487" s="126"/>
      <c r="IH487" s="126"/>
      <c r="IR487" s="126"/>
      <c r="JB487" s="126"/>
    </row>
    <row xmlns:x14ac="http://schemas.microsoft.com/office/spreadsheetml/2009/9/ac" r="488" s="3" customFormat="true" x14ac:dyDescent="0.25">
      <c r="A488" s="408"/>
      <c r="B488" s="126"/>
      <c r="L488" s="126"/>
      <c r="V488" s="126"/>
      <c r="AF488" s="126"/>
      <c r="AP488" s="126"/>
      <c r="AZ488" s="126"/>
      <c r="BJ488" s="126"/>
      <c r="BK488" s="126"/>
      <c r="BT488" s="126"/>
      <c r="CD488" s="126"/>
      <c r="CN488" s="126"/>
      <c r="CX488" s="126"/>
      <c r="DH488" s="126"/>
      <c r="DR488" s="126"/>
      <c r="EB488" s="126"/>
      <c r="EL488" s="126"/>
      <c r="EV488" s="126"/>
      <c r="FF488" s="126"/>
      <c r="FP488" s="126"/>
      <c r="FZ488" s="126"/>
      <c r="GJ488" s="126"/>
      <c r="GT488" s="126"/>
      <c r="HD488" s="126"/>
      <c r="HN488" s="126"/>
      <c r="HX488" s="126"/>
      <c r="IH488" s="126"/>
      <c r="IR488" s="126"/>
      <c r="JB488" s="126"/>
    </row>
    <row xmlns:x14ac="http://schemas.microsoft.com/office/spreadsheetml/2009/9/ac" r="489" s="3" customFormat="true" x14ac:dyDescent="0.25">
      <c r="A489" s="408"/>
      <c r="B489" s="126"/>
      <c r="L489" s="126"/>
      <c r="V489" s="126"/>
      <c r="AF489" s="126"/>
      <c r="AP489" s="126"/>
      <c r="AZ489" s="126"/>
      <c r="BJ489" s="126"/>
      <c r="BK489" s="126"/>
      <c r="BT489" s="126"/>
      <c r="CD489" s="126"/>
      <c r="CN489" s="126"/>
      <c r="CX489" s="126"/>
      <c r="DH489" s="126"/>
      <c r="DR489" s="126"/>
      <c r="EB489" s="126"/>
      <c r="EL489" s="126"/>
      <c r="EV489" s="126"/>
      <c r="FF489" s="126"/>
      <c r="FP489" s="126"/>
      <c r="FZ489" s="126"/>
      <c r="GJ489" s="126"/>
      <c r="GT489" s="126"/>
      <c r="HD489" s="126"/>
      <c r="HN489" s="126"/>
      <c r="HX489" s="126"/>
      <c r="IH489" s="126"/>
      <c r="IR489" s="126"/>
      <c r="JB489" s="126"/>
    </row>
    <row xmlns:x14ac="http://schemas.microsoft.com/office/spreadsheetml/2009/9/ac" r="490" s="3" customFormat="true" x14ac:dyDescent="0.25">
      <c r="A490" s="408"/>
      <c r="B490" s="126"/>
      <c r="L490" s="126"/>
      <c r="V490" s="126"/>
      <c r="AF490" s="126"/>
      <c r="AP490" s="126"/>
      <c r="AZ490" s="126"/>
      <c r="BJ490" s="126"/>
      <c r="BK490" s="126"/>
      <c r="BT490" s="126"/>
      <c r="CD490" s="126"/>
      <c r="CN490" s="126"/>
      <c r="CX490" s="126"/>
      <c r="DH490" s="126"/>
      <c r="DR490" s="126"/>
      <c r="EB490" s="126"/>
      <c r="EL490" s="126"/>
      <c r="EV490" s="126"/>
      <c r="FF490" s="126"/>
      <c r="FP490" s="126"/>
      <c r="FZ490" s="126"/>
      <c r="GJ490" s="126"/>
      <c r="GT490" s="126"/>
      <c r="HD490" s="126"/>
      <c r="HN490" s="126"/>
      <c r="HX490" s="126"/>
      <c r="IH490" s="126"/>
      <c r="IR490" s="126"/>
      <c r="JB490" s="126"/>
    </row>
    <row xmlns:x14ac="http://schemas.microsoft.com/office/spreadsheetml/2009/9/ac" r="491" s="3" customFormat="true" x14ac:dyDescent="0.25">
      <c r="A491" s="408"/>
      <c r="B491" s="126"/>
      <c r="L491" s="126"/>
      <c r="V491" s="126"/>
      <c r="AF491" s="126"/>
      <c r="AP491" s="126"/>
      <c r="AZ491" s="126"/>
      <c r="BJ491" s="126"/>
      <c r="BK491" s="126"/>
      <c r="BT491" s="126"/>
      <c r="CD491" s="126"/>
      <c r="CN491" s="126"/>
      <c r="CX491" s="126"/>
      <c r="DH491" s="126"/>
      <c r="DR491" s="126"/>
      <c r="EB491" s="126"/>
      <c r="EL491" s="126"/>
      <c r="EV491" s="126"/>
      <c r="FF491" s="126"/>
      <c r="FP491" s="126"/>
      <c r="FZ491" s="126"/>
      <c r="GJ491" s="126"/>
      <c r="GT491" s="126"/>
      <c r="HD491" s="126"/>
      <c r="HN491" s="126"/>
      <c r="HX491" s="126"/>
      <c r="IH491" s="126"/>
      <c r="IR491" s="126"/>
      <c r="JB491" s="126"/>
    </row>
    <row xmlns:x14ac="http://schemas.microsoft.com/office/spreadsheetml/2009/9/ac" r="492" s="3" customFormat="true" x14ac:dyDescent="0.25">
      <c r="A492" s="408"/>
      <c r="B492" s="126"/>
      <c r="L492" s="126"/>
      <c r="V492" s="126"/>
      <c r="AF492" s="126"/>
      <c r="AP492" s="126"/>
      <c r="AZ492" s="126"/>
      <c r="BJ492" s="126"/>
      <c r="BK492" s="126"/>
      <c r="BT492" s="126"/>
      <c r="CD492" s="126"/>
      <c r="CN492" s="126"/>
      <c r="CX492" s="126"/>
      <c r="DH492" s="126"/>
      <c r="DR492" s="126"/>
      <c r="EB492" s="126"/>
      <c r="EL492" s="126"/>
      <c r="EV492" s="126"/>
      <c r="FF492" s="126"/>
      <c r="FP492" s="126"/>
      <c r="FZ492" s="126"/>
      <c r="GJ492" s="126"/>
      <c r="GT492" s="126"/>
      <c r="HD492" s="126"/>
      <c r="HN492" s="126"/>
      <c r="HX492" s="126"/>
      <c r="IH492" s="126"/>
      <c r="IR492" s="126"/>
      <c r="JB492" s="126"/>
    </row>
    <row xmlns:x14ac="http://schemas.microsoft.com/office/spreadsheetml/2009/9/ac" r="493" s="3" customFormat="true" x14ac:dyDescent="0.25">
      <c r="A493" s="408"/>
      <c r="B493" s="126"/>
      <c r="L493" s="126"/>
      <c r="V493" s="126"/>
      <c r="AF493" s="126"/>
      <c r="AP493" s="126"/>
      <c r="AZ493" s="126"/>
      <c r="BJ493" s="126"/>
      <c r="BK493" s="126"/>
      <c r="BT493" s="126"/>
      <c r="CD493" s="126"/>
      <c r="CN493" s="126"/>
      <c r="CX493" s="126"/>
      <c r="DH493" s="126"/>
      <c r="DR493" s="126"/>
      <c r="EB493" s="126"/>
      <c r="EL493" s="126"/>
      <c r="EV493" s="126"/>
      <c r="FF493" s="126"/>
      <c r="FP493" s="126"/>
      <c r="FZ493" s="126"/>
      <c r="GJ493" s="126"/>
      <c r="GT493" s="126"/>
      <c r="HD493" s="126"/>
      <c r="HN493" s="126"/>
      <c r="HX493" s="126"/>
      <c r="IH493" s="126"/>
      <c r="IR493" s="126"/>
      <c r="JB493" s="126"/>
    </row>
    <row xmlns:x14ac="http://schemas.microsoft.com/office/spreadsheetml/2009/9/ac" r="494" s="3" customFormat="true" x14ac:dyDescent="0.25">
      <c r="A494" s="408"/>
      <c r="B494" s="126"/>
      <c r="L494" s="126"/>
      <c r="V494" s="126"/>
      <c r="AF494" s="126"/>
      <c r="AP494" s="126"/>
      <c r="AZ494" s="126"/>
      <c r="BJ494" s="126"/>
      <c r="BK494" s="126"/>
      <c r="BT494" s="126"/>
      <c r="CD494" s="126"/>
      <c r="CN494" s="126"/>
      <c r="CX494" s="126"/>
      <c r="DH494" s="126"/>
      <c r="DR494" s="126"/>
      <c r="EB494" s="126"/>
      <c r="EL494" s="126"/>
      <c r="EV494" s="126"/>
      <c r="FF494" s="126"/>
      <c r="FP494" s="126"/>
      <c r="FZ494" s="126"/>
      <c r="GJ494" s="126"/>
      <c r="GT494" s="126"/>
      <c r="HD494" s="126"/>
      <c r="HN494" s="126"/>
      <c r="HX494" s="126"/>
      <c r="IH494" s="126"/>
      <c r="IR494" s="126"/>
      <c r="JB494" s="126"/>
    </row>
    <row xmlns:x14ac="http://schemas.microsoft.com/office/spreadsheetml/2009/9/ac" r="495" s="3" customFormat="true" x14ac:dyDescent="0.25">
      <c r="A495" s="408"/>
      <c r="B495" s="126"/>
      <c r="L495" s="126"/>
      <c r="V495" s="126"/>
      <c r="AF495" s="126"/>
      <c r="AP495" s="126"/>
      <c r="AZ495" s="126"/>
      <c r="BJ495" s="126"/>
      <c r="BK495" s="126"/>
      <c r="BT495" s="126"/>
      <c r="CD495" s="126"/>
      <c r="CN495" s="126"/>
      <c r="CX495" s="126"/>
      <c r="DH495" s="126"/>
      <c r="DR495" s="126"/>
      <c r="EB495" s="126"/>
      <c r="EL495" s="126"/>
      <c r="EV495" s="126"/>
      <c r="FF495" s="126"/>
      <c r="FP495" s="126"/>
      <c r="FZ495" s="126"/>
      <c r="GJ495" s="126"/>
      <c r="GT495" s="126"/>
      <c r="HD495" s="126"/>
      <c r="HN495" s="126"/>
      <c r="HX495" s="126"/>
      <c r="IH495" s="126"/>
      <c r="IR495" s="126"/>
      <c r="JB495" s="126"/>
    </row>
    <row xmlns:x14ac="http://schemas.microsoft.com/office/spreadsheetml/2009/9/ac" r="496" s="3" customFormat="true" x14ac:dyDescent="0.25">
      <c r="A496" s="408"/>
      <c r="B496" s="126"/>
      <c r="L496" s="126"/>
      <c r="V496" s="126"/>
      <c r="AF496" s="126"/>
      <c r="AP496" s="126"/>
      <c r="AZ496" s="126"/>
      <c r="BJ496" s="126"/>
      <c r="BK496" s="126"/>
      <c r="BT496" s="126"/>
      <c r="CD496" s="126"/>
      <c r="CN496" s="126"/>
      <c r="CX496" s="126"/>
      <c r="DH496" s="126"/>
      <c r="DR496" s="126"/>
      <c r="EB496" s="126"/>
      <c r="EL496" s="126"/>
      <c r="EV496" s="126"/>
      <c r="FF496" s="126"/>
      <c r="FP496" s="126"/>
      <c r="FZ496" s="126"/>
      <c r="GJ496" s="126"/>
      <c r="GT496" s="126"/>
      <c r="HD496" s="126"/>
      <c r="HN496" s="126"/>
      <c r="HX496" s="126"/>
      <c r="IH496" s="126"/>
      <c r="IR496" s="126"/>
      <c r="JB496" s="126"/>
    </row>
    <row xmlns:x14ac="http://schemas.microsoft.com/office/spreadsheetml/2009/9/ac" r="497" s="3" customFormat="true" x14ac:dyDescent="0.25">
      <c r="A497" s="408"/>
      <c r="B497" s="126"/>
      <c r="L497" s="126"/>
      <c r="V497" s="126"/>
      <c r="AF497" s="126"/>
      <c r="AP497" s="126"/>
      <c r="AZ497" s="126"/>
      <c r="BJ497" s="126"/>
      <c r="BK497" s="126"/>
      <c r="BT497" s="126"/>
      <c r="CD497" s="126"/>
      <c r="CN497" s="126"/>
      <c r="CX497" s="126"/>
      <c r="DH497" s="126"/>
      <c r="DR497" s="126"/>
      <c r="EB497" s="126"/>
      <c r="EL497" s="126"/>
      <c r="EV497" s="126"/>
      <c r="FF497" s="126"/>
      <c r="FP497" s="126"/>
      <c r="FZ497" s="126"/>
      <c r="GJ497" s="126"/>
      <c r="GT497" s="126"/>
      <c r="HD497" s="126"/>
      <c r="HN497" s="126"/>
      <c r="HX497" s="126"/>
      <c r="IH497" s="126"/>
      <c r="IR497" s="126"/>
      <c r="JB497" s="126"/>
    </row>
    <row xmlns:x14ac="http://schemas.microsoft.com/office/spreadsheetml/2009/9/ac" r="498" s="3" customFormat="true" x14ac:dyDescent="0.25">
      <c r="A498" s="408"/>
      <c r="B498" s="126"/>
      <c r="L498" s="126"/>
      <c r="V498" s="126"/>
      <c r="AF498" s="126"/>
      <c r="AP498" s="126"/>
      <c r="AZ498" s="126"/>
      <c r="BJ498" s="126"/>
      <c r="BK498" s="126"/>
      <c r="BT498" s="126"/>
      <c r="CD498" s="126"/>
      <c r="CN498" s="126"/>
      <c r="CX498" s="126"/>
      <c r="DH498" s="126"/>
      <c r="DR498" s="126"/>
      <c r="EB498" s="126"/>
      <c r="EL498" s="126"/>
      <c r="EV498" s="126"/>
      <c r="FF498" s="126"/>
      <c r="FP498" s="126"/>
      <c r="FZ498" s="126"/>
      <c r="GJ498" s="126"/>
      <c r="GT498" s="126"/>
      <c r="HD498" s="126"/>
      <c r="HN498" s="126"/>
      <c r="HX498" s="126"/>
      <c r="IH498" s="126"/>
      <c r="IR498" s="126"/>
      <c r="JB498" s="126"/>
    </row>
    <row xmlns:x14ac="http://schemas.microsoft.com/office/spreadsheetml/2009/9/ac" r="499" s="3" customFormat="true" x14ac:dyDescent="0.25">
      <c r="A499" s="408"/>
      <c r="B499" s="126"/>
      <c r="L499" s="126"/>
      <c r="V499" s="126"/>
      <c r="AF499" s="126"/>
      <c r="AP499" s="126"/>
      <c r="AZ499" s="126"/>
      <c r="BJ499" s="126"/>
      <c r="BK499" s="126"/>
      <c r="BT499" s="126"/>
      <c r="CD499" s="126"/>
      <c r="CN499" s="126"/>
      <c r="CX499" s="126"/>
      <c r="DH499" s="126"/>
      <c r="DR499" s="126"/>
      <c r="EB499" s="126"/>
      <c r="EL499" s="126"/>
      <c r="EV499" s="126"/>
      <c r="FF499" s="126"/>
      <c r="FP499" s="126"/>
      <c r="FZ499" s="126"/>
      <c r="GJ499" s="126"/>
      <c r="GT499" s="126"/>
      <c r="HD499" s="126"/>
      <c r="HN499" s="126"/>
      <c r="HX499" s="126"/>
      <c r="IH499" s="126"/>
      <c r="IR499" s="126"/>
      <c r="JB499" s="126"/>
    </row>
    <row xmlns:x14ac="http://schemas.microsoft.com/office/spreadsheetml/2009/9/ac" r="500" s="3" customFormat="true" x14ac:dyDescent="0.25">
      <c r="A500" s="408"/>
      <c r="B500" s="126"/>
      <c r="L500" s="126"/>
      <c r="V500" s="126"/>
      <c r="AF500" s="126"/>
      <c r="AP500" s="126"/>
      <c r="AZ500" s="126"/>
      <c r="BJ500" s="126"/>
      <c r="BK500" s="126"/>
      <c r="BT500" s="126"/>
      <c r="CD500" s="126"/>
      <c r="CN500" s="126"/>
      <c r="CX500" s="126"/>
      <c r="DH500" s="126"/>
      <c r="DR500" s="126"/>
      <c r="EB500" s="126"/>
      <c r="EL500" s="126"/>
      <c r="EV500" s="126"/>
      <c r="FF500" s="126"/>
      <c r="FP500" s="126"/>
      <c r="FZ500" s="126"/>
      <c r="GJ500" s="126"/>
      <c r="GT500" s="126"/>
      <c r="HD500" s="126"/>
      <c r="HN500" s="126"/>
      <c r="HX500" s="126"/>
      <c r="IH500" s="126"/>
      <c r="IR500" s="126"/>
      <c r="JB500" s="126"/>
    </row>
    <row xmlns:x14ac="http://schemas.microsoft.com/office/spreadsheetml/2009/9/ac" r="501" s="3" customFormat="true" x14ac:dyDescent="0.25">
      <c r="A501" s="408"/>
      <c r="B501" s="126"/>
      <c r="L501" s="126"/>
      <c r="V501" s="126"/>
      <c r="AF501" s="126"/>
      <c r="AP501" s="126"/>
      <c r="AZ501" s="126"/>
      <c r="BJ501" s="126"/>
      <c r="BK501" s="126"/>
      <c r="BT501" s="126"/>
      <c r="CD501" s="126"/>
      <c r="CN501" s="126"/>
      <c r="CX501" s="126"/>
      <c r="DH501" s="126"/>
      <c r="DR501" s="126"/>
      <c r="EB501" s="126"/>
      <c r="EL501" s="126"/>
      <c r="EV501" s="126"/>
      <c r="FF501" s="126"/>
      <c r="FP501" s="126"/>
      <c r="FZ501" s="126"/>
      <c r="GJ501" s="126"/>
      <c r="GT501" s="126"/>
      <c r="HD501" s="126"/>
      <c r="HN501" s="126"/>
      <c r="HX501" s="126"/>
      <c r="IH501" s="126"/>
      <c r="IR501" s="126"/>
      <c r="JB501" s="126"/>
    </row>
    <row xmlns:x14ac="http://schemas.microsoft.com/office/spreadsheetml/2009/9/ac" r="502" s="3" customFormat="true" x14ac:dyDescent="0.25">
      <c r="A502" s="408"/>
      <c r="B502" s="126"/>
      <c r="L502" s="126"/>
      <c r="V502" s="126"/>
      <c r="AF502" s="126"/>
      <c r="AP502" s="126"/>
      <c r="AZ502" s="126"/>
      <c r="BJ502" s="126"/>
      <c r="BK502" s="126"/>
      <c r="BT502" s="126"/>
      <c r="CD502" s="126"/>
      <c r="CN502" s="126"/>
      <c r="CX502" s="126"/>
      <c r="DH502" s="126"/>
      <c r="DR502" s="126"/>
      <c r="EB502" s="126"/>
      <c r="EL502" s="126"/>
      <c r="EV502" s="126"/>
      <c r="FF502" s="126"/>
      <c r="FP502" s="126"/>
      <c r="FZ502" s="126"/>
      <c r="GJ502" s="126"/>
      <c r="GT502" s="126"/>
      <c r="HD502" s="126"/>
      <c r="HN502" s="126"/>
      <c r="HX502" s="126"/>
      <c r="IH502" s="126"/>
      <c r="IR502" s="126"/>
      <c r="JB502" s="126"/>
    </row>
    <row xmlns:x14ac="http://schemas.microsoft.com/office/spreadsheetml/2009/9/ac" r="503" s="3" customFormat="true" x14ac:dyDescent="0.25">
      <c r="A503" s="408"/>
      <c r="B503" s="126"/>
      <c r="L503" s="126"/>
      <c r="V503" s="126"/>
      <c r="AF503" s="126"/>
      <c r="AP503" s="126"/>
      <c r="AZ503" s="126"/>
      <c r="BJ503" s="126"/>
      <c r="BK503" s="126"/>
      <c r="BT503" s="126"/>
      <c r="CD503" s="126"/>
      <c r="CN503" s="126"/>
      <c r="CX503" s="126"/>
      <c r="DH503" s="126"/>
      <c r="DR503" s="126"/>
      <c r="EB503" s="126"/>
      <c r="EL503" s="126"/>
      <c r="EV503" s="126"/>
      <c r="FF503" s="126"/>
      <c r="FP503" s="126"/>
      <c r="FZ503" s="126"/>
      <c r="GJ503" s="126"/>
      <c r="GT503" s="126"/>
      <c r="HD503" s="126"/>
      <c r="HN503" s="126"/>
      <c r="HX503" s="126"/>
      <c r="IH503" s="126"/>
      <c r="IR503" s="126"/>
      <c r="JB503" s="126"/>
    </row>
    <row xmlns:x14ac="http://schemas.microsoft.com/office/spreadsheetml/2009/9/ac" r="504" s="3" customFormat="true" x14ac:dyDescent="0.25">
      <c r="A504" s="408"/>
      <c r="B504" s="126"/>
      <c r="L504" s="126"/>
      <c r="V504" s="126"/>
      <c r="AF504" s="126"/>
      <c r="AP504" s="126"/>
      <c r="AZ504" s="126"/>
      <c r="BJ504" s="126"/>
      <c r="BK504" s="126"/>
      <c r="BT504" s="126"/>
      <c r="CD504" s="126"/>
      <c r="CN504" s="126"/>
      <c r="CX504" s="126"/>
      <c r="DH504" s="126"/>
      <c r="DR504" s="126"/>
      <c r="EB504" s="126"/>
      <c r="EL504" s="126"/>
      <c r="EV504" s="126"/>
      <c r="FF504" s="126"/>
      <c r="FP504" s="126"/>
      <c r="FZ504" s="126"/>
      <c r="GJ504" s="126"/>
      <c r="GT504" s="126"/>
      <c r="HD504" s="126"/>
      <c r="HN504" s="126"/>
      <c r="HX504" s="126"/>
      <c r="IH504" s="126"/>
      <c r="IR504" s="126"/>
      <c r="JB504" s="126"/>
    </row>
    <row xmlns:x14ac="http://schemas.microsoft.com/office/spreadsheetml/2009/9/ac" r="505" s="3" customFormat="true" x14ac:dyDescent="0.25">
      <c r="A505" s="408"/>
      <c r="B505" s="126"/>
      <c r="L505" s="126"/>
      <c r="V505" s="126"/>
      <c r="AF505" s="126"/>
      <c r="AP505" s="126"/>
      <c r="AZ505" s="126"/>
      <c r="BJ505" s="126"/>
      <c r="BK505" s="126"/>
      <c r="BT505" s="126"/>
      <c r="CD505" s="126"/>
      <c r="CN505" s="126"/>
      <c r="CX505" s="126"/>
      <c r="DH505" s="126"/>
      <c r="DR505" s="126"/>
      <c r="EB505" s="126"/>
      <c r="EL505" s="126"/>
      <c r="EV505" s="126"/>
      <c r="FF505" s="126"/>
      <c r="FP505" s="126"/>
      <c r="FZ505" s="126"/>
      <c r="GJ505" s="126"/>
      <c r="GT505" s="126"/>
      <c r="HD505" s="126"/>
      <c r="HN505" s="126"/>
      <c r="HX505" s="126"/>
      <c r="IH505" s="126"/>
      <c r="IR505" s="126"/>
      <c r="JB505" s="126"/>
    </row>
    <row xmlns:x14ac="http://schemas.microsoft.com/office/spreadsheetml/2009/9/ac" r="506" s="3" customFormat="true" x14ac:dyDescent="0.25">
      <c r="A506" s="408"/>
      <c r="B506" s="126"/>
      <c r="L506" s="126"/>
      <c r="V506" s="126"/>
      <c r="AF506" s="126"/>
      <c r="AP506" s="126"/>
      <c r="AZ506" s="126"/>
      <c r="BJ506" s="126"/>
      <c r="BK506" s="126"/>
      <c r="BT506" s="126"/>
      <c r="CD506" s="126"/>
      <c r="CN506" s="126"/>
      <c r="CX506" s="126"/>
      <c r="DH506" s="126"/>
      <c r="DR506" s="126"/>
      <c r="EB506" s="126"/>
      <c r="EL506" s="126"/>
      <c r="EV506" s="126"/>
      <c r="FF506" s="126"/>
      <c r="FP506" s="126"/>
      <c r="FZ506" s="126"/>
      <c r="GJ506" s="126"/>
      <c r="GT506" s="126"/>
      <c r="HD506" s="126"/>
      <c r="HN506" s="126"/>
      <c r="HX506" s="126"/>
      <c r="IH506" s="126"/>
      <c r="IR506" s="126"/>
      <c r="JB506" s="126"/>
    </row>
    <row xmlns:x14ac="http://schemas.microsoft.com/office/spreadsheetml/2009/9/ac" r="507" s="3" customFormat="true" x14ac:dyDescent="0.25">
      <c r="A507" s="408"/>
      <c r="B507" s="126"/>
      <c r="L507" s="126"/>
      <c r="V507" s="126"/>
      <c r="AF507" s="126"/>
      <c r="AP507" s="126"/>
      <c r="AZ507" s="126"/>
      <c r="BJ507" s="126"/>
      <c r="BK507" s="126"/>
      <c r="BT507" s="126"/>
      <c r="CD507" s="126"/>
      <c r="CN507" s="126"/>
      <c r="CX507" s="126"/>
      <c r="DH507" s="126"/>
      <c r="DR507" s="126"/>
      <c r="EB507" s="126"/>
      <c r="EL507" s="126"/>
      <c r="EV507" s="126"/>
      <c r="FF507" s="126"/>
      <c r="FP507" s="126"/>
      <c r="FZ507" s="126"/>
      <c r="GJ507" s="126"/>
      <c r="GT507" s="126"/>
      <c r="HD507" s="126"/>
      <c r="HN507" s="126"/>
      <c r="HX507" s="126"/>
      <c r="IH507" s="126"/>
      <c r="IR507" s="126"/>
      <c r="JB507" s="126"/>
    </row>
    <row xmlns:x14ac="http://schemas.microsoft.com/office/spreadsheetml/2009/9/ac" r="508" s="3" customFormat="true" x14ac:dyDescent="0.25">
      <c r="A508" s="408"/>
      <c r="B508" s="126"/>
      <c r="L508" s="126"/>
      <c r="V508" s="126"/>
      <c r="AF508" s="126"/>
      <c r="AP508" s="126"/>
      <c r="AZ508" s="126"/>
      <c r="BJ508" s="126"/>
      <c r="BK508" s="126"/>
      <c r="BT508" s="126"/>
      <c r="CD508" s="126"/>
      <c r="CN508" s="126"/>
      <c r="CX508" s="126"/>
      <c r="DH508" s="126"/>
      <c r="DR508" s="126"/>
      <c r="EB508" s="126"/>
      <c r="EL508" s="126"/>
      <c r="EV508" s="126"/>
      <c r="FF508" s="126"/>
      <c r="FP508" s="126"/>
      <c r="FZ508" s="126"/>
      <c r="GJ508" s="126"/>
      <c r="GT508" s="126"/>
      <c r="HD508" s="126"/>
      <c r="HN508" s="126"/>
      <c r="HX508" s="126"/>
      <c r="IH508" s="126"/>
      <c r="IR508" s="126"/>
      <c r="JB508" s="126"/>
    </row>
    <row xmlns:x14ac="http://schemas.microsoft.com/office/spreadsheetml/2009/9/ac" r="509" s="3" customFormat="true" x14ac:dyDescent="0.25">
      <c r="A509" s="408"/>
      <c r="B509" s="126"/>
      <c r="L509" s="126"/>
      <c r="V509" s="126"/>
      <c r="AF509" s="126"/>
      <c r="AP509" s="126"/>
      <c r="AZ509" s="126"/>
      <c r="BJ509" s="126"/>
      <c r="BK509" s="126"/>
      <c r="BT509" s="126"/>
      <c r="CD509" s="126"/>
      <c r="CN509" s="126"/>
      <c r="CX509" s="126"/>
      <c r="DH509" s="126"/>
      <c r="DR509" s="126"/>
      <c r="EB509" s="126"/>
      <c r="EL509" s="126"/>
      <c r="EV509" s="126"/>
      <c r="FF509" s="126"/>
      <c r="FP509" s="126"/>
      <c r="FZ509" s="126"/>
      <c r="GJ509" s="126"/>
      <c r="GT509" s="126"/>
      <c r="HD509" s="126"/>
      <c r="HN509" s="126"/>
      <c r="HX509" s="126"/>
      <c r="IH509" s="126"/>
      <c r="IR509" s="126"/>
      <c r="JB509" s="126"/>
    </row>
    <row xmlns:x14ac="http://schemas.microsoft.com/office/spreadsheetml/2009/9/ac" r="510" s="3" customFormat="true" x14ac:dyDescent="0.25">
      <c r="A510" s="408"/>
      <c r="B510" s="126"/>
      <c r="L510" s="126"/>
      <c r="V510" s="126"/>
      <c r="AF510" s="126"/>
      <c r="AP510" s="126"/>
      <c r="AZ510" s="126"/>
      <c r="BJ510" s="126"/>
      <c r="BK510" s="126"/>
      <c r="BT510" s="126"/>
      <c r="CD510" s="126"/>
      <c r="CN510" s="126"/>
      <c r="CX510" s="126"/>
      <c r="DH510" s="126"/>
      <c r="DR510" s="126"/>
      <c r="EB510" s="126"/>
      <c r="EL510" s="126"/>
      <c r="EV510" s="126"/>
      <c r="FF510" s="126"/>
      <c r="FP510" s="126"/>
      <c r="FZ510" s="126"/>
      <c r="GJ510" s="126"/>
      <c r="GT510" s="126"/>
      <c r="HD510" s="126"/>
      <c r="HN510" s="126"/>
      <c r="HX510" s="126"/>
      <c r="IH510" s="126"/>
      <c r="IR510" s="126"/>
      <c r="JB510" s="126"/>
    </row>
    <row xmlns:x14ac="http://schemas.microsoft.com/office/spreadsheetml/2009/9/ac" r="511" s="3" customFormat="true" x14ac:dyDescent="0.25">
      <c r="A511" s="408"/>
      <c r="B511" s="126"/>
      <c r="L511" s="126"/>
      <c r="V511" s="126"/>
      <c r="AF511" s="126"/>
      <c r="AP511" s="126"/>
      <c r="AZ511" s="126"/>
      <c r="BJ511" s="126"/>
      <c r="BK511" s="126"/>
      <c r="BT511" s="126"/>
      <c r="CD511" s="126"/>
      <c r="CN511" s="126"/>
      <c r="CX511" s="126"/>
      <c r="DH511" s="126"/>
      <c r="DR511" s="126"/>
      <c r="EB511" s="126"/>
      <c r="EL511" s="126"/>
      <c r="EV511" s="126"/>
      <c r="FF511" s="126"/>
      <c r="FP511" s="126"/>
      <c r="FZ511" s="126"/>
      <c r="GJ511" s="126"/>
      <c r="GT511" s="126"/>
      <c r="HD511" s="126"/>
      <c r="HN511" s="126"/>
      <c r="HX511" s="126"/>
      <c r="IH511" s="126"/>
      <c r="IR511" s="126"/>
      <c r="JB511" s="126"/>
    </row>
    <row xmlns:x14ac="http://schemas.microsoft.com/office/spreadsheetml/2009/9/ac" r="512" s="3" customFormat="true" x14ac:dyDescent="0.25">
      <c r="A512" s="408"/>
      <c r="B512" s="126"/>
      <c r="L512" s="126"/>
      <c r="V512" s="126"/>
      <c r="AF512" s="126"/>
      <c r="AP512" s="126"/>
      <c r="AZ512" s="126"/>
      <c r="BJ512" s="126"/>
      <c r="BK512" s="126"/>
      <c r="BT512" s="126"/>
      <c r="CD512" s="126"/>
      <c r="CN512" s="126"/>
      <c r="CX512" s="126"/>
      <c r="DH512" s="126"/>
      <c r="DR512" s="126"/>
      <c r="EB512" s="126"/>
      <c r="EL512" s="126"/>
      <c r="EV512" s="126"/>
      <c r="FF512" s="126"/>
      <c r="FP512" s="126"/>
      <c r="FZ512" s="126"/>
      <c r="GJ512" s="126"/>
      <c r="GT512" s="126"/>
      <c r="HD512" s="126"/>
      <c r="HN512" s="126"/>
      <c r="HX512" s="126"/>
      <c r="IH512" s="126"/>
      <c r="IR512" s="126"/>
      <c r="JB512" s="126"/>
    </row>
    <row xmlns:x14ac="http://schemas.microsoft.com/office/spreadsheetml/2009/9/ac" r="513" s="3" customFormat="true" x14ac:dyDescent="0.25">
      <c r="A513" s="408"/>
      <c r="B513" s="126"/>
      <c r="L513" s="126"/>
      <c r="V513" s="126"/>
      <c r="AF513" s="126"/>
      <c r="AP513" s="126"/>
      <c r="AZ513" s="126"/>
      <c r="BJ513" s="126"/>
      <c r="BK513" s="126"/>
      <c r="BT513" s="126"/>
      <c r="CD513" s="126"/>
      <c r="CN513" s="126"/>
      <c r="CX513" s="126"/>
      <c r="DH513" s="126"/>
      <c r="DR513" s="126"/>
      <c r="EB513" s="126"/>
      <c r="EL513" s="126"/>
      <c r="EV513" s="126"/>
      <c r="FF513" s="126"/>
      <c r="FP513" s="126"/>
      <c r="FZ513" s="126"/>
      <c r="GJ513" s="126"/>
      <c r="GT513" s="126"/>
      <c r="HD513" s="126"/>
      <c r="HN513" s="126"/>
      <c r="HX513" s="126"/>
      <c r="IH513" s="126"/>
      <c r="IR513" s="126"/>
      <c r="JB513" s="126"/>
    </row>
    <row xmlns:x14ac="http://schemas.microsoft.com/office/spreadsheetml/2009/9/ac" r="514" s="3" customFormat="true" x14ac:dyDescent="0.25">
      <c r="A514" s="408"/>
      <c r="B514" s="126"/>
      <c r="L514" s="126"/>
      <c r="V514" s="126"/>
      <c r="AF514" s="126"/>
      <c r="AP514" s="126"/>
      <c r="AZ514" s="126"/>
      <c r="BJ514" s="126"/>
      <c r="BK514" s="126"/>
      <c r="BT514" s="126"/>
      <c r="CD514" s="126"/>
      <c r="CN514" s="126"/>
      <c r="CX514" s="126"/>
      <c r="DH514" s="126"/>
      <c r="DR514" s="126"/>
      <c r="EB514" s="126"/>
      <c r="EL514" s="126"/>
      <c r="EV514" s="126"/>
      <c r="FF514" s="126"/>
      <c r="FP514" s="126"/>
      <c r="FZ514" s="126"/>
      <c r="GJ514" s="126"/>
      <c r="GT514" s="126"/>
      <c r="HD514" s="126"/>
      <c r="HN514" s="126"/>
      <c r="HX514" s="126"/>
      <c r="IH514" s="126"/>
      <c r="IR514" s="126"/>
      <c r="JB514" s="126"/>
    </row>
    <row xmlns:x14ac="http://schemas.microsoft.com/office/spreadsheetml/2009/9/ac" r="515" s="3" customFormat="true" x14ac:dyDescent="0.25">
      <c r="A515" s="408"/>
      <c r="B515" s="126"/>
      <c r="L515" s="126"/>
      <c r="V515" s="126"/>
      <c r="AF515" s="126"/>
      <c r="AP515" s="126"/>
      <c r="AZ515" s="126"/>
      <c r="BJ515" s="126"/>
      <c r="BK515" s="126"/>
      <c r="BT515" s="126"/>
      <c r="CD515" s="126"/>
      <c r="CN515" s="126"/>
      <c r="CX515" s="126"/>
      <c r="DH515" s="126"/>
      <c r="DR515" s="126"/>
      <c r="EB515" s="126"/>
      <c r="EL515" s="126"/>
      <c r="EV515" s="126"/>
      <c r="FF515" s="126"/>
      <c r="FP515" s="126"/>
      <c r="FZ515" s="126"/>
      <c r="GJ515" s="126"/>
      <c r="GT515" s="126"/>
      <c r="HD515" s="126"/>
      <c r="HN515" s="126"/>
      <c r="HX515" s="126"/>
      <c r="IH515" s="126"/>
      <c r="IR515" s="126"/>
      <c r="JB515" s="126"/>
    </row>
    <row xmlns:x14ac="http://schemas.microsoft.com/office/spreadsheetml/2009/9/ac" r="516" s="3" customFormat="true" x14ac:dyDescent="0.25">
      <c r="A516" s="408"/>
      <c r="B516" s="126"/>
      <c r="L516" s="126"/>
      <c r="V516" s="126"/>
      <c r="AF516" s="126"/>
      <c r="AP516" s="126"/>
      <c r="AZ516" s="126"/>
      <c r="BJ516" s="126"/>
      <c r="BK516" s="126"/>
      <c r="BT516" s="126"/>
      <c r="CD516" s="126"/>
      <c r="CN516" s="126"/>
      <c r="CX516" s="126"/>
      <c r="DH516" s="126"/>
      <c r="DR516" s="126"/>
      <c r="EB516" s="126"/>
      <c r="EL516" s="126"/>
      <c r="EV516" s="126"/>
      <c r="FF516" s="126"/>
      <c r="FP516" s="126"/>
      <c r="FZ516" s="126"/>
      <c r="GJ516" s="126"/>
      <c r="GT516" s="126"/>
      <c r="HD516" s="126"/>
      <c r="HN516" s="126"/>
      <c r="HX516" s="126"/>
      <c r="IH516" s="126"/>
      <c r="IR516" s="126"/>
      <c r="JB516" s="126"/>
    </row>
    <row xmlns:x14ac="http://schemas.microsoft.com/office/spreadsheetml/2009/9/ac" r="517" s="3" customFormat="true" x14ac:dyDescent="0.25">
      <c r="A517" s="408"/>
      <c r="B517" s="126"/>
      <c r="L517" s="126"/>
      <c r="V517" s="126"/>
      <c r="AF517" s="126"/>
      <c r="AP517" s="126"/>
      <c r="AZ517" s="126"/>
      <c r="BJ517" s="126"/>
      <c r="BK517" s="126"/>
      <c r="BT517" s="126"/>
      <c r="CD517" s="126"/>
      <c r="CN517" s="126"/>
      <c r="CX517" s="126"/>
      <c r="DH517" s="126"/>
      <c r="DR517" s="126"/>
      <c r="EB517" s="126"/>
      <c r="EL517" s="126"/>
      <c r="EV517" s="126"/>
      <c r="FF517" s="126"/>
      <c r="FP517" s="126"/>
      <c r="FZ517" s="126"/>
      <c r="GJ517" s="126"/>
      <c r="GT517" s="126"/>
      <c r="HD517" s="126"/>
      <c r="HN517" s="126"/>
      <c r="HX517" s="126"/>
      <c r="IH517" s="126"/>
      <c r="IR517" s="126"/>
      <c r="JB517" s="126"/>
    </row>
    <row xmlns:x14ac="http://schemas.microsoft.com/office/spreadsheetml/2009/9/ac" r="518" s="3" customFormat="true" x14ac:dyDescent="0.25">
      <c r="A518" s="408"/>
      <c r="B518" s="126"/>
      <c r="L518" s="126"/>
      <c r="V518" s="126"/>
      <c r="AF518" s="126"/>
      <c r="AP518" s="126"/>
      <c r="AZ518" s="126"/>
      <c r="BJ518" s="126"/>
      <c r="BK518" s="126"/>
      <c r="BT518" s="126"/>
      <c r="CD518" s="126"/>
      <c r="CN518" s="126"/>
      <c r="CX518" s="126"/>
      <c r="DH518" s="126"/>
      <c r="DR518" s="126"/>
      <c r="EB518" s="126"/>
      <c r="EL518" s="126"/>
      <c r="EV518" s="126"/>
      <c r="FF518" s="126"/>
      <c r="FP518" s="126"/>
      <c r="FZ518" s="126"/>
      <c r="GJ518" s="126"/>
      <c r="GT518" s="126"/>
      <c r="HD518" s="126"/>
      <c r="HN518" s="126"/>
      <c r="HX518" s="126"/>
      <c r="IH518" s="126"/>
      <c r="IR518" s="126"/>
      <c r="JB518" s="126"/>
    </row>
    <row xmlns:x14ac="http://schemas.microsoft.com/office/spreadsheetml/2009/9/ac" r="519" s="3" customFormat="true" x14ac:dyDescent="0.25">
      <c r="A519" s="408"/>
      <c r="B519" s="126"/>
      <c r="L519" s="126"/>
      <c r="V519" s="126"/>
      <c r="AF519" s="126"/>
      <c r="AP519" s="126"/>
      <c r="AZ519" s="126"/>
      <c r="BJ519" s="126"/>
      <c r="BK519" s="126"/>
      <c r="BT519" s="126"/>
      <c r="CD519" s="126"/>
      <c r="CN519" s="126"/>
      <c r="CX519" s="126"/>
      <c r="DH519" s="126"/>
      <c r="DR519" s="126"/>
      <c r="EB519" s="126"/>
      <c r="EL519" s="126"/>
      <c r="EV519" s="126"/>
      <c r="FF519" s="126"/>
      <c r="FP519" s="126"/>
      <c r="FZ519" s="126"/>
      <c r="GJ519" s="126"/>
      <c r="GT519" s="126"/>
      <c r="HD519" s="126"/>
      <c r="HN519" s="126"/>
      <c r="HX519" s="126"/>
      <c r="IH519" s="126"/>
      <c r="IR519" s="126"/>
      <c r="JB519" s="126"/>
    </row>
    <row xmlns:x14ac="http://schemas.microsoft.com/office/spreadsheetml/2009/9/ac" r="520" s="3" customFormat="true" x14ac:dyDescent="0.25">
      <c r="A520" s="408"/>
      <c r="B520" s="126"/>
      <c r="L520" s="126"/>
      <c r="V520" s="126"/>
      <c r="AF520" s="126"/>
      <c r="AP520" s="126"/>
      <c r="AZ520" s="126"/>
      <c r="BJ520" s="126"/>
      <c r="BK520" s="126"/>
      <c r="BT520" s="126"/>
      <c r="CD520" s="126"/>
      <c r="CN520" s="126"/>
      <c r="CX520" s="126"/>
      <c r="DH520" s="126"/>
      <c r="DR520" s="126"/>
      <c r="EB520" s="126"/>
      <c r="EL520" s="126"/>
      <c r="EV520" s="126"/>
      <c r="FF520" s="126"/>
      <c r="FP520" s="126"/>
      <c r="FZ520" s="126"/>
      <c r="GJ520" s="126"/>
      <c r="GT520" s="126"/>
      <c r="HD520" s="126"/>
      <c r="HN520" s="126"/>
      <c r="HX520" s="126"/>
      <c r="IH520" s="126"/>
      <c r="IR520" s="126"/>
      <c r="JB520" s="126"/>
    </row>
    <row xmlns:x14ac="http://schemas.microsoft.com/office/spreadsheetml/2009/9/ac" r="521" s="3" customFormat="true" x14ac:dyDescent="0.25">
      <c r="A521" s="408"/>
      <c r="B521" s="126"/>
      <c r="L521" s="126"/>
      <c r="V521" s="126"/>
      <c r="AF521" s="126"/>
      <c r="AP521" s="126"/>
      <c r="AZ521" s="126"/>
      <c r="BJ521" s="126"/>
      <c r="BK521" s="126"/>
      <c r="BT521" s="126"/>
      <c r="CD521" s="126"/>
      <c r="CN521" s="126"/>
      <c r="CX521" s="126"/>
      <c r="DH521" s="126"/>
      <c r="DR521" s="126"/>
      <c r="EB521" s="126"/>
      <c r="EL521" s="126"/>
      <c r="EV521" s="126"/>
      <c r="FF521" s="126"/>
      <c r="FP521" s="126"/>
      <c r="FZ521" s="126"/>
      <c r="GJ521" s="126"/>
      <c r="GT521" s="126"/>
      <c r="HD521" s="126"/>
      <c r="HN521" s="126"/>
      <c r="HX521" s="126"/>
      <c r="IH521" s="126"/>
      <c r="IR521" s="126"/>
      <c r="JB521" s="126"/>
    </row>
    <row xmlns:x14ac="http://schemas.microsoft.com/office/spreadsheetml/2009/9/ac" r="522" s="3" customFormat="true" x14ac:dyDescent="0.25">
      <c r="A522" s="408"/>
      <c r="B522" s="126"/>
      <c r="L522" s="126"/>
      <c r="V522" s="126"/>
      <c r="AF522" s="126"/>
      <c r="AP522" s="126"/>
      <c r="AZ522" s="126"/>
      <c r="BJ522" s="126"/>
      <c r="BK522" s="126"/>
      <c r="BT522" s="126"/>
      <c r="CD522" s="126"/>
      <c r="CN522" s="126"/>
      <c r="CX522" s="126"/>
      <c r="DH522" s="126"/>
      <c r="DR522" s="126"/>
      <c r="EB522" s="126"/>
      <c r="EL522" s="126"/>
      <c r="EV522" s="126"/>
      <c r="FF522" s="126"/>
      <c r="FP522" s="126"/>
      <c r="FZ522" s="126"/>
      <c r="GJ522" s="126"/>
      <c r="GT522" s="126"/>
      <c r="HD522" s="126"/>
      <c r="HN522" s="126"/>
      <c r="HX522" s="126"/>
      <c r="IH522" s="126"/>
      <c r="IR522" s="126"/>
      <c r="JB522" s="126"/>
    </row>
    <row xmlns:x14ac="http://schemas.microsoft.com/office/spreadsheetml/2009/9/ac" r="523" s="3" customFormat="true" x14ac:dyDescent="0.25">
      <c r="A523" s="408"/>
      <c r="B523" s="126"/>
      <c r="L523" s="126"/>
      <c r="V523" s="126"/>
      <c r="AF523" s="126"/>
      <c r="AP523" s="126"/>
      <c r="AZ523" s="126"/>
      <c r="BJ523" s="126"/>
      <c r="BK523" s="126"/>
      <c r="BT523" s="126"/>
      <c r="CD523" s="126"/>
      <c r="CN523" s="126"/>
      <c r="CX523" s="126"/>
      <c r="DH523" s="126"/>
      <c r="DR523" s="126"/>
      <c r="EB523" s="126"/>
      <c r="EL523" s="126"/>
      <c r="EV523" s="126"/>
      <c r="FF523" s="126"/>
      <c r="FP523" s="126"/>
      <c r="FZ523" s="126"/>
      <c r="GJ523" s="126"/>
      <c r="GT523" s="126"/>
      <c r="HD523" s="126"/>
      <c r="HN523" s="126"/>
      <c r="HX523" s="126"/>
      <c r="IH523" s="126"/>
      <c r="IR523" s="126"/>
      <c r="JB523" s="126"/>
    </row>
    <row xmlns:x14ac="http://schemas.microsoft.com/office/spreadsheetml/2009/9/ac" r="524" s="3" customFormat="true" x14ac:dyDescent="0.25">
      <c r="A524" s="408"/>
      <c r="B524" s="126"/>
      <c r="L524" s="126"/>
      <c r="V524" s="126"/>
      <c r="AF524" s="126"/>
      <c r="AP524" s="126"/>
      <c r="AZ524" s="126"/>
      <c r="BJ524" s="126"/>
      <c r="BK524" s="126"/>
      <c r="BT524" s="126"/>
      <c r="CD524" s="126"/>
      <c r="CN524" s="126"/>
      <c r="CX524" s="126"/>
      <c r="DH524" s="126"/>
      <c r="DR524" s="126"/>
      <c r="EB524" s="126"/>
      <c r="EL524" s="126"/>
      <c r="EV524" s="126"/>
      <c r="FF524" s="126"/>
      <c r="FP524" s="126"/>
      <c r="FZ524" s="126"/>
      <c r="GJ524" s="126"/>
      <c r="GT524" s="126"/>
      <c r="HD524" s="126"/>
      <c r="HN524" s="126"/>
      <c r="HX524" s="126"/>
      <c r="IH524" s="126"/>
      <c r="IR524" s="126"/>
      <c r="JB524" s="126"/>
    </row>
    <row xmlns:x14ac="http://schemas.microsoft.com/office/spreadsheetml/2009/9/ac" r="525" s="3" customFormat="true" x14ac:dyDescent="0.25">
      <c r="A525" s="408"/>
      <c r="B525" s="126"/>
      <c r="L525" s="126"/>
      <c r="V525" s="126"/>
      <c r="AF525" s="126"/>
      <c r="AP525" s="126"/>
      <c r="AZ525" s="126"/>
      <c r="BJ525" s="126"/>
      <c r="BK525" s="126"/>
      <c r="BT525" s="126"/>
      <c r="CD525" s="126"/>
      <c r="CN525" s="126"/>
      <c r="CX525" s="126"/>
      <c r="DH525" s="126"/>
      <c r="DR525" s="126"/>
      <c r="EB525" s="126"/>
      <c r="EL525" s="126"/>
      <c r="EV525" s="126"/>
      <c r="FF525" s="126"/>
      <c r="FP525" s="126"/>
      <c r="FZ525" s="126"/>
      <c r="GJ525" s="126"/>
      <c r="GT525" s="126"/>
      <c r="HD525" s="126"/>
      <c r="HN525" s="126"/>
      <c r="HX525" s="126"/>
      <c r="IH525" s="126"/>
      <c r="IR525" s="126"/>
      <c r="JB525" s="126"/>
    </row>
    <row xmlns:x14ac="http://schemas.microsoft.com/office/spreadsheetml/2009/9/ac" r="526" s="3" customFormat="true" x14ac:dyDescent="0.25">
      <c r="A526" s="408"/>
      <c r="B526" s="126"/>
      <c r="L526" s="126"/>
      <c r="V526" s="126"/>
      <c r="AF526" s="126"/>
      <c r="AP526" s="126"/>
      <c r="AZ526" s="126"/>
      <c r="BJ526" s="126"/>
      <c r="BK526" s="126"/>
      <c r="BT526" s="126"/>
      <c r="CD526" s="126"/>
      <c r="CN526" s="126"/>
      <c r="CX526" s="126"/>
      <c r="DH526" s="126"/>
      <c r="DR526" s="126"/>
      <c r="EB526" s="126"/>
      <c r="EL526" s="126"/>
      <c r="EV526" s="126"/>
      <c r="FF526" s="126"/>
      <c r="FP526" s="126"/>
      <c r="FZ526" s="126"/>
      <c r="GJ526" s="126"/>
      <c r="GT526" s="126"/>
      <c r="HD526" s="126"/>
      <c r="HN526" s="126"/>
      <c r="HX526" s="126"/>
      <c r="IH526" s="126"/>
      <c r="IR526" s="126"/>
      <c r="JB526" s="126"/>
    </row>
    <row xmlns:x14ac="http://schemas.microsoft.com/office/spreadsheetml/2009/9/ac" r="527" s="3" customFormat="true" x14ac:dyDescent="0.25">
      <c r="A527" s="408"/>
      <c r="B527" s="126"/>
      <c r="L527" s="126"/>
      <c r="V527" s="126"/>
      <c r="AF527" s="126"/>
      <c r="AP527" s="126"/>
      <c r="AZ527" s="126"/>
      <c r="BJ527" s="126"/>
      <c r="BK527" s="126"/>
      <c r="BT527" s="126"/>
      <c r="CD527" s="126"/>
      <c r="CN527" s="126"/>
      <c r="CX527" s="126"/>
      <c r="DH527" s="126"/>
      <c r="DR527" s="126"/>
      <c r="EB527" s="126"/>
      <c r="EL527" s="126"/>
      <c r="EV527" s="126"/>
      <c r="FF527" s="126"/>
      <c r="FP527" s="126"/>
      <c r="FZ527" s="126"/>
      <c r="GJ527" s="126"/>
      <c r="GT527" s="126"/>
      <c r="HD527" s="126"/>
      <c r="HN527" s="126"/>
      <c r="HX527" s="126"/>
      <c r="IH527" s="126"/>
      <c r="IR527" s="126"/>
      <c r="JB527" s="126"/>
    </row>
    <row xmlns:x14ac="http://schemas.microsoft.com/office/spreadsheetml/2009/9/ac" r="528" s="3" customFormat="true" x14ac:dyDescent="0.25">
      <c r="A528" s="408"/>
      <c r="B528" s="126"/>
      <c r="L528" s="126"/>
      <c r="V528" s="126"/>
      <c r="AF528" s="126"/>
      <c r="AP528" s="126"/>
      <c r="AZ528" s="126"/>
      <c r="BJ528" s="126"/>
      <c r="BK528" s="126"/>
      <c r="BT528" s="126"/>
      <c r="CD528" s="126"/>
      <c r="CN528" s="126"/>
      <c r="CX528" s="126"/>
      <c r="DH528" s="126"/>
      <c r="DR528" s="126"/>
      <c r="EB528" s="126"/>
      <c r="EL528" s="126"/>
      <c r="EV528" s="126"/>
      <c r="FF528" s="126"/>
      <c r="FP528" s="126"/>
      <c r="FZ528" s="126"/>
      <c r="GJ528" s="126"/>
      <c r="GT528" s="126"/>
      <c r="HD528" s="126"/>
      <c r="HN528" s="126"/>
      <c r="HX528" s="126"/>
      <c r="IH528" s="126"/>
      <c r="IR528" s="126"/>
      <c r="JB528" s="126"/>
    </row>
    <row xmlns:x14ac="http://schemas.microsoft.com/office/spreadsheetml/2009/9/ac" r="529" s="3" customFormat="true" x14ac:dyDescent="0.25">
      <c r="A529" s="408"/>
      <c r="B529" s="126"/>
      <c r="L529" s="126"/>
      <c r="V529" s="126"/>
      <c r="AF529" s="126"/>
      <c r="AP529" s="126"/>
      <c r="AZ529" s="126"/>
      <c r="BJ529" s="126"/>
      <c r="BK529" s="126"/>
      <c r="BT529" s="126"/>
      <c r="CD529" s="126"/>
      <c r="CN529" s="126"/>
      <c r="CX529" s="126"/>
      <c r="DH529" s="126"/>
      <c r="DR529" s="126"/>
      <c r="EB529" s="126"/>
      <c r="EL529" s="126"/>
      <c r="EV529" s="126"/>
      <c r="FF529" s="126"/>
      <c r="FP529" s="126"/>
      <c r="FZ529" s="126"/>
      <c r="GJ529" s="126"/>
      <c r="GT529" s="126"/>
      <c r="HD529" s="126"/>
      <c r="HN529" s="126"/>
      <c r="HX529" s="126"/>
      <c r="IH529" s="126"/>
      <c r="IR529" s="126"/>
      <c r="JB529" s="126"/>
    </row>
    <row xmlns:x14ac="http://schemas.microsoft.com/office/spreadsheetml/2009/9/ac" r="530" s="3" customFormat="true" x14ac:dyDescent="0.25">
      <c r="A530" s="408"/>
      <c r="B530" s="126"/>
      <c r="L530" s="126"/>
      <c r="V530" s="126"/>
      <c r="AF530" s="126"/>
      <c r="AP530" s="126"/>
      <c r="AZ530" s="126"/>
      <c r="BJ530" s="126"/>
      <c r="BK530" s="126"/>
      <c r="BT530" s="126"/>
      <c r="CD530" s="126"/>
      <c r="CN530" s="126"/>
      <c r="CX530" s="126"/>
      <c r="DH530" s="126"/>
      <c r="DR530" s="126"/>
      <c r="EB530" s="126"/>
      <c r="EL530" s="126"/>
      <c r="EV530" s="126"/>
      <c r="FF530" s="126"/>
      <c r="FP530" s="126"/>
      <c r="FZ530" s="126"/>
      <c r="GJ530" s="126"/>
      <c r="GT530" s="126"/>
      <c r="HD530" s="126"/>
      <c r="HN530" s="126"/>
      <c r="HX530" s="126"/>
      <c r="IH530" s="126"/>
      <c r="IR530" s="126"/>
      <c r="JB530" s="126"/>
    </row>
    <row xmlns:x14ac="http://schemas.microsoft.com/office/spreadsheetml/2009/9/ac" r="531" s="3" customFormat="true" x14ac:dyDescent="0.25">
      <c r="A531" s="408"/>
      <c r="B531" s="126"/>
      <c r="L531" s="126"/>
      <c r="V531" s="126"/>
      <c r="AF531" s="126"/>
      <c r="AP531" s="126"/>
      <c r="AZ531" s="126"/>
      <c r="BJ531" s="126"/>
      <c r="BK531" s="126"/>
      <c r="BT531" s="126"/>
      <c r="CD531" s="126"/>
      <c r="CN531" s="126"/>
      <c r="CX531" s="126"/>
      <c r="DH531" s="126"/>
      <c r="DR531" s="126"/>
      <c r="EB531" s="126"/>
      <c r="EL531" s="126"/>
      <c r="EV531" s="126"/>
      <c r="FF531" s="126"/>
      <c r="FP531" s="126"/>
      <c r="FZ531" s="126"/>
      <c r="GJ531" s="126"/>
      <c r="GT531" s="126"/>
      <c r="HD531" s="126"/>
      <c r="HN531" s="126"/>
      <c r="HX531" s="126"/>
      <c r="IH531" s="126"/>
      <c r="IR531" s="126"/>
      <c r="JB531" s="126"/>
    </row>
    <row xmlns:x14ac="http://schemas.microsoft.com/office/spreadsheetml/2009/9/ac" r="532" s="3" customFormat="true" x14ac:dyDescent="0.25">
      <c r="A532" s="408"/>
      <c r="B532" s="126"/>
      <c r="L532" s="126"/>
      <c r="V532" s="126"/>
      <c r="AF532" s="126"/>
      <c r="AP532" s="126"/>
      <c r="AZ532" s="126"/>
      <c r="BJ532" s="126"/>
      <c r="BK532" s="126"/>
      <c r="BT532" s="126"/>
      <c r="CD532" s="126"/>
      <c r="CN532" s="126"/>
      <c r="CX532" s="126"/>
      <c r="DH532" s="126"/>
      <c r="DR532" s="126"/>
      <c r="EB532" s="126"/>
      <c r="EL532" s="126"/>
      <c r="EV532" s="126"/>
      <c r="FF532" s="126"/>
      <c r="FP532" s="126"/>
      <c r="FZ532" s="126"/>
      <c r="GJ532" s="126"/>
      <c r="GT532" s="126"/>
      <c r="HD532" s="126"/>
      <c r="HN532" s="126"/>
      <c r="HX532" s="126"/>
      <c r="IH532" s="126"/>
      <c r="IR532" s="126"/>
      <c r="JB532" s="126"/>
    </row>
    <row xmlns:x14ac="http://schemas.microsoft.com/office/spreadsheetml/2009/9/ac" r="533" s="3" customFormat="true" x14ac:dyDescent="0.25">
      <c r="A533" s="408"/>
      <c r="B533" s="126"/>
      <c r="L533" s="126"/>
      <c r="V533" s="126"/>
      <c r="AF533" s="126"/>
      <c r="AP533" s="126"/>
      <c r="AZ533" s="126"/>
      <c r="BJ533" s="126"/>
      <c r="BK533" s="126"/>
      <c r="BT533" s="126"/>
      <c r="CD533" s="126"/>
      <c r="CN533" s="126"/>
      <c r="CX533" s="126"/>
      <c r="DH533" s="126"/>
      <c r="DR533" s="126"/>
      <c r="EB533" s="126"/>
      <c r="EL533" s="126"/>
      <c r="EV533" s="126"/>
      <c r="FF533" s="126"/>
      <c r="FP533" s="126"/>
      <c r="FZ533" s="126"/>
      <c r="GJ533" s="126"/>
      <c r="GT533" s="126"/>
      <c r="HD533" s="126"/>
      <c r="HN533" s="126"/>
      <c r="HX533" s="126"/>
      <c r="IH533" s="126"/>
      <c r="IR533" s="126"/>
      <c r="JB533" s="126"/>
    </row>
    <row xmlns:x14ac="http://schemas.microsoft.com/office/spreadsheetml/2009/9/ac" r="534" s="3" customFormat="true" x14ac:dyDescent="0.25">
      <c r="A534" s="408"/>
      <c r="B534" s="126"/>
      <c r="L534" s="126"/>
      <c r="V534" s="126"/>
      <c r="AF534" s="126"/>
      <c r="AP534" s="126"/>
      <c r="AZ534" s="126"/>
      <c r="BJ534" s="126"/>
      <c r="BK534" s="126"/>
      <c r="BT534" s="126"/>
      <c r="CD534" s="126"/>
      <c r="CN534" s="126"/>
      <c r="CX534" s="126"/>
      <c r="DH534" s="126"/>
      <c r="DR534" s="126"/>
      <c r="EB534" s="126"/>
      <c r="EL534" s="126"/>
      <c r="EV534" s="126"/>
      <c r="FF534" s="126"/>
      <c r="FP534" s="126"/>
      <c r="FZ534" s="126"/>
      <c r="GJ534" s="126"/>
      <c r="GT534" s="126"/>
      <c r="HD534" s="126"/>
      <c r="HN534" s="126"/>
      <c r="HX534" s="126"/>
      <c r="IH534" s="126"/>
      <c r="IR534" s="126"/>
      <c r="JB534" s="126"/>
    </row>
    <row xmlns:x14ac="http://schemas.microsoft.com/office/spreadsheetml/2009/9/ac" r="535" s="3" customFormat="true" x14ac:dyDescent="0.25">
      <c r="A535" s="408"/>
      <c r="B535" s="126"/>
      <c r="L535" s="126"/>
      <c r="V535" s="126"/>
      <c r="AF535" s="126"/>
      <c r="AP535" s="126"/>
      <c r="AZ535" s="126"/>
      <c r="BJ535" s="126"/>
      <c r="BK535" s="126"/>
      <c r="BT535" s="126"/>
      <c r="CD535" s="126"/>
      <c r="CN535" s="126"/>
      <c r="CX535" s="126"/>
      <c r="DH535" s="126"/>
      <c r="DR535" s="126"/>
      <c r="EB535" s="126"/>
      <c r="EL535" s="126"/>
      <c r="EV535" s="126"/>
      <c r="FF535" s="126"/>
      <c r="FP535" s="126"/>
      <c r="FZ535" s="126"/>
      <c r="GJ535" s="126"/>
      <c r="GT535" s="126"/>
      <c r="HD535" s="126"/>
      <c r="HN535" s="126"/>
      <c r="HX535" s="126"/>
      <c r="IH535" s="126"/>
      <c r="IR535" s="126"/>
      <c r="JB535" s="126"/>
    </row>
    <row xmlns:x14ac="http://schemas.microsoft.com/office/spreadsheetml/2009/9/ac" r="536" s="3" customFormat="true" x14ac:dyDescent="0.25">
      <c r="A536" s="408"/>
      <c r="B536" s="126"/>
      <c r="L536" s="126"/>
      <c r="V536" s="126"/>
      <c r="AF536" s="126"/>
      <c r="AP536" s="126"/>
      <c r="AZ536" s="126"/>
      <c r="BJ536" s="126"/>
      <c r="BK536" s="126"/>
      <c r="BT536" s="126"/>
      <c r="CD536" s="126"/>
      <c r="CN536" s="126"/>
      <c r="CX536" s="126"/>
      <c r="DH536" s="126"/>
      <c r="DR536" s="126"/>
      <c r="EB536" s="126"/>
      <c r="EL536" s="126"/>
      <c r="EV536" s="126"/>
      <c r="FF536" s="126"/>
      <c r="FP536" s="126"/>
      <c r="FZ536" s="126"/>
      <c r="GJ536" s="126"/>
      <c r="GT536" s="126"/>
      <c r="HD536" s="126"/>
      <c r="HN536" s="126"/>
      <c r="HX536" s="126"/>
      <c r="IH536" s="126"/>
      <c r="IR536" s="126"/>
      <c r="JB536" s="126"/>
    </row>
    <row xmlns:x14ac="http://schemas.microsoft.com/office/spreadsheetml/2009/9/ac" r="537" s="3" customFormat="true" x14ac:dyDescent="0.25">
      <c r="A537" s="408"/>
      <c r="B537" s="126"/>
      <c r="L537" s="126"/>
      <c r="V537" s="126"/>
      <c r="AF537" s="126"/>
      <c r="AP537" s="126"/>
      <c r="AZ537" s="126"/>
      <c r="BJ537" s="126"/>
      <c r="BK537" s="126"/>
      <c r="BT537" s="126"/>
      <c r="CD537" s="126"/>
      <c r="CN537" s="126"/>
      <c r="CX537" s="126"/>
      <c r="DH537" s="126"/>
      <c r="DR537" s="126"/>
      <c r="EB537" s="126"/>
      <c r="EL537" s="126"/>
      <c r="EV537" s="126"/>
      <c r="FF537" s="126"/>
      <c r="FP537" s="126"/>
      <c r="FZ537" s="126"/>
      <c r="GJ537" s="126"/>
      <c r="GT537" s="126"/>
      <c r="HD537" s="126"/>
      <c r="HN537" s="126"/>
      <c r="HX537" s="126"/>
      <c r="IH537" s="126"/>
      <c r="IR537" s="126"/>
      <c r="JB537" s="126"/>
    </row>
    <row xmlns:x14ac="http://schemas.microsoft.com/office/spreadsheetml/2009/9/ac" r="538" s="3" customFormat="true" x14ac:dyDescent="0.25">
      <c r="A538" s="408"/>
      <c r="B538" s="126"/>
      <c r="L538" s="126"/>
      <c r="V538" s="126"/>
      <c r="AF538" s="126"/>
      <c r="AP538" s="126"/>
      <c r="AZ538" s="126"/>
      <c r="BJ538" s="126"/>
      <c r="BK538" s="126"/>
      <c r="BT538" s="126"/>
      <c r="CD538" s="126"/>
      <c r="CN538" s="126"/>
      <c r="CX538" s="126"/>
      <c r="DH538" s="126"/>
      <c r="DR538" s="126"/>
      <c r="EB538" s="126"/>
      <c r="EL538" s="126"/>
      <c r="EV538" s="126"/>
      <c r="FF538" s="126"/>
      <c r="FP538" s="126"/>
      <c r="FZ538" s="126"/>
      <c r="GJ538" s="126"/>
      <c r="GT538" s="126"/>
      <c r="HD538" s="126"/>
      <c r="HN538" s="126"/>
      <c r="HX538" s="126"/>
      <c r="IH538" s="126"/>
      <c r="IR538" s="126"/>
      <c r="JB538" s="126"/>
    </row>
    <row xmlns:x14ac="http://schemas.microsoft.com/office/spreadsheetml/2009/9/ac" r="539" s="3" customFormat="true" x14ac:dyDescent="0.25">
      <c r="A539" s="408"/>
      <c r="B539" s="126"/>
      <c r="L539" s="126"/>
      <c r="V539" s="126"/>
      <c r="AF539" s="126"/>
      <c r="AP539" s="126"/>
      <c r="AZ539" s="126"/>
      <c r="BJ539" s="126"/>
      <c r="BK539" s="126"/>
      <c r="BT539" s="126"/>
      <c r="CD539" s="126"/>
      <c r="CN539" s="126"/>
      <c r="CX539" s="126"/>
      <c r="DH539" s="126"/>
      <c r="DR539" s="126"/>
      <c r="EB539" s="126"/>
      <c r="EL539" s="126"/>
      <c r="EV539" s="126"/>
      <c r="FF539" s="126"/>
      <c r="FP539" s="126"/>
      <c r="FZ539" s="126"/>
      <c r="GJ539" s="126"/>
      <c r="GT539" s="126"/>
      <c r="HD539" s="126"/>
      <c r="HN539" s="126"/>
      <c r="HX539" s="126"/>
      <c r="IH539" s="126"/>
      <c r="IR539" s="126"/>
      <c r="JB539" s="126"/>
    </row>
    <row xmlns:x14ac="http://schemas.microsoft.com/office/spreadsheetml/2009/9/ac" r="540" s="3" customFormat="true" x14ac:dyDescent="0.25">
      <c r="A540" s="408"/>
      <c r="B540" s="126"/>
      <c r="L540" s="126"/>
      <c r="V540" s="126"/>
      <c r="AF540" s="126"/>
      <c r="AP540" s="126"/>
      <c r="AZ540" s="126"/>
      <c r="BJ540" s="126"/>
      <c r="BK540" s="126"/>
      <c r="BT540" s="126"/>
      <c r="CD540" s="126"/>
      <c r="CN540" s="126"/>
      <c r="CX540" s="126"/>
      <c r="DH540" s="126"/>
      <c r="DR540" s="126"/>
      <c r="EB540" s="126"/>
      <c r="EL540" s="126"/>
      <c r="EV540" s="126"/>
      <c r="FF540" s="126"/>
      <c r="FP540" s="126"/>
      <c r="FZ540" s="126"/>
      <c r="GJ540" s="126"/>
      <c r="GT540" s="126"/>
      <c r="HD540" s="126"/>
      <c r="HN540" s="126"/>
      <c r="HX540" s="126"/>
      <c r="IH540" s="126"/>
      <c r="IR540" s="126"/>
      <c r="JB540" s="126"/>
    </row>
    <row xmlns:x14ac="http://schemas.microsoft.com/office/spreadsheetml/2009/9/ac" r="541" s="3" customFormat="true" x14ac:dyDescent="0.25">
      <c r="A541" s="408"/>
      <c r="B541" s="126"/>
      <c r="L541" s="126"/>
      <c r="V541" s="126"/>
      <c r="AF541" s="126"/>
      <c r="AP541" s="126"/>
      <c r="AZ541" s="126"/>
      <c r="BJ541" s="126"/>
      <c r="BK541" s="126"/>
      <c r="BT541" s="126"/>
      <c r="CD541" s="126"/>
      <c r="CN541" s="126"/>
      <c r="CX541" s="126"/>
      <c r="DH541" s="126"/>
      <c r="DR541" s="126"/>
      <c r="EB541" s="126"/>
      <c r="EL541" s="126"/>
      <c r="EV541" s="126"/>
      <c r="FF541" s="126"/>
      <c r="FP541" s="126"/>
      <c r="FZ541" s="126"/>
      <c r="GJ541" s="126"/>
      <c r="GT541" s="126"/>
      <c r="HD541" s="126"/>
      <c r="HN541" s="126"/>
      <c r="HX541" s="126"/>
      <c r="IH541" s="126"/>
      <c r="IR541" s="126"/>
      <c r="JB541" s="126"/>
    </row>
    <row xmlns:x14ac="http://schemas.microsoft.com/office/spreadsheetml/2009/9/ac" r="542" s="3" customFormat="true" x14ac:dyDescent="0.25">
      <c r="A542" s="408"/>
      <c r="B542" s="126"/>
      <c r="L542" s="126"/>
      <c r="V542" s="126"/>
      <c r="AF542" s="126"/>
      <c r="AP542" s="126"/>
      <c r="AZ542" s="126"/>
      <c r="BJ542" s="126"/>
      <c r="BK542" s="126"/>
      <c r="BT542" s="126"/>
      <c r="CD542" s="126"/>
      <c r="CN542" s="126"/>
      <c r="CX542" s="126"/>
      <c r="DH542" s="126"/>
      <c r="DR542" s="126"/>
      <c r="EB542" s="126"/>
      <c r="EL542" s="126"/>
      <c r="EV542" s="126"/>
      <c r="FF542" s="126"/>
      <c r="FP542" s="126"/>
      <c r="FZ542" s="126"/>
      <c r="GJ542" s="126"/>
      <c r="GT542" s="126"/>
      <c r="HD542" s="126"/>
      <c r="HN542" s="126"/>
      <c r="HX542" s="126"/>
      <c r="IH542" s="126"/>
      <c r="IR542" s="126"/>
      <c r="JB542" s="126"/>
    </row>
    <row xmlns:x14ac="http://schemas.microsoft.com/office/spreadsheetml/2009/9/ac" r="543" s="3" customFormat="true" x14ac:dyDescent="0.25">
      <c r="A543" s="408"/>
      <c r="B543" s="126"/>
      <c r="L543" s="126"/>
      <c r="V543" s="126"/>
      <c r="AF543" s="126"/>
      <c r="AP543" s="126"/>
      <c r="AZ543" s="126"/>
      <c r="BJ543" s="126"/>
      <c r="BK543" s="126"/>
      <c r="BT543" s="126"/>
      <c r="CD543" s="126"/>
      <c r="CN543" s="126"/>
      <c r="CX543" s="126"/>
      <c r="DH543" s="126"/>
      <c r="DR543" s="126"/>
      <c r="EB543" s="126"/>
      <c r="EL543" s="126"/>
      <c r="EV543" s="126"/>
      <c r="FF543" s="126"/>
      <c r="FP543" s="126"/>
      <c r="FZ543" s="126"/>
      <c r="GJ543" s="126"/>
      <c r="GT543" s="126"/>
      <c r="HD543" s="126"/>
      <c r="HN543" s="126"/>
      <c r="HX543" s="126"/>
      <c r="IH543" s="126"/>
      <c r="IR543" s="126"/>
      <c r="JB543" s="126"/>
    </row>
    <row xmlns:x14ac="http://schemas.microsoft.com/office/spreadsheetml/2009/9/ac" r="544" s="3" customFormat="true" x14ac:dyDescent="0.25">
      <c r="A544" s="408"/>
      <c r="B544" s="126"/>
      <c r="L544" s="126"/>
      <c r="V544" s="126"/>
      <c r="AF544" s="126"/>
      <c r="AP544" s="126"/>
      <c r="AZ544" s="126"/>
      <c r="BJ544" s="126"/>
      <c r="BK544" s="126"/>
      <c r="BT544" s="126"/>
      <c r="CD544" s="126"/>
      <c r="CN544" s="126"/>
      <c r="CX544" s="126"/>
      <c r="DH544" s="126"/>
      <c r="DR544" s="126"/>
      <c r="EB544" s="126"/>
      <c r="EL544" s="126"/>
      <c r="EV544" s="126"/>
      <c r="FF544" s="126"/>
      <c r="FP544" s="126"/>
      <c r="FZ544" s="126"/>
      <c r="GJ544" s="126"/>
      <c r="GT544" s="126"/>
      <c r="HD544" s="126"/>
      <c r="HN544" s="126"/>
      <c r="HX544" s="126"/>
      <c r="IH544" s="126"/>
      <c r="IR544" s="126"/>
      <c r="JB544" s="126"/>
    </row>
    <row xmlns:x14ac="http://schemas.microsoft.com/office/spreadsheetml/2009/9/ac" r="545" s="3" customFormat="true" x14ac:dyDescent="0.25">
      <c r="A545" s="408"/>
      <c r="B545" s="126"/>
      <c r="L545" s="126"/>
      <c r="V545" s="126"/>
      <c r="AF545" s="126"/>
      <c r="AP545" s="126"/>
      <c r="AZ545" s="126"/>
      <c r="BJ545" s="126"/>
      <c r="BK545" s="126"/>
      <c r="BT545" s="126"/>
      <c r="CD545" s="126"/>
      <c r="CN545" s="126"/>
      <c r="CX545" s="126"/>
      <c r="DH545" s="126"/>
      <c r="DR545" s="126"/>
      <c r="EB545" s="126"/>
      <c r="EL545" s="126"/>
      <c r="EV545" s="126"/>
      <c r="FF545" s="126"/>
      <c r="FP545" s="126"/>
      <c r="FZ545" s="126"/>
      <c r="GJ545" s="126"/>
      <c r="GT545" s="126"/>
      <c r="HD545" s="126"/>
      <c r="HN545" s="126"/>
      <c r="HX545" s="126"/>
      <c r="IH545" s="126"/>
      <c r="IR545" s="126"/>
      <c r="JB545" s="126"/>
    </row>
    <row xmlns:x14ac="http://schemas.microsoft.com/office/spreadsheetml/2009/9/ac" r="546" s="3" customFormat="true" x14ac:dyDescent="0.25">
      <c r="A546" s="408"/>
      <c r="B546" s="126"/>
      <c r="L546" s="126"/>
      <c r="V546" s="126"/>
      <c r="AF546" s="126"/>
      <c r="AP546" s="126"/>
      <c r="AZ546" s="126"/>
      <c r="BJ546" s="126"/>
      <c r="BK546" s="126"/>
      <c r="BT546" s="126"/>
      <c r="CD546" s="126"/>
      <c r="CN546" s="126"/>
      <c r="CX546" s="126"/>
      <c r="DH546" s="126"/>
      <c r="DR546" s="126"/>
      <c r="EB546" s="126"/>
      <c r="EL546" s="126"/>
      <c r="EV546" s="126"/>
      <c r="FF546" s="126"/>
      <c r="FP546" s="126"/>
      <c r="FZ546" s="126"/>
      <c r="GJ546" s="126"/>
      <c r="GT546" s="126"/>
      <c r="HD546" s="126"/>
      <c r="HN546" s="126"/>
      <c r="HX546" s="126"/>
      <c r="IH546" s="126"/>
      <c r="IR546" s="126"/>
      <c r="JB546" s="126"/>
    </row>
    <row xmlns:x14ac="http://schemas.microsoft.com/office/spreadsheetml/2009/9/ac" r="547" s="3" customFormat="true" x14ac:dyDescent="0.25">
      <c r="A547" s="408"/>
      <c r="B547" s="126"/>
      <c r="L547" s="126"/>
      <c r="V547" s="126"/>
      <c r="AF547" s="126"/>
      <c r="AP547" s="126"/>
      <c r="AZ547" s="126"/>
      <c r="BJ547" s="126"/>
      <c r="BK547" s="126"/>
      <c r="BT547" s="126"/>
      <c r="CD547" s="126"/>
      <c r="CN547" s="126"/>
      <c r="CX547" s="126"/>
      <c r="DH547" s="126"/>
      <c r="DR547" s="126"/>
      <c r="EB547" s="126"/>
      <c r="EL547" s="126"/>
      <c r="EV547" s="126"/>
      <c r="FF547" s="126"/>
      <c r="FP547" s="126"/>
      <c r="FZ547" s="126"/>
      <c r="GJ547" s="126"/>
      <c r="GT547" s="126"/>
      <c r="HD547" s="126"/>
      <c r="HN547" s="126"/>
      <c r="HX547" s="126"/>
      <c r="IH547" s="126"/>
      <c r="IR547" s="126"/>
      <c r="JB547" s="126"/>
    </row>
    <row xmlns:x14ac="http://schemas.microsoft.com/office/spreadsheetml/2009/9/ac" r="548" s="3" customFormat="true" x14ac:dyDescent="0.25">
      <c r="A548" s="408"/>
      <c r="B548" s="126"/>
      <c r="L548" s="126"/>
      <c r="V548" s="126"/>
      <c r="AF548" s="126"/>
      <c r="AP548" s="126"/>
      <c r="AZ548" s="126"/>
      <c r="BJ548" s="126"/>
      <c r="BK548" s="126"/>
      <c r="BT548" s="126"/>
      <c r="CD548" s="126"/>
      <c r="CN548" s="126"/>
      <c r="CX548" s="126"/>
      <c r="DH548" s="126"/>
      <c r="DR548" s="126"/>
      <c r="EB548" s="126"/>
      <c r="EL548" s="126"/>
      <c r="EV548" s="126"/>
      <c r="FF548" s="126"/>
      <c r="FP548" s="126"/>
      <c r="FZ548" s="126"/>
      <c r="GJ548" s="126"/>
      <c r="GT548" s="126"/>
      <c r="HD548" s="126"/>
      <c r="HN548" s="126"/>
      <c r="HX548" s="126"/>
      <c r="IH548" s="126"/>
      <c r="IR548" s="126"/>
      <c r="JB548" s="126"/>
    </row>
    <row xmlns:x14ac="http://schemas.microsoft.com/office/spreadsheetml/2009/9/ac" r="549" s="3" customFormat="true" x14ac:dyDescent="0.25">
      <c r="A549" s="408"/>
      <c r="B549" s="126"/>
      <c r="L549" s="126"/>
      <c r="V549" s="126"/>
      <c r="AF549" s="126"/>
      <c r="AP549" s="126"/>
      <c r="AZ549" s="126"/>
      <c r="BJ549" s="126"/>
      <c r="BK549" s="126"/>
      <c r="BT549" s="126"/>
      <c r="CD549" s="126"/>
      <c r="CN549" s="126"/>
      <c r="CX549" s="126"/>
      <c r="DH549" s="126"/>
      <c r="DR549" s="126"/>
      <c r="EB549" s="126"/>
      <c r="EL549" s="126"/>
      <c r="EV549" s="126"/>
      <c r="FF549" s="126"/>
      <c r="FP549" s="126"/>
      <c r="FZ549" s="126"/>
      <c r="GJ549" s="126"/>
      <c r="GT549" s="126"/>
      <c r="HD549" s="126"/>
      <c r="HN549" s="126"/>
      <c r="HX549" s="126"/>
      <c r="IH549" s="126"/>
      <c r="IR549" s="126"/>
      <c r="JB549" s="126"/>
    </row>
    <row xmlns:x14ac="http://schemas.microsoft.com/office/spreadsheetml/2009/9/ac" r="550" s="3" customFormat="true" x14ac:dyDescent="0.25">
      <c r="A550" s="408"/>
      <c r="B550" s="126"/>
      <c r="L550" s="126"/>
      <c r="V550" s="126"/>
      <c r="AF550" s="126"/>
      <c r="AP550" s="126"/>
      <c r="AZ550" s="126"/>
      <c r="BJ550" s="126"/>
      <c r="BK550" s="126"/>
      <c r="BT550" s="126"/>
      <c r="CD550" s="126"/>
      <c r="CN550" s="126"/>
      <c r="CX550" s="126"/>
      <c r="DH550" s="126"/>
      <c r="DR550" s="126"/>
      <c r="EB550" s="126"/>
      <c r="EL550" s="126"/>
      <c r="EV550" s="126"/>
      <c r="FF550" s="126"/>
      <c r="FP550" s="126"/>
      <c r="FZ550" s="126"/>
      <c r="GJ550" s="126"/>
      <c r="GT550" s="126"/>
      <c r="HD550" s="126"/>
      <c r="HN550" s="126"/>
      <c r="HX550" s="126"/>
      <c r="IH550" s="126"/>
      <c r="IR550" s="126"/>
      <c r="JB550" s="126"/>
    </row>
    <row xmlns:x14ac="http://schemas.microsoft.com/office/spreadsheetml/2009/9/ac" r="551" s="3" customFormat="true" x14ac:dyDescent="0.25">
      <c r="A551" s="408"/>
      <c r="B551" s="126"/>
      <c r="L551" s="126"/>
      <c r="V551" s="126"/>
      <c r="AF551" s="126"/>
      <c r="AP551" s="126"/>
      <c r="AZ551" s="126"/>
      <c r="BJ551" s="126"/>
      <c r="BK551" s="126"/>
      <c r="BT551" s="126"/>
      <c r="CD551" s="126"/>
      <c r="CN551" s="126"/>
      <c r="CX551" s="126"/>
      <c r="DH551" s="126"/>
      <c r="DR551" s="126"/>
      <c r="EB551" s="126"/>
      <c r="EL551" s="126"/>
      <c r="EV551" s="126"/>
      <c r="FF551" s="126"/>
      <c r="FP551" s="126"/>
      <c r="FZ551" s="126"/>
      <c r="GJ551" s="126"/>
      <c r="GT551" s="126"/>
      <c r="HD551" s="126"/>
      <c r="HN551" s="126"/>
      <c r="HX551" s="126"/>
      <c r="IH551" s="126"/>
      <c r="IR551" s="126"/>
      <c r="JB551" s="126"/>
    </row>
    <row xmlns:x14ac="http://schemas.microsoft.com/office/spreadsheetml/2009/9/ac" r="552" s="3" customFormat="true" x14ac:dyDescent="0.25">
      <c r="A552" s="408"/>
      <c r="B552" s="126"/>
      <c r="L552" s="126"/>
      <c r="V552" s="126"/>
      <c r="AF552" s="126"/>
      <c r="AP552" s="126"/>
      <c r="AZ552" s="126"/>
      <c r="BJ552" s="126"/>
      <c r="BK552" s="126"/>
      <c r="BT552" s="126"/>
      <c r="CD552" s="126"/>
      <c r="CN552" s="126"/>
      <c r="CX552" s="126"/>
      <c r="DH552" s="126"/>
      <c r="DR552" s="126"/>
      <c r="EB552" s="126"/>
      <c r="EL552" s="126"/>
      <c r="EV552" s="126"/>
      <c r="FF552" s="126"/>
      <c r="FP552" s="126"/>
      <c r="FZ552" s="126"/>
      <c r="GJ552" s="126"/>
      <c r="GT552" s="126"/>
      <c r="HD552" s="126"/>
      <c r="HN552" s="126"/>
      <c r="HX552" s="126"/>
      <c r="IH552" s="126"/>
      <c r="IR552" s="126"/>
      <c r="JB552" s="126"/>
    </row>
    <row xmlns:x14ac="http://schemas.microsoft.com/office/spreadsheetml/2009/9/ac" r="553" s="3" customFormat="true" x14ac:dyDescent="0.25">
      <c r="A553" s="408"/>
      <c r="B553" s="126"/>
      <c r="L553" s="126"/>
      <c r="V553" s="126"/>
      <c r="AF553" s="126"/>
      <c r="AP553" s="126"/>
      <c r="AZ553" s="126"/>
      <c r="BJ553" s="126"/>
      <c r="BK553" s="126"/>
      <c r="BT553" s="126"/>
      <c r="CD553" s="126"/>
      <c r="CN553" s="126"/>
      <c r="CX553" s="126"/>
      <c r="DH553" s="126"/>
      <c r="DR553" s="126"/>
      <c r="EB553" s="126"/>
      <c r="EL553" s="126"/>
      <c r="EV553" s="126"/>
      <c r="FF553" s="126"/>
      <c r="FP553" s="126"/>
      <c r="FZ553" s="126"/>
      <c r="GJ553" s="126"/>
      <c r="GT553" s="126"/>
      <c r="HD553" s="126"/>
      <c r="HN553" s="126"/>
      <c r="HX553" s="126"/>
      <c r="IH553" s="126"/>
      <c r="IR553" s="126"/>
      <c r="JB553" s="126"/>
    </row>
    <row xmlns:x14ac="http://schemas.microsoft.com/office/spreadsheetml/2009/9/ac" r="554" s="3" customFormat="true" x14ac:dyDescent="0.25">
      <c r="A554" s="408"/>
      <c r="B554" s="126"/>
      <c r="L554" s="126"/>
      <c r="V554" s="126"/>
      <c r="AF554" s="126"/>
      <c r="AP554" s="126"/>
      <c r="AZ554" s="126"/>
      <c r="BJ554" s="126"/>
      <c r="BK554" s="126"/>
      <c r="BT554" s="126"/>
      <c r="CD554" s="126"/>
      <c r="CN554" s="126"/>
      <c r="CX554" s="126"/>
      <c r="DH554" s="126"/>
      <c r="DR554" s="126"/>
      <c r="EB554" s="126"/>
      <c r="EL554" s="126"/>
      <c r="EV554" s="126"/>
      <c r="FF554" s="126"/>
      <c r="FP554" s="126"/>
      <c r="FZ554" s="126"/>
      <c r="GJ554" s="126"/>
      <c r="GT554" s="126"/>
      <c r="HD554" s="126"/>
      <c r="HN554" s="126"/>
      <c r="HX554" s="126"/>
      <c r="IH554" s="126"/>
      <c r="IR554" s="126"/>
      <c r="JB554" s="126"/>
    </row>
    <row xmlns:x14ac="http://schemas.microsoft.com/office/spreadsheetml/2009/9/ac" r="555" s="3" customFormat="true" x14ac:dyDescent="0.25">
      <c r="A555" s="408"/>
      <c r="B555" s="126"/>
      <c r="L555" s="126"/>
      <c r="V555" s="126"/>
      <c r="AF555" s="126"/>
      <c r="AP555" s="126"/>
      <c r="AZ555" s="126"/>
      <c r="BJ555" s="126"/>
      <c r="BK555" s="126"/>
      <c r="BT555" s="126"/>
      <c r="CD555" s="126"/>
      <c r="CN555" s="126"/>
      <c r="CX555" s="126"/>
      <c r="DH555" s="126"/>
      <c r="DR555" s="126"/>
      <c r="EB555" s="126"/>
      <c r="EL555" s="126"/>
      <c r="EV555" s="126"/>
      <c r="FF555" s="126"/>
      <c r="FP555" s="126"/>
      <c r="FZ555" s="126"/>
      <c r="GJ555" s="126"/>
      <c r="GT555" s="126"/>
      <c r="HD555" s="126"/>
      <c r="HN555" s="126"/>
      <c r="HX555" s="126"/>
      <c r="IH555" s="126"/>
      <c r="IR555" s="126"/>
      <c r="JB555" s="126"/>
    </row>
    <row xmlns:x14ac="http://schemas.microsoft.com/office/spreadsheetml/2009/9/ac" r="556" s="3" customFormat="true" x14ac:dyDescent="0.25">
      <c r="A556" s="408"/>
      <c r="B556" s="126"/>
      <c r="L556" s="126"/>
      <c r="V556" s="126"/>
      <c r="AF556" s="126"/>
      <c r="AP556" s="126"/>
      <c r="AZ556" s="126"/>
      <c r="BJ556" s="126"/>
      <c r="BK556" s="126"/>
      <c r="BT556" s="126"/>
      <c r="CD556" s="126"/>
      <c r="CN556" s="126"/>
      <c r="CX556" s="126"/>
      <c r="DH556" s="126"/>
      <c r="DR556" s="126"/>
      <c r="EB556" s="126"/>
      <c r="EL556" s="126"/>
      <c r="EV556" s="126"/>
      <c r="FF556" s="126"/>
      <c r="FP556" s="126"/>
      <c r="FZ556" s="126"/>
      <c r="GJ556" s="126"/>
      <c r="GT556" s="126"/>
      <c r="HD556" s="126"/>
      <c r="HN556" s="126"/>
      <c r="HX556" s="126"/>
      <c r="IH556" s="126"/>
      <c r="IR556" s="126"/>
      <c r="JB556" s="126"/>
    </row>
    <row xmlns:x14ac="http://schemas.microsoft.com/office/spreadsheetml/2009/9/ac" r="557" s="3" customFormat="true" x14ac:dyDescent="0.25">
      <c r="A557" s="408"/>
      <c r="B557" s="126"/>
      <c r="L557" s="126"/>
      <c r="V557" s="126"/>
      <c r="AF557" s="126"/>
      <c r="AP557" s="126"/>
      <c r="AZ557" s="126"/>
      <c r="BJ557" s="126"/>
      <c r="BK557" s="126"/>
      <c r="BT557" s="126"/>
      <c r="CD557" s="126"/>
      <c r="CN557" s="126"/>
      <c r="CX557" s="126"/>
      <c r="DH557" s="126"/>
      <c r="DR557" s="126"/>
      <c r="EB557" s="126"/>
      <c r="EL557" s="126"/>
      <c r="EV557" s="126"/>
      <c r="FF557" s="126"/>
      <c r="FP557" s="126"/>
      <c r="FZ557" s="126"/>
      <c r="GJ557" s="126"/>
      <c r="GT557" s="126"/>
      <c r="HD557" s="126"/>
      <c r="HN557" s="126"/>
      <c r="HX557" s="126"/>
      <c r="IH557" s="126"/>
      <c r="IR557" s="126"/>
      <c r="JB557" s="126"/>
    </row>
    <row xmlns:x14ac="http://schemas.microsoft.com/office/spreadsheetml/2009/9/ac" r="558" s="3" customFormat="true" x14ac:dyDescent="0.25">
      <c r="A558" s="408"/>
      <c r="B558" s="126"/>
      <c r="L558" s="126"/>
      <c r="V558" s="126"/>
      <c r="AF558" s="126"/>
      <c r="AP558" s="126"/>
      <c r="AZ558" s="126"/>
      <c r="BJ558" s="126"/>
      <c r="BK558" s="126"/>
      <c r="BT558" s="126"/>
      <c r="CD558" s="126"/>
      <c r="CN558" s="126"/>
      <c r="CX558" s="126"/>
      <c r="DH558" s="126"/>
      <c r="DR558" s="126"/>
      <c r="EB558" s="126"/>
      <c r="EL558" s="126"/>
      <c r="EV558" s="126"/>
      <c r="FF558" s="126"/>
      <c r="FP558" s="126"/>
      <c r="FZ558" s="126"/>
      <c r="GJ558" s="126"/>
      <c r="GT558" s="126"/>
      <c r="HD558" s="126"/>
      <c r="HN558" s="126"/>
      <c r="HX558" s="126"/>
      <c r="IH558" s="126"/>
      <c r="IR558" s="126"/>
      <c r="JB558" s="126"/>
    </row>
    <row xmlns:x14ac="http://schemas.microsoft.com/office/spreadsheetml/2009/9/ac" r="559" s="3" customFormat="true" x14ac:dyDescent="0.25">
      <c r="A559" s="408"/>
      <c r="B559" s="126"/>
      <c r="L559" s="126"/>
      <c r="V559" s="126"/>
      <c r="AF559" s="126"/>
      <c r="AP559" s="126"/>
      <c r="AZ559" s="126"/>
      <c r="BJ559" s="126"/>
      <c r="BK559" s="126"/>
      <c r="BT559" s="126"/>
      <c r="CD559" s="126"/>
      <c r="CN559" s="126"/>
      <c r="CX559" s="126"/>
      <c r="DH559" s="126"/>
      <c r="DR559" s="126"/>
      <c r="EB559" s="126"/>
      <c r="EL559" s="126"/>
      <c r="EV559" s="126"/>
      <c r="FF559" s="126"/>
      <c r="FP559" s="126"/>
      <c r="FZ559" s="126"/>
      <c r="GJ559" s="126"/>
      <c r="GT559" s="126"/>
      <c r="HD559" s="126"/>
      <c r="HN559" s="126"/>
      <c r="HX559" s="126"/>
      <c r="IH559" s="126"/>
      <c r="IR559" s="126"/>
      <c r="JB559" s="126"/>
    </row>
    <row xmlns:x14ac="http://schemas.microsoft.com/office/spreadsheetml/2009/9/ac" r="560" s="3" customFormat="true" x14ac:dyDescent="0.25">
      <c r="A560" s="408"/>
      <c r="B560" s="126"/>
      <c r="L560" s="126"/>
      <c r="V560" s="126"/>
      <c r="AF560" s="126"/>
      <c r="AP560" s="126"/>
      <c r="AZ560" s="126"/>
      <c r="BJ560" s="126"/>
      <c r="BK560" s="126"/>
      <c r="BT560" s="126"/>
      <c r="CD560" s="126"/>
      <c r="CN560" s="126"/>
      <c r="CX560" s="126"/>
      <c r="DH560" s="126"/>
      <c r="DR560" s="126"/>
      <c r="EB560" s="126"/>
      <c r="EL560" s="126"/>
      <c r="EV560" s="126"/>
      <c r="FF560" s="126"/>
      <c r="FP560" s="126"/>
      <c r="FZ560" s="126"/>
      <c r="GJ560" s="126"/>
      <c r="GT560" s="126"/>
      <c r="HD560" s="126"/>
      <c r="HN560" s="126"/>
      <c r="HX560" s="126"/>
      <c r="IH560" s="126"/>
      <c r="IR560" s="126"/>
      <c r="JB560" s="126"/>
    </row>
    <row xmlns:x14ac="http://schemas.microsoft.com/office/spreadsheetml/2009/9/ac" r="561" s="3" customFormat="true" x14ac:dyDescent="0.25">
      <c r="A561" s="408"/>
      <c r="B561" s="126"/>
      <c r="L561" s="126"/>
      <c r="V561" s="126"/>
      <c r="AF561" s="126"/>
      <c r="AP561" s="126"/>
      <c r="AZ561" s="126"/>
      <c r="BJ561" s="126"/>
      <c r="BK561" s="126"/>
      <c r="BT561" s="126"/>
      <c r="CD561" s="126"/>
      <c r="CN561" s="126"/>
      <c r="CX561" s="126"/>
      <c r="DH561" s="126"/>
      <c r="DR561" s="126"/>
      <c r="EB561" s="126"/>
      <c r="EL561" s="126"/>
      <c r="EV561" s="126"/>
      <c r="FF561" s="126"/>
      <c r="FP561" s="126"/>
      <c r="FZ561" s="126"/>
      <c r="GJ561" s="126"/>
      <c r="GT561" s="126"/>
      <c r="HD561" s="126"/>
      <c r="HN561" s="126"/>
      <c r="HX561" s="126"/>
      <c r="IH561" s="126"/>
      <c r="IR561" s="126"/>
      <c r="JB561" s="126"/>
    </row>
    <row xmlns:x14ac="http://schemas.microsoft.com/office/spreadsheetml/2009/9/ac" r="562" s="3" customFormat="true" x14ac:dyDescent="0.25">
      <c r="A562" s="408"/>
      <c r="B562" s="126"/>
      <c r="L562" s="126"/>
      <c r="V562" s="126"/>
      <c r="AF562" s="126"/>
      <c r="AP562" s="126"/>
      <c r="AZ562" s="126"/>
      <c r="BJ562" s="126"/>
      <c r="BK562" s="126"/>
      <c r="BT562" s="126"/>
      <c r="CD562" s="126"/>
      <c r="CN562" s="126"/>
      <c r="CX562" s="126"/>
      <c r="DH562" s="126"/>
      <c r="DR562" s="126"/>
      <c r="EB562" s="126"/>
      <c r="EL562" s="126"/>
      <c r="EV562" s="126"/>
      <c r="FF562" s="126"/>
      <c r="FP562" s="126"/>
      <c r="FZ562" s="126"/>
      <c r="GJ562" s="126"/>
      <c r="GT562" s="126"/>
      <c r="HD562" s="126"/>
      <c r="HN562" s="126"/>
      <c r="HX562" s="126"/>
      <c r="IH562" s="126"/>
      <c r="IR562" s="126"/>
      <c r="JB562" s="126"/>
    </row>
    <row xmlns:x14ac="http://schemas.microsoft.com/office/spreadsheetml/2009/9/ac" r="563" s="3" customFormat="true" x14ac:dyDescent="0.25">
      <c r="A563" s="408"/>
      <c r="B563" s="126"/>
      <c r="L563" s="126"/>
      <c r="V563" s="126"/>
      <c r="AF563" s="126"/>
      <c r="AP563" s="126"/>
      <c r="AZ563" s="126"/>
      <c r="BJ563" s="126"/>
      <c r="BK563" s="126"/>
      <c r="BT563" s="126"/>
      <c r="CD563" s="126"/>
      <c r="CN563" s="126"/>
      <c r="CX563" s="126"/>
      <c r="DH563" s="126"/>
      <c r="DR563" s="126"/>
      <c r="EB563" s="126"/>
      <c r="EL563" s="126"/>
      <c r="EV563" s="126"/>
      <c r="FF563" s="126"/>
      <c r="FP563" s="126"/>
      <c r="FZ563" s="126"/>
      <c r="GJ563" s="126"/>
      <c r="GT563" s="126"/>
      <c r="HD563" s="126"/>
      <c r="HN563" s="126"/>
      <c r="HX563" s="126"/>
      <c r="IH563" s="126"/>
      <c r="IR563" s="126"/>
      <c r="JB563" s="126"/>
    </row>
    <row xmlns:x14ac="http://schemas.microsoft.com/office/spreadsheetml/2009/9/ac" r="564" s="3" customFormat="true" x14ac:dyDescent="0.25">
      <c r="A564" s="408"/>
      <c r="B564" s="126"/>
      <c r="L564" s="126"/>
      <c r="V564" s="126"/>
      <c r="AF564" s="126"/>
      <c r="AP564" s="126"/>
      <c r="AZ564" s="126"/>
      <c r="BJ564" s="126"/>
      <c r="BK564" s="126"/>
      <c r="BT564" s="126"/>
      <c r="CD564" s="126"/>
      <c r="CN564" s="126"/>
      <c r="CX564" s="126"/>
      <c r="DH564" s="126"/>
      <c r="DR564" s="126"/>
      <c r="EB564" s="126"/>
      <c r="EL564" s="126"/>
      <c r="EV564" s="126"/>
      <c r="FF564" s="126"/>
      <c r="FP564" s="126"/>
      <c r="FZ564" s="126"/>
      <c r="GJ564" s="126"/>
      <c r="GT564" s="126"/>
      <c r="HD564" s="126"/>
      <c r="HN564" s="126"/>
      <c r="HX564" s="126"/>
      <c r="IH564" s="126"/>
      <c r="IR564" s="126"/>
      <c r="JB564" s="126"/>
    </row>
    <row xmlns:x14ac="http://schemas.microsoft.com/office/spreadsheetml/2009/9/ac" r="565" s="3" customFormat="true" x14ac:dyDescent="0.25">
      <c r="A565" s="408"/>
      <c r="B565" s="126"/>
      <c r="L565" s="126"/>
      <c r="V565" s="126"/>
      <c r="AF565" s="126"/>
      <c r="AP565" s="126"/>
      <c r="AZ565" s="126"/>
      <c r="BJ565" s="126"/>
      <c r="BK565" s="126"/>
      <c r="BT565" s="126"/>
      <c r="CD565" s="126"/>
      <c r="CN565" s="126"/>
      <c r="CX565" s="126"/>
      <c r="DH565" s="126"/>
      <c r="DR565" s="126"/>
      <c r="EB565" s="126"/>
      <c r="EL565" s="126"/>
      <c r="EV565" s="126"/>
      <c r="FF565" s="126"/>
      <c r="FP565" s="126"/>
      <c r="FZ565" s="126"/>
      <c r="GJ565" s="126"/>
      <c r="GT565" s="126"/>
      <c r="HD565" s="126"/>
      <c r="HN565" s="126"/>
      <c r="HX565" s="126"/>
      <c r="IH565" s="126"/>
      <c r="IR565" s="126"/>
      <c r="JB565" s="126"/>
    </row>
    <row xmlns:x14ac="http://schemas.microsoft.com/office/spreadsheetml/2009/9/ac" r="566" s="3" customFormat="true" x14ac:dyDescent="0.25">
      <c r="A566" s="408"/>
      <c r="B566" s="126"/>
      <c r="L566" s="126"/>
      <c r="V566" s="126"/>
      <c r="AF566" s="126"/>
      <c r="AP566" s="126"/>
      <c r="AZ566" s="126"/>
      <c r="BJ566" s="126"/>
      <c r="BK566" s="126"/>
      <c r="BT566" s="126"/>
      <c r="CD566" s="126"/>
      <c r="CN566" s="126"/>
      <c r="CX566" s="126"/>
      <c r="DH566" s="126"/>
      <c r="DR566" s="126"/>
      <c r="EB566" s="126"/>
      <c r="EL566" s="126"/>
      <c r="EV566" s="126"/>
      <c r="FF566" s="126"/>
      <c r="FP566" s="126"/>
      <c r="FZ566" s="126"/>
      <c r="GJ566" s="126"/>
      <c r="GT566" s="126"/>
      <c r="HD566" s="126"/>
      <c r="HN566" s="126"/>
      <c r="HX566" s="126"/>
      <c r="IH566" s="126"/>
      <c r="IR566" s="126"/>
      <c r="JB566" s="126"/>
    </row>
    <row xmlns:x14ac="http://schemas.microsoft.com/office/spreadsheetml/2009/9/ac" r="567" s="3" customFormat="true" x14ac:dyDescent="0.25">
      <c r="A567" s="408"/>
      <c r="B567" s="126"/>
      <c r="L567" s="126"/>
      <c r="V567" s="126"/>
      <c r="AF567" s="126"/>
      <c r="AP567" s="126"/>
      <c r="AZ567" s="126"/>
      <c r="BJ567" s="126"/>
      <c r="BK567" s="126"/>
      <c r="BT567" s="126"/>
      <c r="CD567" s="126"/>
      <c r="CN567" s="126"/>
      <c r="CX567" s="126"/>
      <c r="DH567" s="126"/>
      <c r="DR567" s="126"/>
      <c r="EB567" s="126"/>
      <c r="EL567" s="126"/>
      <c r="EV567" s="126"/>
      <c r="FF567" s="126"/>
      <c r="FP567" s="126"/>
      <c r="FZ567" s="126"/>
      <c r="GJ567" s="126"/>
      <c r="GT567" s="126"/>
      <c r="HD567" s="126"/>
      <c r="HN567" s="126"/>
      <c r="HX567" s="126"/>
      <c r="IH567" s="126"/>
      <c r="IR567" s="126"/>
      <c r="JB567" s="126"/>
    </row>
    <row xmlns:x14ac="http://schemas.microsoft.com/office/spreadsheetml/2009/9/ac" r="568" s="3" customFormat="true" x14ac:dyDescent="0.25">
      <c r="A568" s="408"/>
      <c r="B568" s="126"/>
      <c r="L568" s="126"/>
      <c r="V568" s="126"/>
      <c r="AF568" s="126"/>
      <c r="AP568" s="126"/>
      <c r="AZ568" s="126"/>
      <c r="BJ568" s="126"/>
      <c r="BK568" s="126"/>
      <c r="BT568" s="126"/>
      <c r="CD568" s="126"/>
      <c r="CN568" s="126"/>
      <c r="CX568" s="126"/>
      <c r="DH568" s="126"/>
      <c r="DR568" s="126"/>
      <c r="EB568" s="126"/>
      <c r="EL568" s="126"/>
      <c r="EV568" s="126"/>
      <c r="FF568" s="126"/>
      <c r="FP568" s="126"/>
      <c r="FZ568" s="126"/>
      <c r="GJ568" s="126"/>
      <c r="GT568" s="126"/>
      <c r="HD568" s="126"/>
      <c r="HN568" s="126"/>
      <c r="HX568" s="126"/>
      <c r="IH568" s="126"/>
      <c r="IR568" s="126"/>
      <c r="JB568" s="126"/>
    </row>
    <row xmlns:x14ac="http://schemas.microsoft.com/office/spreadsheetml/2009/9/ac" r="569" s="3" customFormat="true" x14ac:dyDescent="0.25">
      <c r="A569" s="408"/>
      <c r="B569" s="126"/>
      <c r="L569" s="126"/>
      <c r="V569" s="126"/>
      <c r="AF569" s="126"/>
      <c r="AP569" s="126"/>
      <c r="AZ569" s="126"/>
      <c r="BJ569" s="126"/>
      <c r="BK569" s="126"/>
      <c r="BT569" s="126"/>
      <c r="CD569" s="126"/>
      <c r="CN569" s="126"/>
      <c r="CX569" s="126"/>
      <c r="DH569" s="126"/>
      <c r="DR569" s="126"/>
      <c r="EB569" s="126"/>
      <c r="EL569" s="126"/>
      <c r="EV569" s="126"/>
      <c r="FF569" s="126"/>
      <c r="FP569" s="126"/>
      <c r="FZ569" s="126"/>
      <c r="GJ569" s="126"/>
      <c r="GT569" s="126"/>
      <c r="HD569" s="126"/>
      <c r="HN569" s="126"/>
      <c r="HX569" s="126"/>
      <c r="IH569" s="126"/>
      <c r="IR569" s="126"/>
      <c r="JB569" s="126"/>
    </row>
    <row xmlns:x14ac="http://schemas.microsoft.com/office/spreadsheetml/2009/9/ac" r="570" s="3" customFormat="true" x14ac:dyDescent="0.25">
      <c r="A570" s="408"/>
      <c r="B570" s="126"/>
      <c r="L570" s="126"/>
      <c r="V570" s="126"/>
      <c r="AF570" s="126"/>
      <c r="AP570" s="126"/>
      <c r="AZ570" s="126"/>
      <c r="BJ570" s="126"/>
      <c r="BK570" s="126"/>
      <c r="BT570" s="126"/>
      <c r="CD570" s="126"/>
      <c r="CN570" s="126"/>
      <c r="CX570" s="126"/>
      <c r="DH570" s="126"/>
      <c r="DR570" s="126"/>
      <c r="EB570" s="126"/>
      <c r="EL570" s="126"/>
      <c r="EV570" s="126"/>
      <c r="FF570" s="126"/>
      <c r="FP570" s="126"/>
      <c r="FZ570" s="126"/>
      <c r="GJ570" s="126"/>
      <c r="GT570" s="126"/>
      <c r="HD570" s="126"/>
      <c r="HN570" s="126"/>
      <c r="HX570" s="126"/>
      <c r="IH570" s="126"/>
      <c r="IR570" s="126"/>
      <c r="JB570" s="126"/>
    </row>
    <row xmlns:x14ac="http://schemas.microsoft.com/office/spreadsheetml/2009/9/ac" r="571" s="3" customFormat="true" x14ac:dyDescent="0.25">
      <c r="A571" s="408"/>
      <c r="B571" s="126"/>
      <c r="L571" s="126"/>
      <c r="V571" s="126"/>
      <c r="AF571" s="126"/>
      <c r="AP571" s="126"/>
      <c r="AZ571" s="126"/>
      <c r="BJ571" s="126"/>
      <c r="BK571" s="126"/>
      <c r="BT571" s="126"/>
      <c r="CD571" s="126"/>
      <c r="CN571" s="126"/>
      <c r="CX571" s="126"/>
      <c r="DH571" s="126"/>
      <c r="DR571" s="126"/>
      <c r="EB571" s="126"/>
      <c r="EL571" s="126"/>
      <c r="EV571" s="126"/>
      <c r="FF571" s="126"/>
      <c r="FP571" s="126"/>
      <c r="FZ571" s="126"/>
      <c r="GJ571" s="126"/>
      <c r="GT571" s="126"/>
      <c r="HD571" s="126"/>
      <c r="HN571" s="126"/>
      <c r="HX571" s="126"/>
      <c r="IH571" s="126"/>
      <c r="IR571" s="126"/>
      <c r="JB571" s="126"/>
    </row>
    <row xmlns:x14ac="http://schemas.microsoft.com/office/spreadsheetml/2009/9/ac" r="572" s="3" customFormat="true" x14ac:dyDescent="0.25">
      <c r="A572" s="408"/>
      <c r="B572" s="126"/>
      <c r="L572" s="126"/>
      <c r="V572" s="126"/>
      <c r="AF572" s="126"/>
      <c r="AP572" s="126"/>
      <c r="AZ572" s="126"/>
      <c r="BJ572" s="126"/>
      <c r="BK572" s="126"/>
      <c r="BT572" s="126"/>
      <c r="CD572" s="126"/>
      <c r="CN572" s="126"/>
      <c r="CX572" s="126"/>
      <c r="DH572" s="126"/>
      <c r="DR572" s="126"/>
      <c r="EB572" s="126"/>
      <c r="EL572" s="126"/>
      <c r="EV572" s="126"/>
      <c r="FF572" s="126"/>
      <c r="FP572" s="126"/>
      <c r="FZ572" s="126"/>
      <c r="GJ572" s="126"/>
      <c r="GT572" s="126"/>
      <c r="HD572" s="126"/>
      <c r="HN572" s="126"/>
      <c r="HX572" s="126"/>
      <c r="IH572" s="126"/>
      <c r="IR572" s="126"/>
      <c r="JB572" s="126"/>
    </row>
    <row xmlns:x14ac="http://schemas.microsoft.com/office/spreadsheetml/2009/9/ac" r="573" s="3" customFormat="true" x14ac:dyDescent="0.25">
      <c r="A573" s="408"/>
      <c r="B573" s="126"/>
      <c r="L573" s="126"/>
      <c r="V573" s="126"/>
      <c r="AF573" s="126"/>
      <c r="AP573" s="126"/>
      <c r="AZ573" s="126"/>
      <c r="BJ573" s="126"/>
      <c r="BK573" s="126"/>
      <c r="BT573" s="126"/>
      <c r="CD573" s="126"/>
      <c r="CN573" s="126"/>
      <c r="CX573" s="126"/>
      <c r="DH573" s="126"/>
      <c r="DR573" s="126"/>
      <c r="EB573" s="126"/>
      <c r="EL573" s="126"/>
      <c r="EV573" s="126"/>
      <c r="FF573" s="126"/>
      <c r="FP573" s="126"/>
      <c r="FZ573" s="126"/>
      <c r="GJ573" s="126"/>
      <c r="GT573" s="126"/>
      <c r="HD573" s="126"/>
      <c r="HN573" s="126"/>
      <c r="HX573" s="126"/>
      <c r="IH573" s="126"/>
      <c r="IR573" s="126"/>
      <c r="JB573" s="126"/>
    </row>
    <row xmlns:x14ac="http://schemas.microsoft.com/office/spreadsheetml/2009/9/ac" r="574" s="3" customFormat="true" x14ac:dyDescent="0.25">
      <c r="A574" s="408"/>
      <c r="B574" s="126"/>
      <c r="L574" s="126"/>
      <c r="V574" s="126"/>
      <c r="AF574" s="126"/>
      <c r="AP574" s="126"/>
      <c r="AZ574" s="126"/>
      <c r="BJ574" s="126"/>
      <c r="BK574" s="126"/>
      <c r="BT574" s="126"/>
      <c r="CD574" s="126"/>
      <c r="CN574" s="126"/>
      <c r="CX574" s="126"/>
      <c r="DH574" s="126"/>
      <c r="DR574" s="126"/>
      <c r="EB574" s="126"/>
      <c r="EL574" s="126"/>
      <c r="EV574" s="126"/>
      <c r="FF574" s="126"/>
      <c r="FP574" s="126"/>
      <c r="FZ574" s="126"/>
      <c r="GJ574" s="126"/>
      <c r="GT574" s="126"/>
      <c r="HD574" s="126"/>
      <c r="HN574" s="126"/>
      <c r="HX574" s="126"/>
      <c r="IH574" s="126"/>
      <c r="IR574" s="126"/>
      <c r="JB574" s="126"/>
    </row>
    <row xmlns:x14ac="http://schemas.microsoft.com/office/spreadsheetml/2009/9/ac" r="575" s="3" customFormat="true" x14ac:dyDescent="0.25">
      <c r="A575" s="408"/>
      <c r="B575" s="126"/>
      <c r="L575" s="126"/>
      <c r="V575" s="126"/>
      <c r="AF575" s="126"/>
      <c r="AP575" s="126"/>
      <c r="AZ575" s="126"/>
      <c r="BJ575" s="126"/>
      <c r="BK575" s="126"/>
      <c r="BT575" s="126"/>
      <c r="CD575" s="126"/>
      <c r="CN575" s="126"/>
      <c r="CX575" s="126"/>
      <c r="DH575" s="126"/>
      <c r="DR575" s="126"/>
      <c r="EB575" s="126"/>
      <c r="EL575" s="126"/>
      <c r="EV575" s="126"/>
      <c r="FF575" s="126"/>
      <c r="FP575" s="126"/>
      <c r="FZ575" s="126"/>
      <c r="GJ575" s="126"/>
      <c r="GT575" s="126"/>
      <c r="HD575" s="126"/>
      <c r="HN575" s="126"/>
      <c r="HX575" s="126"/>
      <c r="IH575" s="126"/>
      <c r="IR575" s="126"/>
      <c r="JB575" s="126"/>
    </row>
    <row xmlns:x14ac="http://schemas.microsoft.com/office/spreadsheetml/2009/9/ac" r="576" s="3" customFormat="true" x14ac:dyDescent="0.25">
      <c r="A576" s="408"/>
      <c r="B576" s="126"/>
      <c r="L576" s="126"/>
      <c r="V576" s="126"/>
      <c r="AF576" s="126"/>
      <c r="AP576" s="126"/>
      <c r="AZ576" s="126"/>
      <c r="BJ576" s="126"/>
      <c r="BK576" s="126"/>
      <c r="BT576" s="126"/>
      <c r="CD576" s="126"/>
      <c r="CN576" s="126"/>
      <c r="CX576" s="126"/>
      <c r="DH576" s="126"/>
      <c r="DR576" s="126"/>
      <c r="EB576" s="126"/>
      <c r="EL576" s="126"/>
      <c r="EV576" s="126"/>
      <c r="FF576" s="126"/>
      <c r="FP576" s="126"/>
      <c r="FZ576" s="126"/>
      <c r="GJ576" s="126"/>
      <c r="GT576" s="126"/>
      <c r="HD576" s="126"/>
      <c r="HN576" s="126"/>
      <c r="HX576" s="126"/>
      <c r="IH576" s="126"/>
      <c r="IR576" s="126"/>
      <c r="JB576" s="126"/>
    </row>
    <row xmlns:x14ac="http://schemas.microsoft.com/office/spreadsheetml/2009/9/ac" r="577" s="3" customFormat="true" x14ac:dyDescent="0.25">
      <c r="A577" s="408"/>
      <c r="B577" s="126"/>
      <c r="L577" s="126"/>
      <c r="V577" s="126"/>
      <c r="AF577" s="126"/>
      <c r="AP577" s="126"/>
      <c r="AZ577" s="126"/>
      <c r="BJ577" s="126"/>
      <c r="BK577" s="126"/>
      <c r="BT577" s="126"/>
      <c r="CD577" s="126"/>
      <c r="CN577" s="126"/>
      <c r="CX577" s="126"/>
      <c r="DH577" s="126"/>
      <c r="DR577" s="126"/>
      <c r="EB577" s="126"/>
      <c r="EL577" s="126"/>
      <c r="EV577" s="126"/>
      <c r="FF577" s="126"/>
      <c r="FP577" s="126"/>
      <c r="FZ577" s="126"/>
      <c r="GJ577" s="126"/>
      <c r="GT577" s="126"/>
      <c r="HD577" s="126"/>
      <c r="HN577" s="126"/>
      <c r="HX577" s="126"/>
      <c r="IH577" s="126"/>
      <c r="IR577" s="126"/>
      <c r="JB577" s="126"/>
    </row>
    <row xmlns:x14ac="http://schemas.microsoft.com/office/spreadsheetml/2009/9/ac" r="578" s="3" customFormat="true" x14ac:dyDescent="0.25">
      <c r="A578" s="408"/>
      <c r="B578" s="126"/>
      <c r="L578" s="126"/>
      <c r="V578" s="126"/>
      <c r="AF578" s="126"/>
      <c r="AP578" s="126"/>
      <c r="AZ578" s="126"/>
      <c r="BJ578" s="126"/>
      <c r="BK578" s="126"/>
      <c r="BT578" s="126"/>
      <c r="CD578" s="126"/>
      <c r="CN578" s="126"/>
      <c r="CX578" s="126"/>
      <c r="DH578" s="126"/>
      <c r="DR578" s="126"/>
      <c r="EB578" s="126"/>
      <c r="EL578" s="126"/>
      <c r="EV578" s="126"/>
      <c r="FF578" s="126"/>
      <c r="FP578" s="126"/>
      <c r="FZ578" s="126"/>
      <c r="GJ578" s="126"/>
      <c r="GT578" s="126"/>
      <c r="HD578" s="126"/>
      <c r="HN578" s="126"/>
      <c r="HX578" s="126"/>
      <c r="IH578" s="126"/>
      <c r="IR578" s="126"/>
      <c r="JB578" s="126"/>
    </row>
    <row xmlns:x14ac="http://schemas.microsoft.com/office/spreadsheetml/2009/9/ac" r="579" s="3" customFormat="true" x14ac:dyDescent="0.25">
      <c r="A579" s="408"/>
      <c r="B579" s="126"/>
      <c r="L579" s="126"/>
      <c r="V579" s="126"/>
      <c r="AF579" s="126"/>
      <c r="AP579" s="126"/>
      <c r="AZ579" s="126"/>
      <c r="BJ579" s="126"/>
      <c r="BK579" s="126"/>
      <c r="BT579" s="126"/>
      <c r="CD579" s="126"/>
      <c r="CN579" s="126"/>
      <c r="CX579" s="126"/>
      <c r="DH579" s="126"/>
      <c r="DR579" s="126"/>
      <c r="EB579" s="126"/>
      <c r="EL579" s="126"/>
      <c r="EV579" s="126"/>
      <c r="FF579" s="126"/>
      <c r="FP579" s="126"/>
      <c r="FZ579" s="126"/>
      <c r="GJ579" s="126"/>
      <c r="GT579" s="126"/>
      <c r="HD579" s="126"/>
      <c r="HN579" s="126"/>
      <c r="HX579" s="126"/>
      <c r="IH579" s="126"/>
      <c r="IR579" s="126"/>
      <c r="JB579" s="126"/>
    </row>
    <row xmlns:x14ac="http://schemas.microsoft.com/office/spreadsheetml/2009/9/ac" r="580" s="3" customFormat="true" x14ac:dyDescent="0.25">
      <c r="A580" s="408"/>
      <c r="B580" s="126"/>
      <c r="L580" s="126"/>
      <c r="V580" s="126"/>
      <c r="AF580" s="126"/>
      <c r="AP580" s="126"/>
      <c r="AZ580" s="126"/>
      <c r="BJ580" s="126"/>
      <c r="BK580" s="126"/>
      <c r="BT580" s="126"/>
      <c r="CD580" s="126"/>
      <c r="CN580" s="126"/>
      <c r="CX580" s="126"/>
      <c r="DH580" s="126"/>
      <c r="DR580" s="126"/>
      <c r="EB580" s="126"/>
      <c r="EL580" s="126"/>
      <c r="EV580" s="126"/>
      <c r="FF580" s="126"/>
      <c r="FP580" s="126"/>
      <c r="FZ580" s="126"/>
      <c r="GJ580" s="126"/>
      <c r="GT580" s="126"/>
      <c r="HD580" s="126"/>
      <c r="HN580" s="126"/>
      <c r="HX580" s="126"/>
      <c r="IH580" s="126"/>
      <c r="IR580" s="126"/>
      <c r="JB580" s="126"/>
    </row>
    <row xmlns:x14ac="http://schemas.microsoft.com/office/spreadsheetml/2009/9/ac" r="581" s="3" customFormat="true" x14ac:dyDescent="0.25">
      <c r="A581" s="408"/>
      <c r="B581" s="126"/>
      <c r="L581" s="126"/>
      <c r="V581" s="126"/>
      <c r="AF581" s="126"/>
      <c r="AP581" s="126"/>
      <c r="AZ581" s="126"/>
      <c r="BJ581" s="126"/>
      <c r="BK581" s="126"/>
      <c r="BT581" s="126"/>
      <c r="CD581" s="126"/>
      <c r="CN581" s="126"/>
      <c r="CX581" s="126"/>
      <c r="DH581" s="126"/>
      <c r="DR581" s="126"/>
      <c r="EB581" s="126"/>
      <c r="EL581" s="126"/>
      <c r="EV581" s="126"/>
      <c r="FF581" s="126"/>
      <c r="FP581" s="126"/>
      <c r="FZ581" s="126"/>
      <c r="GJ581" s="126"/>
      <c r="GT581" s="126"/>
      <c r="HD581" s="126"/>
      <c r="HN581" s="126"/>
      <c r="HX581" s="126"/>
      <c r="IH581" s="126"/>
      <c r="IR581" s="126"/>
      <c r="JB581" s="126"/>
    </row>
    <row xmlns:x14ac="http://schemas.microsoft.com/office/spreadsheetml/2009/9/ac" r="582" s="3" customFormat="true" x14ac:dyDescent="0.25">
      <c r="A582" s="408"/>
      <c r="B582" s="126"/>
      <c r="L582" s="126"/>
      <c r="V582" s="126"/>
      <c r="AF582" s="126"/>
      <c r="AP582" s="126"/>
      <c r="AZ582" s="126"/>
      <c r="BJ582" s="126"/>
      <c r="BK582" s="126"/>
      <c r="BT582" s="126"/>
      <c r="CD582" s="126"/>
      <c r="CN582" s="126"/>
      <c r="CX582" s="126"/>
      <c r="DH582" s="126"/>
      <c r="DR582" s="126"/>
      <c r="EB582" s="126"/>
      <c r="EL582" s="126"/>
      <c r="EV582" s="126"/>
      <c r="FF582" s="126"/>
      <c r="FP582" s="126"/>
      <c r="FZ582" s="126"/>
      <c r="GJ582" s="126"/>
      <c r="GT582" s="126"/>
      <c r="HD582" s="126"/>
      <c r="HN582" s="126"/>
      <c r="HX582" s="126"/>
      <c r="IH582" s="126"/>
      <c r="IR582" s="126"/>
      <c r="JB582" s="126"/>
    </row>
    <row xmlns:x14ac="http://schemas.microsoft.com/office/spreadsheetml/2009/9/ac" r="583" s="3" customFormat="true" x14ac:dyDescent="0.25">
      <c r="A583" s="408"/>
      <c r="B583" s="126"/>
      <c r="L583" s="126"/>
      <c r="V583" s="126"/>
      <c r="AF583" s="126"/>
      <c r="AP583" s="126"/>
      <c r="AZ583" s="126"/>
      <c r="BJ583" s="126"/>
      <c r="BK583" s="126"/>
      <c r="BT583" s="126"/>
      <c r="CD583" s="126"/>
      <c r="CN583" s="126"/>
      <c r="CX583" s="126"/>
      <c r="DH583" s="126"/>
      <c r="DR583" s="126"/>
      <c r="EB583" s="126"/>
      <c r="EL583" s="126"/>
      <c r="EV583" s="126"/>
      <c r="FF583" s="126"/>
      <c r="FP583" s="126"/>
      <c r="FZ583" s="126"/>
      <c r="GJ583" s="126"/>
      <c r="GT583" s="126"/>
      <c r="HD583" s="126"/>
      <c r="HN583" s="126"/>
      <c r="HX583" s="126"/>
      <c r="IH583" s="126"/>
      <c r="IR583" s="126"/>
      <c r="JB583" s="126"/>
    </row>
    <row xmlns:x14ac="http://schemas.microsoft.com/office/spreadsheetml/2009/9/ac" r="584" s="3" customFormat="true" x14ac:dyDescent="0.25">
      <c r="A584" s="408"/>
      <c r="B584" s="126"/>
      <c r="L584" s="126"/>
      <c r="V584" s="126"/>
      <c r="AF584" s="126"/>
      <c r="AP584" s="126"/>
      <c r="AZ584" s="126"/>
      <c r="BJ584" s="126"/>
      <c r="BK584" s="126"/>
      <c r="BT584" s="126"/>
      <c r="CD584" s="126"/>
      <c r="CN584" s="126"/>
      <c r="CX584" s="126"/>
      <c r="DH584" s="126"/>
      <c r="DR584" s="126"/>
      <c r="EB584" s="126"/>
      <c r="EL584" s="126"/>
      <c r="EV584" s="126"/>
      <c r="FF584" s="126"/>
      <c r="FP584" s="126"/>
      <c r="FZ584" s="126"/>
      <c r="GJ584" s="126"/>
      <c r="GT584" s="126"/>
      <c r="HD584" s="126"/>
      <c r="HN584" s="126"/>
      <c r="HX584" s="126"/>
      <c r="IH584" s="126"/>
      <c r="IR584" s="126"/>
      <c r="JB584" s="126"/>
    </row>
    <row xmlns:x14ac="http://schemas.microsoft.com/office/spreadsheetml/2009/9/ac" r="585" s="3" customFormat="true" x14ac:dyDescent="0.25">
      <c r="A585" s="408"/>
      <c r="B585" s="126"/>
      <c r="L585" s="126"/>
      <c r="V585" s="126"/>
      <c r="AF585" s="126"/>
      <c r="AP585" s="126"/>
      <c r="AZ585" s="126"/>
      <c r="BJ585" s="126"/>
      <c r="BK585" s="126"/>
      <c r="BT585" s="126"/>
      <c r="CD585" s="126"/>
      <c r="CN585" s="126"/>
      <c r="CX585" s="126"/>
      <c r="DH585" s="126"/>
      <c r="DR585" s="126"/>
      <c r="EB585" s="126"/>
      <c r="EL585" s="126"/>
      <c r="EV585" s="126"/>
      <c r="FF585" s="126"/>
      <c r="FP585" s="126"/>
      <c r="FZ585" s="126"/>
      <c r="GJ585" s="126"/>
      <c r="GT585" s="126"/>
      <c r="HD585" s="126"/>
      <c r="HN585" s="126"/>
      <c r="HX585" s="126"/>
      <c r="IH585" s="126"/>
      <c r="IR585" s="126"/>
      <c r="JB585" s="126"/>
    </row>
    <row xmlns:x14ac="http://schemas.microsoft.com/office/spreadsheetml/2009/9/ac" r="586" s="3" customFormat="true" x14ac:dyDescent="0.25">
      <c r="A586" s="408"/>
      <c r="B586" s="126"/>
      <c r="L586" s="126"/>
      <c r="V586" s="126"/>
      <c r="AF586" s="126"/>
      <c r="AP586" s="126"/>
      <c r="AZ586" s="126"/>
      <c r="BJ586" s="126"/>
      <c r="BK586" s="126"/>
      <c r="BT586" s="126"/>
      <c r="CD586" s="126"/>
      <c r="CN586" s="126"/>
      <c r="CX586" s="126"/>
      <c r="DH586" s="126"/>
      <c r="DR586" s="126"/>
      <c r="EB586" s="126"/>
      <c r="EL586" s="126"/>
      <c r="EV586" s="126"/>
      <c r="FF586" s="126"/>
      <c r="FP586" s="126"/>
      <c r="FZ586" s="126"/>
      <c r="GJ586" s="126"/>
      <c r="GT586" s="126"/>
      <c r="HD586" s="126"/>
      <c r="HN586" s="126"/>
      <c r="HX586" s="126"/>
      <c r="IH586" s="126"/>
      <c r="IR586" s="126"/>
      <c r="JB586" s="126"/>
    </row>
    <row xmlns:x14ac="http://schemas.microsoft.com/office/spreadsheetml/2009/9/ac" r="587" s="3" customFormat="true" x14ac:dyDescent="0.25">
      <c r="A587" s="408"/>
      <c r="B587" s="126"/>
      <c r="L587" s="126"/>
      <c r="V587" s="126"/>
      <c r="AF587" s="126"/>
      <c r="AP587" s="126"/>
      <c r="AZ587" s="126"/>
      <c r="BJ587" s="126"/>
      <c r="BK587" s="126"/>
      <c r="BT587" s="126"/>
      <c r="CD587" s="126"/>
      <c r="CN587" s="126"/>
      <c r="CX587" s="126"/>
      <c r="DH587" s="126"/>
      <c r="DR587" s="126"/>
      <c r="EB587" s="126"/>
      <c r="EL587" s="126"/>
      <c r="EV587" s="126"/>
      <c r="FF587" s="126"/>
      <c r="FP587" s="126"/>
      <c r="FZ587" s="126"/>
      <c r="GJ587" s="126"/>
      <c r="GT587" s="126"/>
      <c r="HD587" s="126"/>
      <c r="HN587" s="126"/>
      <c r="HX587" s="126"/>
      <c r="IH587" s="126"/>
      <c r="IR587" s="126"/>
      <c r="JB587" s="126"/>
    </row>
    <row xmlns:x14ac="http://schemas.microsoft.com/office/spreadsheetml/2009/9/ac" r="588" s="3" customFormat="true" x14ac:dyDescent="0.25">
      <c r="A588" s="408"/>
      <c r="B588" s="126"/>
      <c r="L588" s="126"/>
      <c r="V588" s="126"/>
      <c r="AF588" s="126"/>
      <c r="AP588" s="126"/>
      <c r="AZ588" s="126"/>
      <c r="BJ588" s="126"/>
      <c r="BK588" s="126"/>
      <c r="BT588" s="126"/>
      <c r="CD588" s="126"/>
      <c r="CN588" s="126"/>
      <c r="CX588" s="126"/>
      <c r="DH588" s="126"/>
      <c r="DR588" s="126"/>
      <c r="EB588" s="126"/>
      <c r="EL588" s="126"/>
      <c r="EV588" s="126"/>
      <c r="FF588" s="126"/>
      <c r="FP588" s="126"/>
      <c r="FZ588" s="126"/>
      <c r="GJ588" s="126"/>
      <c r="GT588" s="126"/>
      <c r="HD588" s="126"/>
      <c r="HN588" s="126"/>
      <c r="HX588" s="126"/>
      <c r="IH588" s="126"/>
      <c r="IR588" s="126"/>
      <c r="JB588" s="126"/>
    </row>
    <row xmlns:x14ac="http://schemas.microsoft.com/office/spreadsheetml/2009/9/ac" r="589" s="3" customFormat="true" x14ac:dyDescent="0.25">
      <c r="A589" s="408"/>
      <c r="B589" s="126"/>
      <c r="L589" s="126"/>
      <c r="V589" s="126"/>
      <c r="AF589" s="126"/>
      <c r="AP589" s="126"/>
      <c r="AZ589" s="126"/>
      <c r="BJ589" s="126"/>
      <c r="BK589" s="126"/>
      <c r="BT589" s="126"/>
      <c r="CD589" s="126"/>
      <c r="CN589" s="126"/>
      <c r="CX589" s="126"/>
      <c r="DH589" s="126"/>
      <c r="DR589" s="126"/>
      <c r="EB589" s="126"/>
      <c r="EL589" s="126"/>
      <c r="EV589" s="126"/>
      <c r="FF589" s="126"/>
      <c r="FP589" s="126"/>
      <c r="FZ589" s="126"/>
      <c r="GJ589" s="126"/>
      <c r="GT589" s="126"/>
      <c r="HD589" s="126"/>
      <c r="HN589" s="126"/>
      <c r="HX589" s="126"/>
      <c r="IH589" s="126"/>
      <c r="IR589" s="126"/>
      <c r="JB589" s="126"/>
    </row>
    <row xmlns:x14ac="http://schemas.microsoft.com/office/spreadsheetml/2009/9/ac" r="590" s="3" customFormat="true" x14ac:dyDescent="0.25">
      <c r="A590" s="408"/>
      <c r="B590" s="126"/>
      <c r="L590" s="126"/>
      <c r="V590" s="126"/>
      <c r="AF590" s="126"/>
      <c r="AP590" s="126"/>
      <c r="AZ590" s="126"/>
      <c r="BJ590" s="126"/>
      <c r="BK590" s="126"/>
      <c r="BT590" s="126"/>
      <c r="CD590" s="126"/>
      <c r="CN590" s="126"/>
      <c r="CX590" s="126"/>
      <c r="DH590" s="126"/>
      <c r="DR590" s="126"/>
      <c r="EB590" s="126"/>
      <c r="EL590" s="126"/>
      <c r="EV590" s="126"/>
      <c r="FF590" s="126"/>
      <c r="FP590" s="126"/>
      <c r="FZ590" s="126"/>
      <c r="GJ590" s="126"/>
      <c r="GT590" s="126"/>
      <c r="HD590" s="126"/>
      <c r="HN590" s="126"/>
      <c r="HX590" s="126"/>
      <c r="IH590" s="126"/>
      <c r="IR590" s="126"/>
      <c r="JB590" s="126"/>
    </row>
    <row xmlns:x14ac="http://schemas.microsoft.com/office/spreadsheetml/2009/9/ac" r="591" s="3" customFormat="true" x14ac:dyDescent="0.25">
      <c r="A591" s="408"/>
      <c r="B591" s="126"/>
      <c r="L591" s="126"/>
      <c r="V591" s="126"/>
      <c r="AF591" s="126"/>
      <c r="AP591" s="126"/>
      <c r="AZ591" s="126"/>
      <c r="BJ591" s="126"/>
      <c r="BK591" s="126"/>
      <c r="BT591" s="126"/>
      <c r="CD591" s="126"/>
      <c r="CN591" s="126"/>
      <c r="CX591" s="126"/>
      <c r="DH591" s="126"/>
      <c r="DR591" s="126"/>
      <c r="EB591" s="126"/>
      <c r="EL591" s="126"/>
      <c r="EV591" s="126"/>
      <c r="FF591" s="126"/>
      <c r="FP591" s="126"/>
      <c r="FZ591" s="126"/>
      <c r="GJ591" s="126"/>
      <c r="GT591" s="126"/>
      <c r="HD591" s="126"/>
      <c r="HN591" s="126"/>
      <c r="HX591" s="126"/>
      <c r="IH591" s="126"/>
      <c r="IR591" s="126"/>
      <c r="JB591" s="126"/>
    </row>
    <row xmlns:x14ac="http://schemas.microsoft.com/office/spreadsheetml/2009/9/ac" r="592" s="3" customFormat="true" x14ac:dyDescent="0.25">
      <c r="A592" s="408"/>
      <c r="B592" s="126"/>
      <c r="L592" s="126"/>
      <c r="V592" s="126"/>
      <c r="AF592" s="126"/>
      <c r="AP592" s="126"/>
      <c r="AZ592" s="126"/>
      <c r="BJ592" s="126"/>
      <c r="BK592" s="126"/>
      <c r="BT592" s="126"/>
      <c r="CD592" s="126"/>
      <c r="CN592" s="126"/>
      <c r="CX592" s="126"/>
      <c r="DH592" s="126"/>
      <c r="DR592" s="126"/>
      <c r="EB592" s="126"/>
      <c r="EL592" s="126"/>
      <c r="EV592" s="126"/>
      <c r="FF592" s="126"/>
      <c r="FP592" s="126"/>
      <c r="FZ592" s="126"/>
      <c r="GJ592" s="126"/>
      <c r="GT592" s="126"/>
      <c r="HD592" s="126"/>
      <c r="HN592" s="126"/>
      <c r="HX592" s="126"/>
      <c r="IH592" s="126"/>
      <c r="IR592" s="126"/>
      <c r="JB592" s="126"/>
    </row>
    <row xmlns:x14ac="http://schemas.microsoft.com/office/spreadsheetml/2009/9/ac" r="593" s="3" customFormat="true" x14ac:dyDescent="0.25">
      <c r="A593" s="408"/>
      <c r="B593" s="126"/>
      <c r="L593" s="126"/>
      <c r="V593" s="126"/>
      <c r="AF593" s="126"/>
      <c r="AP593" s="126"/>
      <c r="AZ593" s="126"/>
      <c r="BJ593" s="126"/>
      <c r="BK593" s="126"/>
      <c r="BT593" s="126"/>
      <c r="CD593" s="126"/>
      <c r="CN593" s="126"/>
      <c r="CX593" s="126"/>
      <c r="DH593" s="126"/>
      <c r="DR593" s="126"/>
      <c r="EB593" s="126"/>
      <c r="EL593" s="126"/>
      <c r="EV593" s="126"/>
      <c r="FF593" s="126"/>
      <c r="FP593" s="126"/>
      <c r="FZ593" s="126"/>
      <c r="GJ593" s="126"/>
      <c r="GT593" s="126"/>
      <c r="HD593" s="126"/>
      <c r="HN593" s="126"/>
      <c r="HX593" s="126"/>
      <c r="IH593" s="126"/>
      <c r="IR593" s="126"/>
      <c r="JB593" s="126"/>
    </row>
    <row xmlns:x14ac="http://schemas.microsoft.com/office/spreadsheetml/2009/9/ac" r="594" s="3" customFormat="true" x14ac:dyDescent="0.25">
      <c r="A594" s="408"/>
      <c r="B594" s="126"/>
      <c r="L594" s="126"/>
      <c r="V594" s="126"/>
      <c r="AF594" s="126"/>
      <c r="AP594" s="126"/>
      <c r="AZ594" s="126"/>
      <c r="BJ594" s="126"/>
      <c r="BK594" s="126"/>
      <c r="BT594" s="126"/>
      <c r="CD594" s="126"/>
      <c r="CN594" s="126"/>
      <c r="CX594" s="126"/>
      <c r="DH594" s="126"/>
      <c r="DR594" s="126"/>
      <c r="EB594" s="126"/>
      <c r="EL594" s="126"/>
      <c r="EV594" s="126"/>
      <c r="FF594" s="126"/>
      <c r="FP594" s="126"/>
      <c r="FZ594" s="126"/>
      <c r="GJ594" s="126"/>
      <c r="GT594" s="126"/>
      <c r="HD594" s="126"/>
      <c r="HN594" s="126"/>
      <c r="HX594" s="126"/>
      <c r="IH594" s="126"/>
      <c r="IR594" s="126"/>
      <c r="JB594" s="126"/>
    </row>
    <row xmlns:x14ac="http://schemas.microsoft.com/office/spreadsheetml/2009/9/ac" r="595" s="3" customFormat="true" x14ac:dyDescent="0.25">
      <c r="A595" s="408"/>
      <c r="B595" s="126"/>
      <c r="L595" s="126"/>
      <c r="V595" s="126"/>
      <c r="AF595" s="126"/>
      <c r="AP595" s="126"/>
      <c r="AZ595" s="126"/>
      <c r="BJ595" s="126"/>
      <c r="BK595" s="126"/>
      <c r="BT595" s="126"/>
      <c r="CD595" s="126"/>
      <c r="CN595" s="126"/>
      <c r="CX595" s="126"/>
      <c r="DH595" s="126"/>
      <c r="DR595" s="126"/>
      <c r="EB595" s="126"/>
      <c r="EL595" s="126"/>
      <c r="EV595" s="126"/>
      <c r="FF595" s="126"/>
      <c r="FP595" s="126"/>
      <c r="FZ595" s="126"/>
      <c r="GJ595" s="126"/>
      <c r="GT595" s="126"/>
      <c r="HD595" s="126"/>
      <c r="HN595" s="126"/>
      <c r="HX595" s="126"/>
      <c r="IH595" s="126"/>
      <c r="IR595" s="126"/>
      <c r="JB595" s="126"/>
    </row>
    <row xmlns:x14ac="http://schemas.microsoft.com/office/spreadsheetml/2009/9/ac" r="596" s="3" customFormat="true" x14ac:dyDescent="0.25">
      <c r="A596" s="408"/>
      <c r="B596" s="126"/>
      <c r="L596" s="126"/>
      <c r="V596" s="126"/>
      <c r="AF596" s="126"/>
      <c r="AP596" s="126"/>
      <c r="AZ596" s="126"/>
      <c r="BJ596" s="126"/>
      <c r="BK596" s="126"/>
      <c r="BT596" s="126"/>
      <c r="CD596" s="126"/>
      <c r="CN596" s="126"/>
      <c r="CX596" s="126"/>
      <c r="DH596" s="126"/>
      <c r="DR596" s="126"/>
      <c r="EB596" s="126"/>
      <c r="EL596" s="126"/>
      <c r="EV596" s="126"/>
      <c r="FF596" s="126"/>
      <c r="FP596" s="126"/>
      <c r="FZ596" s="126"/>
      <c r="GJ596" s="126"/>
      <c r="GT596" s="126"/>
      <c r="HD596" s="126"/>
      <c r="HN596" s="126"/>
      <c r="HX596" s="126"/>
      <c r="IH596" s="126"/>
      <c r="IR596" s="126"/>
      <c r="JB596" s="126"/>
    </row>
    <row xmlns:x14ac="http://schemas.microsoft.com/office/spreadsheetml/2009/9/ac" r="597" s="3" customFormat="true" x14ac:dyDescent="0.25">
      <c r="A597" s="408"/>
      <c r="B597" s="126"/>
      <c r="L597" s="126"/>
      <c r="V597" s="126"/>
      <c r="AF597" s="126"/>
      <c r="AP597" s="126"/>
      <c r="AZ597" s="126"/>
      <c r="BJ597" s="126"/>
      <c r="BK597" s="126"/>
      <c r="BT597" s="126"/>
      <c r="CD597" s="126"/>
      <c r="CN597" s="126"/>
      <c r="CX597" s="126"/>
      <c r="DH597" s="126"/>
      <c r="DR597" s="126"/>
      <c r="EB597" s="126"/>
      <c r="EL597" s="126"/>
      <c r="EV597" s="126"/>
      <c r="FF597" s="126"/>
      <c r="FP597" s="126"/>
      <c r="FZ597" s="126"/>
      <c r="GJ597" s="126"/>
      <c r="GT597" s="126"/>
      <c r="HD597" s="126"/>
      <c r="HN597" s="126"/>
      <c r="HX597" s="126"/>
      <c r="IH597" s="126"/>
      <c r="IR597" s="126"/>
      <c r="JB597" s="126"/>
    </row>
    <row xmlns:x14ac="http://schemas.microsoft.com/office/spreadsheetml/2009/9/ac" r="598" s="3" customFormat="true" x14ac:dyDescent="0.25">
      <c r="A598" s="408"/>
      <c r="B598" s="126"/>
      <c r="L598" s="126"/>
      <c r="V598" s="126"/>
      <c r="AF598" s="126"/>
      <c r="AP598" s="126"/>
      <c r="AZ598" s="126"/>
      <c r="BJ598" s="126"/>
      <c r="BK598" s="126"/>
      <c r="BT598" s="126"/>
      <c r="CD598" s="126"/>
      <c r="CN598" s="126"/>
      <c r="CX598" s="126"/>
      <c r="DH598" s="126"/>
      <c r="DR598" s="126"/>
      <c r="EB598" s="126"/>
      <c r="EL598" s="126"/>
      <c r="EV598" s="126"/>
      <c r="FF598" s="126"/>
      <c r="FP598" s="126"/>
      <c r="FZ598" s="126"/>
      <c r="GJ598" s="126"/>
      <c r="GT598" s="126"/>
      <c r="HD598" s="126"/>
      <c r="HN598" s="126"/>
      <c r="HX598" s="126"/>
      <c r="IH598" s="126"/>
      <c r="IR598" s="126"/>
      <c r="JB598" s="126"/>
    </row>
    <row xmlns:x14ac="http://schemas.microsoft.com/office/spreadsheetml/2009/9/ac" r="599" s="3" customFormat="true" x14ac:dyDescent="0.25">
      <c r="A599" s="408"/>
      <c r="B599" s="126"/>
      <c r="L599" s="126"/>
      <c r="V599" s="126"/>
      <c r="AF599" s="126"/>
      <c r="AP599" s="126"/>
      <c r="AZ599" s="126"/>
      <c r="BJ599" s="126"/>
      <c r="BK599" s="126"/>
      <c r="BT599" s="126"/>
      <c r="CD599" s="126"/>
      <c r="CN599" s="126"/>
      <c r="CX599" s="126"/>
      <c r="DH599" s="126"/>
      <c r="DR599" s="126"/>
      <c r="EB599" s="126"/>
      <c r="EL599" s="126"/>
      <c r="EV599" s="126"/>
      <c r="FF599" s="126"/>
      <c r="FP599" s="126"/>
      <c r="FZ599" s="126"/>
      <c r="GJ599" s="126"/>
      <c r="GT599" s="126"/>
      <c r="HD599" s="126"/>
      <c r="HN599" s="126"/>
      <c r="HX599" s="126"/>
      <c r="IH599" s="126"/>
      <c r="IR599" s="126"/>
      <c r="JB599" s="126"/>
    </row>
    <row xmlns:x14ac="http://schemas.microsoft.com/office/spreadsheetml/2009/9/ac" r="600" s="3" customFormat="true" x14ac:dyDescent="0.25">
      <c r="A600" s="408"/>
      <c r="B600" s="126"/>
      <c r="L600" s="126"/>
      <c r="V600" s="126"/>
      <c r="AF600" s="126"/>
      <c r="AP600" s="126"/>
      <c r="AZ600" s="126"/>
      <c r="BJ600" s="126"/>
      <c r="BK600" s="126"/>
      <c r="BT600" s="126"/>
      <c r="CD600" s="126"/>
      <c r="CN600" s="126"/>
      <c r="CX600" s="126"/>
      <c r="DH600" s="126"/>
      <c r="DR600" s="126"/>
      <c r="EB600" s="126"/>
      <c r="EL600" s="126"/>
      <c r="EV600" s="126"/>
      <c r="FF600" s="126"/>
      <c r="FP600" s="126"/>
      <c r="FZ600" s="126"/>
      <c r="GJ600" s="126"/>
      <c r="GT600" s="126"/>
      <c r="HD600" s="126"/>
      <c r="HN600" s="126"/>
      <c r="HX600" s="126"/>
      <c r="IH600" s="126"/>
      <c r="IR600" s="126"/>
      <c r="JB600" s="126"/>
    </row>
    <row xmlns:x14ac="http://schemas.microsoft.com/office/spreadsheetml/2009/9/ac" r="601" s="3" customFormat="true" x14ac:dyDescent="0.25">
      <c r="A601" s="408"/>
      <c r="B601" s="126"/>
      <c r="L601" s="126"/>
      <c r="V601" s="126"/>
      <c r="AF601" s="126"/>
      <c r="AP601" s="126"/>
      <c r="AZ601" s="126"/>
      <c r="BJ601" s="126"/>
      <c r="BK601" s="126"/>
      <c r="BT601" s="126"/>
      <c r="CD601" s="126"/>
      <c r="CN601" s="126"/>
      <c r="CX601" s="126"/>
      <c r="DH601" s="126"/>
      <c r="DR601" s="126"/>
      <c r="EB601" s="126"/>
      <c r="EL601" s="126"/>
      <c r="EV601" s="126"/>
      <c r="FF601" s="126"/>
      <c r="FP601" s="126"/>
      <c r="FZ601" s="126"/>
      <c r="GJ601" s="126"/>
      <c r="GT601" s="126"/>
      <c r="HD601" s="126"/>
      <c r="HN601" s="126"/>
      <c r="HX601" s="126"/>
      <c r="IH601" s="126"/>
      <c r="IR601" s="126"/>
      <c r="JB601" s="126"/>
    </row>
    <row xmlns:x14ac="http://schemas.microsoft.com/office/spreadsheetml/2009/9/ac" r="602" s="3" customFormat="true" x14ac:dyDescent="0.25">
      <c r="A602" s="408"/>
      <c r="B602" s="126"/>
      <c r="L602" s="126"/>
      <c r="V602" s="126"/>
      <c r="AF602" s="126"/>
      <c r="AP602" s="126"/>
      <c r="AZ602" s="126"/>
      <c r="BJ602" s="126"/>
      <c r="BK602" s="126"/>
      <c r="BT602" s="126"/>
      <c r="CD602" s="126"/>
      <c r="CN602" s="126"/>
      <c r="CX602" s="126"/>
      <c r="DH602" s="126"/>
      <c r="DR602" s="126"/>
      <c r="EB602" s="126"/>
      <c r="EL602" s="126"/>
      <c r="EV602" s="126"/>
      <c r="FF602" s="126"/>
      <c r="FP602" s="126"/>
      <c r="FZ602" s="126"/>
      <c r="GJ602" s="126"/>
      <c r="GT602" s="126"/>
      <c r="HD602" s="126"/>
      <c r="HN602" s="126"/>
      <c r="HX602" s="126"/>
      <c r="IH602" s="126"/>
      <c r="IR602" s="126"/>
      <c r="JB602" s="126"/>
    </row>
    <row xmlns:x14ac="http://schemas.microsoft.com/office/spreadsheetml/2009/9/ac" r="603" s="3" customFormat="true" x14ac:dyDescent="0.25">
      <c r="A603" s="408"/>
      <c r="B603" s="126"/>
      <c r="L603" s="126"/>
      <c r="V603" s="126"/>
      <c r="AF603" s="126"/>
      <c r="AP603" s="126"/>
      <c r="AZ603" s="126"/>
      <c r="BJ603" s="126"/>
      <c r="BK603" s="126"/>
      <c r="BT603" s="126"/>
      <c r="CD603" s="126"/>
      <c r="CN603" s="126"/>
      <c r="CX603" s="126"/>
      <c r="DH603" s="126"/>
      <c r="DR603" s="126"/>
      <c r="EB603" s="126"/>
      <c r="EL603" s="126"/>
      <c r="EV603" s="126"/>
      <c r="FF603" s="126"/>
      <c r="FP603" s="126"/>
      <c r="FZ603" s="126"/>
      <c r="GJ603" s="126"/>
      <c r="GT603" s="126"/>
      <c r="HD603" s="126"/>
      <c r="HN603" s="126"/>
      <c r="HX603" s="126"/>
      <c r="IH603" s="126"/>
      <c r="IR603" s="126"/>
      <c r="JB603" s="126"/>
    </row>
    <row xmlns:x14ac="http://schemas.microsoft.com/office/spreadsheetml/2009/9/ac" r="604" s="3" customFormat="true" x14ac:dyDescent="0.25">
      <c r="A604" s="408"/>
      <c r="B604" s="126"/>
      <c r="L604" s="126"/>
      <c r="V604" s="126"/>
      <c r="AF604" s="126"/>
      <c r="AP604" s="126"/>
      <c r="AZ604" s="126"/>
      <c r="BJ604" s="126"/>
      <c r="BK604" s="126"/>
      <c r="BT604" s="126"/>
      <c r="CD604" s="126"/>
      <c r="CN604" s="126"/>
      <c r="CX604" s="126"/>
      <c r="DH604" s="126"/>
      <c r="DR604" s="126"/>
      <c r="EB604" s="126"/>
      <c r="EL604" s="126"/>
      <c r="EV604" s="126"/>
      <c r="FF604" s="126"/>
      <c r="FP604" s="126"/>
      <c r="FZ604" s="126"/>
      <c r="GJ604" s="126"/>
      <c r="GT604" s="126"/>
      <c r="HD604" s="126"/>
      <c r="HN604" s="126"/>
      <c r="HX604" s="126"/>
      <c r="IH604" s="126"/>
      <c r="IR604" s="126"/>
      <c r="JB604" s="126"/>
    </row>
    <row xmlns:x14ac="http://schemas.microsoft.com/office/spreadsheetml/2009/9/ac" r="605" s="3" customFormat="true" x14ac:dyDescent="0.25">
      <c r="A605" s="408"/>
      <c r="B605" s="126"/>
      <c r="L605" s="126"/>
      <c r="V605" s="126"/>
      <c r="AF605" s="126"/>
      <c r="AP605" s="126"/>
      <c r="AZ605" s="126"/>
      <c r="BJ605" s="126"/>
      <c r="BK605" s="126"/>
      <c r="BT605" s="126"/>
      <c r="CD605" s="126"/>
      <c r="CN605" s="126"/>
      <c r="CX605" s="126"/>
      <c r="DH605" s="126"/>
      <c r="DR605" s="126"/>
      <c r="EB605" s="126"/>
      <c r="EL605" s="126"/>
      <c r="EV605" s="126"/>
      <c r="FF605" s="126"/>
      <c r="FP605" s="126"/>
      <c r="FZ605" s="126"/>
      <c r="GJ605" s="126"/>
      <c r="GT605" s="126"/>
      <c r="HD605" s="126"/>
      <c r="HN605" s="126"/>
      <c r="HX605" s="126"/>
      <c r="IH605" s="126"/>
      <c r="IR605" s="126"/>
      <c r="JB605" s="126"/>
    </row>
    <row xmlns:x14ac="http://schemas.microsoft.com/office/spreadsheetml/2009/9/ac" r="606" s="3" customFormat="true" x14ac:dyDescent="0.25">
      <c r="A606" s="408"/>
      <c r="B606" s="126"/>
      <c r="L606" s="126"/>
      <c r="V606" s="126"/>
      <c r="AF606" s="126"/>
      <c r="AP606" s="126"/>
      <c r="AZ606" s="126"/>
      <c r="BJ606" s="126"/>
      <c r="BK606" s="126"/>
      <c r="BT606" s="126"/>
      <c r="CD606" s="126"/>
      <c r="CN606" s="126"/>
      <c r="CX606" s="126"/>
      <c r="DH606" s="126"/>
      <c r="DR606" s="126"/>
      <c r="EB606" s="126"/>
      <c r="EL606" s="126"/>
      <c r="EV606" s="126"/>
      <c r="FF606" s="126"/>
      <c r="FP606" s="126"/>
      <c r="FZ606" s="126"/>
      <c r="GJ606" s="126"/>
      <c r="GT606" s="126"/>
      <c r="HD606" s="126"/>
      <c r="HN606" s="126"/>
      <c r="HX606" s="126"/>
      <c r="IH606" s="126"/>
      <c r="IR606" s="126"/>
      <c r="JB606" s="126"/>
    </row>
    <row xmlns:x14ac="http://schemas.microsoft.com/office/spreadsheetml/2009/9/ac" r="607" s="3" customFormat="true" x14ac:dyDescent="0.25">
      <c r="A607" s="408"/>
      <c r="B607" s="126"/>
      <c r="L607" s="126"/>
      <c r="V607" s="126"/>
      <c r="AF607" s="126"/>
      <c r="AP607" s="126"/>
      <c r="AZ607" s="126"/>
      <c r="BJ607" s="126"/>
      <c r="BK607" s="126"/>
      <c r="BT607" s="126"/>
      <c r="CD607" s="126"/>
      <c r="CN607" s="126"/>
      <c r="CX607" s="126"/>
      <c r="DH607" s="126"/>
      <c r="DR607" s="126"/>
      <c r="EB607" s="126"/>
      <c r="EL607" s="126"/>
      <c r="EV607" s="126"/>
      <c r="FF607" s="126"/>
      <c r="FP607" s="126"/>
      <c r="FZ607" s="126"/>
      <c r="GJ607" s="126"/>
      <c r="GT607" s="126"/>
      <c r="HD607" s="126"/>
      <c r="HN607" s="126"/>
      <c r="HX607" s="126"/>
      <c r="IH607" s="126"/>
      <c r="IR607" s="126"/>
      <c r="JB607" s="126"/>
    </row>
    <row xmlns:x14ac="http://schemas.microsoft.com/office/spreadsheetml/2009/9/ac" r="608" s="3" customFormat="true" x14ac:dyDescent="0.25">
      <c r="A608" s="408"/>
      <c r="B608" s="126"/>
      <c r="L608" s="126"/>
      <c r="V608" s="126"/>
      <c r="AF608" s="126"/>
      <c r="AP608" s="126"/>
      <c r="AZ608" s="126"/>
      <c r="BJ608" s="126"/>
      <c r="BK608" s="126"/>
      <c r="BT608" s="126"/>
      <c r="CD608" s="126"/>
      <c r="CN608" s="126"/>
      <c r="CX608" s="126"/>
      <c r="DH608" s="126"/>
      <c r="DR608" s="126"/>
      <c r="EB608" s="126"/>
      <c r="EL608" s="126"/>
      <c r="EV608" s="126"/>
      <c r="FF608" s="126"/>
      <c r="FP608" s="126"/>
      <c r="FZ608" s="126"/>
      <c r="GJ608" s="126"/>
      <c r="GT608" s="126"/>
      <c r="HD608" s="126"/>
      <c r="HN608" s="126"/>
      <c r="HX608" s="126"/>
      <c r="IH608" s="126"/>
      <c r="IR608" s="126"/>
      <c r="JB608" s="126"/>
    </row>
    <row xmlns:x14ac="http://schemas.microsoft.com/office/spreadsheetml/2009/9/ac" r="609" s="3" customFormat="true" x14ac:dyDescent="0.25">
      <c r="A609" s="408"/>
      <c r="B609" s="126"/>
      <c r="L609" s="126"/>
      <c r="V609" s="126"/>
      <c r="AF609" s="126"/>
      <c r="AP609" s="126"/>
      <c r="AZ609" s="126"/>
      <c r="BJ609" s="126"/>
      <c r="BK609" s="126"/>
      <c r="BT609" s="126"/>
      <c r="CD609" s="126"/>
      <c r="CN609" s="126"/>
      <c r="CX609" s="126"/>
      <c r="DH609" s="126"/>
      <c r="DR609" s="126"/>
      <c r="EB609" s="126"/>
      <c r="EL609" s="126"/>
      <c r="EV609" s="126"/>
      <c r="FF609" s="126"/>
      <c r="FP609" s="126"/>
      <c r="FZ609" s="126"/>
      <c r="GJ609" s="126"/>
      <c r="GT609" s="126"/>
      <c r="HD609" s="126"/>
      <c r="HN609" s="126"/>
      <c r="HX609" s="126"/>
      <c r="IH609" s="126"/>
      <c r="IR609" s="126"/>
      <c r="JB609" s="126"/>
    </row>
    <row xmlns:x14ac="http://schemas.microsoft.com/office/spreadsheetml/2009/9/ac" r="610" s="3" customFormat="true" x14ac:dyDescent="0.25">
      <c r="A610" s="408"/>
      <c r="B610" s="126"/>
      <c r="L610" s="126"/>
      <c r="V610" s="126"/>
      <c r="AF610" s="126"/>
      <c r="AP610" s="126"/>
      <c r="AZ610" s="126"/>
      <c r="BJ610" s="126"/>
      <c r="BK610" s="126"/>
      <c r="BT610" s="126"/>
      <c r="CD610" s="126"/>
      <c r="CN610" s="126"/>
      <c r="CX610" s="126"/>
      <c r="DH610" s="126"/>
      <c r="DR610" s="126"/>
      <c r="EB610" s="126"/>
      <c r="EL610" s="126"/>
      <c r="EV610" s="126"/>
      <c r="FF610" s="126"/>
      <c r="FP610" s="126"/>
      <c r="FZ610" s="126"/>
      <c r="GJ610" s="126"/>
      <c r="GT610" s="126"/>
      <c r="HD610" s="126"/>
      <c r="HN610" s="126"/>
      <c r="HX610" s="126"/>
      <c r="IH610" s="126"/>
      <c r="IR610" s="126"/>
      <c r="JB610" s="126"/>
    </row>
    <row xmlns:x14ac="http://schemas.microsoft.com/office/spreadsheetml/2009/9/ac" r="611" s="3" customFormat="true" x14ac:dyDescent="0.25">
      <c r="A611" s="408"/>
      <c r="B611" s="126"/>
      <c r="L611" s="126"/>
      <c r="V611" s="126"/>
      <c r="AF611" s="126"/>
      <c r="AP611" s="126"/>
      <c r="AZ611" s="126"/>
      <c r="BJ611" s="126"/>
      <c r="BK611" s="126"/>
      <c r="BT611" s="126"/>
      <c r="CD611" s="126"/>
      <c r="CN611" s="126"/>
      <c r="CX611" s="126"/>
      <c r="DH611" s="126"/>
      <c r="DR611" s="126"/>
      <c r="EB611" s="126"/>
      <c r="EL611" s="126"/>
      <c r="EV611" s="126"/>
      <c r="FF611" s="126"/>
      <c r="FP611" s="126"/>
      <c r="FZ611" s="126"/>
      <c r="GJ611" s="126"/>
      <c r="GT611" s="126"/>
      <c r="HD611" s="126"/>
      <c r="HN611" s="126"/>
      <c r="HX611" s="126"/>
      <c r="IH611" s="126"/>
      <c r="IR611" s="126"/>
      <c r="JB611" s="126"/>
    </row>
    <row xmlns:x14ac="http://schemas.microsoft.com/office/spreadsheetml/2009/9/ac" r="612" s="3" customFormat="true" x14ac:dyDescent="0.25">
      <c r="A612" s="408"/>
      <c r="B612" s="126"/>
      <c r="L612" s="126"/>
      <c r="V612" s="126"/>
      <c r="AF612" s="126"/>
      <c r="AP612" s="126"/>
      <c r="AZ612" s="126"/>
      <c r="BJ612" s="126"/>
      <c r="BK612" s="126"/>
      <c r="BT612" s="126"/>
      <c r="CD612" s="126"/>
      <c r="CN612" s="126"/>
      <c r="CX612" s="126"/>
      <c r="DH612" s="126"/>
      <c r="DR612" s="126"/>
      <c r="EB612" s="126"/>
      <c r="EL612" s="126"/>
      <c r="EV612" s="126"/>
      <c r="FF612" s="126"/>
      <c r="FP612" s="126"/>
      <c r="FZ612" s="126"/>
      <c r="GJ612" s="126"/>
      <c r="GT612" s="126"/>
      <c r="HD612" s="126"/>
      <c r="HN612" s="126"/>
      <c r="HX612" s="126"/>
      <c r="IH612" s="126"/>
      <c r="IR612" s="126"/>
      <c r="JB612" s="126"/>
    </row>
    <row xmlns:x14ac="http://schemas.microsoft.com/office/spreadsheetml/2009/9/ac" r="613" s="3" customFormat="true" x14ac:dyDescent="0.25">
      <c r="A613" s="408"/>
      <c r="B613" s="126"/>
      <c r="L613" s="126"/>
      <c r="V613" s="126"/>
      <c r="AF613" s="126"/>
      <c r="AP613" s="126"/>
      <c r="AZ613" s="126"/>
      <c r="BJ613" s="126"/>
      <c r="BK613" s="126"/>
      <c r="BT613" s="126"/>
      <c r="CD613" s="126"/>
      <c r="CN613" s="126"/>
      <c r="CX613" s="126"/>
      <c r="DH613" s="126"/>
      <c r="DR613" s="126"/>
      <c r="EB613" s="126"/>
      <c r="EL613" s="126"/>
      <c r="EV613" s="126"/>
      <c r="FF613" s="126"/>
      <c r="FP613" s="126"/>
      <c r="FZ613" s="126"/>
      <c r="GJ613" s="126"/>
      <c r="GT613" s="126"/>
      <c r="HD613" s="126"/>
      <c r="HN613" s="126"/>
      <c r="HX613" s="126"/>
      <c r="IH613" s="126"/>
      <c r="IR613" s="126"/>
      <c r="JB613" s="126"/>
    </row>
    <row xmlns:x14ac="http://schemas.microsoft.com/office/spreadsheetml/2009/9/ac" r="614" s="3" customFormat="true" x14ac:dyDescent="0.25">
      <c r="A614" s="408"/>
      <c r="B614" s="126"/>
      <c r="L614" s="126"/>
      <c r="V614" s="126"/>
      <c r="AF614" s="126"/>
      <c r="AP614" s="126"/>
      <c r="AZ614" s="126"/>
      <c r="BJ614" s="126"/>
      <c r="BK614" s="126"/>
      <c r="BT614" s="126"/>
      <c r="CD614" s="126"/>
      <c r="CN614" s="126"/>
      <c r="CX614" s="126"/>
      <c r="DH614" s="126"/>
      <c r="DR614" s="126"/>
      <c r="EB614" s="126"/>
      <c r="EL614" s="126"/>
      <c r="EV614" s="126"/>
      <c r="FF614" s="126"/>
      <c r="FP614" s="126"/>
      <c r="FZ614" s="126"/>
      <c r="GJ614" s="126"/>
      <c r="GT614" s="126"/>
      <c r="HD614" s="126"/>
      <c r="HN614" s="126"/>
      <c r="HX614" s="126"/>
      <c r="IH614" s="126"/>
      <c r="IR614" s="126"/>
      <c r="JB614" s="126"/>
    </row>
    <row xmlns:x14ac="http://schemas.microsoft.com/office/spreadsheetml/2009/9/ac" r="615" s="3" customFormat="true" x14ac:dyDescent="0.25">
      <c r="A615" s="408"/>
      <c r="B615" s="126"/>
      <c r="L615" s="126"/>
      <c r="V615" s="126"/>
      <c r="AF615" s="126"/>
      <c r="AP615" s="126"/>
      <c r="AZ615" s="126"/>
      <c r="BJ615" s="126"/>
      <c r="BK615" s="126"/>
      <c r="BT615" s="126"/>
      <c r="CD615" s="126"/>
      <c r="CN615" s="126"/>
      <c r="CX615" s="126"/>
      <c r="DH615" s="126"/>
      <c r="DR615" s="126"/>
      <c r="EB615" s="126"/>
      <c r="EL615" s="126"/>
      <c r="EV615" s="126"/>
      <c r="FF615" s="126"/>
      <c r="FP615" s="126"/>
      <c r="FZ615" s="126"/>
      <c r="GJ615" s="126"/>
      <c r="GT615" s="126"/>
      <c r="HD615" s="126"/>
      <c r="HN615" s="126"/>
      <c r="HX615" s="126"/>
      <c r="IH615" s="126"/>
      <c r="IR615" s="126"/>
      <c r="JB615" s="126"/>
    </row>
    <row xmlns:x14ac="http://schemas.microsoft.com/office/spreadsheetml/2009/9/ac" r="616" s="3" customFormat="true" x14ac:dyDescent="0.25">
      <c r="A616" s="408"/>
      <c r="B616" s="126"/>
      <c r="L616" s="126"/>
      <c r="V616" s="126"/>
      <c r="AF616" s="126"/>
      <c r="AP616" s="126"/>
      <c r="AZ616" s="126"/>
      <c r="BJ616" s="126"/>
      <c r="BK616" s="126"/>
      <c r="BT616" s="126"/>
      <c r="CD616" s="126"/>
      <c r="CN616" s="126"/>
      <c r="CX616" s="126"/>
      <c r="DH616" s="126"/>
      <c r="DR616" s="126"/>
      <c r="EB616" s="126"/>
      <c r="EL616" s="126"/>
      <c r="EV616" s="126"/>
      <c r="FF616" s="126"/>
      <c r="FP616" s="126"/>
      <c r="FZ616" s="126"/>
      <c r="GJ616" s="126"/>
      <c r="GT616" s="126"/>
      <c r="HD616" s="126"/>
      <c r="HN616" s="126"/>
      <c r="HX616" s="126"/>
      <c r="IH616" s="126"/>
      <c r="IR616" s="126"/>
      <c r="JB616" s="126"/>
    </row>
    <row xmlns:x14ac="http://schemas.microsoft.com/office/spreadsheetml/2009/9/ac" r="617" s="3" customFormat="true" x14ac:dyDescent="0.25">
      <c r="A617" s="408"/>
      <c r="B617" s="126"/>
      <c r="L617" s="126"/>
      <c r="V617" s="126"/>
      <c r="AF617" s="126"/>
      <c r="AP617" s="126"/>
      <c r="AZ617" s="126"/>
      <c r="BJ617" s="126"/>
      <c r="BK617" s="126"/>
      <c r="BT617" s="126"/>
      <c r="CD617" s="126"/>
      <c r="CN617" s="126"/>
      <c r="CX617" s="126"/>
      <c r="DH617" s="126"/>
      <c r="DR617" s="126"/>
      <c r="EB617" s="126"/>
      <c r="EL617" s="126"/>
      <c r="EV617" s="126"/>
      <c r="FF617" s="126"/>
      <c r="FP617" s="126"/>
      <c r="FZ617" s="126"/>
      <c r="GJ617" s="126"/>
      <c r="GT617" s="126"/>
      <c r="HD617" s="126"/>
      <c r="HN617" s="126"/>
      <c r="HX617" s="126"/>
      <c r="IH617" s="126"/>
      <c r="IR617" s="126"/>
      <c r="JB617" s="126"/>
    </row>
    <row xmlns:x14ac="http://schemas.microsoft.com/office/spreadsheetml/2009/9/ac" r="618" s="3" customFormat="true" x14ac:dyDescent="0.25">
      <c r="A618" s="408"/>
      <c r="B618" s="126"/>
      <c r="L618" s="126"/>
      <c r="V618" s="126"/>
      <c r="AF618" s="126"/>
      <c r="AP618" s="126"/>
      <c r="AZ618" s="126"/>
      <c r="BJ618" s="126"/>
      <c r="BK618" s="126"/>
      <c r="BT618" s="126"/>
      <c r="CD618" s="126"/>
      <c r="CN618" s="126"/>
      <c r="CX618" s="126"/>
      <c r="DH618" s="126"/>
      <c r="DR618" s="126"/>
      <c r="EB618" s="126"/>
      <c r="EL618" s="126"/>
      <c r="EV618" s="126"/>
      <c r="FF618" s="126"/>
      <c r="FP618" s="126"/>
      <c r="FZ618" s="126"/>
      <c r="GJ618" s="126"/>
      <c r="GT618" s="126"/>
      <c r="HD618" s="126"/>
      <c r="HN618" s="126"/>
      <c r="HX618" s="126"/>
      <c r="IH618" s="126"/>
      <c r="IR618" s="126"/>
      <c r="JB618" s="126"/>
    </row>
    <row xmlns:x14ac="http://schemas.microsoft.com/office/spreadsheetml/2009/9/ac" r="619" s="3" customFormat="true" x14ac:dyDescent="0.25">
      <c r="A619" s="408"/>
      <c r="B619" s="126"/>
      <c r="L619" s="126"/>
      <c r="V619" s="126"/>
      <c r="AF619" s="126"/>
      <c r="AP619" s="126"/>
      <c r="AZ619" s="126"/>
      <c r="BJ619" s="126"/>
      <c r="BK619" s="126"/>
      <c r="BT619" s="126"/>
      <c r="CD619" s="126"/>
      <c r="CN619" s="126"/>
      <c r="CX619" s="126"/>
      <c r="DH619" s="126"/>
      <c r="DR619" s="126"/>
      <c r="EB619" s="126"/>
      <c r="EL619" s="126"/>
      <c r="EV619" s="126"/>
      <c r="FF619" s="126"/>
      <c r="FP619" s="126"/>
      <c r="FZ619" s="126"/>
      <c r="GJ619" s="126"/>
      <c r="GT619" s="126"/>
      <c r="HD619" s="126"/>
      <c r="HN619" s="126"/>
      <c r="HX619" s="126"/>
      <c r="IH619" s="126"/>
      <c r="IR619" s="126"/>
      <c r="JB619" s="126"/>
    </row>
    <row xmlns:x14ac="http://schemas.microsoft.com/office/spreadsheetml/2009/9/ac" r="620" s="3" customFormat="true" x14ac:dyDescent="0.25">
      <c r="A620" s="408"/>
      <c r="B620" s="126"/>
      <c r="L620" s="126"/>
      <c r="V620" s="126"/>
      <c r="AF620" s="126"/>
      <c r="AP620" s="126"/>
      <c r="AZ620" s="126"/>
      <c r="BJ620" s="126"/>
      <c r="BK620" s="126"/>
      <c r="BT620" s="126"/>
      <c r="CD620" s="126"/>
      <c r="CN620" s="126"/>
      <c r="CX620" s="126"/>
      <c r="DH620" s="126"/>
      <c r="DR620" s="126"/>
      <c r="EB620" s="126"/>
      <c r="EL620" s="126"/>
      <c r="EV620" s="126"/>
      <c r="FF620" s="126"/>
      <c r="FP620" s="126"/>
      <c r="FZ620" s="126"/>
      <c r="GJ620" s="126"/>
      <c r="GT620" s="126"/>
      <c r="HD620" s="126"/>
      <c r="HN620" s="126"/>
      <c r="HX620" s="126"/>
      <c r="IH620" s="126"/>
      <c r="IR620" s="126"/>
      <c r="JB620" s="126"/>
    </row>
    <row xmlns:x14ac="http://schemas.microsoft.com/office/spreadsheetml/2009/9/ac" r="621" s="3" customFormat="true" x14ac:dyDescent="0.25">
      <c r="A621" s="408"/>
      <c r="B621" s="126"/>
      <c r="L621" s="126"/>
      <c r="V621" s="126"/>
      <c r="AF621" s="126"/>
      <c r="AP621" s="126"/>
      <c r="AZ621" s="126"/>
      <c r="BJ621" s="126"/>
      <c r="BK621" s="126"/>
      <c r="BT621" s="126"/>
      <c r="CD621" s="126"/>
      <c r="CN621" s="126"/>
      <c r="CX621" s="126"/>
      <c r="DH621" s="126"/>
      <c r="DR621" s="126"/>
      <c r="EB621" s="126"/>
      <c r="EL621" s="126"/>
      <c r="EV621" s="126"/>
      <c r="FF621" s="126"/>
      <c r="FP621" s="126"/>
      <c r="FZ621" s="126"/>
      <c r="GJ621" s="126"/>
      <c r="GT621" s="126"/>
      <c r="HD621" s="126"/>
      <c r="HN621" s="126"/>
      <c r="HX621" s="126"/>
      <c r="IH621" s="126"/>
      <c r="IR621" s="126"/>
      <c r="JB621" s="126"/>
    </row>
    <row xmlns:x14ac="http://schemas.microsoft.com/office/spreadsheetml/2009/9/ac" r="622" s="3" customFormat="true" x14ac:dyDescent="0.25">
      <c r="A622" s="408"/>
      <c r="B622" s="126"/>
      <c r="L622" s="126"/>
      <c r="V622" s="126"/>
      <c r="AF622" s="126"/>
      <c r="AP622" s="126"/>
      <c r="AZ622" s="126"/>
      <c r="BJ622" s="126"/>
      <c r="BK622" s="126"/>
      <c r="BT622" s="126"/>
      <c r="CD622" s="126"/>
      <c r="CN622" s="126"/>
      <c r="CX622" s="126"/>
      <c r="DH622" s="126"/>
      <c r="DR622" s="126"/>
      <c r="EB622" s="126"/>
      <c r="EL622" s="126"/>
      <c r="EV622" s="126"/>
      <c r="FF622" s="126"/>
      <c r="FP622" s="126"/>
      <c r="FZ622" s="126"/>
      <c r="GJ622" s="126"/>
      <c r="GT622" s="126"/>
      <c r="HD622" s="126"/>
      <c r="HN622" s="126"/>
      <c r="HX622" s="126"/>
      <c r="IH622" s="126"/>
      <c r="IR622" s="126"/>
      <c r="JB622" s="126"/>
    </row>
    <row xmlns:x14ac="http://schemas.microsoft.com/office/spreadsheetml/2009/9/ac" r="623" s="3" customFormat="true" x14ac:dyDescent="0.25">
      <c r="A623" s="408"/>
      <c r="B623" s="126"/>
      <c r="L623" s="126"/>
      <c r="V623" s="126"/>
      <c r="AF623" s="126"/>
      <c r="AP623" s="126"/>
      <c r="AZ623" s="126"/>
      <c r="BJ623" s="126"/>
      <c r="BK623" s="126"/>
      <c r="BT623" s="126"/>
      <c r="CD623" s="126"/>
      <c r="CN623" s="126"/>
      <c r="CX623" s="126"/>
      <c r="DH623" s="126"/>
      <c r="DR623" s="126"/>
      <c r="EB623" s="126"/>
      <c r="EL623" s="126"/>
      <c r="EV623" s="126"/>
      <c r="FF623" s="126"/>
      <c r="FP623" s="126"/>
      <c r="FZ623" s="126"/>
      <c r="GJ623" s="126"/>
      <c r="GT623" s="126"/>
      <c r="HD623" s="126"/>
      <c r="HN623" s="126"/>
      <c r="HX623" s="126"/>
      <c r="IH623" s="126"/>
      <c r="IR623" s="126"/>
      <c r="JB623" s="126"/>
    </row>
    <row xmlns:x14ac="http://schemas.microsoft.com/office/spreadsheetml/2009/9/ac" r="624" s="3" customFormat="true" x14ac:dyDescent="0.25">
      <c r="A624" s="408"/>
      <c r="B624" s="126"/>
      <c r="L624" s="126"/>
      <c r="V624" s="126"/>
      <c r="AF624" s="126"/>
      <c r="AP624" s="126"/>
      <c r="AZ624" s="126"/>
      <c r="BJ624" s="126"/>
      <c r="BK624" s="126"/>
      <c r="BT624" s="126"/>
      <c r="CD624" s="126"/>
      <c r="CN624" s="126"/>
      <c r="CX624" s="126"/>
      <c r="DH624" s="126"/>
      <c r="DR624" s="126"/>
      <c r="EB624" s="126"/>
      <c r="EL624" s="126"/>
      <c r="EV624" s="126"/>
      <c r="FF624" s="126"/>
      <c r="FP624" s="126"/>
      <c r="FZ624" s="126"/>
      <c r="GJ624" s="126"/>
      <c r="GT624" s="126"/>
      <c r="HD624" s="126"/>
      <c r="HN624" s="126"/>
      <c r="HX624" s="126"/>
      <c r="IH624" s="126"/>
      <c r="IR624" s="126"/>
      <c r="JB624" s="126"/>
    </row>
    <row xmlns:x14ac="http://schemas.microsoft.com/office/spreadsheetml/2009/9/ac" r="625" s="3" customFormat="true" x14ac:dyDescent="0.25">
      <c r="A625" s="408"/>
      <c r="B625" s="126"/>
      <c r="L625" s="126"/>
      <c r="V625" s="126"/>
      <c r="AF625" s="126"/>
      <c r="AP625" s="126"/>
      <c r="AZ625" s="126"/>
      <c r="BJ625" s="126"/>
      <c r="BK625" s="126"/>
      <c r="BT625" s="126"/>
      <c r="CD625" s="126"/>
      <c r="CN625" s="126"/>
      <c r="CX625" s="126"/>
      <c r="DH625" s="126"/>
      <c r="DR625" s="126"/>
      <c r="EB625" s="126"/>
      <c r="EL625" s="126"/>
      <c r="EV625" s="126"/>
      <c r="FF625" s="126"/>
      <c r="FP625" s="126"/>
      <c r="FZ625" s="126"/>
      <c r="GJ625" s="126"/>
      <c r="GT625" s="126"/>
      <c r="HD625" s="126"/>
      <c r="HN625" s="126"/>
      <c r="HX625" s="126"/>
      <c r="IH625" s="126"/>
      <c r="IR625" s="126"/>
      <c r="JB625" s="126"/>
    </row>
    <row xmlns:x14ac="http://schemas.microsoft.com/office/spreadsheetml/2009/9/ac" r="626" s="3" customFormat="true" x14ac:dyDescent="0.25">
      <c r="A626" s="408"/>
      <c r="B626" s="126"/>
      <c r="L626" s="126"/>
      <c r="V626" s="126"/>
      <c r="AF626" s="126"/>
      <c r="AP626" s="126"/>
      <c r="AZ626" s="126"/>
      <c r="BJ626" s="126"/>
      <c r="BK626" s="126"/>
      <c r="BT626" s="126"/>
      <c r="CD626" s="126"/>
      <c r="CN626" s="126"/>
      <c r="CX626" s="126"/>
      <c r="DH626" s="126"/>
      <c r="DR626" s="126"/>
      <c r="EB626" s="126"/>
      <c r="EL626" s="126"/>
      <c r="EV626" s="126"/>
      <c r="FF626" s="126"/>
      <c r="FP626" s="126"/>
      <c r="FZ626" s="126"/>
      <c r="GJ626" s="126"/>
      <c r="GT626" s="126"/>
      <c r="HD626" s="126"/>
      <c r="HN626" s="126"/>
      <c r="HX626" s="126"/>
      <c r="IH626" s="126"/>
      <c r="IR626" s="126"/>
      <c r="JB626" s="126"/>
    </row>
    <row xmlns:x14ac="http://schemas.microsoft.com/office/spreadsheetml/2009/9/ac" r="627" s="3" customFormat="true" x14ac:dyDescent="0.25">
      <c r="A627" s="408"/>
      <c r="B627" s="126"/>
      <c r="L627" s="126"/>
      <c r="V627" s="126"/>
      <c r="AF627" s="126"/>
      <c r="AP627" s="126"/>
      <c r="AZ627" s="126"/>
      <c r="BJ627" s="126"/>
      <c r="BK627" s="126"/>
      <c r="BT627" s="126"/>
      <c r="CD627" s="126"/>
      <c r="CN627" s="126"/>
      <c r="CX627" s="126"/>
      <c r="DH627" s="126"/>
      <c r="DR627" s="126"/>
      <c r="EB627" s="126"/>
      <c r="EL627" s="126"/>
      <c r="EV627" s="126"/>
      <c r="FF627" s="126"/>
      <c r="FP627" s="126"/>
      <c r="FZ627" s="126"/>
      <c r="GJ627" s="126"/>
      <c r="GT627" s="126"/>
      <c r="HD627" s="126"/>
      <c r="HN627" s="126"/>
      <c r="HX627" s="126"/>
      <c r="IH627" s="126"/>
      <c r="IR627" s="126"/>
      <c r="JB627" s="126"/>
    </row>
    <row xmlns:x14ac="http://schemas.microsoft.com/office/spreadsheetml/2009/9/ac" r="628" s="3" customFormat="true" x14ac:dyDescent="0.25">
      <c r="A628" s="408"/>
      <c r="B628" s="126"/>
      <c r="L628" s="126"/>
      <c r="V628" s="126"/>
      <c r="AF628" s="126"/>
      <c r="AP628" s="126"/>
      <c r="AZ628" s="126"/>
      <c r="BJ628" s="126"/>
      <c r="BK628" s="126"/>
      <c r="BT628" s="126"/>
      <c r="CD628" s="126"/>
      <c r="CN628" s="126"/>
      <c r="CX628" s="126"/>
      <c r="DH628" s="126"/>
      <c r="DR628" s="126"/>
      <c r="EB628" s="126"/>
      <c r="EL628" s="126"/>
      <c r="EV628" s="126"/>
      <c r="FF628" s="126"/>
      <c r="FP628" s="126"/>
      <c r="FZ628" s="126"/>
      <c r="GJ628" s="126"/>
      <c r="GT628" s="126"/>
      <c r="HD628" s="126"/>
      <c r="HN628" s="126"/>
      <c r="HX628" s="126"/>
      <c r="IH628" s="126"/>
      <c r="IR628" s="126"/>
      <c r="JB628" s="126"/>
    </row>
    <row xmlns:x14ac="http://schemas.microsoft.com/office/spreadsheetml/2009/9/ac" r="629" s="3" customFormat="true" x14ac:dyDescent="0.25">
      <c r="A629" s="408"/>
      <c r="B629" s="126"/>
      <c r="L629" s="126"/>
      <c r="V629" s="126"/>
      <c r="AF629" s="126"/>
      <c r="AP629" s="126"/>
      <c r="AZ629" s="126"/>
      <c r="BJ629" s="126"/>
      <c r="BK629" s="126"/>
      <c r="BT629" s="126"/>
      <c r="CD629" s="126"/>
      <c r="CN629" s="126"/>
      <c r="CX629" s="126"/>
      <c r="DH629" s="126"/>
      <c r="DR629" s="126"/>
      <c r="EB629" s="126"/>
      <c r="EL629" s="126"/>
      <c r="EV629" s="126"/>
      <c r="FF629" s="126"/>
      <c r="FP629" s="126"/>
      <c r="FZ629" s="126"/>
      <c r="GJ629" s="126"/>
      <c r="GT629" s="126"/>
      <c r="HD629" s="126"/>
      <c r="HN629" s="126"/>
      <c r="HX629" s="126"/>
      <c r="IH629" s="126"/>
      <c r="IR629" s="126"/>
      <c r="JB629" s="126"/>
    </row>
    <row xmlns:x14ac="http://schemas.microsoft.com/office/spreadsheetml/2009/9/ac" r="630" s="3" customFormat="true" x14ac:dyDescent="0.25">
      <c r="A630" s="408"/>
      <c r="B630" s="126"/>
      <c r="L630" s="126"/>
      <c r="V630" s="126"/>
      <c r="AF630" s="126"/>
      <c r="AP630" s="126"/>
      <c r="AZ630" s="126"/>
      <c r="BJ630" s="126"/>
      <c r="BK630" s="126"/>
      <c r="BT630" s="126"/>
      <c r="CD630" s="126"/>
      <c r="CN630" s="126"/>
      <c r="CX630" s="126"/>
      <c r="DH630" s="126"/>
      <c r="DR630" s="126"/>
      <c r="EB630" s="126"/>
      <c r="EL630" s="126"/>
      <c r="EV630" s="126"/>
      <c r="FF630" s="126"/>
      <c r="FP630" s="126"/>
      <c r="FZ630" s="126"/>
      <c r="GJ630" s="126"/>
      <c r="GT630" s="126"/>
      <c r="HD630" s="126"/>
      <c r="HN630" s="126"/>
      <c r="HX630" s="126"/>
      <c r="IH630" s="126"/>
      <c r="IR630" s="126"/>
      <c r="JB630" s="126"/>
    </row>
    <row xmlns:x14ac="http://schemas.microsoft.com/office/spreadsheetml/2009/9/ac" r="631" s="3" customFormat="true" x14ac:dyDescent="0.25">
      <c r="A631" s="408"/>
      <c r="B631" s="126"/>
      <c r="L631" s="126"/>
      <c r="V631" s="126"/>
      <c r="AF631" s="126"/>
      <c r="AP631" s="126"/>
      <c r="AZ631" s="126"/>
      <c r="BJ631" s="126"/>
      <c r="BK631" s="126"/>
      <c r="BT631" s="126"/>
      <c r="CD631" s="126"/>
      <c r="CN631" s="126"/>
      <c r="CX631" s="126"/>
      <c r="DH631" s="126"/>
      <c r="DR631" s="126"/>
      <c r="EB631" s="126"/>
      <c r="EL631" s="126"/>
      <c r="EV631" s="126"/>
      <c r="FF631" s="126"/>
      <c r="FP631" s="126"/>
      <c r="FZ631" s="126"/>
      <c r="GJ631" s="126"/>
      <c r="GT631" s="126"/>
      <c r="HD631" s="126"/>
      <c r="HN631" s="126"/>
      <c r="HX631" s="126"/>
      <c r="IH631" s="126"/>
      <c r="IR631" s="126"/>
      <c r="JB631" s="126"/>
    </row>
    <row xmlns:x14ac="http://schemas.microsoft.com/office/spreadsheetml/2009/9/ac" r="632" s="3" customFormat="true" x14ac:dyDescent="0.25">
      <c r="A632" s="408"/>
      <c r="B632" s="126"/>
      <c r="L632" s="126"/>
      <c r="V632" s="126"/>
      <c r="AF632" s="126"/>
      <c r="AP632" s="126"/>
      <c r="AZ632" s="126"/>
      <c r="BJ632" s="126"/>
      <c r="BK632" s="126"/>
      <c r="BT632" s="126"/>
      <c r="CD632" s="126"/>
      <c r="CN632" s="126"/>
      <c r="CX632" s="126"/>
      <c r="DH632" s="126"/>
      <c r="DR632" s="126"/>
      <c r="EB632" s="126"/>
      <c r="EL632" s="126"/>
      <c r="EV632" s="126"/>
      <c r="FF632" s="126"/>
      <c r="FP632" s="126"/>
      <c r="FZ632" s="126"/>
      <c r="GJ632" s="126"/>
      <c r="GT632" s="126"/>
      <c r="HD632" s="126"/>
      <c r="HN632" s="126"/>
      <c r="HX632" s="126"/>
      <c r="IH632" s="126"/>
      <c r="IR632" s="126"/>
      <c r="JB632" s="126"/>
    </row>
    <row xmlns:x14ac="http://schemas.microsoft.com/office/spreadsheetml/2009/9/ac" r="633" s="3" customFormat="true" x14ac:dyDescent="0.25">
      <c r="A633" s="408"/>
      <c r="B633" s="126"/>
      <c r="L633" s="126"/>
      <c r="V633" s="126"/>
      <c r="AF633" s="126"/>
      <c r="AP633" s="126"/>
      <c r="AZ633" s="126"/>
      <c r="BJ633" s="126"/>
      <c r="BK633" s="126"/>
      <c r="BT633" s="126"/>
      <c r="CD633" s="126"/>
      <c r="CN633" s="126"/>
      <c r="CX633" s="126"/>
      <c r="DH633" s="126"/>
      <c r="DR633" s="126"/>
      <c r="EB633" s="126"/>
      <c r="EL633" s="126"/>
      <c r="EV633" s="126"/>
      <c r="FF633" s="126"/>
      <c r="FP633" s="126"/>
      <c r="FZ633" s="126"/>
      <c r="GJ633" s="126"/>
      <c r="GT633" s="126"/>
      <c r="HD633" s="126"/>
      <c r="HN633" s="126"/>
      <c r="HX633" s="126"/>
      <c r="IH633" s="126"/>
      <c r="IR633" s="126"/>
      <c r="JB633" s="126"/>
    </row>
    <row xmlns:x14ac="http://schemas.microsoft.com/office/spreadsheetml/2009/9/ac" r="634" s="3" customFormat="true" x14ac:dyDescent="0.25">
      <c r="A634" s="408"/>
      <c r="B634" s="126"/>
      <c r="L634" s="126"/>
      <c r="V634" s="126"/>
      <c r="AF634" s="126"/>
      <c r="AP634" s="126"/>
      <c r="AZ634" s="126"/>
      <c r="BJ634" s="126"/>
      <c r="BK634" s="126"/>
      <c r="BT634" s="126"/>
      <c r="CD634" s="126"/>
      <c r="CN634" s="126"/>
      <c r="CX634" s="126"/>
      <c r="DH634" s="126"/>
      <c r="DR634" s="126"/>
      <c r="EB634" s="126"/>
      <c r="EL634" s="126"/>
      <c r="EV634" s="126"/>
      <c r="FF634" s="126"/>
      <c r="FP634" s="126"/>
      <c r="FZ634" s="126"/>
      <c r="GJ634" s="126"/>
      <c r="GT634" s="126"/>
      <c r="HD634" s="126"/>
      <c r="HN634" s="126"/>
      <c r="HX634" s="126"/>
      <c r="IH634" s="126"/>
      <c r="IR634" s="126"/>
      <c r="JB634" s="126"/>
    </row>
    <row xmlns:x14ac="http://schemas.microsoft.com/office/spreadsheetml/2009/9/ac" r="635" s="3" customFormat="true" x14ac:dyDescent="0.25">
      <c r="A635" s="408"/>
      <c r="B635" s="126"/>
      <c r="L635" s="126"/>
      <c r="V635" s="126"/>
      <c r="AF635" s="126"/>
      <c r="AP635" s="126"/>
      <c r="AZ635" s="126"/>
      <c r="BJ635" s="126"/>
      <c r="BK635" s="126"/>
      <c r="BT635" s="126"/>
      <c r="CD635" s="126"/>
      <c r="CN635" s="126"/>
      <c r="CX635" s="126"/>
      <c r="DH635" s="126"/>
      <c r="DR635" s="126"/>
      <c r="EB635" s="126"/>
      <c r="EL635" s="126"/>
      <c r="EV635" s="126"/>
      <c r="FF635" s="126"/>
      <c r="FP635" s="126"/>
      <c r="FZ635" s="126"/>
      <c r="GJ635" s="126"/>
      <c r="GT635" s="126"/>
      <c r="HD635" s="126"/>
      <c r="HN635" s="126"/>
      <c r="HX635" s="126"/>
      <c r="IH635" s="126"/>
      <c r="IR635" s="126"/>
      <c r="JB635" s="126"/>
    </row>
    <row xmlns:x14ac="http://schemas.microsoft.com/office/spreadsheetml/2009/9/ac" r="636" s="3" customFormat="true" x14ac:dyDescent="0.25">
      <c r="A636" s="408"/>
      <c r="B636" s="126"/>
      <c r="L636" s="126"/>
      <c r="V636" s="126"/>
      <c r="AF636" s="126"/>
      <c r="AP636" s="126"/>
      <c r="AZ636" s="126"/>
      <c r="BJ636" s="126"/>
      <c r="BK636" s="126"/>
      <c r="BT636" s="126"/>
      <c r="CD636" s="126"/>
      <c r="CN636" s="126"/>
      <c r="CX636" s="126"/>
      <c r="DH636" s="126"/>
      <c r="DR636" s="126"/>
      <c r="EB636" s="126"/>
      <c r="EL636" s="126"/>
      <c r="EV636" s="126"/>
      <c r="FF636" s="126"/>
      <c r="FP636" s="126"/>
      <c r="FZ636" s="126"/>
      <c r="GJ636" s="126"/>
      <c r="GT636" s="126"/>
      <c r="HD636" s="126"/>
      <c r="HN636" s="126"/>
      <c r="HX636" s="126"/>
      <c r="IH636" s="126"/>
      <c r="IR636" s="126"/>
      <c r="JB636" s="126"/>
    </row>
    <row xmlns:x14ac="http://schemas.microsoft.com/office/spreadsheetml/2009/9/ac" r="637" s="3" customFormat="true" x14ac:dyDescent="0.25">
      <c r="A637" s="408"/>
      <c r="B637" s="126"/>
      <c r="L637" s="126"/>
      <c r="V637" s="126"/>
      <c r="AF637" s="126"/>
      <c r="AP637" s="126"/>
      <c r="AZ637" s="126"/>
      <c r="BJ637" s="126"/>
      <c r="BK637" s="126"/>
      <c r="BT637" s="126"/>
      <c r="CD637" s="126"/>
      <c r="CN637" s="126"/>
      <c r="CX637" s="126"/>
      <c r="DH637" s="126"/>
      <c r="DR637" s="126"/>
      <c r="EB637" s="126"/>
      <c r="EL637" s="126"/>
      <c r="EV637" s="126"/>
      <c r="FF637" s="126"/>
      <c r="FP637" s="126"/>
      <c r="FZ637" s="126"/>
      <c r="GJ637" s="126"/>
      <c r="GT637" s="126"/>
      <c r="HD637" s="126"/>
      <c r="HN637" s="126"/>
      <c r="HX637" s="126"/>
      <c r="IH637" s="126"/>
      <c r="IR637" s="126"/>
      <c r="JB637" s="126"/>
    </row>
  </sheetData>
  <mergeCells count="14">
    <mergeCell ref="DS26:DY26"/>
    <mergeCell ref="A2:A3"/>
    <mergeCell ref="DI26:DO26"/>
    <mergeCell ref="CE26:CK26"/>
    <mergeCell ref="CY26:DE26"/>
    <mergeCell ref="BA26:BG26"/>
    <mergeCell ref="BK26:BQ26"/>
    <mergeCell ref="CO26:CU26"/>
    <mergeCell ref="C26:I26"/>
    <mergeCell ref="W26:AC26"/>
    <mergeCell ref="AG26:AM26"/>
    <mergeCell ref="AQ26:AW26"/>
    <mergeCell ref="BU26:CA26"/>
    <mergeCell ref="M26:S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 ref="A16" location="myrangeW12" display="myrangeW12"/>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JL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7" customWidth="true"/>
    <col min="3" max="3" width="29.75" customWidth="true"/>
    <col min="4" max="9" width="7.875" customWidth="true"/>
    <col min="10" max="11" width="1.125" customWidth="true"/>
    <col min="12" max="12" width="24.625" style="127" customWidth="true"/>
    <col min="13" max="13" width="29.75" customWidth="true"/>
    <col min="14" max="19" width="7.875" customWidth="true"/>
    <col min="20" max="21" width="1.125" customWidth="true"/>
    <col min="22" max="22" width="24.625" style="127" customWidth="true"/>
    <col min="23" max="23" width="29.75" customWidth="true"/>
    <col min="24" max="29" width="7.875" customWidth="true"/>
    <col min="30" max="31" width="1.125" customWidth="true"/>
    <col min="32" max="32" width="24.625" style="127" customWidth="true"/>
    <col min="33" max="33" width="29.75" customWidth="true"/>
    <col min="34" max="39" width="7.875" customWidth="true"/>
    <col min="40" max="41" width="1.125" customWidth="true"/>
    <col min="42" max="42" width="24.625" style="127" customWidth="true"/>
    <col min="43" max="43" width="29.75" customWidth="true"/>
    <col min="44" max="49" width="7.875" customWidth="true"/>
    <col min="50" max="51" width="1.125" customWidth="true"/>
    <col min="52" max="52" width="24.625" style="127" customWidth="true"/>
    <col min="53" max="53" width="29.75" customWidth="true"/>
    <col min="54" max="59" width="7.875" customWidth="true"/>
    <col min="60" max="61" width="1.125" customWidth="true"/>
    <col min="62" max="62" width="24.625" style="127" customWidth="true"/>
    <col min="63" max="63" width="29.75" style="127" customWidth="true"/>
    <col min="64" max="69" width="7.875" customWidth="true"/>
    <col min="70" max="71" width="1.125" customWidth="true"/>
    <col min="72" max="72" width="24.625" style="127" customWidth="true"/>
    <col min="73" max="73" width="29.75" style="127" customWidth="true"/>
    <col min="74" max="79" width="7.875" customWidth="true"/>
    <col min="80" max="81" width="1.125" customWidth="true"/>
    <col min="82" max="82" width="24.625" style="127" customWidth="true"/>
    <col min="83" max="83" width="29.75" customWidth="true"/>
    <col min="84" max="89" width="7.875" customWidth="true"/>
    <col min="90" max="91" width="1.125" customWidth="true"/>
    <col min="92" max="92" width="24.625" style="127" customWidth="true"/>
    <col min="93" max="93" width="29.75" style="127" customWidth="true"/>
    <col min="94" max="99" width="7.875" customWidth="true"/>
    <col min="100" max="101" width="1.125" customWidth="true"/>
    <col min="102" max="102" width="24.625" style="127" customWidth="true"/>
    <col min="103" max="103" width="29.75" customWidth="true"/>
    <col min="104" max="109" width="7.875" customWidth="true"/>
    <col min="110" max="111" width="1.125" customWidth="true"/>
    <col min="112" max="112" width="24.625" style="127" customWidth="true"/>
    <col min="113" max="113" width="29.75" customWidth="true"/>
    <col min="114" max="119" width="7.875" customWidth="true"/>
    <col min="120" max="121" width="1.125" customWidth="true"/>
    <col min="122" max="122" width="24.625" style="127" customWidth="true"/>
    <col min="123" max="123" width="29.75" customWidth="true"/>
    <col min="124" max="129" width="7.875" customWidth="true"/>
    <col min="130" max="131" width="1.125" customWidth="true"/>
    <col min="132" max="132" width="24.625" style="127" customWidth="true"/>
    <col min="133" max="133" width="29.75" customWidth="true"/>
    <col min="134" max="139" width="7.875" customWidth="true"/>
    <col min="140" max="141" width="1.125" customWidth="true"/>
    <col min="142" max="142" width="24.625" style="127" customWidth="true"/>
    <col min="143" max="143" width="29.75" customWidth="true"/>
    <col min="144" max="149" width="7.875" customWidth="true"/>
    <col min="150" max="151" width="1.125" customWidth="true"/>
    <col min="152" max="152" width="24.625" style="127" customWidth="true"/>
    <col min="153" max="153" width="29.75" customWidth="true"/>
    <col min="154" max="159" width="7.875" customWidth="true"/>
    <col min="160" max="161" width="1.125" customWidth="true"/>
    <col min="162" max="162" width="24.625" style="127" customWidth="true"/>
    <col min="163" max="163" width="29.75" customWidth="true"/>
    <col min="164" max="169" width="7.875" customWidth="true"/>
    <col min="170" max="171" width="1.125" customWidth="true"/>
    <col min="172" max="172" width="24.625" style="127" customWidth="true"/>
    <col min="173" max="173" width="29.75" customWidth="true"/>
    <col min="174" max="179" width="7.875" customWidth="true"/>
    <col min="180" max="181" width="1.125" customWidth="true"/>
    <col min="182" max="182" width="24.625" style="127" customWidth="true"/>
    <col min="183" max="183" width="29.75" customWidth="true"/>
    <col min="184" max="189" width="7.875" customWidth="true"/>
    <col min="190" max="191" width="1.125" customWidth="true"/>
    <col min="192" max="192" width="24.625" style="127" customWidth="true"/>
    <col min="193" max="193" width="29.75" customWidth="true"/>
    <col min="194" max="199" width="7.875" customWidth="true"/>
    <col min="200" max="201" width="1.125" customWidth="true"/>
    <col min="202" max="202" width="24.625" style="127" customWidth="true"/>
    <col min="203" max="203" width="29.75" customWidth="true"/>
    <col min="204" max="209" width="7.875" customWidth="true"/>
    <col min="210" max="211" width="1.125" customWidth="true"/>
    <col min="212" max="212" width="24.625" style="127" customWidth="true"/>
    <col min="213" max="213" width="29.75" customWidth="true"/>
    <col min="214" max="219" width="7.875" customWidth="true"/>
    <col min="220" max="221" width="1.125" customWidth="true"/>
    <col min="222" max="222" width="24.625" style="127" customWidth="true"/>
    <col min="223" max="223" width="29.75" customWidth="true"/>
    <col min="224" max="229" width="7.875" customWidth="true"/>
    <col min="230" max="231" width="1.125" customWidth="true"/>
    <col min="232" max="232" width="24.625" style="127" customWidth="true"/>
    <col min="233" max="233" width="29.75" customWidth="true"/>
    <col min="234" max="239" width="7.875" customWidth="true"/>
    <col min="240" max="241" width="1.125" customWidth="true"/>
    <col min="242" max="242" width="24.625" style="127" customWidth="true"/>
    <col min="243" max="243" width="29.75" customWidth="true"/>
    <col min="244" max="249" width="7.875" customWidth="true"/>
    <col min="250" max="251" width="1.125" customWidth="true"/>
    <col min="252" max="252" width="24.625" style="127" customWidth="true"/>
    <col min="253" max="253" width="29.75" customWidth="true"/>
    <col min="254" max="259" width="7.875" customWidth="true"/>
    <col min="260" max="261" width="1.125" customWidth="true"/>
    <col min="262" max="262" width="24.625" style="127" customWidth="true"/>
    <col min="263" max="263" width="29.75" customWidth="true"/>
    <col min="264" max="269" width="7.875" customWidth="true"/>
    <col min="270" max="271" width="1.125" customWidth="true"/>
    <col min="272" max="272" width="24.625" style="127" customWidth="true"/>
    <col min="273" max="273" width="29.75" customWidth="true"/>
    <col min="274" max="279" width="7.875" customWidth="true"/>
    <col min="280" max="281" width="1.125" customWidth="true"/>
  </cols>
  <sheetData>
    <row xmlns:x14ac="http://schemas.microsoft.com/office/spreadsheetml/2009/9/ac" r="1" s="338" customFormat="true" ht="30" customHeight="true" x14ac:dyDescent="0.25">
      <c r="B1" s="354" t="s">
        <v>22</v>
      </c>
      <c r="C1" s="584" t="s">
        <v>271</v>
      </c>
      <c r="D1" s="335" t="s">
        <v>163</v>
      </c>
      <c r="E1" s="335"/>
      <c r="F1" s="335"/>
      <c r="G1" s="335"/>
      <c r="H1" s="335"/>
      <c r="I1" s="353"/>
      <c r="J1" s="336"/>
      <c r="K1" s="337"/>
      <c r="L1" s="354" t="s">
        <v>22</v>
      </c>
      <c r="M1" s="584">
        <v>2013</v>
      </c>
      <c r="N1" s="335" t="s">
        <v>163</v>
      </c>
      <c r="O1" s="335"/>
      <c r="P1" s="335"/>
      <c r="Q1" s="335"/>
      <c r="R1" s="335"/>
      <c r="S1" s="353"/>
      <c r="T1" s="336"/>
      <c r="U1" s="337"/>
      <c r="V1" s="354" t="s">
        <v>22</v>
      </c>
      <c r="W1" s="584" t="s">
        <v>272</v>
      </c>
      <c r="X1" s="335" t="s">
        <v>163</v>
      </c>
      <c r="Y1" s="335"/>
      <c r="Z1" s="335"/>
      <c r="AA1" s="335"/>
      <c r="AB1" s="335"/>
      <c r="AC1" s="353"/>
      <c r="AD1" s="336"/>
      <c r="AE1" s="337"/>
      <c r="AF1" s="354" t="s">
        <v>22</v>
      </c>
      <c r="AG1" s="584" t="s">
        <v>273</v>
      </c>
      <c r="AH1" s="335" t="s">
        <v>163</v>
      </c>
      <c r="AI1" s="335"/>
      <c r="AJ1" s="335"/>
      <c r="AK1" s="335"/>
      <c r="AL1" s="335"/>
      <c r="AM1" s="353"/>
      <c r="AN1" s="336"/>
      <c r="AO1" s="337"/>
      <c r="AP1" s="354" t="s">
        <v>22</v>
      </c>
      <c r="AQ1" s="584" t="s">
        <v>274</v>
      </c>
      <c r="AR1" s="335" t="s">
        <v>163</v>
      </c>
      <c r="AS1" s="335"/>
      <c r="AT1" s="335"/>
      <c r="AU1" s="335"/>
      <c r="AV1" s="335"/>
      <c r="AW1" s="353"/>
      <c r="AX1" s="336"/>
      <c r="AY1" s="337"/>
      <c r="AZ1" s="354" t="s">
        <v>22</v>
      </c>
      <c r="BA1" s="584" t="s">
        <v>274</v>
      </c>
      <c r="BB1" s="335" t="s">
        <v>163</v>
      </c>
      <c r="BC1" s="335"/>
      <c r="BD1" s="335"/>
      <c r="BE1" s="335"/>
      <c r="BF1" s="335"/>
      <c r="BG1" s="353"/>
      <c r="BH1" s="336"/>
      <c r="BI1" s="337"/>
      <c r="BJ1" s="354" t="s">
        <v>22</v>
      </c>
      <c r="BK1" s="584" t="s">
        <v>275</v>
      </c>
      <c r="BL1" s="335" t="s">
        <v>163</v>
      </c>
      <c r="BM1" s="335"/>
      <c r="BN1" s="335"/>
      <c r="BO1" s="335"/>
      <c r="BP1" s="335"/>
      <c r="BQ1" s="353"/>
      <c r="BR1" s="336"/>
      <c r="BS1" s="337"/>
      <c r="BT1" s="354" t="s">
        <v>22</v>
      </c>
      <c r="BU1" s="584" t="s">
        <v>275</v>
      </c>
      <c r="BV1" s="335" t="s">
        <v>163</v>
      </c>
      <c r="BW1" s="335"/>
      <c r="BX1" s="335"/>
      <c r="BY1" s="335"/>
      <c r="BZ1" s="335"/>
      <c r="CA1" s="353"/>
      <c r="CB1" s="336"/>
      <c r="CC1" s="337"/>
      <c r="CD1" s="354" t="s">
        <v>22</v>
      </c>
      <c r="CE1" s="584">
        <v>2019</v>
      </c>
      <c r="CF1" s="335" t="s">
        <v>163</v>
      </c>
      <c r="CG1" s="335"/>
      <c r="CH1" s="335"/>
      <c r="CI1" s="335"/>
      <c r="CJ1" s="335"/>
      <c r="CK1" s="353"/>
      <c r="CL1" s="336"/>
      <c r="CM1" s="337"/>
      <c r="CN1" s="354" t="s">
        <v>22</v>
      </c>
      <c r="CO1" s="584">
        <v>2019</v>
      </c>
      <c r="CP1" s="335" t="s">
        <v>163</v>
      </c>
      <c r="CQ1" s="335"/>
      <c r="CR1" s="335"/>
      <c r="CS1" s="335"/>
      <c r="CT1" s="335"/>
      <c r="CU1" s="353"/>
      <c r="CV1" s="336"/>
      <c r="CW1" s="337"/>
      <c r="CX1" s="354" t="s">
        <v>22</v>
      </c>
      <c r="CY1" s="584">
        <v>2020</v>
      </c>
      <c r="CZ1" s="335" t="s">
        <v>163</v>
      </c>
      <c r="DA1" s="335"/>
      <c r="DB1" s="335"/>
      <c r="DC1" s="335"/>
      <c r="DD1" s="335"/>
      <c r="DE1" s="353"/>
      <c r="DF1" s="336"/>
      <c r="DG1" s="337"/>
      <c r="DH1" s="354" t="s">
        <v>22</v>
      </c>
      <c r="DI1" s="584">
        <v>2020</v>
      </c>
      <c r="DJ1" s="335" t="s">
        <v>163</v>
      </c>
      <c r="DK1" s="335"/>
      <c r="DL1" s="335"/>
      <c r="DM1" s="335"/>
      <c r="DN1" s="335"/>
      <c r="DO1" s="353"/>
      <c r="DP1" s="336"/>
      <c r="DQ1" s="337"/>
      <c r="DR1" s="354" t="s">
        <v>22</v>
      </c>
      <c r="DS1" s="584">
        <v>2021</v>
      </c>
      <c r="DT1" s="335" t="s">
        <v>163</v>
      </c>
      <c r="DU1" s="335"/>
      <c r="DV1" s="335"/>
      <c r="DW1" s="335"/>
      <c r="DX1" s="335"/>
      <c r="DY1" s="353"/>
      <c r="DZ1" s="336"/>
      <c r="EA1" s="337"/>
    </row>
    <row xmlns:x14ac="http://schemas.microsoft.com/office/spreadsheetml/2009/9/ac" r="2" s="338" customFormat="true" ht="30" customHeight="true" x14ac:dyDescent="0.25">
      <c r="A2" s="598" t="s">
        <v>309</v>
      </c>
      <c r="B2" s="341" t="s">
        <v>265</v>
      </c>
      <c r="C2" s="284" t="s">
        <v>185</v>
      </c>
      <c r="D2" s="284" t="s">
        <v>159</v>
      </c>
      <c r="E2" s="342"/>
      <c r="F2" s="342"/>
      <c r="G2" s="342"/>
      <c r="H2" s="342"/>
      <c r="I2" s="343"/>
      <c r="J2" s="339" t="s">
        <v>276</v>
      </c>
      <c r="K2" s="385"/>
      <c r="L2" s="341" t="s">
        <v>314</v>
      </c>
      <c r="M2" s="284" t="s">
        <v>241</v>
      </c>
      <c r="N2" s="284" t="s">
        <v>315</v>
      </c>
      <c r="O2" s="342"/>
      <c r="P2" s="342"/>
      <c r="Q2" s="342"/>
      <c r="R2" s="342"/>
      <c r="S2" s="343"/>
      <c r="T2" s="339" t="s">
        <v>276</v>
      </c>
      <c r="U2" s="385"/>
      <c r="V2" s="341" t="s">
        <v>266</v>
      </c>
      <c r="W2" s="284" t="s">
        <v>186</v>
      </c>
      <c r="X2" s="284" t="s">
        <v>216</v>
      </c>
      <c r="Y2" s="342"/>
      <c r="Z2" s="342"/>
      <c r="AA2" s="342"/>
      <c r="AB2" s="342"/>
      <c r="AC2" s="343"/>
      <c r="AD2" s="339" t="s">
        <v>276</v>
      </c>
      <c r="AE2" s="385"/>
      <c r="AF2" s="341" t="s">
        <v>267</v>
      </c>
      <c r="AG2" s="284" t="s">
        <v>186</v>
      </c>
      <c r="AH2" s="284" t="s">
        <v>166</v>
      </c>
      <c r="AI2" s="342"/>
      <c r="AJ2" s="342"/>
      <c r="AK2" s="342"/>
      <c r="AL2" s="342"/>
      <c r="AM2" s="343"/>
      <c r="AN2" s="339" t="s">
        <v>276</v>
      </c>
      <c r="AO2" s="385"/>
      <c r="AP2" s="341" t="s">
        <v>268</v>
      </c>
      <c r="AQ2" s="284" t="s">
        <v>186</v>
      </c>
      <c r="AR2" s="284" t="s">
        <v>227</v>
      </c>
      <c r="AS2" s="342"/>
      <c r="AT2" s="342"/>
      <c r="AU2" s="342"/>
      <c r="AV2" s="342"/>
      <c r="AW2" s="343"/>
      <c r="AX2" s="339" t="s">
        <v>276</v>
      </c>
      <c r="AY2" s="385"/>
      <c r="AZ2" s="341" t="s">
        <v>269</v>
      </c>
      <c r="BA2" s="284" t="s">
        <v>241</v>
      </c>
      <c r="BB2" s="284" t="s">
        <v>240</v>
      </c>
      <c r="BC2" s="342"/>
      <c r="BD2" s="342"/>
      <c r="BE2" s="342"/>
      <c r="BF2" s="342"/>
      <c r="BG2" s="343"/>
      <c r="BH2" s="339" t="s">
        <v>276</v>
      </c>
      <c r="BI2" s="385"/>
      <c r="BJ2" s="341" t="s">
        <v>270</v>
      </c>
      <c r="BK2" s="284" t="s">
        <v>186</v>
      </c>
      <c r="BL2" s="284" t="s">
        <v>232</v>
      </c>
      <c r="BM2" s="342"/>
      <c r="BN2" s="342"/>
      <c r="BO2" s="342"/>
      <c r="BP2" s="342"/>
      <c r="BQ2" s="343"/>
      <c r="BR2" s="339" t="s">
        <v>276</v>
      </c>
      <c r="BS2" s="340"/>
      <c r="BT2" s="341" t="s">
        <v>301</v>
      </c>
      <c r="BU2" s="284" t="s">
        <v>185</v>
      </c>
      <c r="BV2" s="284" t="s">
        <v>159</v>
      </c>
      <c r="BW2" s="342"/>
      <c r="BX2" s="342"/>
      <c r="BY2" s="342"/>
      <c r="BZ2" s="342"/>
      <c r="CA2" s="343"/>
      <c r="CB2" s="339" t="s">
        <v>276</v>
      </c>
      <c r="CC2" s="340"/>
      <c r="CD2" s="341" t="s">
        <v>292</v>
      </c>
      <c r="CE2" s="284" t="s">
        <v>186</v>
      </c>
      <c r="CF2" s="284" t="s">
        <v>293</v>
      </c>
      <c r="CG2" s="342"/>
      <c r="CH2" s="342"/>
      <c r="CI2" s="342"/>
      <c r="CJ2" s="342"/>
      <c r="CK2" s="343"/>
      <c r="CL2" s="339" t="s">
        <v>276</v>
      </c>
      <c r="CM2" s="340"/>
      <c r="CN2" s="341" t="s">
        <v>302</v>
      </c>
      <c r="CO2" s="284" t="s">
        <v>185</v>
      </c>
      <c r="CP2" s="284" t="s">
        <v>159</v>
      </c>
      <c r="CQ2" s="342"/>
      <c r="CR2" s="342"/>
      <c r="CS2" s="342"/>
      <c r="CT2" s="342"/>
      <c r="CU2" s="343"/>
      <c r="CV2" s="339" t="s">
        <v>276</v>
      </c>
      <c r="CW2" s="340"/>
      <c r="CX2" s="341" t="s">
        <v>297</v>
      </c>
      <c r="CY2" s="284" t="s">
        <v>186</v>
      </c>
      <c r="CZ2" s="284" t="s">
        <v>298</v>
      </c>
      <c r="DA2" s="342"/>
      <c r="DB2" s="342"/>
      <c r="DC2" s="342"/>
      <c r="DD2" s="342"/>
      <c r="DE2" s="343"/>
      <c r="DF2" s="339" t="s">
        <v>276</v>
      </c>
      <c r="DG2" s="340"/>
      <c r="DH2" s="341" t="s">
        <v>303</v>
      </c>
      <c r="DI2" s="284" t="s">
        <v>185</v>
      </c>
      <c r="DJ2" s="284" t="s">
        <v>159</v>
      </c>
      <c r="DK2" s="342"/>
      <c r="DL2" s="342"/>
      <c r="DM2" s="342"/>
      <c r="DN2" s="342"/>
      <c r="DO2" s="343"/>
      <c r="DP2" s="339" t="s">
        <v>276</v>
      </c>
      <c r="DQ2" s="340"/>
      <c r="DR2" s="341" t="s">
        <v>320</v>
      </c>
      <c r="DS2" s="284" t="s">
        <v>186</v>
      </c>
      <c r="DT2" s="284" t="s">
        <v>321</v>
      </c>
      <c r="DU2" s="342"/>
      <c r="DV2" s="342"/>
      <c r="DW2" s="342"/>
      <c r="DX2" s="342"/>
      <c r="DY2" s="343"/>
      <c r="DZ2" s="339" t="s">
        <v>276</v>
      </c>
      <c r="EA2" s="340"/>
    </row>
    <row xmlns:x14ac="http://schemas.microsoft.com/office/spreadsheetml/2009/9/ac" r="3" s="275" customFormat="true" ht="18" customHeight="true" x14ac:dyDescent="0.25">
      <c r="A3" s="598"/>
      <c r="B3" s="384" t="s">
        <v>177</v>
      </c>
      <c r="C3" s="286" t="s">
        <v>56</v>
      </c>
      <c r="D3" s="287" t="s">
        <v>7</v>
      </c>
      <c r="E3" s="288" t="s">
        <v>1</v>
      </c>
      <c r="F3" s="288" t="s">
        <v>2</v>
      </c>
      <c r="G3" s="288" t="s">
        <v>16</v>
      </c>
      <c r="H3" s="288" t="s">
        <v>17</v>
      </c>
      <c r="I3" s="289" t="s">
        <v>18</v>
      </c>
      <c r="J3" s="273"/>
      <c r="K3" s="290"/>
      <c r="L3" s="384" t="s">
        <v>177</v>
      </c>
      <c r="M3" s="286" t="s">
        <v>56</v>
      </c>
      <c r="N3" s="287" t="s">
        <v>7</v>
      </c>
      <c r="O3" s="288" t="s">
        <v>1</v>
      </c>
      <c r="P3" s="288" t="s">
        <v>2</v>
      </c>
      <c r="Q3" s="288" t="s">
        <v>16</v>
      </c>
      <c r="R3" s="288" t="s">
        <v>17</v>
      </c>
      <c r="S3" s="289" t="s">
        <v>18</v>
      </c>
      <c r="T3" s="273"/>
      <c r="U3" s="290"/>
      <c r="V3" s="384" t="s">
        <v>177</v>
      </c>
      <c r="W3" s="286" t="s">
        <v>56</v>
      </c>
      <c r="X3" s="287" t="s">
        <v>7</v>
      </c>
      <c r="Y3" s="288" t="s">
        <v>1</v>
      </c>
      <c r="Z3" s="288" t="s">
        <v>2</v>
      </c>
      <c r="AA3" s="288" t="s">
        <v>16</v>
      </c>
      <c r="AB3" s="288" t="s">
        <v>17</v>
      </c>
      <c r="AC3" s="289" t="s">
        <v>18</v>
      </c>
      <c r="AD3" s="273"/>
      <c r="AE3" s="290"/>
      <c r="AF3" s="384" t="s">
        <v>177</v>
      </c>
      <c r="AG3" s="286" t="s">
        <v>56</v>
      </c>
      <c r="AH3" s="287" t="s">
        <v>7</v>
      </c>
      <c r="AI3" s="288" t="s">
        <v>1</v>
      </c>
      <c r="AJ3" s="288" t="s">
        <v>2</v>
      </c>
      <c r="AK3" s="288" t="s">
        <v>16</v>
      </c>
      <c r="AL3" s="288" t="s">
        <v>17</v>
      </c>
      <c r="AM3" s="289" t="s">
        <v>18</v>
      </c>
      <c r="AN3" s="273"/>
      <c r="AO3" s="290"/>
      <c r="AP3" s="384" t="s">
        <v>177</v>
      </c>
      <c r="AQ3" s="286" t="s">
        <v>56</v>
      </c>
      <c r="AR3" s="287" t="s">
        <v>7</v>
      </c>
      <c r="AS3" s="288" t="s">
        <v>1</v>
      </c>
      <c r="AT3" s="288" t="s">
        <v>2</v>
      </c>
      <c r="AU3" s="288" t="s">
        <v>16</v>
      </c>
      <c r="AV3" s="288" t="s">
        <v>17</v>
      </c>
      <c r="AW3" s="289" t="s">
        <v>18</v>
      </c>
      <c r="AX3" s="273"/>
      <c r="AY3" s="290"/>
      <c r="AZ3" s="384" t="s">
        <v>177</v>
      </c>
      <c r="BA3" s="286" t="s">
        <v>56</v>
      </c>
      <c r="BB3" s="287" t="s">
        <v>7</v>
      </c>
      <c r="BC3" s="288" t="s">
        <v>1</v>
      </c>
      <c r="BD3" s="288" t="s">
        <v>2</v>
      </c>
      <c r="BE3" s="288" t="s">
        <v>16</v>
      </c>
      <c r="BF3" s="288" t="s">
        <v>17</v>
      </c>
      <c r="BG3" s="289" t="s">
        <v>18</v>
      </c>
      <c r="BH3" s="273"/>
      <c r="BI3" s="290"/>
      <c r="BJ3" s="384" t="s">
        <v>177</v>
      </c>
      <c r="BK3" s="286" t="s">
        <v>56</v>
      </c>
      <c r="BL3" s="287" t="s">
        <v>7</v>
      </c>
      <c r="BM3" s="288" t="s">
        <v>1</v>
      </c>
      <c r="BN3" s="288" t="s">
        <v>2</v>
      </c>
      <c r="BO3" s="288" t="s">
        <v>16</v>
      </c>
      <c r="BP3" s="288" t="s">
        <v>17</v>
      </c>
      <c r="BQ3" s="289" t="s">
        <v>18</v>
      </c>
      <c r="BR3" s="273"/>
      <c r="BS3" s="290"/>
      <c r="BT3" s="384" t="s">
        <v>177</v>
      </c>
      <c r="BU3" s="286" t="s">
        <v>56</v>
      </c>
      <c r="BV3" s="287" t="s">
        <v>7</v>
      </c>
      <c r="BW3" s="288" t="s">
        <v>1</v>
      </c>
      <c r="BX3" s="288" t="s">
        <v>2</v>
      </c>
      <c r="BY3" s="288" t="s">
        <v>16</v>
      </c>
      <c r="BZ3" s="288" t="s">
        <v>17</v>
      </c>
      <c r="CA3" s="289" t="s">
        <v>18</v>
      </c>
      <c r="CB3" s="273"/>
      <c r="CC3" s="290"/>
      <c r="CD3" s="384" t="s">
        <v>177</v>
      </c>
      <c r="CE3" s="286" t="s">
        <v>56</v>
      </c>
      <c r="CF3" s="287" t="s">
        <v>7</v>
      </c>
      <c r="CG3" s="288" t="s">
        <v>1</v>
      </c>
      <c r="CH3" s="288" t="s">
        <v>2</v>
      </c>
      <c r="CI3" s="288" t="s">
        <v>16</v>
      </c>
      <c r="CJ3" s="288" t="s">
        <v>17</v>
      </c>
      <c r="CK3" s="289" t="s">
        <v>18</v>
      </c>
      <c r="CL3" s="273"/>
      <c r="CM3" s="290"/>
      <c r="CN3" s="384" t="s">
        <v>177</v>
      </c>
      <c r="CO3" s="286" t="s">
        <v>56</v>
      </c>
      <c r="CP3" s="287" t="s">
        <v>7</v>
      </c>
      <c r="CQ3" s="288" t="s">
        <v>1</v>
      </c>
      <c r="CR3" s="288" t="s">
        <v>2</v>
      </c>
      <c r="CS3" s="288" t="s">
        <v>16</v>
      </c>
      <c r="CT3" s="288" t="s">
        <v>17</v>
      </c>
      <c r="CU3" s="289" t="s">
        <v>18</v>
      </c>
      <c r="CV3" s="273"/>
      <c r="CW3" s="290"/>
      <c r="CX3" s="384" t="s">
        <v>177</v>
      </c>
      <c r="CY3" s="286" t="s">
        <v>56</v>
      </c>
      <c r="CZ3" s="287" t="s">
        <v>7</v>
      </c>
      <c r="DA3" s="288" t="s">
        <v>1</v>
      </c>
      <c r="DB3" s="288" t="s">
        <v>2</v>
      </c>
      <c r="DC3" s="288" t="s">
        <v>16</v>
      </c>
      <c r="DD3" s="288" t="s">
        <v>17</v>
      </c>
      <c r="DE3" s="289" t="s">
        <v>18</v>
      </c>
      <c r="DF3" s="273"/>
      <c r="DG3" s="290"/>
      <c r="DH3" s="384" t="s">
        <v>177</v>
      </c>
      <c r="DI3" s="286" t="s">
        <v>56</v>
      </c>
      <c r="DJ3" s="287" t="s">
        <v>7</v>
      </c>
      <c r="DK3" s="288" t="s">
        <v>1</v>
      </c>
      <c r="DL3" s="288" t="s">
        <v>2</v>
      </c>
      <c r="DM3" s="288" t="s">
        <v>16</v>
      </c>
      <c r="DN3" s="288" t="s">
        <v>17</v>
      </c>
      <c r="DO3" s="289" t="s">
        <v>18</v>
      </c>
      <c r="DP3" s="273"/>
      <c r="DQ3" s="290"/>
      <c r="DR3" s="384" t="s">
        <v>177</v>
      </c>
      <c r="DS3" s="286" t="s">
        <v>56</v>
      </c>
      <c r="DT3" s="287" t="s">
        <v>7</v>
      </c>
      <c r="DU3" s="288" t="s">
        <v>1</v>
      </c>
      <c r="DV3" s="288" t="s">
        <v>2</v>
      </c>
      <c r="DW3" s="288" t="s">
        <v>16</v>
      </c>
      <c r="DX3" s="288" t="s">
        <v>17</v>
      </c>
      <c r="DY3" s="289" t="s">
        <v>18</v>
      </c>
      <c r="DZ3" s="273"/>
      <c r="EA3" s="290"/>
      <c r="EB3" s="274"/>
      <c r="EL3" s="274"/>
      <c r="EV3" s="274"/>
      <c r="FF3" s="274"/>
      <c r="FP3" s="274"/>
      <c r="FZ3" s="274"/>
      <c r="GJ3" s="274"/>
      <c r="GT3" s="274"/>
      <c r="HD3" s="274"/>
      <c r="HN3" s="274"/>
      <c r="HX3" s="274"/>
      <c r="IH3" s="274"/>
      <c r="IR3" s="274"/>
      <c r="JB3" s="274"/>
      <c r="JL3" s="274"/>
    </row>
    <row xmlns:x14ac="http://schemas.microsoft.com/office/spreadsheetml/2009/9/ac" r="4" s="4" customFormat="true" x14ac:dyDescent="0.25">
      <c r="A4" s="411" t="str">
        <f>IF(ISBLANK('Data Summary'!A6),"",'Data Summary'!A6)</f>
        <v>ZWE_2012_UIS</v>
      </c>
      <c r="B4" s="119"/>
      <c r="C4" s="15" t="s">
        <v>3</v>
      </c>
      <c r="D4" s="9">
        <f t="shared" ref="D4:I4" si="0">IF(COUNTA(D14)=0,"",D14)</f>
        <v>0</v>
      </c>
      <c r="E4" s="9" t="str">
        <f t="shared" si="0"/>
        <v/>
      </c>
      <c r="F4" s="9" t="str">
        <f t="shared" si="0"/>
        <v/>
      </c>
      <c r="G4" s="9" t="str">
        <f t="shared" si="0"/>
        <v/>
      </c>
      <c r="H4" s="9">
        <f t="shared" si="0"/>
        <v>0</v>
      </c>
      <c r="I4" s="28" t="str">
        <f t="shared" si="0"/>
        <v/>
      </c>
      <c r="J4" s="23"/>
      <c r="K4" s="17"/>
      <c r="L4" s="119"/>
      <c r="M4" s="15" t="s">
        <v>3</v>
      </c>
      <c r="N4" s="9" t="str">
        <f t="shared" ref="N4:S4" si="1">IF(COUNTA(N14)=0,"",N14)</f>
        <v/>
      </c>
      <c r="O4" s="9" t="str">
        <f t="shared" si="1"/>
        <v/>
      </c>
      <c r="P4" s="9" t="str">
        <f t="shared" si="1"/>
        <v/>
      </c>
      <c r="Q4" s="9" t="str">
        <f t="shared" si="1"/>
        <v/>
      </c>
      <c r="R4" s="9" t="str">
        <f t="shared" si="1"/>
        <v/>
      </c>
      <c r="S4" s="28" t="str">
        <f t="shared" si="1"/>
        <v/>
      </c>
      <c r="T4" s="23"/>
      <c r="U4" s="17"/>
      <c r="V4" s="119"/>
      <c r="W4" s="15" t="s">
        <v>3</v>
      </c>
      <c r="X4" s="9" t="str">
        <f t="shared" ref="X4:AC4" si="2">IF(COUNTA(X14)=0,"",X14)</f>
        <v/>
      </c>
      <c r="Y4" s="9" t="str">
        <f t="shared" si="2"/>
        <v/>
      </c>
      <c r="Z4" s="9" t="str">
        <f t="shared" si="2"/>
        <v/>
      </c>
      <c r="AA4" s="9" t="str">
        <f t="shared" si="2"/>
        <v/>
      </c>
      <c r="AB4" s="9" t="str">
        <f t="shared" si="2"/>
        <v/>
      </c>
      <c r="AC4" s="28" t="str">
        <f t="shared" si="2"/>
        <v/>
      </c>
      <c r="AD4" s="23"/>
      <c r="AE4" s="17"/>
      <c r="AF4" s="119"/>
      <c r="AG4" s="15" t="s">
        <v>3</v>
      </c>
      <c r="AH4" s="9">
        <f t="shared" ref="AH4:AM4" si="3">IF(COUNTA(AH14)=0,"",AH14)</f>
        <v>0.63</v>
      </c>
      <c r="AI4" s="9">
        <f t="shared" si="3"/>
        <v>0.23</v>
      </c>
      <c r="AJ4" s="9">
        <f t="shared" si="3"/>
        <v>0.84</v>
      </c>
      <c r="AK4" s="9">
        <f t="shared" si="3"/>
        <v>11.41</v>
      </c>
      <c r="AL4" s="9">
        <f t="shared" si="3"/>
        <v>0.13</v>
      </c>
      <c r="AM4" s="28">
        <f t="shared" si="3"/>
        <v>1.73</v>
      </c>
      <c r="AN4" s="23"/>
      <c r="AO4" s="17"/>
      <c r="AP4" s="119"/>
      <c r="AQ4" s="15" t="s">
        <v>3</v>
      </c>
      <c r="AR4" s="9" t="str">
        <f t="shared" ref="AR4:AW4" si="4">IF(COUNTA(AR14)=0,"",AR14)</f>
        <v/>
      </c>
      <c r="AS4" s="9" t="str">
        <f t="shared" si="4"/>
        <v/>
      </c>
      <c r="AT4" s="9" t="str">
        <f t="shared" si="4"/>
        <v/>
      </c>
      <c r="AU4" s="9" t="str">
        <f t="shared" si="4"/>
        <v/>
      </c>
      <c r="AV4" s="9" t="str">
        <f t="shared" si="4"/>
        <v/>
      </c>
      <c r="AW4" s="28" t="str">
        <f t="shared" si="4"/>
        <v/>
      </c>
      <c r="AX4" s="23"/>
      <c r="AY4" s="17"/>
      <c r="AZ4" s="119"/>
      <c r="BA4" s="15" t="s">
        <v>3</v>
      </c>
      <c r="BB4" s="9" t="str">
        <f t="shared" ref="BB4:BG4" si="5">IF(COUNTA(BB14)=0,"",BB14)</f>
        <v/>
      </c>
      <c r="BC4" s="9" t="str">
        <f t="shared" si="5"/>
        <v/>
      </c>
      <c r="BD4" s="9">
        <f t="shared" si="5"/>
        <v>1</v>
      </c>
      <c r="BE4" s="9" t="str">
        <f t="shared" si="5"/>
        <v/>
      </c>
      <c r="BF4" s="9" t="str">
        <f t="shared" si="5"/>
        <v/>
      </c>
      <c r="BG4" s="28" t="str">
        <f t="shared" si="5"/>
        <v/>
      </c>
      <c r="BH4" s="23"/>
      <c r="BI4" s="17"/>
      <c r="BJ4" s="119"/>
      <c r="BK4" s="15" t="s">
        <v>3</v>
      </c>
      <c r="BL4" s="9" t="str">
        <f t="shared" ref="BL4:BQ4" si="6">IF(COUNTA(BL14)=0,"",BL14)</f>
        <v/>
      </c>
      <c r="BM4" s="9" t="str">
        <f t="shared" si="6"/>
        <v/>
      </c>
      <c r="BN4" s="9" t="str">
        <f t="shared" si="6"/>
        <v/>
      </c>
      <c r="BO4" s="9" t="str">
        <f t="shared" si="6"/>
        <v/>
      </c>
      <c r="BP4" s="9" t="str">
        <f t="shared" si="6"/>
        <v/>
      </c>
      <c r="BQ4" s="28" t="str">
        <f t="shared" si="6"/>
        <v/>
      </c>
      <c r="BR4" s="23"/>
      <c r="BS4" s="17"/>
      <c r="BT4" s="119"/>
      <c r="BU4" s="15" t="s">
        <v>3</v>
      </c>
      <c r="BV4" s="9" t="str">
        <f t="shared" ref="BV4:CA4" si="7">IF(COUNTA(BV14)=0,"",BV14)</f>
        <v/>
      </c>
      <c r="BW4" s="9" t="str">
        <f t="shared" si="7"/>
        <v/>
      </c>
      <c r="BX4" s="9" t="str">
        <f t="shared" si="7"/>
        <v/>
      </c>
      <c r="BY4" s="9" t="str">
        <f t="shared" si="7"/>
        <v/>
      </c>
      <c r="BZ4" s="9" t="str">
        <f t="shared" si="7"/>
        <v/>
      </c>
      <c r="CA4" s="28" t="str">
        <f t="shared" si="7"/>
        <v/>
      </c>
      <c r="CB4" s="23"/>
      <c r="CC4" s="17"/>
      <c r="CD4" s="119"/>
      <c r="CE4" s="15" t="s">
        <v>3</v>
      </c>
      <c r="CF4" s="9" t="str">
        <f t="shared" ref="CF4:CK4" si="8">IF(COUNTA(CF14)=0,"",CF14)</f>
        <v/>
      </c>
      <c r="CG4" s="9" t="str">
        <f t="shared" si="8"/>
        <v/>
      </c>
      <c r="CH4" s="9" t="str">
        <f t="shared" si="8"/>
        <v/>
      </c>
      <c r="CI4" s="9" t="str">
        <f t="shared" si="8"/>
        <v/>
      </c>
      <c r="CJ4" s="9" t="str">
        <f t="shared" si="8"/>
        <v/>
      </c>
      <c r="CK4" s="28" t="str">
        <f t="shared" si="8"/>
        <v/>
      </c>
      <c r="CL4" s="23"/>
      <c r="CM4" s="17"/>
      <c r="CN4" s="119"/>
      <c r="CO4" s="15" t="s">
        <v>3</v>
      </c>
      <c r="CP4" s="9" t="str">
        <f t="shared" ref="CP4:CU4" si="9">IF(COUNTA(CP14)=0,"",CP14)</f>
        <v/>
      </c>
      <c r="CQ4" s="9" t="str">
        <f t="shared" si="9"/>
        <v/>
      </c>
      <c r="CR4" s="9" t="str">
        <f t="shared" si="9"/>
        <v/>
      </c>
      <c r="CS4" s="9" t="str">
        <f t="shared" si="9"/>
        <v/>
      </c>
      <c r="CT4" s="9" t="str">
        <f t="shared" si="9"/>
        <v/>
      </c>
      <c r="CU4" s="28" t="str">
        <f t="shared" si="9"/>
        <v/>
      </c>
      <c r="CV4" s="23"/>
      <c r="CW4" s="17"/>
      <c r="CX4" s="119"/>
      <c r="CY4" s="15" t="s">
        <v>3</v>
      </c>
      <c r="CZ4" s="9" t="str">
        <f t="shared" ref="CZ4:DE4" si="10">IF(COUNTA(CZ14)=0,"",CZ14)</f>
        <v/>
      </c>
      <c r="DA4" s="9" t="str">
        <f t="shared" si="10"/>
        <v/>
      </c>
      <c r="DB4" s="9" t="str">
        <f t="shared" si="10"/>
        <v/>
      </c>
      <c r="DC4" s="9" t="str">
        <f t="shared" si="10"/>
        <v/>
      </c>
      <c r="DD4" s="9" t="str">
        <f t="shared" si="10"/>
        <v/>
      </c>
      <c r="DE4" s="28" t="str">
        <f t="shared" si="10"/>
        <v/>
      </c>
      <c r="DF4" s="23"/>
      <c r="DG4" s="17"/>
      <c r="DH4" s="119"/>
      <c r="DI4" s="15" t="s">
        <v>3</v>
      </c>
      <c r="DJ4" s="9" t="str">
        <f t="shared" ref="DJ4:DO4" si="11">IF(COUNTA(DJ14)=0,"",DJ14)</f>
        <v/>
      </c>
      <c r="DK4" s="9" t="str">
        <f t="shared" si="11"/>
        <v/>
      </c>
      <c r="DL4" s="9" t="str">
        <f t="shared" si="11"/>
        <v/>
      </c>
      <c r="DM4" s="9" t="str">
        <f t="shared" si="11"/>
        <v/>
      </c>
      <c r="DN4" s="9" t="str">
        <f t="shared" si="11"/>
        <v/>
      </c>
      <c r="DO4" s="28" t="str">
        <f t="shared" si="11"/>
        <v/>
      </c>
      <c r="DP4" s="23"/>
      <c r="DQ4" s="17"/>
      <c r="DR4" s="119"/>
      <c r="DS4" s="15" t="s">
        <v>3</v>
      </c>
      <c r="DT4" s="9" t="str">
        <f t="shared" ref="DT4:DY4" si="12">IF(COUNTA(DT14)=0,"",DT14)</f>
        <v/>
      </c>
      <c r="DU4" s="9" t="str">
        <f t="shared" si="12"/>
        <v/>
      </c>
      <c r="DV4" s="9" t="str">
        <f t="shared" si="12"/>
        <v/>
      </c>
      <c r="DW4" s="9" t="str">
        <f t="shared" si="12"/>
        <v/>
      </c>
      <c r="DX4" s="9" t="str">
        <f t="shared" si="12"/>
        <v/>
      </c>
      <c r="DY4" s="28" t="str">
        <f t="shared" si="12"/>
        <v/>
      </c>
      <c r="DZ4" s="23"/>
      <c r="EA4" s="17"/>
      <c r="EB4" s="128"/>
      <c r="EL4" s="128"/>
      <c r="EV4" s="128"/>
      <c r="FF4" s="128"/>
      <c r="FP4" s="128"/>
      <c r="FZ4" s="128"/>
      <c r="GJ4" s="128"/>
      <c r="GT4" s="128"/>
      <c r="HD4" s="128"/>
      <c r="HN4" s="128"/>
      <c r="HX4" s="128"/>
      <c r="IH4" s="128"/>
      <c r="IR4" s="128"/>
      <c r="JB4" s="128"/>
      <c r="JL4" s="128"/>
    </row>
    <row xmlns:x14ac="http://schemas.microsoft.com/office/spreadsheetml/2009/9/ac" r="5" s="4" customFormat="true" x14ac:dyDescent="0.25">
      <c r="A5" s="411" t="str">
        <f ca="true">IF(ISBLANK('Data Summary'!A7),"",'Data Summary'!A7)</f>
        <v>ZWE_2013_SACMEQ</v>
      </c>
      <c r="B5" s="119"/>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8" t="str">
        <f>IF((COUNTA(I15:I26)=0)+(COUNTA(I14)=0),"",100-I14-SUMPRODUCT(C15:C26,I15:I26))</f>
        <v/>
      </c>
      <c r="J5" s="23"/>
      <c r="K5" s="17"/>
      <c r="L5" s="119"/>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8" t="str">
        <f>IF((COUNTA(S15:S26)=0)+(COUNTA(S14)=0),"",100-S14-SUMPRODUCT(M15:M26,S15:S26))</f>
        <v/>
      </c>
      <c r="T5" s="23"/>
      <c r="U5" s="17"/>
      <c r="V5" s="119"/>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8" t="str">
        <f>IF((COUNTA(AC15:AC26)=0)+(COUNTA(AC14)=0),"",100-AC14-SUMPRODUCT(W15:W26,AC15:AC26))</f>
        <v/>
      </c>
      <c r="AD5" s="23"/>
      <c r="AE5" s="17"/>
      <c r="AF5" s="119"/>
      <c r="AG5" s="15" t="s">
        <v>0</v>
      </c>
      <c r="AH5" s="9">
        <f>IF((COUNTA(AH15:AH26)=0)+(COUNTA(AH14)=0),"",100-AH14-SUMPRODUCT(AG15:AG26,AH15:AH26))</f>
        <v>3.7199999999999989</v>
      </c>
      <c r="AI5" s="9">
        <f>IF((COUNTA(AI15:AI26)=0)+(COUNTA(AI14)=0),"",100-AI14-SUMPRODUCT(AG15:AG26,AI15:AI26))</f>
        <v>6.0099999999999909</v>
      </c>
      <c r="AJ5" s="9">
        <f>IF((COUNTA(AJ15:AJ26)=0)+(COUNTA(AJ14)=0),"",100-AJ14-SUMPRODUCT(AG15:AG26,AJ15:AJ26))</f>
        <v>3.1899999999999977</v>
      </c>
      <c r="AK5" s="9">
        <f>IF((COUNTA(AK15:AK26)=0)+(COUNTA(AK14)=0),"",100-AK14-SUMPRODUCT(AG15:AG26,AK15:AK26))</f>
        <v>12.760000000000005</v>
      </c>
      <c r="AL5" s="9">
        <f>IF((COUNTA(AL15:AL26)=0)+(COUNTA(AL14)=0),"",100-AL14-SUMPRODUCT(AG15:AG26,AL15:AL26))</f>
        <v>3.6099999999999994</v>
      </c>
      <c r="AM5" s="28">
        <f>IF((COUNTA(AM15:AM26)=0)+(COUNTA(AM14)=0),"",100-AM14-SUMPRODUCT(AG15:AG26,AM15:AM26))</f>
        <v>3.9599999999999937</v>
      </c>
      <c r="AN5" s="23"/>
      <c r="AO5" s="17"/>
      <c r="AP5" s="119"/>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8" t="str">
        <f>IF((COUNTA(AW15:AW26)=0)+(COUNTA(AW14)=0),"",100-AW14-SUMPRODUCT(AQ15:AQ26,AW15:AW26))</f>
        <v/>
      </c>
      <c r="AX5" s="23"/>
      <c r="AY5" s="17"/>
      <c r="AZ5" s="119"/>
      <c r="BA5" s="15" t="s">
        <v>0</v>
      </c>
      <c r="BB5" s="9" t="str">
        <f>IF((COUNTA(BB15:BB26)=0)+(COUNTA(BB14)=0),"",100-BB14-SUMPRODUCT(BA15:BA26,BB15:BB26))</f>
        <v/>
      </c>
      <c r="BC5" s="9" t="str">
        <f>IF((COUNTA(BC15:BC26)=0)+(COUNTA(BC14)=0),"",100-BC14-SUMPRODUCT(BA15:BA26,BC15:BC26))</f>
        <v/>
      </c>
      <c r="BD5" s="9">
        <f>IF((COUNTA(BD15:BD26)=0)+(COUNTA(BD14)=0),"",100-BD14-SUMPRODUCT(BA15:BA26,BD15:BD26))</f>
        <v>10</v>
      </c>
      <c r="BE5" s="9" t="str">
        <f>IF((COUNTA(BE15:BE26)=0)+(COUNTA(BE14)=0),"",100-BE14-SUMPRODUCT(BA15:BA26,BE15:BE26))</f>
        <v/>
      </c>
      <c r="BF5" s="9" t="str">
        <f>IF((COUNTA(BF15:BF26)=0)+(COUNTA(BF14)=0),"",100-BF14-SUMPRODUCT(BA15:BA26,BF15:BF26))</f>
        <v/>
      </c>
      <c r="BG5" s="28" t="str">
        <f>IF((COUNTA(BG15:BG26)=0)+(COUNTA(BG14)=0),"",100-BG14-SUMPRODUCT(BA15:BA26,BG15:BG26))</f>
        <v/>
      </c>
      <c r="BH5" s="23"/>
      <c r="BI5" s="17"/>
      <c r="BJ5" s="119"/>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8" t="str">
        <f>IF((COUNTA(BQ15:BQ26)=0)+(COUNTA(BQ14)=0),"",100-BQ14-SUMPRODUCT(BK15:BK26,BQ15:BQ26))</f>
        <v/>
      </c>
      <c r="BR5" s="23"/>
      <c r="BS5" s="17"/>
      <c r="BT5" s="119"/>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28" t="str">
        <f>IF((COUNTA(CA15:CA26)=0)+(COUNTA(CA14)=0),"",100-CA14-SUMPRODUCT(BU15:BU26,CA15:CA26))</f>
        <v/>
      </c>
      <c r="CB5" s="23"/>
      <c r="CC5" s="17"/>
      <c r="CD5" s="119"/>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8" t="str">
        <f>IF((COUNTA(CK15:CK26)=0)+(COUNTA(CK14)=0),"",100-CK14-SUMPRODUCT(CE15:CE26,CK15:CK26))</f>
        <v/>
      </c>
      <c r="CL5" s="23"/>
      <c r="CM5" s="17"/>
      <c r="CN5" s="119"/>
      <c r="CO5" s="1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28" t="str">
        <f>IF((COUNTA(CU15:CU26)=0)+(COUNTA(CU14)=0),"",100-CU14-SUMPRODUCT(CO15:CO26,CU15:CU26))</f>
        <v/>
      </c>
      <c r="CV5" s="23"/>
      <c r="CW5" s="17"/>
      <c r="CX5" s="119"/>
      <c r="CY5" s="15" t="s">
        <v>0</v>
      </c>
      <c r="CZ5" s="9" t="str">
        <f>IF((COUNTA(CZ15:CZ26)=0)+(COUNTA(CZ14)=0),"",100-CZ14-SUMPRODUCT(CY15:CY26,CZ15:CZ26))</f>
        <v/>
      </c>
      <c r="DA5" s="9" t="str">
        <f>IF((COUNTA(DA15:DA26)=0)+(COUNTA(DA14)=0),"",100-DA14-SUMPRODUCT(CY15:CY26,DA15:DA26))</f>
        <v/>
      </c>
      <c r="DB5" s="9" t="str">
        <f>IF((COUNTA(DB15:DB26)=0)+(COUNTA(DB14)=0),"",100-DB14-SUMPRODUCT(CY15:CY26,DB15:DB26))</f>
        <v/>
      </c>
      <c r="DC5" s="9" t="str">
        <f>IF((COUNTA(DC15:DC26)=0)+(COUNTA(DC14)=0),"",100-DC14-SUMPRODUCT(CY15:CY26,DC15:DC26))</f>
        <v/>
      </c>
      <c r="DD5" s="9" t="str">
        <f>IF((COUNTA(DD15:DD26)=0)+(COUNTA(DD14)=0),"",100-DD14-SUMPRODUCT(CY15:CY26,DD15:DD26))</f>
        <v/>
      </c>
      <c r="DE5" s="28" t="str">
        <f>IF((COUNTA(DE15:DE26)=0)+(COUNTA(DE14)=0),"",100-DE14-SUMPRODUCT(CY15:CY26,DE15:DE26))</f>
        <v/>
      </c>
      <c r="DF5" s="23"/>
      <c r="DG5" s="17"/>
      <c r="DH5" s="119"/>
      <c r="DI5" s="15" t="s">
        <v>0</v>
      </c>
      <c r="DJ5" s="9" t="str">
        <f>IF((COUNTA(DJ15:DJ26)=0)+(COUNTA(DJ14)=0),"",100-DJ14-SUMPRODUCT(DI15:DI26,DJ15:DJ26))</f>
        <v/>
      </c>
      <c r="DK5" s="9" t="str">
        <f>IF((COUNTA(DK15:DK26)=0)+(COUNTA(DK14)=0),"",100-DK14-SUMPRODUCT(DI15:DI26,DK15:DK26))</f>
        <v/>
      </c>
      <c r="DL5" s="9" t="str">
        <f>IF((COUNTA(DL15:DL26)=0)+(COUNTA(DL14)=0),"",100-DL14-SUMPRODUCT(DI15:DI26,DL15:DL26))</f>
        <v/>
      </c>
      <c r="DM5" s="9" t="str">
        <f>IF((COUNTA(DM15:DM26)=0)+(COUNTA(DM14)=0),"",100-DM14-SUMPRODUCT(DI15:DI26,DM15:DM26))</f>
        <v/>
      </c>
      <c r="DN5" s="9" t="str">
        <f>IF((COUNTA(DN15:DN26)=0)+(COUNTA(DN14)=0),"",100-DN14-SUMPRODUCT(DI15:DI26,DN15:DN26))</f>
        <v/>
      </c>
      <c r="DO5" s="28" t="str">
        <f>IF((COUNTA(DO15:DO26)=0)+(COUNTA(DO14)=0),"",100-DO14-SUMPRODUCT(DI15:DI26,DO15:DO26))</f>
        <v/>
      </c>
      <c r="DP5" s="23"/>
      <c r="DQ5" s="17"/>
      <c r="DR5" s="119"/>
      <c r="DS5" s="15" t="s">
        <v>0</v>
      </c>
      <c r="DT5" s="9" t="str">
        <f>IF((COUNTA(DT15:DT26)=0)+(COUNTA(DT14)=0),"",100-DT14-SUMPRODUCT(DS15:DS26,DT15:DT26))</f>
        <v/>
      </c>
      <c r="DU5" s="9" t="str">
        <f>IF((COUNTA(DU15:DU26)=0)+(COUNTA(DU14)=0),"",100-DU14-SUMPRODUCT(DS15:DS26,DU15:DU26))</f>
        <v/>
      </c>
      <c r="DV5" s="9" t="str">
        <f>IF((COUNTA(DV15:DV26)=0)+(COUNTA(DV14)=0),"",100-DV14-SUMPRODUCT(DS15:DS26,DV15:DV26))</f>
        <v/>
      </c>
      <c r="DW5" s="9" t="str">
        <f>IF((COUNTA(DW15:DW26)=0)+(COUNTA(DW14)=0),"",100-DW14-SUMPRODUCT(DS15:DS26,DW15:DW26))</f>
        <v/>
      </c>
      <c r="DX5" s="9" t="str">
        <f>IF((COUNTA(DX15:DX26)=0)+(COUNTA(DX14)=0),"",100-DX14-SUMPRODUCT(DS15:DS26,DX15:DX26))</f>
        <v/>
      </c>
      <c r="DY5" s="28" t="str">
        <f>IF((COUNTA(DY15:DY26)=0)+(COUNTA(DY14)=0),"",100-DY14-SUMPRODUCT(DS15:DS26,DY15:DY26))</f>
        <v/>
      </c>
      <c r="DZ5" s="23"/>
      <c r="EA5" s="17"/>
      <c r="EB5" s="128"/>
      <c r="EL5" s="128"/>
      <c r="EV5" s="128"/>
      <c r="FF5" s="128"/>
      <c r="FP5" s="128"/>
      <c r="FZ5" s="128"/>
      <c r="GJ5" s="128"/>
      <c r="GT5" s="128"/>
      <c r="HD5" s="128"/>
      <c r="HN5" s="128"/>
      <c r="HX5" s="128"/>
      <c r="IH5" s="128"/>
      <c r="IR5" s="128"/>
      <c r="JB5" s="128"/>
      <c r="JL5" s="128"/>
    </row>
    <row xmlns:x14ac="http://schemas.microsoft.com/office/spreadsheetml/2009/9/ac" r="6" s="4" customFormat="true" x14ac:dyDescent="0.25">
      <c r="A6" s="411" t="str">
        <f ca="true">IF(ISBLANK('Data Summary'!A8),"",'Data Summary'!A8)</f>
        <v>ZWE_2013_EMIS</v>
      </c>
      <c r="B6" s="119"/>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8" t="str">
        <f>IF(COUNTA(I15:I26)=0,"",SUMPRODUCT(I15:I26,C15:C26))</f>
        <v/>
      </c>
      <c r="J6" s="23"/>
      <c r="K6" s="17"/>
      <c r="L6" s="119"/>
      <c r="M6" s="15"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8" t="str">
        <f>IF(COUNTA(S15:S26)=0,"",SUMPRODUCT(S15:S26,M15:M26))</f>
        <v/>
      </c>
      <c r="T6" s="23"/>
      <c r="U6" s="17"/>
      <c r="V6" s="119"/>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8" t="str">
        <f>IF(COUNTA(AC15:AC26)=0,"",SUMPRODUCT(AC15:AC26,W15:W26))</f>
        <v/>
      </c>
      <c r="AD6" s="23"/>
      <c r="AE6" s="17"/>
      <c r="AF6" s="119"/>
      <c r="AG6" s="15" t="s">
        <v>19</v>
      </c>
      <c r="AH6" s="9">
        <f>IF(COUNTA(AH15:AH26)=0,"",SUMPRODUCT(AH15:AH26,AG15:AG26))</f>
        <v>95.65</v>
      </c>
      <c r="AI6" s="9">
        <f>IF(COUNTA(AI15:AI26)=0,"",SUMPRODUCT(AI15:AI26,AG15:AG26))</f>
        <v>93.76</v>
      </c>
      <c r="AJ6" s="9">
        <f>IF(COUNTA(AJ15:AJ26)=0,"",SUMPRODUCT(AJ15:AJ26,AG15:AG26))</f>
        <v>95.97</v>
      </c>
      <c r="AK6" s="9">
        <f>IF(COUNTA(AK15:AK26)=0,"",SUMPRODUCT(AK15:AK26,AG15:AG26))</f>
        <v>75.83</v>
      </c>
      <c r="AL6" s="9">
        <f>IF(COUNTA(AL15:AL26)=0,"",SUMPRODUCT(AL15:AL26,AG15:AG26))</f>
        <v>96.26</v>
      </c>
      <c r="AM6" s="28">
        <f>IF(COUNTA(AM15:AM26)=0,"",SUMPRODUCT(AM15:AM26,AG15:AG26))</f>
        <v>94.31</v>
      </c>
      <c r="AN6" s="23"/>
      <c r="AO6" s="17"/>
      <c r="AP6" s="119"/>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8" t="str">
        <f>IF(COUNTA(AW15:AW26)=0,"",SUMPRODUCT(AW15:AW26,AQ15:AQ26))</f>
        <v/>
      </c>
      <c r="AX6" s="23"/>
      <c r="AY6" s="17"/>
      <c r="AZ6" s="119"/>
      <c r="BA6" s="15" t="s">
        <v>19</v>
      </c>
      <c r="BB6" s="9" t="str">
        <f>IF(COUNTA(BB15:BB26)=0,"",SUMPRODUCT(BB15:BB26,BA15:BA26))</f>
        <v/>
      </c>
      <c r="BC6" s="9" t="str">
        <f>IF(COUNTA(BC15:BC26)=0,"",SUMPRODUCT(BC15:BC26,BA15:BA26))</f>
        <v/>
      </c>
      <c r="BD6" s="9">
        <f>IF(COUNTA(BD15:BD26)=0,"",SUMPRODUCT(BD15:BD26,BA15:BA26))</f>
        <v>89</v>
      </c>
      <c r="BE6" s="9" t="str">
        <f>IF(COUNTA(BE15:BE26)=0,"",SUMPRODUCT(BE15:BE26,BA15:BA26))</f>
        <v/>
      </c>
      <c r="BF6" s="9" t="str">
        <f>IF(COUNTA(BF15:BF26)=0,"",SUMPRODUCT(BF15:BF26,BA15:BA26))</f>
        <v/>
      </c>
      <c r="BG6" s="28" t="str">
        <f>IF(COUNTA(BG15:BG26)=0,"",SUMPRODUCT(BG15:BG26,BA15:BA26))</f>
        <v/>
      </c>
      <c r="BH6" s="23"/>
      <c r="BI6" s="17"/>
      <c r="BJ6" s="119"/>
      <c r="BK6" s="15" t="s">
        <v>19</v>
      </c>
      <c r="BL6" s="9">
        <f>IF(COUNTA(BL15:BL26)=0,"",SUMPRODUCT(BL15:BL26,BK15:BK26))</f>
        <v>98.947455684695811</v>
      </c>
      <c r="BM6" s="9" t="str">
        <f>IF(COUNTA(BM15:BM26)=0,"",SUMPRODUCT(BM15:BM26,BK15:BK26))</f>
        <v/>
      </c>
      <c r="BN6" s="9" t="str">
        <f>IF(COUNTA(BN15:BN26)=0,"",SUMPRODUCT(BN15:BN26,BK15:BK26))</f>
        <v/>
      </c>
      <c r="BO6" s="9">
        <f>IF(COUNTA(BO15:BO26)=0,"",SUMPRODUCT(BO15:BO26,BK15:BK26))</f>
        <v>98.925000000000011</v>
      </c>
      <c r="BP6" s="9">
        <f>IF(COUNTA(BP15:BP26)=0,"",SUMPRODUCT(BP15:BP26,BK15:BK26))</f>
        <v>98.98</v>
      </c>
      <c r="BQ6" s="28">
        <f>IF(COUNTA(BQ15:BQ26)=0,"",SUMPRODUCT(BQ15:BQ26,BK15:BK26))</f>
        <v>98.924999999999997</v>
      </c>
      <c r="BR6" s="23"/>
      <c r="BS6" s="17"/>
      <c r="BT6" s="119"/>
      <c r="BU6" s="15" t="s">
        <v>19</v>
      </c>
      <c r="BV6" s="9" t="str">
        <f>IF(COUNTA(BV15:BV26)=0,"",SUMPRODUCT(BV15:BV26,BU15:BU26))</f>
        <v/>
      </c>
      <c r="BW6" s="9" t="str">
        <f>IF(COUNTA(BW15:BW26)=0,"",SUMPRODUCT(BW15:BW26,BU15:BU26))</f>
        <v/>
      </c>
      <c r="BX6" s="9" t="str">
        <f>IF(COUNTA(BX15:BX26)=0,"",SUMPRODUCT(BX15:BX26,BU15:BU26))</f>
        <v/>
      </c>
      <c r="BY6" s="9" t="str">
        <f>IF(COUNTA(BY15:BY26)=0,"",SUMPRODUCT(BY15:BY26,BU15:BU26))</f>
        <v/>
      </c>
      <c r="BZ6" s="9" t="str">
        <f>IF(COUNTA(BZ15:BZ26)=0,"",SUMPRODUCT(BZ15:BZ26,BU15:BU26))</f>
        <v/>
      </c>
      <c r="CA6" s="28" t="str">
        <f>IF(COUNTA(CA15:CA26)=0,"",SUMPRODUCT(CA15:CA26,BU15:BU26))</f>
        <v/>
      </c>
      <c r="CB6" s="23"/>
      <c r="CC6" s="17"/>
      <c r="CD6" s="119"/>
      <c r="CE6" s="15" t="s">
        <v>19</v>
      </c>
      <c r="CF6" s="9">
        <f>IF(COUNTA(CF15:CF26)=0,"",SUMPRODUCT(CF15:CF26,CE15:CE26))</f>
        <v>99.155521438165721</v>
      </c>
      <c r="CG6" s="9" t="str">
        <f>IF(COUNTA(CG15:CG26)=0,"",SUMPRODUCT(CG15:CG26,CE15:CE26))</f>
        <v/>
      </c>
      <c r="CH6" s="9" t="str">
        <f>IF(COUNTA(CH15:CH26)=0,"",SUMPRODUCT(CH15:CH26,CE15:CE26))</f>
        <v/>
      </c>
      <c r="CI6" s="9">
        <f>IF(COUNTA(CI15:CI26)=0,"",SUMPRODUCT(CI15:CI26,CE15:CE26))</f>
        <v>99.186487192890738</v>
      </c>
      <c r="CJ6" s="9">
        <f>IF(COUNTA(CJ15:CJ26)=0,"",SUMPRODUCT(CJ15:CJ26,CE15:CE26))</f>
        <v>99.216295246916957</v>
      </c>
      <c r="CK6" s="28">
        <f>IF(COUNTA(CK15:CK26)=0,"",SUMPRODUCT(CK15:CK26,CE15:CE26))</f>
        <v>98.94859813084112</v>
      </c>
      <c r="CL6" s="23"/>
      <c r="CM6" s="17"/>
      <c r="CN6" s="119"/>
      <c r="CO6" s="15" t="s">
        <v>19</v>
      </c>
      <c r="CP6" s="9" t="str">
        <f>IF(COUNTA(CP15:CP26)=0,"",SUMPRODUCT(CP15:CP26,CO15:CO26))</f>
        <v/>
      </c>
      <c r="CQ6" s="9" t="str">
        <f>IF(COUNTA(CQ15:CQ26)=0,"",SUMPRODUCT(CQ15:CQ26,CO15:CO26))</f>
        <v/>
      </c>
      <c r="CR6" s="9" t="str">
        <f>IF(COUNTA(CR15:CR26)=0,"",SUMPRODUCT(CR15:CR26,CO15:CO26))</f>
        <v/>
      </c>
      <c r="CS6" s="9" t="str">
        <f>IF(COUNTA(CS15:CS26)=0,"",SUMPRODUCT(CS15:CS26,CO15:CO26))</f>
        <v/>
      </c>
      <c r="CT6" s="9" t="str">
        <f>IF(COUNTA(CT15:CT26)=0,"",SUMPRODUCT(CT15:CT26,CO15:CO26))</f>
        <v/>
      </c>
      <c r="CU6" s="28" t="str">
        <f>IF(COUNTA(CU15:CU26)=0,"",SUMPRODUCT(CU15:CU26,CO15:CO26))</f>
        <v/>
      </c>
      <c r="CV6" s="23"/>
      <c r="CW6" s="17"/>
      <c r="CX6" s="119"/>
      <c r="CY6" s="15" t="s">
        <v>19</v>
      </c>
      <c r="CZ6" s="9">
        <f>IF(COUNTA(CZ15:CZ26)=0,"",SUMPRODUCT(CZ15:CZ26,CY15:CY26))</f>
        <v>98.810892388171524</v>
      </c>
      <c r="DA6" s="9" t="str">
        <f>IF(COUNTA(DA15:DA26)=0,"",SUMPRODUCT(DA15:DA26,CY15:CY26))</f>
        <v/>
      </c>
      <c r="DB6" s="9" t="str">
        <f>IF(COUNTA(DB15:DB26)=0,"",SUMPRODUCT(DB15:DB26,CY15:CY26))</f>
        <v/>
      </c>
      <c r="DC6" s="9">
        <f>IF(COUNTA(DC15:DC26)=0,"",SUMPRODUCT(DC15:DC26,CY15:CY26))</f>
        <v>98.768370321889691</v>
      </c>
      <c r="DD6" s="9">
        <f>IF(COUNTA(DD15:DD26)=0,"",SUMPRODUCT(DD15:DD26,CY15:CY26))</f>
        <v>98.918592996303943</v>
      </c>
      <c r="DE6" s="28">
        <f>IF(COUNTA(DE15:DE26)=0,"",SUMPRODUCT(DE15:DE26,CY15:CY26))</f>
        <v>98.66167861503304</v>
      </c>
      <c r="DF6" s="23"/>
      <c r="DG6" s="17"/>
      <c r="DH6" s="119"/>
      <c r="DI6" s="15" t="s">
        <v>19</v>
      </c>
      <c r="DJ6" s="9" t="str">
        <f>IF(COUNTA(DJ15:DJ26)=0,"",SUMPRODUCT(DJ15:DJ26,DI15:DI26))</f>
        <v/>
      </c>
      <c r="DK6" s="9" t="str">
        <f>IF(COUNTA(DK15:DK26)=0,"",SUMPRODUCT(DK15:DK26,DI15:DI26))</f>
        <v/>
      </c>
      <c r="DL6" s="9" t="str">
        <f>IF(COUNTA(DL15:DL26)=0,"",SUMPRODUCT(DL15:DL26,DI15:DI26))</f>
        <v/>
      </c>
      <c r="DM6" s="9" t="str">
        <f>IF(COUNTA(DM15:DM26)=0,"",SUMPRODUCT(DM15:DM26,DI15:DI26))</f>
        <v/>
      </c>
      <c r="DN6" s="9" t="str">
        <f>IF(COUNTA(DN15:DN26)=0,"",SUMPRODUCT(DN15:DN26,DI15:DI26))</f>
        <v/>
      </c>
      <c r="DO6" s="28" t="str">
        <f>IF(COUNTA(DO15:DO26)=0,"",SUMPRODUCT(DO15:DO26,DI15:DI26))</f>
        <v/>
      </c>
      <c r="DP6" s="23"/>
      <c r="DQ6" s="17"/>
      <c r="DR6" s="119"/>
      <c r="DS6" s="15" t="s">
        <v>19</v>
      </c>
      <c r="DT6" s="9">
        <f>IF(COUNTA(DT15:DT26)=0,"",SUMPRODUCT(DT15:DT26,DS15:DS26))</f>
        <v>99.009043337990533</v>
      </c>
      <c r="DU6" s="9" t="str">
        <f>IF(COUNTA(DU15:DU26)=0,"",SUMPRODUCT(DU15:DU26,DS15:DS26))</f>
        <v/>
      </c>
      <c r="DV6" s="9" t="str">
        <f>IF(COUNTA(DV15:DV26)=0,"",SUMPRODUCT(DV15:DV26,DS15:DS26))</f>
        <v/>
      </c>
      <c r="DW6" s="9">
        <f>IF(COUNTA(DW15:DW26)=0,"",SUMPRODUCT(DW15:DW26,DS15:DS26))</f>
        <v>99.148268519556211</v>
      </c>
      <c r="DX6" s="9">
        <f>IF(COUNTA(DX15:DX26)=0,"",SUMPRODUCT(DX15:DX26,DS15:DS26))</f>
        <v>99.096433711818335</v>
      </c>
      <c r="DY6" s="28">
        <f>IF(COUNTA(DY15:DY26)=0,"",SUMPRODUCT(DY15:DY26,DS15:DS26))</f>
        <v>98.486759142496851</v>
      </c>
      <c r="DZ6" s="23"/>
      <c r="EA6" s="17"/>
      <c r="EB6" s="128"/>
      <c r="EL6" s="128"/>
      <c r="EV6" s="128"/>
      <c r="FF6" s="128"/>
      <c r="FP6" s="128"/>
      <c r="FZ6" s="128"/>
      <c r="GJ6" s="128"/>
      <c r="GT6" s="128"/>
      <c r="HD6" s="128"/>
      <c r="HN6" s="128"/>
      <c r="HX6" s="128"/>
      <c r="IH6" s="128"/>
      <c r="IR6" s="128"/>
      <c r="JB6" s="128"/>
      <c r="JL6" s="128"/>
    </row>
    <row xmlns:x14ac="http://schemas.microsoft.com/office/spreadsheetml/2009/9/ac" r="7" s="4" customFormat="true" x14ac:dyDescent="0.25">
      <c r="A7" s="411" t="str">
        <f ca="true">IF(ISBLANK('Data Summary'!A9),"",'Data Summary'!A9)</f>
        <v>ZWE_2016_EMIS</v>
      </c>
      <c r="B7" s="119"/>
      <c r="C7" s="45" t="s">
        <v>53</v>
      </c>
      <c r="D7" s="44"/>
      <c r="E7" s="19"/>
      <c r="F7" s="19"/>
      <c r="G7" s="19"/>
      <c r="H7" s="19"/>
      <c r="I7" s="76"/>
      <c r="J7" s="23"/>
      <c r="K7" s="17"/>
      <c r="L7" s="119"/>
      <c r="M7" s="45" t="s">
        <v>53</v>
      </c>
      <c r="N7" s="44"/>
      <c r="O7" s="19"/>
      <c r="P7" s="19"/>
      <c r="Q7" s="19"/>
      <c r="R7" s="19"/>
      <c r="S7" s="76"/>
      <c r="T7" s="23"/>
      <c r="U7" s="17"/>
      <c r="V7" s="119"/>
      <c r="W7" s="45" t="s">
        <v>53</v>
      </c>
      <c r="X7" s="44"/>
      <c r="Y7" s="19"/>
      <c r="Z7" s="19"/>
      <c r="AA7" s="19"/>
      <c r="AB7" s="19"/>
      <c r="AC7" s="76"/>
      <c r="AD7" s="23"/>
      <c r="AE7" s="17"/>
      <c r="AF7" s="119" t="s">
        <v>170</v>
      </c>
      <c r="AG7" s="45" t="s">
        <v>53</v>
      </c>
      <c r="AH7" s="44">
        <v>98.46</v>
      </c>
      <c r="AI7" s="19">
        <v>94.53</v>
      </c>
      <c r="AJ7" s="19">
        <v>98.78</v>
      </c>
      <c r="AK7" s="19">
        <v>77.58</v>
      </c>
      <c r="AL7" s="19">
        <v>98.64</v>
      </c>
      <c r="AM7" s="76">
        <v>98.05</v>
      </c>
      <c r="AN7" s="23"/>
      <c r="AO7" s="17"/>
      <c r="AP7" s="119"/>
      <c r="AQ7" s="45" t="s">
        <v>53</v>
      </c>
      <c r="AR7" s="44"/>
      <c r="AS7" s="19"/>
      <c r="AT7" s="19"/>
      <c r="AU7" s="19"/>
      <c r="AV7" s="19"/>
      <c r="AW7" s="76"/>
      <c r="AX7" s="23"/>
      <c r="AY7" s="17"/>
      <c r="AZ7" s="119"/>
      <c r="BA7" s="199" t="s">
        <v>53</v>
      </c>
      <c r="BB7" s="202"/>
      <c r="BC7" s="202"/>
      <c r="BD7" s="202">
        <v>23</v>
      </c>
      <c r="BE7" s="202"/>
      <c r="BF7" s="202"/>
      <c r="BG7" s="76"/>
      <c r="BH7" s="23"/>
      <c r="BI7" s="17"/>
      <c r="BJ7" s="119"/>
      <c r="BK7" s="45" t="s">
        <v>53</v>
      </c>
      <c r="BL7" s="44"/>
      <c r="BM7" s="19"/>
      <c r="BN7" s="19"/>
      <c r="BO7" s="19"/>
      <c r="BP7" s="19"/>
      <c r="BQ7" s="76"/>
      <c r="BR7" s="23"/>
      <c r="BS7" s="17"/>
      <c r="BT7" s="119"/>
      <c r="BU7" s="45" t="s">
        <v>53</v>
      </c>
      <c r="BV7" s="44"/>
      <c r="BW7" s="19"/>
      <c r="BX7" s="19"/>
      <c r="BY7" s="19"/>
      <c r="BZ7" s="19"/>
      <c r="CA7" s="76"/>
      <c r="CB7" s="23"/>
      <c r="CC7" s="17"/>
      <c r="CD7" s="119"/>
      <c r="CE7" s="45" t="s">
        <v>53</v>
      </c>
      <c r="CF7" s="44"/>
      <c r="CG7" s="19"/>
      <c r="CH7" s="19"/>
      <c r="CI7" s="19"/>
      <c r="CJ7" s="19"/>
      <c r="CK7" s="76"/>
      <c r="CL7" s="23"/>
      <c r="CM7" s="17"/>
      <c r="CN7" s="119"/>
      <c r="CO7" s="45" t="s">
        <v>53</v>
      </c>
      <c r="CP7" s="44"/>
      <c r="CQ7" s="19"/>
      <c r="CR7" s="19"/>
      <c r="CS7" s="19"/>
      <c r="CT7" s="19"/>
      <c r="CU7" s="76"/>
      <c r="CV7" s="23"/>
      <c r="CW7" s="17"/>
      <c r="CX7" s="119"/>
      <c r="CY7" s="45" t="s">
        <v>53</v>
      </c>
      <c r="CZ7" s="44"/>
      <c r="DA7" s="19"/>
      <c r="DB7" s="19"/>
      <c r="DC7" s="19"/>
      <c r="DD7" s="19"/>
      <c r="DE7" s="76"/>
      <c r="DF7" s="23"/>
      <c r="DG7" s="17"/>
      <c r="DH7" s="119"/>
      <c r="DI7" s="45" t="s">
        <v>53</v>
      </c>
      <c r="DJ7" s="44"/>
      <c r="DK7" s="19"/>
      <c r="DL7" s="19"/>
      <c r="DM7" s="19"/>
      <c r="DN7" s="19"/>
      <c r="DO7" s="76"/>
      <c r="DP7" s="23"/>
      <c r="DQ7" s="17"/>
      <c r="DR7" s="119"/>
      <c r="DS7" s="45" t="s">
        <v>53</v>
      </c>
      <c r="DT7" s="44"/>
      <c r="DU7" s="19"/>
      <c r="DV7" s="19"/>
      <c r="DW7" s="19"/>
      <c r="DX7" s="19"/>
      <c r="DY7" s="76"/>
      <c r="DZ7" s="23"/>
      <c r="EA7" s="17"/>
      <c r="EB7" s="128"/>
      <c r="EL7" s="128"/>
      <c r="EV7" s="128"/>
      <c r="FF7" s="128"/>
      <c r="FP7" s="128"/>
      <c r="FZ7" s="128"/>
      <c r="GJ7" s="128"/>
      <c r="GT7" s="128"/>
      <c r="HD7" s="128"/>
      <c r="HN7" s="128"/>
      <c r="HX7" s="128"/>
      <c r="IH7" s="128"/>
      <c r="IR7" s="128"/>
      <c r="JB7" s="128"/>
      <c r="JL7" s="128"/>
    </row>
    <row xmlns:x14ac="http://schemas.microsoft.com/office/spreadsheetml/2009/9/ac" r="8" s="4" customFormat="true" x14ac:dyDescent="0.25">
      <c r="A8" s="411" t="str">
        <f ca="true">IF(ISBLANK('Data Summary'!A10),"",'Data Summary'!A10)</f>
        <v>ZWE_2017_EMIS</v>
      </c>
      <c r="B8" s="119"/>
      <c r="C8" s="45" t="s">
        <v>58</v>
      </c>
      <c r="D8" s="44"/>
      <c r="E8" s="19"/>
      <c r="F8" s="19"/>
      <c r="G8" s="19"/>
      <c r="H8" s="19"/>
      <c r="I8" s="76"/>
      <c r="J8" s="23"/>
      <c r="K8" s="17"/>
      <c r="L8" s="119"/>
      <c r="M8" s="45" t="s">
        <v>58</v>
      </c>
      <c r="N8" s="44"/>
      <c r="O8" s="19"/>
      <c r="P8" s="19"/>
      <c r="Q8" s="19"/>
      <c r="R8" s="19"/>
      <c r="S8" s="76"/>
      <c r="T8" s="23"/>
      <c r="U8" s="17"/>
      <c r="V8" s="119"/>
      <c r="W8" s="45" t="s">
        <v>58</v>
      </c>
      <c r="X8" s="44"/>
      <c r="Y8" s="19"/>
      <c r="Z8" s="19"/>
      <c r="AA8" s="19"/>
      <c r="AB8" s="19"/>
      <c r="AC8" s="76"/>
      <c r="AD8" s="23"/>
      <c r="AE8" s="17"/>
      <c r="AF8" s="119" t="s">
        <v>169</v>
      </c>
      <c r="AG8" s="45" t="s">
        <v>58</v>
      </c>
      <c r="AH8" s="44">
        <v>98.15</v>
      </c>
      <c r="AI8" s="19">
        <v>94.53</v>
      </c>
      <c r="AJ8" s="19">
        <v>98.78</v>
      </c>
      <c r="AK8" s="19">
        <v>77.58</v>
      </c>
      <c r="AL8" s="19">
        <v>98.2</v>
      </c>
      <c r="AM8" s="76">
        <v>98.05</v>
      </c>
      <c r="AN8" s="23"/>
      <c r="AO8" s="17"/>
      <c r="AP8" s="119"/>
      <c r="AQ8" s="45" t="s">
        <v>58</v>
      </c>
      <c r="AR8" s="44"/>
      <c r="AS8" s="19"/>
      <c r="AT8" s="19"/>
      <c r="AU8" s="19"/>
      <c r="AV8" s="19"/>
      <c r="AW8" s="76"/>
      <c r="AX8" s="23"/>
      <c r="AY8" s="17"/>
      <c r="AZ8" s="119"/>
      <c r="BA8" s="199" t="s">
        <v>58</v>
      </c>
      <c r="BB8" s="202"/>
      <c r="BC8" s="202"/>
      <c r="BD8" s="202">
        <v>99</v>
      </c>
      <c r="BE8" s="202"/>
      <c r="BF8" s="202"/>
      <c r="BG8" s="76"/>
      <c r="BH8" s="23"/>
      <c r="BI8" s="17"/>
      <c r="BJ8" s="119"/>
      <c r="BK8" s="45" t="s">
        <v>58</v>
      </c>
      <c r="BL8" s="44"/>
      <c r="BM8" s="19"/>
      <c r="BN8" s="19"/>
      <c r="BO8" s="19"/>
      <c r="BP8" s="19"/>
      <c r="BQ8" s="76"/>
      <c r="BR8" s="23"/>
      <c r="BS8" s="17"/>
      <c r="BT8" s="119"/>
      <c r="BU8" s="45" t="s">
        <v>58</v>
      </c>
      <c r="BV8" s="44"/>
      <c r="BW8" s="19"/>
      <c r="BX8" s="19"/>
      <c r="BY8" s="19"/>
      <c r="BZ8" s="19"/>
      <c r="CA8" s="76"/>
      <c r="CB8" s="23"/>
      <c r="CC8" s="17"/>
      <c r="CD8" s="119"/>
      <c r="CE8" s="45" t="s">
        <v>58</v>
      </c>
      <c r="CF8" s="44"/>
      <c r="CG8" s="19"/>
      <c r="CH8" s="19"/>
      <c r="CI8" s="19"/>
      <c r="CJ8" s="19"/>
      <c r="CK8" s="76"/>
      <c r="CL8" s="23"/>
      <c r="CM8" s="17"/>
      <c r="CN8" s="119"/>
      <c r="CO8" s="45" t="s">
        <v>58</v>
      </c>
      <c r="CP8" s="44"/>
      <c r="CQ8" s="19"/>
      <c r="CR8" s="19"/>
      <c r="CS8" s="19"/>
      <c r="CT8" s="19"/>
      <c r="CU8" s="76"/>
      <c r="CV8" s="23"/>
      <c r="CW8" s="17"/>
      <c r="CX8" s="119"/>
      <c r="CY8" s="45" t="s">
        <v>58</v>
      </c>
      <c r="CZ8" s="44"/>
      <c r="DA8" s="19"/>
      <c r="DB8" s="19"/>
      <c r="DC8" s="19"/>
      <c r="DD8" s="19"/>
      <c r="DE8" s="76"/>
      <c r="DF8" s="23"/>
      <c r="DG8" s="17"/>
      <c r="DH8" s="119"/>
      <c r="DI8" s="45" t="s">
        <v>58</v>
      </c>
      <c r="DJ8" s="44"/>
      <c r="DK8" s="19"/>
      <c r="DL8" s="19"/>
      <c r="DM8" s="19"/>
      <c r="DN8" s="19"/>
      <c r="DO8" s="76"/>
      <c r="DP8" s="23"/>
      <c r="DQ8" s="17"/>
      <c r="DR8" s="119"/>
      <c r="DS8" s="45" t="s">
        <v>58</v>
      </c>
      <c r="DT8" s="44"/>
      <c r="DU8" s="19"/>
      <c r="DV8" s="19"/>
      <c r="DW8" s="19"/>
      <c r="DX8" s="19"/>
      <c r="DY8" s="76"/>
      <c r="DZ8" s="23"/>
      <c r="EA8" s="17"/>
      <c r="EB8" s="128"/>
      <c r="EL8" s="128"/>
      <c r="EV8" s="128"/>
      <c r="FF8" s="128"/>
      <c r="FP8" s="128"/>
      <c r="FZ8" s="128"/>
      <c r="GJ8" s="128"/>
      <c r="GT8" s="128"/>
      <c r="HD8" s="128"/>
      <c r="HN8" s="128"/>
      <c r="HX8" s="128"/>
      <c r="IH8" s="128"/>
      <c r="IR8" s="128"/>
      <c r="JB8" s="128"/>
      <c r="JL8" s="128"/>
    </row>
    <row xmlns:x14ac="http://schemas.microsoft.com/office/spreadsheetml/2009/9/ac" r="9" s="4" customFormat="true" x14ac:dyDescent="0.25">
      <c r="A9" s="411" t="str">
        <f ca="true">IF(ISBLANK('Data Summary'!A11),"",'Data Summary'!A11)</f>
        <v>ZWE_2017_WV</v>
      </c>
      <c r="B9" s="119"/>
      <c r="C9" s="45" t="s">
        <v>109</v>
      </c>
      <c r="D9" s="19"/>
      <c r="E9" s="19"/>
      <c r="F9" s="19"/>
      <c r="G9" s="19"/>
      <c r="H9" s="19"/>
      <c r="I9" s="76"/>
      <c r="J9" s="23"/>
      <c r="K9" s="17"/>
      <c r="L9" s="119"/>
      <c r="M9" s="45" t="s">
        <v>109</v>
      </c>
      <c r="N9" s="19"/>
      <c r="O9" s="19"/>
      <c r="P9" s="19"/>
      <c r="Q9" s="19"/>
      <c r="R9" s="19"/>
      <c r="S9" s="76"/>
      <c r="T9" s="23"/>
      <c r="U9" s="17"/>
      <c r="V9" s="119"/>
      <c r="W9" s="45" t="s">
        <v>109</v>
      </c>
      <c r="X9" s="19"/>
      <c r="Y9" s="19"/>
      <c r="Z9" s="19"/>
      <c r="AA9" s="19"/>
      <c r="AB9" s="19"/>
      <c r="AC9" s="76"/>
      <c r="AD9" s="23"/>
      <c r="AE9" s="17"/>
      <c r="AF9" s="119"/>
      <c r="AG9" s="45" t="s">
        <v>109</v>
      </c>
      <c r="AH9" s="19">
        <v>98.15</v>
      </c>
      <c r="AI9" s="19">
        <v>93.76</v>
      </c>
      <c r="AJ9" s="19">
        <v>95.97</v>
      </c>
      <c r="AK9" s="19">
        <v>77.58</v>
      </c>
      <c r="AL9" s="19">
        <v>98.2</v>
      </c>
      <c r="AM9" s="76">
        <v>98.05</v>
      </c>
      <c r="AN9" s="23"/>
      <c r="AO9" s="17"/>
      <c r="AP9" s="119"/>
      <c r="AQ9" s="45" t="s">
        <v>109</v>
      </c>
      <c r="AR9" s="19"/>
      <c r="AS9" s="19"/>
      <c r="AT9" s="19"/>
      <c r="AU9" s="19"/>
      <c r="AV9" s="19"/>
      <c r="AW9" s="76"/>
      <c r="AX9" s="23"/>
      <c r="AY9" s="17"/>
      <c r="AZ9" s="119"/>
      <c r="BA9" s="199" t="s">
        <v>109</v>
      </c>
      <c r="BB9" s="202"/>
      <c r="BC9" s="202"/>
      <c r="BD9" s="202">
        <v>23</v>
      </c>
      <c r="BE9" s="202"/>
      <c r="BF9" s="202"/>
      <c r="BG9" s="76"/>
      <c r="BH9" s="23"/>
      <c r="BI9" s="17"/>
      <c r="BJ9" s="119"/>
      <c r="BK9" s="45" t="s">
        <v>109</v>
      </c>
      <c r="BL9" s="19"/>
      <c r="BM9" s="19"/>
      <c r="BN9" s="19"/>
      <c r="BO9" s="19"/>
      <c r="BP9" s="19"/>
      <c r="BQ9" s="76"/>
      <c r="BR9" s="23"/>
      <c r="BS9" s="17"/>
      <c r="BT9" s="119"/>
      <c r="BU9" s="45" t="s">
        <v>109</v>
      </c>
      <c r="BV9" s="19"/>
      <c r="BW9" s="19"/>
      <c r="BX9" s="19"/>
      <c r="BY9" s="19"/>
      <c r="BZ9" s="19"/>
      <c r="CA9" s="76"/>
      <c r="CB9" s="23"/>
      <c r="CC9" s="17"/>
      <c r="CD9" s="119"/>
      <c r="CE9" s="45" t="s">
        <v>109</v>
      </c>
      <c r="CF9" s="19"/>
      <c r="CG9" s="19"/>
      <c r="CH9" s="19"/>
      <c r="CI9" s="19"/>
      <c r="CJ9" s="19"/>
      <c r="CK9" s="76"/>
      <c r="CL9" s="23"/>
      <c r="CM9" s="17"/>
      <c r="CN9" s="119"/>
      <c r="CO9" s="45" t="s">
        <v>109</v>
      </c>
      <c r="CP9" s="19"/>
      <c r="CQ9" s="19"/>
      <c r="CR9" s="19"/>
      <c r="CS9" s="19"/>
      <c r="CT9" s="19"/>
      <c r="CU9" s="76"/>
      <c r="CV9" s="23"/>
      <c r="CW9" s="17"/>
      <c r="CX9" s="119"/>
      <c r="CY9" s="45" t="s">
        <v>109</v>
      </c>
      <c r="CZ9" s="19"/>
      <c r="DA9" s="19"/>
      <c r="DB9" s="19"/>
      <c r="DC9" s="19"/>
      <c r="DD9" s="19"/>
      <c r="DE9" s="76"/>
      <c r="DF9" s="23"/>
      <c r="DG9" s="17"/>
      <c r="DH9" s="119"/>
      <c r="DI9" s="45" t="s">
        <v>109</v>
      </c>
      <c r="DJ9" s="19"/>
      <c r="DK9" s="19"/>
      <c r="DL9" s="19"/>
      <c r="DM9" s="19"/>
      <c r="DN9" s="19"/>
      <c r="DO9" s="76"/>
      <c r="DP9" s="23"/>
      <c r="DQ9" s="17"/>
      <c r="DR9" s="119"/>
      <c r="DS9" s="45" t="s">
        <v>109</v>
      </c>
      <c r="DT9" s="19"/>
      <c r="DU9" s="19"/>
      <c r="DV9" s="19"/>
      <c r="DW9" s="19"/>
      <c r="DX9" s="19"/>
      <c r="DY9" s="76"/>
      <c r="DZ9" s="23"/>
      <c r="EA9" s="17"/>
      <c r="EB9" s="128"/>
      <c r="EL9" s="128"/>
      <c r="EV9" s="128"/>
      <c r="FF9" s="128"/>
      <c r="FP9" s="128"/>
      <c r="FZ9" s="128"/>
      <c r="GJ9" s="128"/>
      <c r="GT9" s="128"/>
      <c r="HD9" s="128"/>
      <c r="HN9" s="128"/>
      <c r="HX9" s="128"/>
      <c r="IH9" s="128"/>
      <c r="IR9" s="128"/>
      <c r="JB9" s="128"/>
      <c r="JL9" s="128"/>
    </row>
    <row xmlns:x14ac="http://schemas.microsoft.com/office/spreadsheetml/2009/9/ac" r="10" s="4" customFormat="true" x14ac:dyDescent="0.25">
      <c r="A10" s="411" t="str">
        <f ca="true">IF(ISBLANK('Data Summary'!A12),"",'Data Summary'!A12)</f>
        <v>ZWE_2018_EMIS</v>
      </c>
      <c r="B10" s="119"/>
      <c r="C10" s="64" t="s">
        <v>21</v>
      </c>
      <c r="D10" s="77"/>
      <c r="E10" s="19"/>
      <c r="F10" s="19"/>
      <c r="G10" s="19"/>
      <c r="H10" s="7"/>
      <c r="I10" s="25"/>
      <c r="J10" s="23"/>
      <c r="K10" s="17"/>
      <c r="L10" s="119"/>
      <c r="M10" s="64" t="s">
        <v>21</v>
      </c>
      <c r="N10" s="77"/>
      <c r="O10" s="19"/>
      <c r="P10" s="19"/>
      <c r="Q10" s="19"/>
      <c r="R10" s="7"/>
      <c r="S10" s="25"/>
      <c r="T10" s="23"/>
      <c r="U10" s="17"/>
      <c r="V10" s="119"/>
      <c r="W10" s="64" t="s">
        <v>21</v>
      </c>
      <c r="X10" s="77"/>
      <c r="Y10" s="19"/>
      <c r="Z10" s="19"/>
      <c r="AA10" s="19"/>
      <c r="AB10" s="7"/>
      <c r="AC10" s="25"/>
      <c r="AD10" s="23"/>
      <c r="AE10" s="17"/>
      <c r="AF10" s="119"/>
      <c r="AG10" s="64" t="s">
        <v>21</v>
      </c>
      <c r="AH10" s="77">
        <v>95.65</v>
      </c>
      <c r="AI10" s="19">
        <v>93.76</v>
      </c>
      <c r="AJ10" s="19">
        <v>95.97</v>
      </c>
      <c r="AK10" s="19">
        <v>75.83</v>
      </c>
      <c r="AL10" s="7">
        <v>96.26</v>
      </c>
      <c r="AM10" s="25">
        <v>94.31</v>
      </c>
      <c r="AN10" s="23"/>
      <c r="AO10" s="17"/>
      <c r="AP10" s="119"/>
      <c r="AQ10" s="64" t="s">
        <v>21</v>
      </c>
      <c r="AR10" s="77"/>
      <c r="AS10" s="19"/>
      <c r="AT10" s="19"/>
      <c r="AU10" s="19"/>
      <c r="AV10" s="7"/>
      <c r="AW10" s="25"/>
      <c r="AX10" s="23"/>
      <c r="AY10" s="17"/>
      <c r="AZ10" s="119"/>
      <c r="BA10" s="200" t="s">
        <v>21</v>
      </c>
      <c r="BB10" s="202"/>
      <c r="BC10" s="202"/>
      <c r="BD10" s="202">
        <v>23</v>
      </c>
      <c r="BE10" s="202"/>
      <c r="BF10" s="202"/>
      <c r="BG10" s="76"/>
      <c r="BH10" s="23"/>
      <c r="BI10" s="17"/>
      <c r="BJ10" s="119"/>
      <c r="BK10" s="64" t="s">
        <v>21</v>
      </c>
      <c r="BL10" s="77"/>
      <c r="BM10" s="19"/>
      <c r="BN10" s="19"/>
      <c r="BO10" s="19"/>
      <c r="BP10" s="7"/>
      <c r="BQ10" s="25"/>
      <c r="BR10" s="23"/>
      <c r="BS10" s="17"/>
      <c r="BT10" s="119"/>
      <c r="BU10" s="64" t="s">
        <v>21</v>
      </c>
      <c r="BV10" s="77"/>
      <c r="BW10" s="19"/>
      <c r="BX10" s="19"/>
      <c r="BY10" s="19"/>
      <c r="BZ10" s="7"/>
      <c r="CA10" s="25"/>
      <c r="CB10" s="23"/>
      <c r="CC10" s="17"/>
      <c r="CD10" s="119"/>
      <c r="CE10" s="64" t="s">
        <v>21</v>
      </c>
      <c r="CF10" s="77"/>
      <c r="CG10" s="19"/>
      <c r="CH10" s="19"/>
      <c r="CI10" s="19"/>
      <c r="CJ10" s="7"/>
      <c r="CK10" s="25"/>
      <c r="CL10" s="23"/>
      <c r="CM10" s="17"/>
      <c r="CN10" s="119"/>
      <c r="CO10" s="64" t="s">
        <v>21</v>
      </c>
      <c r="CP10" s="77"/>
      <c r="CQ10" s="19"/>
      <c r="CR10" s="19"/>
      <c r="CS10" s="19"/>
      <c r="CT10" s="7"/>
      <c r="CU10" s="25"/>
      <c r="CV10" s="23"/>
      <c r="CW10" s="17"/>
      <c r="CX10" s="119"/>
      <c r="CY10" s="64" t="s">
        <v>21</v>
      </c>
      <c r="CZ10" s="77"/>
      <c r="DA10" s="19"/>
      <c r="DB10" s="19"/>
      <c r="DC10" s="19"/>
      <c r="DD10" s="7"/>
      <c r="DE10" s="25"/>
      <c r="DF10" s="23"/>
      <c r="DG10" s="17"/>
      <c r="DH10" s="119"/>
      <c r="DI10" s="64" t="s">
        <v>21</v>
      </c>
      <c r="DJ10" s="77"/>
      <c r="DK10" s="19"/>
      <c r="DL10" s="19"/>
      <c r="DM10" s="19"/>
      <c r="DN10" s="7"/>
      <c r="DO10" s="25"/>
      <c r="DP10" s="23"/>
      <c r="DQ10" s="17"/>
      <c r="DR10" s="119"/>
      <c r="DS10" s="64" t="s">
        <v>21</v>
      </c>
      <c r="DT10" s="77"/>
      <c r="DU10" s="19"/>
      <c r="DV10" s="19"/>
      <c r="DW10" s="19"/>
      <c r="DX10" s="7"/>
      <c r="DY10" s="25"/>
      <c r="DZ10" s="23"/>
      <c r="EA10" s="17"/>
      <c r="EB10" s="128"/>
      <c r="EL10" s="128"/>
      <c r="EV10" s="128"/>
      <c r="FF10" s="128"/>
      <c r="FP10" s="128"/>
      <c r="FZ10" s="128"/>
      <c r="GJ10" s="128"/>
      <c r="GT10" s="128"/>
      <c r="HD10" s="128"/>
      <c r="HN10" s="128"/>
      <c r="HX10" s="128"/>
      <c r="IH10" s="128"/>
      <c r="IR10" s="128"/>
      <c r="JB10" s="128"/>
      <c r="JL10" s="128"/>
    </row>
    <row xmlns:x14ac="http://schemas.microsoft.com/office/spreadsheetml/2009/9/ac" r="11" s="4" customFormat="true" x14ac:dyDescent="0.25">
      <c r="A11" s="411" t="str">
        <f ca="true">IF(ISBLANK('Data Summary'!A13),"",'Data Summary'!A13)</f>
        <v>ZWE_2018_UIS</v>
      </c>
      <c r="B11" s="119"/>
      <c r="C11" s="64" t="s">
        <v>29</v>
      </c>
      <c r="D11" s="19"/>
      <c r="E11" s="7"/>
      <c r="F11" s="7"/>
      <c r="G11" s="7"/>
      <c r="H11" s="7"/>
      <c r="I11" s="25"/>
      <c r="J11" s="23"/>
      <c r="K11" s="17"/>
      <c r="L11" s="119"/>
      <c r="M11" s="64" t="s">
        <v>29</v>
      </c>
      <c r="N11" s="19"/>
      <c r="O11" s="7"/>
      <c r="P11" s="7"/>
      <c r="Q11" s="7"/>
      <c r="R11" s="7"/>
      <c r="S11" s="25"/>
      <c r="T11" s="23"/>
      <c r="U11" s="17"/>
      <c r="V11" s="119"/>
      <c r="W11" s="64" t="s">
        <v>29</v>
      </c>
      <c r="X11" s="19"/>
      <c r="Y11" s="7"/>
      <c r="Z11" s="7"/>
      <c r="AA11" s="7"/>
      <c r="AB11" s="7"/>
      <c r="AC11" s="25"/>
      <c r="AD11" s="23"/>
      <c r="AE11" s="17"/>
      <c r="AF11" s="119"/>
      <c r="AG11" s="64" t="s">
        <v>29</v>
      </c>
      <c r="AH11" s="19">
        <v>95.65</v>
      </c>
      <c r="AI11" s="7">
        <v>93.76</v>
      </c>
      <c r="AJ11" s="7">
        <v>95.97</v>
      </c>
      <c r="AK11" s="7">
        <v>75.83</v>
      </c>
      <c r="AL11" s="7">
        <v>96.26</v>
      </c>
      <c r="AM11" s="25">
        <v>94.31</v>
      </c>
      <c r="AN11" s="23"/>
      <c r="AO11" s="17"/>
      <c r="AP11" s="119"/>
      <c r="AQ11" s="64" t="s">
        <v>29</v>
      </c>
      <c r="AR11" s="19"/>
      <c r="AS11" s="7"/>
      <c r="AT11" s="7"/>
      <c r="AU11" s="7"/>
      <c r="AV11" s="7"/>
      <c r="AW11" s="25"/>
      <c r="AX11" s="23"/>
      <c r="AY11" s="17"/>
      <c r="AZ11" s="119"/>
      <c r="BA11" s="200" t="s">
        <v>29</v>
      </c>
      <c r="BB11" s="202"/>
      <c r="BC11" s="201"/>
      <c r="BD11" s="201">
        <v>88</v>
      </c>
      <c r="BE11" s="201"/>
      <c r="BF11" s="201"/>
      <c r="BG11" s="25"/>
      <c r="BH11" s="23"/>
      <c r="BI11" s="17"/>
      <c r="BJ11" s="119"/>
      <c r="BK11" s="64" t="s">
        <v>29</v>
      </c>
      <c r="BL11" s="19"/>
      <c r="BM11" s="7"/>
      <c r="BN11" s="7"/>
      <c r="BO11" s="7"/>
      <c r="BP11" s="7"/>
      <c r="BQ11" s="25"/>
      <c r="BR11" s="23"/>
      <c r="BS11" s="17"/>
      <c r="BT11" s="119"/>
      <c r="BU11" s="64" t="s">
        <v>29</v>
      </c>
      <c r="BV11" s="19"/>
      <c r="BW11" s="7"/>
      <c r="BX11" s="7"/>
      <c r="BY11" s="7"/>
      <c r="BZ11" s="7"/>
      <c r="CA11" s="25"/>
      <c r="CB11" s="23"/>
      <c r="CC11" s="17"/>
      <c r="CD11" s="119"/>
      <c r="CE11" s="64" t="s">
        <v>29</v>
      </c>
      <c r="CF11" s="19"/>
      <c r="CG11" s="7"/>
      <c r="CH11" s="7"/>
      <c r="CI11" s="7"/>
      <c r="CJ11" s="7"/>
      <c r="CK11" s="25"/>
      <c r="CL11" s="23"/>
      <c r="CM11" s="17"/>
      <c r="CN11" s="119"/>
      <c r="CO11" s="64" t="s">
        <v>29</v>
      </c>
      <c r="CP11" s="19"/>
      <c r="CQ11" s="7"/>
      <c r="CR11" s="7"/>
      <c r="CS11" s="7"/>
      <c r="CT11" s="7"/>
      <c r="CU11" s="25"/>
      <c r="CV11" s="23"/>
      <c r="CW11" s="17"/>
      <c r="CX11" s="119"/>
      <c r="CY11" s="64" t="s">
        <v>29</v>
      </c>
      <c r="CZ11" s="19"/>
      <c r="DA11" s="7"/>
      <c r="DB11" s="7"/>
      <c r="DC11" s="7"/>
      <c r="DD11" s="7"/>
      <c r="DE11" s="25"/>
      <c r="DF11" s="23"/>
      <c r="DG11" s="17"/>
      <c r="DH11" s="119"/>
      <c r="DI11" s="64" t="s">
        <v>29</v>
      </c>
      <c r="DJ11" s="19"/>
      <c r="DK11" s="7"/>
      <c r="DL11" s="7"/>
      <c r="DM11" s="7"/>
      <c r="DN11" s="7"/>
      <c r="DO11" s="25"/>
      <c r="DP11" s="23"/>
      <c r="DQ11" s="17"/>
      <c r="DR11" s="119"/>
      <c r="DS11" s="64" t="s">
        <v>29</v>
      </c>
      <c r="DT11" s="19"/>
      <c r="DU11" s="7"/>
      <c r="DV11" s="7"/>
      <c r="DW11" s="7"/>
      <c r="DX11" s="7"/>
      <c r="DY11" s="25"/>
      <c r="DZ11" s="23"/>
      <c r="EA11" s="17"/>
      <c r="EB11" s="128"/>
      <c r="EL11" s="128"/>
      <c r="EV11" s="128"/>
      <c r="FF11" s="128"/>
      <c r="FP11" s="128"/>
      <c r="FZ11" s="128"/>
      <c r="GJ11" s="128"/>
      <c r="GT11" s="128"/>
      <c r="HD11" s="128"/>
      <c r="HN11" s="128"/>
      <c r="HX11" s="128"/>
      <c r="IH11" s="128"/>
      <c r="IR11" s="128"/>
      <c r="JB11" s="128"/>
      <c r="JL11" s="128"/>
    </row>
    <row xmlns:x14ac="http://schemas.microsoft.com/office/spreadsheetml/2009/9/ac" r="12" s="1" customFormat="true" ht="15.75" customHeight="true" x14ac:dyDescent="0.2">
      <c r="A12" s="411" t="str">
        <f ca="true">IF(ISBLANK('Data Summary'!A14),"",'Data Summary'!A14)</f>
        <v>ZWE_2019_EMIS</v>
      </c>
      <c r="B12" s="119"/>
      <c r="C12" s="64" t="s">
        <v>179</v>
      </c>
      <c r="D12" s="19"/>
      <c r="E12" s="19"/>
      <c r="F12" s="19"/>
      <c r="G12" s="19"/>
      <c r="H12" s="19"/>
      <c r="I12" s="76"/>
      <c r="J12" s="23"/>
      <c r="K12" s="17"/>
      <c r="L12" s="119"/>
      <c r="M12" s="64" t="s">
        <v>179</v>
      </c>
      <c r="N12" s="19"/>
      <c r="O12" s="19"/>
      <c r="P12" s="19"/>
      <c r="Q12" s="19"/>
      <c r="R12" s="19"/>
      <c r="S12" s="76"/>
      <c r="T12" s="23"/>
      <c r="U12" s="17"/>
      <c r="V12" s="119"/>
      <c r="W12" s="64" t="s">
        <v>179</v>
      </c>
      <c r="X12" s="19"/>
      <c r="Y12" s="19"/>
      <c r="Z12" s="19"/>
      <c r="AA12" s="19"/>
      <c r="AB12" s="19"/>
      <c r="AC12" s="76"/>
      <c r="AD12" s="23"/>
      <c r="AE12" s="17"/>
      <c r="AF12" s="119"/>
      <c r="AG12" s="64" t="s">
        <v>179</v>
      </c>
      <c r="AH12" s="19">
        <v>95.65</v>
      </c>
      <c r="AI12" s="19">
        <v>93.76</v>
      </c>
      <c r="AJ12" s="19">
        <v>95.97</v>
      </c>
      <c r="AK12" s="19">
        <v>75.83</v>
      </c>
      <c r="AL12" s="19">
        <v>96.26</v>
      </c>
      <c r="AM12" s="76">
        <v>94.31</v>
      </c>
      <c r="AN12" s="23"/>
      <c r="AO12" s="17"/>
      <c r="AP12" s="119"/>
      <c r="AQ12" s="64" t="s">
        <v>179</v>
      </c>
      <c r="AR12" s="19"/>
      <c r="AS12" s="19"/>
      <c r="AT12" s="19"/>
      <c r="AU12" s="19"/>
      <c r="AV12" s="19"/>
      <c r="AW12" s="76"/>
      <c r="AX12" s="23"/>
      <c r="AY12" s="17"/>
      <c r="AZ12" s="119"/>
      <c r="BA12" s="200" t="s">
        <v>179</v>
      </c>
      <c r="BB12" s="202"/>
      <c r="BC12" s="202"/>
      <c r="BD12" s="202">
        <v>23</v>
      </c>
      <c r="BE12" s="202"/>
      <c r="BF12" s="202"/>
      <c r="BG12" s="76"/>
      <c r="BH12" s="23"/>
      <c r="BI12" s="17"/>
      <c r="BJ12" s="119"/>
      <c r="BK12" s="64" t="s">
        <v>179</v>
      </c>
      <c r="BL12" s="19"/>
      <c r="BM12" s="19"/>
      <c r="BN12" s="19"/>
      <c r="BO12" s="19"/>
      <c r="BP12" s="19"/>
      <c r="BQ12" s="76"/>
      <c r="BR12" s="23"/>
      <c r="BS12" s="17"/>
      <c r="BT12" s="119"/>
      <c r="BU12" s="64" t="s">
        <v>179</v>
      </c>
      <c r="BV12" s="19">
        <f>SUMPRODUCT(BZ12:CA12,BP34:BQ34)/SUM(BP34:BQ34)</f>
        <v>93.791754454165115</v>
      </c>
      <c r="BW12" s="19"/>
      <c r="BX12" s="19"/>
      <c r="BY12" s="19"/>
      <c r="BZ12" s="19">
        <v>93.034350000000003</v>
      </c>
      <c r="CA12" s="76">
        <v>95.450604752942624</v>
      </c>
      <c r="CB12" s="23"/>
      <c r="CC12" s="17"/>
      <c r="CD12" s="119"/>
      <c r="CE12" s="64" t="s">
        <v>179</v>
      </c>
      <c r="CF12" s="19"/>
      <c r="CG12" s="19"/>
      <c r="CH12" s="19"/>
      <c r="CI12" s="19"/>
      <c r="CJ12" s="19"/>
      <c r="CK12" s="76"/>
      <c r="CL12" s="23"/>
      <c r="CM12" s="17"/>
      <c r="CN12" s="119"/>
      <c r="CO12" s="64" t="s">
        <v>179</v>
      </c>
      <c r="CP12" s="19">
        <f>SUMPRODUCT(CT12:CU12,CJ34:CK34)/SUM(CJ34:CK34)</f>
        <v>94.549480530294701</v>
      </c>
      <c r="CQ12" s="19"/>
      <c r="CR12" s="19"/>
      <c r="CS12" s="19"/>
      <c r="CT12" s="19">
        <v>94.138810000000007</v>
      </c>
      <c r="CU12" s="76">
        <v>95.4768952586616</v>
      </c>
      <c r="CV12" s="23"/>
      <c r="CW12" s="17"/>
      <c r="CX12" s="119"/>
      <c r="CY12" s="64" t="s">
        <v>179</v>
      </c>
      <c r="CZ12" s="19"/>
      <c r="DA12" s="19"/>
      <c r="DB12" s="19"/>
      <c r="DC12" s="19"/>
      <c r="DD12" s="19"/>
      <c r="DE12" s="76"/>
      <c r="DF12" s="23"/>
      <c r="DG12" s="17"/>
      <c r="DH12" s="119"/>
      <c r="DI12" s="64" t="s">
        <v>179</v>
      </c>
      <c r="DJ12" s="19">
        <f>SUMPRODUCT(DN12:DO12,DD34:DE34)/SUM(DD34:DE34)</f>
        <v>93.407744630614886</v>
      </c>
      <c r="DK12" s="19"/>
      <c r="DL12" s="19"/>
      <c r="DM12" s="19"/>
      <c r="DN12" s="19">
        <v>92.836129999999997</v>
      </c>
      <c r="DO12" s="76">
        <v>94.692534830567396</v>
      </c>
      <c r="DP12" s="23"/>
      <c r="DQ12" s="17"/>
      <c r="DR12" s="119"/>
      <c r="DS12" s="64" t="s">
        <v>179</v>
      </c>
      <c r="DT12" s="19"/>
      <c r="DU12" s="19"/>
      <c r="DV12" s="19"/>
      <c r="DW12" s="19"/>
      <c r="DX12" s="19"/>
      <c r="DY12" s="76"/>
      <c r="DZ12" s="23"/>
      <c r="EA12" s="17"/>
      <c r="EB12" s="129"/>
      <c r="EL12" s="129"/>
      <c r="EV12" s="129"/>
      <c r="FF12" s="129"/>
      <c r="FP12" s="129"/>
      <c r="FZ12" s="129"/>
      <c r="GJ12" s="129"/>
      <c r="GT12" s="129"/>
      <c r="HD12" s="129"/>
      <c r="HN12" s="129"/>
      <c r="HX12" s="129"/>
      <c r="IH12" s="129"/>
      <c r="IR12" s="129"/>
      <c r="JB12" s="129"/>
      <c r="JL12" s="129"/>
    </row>
    <row xmlns:x14ac="http://schemas.microsoft.com/office/spreadsheetml/2009/9/ac" r="13" s="297" customFormat="true" ht="18" customHeight="true" x14ac:dyDescent="0.25">
      <c r="A13" s="411" t="str">
        <f ca="true">IF(ISBLANK('Data Summary'!A15),"",'Data Summary'!A15)</f>
        <v>ZWE_2019_UIS</v>
      </c>
      <c r="B13" s="285" t="s">
        <v>57</v>
      </c>
      <c r="C13" s="291" t="s">
        <v>27</v>
      </c>
      <c r="D13" s="292"/>
      <c r="E13" s="292"/>
      <c r="F13" s="292"/>
      <c r="G13" s="293"/>
      <c r="H13" s="293"/>
      <c r="I13" s="294"/>
      <c r="J13" s="273"/>
      <c r="K13" s="290"/>
      <c r="L13" s="285" t="s">
        <v>57</v>
      </c>
      <c r="M13" s="291" t="s">
        <v>27</v>
      </c>
      <c r="N13" s="292"/>
      <c r="O13" s="292"/>
      <c r="P13" s="292"/>
      <c r="Q13" s="293"/>
      <c r="R13" s="293"/>
      <c r="S13" s="294"/>
      <c r="T13" s="273"/>
      <c r="U13" s="290"/>
      <c r="V13" s="285" t="s">
        <v>57</v>
      </c>
      <c r="W13" s="291" t="s">
        <v>27</v>
      </c>
      <c r="X13" s="292"/>
      <c r="Y13" s="292"/>
      <c r="Z13" s="292"/>
      <c r="AA13" s="293"/>
      <c r="AB13" s="293"/>
      <c r="AC13" s="294"/>
      <c r="AD13" s="273"/>
      <c r="AE13" s="290"/>
      <c r="AF13" s="285" t="s">
        <v>57</v>
      </c>
      <c r="AG13" s="291" t="s">
        <v>27</v>
      </c>
      <c r="AH13" s="292"/>
      <c r="AI13" s="292"/>
      <c r="AJ13" s="292"/>
      <c r="AK13" s="293"/>
      <c r="AL13" s="293"/>
      <c r="AM13" s="294"/>
      <c r="AN13" s="273"/>
      <c r="AO13" s="290"/>
      <c r="AP13" s="285" t="s">
        <v>57</v>
      </c>
      <c r="AQ13" s="291" t="s">
        <v>27</v>
      </c>
      <c r="AR13" s="292"/>
      <c r="AS13" s="292"/>
      <c r="AT13" s="292"/>
      <c r="AU13" s="293"/>
      <c r="AV13" s="293"/>
      <c r="AW13" s="294"/>
      <c r="AX13" s="273"/>
      <c r="AY13" s="290"/>
      <c r="AZ13" s="285" t="s">
        <v>57</v>
      </c>
      <c r="BA13" s="291" t="s">
        <v>27</v>
      </c>
      <c r="BB13" s="295"/>
      <c r="BC13" s="295"/>
      <c r="BD13" s="295"/>
      <c r="BE13" s="293"/>
      <c r="BF13" s="293"/>
      <c r="BG13" s="294"/>
      <c r="BH13" s="273"/>
      <c r="BI13" s="290"/>
      <c r="BJ13" s="285" t="s">
        <v>57</v>
      </c>
      <c r="BK13" s="291" t="s">
        <v>27</v>
      </c>
      <c r="BL13" s="292"/>
      <c r="BM13" s="292"/>
      <c r="BN13" s="292"/>
      <c r="BO13" s="293"/>
      <c r="BP13" s="293"/>
      <c r="BQ13" s="294"/>
      <c r="BR13" s="273"/>
      <c r="BS13" s="290"/>
      <c r="BT13" s="285" t="s">
        <v>57</v>
      </c>
      <c r="BU13" s="291" t="s">
        <v>27</v>
      </c>
      <c r="BV13" s="292"/>
      <c r="BW13" s="292"/>
      <c r="BX13" s="292"/>
      <c r="BY13" s="293"/>
      <c r="BZ13" s="293"/>
      <c r="CA13" s="294"/>
      <c r="CB13" s="273"/>
      <c r="CC13" s="290"/>
      <c r="CD13" s="285" t="s">
        <v>57</v>
      </c>
      <c r="CE13" s="291" t="s">
        <v>27</v>
      </c>
      <c r="CF13" s="292"/>
      <c r="CG13" s="292"/>
      <c r="CH13" s="292"/>
      <c r="CI13" s="293"/>
      <c r="CJ13" s="293"/>
      <c r="CK13" s="294"/>
      <c r="CL13" s="273"/>
      <c r="CM13" s="290"/>
      <c r="CN13" s="285" t="s">
        <v>57</v>
      </c>
      <c r="CO13" s="291" t="s">
        <v>27</v>
      </c>
      <c r="CP13" s="292"/>
      <c r="CQ13" s="292"/>
      <c r="CR13" s="292"/>
      <c r="CS13" s="293"/>
      <c r="CT13" s="293"/>
      <c r="CU13" s="294"/>
      <c r="CV13" s="273"/>
      <c r="CW13" s="290"/>
      <c r="CX13" s="285" t="s">
        <v>57</v>
      </c>
      <c r="CY13" s="291" t="s">
        <v>27</v>
      </c>
      <c r="CZ13" s="292"/>
      <c r="DA13" s="292"/>
      <c r="DB13" s="292"/>
      <c r="DC13" s="293"/>
      <c r="DD13" s="293"/>
      <c r="DE13" s="294"/>
      <c r="DF13" s="273"/>
      <c r="DG13" s="290"/>
      <c r="DH13" s="285" t="s">
        <v>57</v>
      </c>
      <c r="DI13" s="291" t="s">
        <v>27</v>
      </c>
      <c r="DJ13" s="292"/>
      <c r="DK13" s="292"/>
      <c r="DL13" s="292"/>
      <c r="DM13" s="293"/>
      <c r="DN13" s="293"/>
      <c r="DO13" s="294"/>
      <c r="DP13" s="273"/>
      <c r="DQ13" s="290"/>
      <c r="DR13" s="285" t="s">
        <v>57</v>
      </c>
      <c r="DS13" s="291" t="s">
        <v>27</v>
      </c>
      <c r="DT13" s="292"/>
      <c r="DU13" s="292"/>
      <c r="DV13" s="292"/>
      <c r="DW13" s="293"/>
      <c r="DX13" s="293"/>
      <c r="DY13" s="294"/>
      <c r="DZ13" s="273"/>
      <c r="EA13" s="290"/>
      <c r="EB13" s="296"/>
      <c r="EL13" s="296"/>
      <c r="EV13" s="296"/>
      <c r="FF13" s="296"/>
      <c r="FP13" s="296"/>
      <c r="FZ13" s="296"/>
      <c r="GJ13" s="296"/>
      <c r="GT13" s="296"/>
      <c r="HD13" s="296"/>
      <c r="HN13" s="296"/>
      <c r="HX13" s="296"/>
      <c r="IH13" s="296"/>
      <c r="IR13" s="296"/>
      <c r="JB13" s="296"/>
      <c r="JL13" s="296"/>
    </row>
    <row xmlns:x14ac="http://schemas.microsoft.com/office/spreadsheetml/2009/9/ac" r="14" x14ac:dyDescent="0.25">
      <c r="A14" s="411" t="str">
        <f ca="true">IF(ISBLANK('Data Summary'!A16),"",'Data Summary'!A16)</f>
        <v>ZWE_2020_EMIS</v>
      </c>
      <c r="B14" s="120" t="s">
        <v>30</v>
      </c>
      <c r="C14" s="20">
        <v>0</v>
      </c>
      <c r="D14" s="77">
        <v>0</v>
      </c>
      <c r="E14" s="44"/>
      <c r="F14" s="44"/>
      <c r="G14" s="7"/>
      <c r="H14" s="7">
        <v>0</v>
      </c>
      <c r="I14" s="25"/>
      <c r="J14" s="11"/>
      <c r="K14" s="16"/>
      <c r="L14" s="120" t="s">
        <v>30</v>
      </c>
      <c r="M14" s="20">
        <v>0</v>
      </c>
      <c r="N14" s="77"/>
      <c r="O14" s="44"/>
      <c r="P14" s="44"/>
      <c r="Q14" s="7"/>
      <c r="R14" s="7"/>
      <c r="S14" s="25"/>
      <c r="T14" s="11"/>
      <c r="U14" s="16"/>
      <c r="V14" s="120" t="s">
        <v>30</v>
      </c>
      <c r="W14" s="20">
        <v>0</v>
      </c>
      <c r="X14" s="77"/>
      <c r="Y14" s="44"/>
      <c r="Z14" s="44"/>
      <c r="AA14" s="7"/>
      <c r="AB14" s="7"/>
      <c r="AC14" s="25"/>
      <c r="AD14" s="11"/>
      <c r="AE14" s="16"/>
      <c r="AF14" s="120" t="s">
        <v>30</v>
      </c>
      <c r="AG14" s="20">
        <v>0</v>
      </c>
      <c r="AH14" s="77">
        <v>0.63</v>
      </c>
      <c r="AI14" s="44">
        <v>0.23</v>
      </c>
      <c r="AJ14" s="44">
        <v>0.84</v>
      </c>
      <c r="AK14" s="7">
        <v>11.41</v>
      </c>
      <c r="AL14" s="7">
        <v>0.13</v>
      </c>
      <c r="AM14" s="25">
        <v>1.73</v>
      </c>
      <c r="AN14" s="11"/>
      <c r="AO14" s="16"/>
      <c r="AP14" s="120" t="s">
        <v>30</v>
      </c>
      <c r="AQ14" s="20">
        <v>0</v>
      </c>
      <c r="AR14" s="77"/>
      <c r="AS14" s="44"/>
      <c r="AT14" s="44"/>
      <c r="AU14" s="7"/>
      <c r="AV14" s="7"/>
      <c r="AW14" s="25"/>
      <c r="AX14" s="11"/>
      <c r="AY14" s="16"/>
      <c r="AZ14" s="120" t="s">
        <v>30</v>
      </c>
      <c r="BA14" s="20">
        <v>0</v>
      </c>
      <c r="BB14" s="44"/>
      <c r="BC14" s="44"/>
      <c r="BD14" s="44">
        <v>1</v>
      </c>
      <c r="BE14" s="201"/>
      <c r="BF14" s="201"/>
      <c r="BG14" s="25"/>
      <c r="BH14" s="11"/>
      <c r="BI14" s="16"/>
      <c r="BJ14" s="120" t="s">
        <v>30</v>
      </c>
      <c r="BK14" s="20">
        <v>0</v>
      </c>
      <c r="BL14" s="77"/>
      <c r="BM14" s="44"/>
      <c r="BN14" s="44"/>
      <c r="BO14" s="7"/>
      <c r="BP14" s="7"/>
      <c r="BQ14" s="25"/>
      <c r="BR14" s="11"/>
      <c r="BS14" s="16"/>
      <c r="BT14" s="120" t="s">
        <v>30</v>
      </c>
      <c r="BU14" s="20">
        <v>0</v>
      </c>
      <c r="BV14" s="77"/>
      <c r="BW14" s="44"/>
      <c r="BX14" s="44"/>
      <c r="BY14" s="7"/>
      <c r="BZ14" s="7"/>
      <c r="CA14" s="25"/>
      <c r="CB14" s="11"/>
      <c r="CC14" s="16"/>
      <c r="CD14" s="120" t="s">
        <v>30</v>
      </c>
      <c r="CE14" s="20">
        <v>0</v>
      </c>
      <c r="CF14" s="77"/>
      <c r="CG14" s="44"/>
      <c r="CH14" s="44"/>
      <c r="CI14" s="7"/>
      <c r="CJ14" s="7"/>
      <c r="CK14" s="25"/>
      <c r="CL14" s="11"/>
      <c r="CM14" s="16"/>
      <c r="CN14" s="120" t="s">
        <v>30</v>
      </c>
      <c r="CO14" s="20">
        <v>0</v>
      </c>
      <c r="CP14" s="77"/>
      <c r="CQ14" s="44"/>
      <c r="CR14" s="44"/>
      <c r="CS14" s="7"/>
      <c r="CT14" s="7"/>
      <c r="CU14" s="25"/>
      <c r="CV14" s="11"/>
      <c r="CW14" s="16"/>
      <c r="CX14" s="120" t="s">
        <v>30</v>
      </c>
      <c r="CY14" s="20">
        <v>0</v>
      </c>
      <c r="CZ14" s="77"/>
      <c r="DA14" s="44"/>
      <c r="DB14" s="44"/>
      <c r="DC14" s="7"/>
      <c r="DD14" s="7"/>
      <c r="DE14" s="25"/>
      <c r="DF14" s="11"/>
      <c r="DG14" s="16"/>
      <c r="DH14" s="120" t="s">
        <v>30</v>
      </c>
      <c r="DI14" s="20">
        <v>0</v>
      </c>
      <c r="DJ14" s="77"/>
      <c r="DK14" s="44"/>
      <c r="DL14" s="44"/>
      <c r="DM14" s="7"/>
      <c r="DN14" s="7"/>
      <c r="DO14" s="25"/>
      <c r="DP14" s="11"/>
      <c r="DQ14" s="16"/>
      <c r="DR14" s="120" t="s">
        <v>30</v>
      </c>
      <c r="DS14" s="20">
        <v>0</v>
      </c>
      <c r="DT14" s="77"/>
      <c r="DU14" s="44"/>
      <c r="DV14" s="44"/>
      <c r="DW14" s="7"/>
      <c r="DX14" s="7"/>
      <c r="DY14" s="25"/>
      <c r="DZ14" s="11"/>
      <c r="EA14" s="16"/>
    </row>
    <row xmlns:x14ac="http://schemas.microsoft.com/office/spreadsheetml/2009/9/ac" r="15" s="2" customFormat="true" x14ac:dyDescent="0.25">
      <c r="A15" s="411" t="str">
        <f ca="true">IF(ISBLANK('Data Summary'!A17),"",'Data Summary'!A17)</f>
        <v>ZWE_2020_UIS</v>
      </c>
      <c r="B15" s="120" t="s">
        <v>105</v>
      </c>
      <c r="C15" s="78">
        <v>0</v>
      </c>
      <c r="D15" s="44"/>
      <c r="E15" s="44"/>
      <c r="F15" s="44"/>
      <c r="G15" s="7"/>
      <c r="H15" s="7"/>
      <c r="I15" s="25"/>
      <c r="J15" s="11"/>
      <c r="K15" s="16"/>
      <c r="L15" s="120" t="s">
        <v>105</v>
      </c>
      <c r="M15" s="78">
        <v>0</v>
      </c>
      <c r="N15" s="44"/>
      <c r="O15" s="44"/>
      <c r="P15" s="44"/>
      <c r="Q15" s="7"/>
      <c r="R15" s="7"/>
      <c r="S15" s="25"/>
      <c r="T15" s="11"/>
      <c r="U15" s="16"/>
      <c r="V15" s="120" t="s">
        <v>105</v>
      </c>
      <c r="W15" s="78">
        <v>0</v>
      </c>
      <c r="X15" s="44"/>
      <c r="Y15" s="44"/>
      <c r="Z15" s="44"/>
      <c r="AA15" s="7"/>
      <c r="AB15" s="7"/>
      <c r="AC15" s="25"/>
      <c r="AD15" s="11"/>
      <c r="AE15" s="16"/>
      <c r="AF15" s="120" t="s">
        <v>105</v>
      </c>
      <c r="AG15" s="78">
        <v>0</v>
      </c>
      <c r="AH15" s="44"/>
      <c r="AI15" s="44"/>
      <c r="AJ15" s="44"/>
      <c r="AK15" s="7"/>
      <c r="AL15" s="7"/>
      <c r="AM15" s="25"/>
      <c r="AN15" s="11"/>
      <c r="AO15" s="16"/>
      <c r="AP15" s="120" t="s">
        <v>105</v>
      </c>
      <c r="AQ15" s="78">
        <v>0</v>
      </c>
      <c r="AR15" s="44"/>
      <c r="AS15" s="44"/>
      <c r="AT15" s="44"/>
      <c r="AU15" s="7"/>
      <c r="AV15" s="7"/>
      <c r="AW15" s="25"/>
      <c r="AX15" s="11"/>
      <c r="AY15" s="16"/>
      <c r="AZ15" s="120" t="s">
        <v>105</v>
      </c>
      <c r="BA15" s="78">
        <v>0</v>
      </c>
      <c r="BB15" s="44"/>
      <c r="BC15" s="44"/>
      <c r="BD15" s="44"/>
      <c r="BE15" s="201"/>
      <c r="BF15" s="201"/>
      <c r="BG15" s="25"/>
      <c r="BH15" s="11"/>
      <c r="BI15" s="16"/>
      <c r="BJ15" s="120" t="s">
        <v>105</v>
      </c>
      <c r="BK15" s="78">
        <v>0</v>
      </c>
      <c r="BL15" s="44"/>
      <c r="BM15" s="44"/>
      <c r="BN15" s="44"/>
      <c r="BO15" s="7"/>
      <c r="BP15" s="7"/>
      <c r="BQ15" s="25"/>
      <c r="BR15" s="11"/>
      <c r="BS15" s="16"/>
      <c r="BT15" s="120" t="s">
        <v>105</v>
      </c>
      <c r="BU15" s="78">
        <v>0</v>
      </c>
      <c r="BV15" s="44"/>
      <c r="BW15" s="44"/>
      <c r="BX15" s="44"/>
      <c r="BY15" s="7"/>
      <c r="BZ15" s="7"/>
      <c r="CA15" s="25"/>
      <c r="CB15" s="11"/>
      <c r="CC15" s="16"/>
      <c r="CD15" s="120" t="s">
        <v>105</v>
      </c>
      <c r="CE15" s="78">
        <v>0</v>
      </c>
      <c r="CF15" s="44"/>
      <c r="CG15" s="44"/>
      <c r="CH15" s="44"/>
      <c r="CI15" s="7"/>
      <c r="CJ15" s="7"/>
      <c r="CK15" s="25"/>
      <c r="CL15" s="11"/>
      <c r="CM15" s="16"/>
      <c r="CN15" s="120" t="s">
        <v>105</v>
      </c>
      <c r="CO15" s="78">
        <v>0</v>
      </c>
      <c r="CP15" s="44"/>
      <c r="CQ15" s="44"/>
      <c r="CR15" s="44"/>
      <c r="CS15" s="7"/>
      <c r="CT15" s="7"/>
      <c r="CU15" s="25"/>
      <c r="CV15" s="11"/>
      <c r="CW15" s="16"/>
      <c r="CX15" s="120" t="s">
        <v>105</v>
      </c>
      <c r="CY15" s="78">
        <v>0</v>
      </c>
      <c r="CZ15" s="44"/>
      <c r="DA15" s="44"/>
      <c r="DB15" s="44"/>
      <c r="DC15" s="7"/>
      <c r="DD15" s="7"/>
      <c r="DE15" s="25"/>
      <c r="DF15" s="11"/>
      <c r="DG15" s="16"/>
      <c r="DH15" s="120" t="s">
        <v>105</v>
      </c>
      <c r="DI15" s="78">
        <v>0</v>
      </c>
      <c r="DJ15" s="44"/>
      <c r="DK15" s="44"/>
      <c r="DL15" s="44"/>
      <c r="DM15" s="7"/>
      <c r="DN15" s="7"/>
      <c r="DO15" s="25"/>
      <c r="DP15" s="11"/>
      <c r="DQ15" s="16"/>
      <c r="DR15" s="120" t="s">
        <v>105</v>
      </c>
      <c r="DS15" s="78">
        <v>0</v>
      </c>
      <c r="DT15" s="44"/>
      <c r="DU15" s="44"/>
      <c r="DV15" s="44"/>
      <c r="DW15" s="7"/>
      <c r="DX15" s="7"/>
      <c r="DY15" s="25"/>
      <c r="DZ15" s="11"/>
      <c r="EA15" s="16"/>
      <c r="EB15" s="131"/>
      <c r="EL15" s="131"/>
      <c r="EV15" s="131"/>
      <c r="FF15" s="131"/>
      <c r="FP15" s="131"/>
      <c r="FZ15" s="131"/>
      <c r="GJ15" s="131"/>
      <c r="GT15" s="131"/>
      <c r="HD15" s="131"/>
      <c r="HN15" s="131"/>
      <c r="HX15" s="131"/>
      <c r="IH15" s="131"/>
      <c r="IR15" s="131"/>
      <c r="JB15" s="131"/>
      <c r="JL15" s="131"/>
    </row>
    <row xmlns:x14ac="http://schemas.microsoft.com/office/spreadsheetml/2009/9/ac" r="16" s="2" customFormat="true" x14ac:dyDescent="0.25">
      <c r="A16" s="411" t="str">
        <f ca="true">IF(ISBLANK('Data Summary'!A18),"",'Data Summary'!A18)</f>
        <v>ZWE_2021_EMIS</v>
      </c>
      <c r="B16" s="121"/>
      <c r="C16" s="21"/>
      <c r="D16" s="77"/>
      <c r="E16" s="44"/>
      <c r="F16" s="7"/>
      <c r="G16" s="7"/>
      <c r="H16" s="7"/>
      <c r="I16" s="25"/>
      <c r="J16" s="11"/>
      <c r="K16" s="16"/>
      <c r="L16" s="121"/>
      <c r="M16" s="21"/>
      <c r="N16" s="77"/>
      <c r="O16" s="44"/>
      <c r="P16" s="7"/>
      <c r="Q16" s="7"/>
      <c r="R16" s="7"/>
      <c r="S16" s="25"/>
      <c r="T16" s="11"/>
      <c r="U16" s="16"/>
      <c r="V16" s="121"/>
      <c r="W16" s="21"/>
      <c r="X16" s="77"/>
      <c r="Y16" s="44"/>
      <c r="Z16" s="7"/>
      <c r="AA16" s="7"/>
      <c r="AB16" s="7"/>
      <c r="AC16" s="25"/>
      <c r="AD16" s="11"/>
      <c r="AE16" s="16"/>
      <c r="AF16" s="121" t="s">
        <v>0</v>
      </c>
      <c r="AG16" s="21">
        <v>0</v>
      </c>
      <c r="AH16" s="77">
        <v>3.25</v>
      </c>
      <c r="AI16" s="44">
        <v>1</v>
      </c>
      <c r="AJ16" s="7">
        <v>3.64</v>
      </c>
      <c r="AK16" s="7">
        <v>13.16</v>
      </c>
      <c r="AL16" s="7">
        <v>2.23</v>
      </c>
      <c r="AM16" s="25">
        <v>5.48</v>
      </c>
      <c r="AN16" s="11"/>
      <c r="AO16" s="16"/>
      <c r="AP16" s="121"/>
      <c r="AQ16" s="21"/>
      <c r="AR16" s="77"/>
      <c r="AS16" s="44"/>
      <c r="AT16" s="7"/>
      <c r="AU16" s="7"/>
      <c r="AV16" s="7"/>
      <c r="AW16" s="25"/>
      <c r="AX16" s="11"/>
      <c r="AY16" s="16"/>
      <c r="AZ16" s="121" t="s">
        <v>251</v>
      </c>
      <c r="BA16" s="6">
        <v>1</v>
      </c>
      <c r="BB16" s="44"/>
      <c r="BC16" s="201"/>
      <c r="BD16" s="201">
        <v>3</v>
      </c>
      <c r="BE16" s="201"/>
      <c r="BF16" s="44"/>
      <c r="BG16" s="65"/>
      <c r="BH16" s="11"/>
      <c r="BI16" s="16"/>
      <c r="BJ16" s="121" t="s">
        <v>235</v>
      </c>
      <c r="BK16" s="21">
        <v>1</v>
      </c>
      <c r="BL16" s="77">
        <v>69.310851243425759</v>
      </c>
      <c r="BM16" s="44"/>
      <c r="BN16" s="7"/>
      <c r="BO16" s="7">
        <v>64.540000000000006</v>
      </c>
      <c r="BP16" s="7">
        <v>77.12</v>
      </c>
      <c r="BQ16" s="25">
        <v>62.58</v>
      </c>
      <c r="BR16" s="11"/>
      <c r="BS16" s="16"/>
      <c r="BT16" s="121"/>
      <c r="BU16" s="21"/>
      <c r="BV16" s="77"/>
      <c r="BW16" s="44"/>
      <c r="BX16" s="7"/>
      <c r="BY16" s="7"/>
      <c r="BZ16" s="7"/>
      <c r="CA16" s="25"/>
      <c r="CB16" s="11"/>
      <c r="CC16" s="16"/>
      <c r="CD16" s="121" t="s">
        <v>235</v>
      </c>
      <c r="CE16" s="21">
        <v>1</v>
      </c>
      <c r="CF16" s="77">
        <v>71.738539981156109</v>
      </c>
      <c r="CG16" s="44"/>
      <c r="CH16" s="7"/>
      <c r="CI16" s="7">
        <v>68.975431259801354</v>
      </c>
      <c r="CJ16" s="7">
        <v>78.842696016999952</v>
      </c>
      <c r="CK16" s="25">
        <v>61.912730487496844</v>
      </c>
      <c r="CL16" s="11"/>
      <c r="CM16" s="16"/>
      <c r="CN16" s="121"/>
      <c r="CO16" s="21"/>
      <c r="CP16" s="77"/>
      <c r="CQ16" s="44"/>
      <c r="CR16" s="7"/>
      <c r="CS16" s="7"/>
      <c r="CT16" s="7"/>
      <c r="CU16" s="25"/>
      <c r="CV16" s="11"/>
      <c r="CW16" s="16"/>
      <c r="CX16" s="121" t="s">
        <v>235</v>
      </c>
      <c r="CY16" s="21">
        <v>1</v>
      </c>
      <c r="CZ16" s="77">
        <v>68.83243869216804</v>
      </c>
      <c r="DA16" s="44"/>
      <c r="DB16" s="7"/>
      <c r="DC16" s="7">
        <v>63.943594930683645</v>
      </c>
      <c r="DD16" s="7">
        <v>76.929461880598879</v>
      </c>
      <c r="DE16" s="25">
        <v>61.453213536612097</v>
      </c>
      <c r="DF16" s="11"/>
      <c r="DG16" s="16"/>
      <c r="DH16" s="121"/>
      <c r="DI16" s="21"/>
      <c r="DJ16" s="77"/>
      <c r="DK16" s="44"/>
      <c r="DL16" s="7"/>
      <c r="DM16" s="7"/>
      <c r="DN16" s="7"/>
      <c r="DO16" s="25"/>
      <c r="DP16" s="11"/>
      <c r="DQ16" s="16"/>
      <c r="DR16" s="121" t="s">
        <v>235</v>
      </c>
      <c r="DS16" s="21">
        <v>1</v>
      </c>
      <c r="DT16" s="77">
        <v>69.35524764911753</v>
      </c>
      <c r="DU16" s="44"/>
      <c r="DV16" s="7"/>
      <c r="DW16" s="7">
        <v>64.692368037655498</v>
      </c>
      <c r="DX16" s="7">
        <v>78.088739627201164</v>
      </c>
      <c r="DY16" s="25">
        <v>59.917571432965275</v>
      </c>
      <c r="DZ16" s="11"/>
      <c r="EA16" s="16"/>
      <c r="EB16" s="131"/>
      <c r="EL16" s="131"/>
      <c r="EV16" s="131"/>
      <c r="FF16" s="131"/>
      <c r="FP16" s="131"/>
      <c r="FZ16" s="131"/>
      <c r="GJ16" s="131"/>
      <c r="GT16" s="131"/>
      <c r="HD16" s="131"/>
      <c r="HN16" s="131"/>
      <c r="HX16" s="131"/>
      <c r="IH16" s="131"/>
      <c r="IR16" s="131"/>
      <c r="JB16" s="131"/>
      <c r="JL16" s="131"/>
    </row>
    <row xmlns:x14ac="http://schemas.microsoft.com/office/spreadsheetml/2009/9/ac" r="17" s="2" customFormat="true" x14ac:dyDescent="0.25">
      <c r="A17" s="412" t="str">
        <f ca="true">IF(ISBLANK('Data Summary'!A19),"",'Data Summary'!A19)</f>
        <v/>
      </c>
      <c r="B17" s="121"/>
      <c r="C17" s="22"/>
      <c r="D17" s="44"/>
      <c r="E17" s="7"/>
      <c r="F17" s="7"/>
      <c r="G17" s="7"/>
      <c r="H17" s="7"/>
      <c r="I17" s="25"/>
      <c r="J17" s="11"/>
      <c r="K17" s="16"/>
      <c r="L17" s="121"/>
      <c r="M17" s="22"/>
      <c r="N17" s="44"/>
      <c r="O17" s="7"/>
      <c r="P17" s="7"/>
      <c r="Q17" s="7"/>
      <c r="R17" s="7"/>
      <c r="S17" s="25"/>
      <c r="T17" s="11"/>
      <c r="U17" s="16"/>
      <c r="V17" s="121"/>
      <c r="W17" s="22"/>
      <c r="X17" s="44"/>
      <c r="Y17" s="7"/>
      <c r="Z17" s="7"/>
      <c r="AA17" s="7"/>
      <c r="AB17" s="7"/>
      <c r="AC17" s="25"/>
      <c r="AD17" s="11"/>
      <c r="AE17" s="16"/>
      <c r="AF17" s="121" t="s">
        <v>19</v>
      </c>
      <c r="AG17" s="22">
        <v>1</v>
      </c>
      <c r="AH17" s="44">
        <v>95.65</v>
      </c>
      <c r="AI17" s="7">
        <v>93.76</v>
      </c>
      <c r="AJ17" s="7">
        <v>95.97</v>
      </c>
      <c r="AK17" s="7">
        <v>75.83</v>
      </c>
      <c r="AL17" s="7">
        <v>96.26</v>
      </c>
      <c r="AM17" s="25">
        <v>94.31</v>
      </c>
      <c r="AN17" s="11"/>
      <c r="AO17" s="16"/>
      <c r="AP17" s="121"/>
      <c r="AQ17" s="22"/>
      <c r="AR17" s="44"/>
      <c r="AS17" s="7"/>
      <c r="AT17" s="7"/>
      <c r="AU17" s="7"/>
      <c r="AV17" s="7"/>
      <c r="AW17" s="25"/>
      <c r="AX17" s="11"/>
      <c r="AY17" s="16"/>
      <c r="AZ17" s="121" t="s">
        <v>252</v>
      </c>
      <c r="BA17" s="203">
        <v>1</v>
      </c>
      <c r="BB17" s="44"/>
      <c r="BC17" s="201"/>
      <c r="BD17" s="201">
        <v>0</v>
      </c>
      <c r="BE17" s="201"/>
      <c r="BF17" s="201"/>
      <c r="BG17" s="25"/>
      <c r="BH17" s="11"/>
      <c r="BI17" s="16"/>
      <c r="BJ17" s="121" t="s">
        <v>236</v>
      </c>
      <c r="BK17" s="22">
        <v>0.5</v>
      </c>
      <c r="BL17" s="44">
        <v>2.1014200376598922</v>
      </c>
      <c r="BM17" s="7"/>
      <c r="BN17" s="7"/>
      <c r="BO17" s="7">
        <v>2.13</v>
      </c>
      <c r="BP17" s="7">
        <v>2.06</v>
      </c>
      <c r="BQ17" s="25">
        <v>2.13</v>
      </c>
      <c r="BR17" s="11"/>
      <c r="BS17" s="16"/>
      <c r="BT17" s="121"/>
      <c r="BU17" s="22"/>
      <c r="BV17" s="44"/>
      <c r="BW17" s="7"/>
      <c r="BX17" s="7"/>
      <c r="BY17" s="7"/>
      <c r="BZ17" s="7"/>
      <c r="CA17" s="25"/>
      <c r="CB17" s="11"/>
      <c r="CC17" s="16"/>
      <c r="CD17" s="121" t="s">
        <v>236</v>
      </c>
      <c r="CE17" s="22">
        <v>0.5</v>
      </c>
      <c r="CF17" s="44">
        <v>1.6889571236685836</v>
      </c>
      <c r="CG17" s="7"/>
      <c r="CH17" s="7"/>
      <c r="CI17" s="7">
        <v>1.6270256142185049</v>
      </c>
      <c r="CJ17" s="7">
        <v>1.5674095061661126</v>
      </c>
      <c r="CK17" s="25">
        <v>2.1028037383177569</v>
      </c>
      <c r="CL17" s="11"/>
      <c r="CM17" s="16"/>
      <c r="CN17" s="121"/>
      <c r="CO17" s="22"/>
      <c r="CP17" s="44"/>
      <c r="CQ17" s="7"/>
      <c r="CR17" s="7"/>
      <c r="CS17" s="7"/>
      <c r="CT17" s="7"/>
      <c r="CU17" s="25"/>
      <c r="CV17" s="11"/>
      <c r="CW17" s="16"/>
      <c r="CX17" s="121" t="s">
        <v>236</v>
      </c>
      <c r="CY17" s="22">
        <v>0.5</v>
      </c>
      <c r="CZ17" s="44">
        <v>2.3782152236569467</v>
      </c>
      <c r="DA17" s="7"/>
      <c r="DB17" s="7"/>
      <c r="DC17" s="7">
        <v>2.4632593562206222</v>
      </c>
      <c r="DD17" s="7">
        <v>2.1628140073920941</v>
      </c>
      <c r="DE17" s="25">
        <v>2.6766427699339448</v>
      </c>
      <c r="DF17" s="11"/>
      <c r="DG17" s="16"/>
      <c r="DH17" s="121"/>
      <c r="DI17" s="22"/>
      <c r="DJ17" s="44"/>
      <c r="DK17" s="7"/>
      <c r="DL17" s="7"/>
      <c r="DM17" s="7"/>
      <c r="DN17" s="7"/>
      <c r="DO17" s="25"/>
      <c r="DP17" s="11"/>
      <c r="DQ17" s="16"/>
      <c r="DR17" s="121" t="s">
        <v>236</v>
      </c>
      <c r="DS17" s="22">
        <v>0.5</v>
      </c>
      <c r="DT17" s="44">
        <v>1.981913324018945</v>
      </c>
      <c r="DU17" s="7"/>
      <c r="DV17" s="7"/>
      <c r="DW17" s="7">
        <v>1.7034629608875937</v>
      </c>
      <c r="DX17" s="7">
        <v>1.8071325763633455</v>
      </c>
      <c r="DY17" s="25">
        <v>3.0264817150063053</v>
      </c>
      <c r="DZ17" s="11"/>
      <c r="EA17" s="16"/>
      <c r="EB17" s="131"/>
      <c r="EL17" s="131"/>
      <c r="EV17" s="131"/>
      <c r="FF17" s="131"/>
      <c r="FP17" s="131"/>
      <c r="FZ17" s="131"/>
      <c r="GJ17" s="131"/>
      <c r="GT17" s="131"/>
      <c r="HD17" s="131"/>
      <c r="HN17" s="131"/>
      <c r="HX17" s="131"/>
      <c r="IH17" s="131"/>
      <c r="IR17" s="131"/>
      <c r="JB17" s="131"/>
      <c r="JL17" s="131"/>
    </row>
    <row xmlns:x14ac="http://schemas.microsoft.com/office/spreadsheetml/2009/9/ac" r="18" s="2" customFormat="true" x14ac:dyDescent="0.25">
      <c r="A18" s="412" t="str">
        <f ca="true">IF(ISBLANK('Data Summary'!A20),"",'Data Summary'!A20)</f>
        <v/>
      </c>
      <c r="B18" s="121"/>
      <c r="C18" s="22"/>
      <c r="D18" s="7"/>
      <c r="E18" s="7"/>
      <c r="F18" s="7"/>
      <c r="G18" s="7"/>
      <c r="H18" s="7"/>
      <c r="I18" s="25"/>
      <c r="J18" s="11"/>
      <c r="K18" s="16"/>
      <c r="L18" s="121"/>
      <c r="M18" s="22"/>
      <c r="N18" s="7"/>
      <c r="O18" s="7"/>
      <c r="P18" s="7"/>
      <c r="Q18" s="7"/>
      <c r="R18" s="7"/>
      <c r="S18" s="25"/>
      <c r="T18" s="11"/>
      <c r="U18" s="16"/>
      <c r="V18" s="121"/>
      <c r="W18" s="22"/>
      <c r="X18" s="7"/>
      <c r="Y18" s="7"/>
      <c r="Z18" s="7"/>
      <c r="AA18" s="7"/>
      <c r="AB18" s="7"/>
      <c r="AC18" s="25"/>
      <c r="AD18" s="11"/>
      <c r="AE18" s="16"/>
      <c r="AF18" s="121"/>
      <c r="AG18" s="22"/>
      <c r="AH18" s="7"/>
      <c r="AI18" s="7"/>
      <c r="AJ18" s="7"/>
      <c r="AK18" s="7"/>
      <c r="AL18" s="7"/>
      <c r="AM18" s="25"/>
      <c r="AN18" s="11"/>
      <c r="AO18" s="16"/>
      <c r="AP18" s="121"/>
      <c r="AQ18" s="22"/>
      <c r="AR18" s="7"/>
      <c r="AS18" s="7"/>
      <c r="AT18" s="7"/>
      <c r="AU18" s="7"/>
      <c r="AV18" s="7"/>
      <c r="AW18" s="25"/>
      <c r="AX18" s="11"/>
      <c r="AY18" s="16"/>
      <c r="AZ18" s="121" t="s">
        <v>253</v>
      </c>
      <c r="BA18" s="203">
        <v>1</v>
      </c>
      <c r="BB18" s="201"/>
      <c r="BC18" s="201"/>
      <c r="BD18" s="201">
        <v>0</v>
      </c>
      <c r="BE18" s="201"/>
      <c r="BF18" s="201"/>
      <c r="BG18" s="25"/>
      <c r="BH18" s="11"/>
      <c r="BI18" s="16"/>
      <c r="BJ18" s="197" t="s">
        <v>237</v>
      </c>
      <c r="BK18" s="22">
        <v>1</v>
      </c>
      <c r="BL18" s="7">
        <v>0.20712616063891956</v>
      </c>
      <c r="BM18" s="7"/>
      <c r="BN18" s="7"/>
      <c r="BO18" s="7">
        <v>0.28000000000000003</v>
      </c>
      <c r="BP18" s="7">
        <v>0.17</v>
      </c>
      <c r="BQ18" s="25">
        <v>0.13</v>
      </c>
      <c r="BR18" s="11"/>
      <c r="BS18" s="16"/>
      <c r="BT18" s="197"/>
      <c r="BU18" s="22"/>
      <c r="BV18" s="7"/>
      <c r="BW18" s="7"/>
      <c r="BX18" s="7"/>
      <c r="BY18" s="7"/>
      <c r="BZ18" s="7"/>
      <c r="CA18" s="25"/>
      <c r="CB18" s="11"/>
      <c r="CC18" s="16"/>
      <c r="CD18" s="197" t="s">
        <v>237</v>
      </c>
      <c r="CE18" s="22">
        <v>1</v>
      </c>
      <c r="CF18" s="7">
        <v>0</v>
      </c>
      <c r="CG18" s="7"/>
      <c r="CH18" s="7"/>
      <c r="CI18" s="7">
        <v>0</v>
      </c>
      <c r="CJ18" s="7">
        <v>0</v>
      </c>
      <c r="CK18" s="25">
        <v>0</v>
      </c>
      <c r="CL18" s="11"/>
      <c r="CM18" s="16"/>
      <c r="CN18" s="197"/>
      <c r="CO18" s="22"/>
      <c r="CP18" s="7"/>
      <c r="CQ18" s="7"/>
      <c r="CR18" s="7"/>
      <c r="CS18" s="7"/>
      <c r="CT18" s="7"/>
      <c r="CU18" s="25"/>
      <c r="CV18" s="11"/>
      <c r="CW18" s="16"/>
      <c r="CX18" s="197" t="s">
        <v>237</v>
      </c>
      <c r="CY18" s="22">
        <v>1</v>
      </c>
      <c r="CZ18" s="7">
        <v>0</v>
      </c>
      <c r="DA18" s="7"/>
      <c r="DB18" s="7"/>
      <c r="DC18" s="7">
        <v>0</v>
      </c>
      <c r="DD18" s="7">
        <v>0</v>
      </c>
      <c r="DE18" s="25">
        <v>0</v>
      </c>
      <c r="DF18" s="11"/>
      <c r="DG18" s="16"/>
      <c r="DH18" s="197"/>
      <c r="DI18" s="22"/>
      <c r="DJ18" s="7"/>
      <c r="DK18" s="7"/>
      <c r="DL18" s="7"/>
      <c r="DM18" s="7"/>
      <c r="DN18" s="7"/>
      <c r="DO18" s="25"/>
      <c r="DP18" s="11"/>
      <c r="DQ18" s="16"/>
      <c r="DR18" s="197" t="s">
        <v>237</v>
      </c>
      <c r="DS18" s="22">
        <v>1</v>
      </c>
      <c r="DT18" s="7">
        <v>0</v>
      </c>
      <c r="DU18" s="7"/>
      <c r="DV18" s="7"/>
      <c r="DW18" s="7">
        <v>0</v>
      </c>
      <c r="DX18" s="7">
        <v>0</v>
      </c>
      <c r="DY18" s="25">
        <v>0</v>
      </c>
      <c r="DZ18" s="11"/>
      <c r="EA18" s="16"/>
      <c r="EB18" s="131"/>
      <c r="EL18" s="131"/>
      <c r="EV18" s="131"/>
      <c r="FF18" s="131"/>
      <c r="FP18" s="131"/>
      <c r="FZ18" s="131"/>
      <c r="GJ18" s="131"/>
      <c r="GT18" s="131"/>
      <c r="HD18" s="131"/>
      <c r="HN18" s="131"/>
      <c r="HX18" s="131"/>
      <c r="IH18" s="131"/>
      <c r="IR18" s="131"/>
      <c r="JB18" s="131"/>
      <c r="JL18" s="131"/>
    </row>
    <row xmlns:x14ac="http://schemas.microsoft.com/office/spreadsheetml/2009/9/ac" r="19" s="2" customFormat="true" x14ac:dyDescent="0.25">
      <c r="A19" s="412" t="str">
        <f ca="true">IF(ISBLANK('Data Summary'!A21),"",'Data Summary'!A21)</f>
        <v/>
      </c>
      <c r="B19" s="121"/>
      <c r="C19" s="22"/>
      <c r="D19" s="7"/>
      <c r="E19" s="7"/>
      <c r="F19" s="66"/>
      <c r="G19" s="7"/>
      <c r="H19" s="7"/>
      <c r="I19" s="25"/>
      <c r="J19" s="11"/>
      <c r="K19" s="16"/>
      <c r="L19" s="121"/>
      <c r="M19" s="22"/>
      <c r="N19" s="7"/>
      <c r="O19" s="7"/>
      <c r="P19" s="66"/>
      <c r="Q19" s="7"/>
      <c r="R19" s="7"/>
      <c r="S19" s="25"/>
      <c r="T19" s="11"/>
      <c r="U19" s="16"/>
      <c r="V19" s="121"/>
      <c r="W19" s="22"/>
      <c r="X19" s="7"/>
      <c r="Y19" s="7"/>
      <c r="Z19" s="66"/>
      <c r="AA19" s="7"/>
      <c r="AB19" s="7"/>
      <c r="AC19" s="25"/>
      <c r="AD19" s="11"/>
      <c r="AE19" s="16"/>
      <c r="AF19" s="121"/>
      <c r="AG19" s="22"/>
      <c r="AH19" s="7"/>
      <c r="AI19" s="7"/>
      <c r="AJ19" s="66"/>
      <c r="AK19" s="7"/>
      <c r="AL19" s="7"/>
      <c r="AM19" s="25"/>
      <c r="AN19" s="11"/>
      <c r="AO19" s="16"/>
      <c r="AP19" s="121"/>
      <c r="AQ19" s="22"/>
      <c r="AR19" s="7"/>
      <c r="AS19" s="7"/>
      <c r="AT19" s="66"/>
      <c r="AU19" s="7"/>
      <c r="AV19" s="7"/>
      <c r="AW19" s="25"/>
      <c r="AX19" s="11"/>
      <c r="AY19" s="16"/>
      <c r="AZ19" s="121" t="s">
        <v>254</v>
      </c>
      <c r="BA19" s="203">
        <v>1</v>
      </c>
      <c r="BB19" s="201"/>
      <c r="BC19" s="201"/>
      <c r="BD19" s="66">
        <v>62</v>
      </c>
      <c r="BE19" s="201"/>
      <c r="BF19" s="201"/>
      <c r="BG19" s="25"/>
      <c r="BH19" s="11"/>
      <c r="BI19" s="16"/>
      <c r="BJ19" s="121" t="s">
        <v>238</v>
      </c>
      <c r="BK19" s="22">
        <v>1</v>
      </c>
      <c r="BL19" s="7">
        <v>28.378768261801184</v>
      </c>
      <c r="BM19" s="7"/>
      <c r="BN19" s="66"/>
      <c r="BO19" s="7">
        <v>33.04</v>
      </c>
      <c r="BP19" s="7">
        <v>20.66</v>
      </c>
      <c r="BQ19" s="25">
        <v>35.15</v>
      </c>
      <c r="BR19" s="11"/>
      <c r="BS19" s="16"/>
      <c r="BT19" s="121"/>
      <c r="BU19" s="22"/>
      <c r="BV19" s="7"/>
      <c r="BW19" s="7"/>
      <c r="BX19" s="66"/>
      <c r="BY19" s="7"/>
      <c r="BZ19" s="7"/>
      <c r="CA19" s="25"/>
      <c r="CB19" s="11"/>
      <c r="CC19" s="16"/>
      <c r="CD19" s="121" t="s">
        <v>238</v>
      </c>
      <c r="CE19" s="22">
        <v>1</v>
      </c>
      <c r="CF19" s="7">
        <v>26.572502895175319</v>
      </c>
      <c r="CG19" s="7"/>
      <c r="CH19" s="66"/>
      <c r="CI19" s="7">
        <v>29.397543125980135</v>
      </c>
      <c r="CJ19" s="7">
        <v>19.58989447683394</v>
      </c>
      <c r="CK19" s="25">
        <v>35.984465774185395</v>
      </c>
      <c r="CL19" s="11"/>
      <c r="CM19" s="16"/>
      <c r="CN19" s="121"/>
      <c r="CO19" s="22"/>
      <c r="CP19" s="7"/>
      <c r="CQ19" s="7"/>
      <c r="CR19" s="66"/>
      <c r="CS19" s="7"/>
      <c r="CT19" s="7"/>
      <c r="CU19" s="25"/>
      <c r="CV19" s="11"/>
      <c r="CW19" s="16"/>
      <c r="CX19" s="121" t="s">
        <v>238</v>
      </c>
      <c r="CY19" s="22">
        <v>1</v>
      </c>
      <c r="CZ19" s="7">
        <v>28.789346084175005</v>
      </c>
      <c r="DA19" s="7"/>
      <c r="DB19" s="66"/>
      <c r="DC19" s="7">
        <v>33.593145713095737</v>
      </c>
      <c r="DD19" s="7">
        <v>20.907724112009021</v>
      </c>
      <c r="DE19" s="25">
        <v>35.870143693453969</v>
      </c>
      <c r="DF19" s="11"/>
      <c r="DG19" s="16"/>
      <c r="DH19" s="121"/>
      <c r="DI19" s="22"/>
      <c r="DJ19" s="7"/>
      <c r="DK19" s="7"/>
      <c r="DL19" s="66"/>
      <c r="DM19" s="7"/>
      <c r="DN19" s="7"/>
      <c r="DO19" s="25"/>
      <c r="DP19" s="11"/>
      <c r="DQ19" s="16"/>
      <c r="DR19" s="121" t="s">
        <v>238</v>
      </c>
      <c r="DS19" s="22">
        <v>1</v>
      </c>
      <c r="DT19" s="7">
        <v>28.66283902686353</v>
      </c>
      <c r="DU19" s="7"/>
      <c r="DV19" s="66"/>
      <c r="DW19" s="7">
        <v>33.60416900145691</v>
      </c>
      <c r="DX19" s="7">
        <v>20.104127796435488</v>
      </c>
      <c r="DY19" s="25">
        <v>37.05594685202842</v>
      </c>
      <c r="DZ19" s="11"/>
      <c r="EA19" s="16"/>
      <c r="EB19" s="131"/>
      <c r="EL19" s="131"/>
      <c r="EV19" s="131"/>
      <c r="FF19" s="131"/>
      <c r="FP19" s="131"/>
      <c r="FZ19" s="131"/>
      <c r="GJ19" s="131"/>
      <c r="GT19" s="131"/>
      <c r="HD19" s="131"/>
      <c r="HN19" s="131"/>
      <c r="HX19" s="131"/>
      <c r="IH19" s="131"/>
      <c r="IR19" s="131"/>
      <c r="JB19" s="131"/>
      <c r="JL19" s="131"/>
    </row>
    <row xmlns:x14ac="http://schemas.microsoft.com/office/spreadsheetml/2009/9/ac" r="20" s="2" customFormat="true" x14ac:dyDescent="0.25">
      <c r="A20" s="412" t="str">
        <f ca="true">IF(ISBLANK('Data Summary'!A22),"",'Data Summary'!A22)</f>
        <v/>
      </c>
      <c r="B20" s="121"/>
      <c r="C20" s="21"/>
      <c r="D20" s="7"/>
      <c r="E20" s="66"/>
      <c r="F20" s="66"/>
      <c r="G20" s="7"/>
      <c r="H20" s="7"/>
      <c r="I20" s="25"/>
      <c r="J20" s="11"/>
      <c r="K20" s="16"/>
      <c r="L20" s="121"/>
      <c r="M20" s="21"/>
      <c r="N20" s="7"/>
      <c r="O20" s="66"/>
      <c r="P20" s="66"/>
      <c r="Q20" s="7"/>
      <c r="R20" s="7"/>
      <c r="S20" s="25"/>
      <c r="T20" s="11"/>
      <c r="U20" s="16"/>
      <c r="V20" s="121"/>
      <c r="W20" s="21"/>
      <c r="X20" s="7"/>
      <c r="Y20" s="66"/>
      <c r="Z20" s="66"/>
      <c r="AA20" s="7"/>
      <c r="AB20" s="7"/>
      <c r="AC20" s="25"/>
      <c r="AD20" s="11"/>
      <c r="AE20" s="16"/>
      <c r="AF20" s="121"/>
      <c r="AG20" s="21"/>
      <c r="AH20" s="7"/>
      <c r="AI20" s="66"/>
      <c r="AJ20" s="66"/>
      <c r="AK20" s="7"/>
      <c r="AL20" s="7"/>
      <c r="AM20" s="25"/>
      <c r="AN20" s="11"/>
      <c r="AO20" s="16"/>
      <c r="AP20" s="121"/>
      <c r="AQ20" s="21"/>
      <c r="AR20" s="7"/>
      <c r="AS20" s="66"/>
      <c r="AT20" s="66"/>
      <c r="AU20" s="7"/>
      <c r="AV20" s="7"/>
      <c r="AW20" s="25"/>
      <c r="AX20" s="11"/>
      <c r="AY20" s="16"/>
      <c r="AZ20" s="121" t="s">
        <v>255</v>
      </c>
      <c r="BA20" s="21">
        <v>1</v>
      </c>
      <c r="BB20" s="201"/>
      <c r="BC20" s="66"/>
      <c r="BD20" s="66">
        <v>24</v>
      </c>
      <c r="BE20" s="201"/>
      <c r="BF20" s="201"/>
      <c r="BG20" s="25"/>
      <c r="BH20" s="11"/>
      <c r="BI20" s="16"/>
      <c r="BJ20" s="121"/>
      <c r="BK20" s="21"/>
      <c r="BL20" s="7"/>
      <c r="BM20" s="66"/>
      <c r="BN20" s="66"/>
      <c r="BO20" s="7"/>
      <c r="BP20" s="7"/>
      <c r="BQ20" s="25"/>
      <c r="BR20" s="11"/>
      <c r="BS20" s="16"/>
      <c r="BT20" s="121"/>
      <c r="BU20" s="21"/>
      <c r="BV20" s="7"/>
      <c r="BW20" s="66"/>
      <c r="BX20" s="66"/>
      <c r="BY20" s="7"/>
      <c r="BZ20" s="7"/>
      <c r="CA20" s="25"/>
      <c r="CB20" s="11"/>
      <c r="CC20" s="16"/>
      <c r="CD20" s="121"/>
      <c r="CE20" s="21"/>
      <c r="CF20" s="7"/>
      <c r="CG20" s="66"/>
      <c r="CH20" s="66"/>
      <c r="CI20" s="7"/>
      <c r="CJ20" s="7"/>
      <c r="CK20" s="25"/>
      <c r="CL20" s="11"/>
      <c r="CM20" s="16"/>
      <c r="CN20" s="121"/>
      <c r="CO20" s="21"/>
      <c r="CP20" s="7"/>
      <c r="CQ20" s="66"/>
      <c r="CR20" s="66"/>
      <c r="CS20" s="7"/>
      <c r="CT20" s="7"/>
      <c r="CU20" s="25"/>
      <c r="CV20" s="11"/>
      <c r="CW20" s="16"/>
      <c r="CX20" s="121"/>
      <c r="CY20" s="21"/>
      <c r="CZ20" s="7"/>
      <c r="DA20" s="66"/>
      <c r="DB20" s="66"/>
      <c r="DC20" s="7"/>
      <c r="DD20" s="7"/>
      <c r="DE20" s="25"/>
      <c r="DF20" s="11"/>
      <c r="DG20" s="16"/>
      <c r="DH20" s="121"/>
      <c r="DI20" s="21"/>
      <c r="DJ20" s="7"/>
      <c r="DK20" s="66"/>
      <c r="DL20" s="66"/>
      <c r="DM20" s="7"/>
      <c r="DN20" s="7"/>
      <c r="DO20" s="25"/>
      <c r="DP20" s="11"/>
      <c r="DQ20" s="16"/>
      <c r="DR20" s="121"/>
      <c r="DS20" s="21"/>
      <c r="DT20" s="7"/>
      <c r="DU20" s="66"/>
      <c r="DV20" s="66"/>
      <c r="DW20" s="7"/>
      <c r="DX20" s="7"/>
      <c r="DY20" s="25"/>
      <c r="DZ20" s="11"/>
      <c r="EA20" s="16"/>
      <c r="EB20" s="131"/>
      <c r="EL20" s="131"/>
      <c r="EV20" s="131"/>
      <c r="FF20" s="131"/>
      <c r="FP20" s="131"/>
      <c r="FZ20" s="131"/>
      <c r="GJ20" s="131"/>
      <c r="GT20" s="131"/>
      <c r="HD20" s="131"/>
      <c r="HN20" s="131"/>
      <c r="HX20" s="131"/>
      <c r="IH20" s="131"/>
      <c r="IR20" s="131"/>
      <c r="JB20" s="131"/>
      <c r="JL20" s="131"/>
    </row>
    <row xmlns:x14ac="http://schemas.microsoft.com/office/spreadsheetml/2009/9/ac" r="21" s="2" customFormat="true" x14ac:dyDescent="0.25">
      <c r="A21" s="412" t="str">
        <f ca="true">IF(ISBLANK('Data Summary'!A23),"",'Data Summary'!A23)</f>
        <v/>
      </c>
      <c r="B21" s="121"/>
      <c r="C21" s="21"/>
      <c r="D21" s="66"/>
      <c r="E21" s="66"/>
      <c r="F21" s="66"/>
      <c r="G21" s="66"/>
      <c r="H21" s="66"/>
      <c r="I21" s="67"/>
      <c r="J21" s="11"/>
      <c r="K21" s="16"/>
      <c r="L21" s="121"/>
      <c r="M21" s="21"/>
      <c r="N21" s="66"/>
      <c r="O21" s="66"/>
      <c r="P21" s="66"/>
      <c r="Q21" s="66"/>
      <c r="R21" s="66"/>
      <c r="S21" s="67"/>
      <c r="T21" s="11"/>
      <c r="U21" s="16"/>
      <c r="V21" s="121"/>
      <c r="W21" s="21"/>
      <c r="X21" s="66"/>
      <c r="Y21" s="66"/>
      <c r="Z21" s="66"/>
      <c r="AA21" s="66"/>
      <c r="AB21" s="66"/>
      <c r="AC21" s="67"/>
      <c r="AD21" s="11"/>
      <c r="AE21" s="16"/>
      <c r="AF21" s="121"/>
      <c r="AG21" s="21"/>
      <c r="AH21" s="66"/>
      <c r="AI21" s="66"/>
      <c r="AJ21" s="66"/>
      <c r="AK21" s="66"/>
      <c r="AL21" s="66"/>
      <c r="AM21" s="67"/>
      <c r="AN21" s="11"/>
      <c r="AO21" s="16"/>
      <c r="AP21" s="121"/>
      <c r="AQ21" s="21"/>
      <c r="AR21" s="66"/>
      <c r="AS21" s="66"/>
      <c r="AT21" s="66"/>
      <c r="AU21" s="66"/>
      <c r="AV21" s="66"/>
      <c r="AW21" s="67"/>
      <c r="AX21" s="11"/>
      <c r="AY21" s="16"/>
      <c r="AZ21" s="121" t="s">
        <v>256</v>
      </c>
      <c r="BA21" s="21">
        <v>0</v>
      </c>
      <c r="BB21" s="66"/>
      <c r="BC21" s="66"/>
      <c r="BD21" s="66">
        <v>8</v>
      </c>
      <c r="BE21" s="66"/>
      <c r="BF21" s="66"/>
      <c r="BG21" s="67"/>
      <c r="BH21" s="11"/>
      <c r="BI21" s="16"/>
      <c r="BJ21" s="121"/>
      <c r="BK21" s="21"/>
      <c r="BL21" s="66"/>
      <c r="BM21" s="66"/>
      <c r="BN21" s="66"/>
      <c r="BO21" s="66"/>
      <c r="BP21" s="66"/>
      <c r="BQ21" s="67"/>
      <c r="BR21" s="11"/>
      <c r="BS21" s="16"/>
      <c r="BT21" s="121"/>
      <c r="BU21" s="21"/>
      <c r="BV21" s="66"/>
      <c r="BW21" s="66"/>
      <c r="BX21" s="66"/>
      <c r="BY21" s="66"/>
      <c r="BZ21" s="66"/>
      <c r="CA21" s="67"/>
      <c r="CB21" s="11"/>
      <c r="CC21" s="16"/>
      <c r="CD21" s="121"/>
      <c r="CE21" s="21"/>
      <c r="CF21" s="66"/>
      <c r="CG21" s="66"/>
      <c r="CH21" s="66"/>
      <c r="CI21" s="66"/>
      <c r="CJ21" s="66"/>
      <c r="CK21" s="67"/>
      <c r="CL21" s="11"/>
      <c r="CM21" s="16"/>
      <c r="CN21" s="121"/>
      <c r="CO21" s="21"/>
      <c r="CP21" s="66"/>
      <c r="CQ21" s="66"/>
      <c r="CR21" s="66"/>
      <c r="CS21" s="66"/>
      <c r="CT21" s="66"/>
      <c r="CU21" s="67"/>
      <c r="CV21" s="11"/>
      <c r="CW21" s="16"/>
      <c r="CX21" s="121"/>
      <c r="CY21" s="21"/>
      <c r="CZ21" s="66"/>
      <c r="DA21" s="66"/>
      <c r="DB21" s="66"/>
      <c r="DC21" s="66"/>
      <c r="DD21" s="66"/>
      <c r="DE21" s="67"/>
      <c r="DF21" s="11"/>
      <c r="DG21" s="16"/>
      <c r="DH21" s="121"/>
      <c r="DI21" s="21"/>
      <c r="DJ21" s="66"/>
      <c r="DK21" s="66"/>
      <c r="DL21" s="66"/>
      <c r="DM21" s="66"/>
      <c r="DN21" s="66"/>
      <c r="DO21" s="67"/>
      <c r="DP21" s="11"/>
      <c r="DQ21" s="16"/>
      <c r="DR21" s="121"/>
      <c r="DS21" s="21"/>
      <c r="DT21" s="66"/>
      <c r="DU21" s="66"/>
      <c r="DV21" s="66"/>
      <c r="DW21" s="66"/>
      <c r="DX21" s="66"/>
      <c r="DY21" s="67"/>
      <c r="DZ21" s="11"/>
      <c r="EA21" s="16"/>
      <c r="EB21" s="131"/>
      <c r="EL21" s="131"/>
      <c r="EV21" s="131"/>
      <c r="FF21" s="131"/>
      <c r="FP21" s="131"/>
      <c r="FZ21" s="131"/>
      <c r="GJ21" s="131"/>
      <c r="GT21" s="131"/>
      <c r="HD21" s="131"/>
      <c r="HN21" s="131"/>
      <c r="HX21" s="131"/>
      <c r="IH21" s="131"/>
      <c r="IR21" s="131"/>
      <c r="JB21" s="131"/>
      <c r="JL21" s="131"/>
    </row>
    <row xmlns:x14ac="http://schemas.microsoft.com/office/spreadsheetml/2009/9/ac" r="22" s="2" customFormat="true" x14ac:dyDescent="0.25">
      <c r="A22" s="412" t="str">
        <f ca="true">IF(ISBLANK('Data Summary'!A24),"",'Data Summary'!A24)</f>
        <v/>
      </c>
      <c r="B22" s="121"/>
      <c r="C22" s="21"/>
      <c r="D22" s="66"/>
      <c r="E22" s="66"/>
      <c r="F22" s="66"/>
      <c r="G22" s="66"/>
      <c r="H22" s="66"/>
      <c r="I22" s="67"/>
      <c r="J22" s="11"/>
      <c r="K22" s="16"/>
      <c r="L22" s="121"/>
      <c r="M22" s="21"/>
      <c r="N22" s="66"/>
      <c r="O22" s="66"/>
      <c r="P22" s="66"/>
      <c r="Q22" s="66"/>
      <c r="R22" s="66"/>
      <c r="S22" s="67"/>
      <c r="T22" s="11"/>
      <c r="U22" s="16"/>
      <c r="V22" s="121"/>
      <c r="W22" s="21"/>
      <c r="X22" s="66"/>
      <c r="Y22" s="66"/>
      <c r="Z22" s="66"/>
      <c r="AA22" s="66"/>
      <c r="AB22" s="66"/>
      <c r="AC22" s="67"/>
      <c r="AD22" s="11"/>
      <c r="AE22" s="16"/>
      <c r="AF22" s="121"/>
      <c r="AG22" s="21"/>
      <c r="AH22" s="66"/>
      <c r="AI22" s="66"/>
      <c r="AJ22" s="66"/>
      <c r="AK22" s="66"/>
      <c r="AL22" s="66"/>
      <c r="AM22" s="67"/>
      <c r="AN22" s="11"/>
      <c r="AO22" s="16"/>
      <c r="AP22" s="121"/>
      <c r="AQ22" s="21"/>
      <c r="AR22" s="66"/>
      <c r="AS22" s="66"/>
      <c r="AT22" s="66"/>
      <c r="AU22" s="66"/>
      <c r="AV22" s="66"/>
      <c r="AW22" s="67"/>
      <c r="AX22" s="11"/>
      <c r="AY22" s="16"/>
      <c r="AZ22" s="121" t="s">
        <v>257</v>
      </c>
      <c r="BA22" s="21">
        <v>1</v>
      </c>
      <c r="BB22" s="66"/>
      <c r="BC22" s="66"/>
      <c r="BD22" s="66">
        <v>0</v>
      </c>
      <c r="BE22" s="66"/>
      <c r="BF22" s="66"/>
      <c r="BG22" s="67"/>
      <c r="BH22" s="11"/>
      <c r="BI22" s="16"/>
      <c r="BJ22" s="121"/>
      <c r="BK22" s="21"/>
      <c r="BL22" s="66"/>
      <c r="BM22" s="66"/>
      <c r="BN22" s="66"/>
      <c r="BO22" s="66"/>
      <c r="BP22" s="66"/>
      <c r="BQ22" s="67"/>
      <c r="BR22" s="11"/>
      <c r="BS22" s="16"/>
      <c r="BT22" s="121"/>
      <c r="BU22" s="21"/>
      <c r="BV22" s="66"/>
      <c r="BW22" s="66"/>
      <c r="BX22" s="66"/>
      <c r="BY22" s="66"/>
      <c r="BZ22" s="66"/>
      <c r="CA22" s="67"/>
      <c r="CB22" s="11"/>
      <c r="CC22" s="16"/>
      <c r="CD22" s="121"/>
      <c r="CE22" s="21"/>
      <c r="CF22" s="66"/>
      <c r="CG22" s="66"/>
      <c r="CH22" s="66"/>
      <c r="CI22" s="66"/>
      <c r="CJ22" s="66"/>
      <c r="CK22" s="67"/>
      <c r="CL22" s="11"/>
      <c r="CM22" s="16"/>
      <c r="CN22" s="121"/>
      <c r="CO22" s="21"/>
      <c r="CP22" s="66"/>
      <c r="CQ22" s="66"/>
      <c r="CR22" s="66"/>
      <c r="CS22" s="66"/>
      <c r="CT22" s="66"/>
      <c r="CU22" s="67"/>
      <c r="CV22" s="11"/>
      <c r="CW22" s="16"/>
      <c r="CX22" s="121"/>
      <c r="CY22" s="21"/>
      <c r="CZ22" s="66"/>
      <c r="DA22" s="66"/>
      <c r="DB22" s="66"/>
      <c r="DC22" s="66"/>
      <c r="DD22" s="66"/>
      <c r="DE22" s="67"/>
      <c r="DF22" s="11"/>
      <c r="DG22" s="16"/>
      <c r="DH22" s="121"/>
      <c r="DI22" s="21"/>
      <c r="DJ22" s="66"/>
      <c r="DK22" s="66"/>
      <c r="DL22" s="66"/>
      <c r="DM22" s="66"/>
      <c r="DN22" s="66"/>
      <c r="DO22" s="67"/>
      <c r="DP22" s="11"/>
      <c r="DQ22" s="16"/>
      <c r="DR22" s="121"/>
      <c r="DS22" s="21"/>
      <c r="DT22" s="66"/>
      <c r="DU22" s="66"/>
      <c r="DV22" s="66"/>
      <c r="DW22" s="66"/>
      <c r="DX22" s="66"/>
      <c r="DY22" s="67"/>
      <c r="DZ22" s="11"/>
      <c r="EA22" s="16"/>
      <c r="EB22" s="131"/>
      <c r="EL22" s="131"/>
      <c r="EV22" s="131"/>
      <c r="FF22" s="131"/>
      <c r="FP22" s="131"/>
      <c r="FZ22" s="131"/>
      <c r="GJ22" s="131"/>
      <c r="GT22" s="131"/>
      <c r="HD22" s="131"/>
      <c r="HN22" s="131"/>
      <c r="HX22" s="131"/>
      <c r="IH22" s="131"/>
      <c r="IR22" s="131"/>
      <c r="JB22" s="131"/>
      <c r="JL22" s="131"/>
    </row>
    <row xmlns:x14ac="http://schemas.microsoft.com/office/spreadsheetml/2009/9/ac" r="23" s="2" customFormat="true" x14ac:dyDescent="0.25">
      <c r="A23" s="412" t="str">
        <f ca="true">IF(ISBLANK('Data Summary'!A25),"",'Data Summary'!A25)</f>
        <v/>
      </c>
      <c r="B23" s="121"/>
      <c r="C23" s="21"/>
      <c r="D23" s="66"/>
      <c r="E23" s="66"/>
      <c r="F23" s="66"/>
      <c r="G23" s="66"/>
      <c r="H23" s="66"/>
      <c r="I23" s="67"/>
      <c r="J23" s="11"/>
      <c r="K23" s="16"/>
      <c r="L23" s="121"/>
      <c r="M23" s="21"/>
      <c r="N23" s="66"/>
      <c r="O23" s="66"/>
      <c r="P23" s="66"/>
      <c r="Q23" s="66"/>
      <c r="R23" s="66"/>
      <c r="S23" s="67"/>
      <c r="T23" s="11"/>
      <c r="U23" s="16"/>
      <c r="V23" s="121"/>
      <c r="W23" s="21"/>
      <c r="X23" s="66"/>
      <c r="Y23" s="66"/>
      <c r="Z23" s="66"/>
      <c r="AA23" s="66"/>
      <c r="AB23" s="66"/>
      <c r="AC23" s="67"/>
      <c r="AD23" s="11"/>
      <c r="AE23" s="16"/>
      <c r="AF23" s="121"/>
      <c r="AG23" s="21"/>
      <c r="AH23" s="66"/>
      <c r="AI23" s="66"/>
      <c r="AJ23" s="66"/>
      <c r="AK23" s="66"/>
      <c r="AL23" s="66"/>
      <c r="AM23" s="67"/>
      <c r="AN23" s="11"/>
      <c r="AO23" s="16"/>
      <c r="AP23" s="121"/>
      <c r="AQ23" s="21"/>
      <c r="AR23" s="66"/>
      <c r="AS23" s="66"/>
      <c r="AT23" s="66"/>
      <c r="AU23" s="66"/>
      <c r="AV23" s="66"/>
      <c r="AW23" s="67"/>
      <c r="AX23" s="11"/>
      <c r="AY23" s="16"/>
      <c r="AZ23" s="121" t="s">
        <v>258</v>
      </c>
      <c r="BA23" s="21">
        <v>0</v>
      </c>
      <c r="BB23" s="66"/>
      <c r="BC23" s="66"/>
      <c r="BD23" s="66">
        <v>0</v>
      </c>
      <c r="BE23" s="66"/>
      <c r="BF23" s="66"/>
      <c r="BG23" s="67"/>
      <c r="BH23" s="11"/>
      <c r="BI23" s="16"/>
      <c r="BJ23" s="121"/>
      <c r="BK23" s="21"/>
      <c r="BL23" s="66"/>
      <c r="BM23" s="66"/>
      <c r="BN23" s="66"/>
      <c r="BO23" s="66"/>
      <c r="BP23" s="66"/>
      <c r="BQ23" s="67"/>
      <c r="BR23" s="11"/>
      <c r="BS23" s="16"/>
      <c r="BT23" s="121"/>
      <c r="BU23" s="21"/>
      <c r="BV23" s="66"/>
      <c r="BW23" s="66"/>
      <c r="BX23" s="66"/>
      <c r="BY23" s="66"/>
      <c r="BZ23" s="66"/>
      <c r="CA23" s="67"/>
      <c r="CB23" s="11"/>
      <c r="CC23" s="16"/>
      <c r="CD23" s="121"/>
      <c r="CE23" s="21"/>
      <c r="CF23" s="66"/>
      <c r="CG23" s="66"/>
      <c r="CH23" s="66"/>
      <c r="CI23" s="66"/>
      <c r="CJ23" s="66"/>
      <c r="CK23" s="67"/>
      <c r="CL23" s="11"/>
      <c r="CM23" s="16"/>
      <c r="CN23" s="121"/>
      <c r="CO23" s="21"/>
      <c r="CP23" s="66"/>
      <c r="CQ23" s="66"/>
      <c r="CR23" s="66"/>
      <c r="CS23" s="66"/>
      <c r="CT23" s="66"/>
      <c r="CU23" s="67"/>
      <c r="CV23" s="11"/>
      <c r="CW23" s="16"/>
      <c r="CX23" s="121"/>
      <c r="CY23" s="21"/>
      <c r="CZ23" s="66"/>
      <c r="DA23" s="66"/>
      <c r="DB23" s="66"/>
      <c r="DC23" s="66"/>
      <c r="DD23" s="66"/>
      <c r="DE23" s="67"/>
      <c r="DF23" s="11"/>
      <c r="DG23" s="16"/>
      <c r="DH23" s="121"/>
      <c r="DI23" s="21"/>
      <c r="DJ23" s="66"/>
      <c r="DK23" s="66"/>
      <c r="DL23" s="66"/>
      <c r="DM23" s="66"/>
      <c r="DN23" s="66"/>
      <c r="DO23" s="67"/>
      <c r="DP23" s="11"/>
      <c r="DQ23" s="16"/>
      <c r="DR23" s="121"/>
      <c r="DS23" s="21"/>
      <c r="DT23" s="66"/>
      <c r="DU23" s="66"/>
      <c r="DV23" s="66"/>
      <c r="DW23" s="66"/>
      <c r="DX23" s="66"/>
      <c r="DY23" s="67"/>
      <c r="DZ23" s="11"/>
      <c r="EA23" s="16"/>
      <c r="EB23" s="131"/>
      <c r="EL23" s="131"/>
      <c r="EV23" s="131"/>
      <c r="FF23" s="131"/>
      <c r="FP23" s="131"/>
      <c r="FZ23" s="131"/>
      <c r="GJ23" s="131"/>
      <c r="GT23" s="131"/>
      <c r="HD23" s="131"/>
      <c r="HN23" s="131"/>
      <c r="HX23" s="131"/>
      <c r="IH23" s="131"/>
      <c r="IR23" s="131"/>
      <c r="JB23" s="131"/>
      <c r="JL23" s="131"/>
    </row>
    <row xmlns:x14ac="http://schemas.microsoft.com/office/spreadsheetml/2009/9/ac" r="24" s="2" customFormat="true" x14ac:dyDescent="0.25">
      <c r="A24" s="412" t="str">
        <f ca="true">IF(ISBLANK('Data Summary'!A26),"",'Data Summary'!A26)</f>
        <v/>
      </c>
      <c r="B24" s="121"/>
      <c r="C24" s="21"/>
      <c r="D24" s="66"/>
      <c r="E24" s="66"/>
      <c r="F24" s="66"/>
      <c r="G24" s="66"/>
      <c r="H24" s="66"/>
      <c r="I24" s="67"/>
      <c r="J24" s="11"/>
      <c r="K24" s="16"/>
      <c r="L24" s="121"/>
      <c r="M24" s="21"/>
      <c r="N24" s="66"/>
      <c r="O24" s="66"/>
      <c r="P24" s="66"/>
      <c r="Q24" s="66"/>
      <c r="R24" s="66"/>
      <c r="S24" s="67"/>
      <c r="T24" s="11"/>
      <c r="U24" s="16"/>
      <c r="V24" s="121"/>
      <c r="W24" s="21"/>
      <c r="X24" s="66"/>
      <c r="Y24" s="66"/>
      <c r="Z24" s="66"/>
      <c r="AA24" s="66"/>
      <c r="AB24" s="66"/>
      <c r="AC24" s="67"/>
      <c r="AD24" s="11"/>
      <c r="AE24" s="16"/>
      <c r="AF24" s="121"/>
      <c r="AG24" s="21"/>
      <c r="AH24" s="66"/>
      <c r="AI24" s="66"/>
      <c r="AJ24" s="66"/>
      <c r="AK24" s="66"/>
      <c r="AL24" s="66"/>
      <c r="AM24" s="67"/>
      <c r="AN24" s="11"/>
      <c r="AO24" s="16"/>
      <c r="AP24" s="121"/>
      <c r="AQ24" s="21"/>
      <c r="AR24" s="66"/>
      <c r="AS24" s="66"/>
      <c r="AT24" s="66"/>
      <c r="AU24" s="66"/>
      <c r="AV24" s="66"/>
      <c r="AW24" s="67"/>
      <c r="AX24" s="11"/>
      <c r="AY24" s="16"/>
      <c r="AZ24" s="121" t="s">
        <v>259</v>
      </c>
      <c r="BA24" s="21">
        <v>0.5</v>
      </c>
      <c r="BB24" s="66"/>
      <c r="BC24" s="66"/>
      <c r="BD24" s="66">
        <v>0</v>
      </c>
      <c r="BE24" s="66"/>
      <c r="BF24" s="66"/>
      <c r="BG24" s="67"/>
      <c r="BH24" s="11"/>
      <c r="BI24" s="16"/>
      <c r="BJ24" s="121"/>
      <c r="BK24" s="21"/>
      <c r="BL24" s="66"/>
      <c r="BM24" s="66"/>
      <c r="BN24" s="66"/>
      <c r="BO24" s="66"/>
      <c r="BP24" s="66"/>
      <c r="BQ24" s="67"/>
      <c r="BR24" s="11"/>
      <c r="BS24" s="16"/>
      <c r="BT24" s="121"/>
      <c r="BU24" s="21"/>
      <c r="BV24" s="66"/>
      <c r="BW24" s="66"/>
      <c r="BX24" s="66"/>
      <c r="BY24" s="66"/>
      <c r="BZ24" s="66"/>
      <c r="CA24" s="67"/>
      <c r="CB24" s="11"/>
      <c r="CC24" s="16"/>
      <c r="CD24" s="121"/>
      <c r="CE24" s="21"/>
      <c r="CF24" s="66"/>
      <c r="CG24" s="66"/>
      <c r="CH24" s="66"/>
      <c r="CI24" s="66"/>
      <c r="CJ24" s="66"/>
      <c r="CK24" s="67"/>
      <c r="CL24" s="11"/>
      <c r="CM24" s="16"/>
      <c r="CN24" s="121"/>
      <c r="CO24" s="21"/>
      <c r="CP24" s="66"/>
      <c r="CQ24" s="66"/>
      <c r="CR24" s="66"/>
      <c r="CS24" s="66"/>
      <c r="CT24" s="66"/>
      <c r="CU24" s="67"/>
      <c r="CV24" s="11"/>
      <c r="CW24" s="16"/>
      <c r="CX24" s="121"/>
      <c r="CY24" s="21"/>
      <c r="CZ24" s="66"/>
      <c r="DA24" s="66"/>
      <c r="DB24" s="66"/>
      <c r="DC24" s="66"/>
      <c r="DD24" s="66"/>
      <c r="DE24" s="67"/>
      <c r="DF24" s="11"/>
      <c r="DG24" s="16"/>
      <c r="DH24" s="121"/>
      <c r="DI24" s="21"/>
      <c r="DJ24" s="66"/>
      <c r="DK24" s="66"/>
      <c r="DL24" s="66"/>
      <c r="DM24" s="66"/>
      <c r="DN24" s="66"/>
      <c r="DO24" s="67"/>
      <c r="DP24" s="11"/>
      <c r="DQ24" s="16"/>
      <c r="DR24" s="121"/>
      <c r="DS24" s="21"/>
      <c r="DT24" s="66"/>
      <c r="DU24" s="66"/>
      <c r="DV24" s="66"/>
      <c r="DW24" s="66"/>
      <c r="DX24" s="66"/>
      <c r="DY24" s="67"/>
      <c r="DZ24" s="11"/>
      <c r="EA24" s="16"/>
      <c r="EB24" s="131"/>
      <c r="EL24" s="131"/>
      <c r="EV24" s="131"/>
      <c r="FF24" s="131"/>
      <c r="FP24" s="131"/>
      <c r="FZ24" s="131"/>
      <c r="GJ24" s="131"/>
      <c r="GT24" s="131"/>
      <c r="HD24" s="131"/>
      <c r="HN24" s="131"/>
      <c r="HX24" s="131"/>
      <c r="IH24" s="131"/>
      <c r="IR24" s="131"/>
      <c r="JB24" s="131"/>
      <c r="JL24" s="131"/>
    </row>
    <row xmlns:x14ac="http://schemas.microsoft.com/office/spreadsheetml/2009/9/ac" r="25" s="2" customFormat="true" x14ac:dyDescent="0.25">
      <c r="A25" s="412" t="str">
        <f ca="true">IF(ISBLANK('Data Summary'!A27),"",'Data Summary'!A27)</f>
        <v/>
      </c>
      <c r="B25" s="121"/>
      <c r="C25" s="21"/>
      <c r="D25" s="66"/>
      <c r="E25" s="66"/>
      <c r="F25" s="66"/>
      <c r="G25" s="66"/>
      <c r="H25" s="66"/>
      <c r="I25" s="67"/>
      <c r="J25" s="11"/>
      <c r="K25" s="16"/>
      <c r="L25" s="121"/>
      <c r="M25" s="21"/>
      <c r="N25" s="66"/>
      <c r="O25" s="66"/>
      <c r="P25" s="66"/>
      <c r="Q25" s="66"/>
      <c r="R25" s="66"/>
      <c r="S25" s="67"/>
      <c r="T25" s="11"/>
      <c r="U25" s="16"/>
      <c r="V25" s="121"/>
      <c r="W25" s="21"/>
      <c r="X25" s="66"/>
      <c r="Y25" s="66"/>
      <c r="Z25" s="66"/>
      <c r="AA25" s="66"/>
      <c r="AB25" s="66"/>
      <c r="AC25" s="67"/>
      <c r="AD25" s="11"/>
      <c r="AE25" s="16"/>
      <c r="AF25" s="121"/>
      <c r="AG25" s="21"/>
      <c r="AH25" s="66"/>
      <c r="AI25" s="66"/>
      <c r="AJ25" s="66"/>
      <c r="AK25" s="66"/>
      <c r="AL25" s="66"/>
      <c r="AM25" s="67"/>
      <c r="AN25" s="11"/>
      <c r="AO25" s="16"/>
      <c r="AP25" s="121"/>
      <c r="AQ25" s="21"/>
      <c r="AR25" s="66"/>
      <c r="AS25" s="66"/>
      <c r="AT25" s="66"/>
      <c r="AU25" s="66"/>
      <c r="AV25" s="66"/>
      <c r="AW25" s="67"/>
      <c r="AX25" s="11"/>
      <c r="AY25" s="16"/>
      <c r="AZ25" s="121" t="s">
        <v>185</v>
      </c>
      <c r="BA25" s="21">
        <v>0</v>
      </c>
      <c r="BB25" s="66"/>
      <c r="BC25" s="66"/>
      <c r="BD25" s="66">
        <v>2</v>
      </c>
      <c r="BE25" s="66"/>
      <c r="BF25" s="66"/>
      <c r="BG25" s="67"/>
      <c r="BH25" s="11"/>
      <c r="BI25" s="16"/>
      <c r="BJ25" s="121"/>
      <c r="BK25" s="21"/>
      <c r="BL25" s="66"/>
      <c r="BM25" s="66"/>
      <c r="BN25" s="66"/>
      <c r="BO25" s="66"/>
      <c r="BP25" s="66"/>
      <c r="BQ25" s="67"/>
      <c r="BR25" s="11"/>
      <c r="BS25" s="16"/>
      <c r="BT25" s="121"/>
      <c r="BU25" s="21"/>
      <c r="BV25" s="66"/>
      <c r="BW25" s="66"/>
      <c r="BX25" s="66"/>
      <c r="BY25" s="66"/>
      <c r="BZ25" s="66"/>
      <c r="CA25" s="67"/>
      <c r="CB25" s="11"/>
      <c r="CC25" s="16"/>
      <c r="CD25" s="121"/>
      <c r="CE25" s="21"/>
      <c r="CF25" s="66"/>
      <c r="CG25" s="66"/>
      <c r="CH25" s="66"/>
      <c r="CI25" s="66"/>
      <c r="CJ25" s="66"/>
      <c r="CK25" s="67"/>
      <c r="CL25" s="11"/>
      <c r="CM25" s="16"/>
      <c r="CN25" s="121"/>
      <c r="CO25" s="21"/>
      <c r="CP25" s="66"/>
      <c r="CQ25" s="66"/>
      <c r="CR25" s="66"/>
      <c r="CS25" s="66"/>
      <c r="CT25" s="66"/>
      <c r="CU25" s="67"/>
      <c r="CV25" s="11"/>
      <c r="CW25" s="16"/>
      <c r="CX25" s="121"/>
      <c r="CY25" s="21"/>
      <c r="CZ25" s="66"/>
      <c r="DA25" s="66"/>
      <c r="DB25" s="66"/>
      <c r="DC25" s="66"/>
      <c r="DD25" s="66"/>
      <c r="DE25" s="67"/>
      <c r="DF25" s="11"/>
      <c r="DG25" s="16"/>
      <c r="DH25" s="121"/>
      <c r="DI25" s="21"/>
      <c r="DJ25" s="66"/>
      <c r="DK25" s="66"/>
      <c r="DL25" s="66"/>
      <c r="DM25" s="66"/>
      <c r="DN25" s="66"/>
      <c r="DO25" s="67"/>
      <c r="DP25" s="11"/>
      <c r="DQ25" s="16"/>
      <c r="DR25" s="121"/>
      <c r="DS25" s="21"/>
      <c r="DT25" s="66"/>
      <c r="DU25" s="66"/>
      <c r="DV25" s="66"/>
      <c r="DW25" s="66"/>
      <c r="DX25" s="66"/>
      <c r="DY25" s="67"/>
      <c r="DZ25" s="11"/>
      <c r="EA25" s="16"/>
      <c r="EB25" s="131"/>
      <c r="EL25" s="131"/>
      <c r="EV25" s="131"/>
      <c r="FF25" s="131"/>
      <c r="FP25" s="131"/>
      <c r="FZ25" s="131"/>
      <c r="GJ25" s="131"/>
      <c r="GT25" s="131"/>
      <c r="HD25" s="131"/>
      <c r="HN25" s="131"/>
      <c r="HX25" s="131"/>
      <c r="IH25" s="131"/>
      <c r="IR25" s="131"/>
      <c r="JB25" s="131"/>
      <c r="JL25" s="131"/>
    </row>
    <row xmlns:x14ac="http://schemas.microsoft.com/office/spreadsheetml/2009/9/ac" r="26" s="2" customFormat="true" x14ac:dyDescent="0.25">
      <c r="A26" s="412" t="str">
        <f ca="true">IF(ISBLANK('Data Summary'!A28),"",'Data Summary'!A28)</f>
        <v/>
      </c>
      <c r="B26" s="121"/>
      <c r="C26" s="21"/>
      <c r="D26" s="6"/>
      <c r="E26" s="6"/>
      <c r="F26" s="6"/>
      <c r="G26" s="6"/>
      <c r="H26" s="6"/>
      <c r="I26" s="26"/>
      <c r="J26" s="11"/>
      <c r="K26" s="16"/>
      <c r="L26" s="121"/>
      <c r="M26" s="21"/>
      <c r="N26" s="6"/>
      <c r="O26" s="6"/>
      <c r="P26" s="6"/>
      <c r="Q26" s="6"/>
      <c r="R26" s="6"/>
      <c r="S26" s="26"/>
      <c r="T26" s="11"/>
      <c r="U26" s="16"/>
      <c r="V26" s="121"/>
      <c r="W26" s="21"/>
      <c r="X26" s="6"/>
      <c r="Y26" s="6"/>
      <c r="Z26" s="6"/>
      <c r="AA26" s="6"/>
      <c r="AB26" s="6"/>
      <c r="AC26" s="26"/>
      <c r="AD26" s="11"/>
      <c r="AE26" s="16"/>
      <c r="AF26" s="121"/>
      <c r="AG26" s="21"/>
      <c r="AH26" s="6"/>
      <c r="AI26" s="6"/>
      <c r="AJ26" s="6"/>
      <c r="AK26" s="6"/>
      <c r="AL26" s="6"/>
      <c r="AM26" s="26"/>
      <c r="AN26" s="11"/>
      <c r="AO26" s="16"/>
      <c r="AP26" s="121"/>
      <c r="AQ26" s="21"/>
      <c r="AR26" s="6"/>
      <c r="AS26" s="6"/>
      <c r="AT26" s="6"/>
      <c r="AU26" s="6"/>
      <c r="AV26" s="6"/>
      <c r="AW26" s="26"/>
      <c r="AX26" s="11"/>
      <c r="AY26" s="16"/>
      <c r="AZ26" s="121"/>
      <c r="BA26" s="211"/>
      <c r="BB26" s="6"/>
      <c r="BC26" s="6"/>
      <c r="BD26" s="6"/>
      <c r="BE26" s="6"/>
      <c r="BF26" s="6"/>
      <c r="BG26" s="26"/>
      <c r="BH26" s="11"/>
      <c r="BI26" s="16"/>
      <c r="BJ26" s="121"/>
      <c r="BK26" s="21"/>
      <c r="BL26" s="6"/>
      <c r="BM26" s="6"/>
      <c r="BN26" s="6"/>
      <c r="BO26" s="6"/>
      <c r="BP26" s="6"/>
      <c r="BQ26" s="26"/>
      <c r="BR26" s="11"/>
      <c r="BS26" s="16"/>
      <c r="BT26" s="121"/>
      <c r="BU26" s="21"/>
      <c r="BV26" s="6"/>
      <c r="BW26" s="6"/>
      <c r="BX26" s="6"/>
      <c r="BY26" s="6"/>
      <c r="BZ26" s="6"/>
      <c r="CA26" s="26"/>
      <c r="CB26" s="11"/>
      <c r="CC26" s="16"/>
      <c r="CD26" s="121"/>
      <c r="CE26" s="21"/>
      <c r="CF26" s="6"/>
      <c r="CG26" s="6"/>
      <c r="CH26" s="6"/>
      <c r="CI26" s="6"/>
      <c r="CJ26" s="6"/>
      <c r="CK26" s="26"/>
      <c r="CL26" s="11"/>
      <c r="CM26" s="16"/>
      <c r="CN26" s="121"/>
      <c r="CO26" s="21"/>
      <c r="CP26" s="6"/>
      <c r="CQ26" s="6"/>
      <c r="CR26" s="6"/>
      <c r="CS26" s="6"/>
      <c r="CT26" s="6"/>
      <c r="CU26" s="26"/>
      <c r="CV26" s="11"/>
      <c r="CW26" s="16"/>
      <c r="CX26" s="121"/>
      <c r="CY26" s="21"/>
      <c r="CZ26" s="6"/>
      <c r="DA26" s="6"/>
      <c r="DB26" s="6"/>
      <c r="DC26" s="6"/>
      <c r="DD26" s="6"/>
      <c r="DE26" s="26"/>
      <c r="DF26" s="11"/>
      <c r="DG26" s="16"/>
      <c r="DH26" s="121"/>
      <c r="DI26" s="21"/>
      <c r="DJ26" s="6"/>
      <c r="DK26" s="6"/>
      <c r="DL26" s="6"/>
      <c r="DM26" s="6"/>
      <c r="DN26" s="6"/>
      <c r="DO26" s="26"/>
      <c r="DP26" s="11"/>
      <c r="DQ26" s="16"/>
      <c r="DR26" s="121"/>
      <c r="DS26" s="21"/>
      <c r="DT26" s="6"/>
      <c r="DU26" s="6"/>
      <c r="DV26" s="6"/>
      <c r="DW26" s="6"/>
      <c r="DX26" s="6"/>
      <c r="DY26" s="26"/>
      <c r="DZ26" s="11"/>
      <c r="EA26" s="16"/>
      <c r="EB26" s="131"/>
      <c r="EL26" s="131"/>
      <c r="EV26" s="131"/>
      <c r="FF26" s="131"/>
      <c r="FP26" s="131"/>
      <c r="FZ26" s="131"/>
      <c r="GJ26" s="131"/>
      <c r="GT26" s="131"/>
      <c r="HD26" s="131"/>
      <c r="HN26" s="131"/>
      <c r="HX26" s="131"/>
      <c r="IH26" s="131"/>
      <c r="IR26" s="131"/>
      <c r="JB26" s="131"/>
      <c r="JL26" s="131"/>
    </row>
    <row xmlns:x14ac="http://schemas.microsoft.com/office/spreadsheetml/2009/9/ac" r="27" s="2" customFormat="true" ht="93" customHeight="true" x14ac:dyDescent="0.25">
      <c r="A27" s="412" t="str">
        <f ca="true">IF(ISBLANK('Data Summary'!A29),"",'Data Summary'!A29)</f>
        <v/>
      </c>
      <c r="B27" s="123" t="s">
        <v>12</v>
      </c>
      <c r="C27" s="603" t="s">
        <v>165</v>
      </c>
      <c r="D27" s="603"/>
      <c r="E27" s="603"/>
      <c r="F27" s="603"/>
      <c r="G27" s="603"/>
      <c r="H27" s="603"/>
      <c r="I27" s="597"/>
      <c r="J27" s="11"/>
      <c r="K27" s="16"/>
      <c r="L27" s="123" t="s">
        <v>12</v>
      </c>
      <c r="M27" s="603" t="s">
        <v>316</v>
      </c>
      <c r="N27" s="603"/>
      <c r="O27" s="603"/>
      <c r="P27" s="603"/>
      <c r="Q27" s="603"/>
      <c r="R27" s="603"/>
      <c r="S27" s="597"/>
      <c r="T27" s="11"/>
      <c r="U27" s="16"/>
      <c r="V27" s="123" t="s">
        <v>12</v>
      </c>
      <c r="W27" s="603" t="s">
        <v>225</v>
      </c>
      <c r="X27" s="603"/>
      <c r="Y27" s="603"/>
      <c r="Z27" s="603"/>
      <c r="AA27" s="603"/>
      <c r="AB27" s="603"/>
      <c r="AC27" s="597"/>
      <c r="AD27" s="11"/>
      <c r="AE27" s="16"/>
      <c r="AF27" s="123" t="s">
        <v>12</v>
      </c>
      <c r="AG27" s="603" t="s">
        <v>189</v>
      </c>
      <c r="AH27" s="603"/>
      <c r="AI27" s="603"/>
      <c r="AJ27" s="603"/>
      <c r="AK27" s="603"/>
      <c r="AL27" s="603"/>
      <c r="AM27" s="597"/>
      <c r="AN27" s="11"/>
      <c r="AO27" s="16"/>
      <c r="AP27" s="123" t="s">
        <v>12</v>
      </c>
      <c r="AQ27" s="603" t="s">
        <v>225</v>
      </c>
      <c r="AR27" s="603"/>
      <c r="AS27" s="603"/>
      <c r="AT27" s="603"/>
      <c r="AU27" s="603"/>
      <c r="AV27" s="603"/>
      <c r="AW27" s="597"/>
      <c r="AX27" s="11"/>
      <c r="AY27" s="16"/>
      <c r="AZ27" s="123" t="s">
        <v>12</v>
      </c>
      <c r="BA27" s="604" t="s">
        <v>260</v>
      </c>
      <c r="BB27" s="604"/>
      <c r="BC27" s="604"/>
      <c r="BD27" s="604"/>
      <c r="BE27" s="604"/>
      <c r="BF27" s="604"/>
      <c r="BG27" s="597"/>
      <c r="BH27" s="11"/>
      <c r="BI27" s="16"/>
      <c r="BJ27" s="123" t="s">
        <v>12</v>
      </c>
      <c r="BK27" s="603" t="s">
        <v>234</v>
      </c>
      <c r="BL27" s="603"/>
      <c r="BM27" s="603"/>
      <c r="BN27" s="603"/>
      <c r="BO27" s="603"/>
      <c r="BP27" s="603"/>
      <c r="BQ27" s="597"/>
      <c r="BR27" s="11"/>
      <c r="BS27" s="16"/>
      <c r="BT27" s="123" t="s">
        <v>12</v>
      </c>
      <c r="BU27" s="599" t="s">
        <v>304</v>
      </c>
      <c r="BV27" s="600"/>
      <c r="BW27" s="600"/>
      <c r="BX27" s="600"/>
      <c r="BY27" s="600"/>
      <c r="BZ27" s="600"/>
      <c r="CA27" s="601"/>
      <c r="CB27" s="11"/>
      <c r="CC27" s="16"/>
      <c r="CD27" s="123" t="s">
        <v>12</v>
      </c>
      <c r="CE27" s="603" t="s">
        <v>234</v>
      </c>
      <c r="CF27" s="603"/>
      <c r="CG27" s="603"/>
      <c r="CH27" s="603"/>
      <c r="CI27" s="603"/>
      <c r="CJ27" s="603"/>
      <c r="CK27" s="597"/>
      <c r="CL27" s="11"/>
      <c r="CM27" s="16"/>
      <c r="CN27" s="123" t="s">
        <v>12</v>
      </c>
      <c r="CO27" s="599" t="s">
        <v>305</v>
      </c>
      <c r="CP27" s="600"/>
      <c r="CQ27" s="600"/>
      <c r="CR27" s="600"/>
      <c r="CS27" s="600"/>
      <c r="CT27" s="600"/>
      <c r="CU27" s="601"/>
      <c r="CV27" s="11"/>
      <c r="CW27" s="16"/>
      <c r="CX27" s="123" t="s">
        <v>12</v>
      </c>
      <c r="CY27" s="603" t="s">
        <v>234</v>
      </c>
      <c r="CZ27" s="603"/>
      <c r="DA27" s="603"/>
      <c r="DB27" s="603"/>
      <c r="DC27" s="603"/>
      <c r="DD27" s="603"/>
      <c r="DE27" s="597"/>
      <c r="DF27" s="11"/>
      <c r="DG27" s="16"/>
      <c r="DH27" s="123" t="s">
        <v>12</v>
      </c>
      <c r="DI27" s="599" t="s">
        <v>305</v>
      </c>
      <c r="DJ27" s="600"/>
      <c r="DK27" s="600"/>
      <c r="DL27" s="600"/>
      <c r="DM27" s="600"/>
      <c r="DN27" s="600"/>
      <c r="DO27" s="601"/>
      <c r="DP27" s="11"/>
      <c r="DQ27" s="16"/>
      <c r="DR27" s="123" t="s">
        <v>12</v>
      </c>
      <c r="DS27" s="603" t="s">
        <v>234</v>
      </c>
      <c r="DT27" s="603"/>
      <c r="DU27" s="603"/>
      <c r="DV27" s="603"/>
      <c r="DW27" s="603"/>
      <c r="DX27" s="603"/>
      <c r="DY27" s="597"/>
      <c r="DZ27" s="11"/>
      <c r="EA27" s="16"/>
      <c r="EB27" s="131"/>
      <c r="EL27" s="131"/>
      <c r="EV27" s="131"/>
      <c r="FF27" s="131"/>
      <c r="FP27" s="131"/>
      <c r="FZ27" s="131"/>
      <c r="GJ27" s="131"/>
      <c r="GT27" s="131"/>
      <c r="HD27" s="131"/>
      <c r="HN27" s="131"/>
      <c r="HX27" s="131"/>
      <c r="IH27" s="131"/>
      <c r="IR27" s="131"/>
      <c r="JB27" s="131"/>
      <c r="JL27" s="131"/>
    </row>
    <row xmlns:x14ac="http://schemas.microsoft.com/office/spreadsheetml/2009/9/ac" r="28" s="2" customFormat="true" ht="15.75" customHeight="true" x14ac:dyDescent="0.25">
      <c r="A28" s="412" t="str">
        <f ca="true">IF(ISBLANK('Data Summary'!A30),"",'Data Summary'!A30)</f>
        <v/>
      </c>
      <c r="B28" s="123"/>
      <c r="C28" s="63" t="s">
        <v>120</v>
      </c>
      <c r="D28" s="51" t="s">
        <v>161</v>
      </c>
      <c r="E28" s="51"/>
      <c r="F28" s="51"/>
      <c r="G28" s="51"/>
      <c r="H28" s="51" t="s">
        <v>161</v>
      </c>
      <c r="I28" s="98"/>
      <c r="J28" s="11"/>
      <c r="K28" s="16"/>
      <c r="L28" s="123"/>
      <c r="M28" s="63" t="s">
        <v>120</v>
      </c>
      <c r="N28" s="51"/>
      <c r="O28" s="51"/>
      <c r="P28" s="51"/>
      <c r="Q28" s="51"/>
      <c r="R28" s="51"/>
      <c r="S28" s="98"/>
      <c r="T28" s="11"/>
      <c r="U28" s="16"/>
      <c r="V28" s="123"/>
      <c r="W28" s="63" t="s">
        <v>120</v>
      </c>
      <c r="X28" s="51"/>
      <c r="Y28" s="51"/>
      <c r="Z28" s="51"/>
      <c r="AA28" s="51"/>
      <c r="AB28" s="51"/>
      <c r="AC28" s="98"/>
      <c r="AD28" s="11"/>
      <c r="AE28" s="16"/>
      <c r="AF28" s="123"/>
      <c r="AG28" s="63" t="s">
        <v>120</v>
      </c>
      <c r="AH28" s="51" t="s">
        <v>167</v>
      </c>
      <c r="AI28" s="51" t="s">
        <v>167</v>
      </c>
      <c r="AJ28" s="51" t="s">
        <v>167</v>
      </c>
      <c r="AK28" s="51" t="s">
        <v>167</v>
      </c>
      <c r="AL28" s="51" t="s">
        <v>167</v>
      </c>
      <c r="AM28" s="98" t="s">
        <v>167</v>
      </c>
      <c r="AN28" s="11"/>
      <c r="AO28" s="16"/>
      <c r="AP28" s="123"/>
      <c r="AQ28" s="63" t="s">
        <v>120</v>
      </c>
      <c r="AR28" s="51"/>
      <c r="AS28" s="51"/>
      <c r="AT28" s="51"/>
      <c r="AU28" s="51"/>
      <c r="AV28" s="51"/>
      <c r="AW28" s="98"/>
      <c r="AX28" s="11"/>
      <c r="AY28" s="16"/>
      <c r="AZ28" s="123"/>
      <c r="BA28" s="63" t="s">
        <v>120</v>
      </c>
      <c r="BB28" s="51"/>
      <c r="BC28" s="51"/>
      <c r="BD28" s="51" t="s">
        <v>161</v>
      </c>
      <c r="BE28" s="51"/>
      <c r="BF28" s="51"/>
      <c r="BG28" s="98"/>
      <c r="BH28" s="11"/>
      <c r="BI28" s="16"/>
      <c r="BJ28" s="123"/>
      <c r="BK28" s="63" t="s">
        <v>120</v>
      </c>
      <c r="BL28" s="51"/>
      <c r="BM28" s="51"/>
      <c r="BN28" s="51"/>
      <c r="BO28" s="51"/>
      <c r="BP28" s="51"/>
      <c r="BQ28" s="98"/>
      <c r="BR28" s="11"/>
      <c r="BS28" s="16"/>
      <c r="BT28" s="123"/>
      <c r="BU28" s="63" t="s">
        <v>120</v>
      </c>
      <c r="BV28" s="51"/>
      <c r="BW28" s="51"/>
      <c r="BX28" s="51"/>
      <c r="BY28" s="51"/>
      <c r="BZ28" s="51"/>
      <c r="CA28" s="98"/>
      <c r="CB28" s="11"/>
      <c r="CC28" s="16"/>
      <c r="CD28" s="123"/>
      <c r="CE28" s="63" t="s">
        <v>120</v>
      </c>
      <c r="CF28" s="51"/>
      <c r="CG28" s="51"/>
      <c r="CH28" s="51"/>
      <c r="CI28" s="51"/>
      <c r="CJ28" s="51"/>
      <c r="CK28" s="98"/>
      <c r="CL28" s="11"/>
      <c r="CM28" s="16"/>
      <c r="CN28" s="123"/>
      <c r="CO28" s="63" t="s">
        <v>120</v>
      </c>
      <c r="CP28" s="51"/>
      <c r="CQ28" s="51"/>
      <c r="CR28" s="51"/>
      <c r="CS28" s="51"/>
      <c r="CT28" s="51"/>
      <c r="CU28" s="98"/>
      <c r="CV28" s="11"/>
      <c r="CW28" s="16"/>
      <c r="CX28" s="123"/>
      <c r="CY28" s="63" t="s">
        <v>120</v>
      </c>
      <c r="CZ28" s="51"/>
      <c r="DA28" s="51"/>
      <c r="DB28" s="51"/>
      <c r="DC28" s="51"/>
      <c r="DD28" s="51"/>
      <c r="DE28" s="98"/>
      <c r="DF28" s="11"/>
      <c r="DG28" s="16"/>
      <c r="DH28" s="123"/>
      <c r="DI28" s="63" t="s">
        <v>120</v>
      </c>
      <c r="DJ28" s="51"/>
      <c r="DK28" s="51"/>
      <c r="DL28" s="51"/>
      <c r="DM28" s="51"/>
      <c r="DN28" s="51"/>
      <c r="DO28" s="98"/>
      <c r="DP28" s="11"/>
      <c r="DQ28" s="16"/>
      <c r="DR28" s="123"/>
      <c r="DS28" s="63" t="s">
        <v>120</v>
      </c>
      <c r="DT28" s="51"/>
      <c r="DU28" s="51"/>
      <c r="DV28" s="51"/>
      <c r="DW28" s="51"/>
      <c r="DX28" s="51"/>
      <c r="DY28" s="98"/>
      <c r="DZ28" s="11"/>
      <c r="EA28" s="16"/>
      <c r="EB28" s="131"/>
      <c r="EL28" s="131"/>
      <c r="EV28" s="131"/>
      <c r="FF28" s="131"/>
      <c r="FP28" s="131"/>
      <c r="FZ28" s="131"/>
      <c r="GJ28" s="131"/>
      <c r="GT28" s="131"/>
      <c r="HD28" s="131"/>
      <c r="HN28" s="131"/>
      <c r="HX28" s="131"/>
      <c r="IH28" s="131"/>
      <c r="IR28" s="131"/>
      <c r="JB28" s="131"/>
      <c r="JL28" s="131"/>
    </row>
    <row xmlns:x14ac="http://schemas.microsoft.com/office/spreadsheetml/2009/9/ac" r="29" s="2" customFormat="true" ht="15" customHeight="true" x14ac:dyDescent="0.25">
      <c r="A29" s="412" t="str">
        <f ca="true">IF(ISBLANK('Data Summary'!A31),"",'Data Summary'!A31)</f>
        <v/>
      </c>
      <c r="B29" s="123"/>
      <c r="C29" s="63" t="s">
        <v>102</v>
      </c>
      <c r="D29" s="51"/>
      <c r="E29" s="51"/>
      <c r="F29" s="51"/>
      <c r="G29" s="51"/>
      <c r="H29" s="51"/>
      <c r="I29" s="98"/>
      <c r="J29" s="11"/>
      <c r="K29" s="16"/>
      <c r="L29" s="123"/>
      <c r="M29" s="63" t="s">
        <v>102</v>
      </c>
      <c r="N29" s="51"/>
      <c r="O29" s="51"/>
      <c r="P29" s="51"/>
      <c r="Q29" s="51"/>
      <c r="R29" s="51"/>
      <c r="S29" s="98"/>
      <c r="T29" s="11"/>
      <c r="U29" s="16"/>
      <c r="V29" s="123"/>
      <c r="W29" s="63" t="s">
        <v>102</v>
      </c>
      <c r="X29" s="51"/>
      <c r="Y29" s="51"/>
      <c r="Z29" s="51"/>
      <c r="AA29" s="51"/>
      <c r="AB29" s="51"/>
      <c r="AC29" s="98"/>
      <c r="AD29" s="11"/>
      <c r="AE29" s="16"/>
      <c r="AF29" s="123"/>
      <c r="AG29" s="63" t="s">
        <v>102</v>
      </c>
      <c r="AH29" s="51" t="s">
        <v>167</v>
      </c>
      <c r="AI29" s="51" t="s">
        <v>167</v>
      </c>
      <c r="AJ29" s="51" t="s">
        <v>167</v>
      </c>
      <c r="AK29" s="51" t="s">
        <v>167</v>
      </c>
      <c r="AL29" s="51" t="s">
        <v>167</v>
      </c>
      <c r="AM29" s="98" t="s">
        <v>167</v>
      </c>
      <c r="AN29" s="11"/>
      <c r="AO29" s="16"/>
      <c r="AP29" s="123"/>
      <c r="AQ29" s="63" t="s">
        <v>102</v>
      </c>
      <c r="AR29" s="51"/>
      <c r="AS29" s="51"/>
      <c r="AT29" s="51"/>
      <c r="AU29" s="51"/>
      <c r="AV29" s="51"/>
      <c r="AW29" s="98"/>
      <c r="AX29" s="11"/>
      <c r="AY29" s="16"/>
      <c r="AZ29" s="123"/>
      <c r="BA29" s="63" t="s">
        <v>102</v>
      </c>
      <c r="BB29" s="51"/>
      <c r="BC29" s="51"/>
      <c r="BD29" s="51" t="s">
        <v>161</v>
      </c>
      <c r="BE29" s="51"/>
      <c r="BF29" s="51"/>
      <c r="BG29" s="98"/>
      <c r="BH29" s="11"/>
      <c r="BI29" s="16"/>
      <c r="BJ29" s="123"/>
      <c r="BK29" s="63" t="s">
        <v>102</v>
      </c>
      <c r="BL29" s="51" t="s">
        <v>167</v>
      </c>
      <c r="BM29" s="51"/>
      <c r="BN29" s="51"/>
      <c r="BO29" s="51" t="s">
        <v>167</v>
      </c>
      <c r="BP29" s="51" t="s">
        <v>167</v>
      </c>
      <c r="BQ29" s="98" t="s">
        <v>167</v>
      </c>
      <c r="BR29" s="11"/>
      <c r="BS29" s="16"/>
      <c r="BT29" s="123"/>
      <c r="BU29" s="63" t="s">
        <v>102</v>
      </c>
      <c r="BV29" s="51"/>
      <c r="BW29" s="51"/>
      <c r="BX29" s="51"/>
      <c r="BY29" s="51"/>
      <c r="BZ29" s="51"/>
      <c r="CA29" s="98"/>
      <c r="CB29" s="11"/>
      <c r="CC29" s="16"/>
      <c r="CD29" s="123"/>
      <c r="CE29" s="63" t="s">
        <v>102</v>
      </c>
      <c r="CF29" s="51" t="s">
        <v>167</v>
      </c>
      <c r="CG29" s="51"/>
      <c r="CH29" s="51"/>
      <c r="CI29" s="51" t="s">
        <v>167</v>
      </c>
      <c r="CJ29" s="51" t="s">
        <v>167</v>
      </c>
      <c r="CK29" s="98" t="s">
        <v>167</v>
      </c>
      <c r="CL29" s="11"/>
      <c r="CM29" s="16"/>
      <c r="CN29" s="123"/>
      <c r="CO29" s="63" t="s">
        <v>102</v>
      </c>
      <c r="CP29" s="51"/>
      <c r="CQ29" s="51"/>
      <c r="CR29" s="51"/>
      <c r="CS29" s="51"/>
      <c r="CT29" s="51"/>
      <c r="CU29" s="98"/>
      <c r="CV29" s="11"/>
      <c r="CW29" s="16"/>
      <c r="CX29" s="123"/>
      <c r="CY29" s="63" t="s">
        <v>102</v>
      </c>
      <c r="CZ29" s="51" t="s">
        <v>167</v>
      </c>
      <c r="DA29" s="51"/>
      <c r="DB29" s="51"/>
      <c r="DC29" s="51" t="s">
        <v>167</v>
      </c>
      <c r="DD29" s="51" t="s">
        <v>167</v>
      </c>
      <c r="DE29" s="98" t="s">
        <v>167</v>
      </c>
      <c r="DF29" s="11"/>
      <c r="DG29" s="16"/>
      <c r="DH29" s="123"/>
      <c r="DI29" s="63" t="s">
        <v>102</v>
      </c>
      <c r="DJ29" s="51"/>
      <c r="DK29" s="51"/>
      <c r="DL29" s="51"/>
      <c r="DM29" s="51"/>
      <c r="DN29" s="51"/>
      <c r="DO29" s="98"/>
      <c r="DP29" s="11"/>
      <c r="DQ29" s="16"/>
      <c r="DR29" s="123"/>
      <c r="DS29" s="63" t="s">
        <v>102</v>
      </c>
      <c r="DT29" s="51" t="s">
        <v>167</v>
      </c>
      <c r="DU29" s="51"/>
      <c r="DV29" s="51"/>
      <c r="DW29" s="51" t="s">
        <v>167</v>
      </c>
      <c r="DX29" s="51" t="s">
        <v>167</v>
      </c>
      <c r="DY29" s="98" t="s">
        <v>167</v>
      </c>
      <c r="DZ29" s="11"/>
      <c r="EA29" s="16"/>
      <c r="EB29" s="131"/>
      <c r="EL29" s="131"/>
      <c r="EV29" s="131"/>
      <c r="FF29" s="131"/>
      <c r="FP29" s="131"/>
      <c r="FZ29" s="131"/>
      <c r="GJ29" s="131"/>
      <c r="GT29" s="131"/>
      <c r="HD29" s="131"/>
      <c r="HN29" s="131"/>
      <c r="HX29" s="131"/>
      <c r="IH29" s="131"/>
      <c r="IR29" s="131"/>
      <c r="JB29" s="131"/>
      <c r="JL29" s="131"/>
    </row>
    <row xmlns:x14ac="http://schemas.microsoft.com/office/spreadsheetml/2009/9/ac" r="30" s="2" customFormat="true" ht="15" customHeight="true" x14ac:dyDescent="0.25">
      <c r="A30" s="412" t="str">
        <f ca="true">IF(ISBLANK('Data Summary'!A32),"",'Data Summary'!A32)</f>
        <v/>
      </c>
      <c r="B30" s="123"/>
      <c r="C30" s="63" t="s">
        <v>127</v>
      </c>
      <c r="D30" s="51"/>
      <c r="E30" s="51"/>
      <c r="F30" s="51"/>
      <c r="G30" s="51"/>
      <c r="H30" s="51"/>
      <c r="I30" s="98"/>
      <c r="J30" s="11"/>
      <c r="K30" s="16"/>
      <c r="L30" s="123"/>
      <c r="M30" s="63" t="s">
        <v>127</v>
      </c>
      <c r="N30" s="51"/>
      <c r="O30" s="51"/>
      <c r="P30" s="51"/>
      <c r="Q30" s="51"/>
      <c r="R30" s="51"/>
      <c r="S30" s="98"/>
      <c r="T30" s="11"/>
      <c r="U30" s="16"/>
      <c r="V30" s="123"/>
      <c r="W30" s="63" t="s">
        <v>127</v>
      </c>
      <c r="X30" s="51"/>
      <c r="Y30" s="51"/>
      <c r="Z30" s="51"/>
      <c r="AA30" s="51"/>
      <c r="AB30" s="51"/>
      <c r="AC30" s="98"/>
      <c r="AD30" s="11"/>
      <c r="AE30" s="16"/>
      <c r="AF30" s="123"/>
      <c r="AG30" s="63" t="s">
        <v>127</v>
      </c>
      <c r="AH30" s="51" t="s">
        <v>161</v>
      </c>
      <c r="AI30" s="51" t="s">
        <v>161</v>
      </c>
      <c r="AJ30" s="51" t="s">
        <v>161</v>
      </c>
      <c r="AK30" s="51" t="s">
        <v>161</v>
      </c>
      <c r="AL30" s="51" t="s">
        <v>161</v>
      </c>
      <c r="AM30" s="98" t="s">
        <v>161</v>
      </c>
      <c r="AN30" s="11"/>
      <c r="AO30" s="16"/>
      <c r="AP30" s="123"/>
      <c r="AQ30" s="63" t="s">
        <v>127</v>
      </c>
      <c r="AR30" s="51"/>
      <c r="AS30" s="51"/>
      <c r="AT30" s="51"/>
      <c r="AU30" s="51"/>
      <c r="AV30" s="51"/>
      <c r="AW30" s="98"/>
      <c r="AX30" s="11"/>
      <c r="AY30" s="16"/>
      <c r="AZ30" s="123"/>
      <c r="BA30" s="63" t="s">
        <v>127</v>
      </c>
      <c r="BB30" s="51"/>
      <c r="BC30" s="51"/>
      <c r="BD30" s="51" t="s">
        <v>161</v>
      </c>
      <c r="BE30" s="51"/>
      <c r="BF30" s="51"/>
      <c r="BG30" s="98"/>
      <c r="BH30" s="11"/>
      <c r="BI30" s="16"/>
      <c r="BJ30" s="123"/>
      <c r="BK30" s="63" t="s">
        <v>127</v>
      </c>
      <c r="BL30" s="51"/>
      <c r="BM30" s="51"/>
      <c r="BN30" s="51"/>
      <c r="BO30" s="51"/>
      <c r="BP30" s="51"/>
      <c r="BQ30" s="98"/>
      <c r="BR30" s="11"/>
      <c r="BS30" s="16"/>
      <c r="BT30" s="123"/>
      <c r="BU30" s="63" t="s">
        <v>127</v>
      </c>
      <c r="BV30" s="51"/>
      <c r="BW30" s="51"/>
      <c r="BX30" s="51"/>
      <c r="BY30" s="51"/>
      <c r="BZ30" s="51"/>
      <c r="CA30" s="98"/>
      <c r="CB30" s="11"/>
      <c r="CC30" s="16"/>
      <c r="CD30" s="123"/>
      <c r="CE30" s="63" t="s">
        <v>127</v>
      </c>
      <c r="CF30" s="51"/>
      <c r="CG30" s="51"/>
      <c r="CH30" s="51"/>
      <c r="CI30" s="51"/>
      <c r="CJ30" s="51"/>
      <c r="CK30" s="98"/>
      <c r="CL30" s="11"/>
      <c r="CM30" s="16"/>
      <c r="CN30" s="123"/>
      <c r="CO30" s="63" t="s">
        <v>127</v>
      </c>
      <c r="CP30" s="51"/>
      <c r="CQ30" s="51"/>
      <c r="CR30" s="51"/>
      <c r="CS30" s="51"/>
      <c r="CT30" s="51"/>
      <c r="CU30" s="98"/>
      <c r="CV30" s="11"/>
      <c r="CW30" s="16"/>
      <c r="CX30" s="123"/>
      <c r="CY30" s="63" t="s">
        <v>127</v>
      </c>
      <c r="CZ30" s="51"/>
      <c r="DA30" s="51"/>
      <c r="DB30" s="51"/>
      <c r="DC30" s="51"/>
      <c r="DD30" s="51"/>
      <c r="DE30" s="98"/>
      <c r="DF30" s="11"/>
      <c r="DG30" s="16"/>
      <c r="DH30" s="123"/>
      <c r="DI30" s="63" t="s">
        <v>127</v>
      </c>
      <c r="DJ30" s="51"/>
      <c r="DK30" s="51"/>
      <c r="DL30" s="51"/>
      <c r="DM30" s="51"/>
      <c r="DN30" s="51"/>
      <c r="DO30" s="98"/>
      <c r="DP30" s="11"/>
      <c r="DQ30" s="16"/>
      <c r="DR30" s="123"/>
      <c r="DS30" s="63" t="s">
        <v>127</v>
      </c>
      <c r="DT30" s="51"/>
      <c r="DU30" s="51"/>
      <c r="DV30" s="51"/>
      <c r="DW30" s="51"/>
      <c r="DX30" s="51"/>
      <c r="DY30" s="98"/>
      <c r="DZ30" s="11"/>
      <c r="EA30" s="16"/>
      <c r="EB30" s="131"/>
      <c r="EL30" s="131"/>
      <c r="EV30" s="131"/>
      <c r="FF30" s="131"/>
      <c r="FP30" s="131"/>
      <c r="FZ30" s="131"/>
      <c r="GJ30" s="131"/>
      <c r="GT30" s="131"/>
      <c r="HD30" s="131"/>
      <c r="HN30" s="131"/>
      <c r="HX30" s="131"/>
      <c r="IH30" s="131"/>
      <c r="IR30" s="131"/>
      <c r="JB30" s="131"/>
      <c r="JL30" s="131"/>
    </row>
    <row xmlns:x14ac="http://schemas.microsoft.com/office/spreadsheetml/2009/9/ac" r="31" ht="16.5" customHeight="true" x14ac:dyDescent="0.25">
      <c r="A31" s="412" t="str">
        <f ca="true">IF(ISBLANK('Data Summary'!A33),"",'Data Summary'!A33)</f>
        <v/>
      </c>
      <c r="B31" s="123"/>
      <c r="C31" s="63" t="s">
        <v>128</v>
      </c>
      <c r="D31" s="51"/>
      <c r="E31" s="51"/>
      <c r="F31" s="51"/>
      <c r="G31" s="51"/>
      <c r="H31" s="51"/>
      <c r="I31" s="98"/>
      <c r="J31" s="11"/>
      <c r="K31" s="16"/>
      <c r="L31" s="123"/>
      <c r="M31" s="63" t="s">
        <v>128</v>
      </c>
      <c r="N31" s="51"/>
      <c r="O31" s="51"/>
      <c r="P31" s="51"/>
      <c r="Q31" s="51"/>
      <c r="R31" s="51"/>
      <c r="S31" s="98"/>
      <c r="T31" s="11"/>
      <c r="U31" s="16"/>
      <c r="V31" s="123"/>
      <c r="W31" s="63" t="s">
        <v>128</v>
      </c>
      <c r="X31" s="51"/>
      <c r="Y31" s="51"/>
      <c r="Z31" s="51"/>
      <c r="AA31" s="51"/>
      <c r="AB31" s="51"/>
      <c r="AC31" s="98"/>
      <c r="AD31" s="11"/>
      <c r="AE31" s="16"/>
      <c r="AF31" s="123"/>
      <c r="AG31" s="63" t="s">
        <v>128</v>
      </c>
      <c r="AH31" s="51" t="s">
        <v>161</v>
      </c>
      <c r="AI31" s="51" t="s">
        <v>161</v>
      </c>
      <c r="AJ31" s="51" t="s">
        <v>161</v>
      </c>
      <c r="AK31" s="51" t="s">
        <v>161</v>
      </c>
      <c r="AL31" s="51" t="s">
        <v>161</v>
      </c>
      <c r="AM31" s="98" t="s">
        <v>161</v>
      </c>
      <c r="AN31" s="11"/>
      <c r="AO31" s="16"/>
      <c r="AP31" s="123"/>
      <c r="AQ31" s="63" t="s">
        <v>128</v>
      </c>
      <c r="AR31" s="51"/>
      <c r="AS31" s="51"/>
      <c r="AT31" s="51"/>
      <c r="AU31" s="51"/>
      <c r="AV31" s="51"/>
      <c r="AW31" s="98"/>
      <c r="AX31" s="11"/>
      <c r="AY31" s="16"/>
      <c r="AZ31" s="123"/>
      <c r="BA31" s="63" t="s">
        <v>128</v>
      </c>
      <c r="BB31" s="51"/>
      <c r="BC31" s="51"/>
      <c r="BD31" s="51" t="s">
        <v>161</v>
      </c>
      <c r="BE31" s="51"/>
      <c r="BF31" s="51"/>
      <c r="BG31" s="98"/>
      <c r="BH31" s="11"/>
      <c r="BI31" s="16"/>
      <c r="BJ31" s="123"/>
      <c r="BK31" s="63" t="s">
        <v>128</v>
      </c>
      <c r="BL31" s="51"/>
      <c r="BM31" s="51"/>
      <c r="BN31" s="51"/>
      <c r="BO31" s="51"/>
      <c r="BP31" s="51"/>
      <c r="BQ31" s="98"/>
      <c r="BR31" s="11"/>
      <c r="BS31" s="16"/>
      <c r="BT31" s="123"/>
      <c r="BU31" s="63" t="s">
        <v>128</v>
      </c>
      <c r="BV31" s="51"/>
      <c r="BW31" s="51"/>
      <c r="BX31" s="51"/>
      <c r="BY31" s="51"/>
      <c r="BZ31" s="51"/>
      <c r="CA31" s="98"/>
      <c r="CB31" s="11"/>
      <c r="CC31" s="16"/>
      <c r="CD31" s="123"/>
      <c r="CE31" s="63" t="s">
        <v>128</v>
      </c>
      <c r="CF31" s="51"/>
      <c r="CG31" s="51"/>
      <c r="CH31" s="51"/>
      <c r="CI31" s="51"/>
      <c r="CJ31" s="51"/>
      <c r="CK31" s="98"/>
      <c r="CL31" s="11"/>
      <c r="CM31" s="16"/>
      <c r="CN31" s="123"/>
      <c r="CO31" s="63" t="s">
        <v>128</v>
      </c>
      <c r="CP31" s="51"/>
      <c r="CQ31" s="51"/>
      <c r="CR31" s="51"/>
      <c r="CS31" s="51"/>
      <c r="CT31" s="51"/>
      <c r="CU31" s="98"/>
      <c r="CV31" s="11"/>
      <c r="CW31" s="16"/>
      <c r="CX31" s="123"/>
      <c r="CY31" s="63" t="s">
        <v>128</v>
      </c>
      <c r="CZ31" s="51"/>
      <c r="DA31" s="51"/>
      <c r="DB31" s="51"/>
      <c r="DC31" s="51"/>
      <c r="DD31" s="51"/>
      <c r="DE31" s="98"/>
      <c r="DF31" s="11"/>
      <c r="DG31" s="16"/>
      <c r="DH31" s="123"/>
      <c r="DI31" s="63" t="s">
        <v>128</v>
      </c>
      <c r="DJ31" s="51"/>
      <c r="DK31" s="51"/>
      <c r="DL31" s="51"/>
      <c r="DM31" s="51"/>
      <c r="DN31" s="51"/>
      <c r="DO31" s="98"/>
      <c r="DP31" s="11"/>
      <c r="DQ31" s="16"/>
      <c r="DR31" s="123"/>
      <c r="DS31" s="63" t="s">
        <v>128</v>
      </c>
      <c r="DT31" s="51"/>
      <c r="DU31" s="51"/>
      <c r="DV31" s="51"/>
      <c r="DW31" s="51"/>
      <c r="DX31" s="51"/>
      <c r="DY31" s="98"/>
      <c r="DZ31" s="11"/>
      <c r="EA31" s="16"/>
    </row>
    <row xmlns:x14ac="http://schemas.microsoft.com/office/spreadsheetml/2009/9/ac" r="32" ht="16.5" customHeight="true" x14ac:dyDescent="0.25">
      <c r="A32" s="412" t="str">
        <f ca="true">IF(ISBLANK('Data Summary'!A34),"",'Data Summary'!A34)</f>
        <v/>
      </c>
      <c r="B32" s="123"/>
      <c r="C32" s="63" t="s">
        <v>103</v>
      </c>
      <c r="D32" s="51"/>
      <c r="E32" s="51"/>
      <c r="F32" s="51"/>
      <c r="G32" s="51"/>
      <c r="H32" s="51"/>
      <c r="I32" s="98"/>
      <c r="J32" s="11"/>
      <c r="K32" s="16"/>
      <c r="L32" s="123"/>
      <c r="M32" s="63" t="s">
        <v>103</v>
      </c>
      <c r="N32" s="51"/>
      <c r="O32" s="51"/>
      <c r="P32" s="51"/>
      <c r="Q32" s="51"/>
      <c r="R32" s="51"/>
      <c r="S32" s="98"/>
      <c r="T32" s="11"/>
      <c r="U32" s="16"/>
      <c r="V32" s="123"/>
      <c r="W32" s="63" t="s">
        <v>103</v>
      </c>
      <c r="X32" s="51"/>
      <c r="Y32" s="51"/>
      <c r="Z32" s="51"/>
      <c r="AA32" s="51"/>
      <c r="AB32" s="51"/>
      <c r="AC32" s="98"/>
      <c r="AD32" s="11"/>
      <c r="AE32" s="16"/>
      <c r="AF32" s="123"/>
      <c r="AG32" s="63" t="s">
        <v>103</v>
      </c>
      <c r="AH32" s="51" t="s">
        <v>161</v>
      </c>
      <c r="AI32" s="51" t="s">
        <v>161</v>
      </c>
      <c r="AJ32" s="51" t="s">
        <v>161</v>
      </c>
      <c r="AK32" s="51" t="s">
        <v>161</v>
      </c>
      <c r="AL32" s="51" t="s">
        <v>161</v>
      </c>
      <c r="AM32" s="98" t="s">
        <v>161</v>
      </c>
      <c r="AN32" s="11"/>
      <c r="AO32" s="16"/>
      <c r="AP32" s="123"/>
      <c r="AQ32" s="63" t="s">
        <v>103</v>
      </c>
      <c r="AR32" s="51"/>
      <c r="AS32" s="51"/>
      <c r="AT32" s="51"/>
      <c r="AU32" s="51"/>
      <c r="AV32" s="51"/>
      <c r="AW32" s="98"/>
      <c r="AX32" s="11"/>
      <c r="AY32" s="16"/>
      <c r="AZ32" s="123"/>
      <c r="BA32" s="63" t="s">
        <v>103</v>
      </c>
      <c r="BB32" s="51"/>
      <c r="BC32" s="51"/>
      <c r="BD32" s="51" t="s">
        <v>161</v>
      </c>
      <c r="BE32" s="51"/>
      <c r="BF32" s="51"/>
      <c r="BG32" s="98"/>
      <c r="BH32" s="11"/>
      <c r="BI32" s="16"/>
      <c r="BJ32" s="123"/>
      <c r="BK32" s="63" t="s">
        <v>103</v>
      </c>
      <c r="BL32" s="51"/>
      <c r="BM32" s="51"/>
      <c r="BN32" s="51"/>
      <c r="BO32" s="51"/>
      <c r="BP32" s="51"/>
      <c r="BQ32" s="98"/>
      <c r="BR32" s="11"/>
      <c r="BS32" s="16"/>
      <c r="BT32" s="123"/>
      <c r="BU32" s="63" t="s">
        <v>103</v>
      </c>
      <c r="BV32" s="51" t="s">
        <v>167</v>
      </c>
      <c r="BW32" s="51"/>
      <c r="BX32" s="51"/>
      <c r="BY32" s="51"/>
      <c r="BZ32" s="51" t="s">
        <v>167</v>
      </c>
      <c r="CA32" s="98" t="s">
        <v>167</v>
      </c>
      <c r="CB32" s="11"/>
      <c r="CC32" s="16"/>
      <c r="CD32" s="123"/>
      <c r="CE32" s="63" t="s">
        <v>103</v>
      </c>
      <c r="CF32" s="51"/>
      <c r="CG32" s="51"/>
      <c r="CH32" s="51"/>
      <c r="CI32" s="51"/>
      <c r="CJ32" s="51"/>
      <c r="CK32" s="98"/>
      <c r="CL32" s="11"/>
      <c r="CM32" s="16"/>
      <c r="CN32" s="123"/>
      <c r="CO32" s="63" t="s">
        <v>103</v>
      </c>
      <c r="CP32" s="51" t="s">
        <v>167</v>
      </c>
      <c r="CQ32" s="51"/>
      <c r="CR32" s="51"/>
      <c r="CS32" s="51"/>
      <c r="CT32" s="51" t="s">
        <v>167</v>
      </c>
      <c r="CU32" s="98" t="s">
        <v>167</v>
      </c>
      <c r="CV32" s="11"/>
      <c r="CW32" s="16"/>
      <c r="CX32" s="123"/>
      <c r="CY32" s="63" t="s">
        <v>103</v>
      </c>
      <c r="CZ32" s="51"/>
      <c r="DA32" s="51"/>
      <c r="DB32" s="51"/>
      <c r="DC32" s="51"/>
      <c r="DD32" s="51"/>
      <c r="DE32" s="98"/>
      <c r="DF32" s="11"/>
      <c r="DG32" s="16"/>
      <c r="DH32" s="123"/>
      <c r="DI32" s="63" t="s">
        <v>103</v>
      </c>
      <c r="DJ32" s="51" t="s">
        <v>167</v>
      </c>
      <c r="DK32" s="51"/>
      <c r="DL32" s="51"/>
      <c r="DM32" s="51"/>
      <c r="DN32" s="51" t="s">
        <v>167</v>
      </c>
      <c r="DO32" s="98" t="s">
        <v>167</v>
      </c>
      <c r="DP32" s="11"/>
      <c r="DQ32" s="16"/>
      <c r="DR32" s="123"/>
      <c r="DS32" s="63" t="s">
        <v>103</v>
      </c>
      <c r="DT32" s="51"/>
      <c r="DU32" s="51"/>
      <c r="DV32" s="51"/>
      <c r="DW32" s="51"/>
      <c r="DX32" s="51"/>
      <c r="DY32" s="98"/>
      <c r="DZ32" s="11"/>
      <c r="EA32" s="16"/>
    </row>
    <row xmlns:x14ac="http://schemas.microsoft.com/office/spreadsheetml/2009/9/ac" r="33" ht="16.5" customHeight="true" x14ac:dyDescent="0.25">
      <c r="A33" s="412" t="str">
        <f ca="true">IF(ISBLANK('Data Summary'!A35),"",'Data Summary'!A35)</f>
        <v/>
      </c>
      <c r="B33" s="124"/>
      <c r="C33" s="12" t="s">
        <v>23</v>
      </c>
      <c r="D33" s="69"/>
      <c r="E33" s="69"/>
      <c r="F33" s="69"/>
      <c r="G33" s="70"/>
      <c r="H33" s="71"/>
      <c r="I33" s="72"/>
      <c r="J33" s="11"/>
      <c r="K33" s="16"/>
      <c r="L33" s="124"/>
      <c r="M33" s="12" t="s">
        <v>23</v>
      </c>
      <c r="N33" s="69"/>
      <c r="O33" s="69"/>
      <c r="P33" s="69"/>
      <c r="Q33" s="70"/>
      <c r="R33" s="71"/>
      <c r="S33" s="72"/>
      <c r="T33" s="11"/>
      <c r="U33" s="16"/>
      <c r="V33" s="124"/>
      <c r="W33" s="12" t="s">
        <v>23</v>
      </c>
      <c r="X33" s="69"/>
      <c r="Y33" s="69"/>
      <c r="Z33" s="69"/>
      <c r="AA33" s="70"/>
      <c r="AB33" s="71"/>
      <c r="AC33" s="72"/>
      <c r="AD33" s="11"/>
      <c r="AE33" s="16"/>
      <c r="AF33" s="124"/>
      <c r="AG33" s="12" t="s">
        <v>23</v>
      </c>
      <c r="AH33" s="69"/>
      <c r="AI33" s="69"/>
      <c r="AJ33" s="69"/>
      <c r="AK33" s="70"/>
      <c r="AL33" s="71"/>
      <c r="AM33" s="72"/>
      <c r="AN33" s="11"/>
      <c r="AO33" s="16"/>
      <c r="AP33" s="124"/>
      <c r="AQ33" s="12" t="s">
        <v>23</v>
      </c>
      <c r="AR33" s="69"/>
      <c r="AS33" s="69"/>
      <c r="AT33" s="69"/>
      <c r="AU33" s="70"/>
      <c r="AV33" s="71"/>
      <c r="AW33" s="72"/>
      <c r="AX33" s="11"/>
      <c r="AY33" s="16"/>
      <c r="AZ33" s="124"/>
      <c r="BA33" s="12" t="s">
        <v>23</v>
      </c>
      <c r="BB33" s="208"/>
      <c r="BC33" s="212"/>
      <c r="BD33" s="212"/>
      <c r="BE33" s="209"/>
      <c r="BF33" s="210"/>
      <c r="BG33" s="72"/>
      <c r="BH33" s="11"/>
      <c r="BI33" s="16"/>
      <c r="BJ33" s="124"/>
      <c r="BK33" s="12" t="s">
        <v>23</v>
      </c>
      <c r="BL33" s="69"/>
      <c r="BM33" s="69"/>
      <c r="BN33" s="69"/>
      <c r="BO33" s="70">
        <v>6242</v>
      </c>
      <c r="BP33" s="71">
        <v>6288</v>
      </c>
      <c r="BQ33" s="72">
        <v>2871</v>
      </c>
      <c r="BR33" s="11"/>
      <c r="BS33" s="16"/>
      <c r="BT33" s="124"/>
      <c r="BU33" s="12" t="s">
        <v>23</v>
      </c>
      <c r="BV33" s="69"/>
      <c r="BW33" s="69"/>
      <c r="BX33" s="69"/>
      <c r="BY33" s="70"/>
      <c r="BZ33" s="71"/>
      <c r="CA33" s="72"/>
      <c r="CB33" s="11"/>
      <c r="CC33" s="16"/>
      <c r="CD33" s="124"/>
      <c r="CE33" s="12" t="s">
        <v>23</v>
      </c>
      <c r="CF33" s="69">
        <v>9625</v>
      </c>
      <c r="CG33" s="69" t="s">
        <v>295</v>
      </c>
      <c r="CH33" s="69" t="s">
        <v>295</v>
      </c>
      <c r="CI33" s="70">
        <v>6647</v>
      </c>
      <c r="CJ33" s="71">
        <v>6671</v>
      </c>
      <c r="CK33" s="72">
        <v>2954</v>
      </c>
      <c r="CL33" s="11"/>
      <c r="CM33" s="16"/>
      <c r="CN33" s="124"/>
      <c r="CO33" s="12" t="s">
        <v>23</v>
      </c>
      <c r="CP33" s="69"/>
      <c r="CQ33" s="69"/>
      <c r="CR33" s="69"/>
      <c r="CS33" s="70"/>
      <c r="CT33" s="71"/>
      <c r="CU33" s="72"/>
      <c r="CV33" s="11"/>
      <c r="CW33" s="16"/>
      <c r="CX33" s="124"/>
      <c r="CY33" s="12" t="s">
        <v>23</v>
      </c>
      <c r="CZ33" s="69">
        <v>16439</v>
      </c>
      <c r="DA33" s="69" t="s">
        <v>295</v>
      </c>
      <c r="DB33" s="69" t="s">
        <v>295</v>
      </c>
      <c r="DC33" s="70">
        <v>6761</v>
      </c>
      <c r="DD33" s="71">
        <v>6698</v>
      </c>
      <c r="DE33" s="72">
        <v>2980</v>
      </c>
      <c r="DF33" s="11"/>
      <c r="DG33" s="16"/>
      <c r="DH33" s="124"/>
      <c r="DI33" s="12" t="s">
        <v>23</v>
      </c>
      <c r="DJ33" s="69"/>
      <c r="DK33" s="69"/>
      <c r="DL33" s="69"/>
      <c r="DM33" s="70"/>
      <c r="DN33" s="71"/>
      <c r="DO33" s="72"/>
      <c r="DP33" s="11"/>
      <c r="DQ33" s="16"/>
      <c r="DR33" s="124"/>
      <c r="DS33" s="12" t="s">
        <v>23</v>
      </c>
      <c r="DT33" s="69">
        <v>17204</v>
      </c>
      <c r="DU33" s="69" t="s">
        <v>295</v>
      </c>
      <c r="DV33" s="69" t="s">
        <v>295</v>
      </c>
      <c r="DW33" s="70">
        <v>7057</v>
      </c>
      <c r="DX33" s="71">
        <v>7081</v>
      </c>
      <c r="DY33" s="72">
        <v>3066</v>
      </c>
      <c r="DZ33" s="11"/>
      <c r="EA33" s="16"/>
    </row>
    <row xmlns:x14ac="http://schemas.microsoft.com/office/spreadsheetml/2009/9/ac" r="34" s="3" customFormat="true" ht="16.5" customHeight="true" thickBot="true" x14ac:dyDescent="0.3">
      <c r="A34" s="412" t="str">
        <f ca="true">IF(ISBLANK('Data Summary'!A36),"",'Data Summary'!A36)</f>
        <v/>
      </c>
      <c r="B34" s="125"/>
      <c r="C34" s="27" t="s">
        <v>20</v>
      </c>
      <c r="D34" s="74"/>
      <c r="E34" s="74"/>
      <c r="F34" s="74"/>
      <c r="G34" s="74"/>
      <c r="H34" s="74"/>
      <c r="I34" s="75"/>
      <c r="J34" s="24"/>
      <c r="K34" s="18"/>
      <c r="L34" s="125"/>
      <c r="M34" s="27" t="s">
        <v>20</v>
      </c>
      <c r="N34" s="74"/>
      <c r="O34" s="74"/>
      <c r="P34" s="74"/>
      <c r="Q34" s="74"/>
      <c r="R34" s="74"/>
      <c r="S34" s="75"/>
      <c r="T34" s="24"/>
      <c r="U34" s="18"/>
      <c r="V34" s="125"/>
      <c r="W34" s="27" t="s">
        <v>20</v>
      </c>
      <c r="X34" s="74"/>
      <c r="Y34" s="74"/>
      <c r="Z34" s="74"/>
      <c r="AA34" s="74"/>
      <c r="AB34" s="74"/>
      <c r="AC34" s="75"/>
      <c r="AD34" s="24"/>
      <c r="AE34" s="18"/>
      <c r="AF34" s="125"/>
      <c r="AG34" s="27" t="s">
        <v>20</v>
      </c>
      <c r="AH34" s="74"/>
      <c r="AI34" s="74"/>
      <c r="AJ34" s="74"/>
      <c r="AK34" s="74"/>
      <c r="AL34" s="74"/>
      <c r="AM34" s="75"/>
      <c r="AN34" s="24"/>
      <c r="AO34" s="18"/>
      <c r="AP34" s="125"/>
      <c r="AQ34" s="27" t="s">
        <v>20</v>
      </c>
      <c r="AR34" s="74"/>
      <c r="AS34" s="74"/>
      <c r="AT34" s="74"/>
      <c r="AU34" s="74"/>
      <c r="AV34" s="74"/>
      <c r="AW34" s="75"/>
      <c r="AX34" s="24"/>
      <c r="AY34" s="18"/>
      <c r="AZ34" s="125"/>
      <c r="BA34" s="27" t="s">
        <v>20</v>
      </c>
      <c r="BB34" s="74"/>
      <c r="BC34" s="79"/>
      <c r="BD34" s="79">
        <v>91</v>
      </c>
      <c r="BE34" s="74"/>
      <c r="BF34" s="74"/>
      <c r="BG34" s="75"/>
      <c r="BH34" s="24"/>
      <c r="BI34" s="18"/>
      <c r="BJ34" s="125"/>
      <c r="BK34" s="27" t="s">
        <v>20</v>
      </c>
      <c r="BL34" s="74"/>
      <c r="BM34" s="74"/>
      <c r="BN34" s="74"/>
      <c r="BO34" s="74">
        <v>6242</v>
      </c>
      <c r="BP34" s="74">
        <v>6288</v>
      </c>
      <c r="BQ34" s="75">
        <v>2871</v>
      </c>
      <c r="BR34" s="24"/>
      <c r="BS34" s="18"/>
      <c r="BT34" s="125"/>
      <c r="BU34" s="27" t="s">
        <v>20</v>
      </c>
      <c r="BV34" s="74"/>
      <c r="BW34" s="74"/>
      <c r="BX34" s="74"/>
      <c r="BY34" s="74"/>
      <c r="BZ34" s="74"/>
      <c r="CA34" s="75"/>
      <c r="CB34" s="24"/>
      <c r="CC34" s="18"/>
      <c r="CD34" s="125"/>
      <c r="CE34" s="27" t="s">
        <v>20</v>
      </c>
      <c r="CF34" s="74">
        <v>9625</v>
      </c>
      <c r="CG34" s="74" t="s">
        <v>295</v>
      </c>
      <c r="CH34" s="74" t="s">
        <v>295</v>
      </c>
      <c r="CI34" s="74">
        <v>6647</v>
      </c>
      <c r="CJ34" s="74">
        <v>6671</v>
      </c>
      <c r="CK34" s="75">
        <v>2954</v>
      </c>
      <c r="CL34" s="24"/>
      <c r="CM34" s="18"/>
      <c r="CN34" s="125"/>
      <c r="CO34" s="27" t="s">
        <v>20</v>
      </c>
      <c r="CP34" s="74"/>
      <c r="CQ34" s="74"/>
      <c r="CR34" s="74"/>
      <c r="CS34" s="74"/>
      <c r="CT34" s="74"/>
      <c r="CU34" s="75"/>
      <c r="CV34" s="24"/>
      <c r="CW34" s="18"/>
      <c r="CX34" s="125"/>
      <c r="CY34" s="27" t="s">
        <v>20</v>
      </c>
      <c r="CZ34" s="74">
        <v>16439</v>
      </c>
      <c r="DA34" s="74" t="s">
        <v>295</v>
      </c>
      <c r="DB34" s="74" t="s">
        <v>295</v>
      </c>
      <c r="DC34" s="74">
        <v>6761</v>
      </c>
      <c r="DD34" s="74">
        <v>6698</v>
      </c>
      <c r="DE34" s="75">
        <v>2980</v>
      </c>
      <c r="DF34" s="24"/>
      <c r="DG34" s="18"/>
      <c r="DH34" s="125"/>
      <c r="DI34" s="27" t="s">
        <v>20</v>
      </c>
      <c r="DJ34" s="74"/>
      <c r="DK34" s="74"/>
      <c r="DL34" s="74"/>
      <c r="DM34" s="74"/>
      <c r="DN34" s="74"/>
      <c r="DO34" s="75"/>
      <c r="DP34" s="24"/>
      <c r="DQ34" s="18"/>
      <c r="DR34" s="125"/>
      <c r="DS34" s="27" t="s">
        <v>20</v>
      </c>
      <c r="DT34" s="74">
        <v>17204</v>
      </c>
      <c r="DU34" s="74" t="s">
        <v>295</v>
      </c>
      <c r="DV34" s="74" t="s">
        <v>295</v>
      </c>
      <c r="DW34" s="74">
        <v>7057</v>
      </c>
      <c r="DX34" s="74">
        <v>7081</v>
      </c>
      <c r="DY34" s="75">
        <v>3066</v>
      </c>
      <c r="DZ34" s="24"/>
      <c r="EA34" s="18"/>
      <c r="EB34" s="126"/>
      <c r="EL34" s="126"/>
      <c r="EV34" s="126"/>
      <c r="FF34" s="126"/>
      <c r="FP34" s="126"/>
      <c r="FZ34" s="126"/>
      <c r="GJ34" s="126"/>
      <c r="GT34" s="126"/>
      <c r="HD34" s="126"/>
      <c r="HN34" s="126"/>
      <c r="HX34" s="126"/>
      <c r="IH34" s="126"/>
      <c r="IR34" s="126"/>
      <c r="JB34" s="126"/>
      <c r="JL34" s="126"/>
    </row>
    <row xmlns:x14ac="http://schemas.microsoft.com/office/spreadsheetml/2009/9/ac" r="35" s="3" customFormat="true" x14ac:dyDescent="0.25">
      <c r="A35" s="412" t="str">
        <f ca="true">IF(ISBLANK('Data Summary'!A37),"",'Data Summary'!A37)</f>
        <v/>
      </c>
      <c r="B35" s="126"/>
      <c r="L35" s="126"/>
      <c r="V35" s="126"/>
      <c r="AF35" s="126"/>
      <c r="AP35" s="126"/>
      <c r="AZ35" s="126"/>
      <c r="BJ35" s="126"/>
      <c r="BK35" s="126"/>
      <c r="BT35" s="126"/>
      <c r="BU35" s="126"/>
      <c r="CD35" s="126"/>
      <c r="CN35" s="126"/>
      <c r="CO35" s="126"/>
      <c r="CX35" s="126"/>
      <c r="DH35" s="126"/>
      <c r="DR35" s="126"/>
      <c r="EB35" s="126"/>
      <c r="EL35" s="126"/>
      <c r="EV35" s="126"/>
      <c r="FF35" s="126"/>
      <c r="FP35" s="126"/>
      <c r="FZ35" s="126"/>
      <c r="GJ35" s="126"/>
      <c r="GT35" s="126"/>
      <c r="HD35" s="126"/>
      <c r="HN35" s="126"/>
      <c r="HX35" s="126"/>
      <c r="IH35" s="126"/>
      <c r="IR35" s="126"/>
      <c r="JB35" s="126"/>
      <c r="JL35" s="126"/>
    </row>
    <row xmlns:x14ac="http://schemas.microsoft.com/office/spreadsheetml/2009/9/ac" r="36" s="3" customFormat="true" x14ac:dyDescent="0.25">
      <c r="A36" s="412" t="str">
        <f ca="true">IF(ISBLANK('Data Summary'!A38),"",'Data Summary'!A38)</f>
        <v/>
      </c>
      <c r="B36" s="126"/>
      <c r="L36" s="126"/>
      <c r="V36" s="126"/>
      <c r="AF36" s="126"/>
      <c r="AP36" s="126"/>
      <c r="AZ36" s="126"/>
      <c r="BJ36" s="126"/>
      <c r="BK36" s="126"/>
      <c r="BT36" s="126"/>
      <c r="BU36" s="126"/>
      <c r="CD36" s="126"/>
      <c r="CN36" s="126"/>
      <c r="CO36" s="126"/>
      <c r="CX36" s="126"/>
      <c r="DH36" s="126"/>
      <c r="DR36" s="126"/>
      <c r="EB36" s="126"/>
      <c r="EL36" s="126"/>
      <c r="EV36" s="126"/>
      <c r="FF36" s="126"/>
      <c r="FP36" s="126"/>
      <c r="FZ36" s="126"/>
      <c r="GJ36" s="126"/>
      <c r="GT36" s="126"/>
      <c r="HD36" s="126"/>
      <c r="HN36" s="126"/>
      <c r="HX36" s="126"/>
      <c r="IH36" s="126"/>
      <c r="IR36" s="126"/>
      <c r="JB36" s="126"/>
      <c r="JL36" s="126"/>
    </row>
    <row xmlns:x14ac="http://schemas.microsoft.com/office/spreadsheetml/2009/9/ac" r="37" s="3" customFormat="true" x14ac:dyDescent="0.25">
      <c r="A37" s="412" t="str">
        <f ca="true">IF(ISBLANK('Data Summary'!A39),"",'Data Summary'!A39)</f>
        <v/>
      </c>
      <c r="B37" s="126"/>
      <c r="L37" s="126"/>
      <c r="V37" s="126"/>
      <c r="AF37" s="126"/>
      <c r="AP37" s="126"/>
      <c r="AZ37" s="126"/>
      <c r="BJ37" s="126"/>
      <c r="BK37" s="126"/>
      <c r="BT37" s="126"/>
      <c r="BU37" s="126"/>
      <c r="CD37" s="126"/>
      <c r="CN37" s="126"/>
      <c r="CO37" s="126"/>
      <c r="CX37" s="126"/>
      <c r="DH37" s="126"/>
      <c r="DR37" s="126"/>
      <c r="EB37" s="126"/>
      <c r="EL37" s="126"/>
      <c r="EV37" s="126"/>
      <c r="FF37" s="126"/>
      <c r="FP37" s="126"/>
      <c r="FZ37" s="126"/>
      <c r="GJ37" s="126"/>
      <c r="GT37" s="126"/>
      <c r="HD37" s="126"/>
      <c r="HN37" s="126"/>
      <c r="HX37" s="126"/>
      <c r="IH37" s="126"/>
      <c r="IR37" s="126"/>
      <c r="JB37" s="126"/>
      <c r="JL37" s="126"/>
    </row>
    <row xmlns:x14ac="http://schemas.microsoft.com/office/spreadsheetml/2009/9/ac" r="38" s="3" customFormat="true" x14ac:dyDescent="0.25">
      <c r="A38" s="412" t="str">
        <f ca="true">IF(ISBLANK('Data Summary'!A40),"",'Data Summary'!A40)</f>
        <v/>
      </c>
      <c r="B38" s="126"/>
      <c r="L38" s="126"/>
      <c r="V38" s="126"/>
      <c r="AF38" s="126"/>
      <c r="AP38" s="126"/>
      <c r="AZ38" s="126"/>
      <c r="BJ38" s="126"/>
      <c r="BK38" s="126"/>
      <c r="BT38" s="126"/>
      <c r="BU38" s="126"/>
      <c r="CD38" s="126"/>
      <c r="CN38" s="126"/>
      <c r="CO38" s="126"/>
      <c r="CX38" s="126"/>
      <c r="DH38" s="126"/>
      <c r="DR38" s="126"/>
      <c r="EB38" s="126"/>
      <c r="EL38" s="126"/>
      <c r="EV38" s="126"/>
      <c r="FF38" s="126"/>
      <c r="FP38" s="126"/>
      <c r="FZ38" s="126"/>
      <c r="GJ38" s="126"/>
      <c r="GT38" s="126"/>
      <c r="HD38" s="126"/>
      <c r="HN38" s="126"/>
      <c r="HX38" s="126"/>
      <c r="IH38" s="126"/>
      <c r="IR38" s="126"/>
      <c r="JB38" s="126"/>
      <c r="JL38" s="126"/>
    </row>
    <row xmlns:x14ac="http://schemas.microsoft.com/office/spreadsheetml/2009/9/ac" r="39" s="3" customFormat="true" x14ac:dyDescent="0.25">
      <c r="A39" s="412" t="str">
        <f ca="true">IF(ISBLANK('Data Summary'!A41),"",'Data Summary'!A41)</f>
        <v/>
      </c>
      <c r="B39" s="126"/>
      <c r="L39" s="126"/>
      <c r="V39" s="126"/>
      <c r="AF39" s="126"/>
      <c r="AP39" s="126"/>
      <c r="AZ39" s="126"/>
      <c r="BJ39" s="126"/>
      <c r="BK39" s="126"/>
      <c r="BT39" s="126"/>
      <c r="BU39" s="126"/>
      <c r="CD39" s="126"/>
      <c r="CN39" s="126"/>
      <c r="CO39" s="126"/>
      <c r="CX39" s="126"/>
      <c r="DH39" s="126"/>
      <c r="DR39" s="126"/>
      <c r="EB39" s="126"/>
      <c r="EL39" s="126"/>
      <c r="EV39" s="126"/>
      <c r="FF39" s="126"/>
      <c r="FP39" s="126"/>
      <c r="FZ39" s="126"/>
      <c r="GJ39" s="126"/>
      <c r="GT39" s="126"/>
      <c r="HD39" s="126"/>
      <c r="HN39" s="126"/>
      <c r="HX39" s="126"/>
      <c r="IH39" s="126"/>
      <c r="IR39" s="126"/>
      <c r="JB39" s="126"/>
      <c r="JL39" s="126"/>
    </row>
    <row xmlns:x14ac="http://schemas.microsoft.com/office/spreadsheetml/2009/9/ac" r="40" s="3" customFormat="true" x14ac:dyDescent="0.25">
      <c r="A40" s="412" t="str">
        <f ca="true">IF(ISBLANK('Data Summary'!A42),"",'Data Summary'!A42)</f>
        <v/>
      </c>
      <c r="B40" s="126"/>
      <c r="L40" s="126"/>
      <c r="V40" s="126"/>
      <c r="AF40" s="126"/>
      <c r="AP40" s="126"/>
      <c r="AZ40" s="126"/>
      <c r="BJ40" s="126"/>
      <c r="BK40" s="126"/>
      <c r="BT40" s="126"/>
      <c r="BU40" s="126"/>
      <c r="CD40" s="126"/>
      <c r="CN40" s="126"/>
      <c r="CO40" s="126"/>
      <c r="CX40" s="126"/>
      <c r="DH40" s="126"/>
      <c r="DR40" s="126"/>
      <c r="EB40" s="126"/>
      <c r="EL40" s="126"/>
      <c r="EV40" s="126"/>
      <c r="FF40" s="126"/>
      <c r="FP40" s="126"/>
      <c r="FZ40" s="126"/>
      <c r="GJ40" s="126"/>
      <c r="GT40" s="126"/>
      <c r="HD40" s="126"/>
      <c r="HN40" s="126"/>
      <c r="HX40" s="126"/>
      <c r="IH40" s="126"/>
      <c r="IR40" s="126"/>
      <c r="JB40" s="126"/>
      <c r="JL40" s="126"/>
    </row>
    <row xmlns:x14ac="http://schemas.microsoft.com/office/spreadsheetml/2009/9/ac" r="41" s="3" customFormat="true" x14ac:dyDescent="0.25">
      <c r="A41" s="412" t="str">
        <f ca="true">IF(ISBLANK('Data Summary'!A43),"",'Data Summary'!A43)</f>
        <v/>
      </c>
      <c r="B41" s="126"/>
      <c r="L41" s="126"/>
      <c r="V41" s="126"/>
      <c r="AF41" s="126"/>
      <c r="AP41" s="126"/>
      <c r="AZ41" s="126"/>
      <c r="BJ41" s="126"/>
      <c r="BK41" s="126"/>
      <c r="BT41" s="126"/>
      <c r="BU41" s="126"/>
      <c r="CD41" s="126"/>
      <c r="CN41" s="126"/>
      <c r="CO41" s="126"/>
      <c r="CX41" s="126"/>
      <c r="DH41" s="126"/>
      <c r="DR41" s="126"/>
      <c r="EB41" s="126"/>
      <c r="EL41" s="126"/>
      <c r="EV41" s="126"/>
      <c r="FF41" s="126"/>
      <c r="FP41" s="126"/>
      <c r="FZ41" s="126"/>
      <c r="GJ41" s="126"/>
      <c r="GT41" s="126"/>
      <c r="HD41" s="126"/>
      <c r="HN41" s="126"/>
      <c r="HX41" s="126"/>
      <c r="IH41" s="126"/>
      <c r="IR41" s="126"/>
      <c r="JB41" s="126"/>
      <c r="JL41" s="126"/>
    </row>
    <row xmlns:x14ac="http://schemas.microsoft.com/office/spreadsheetml/2009/9/ac" r="42" s="3" customFormat="true" x14ac:dyDescent="0.25">
      <c r="A42" s="412" t="str">
        <f ca="true">IF(ISBLANK('Data Summary'!A44),"",'Data Summary'!A44)</f>
        <v/>
      </c>
      <c r="B42" s="126"/>
      <c r="L42" s="126"/>
      <c r="V42" s="126"/>
      <c r="AF42" s="126"/>
      <c r="AP42" s="126"/>
      <c r="AZ42" s="126"/>
      <c r="BJ42" s="126"/>
      <c r="BK42" s="126"/>
      <c r="BT42" s="126"/>
      <c r="BU42" s="126"/>
      <c r="CD42" s="126"/>
      <c r="CN42" s="126"/>
      <c r="CO42" s="126"/>
      <c r="CX42" s="126"/>
      <c r="DH42" s="126"/>
      <c r="DR42" s="126"/>
      <c r="EB42" s="126"/>
      <c r="EL42" s="126"/>
      <c r="EV42" s="126"/>
      <c r="FF42" s="126"/>
      <c r="FP42" s="126"/>
      <c r="FZ42" s="126"/>
      <c r="GJ42" s="126"/>
      <c r="GT42" s="126"/>
      <c r="HD42" s="126"/>
      <c r="HN42" s="126"/>
      <c r="HX42" s="126"/>
      <c r="IH42" s="126"/>
      <c r="IR42" s="126"/>
      <c r="JB42" s="126"/>
      <c r="JL42" s="126"/>
    </row>
    <row xmlns:x14ac="http://schemas.microsoft.com/office/spreadsheetml/2009/9/ac" r="43" s="3" customFormat="true" x14ac:dyDescent="0.25">
      <c r="A43" s="412" t="str">
        <f ca="true">IF(ISBLANK('Data Summary'!A45),"",'Data Summary'!A45)</f>
        <v/>
      </c>
      <c r="B43" s="126"/>
      <c r="L43" s="126"/>
      <c r="V43" s="126"/>
      <c r="AF43" s="126"/>
      <c r="AP43" s="126"/>
      <c r="AZ43" s="126"/>
      <c r="BJ43" s="126"/>
      <c r="BK43" s="126"/>
      <c r="BT43" s="126"/>
      <c r="BU43" s="126"/>
      <c r="CD43" s="126"/>
      <c r="CN43" s="126"/>
      <c r="CO43" s="126"/>
      <c r="CX43" s="126"/>
      <c r="DH43" s="126"/>
      <c r="DR43" s="126"/>
      <c r="EB43" s="126"/>
      <c r="EL43" s="126"/>
      <c r="EV43" s="126"/>
      <c r="FF43" s="126"/>
      <c r="FP43" s="126"/>
      <c r="FZ43" s="126"/>
      <c r="GJ43" s="126"/>
      <c r="GT43" s="126"/>
      <c r="HD43" s="126"/>
      <c r="HN43" s="126"/>
      <c r="HX43" s="126"/>
      <c r="IH43" s="126"/>
      <c r="IR43" s="126"/>
      <c r="JB43" s="126"/>
      <c r="JL43" s="126"/>
    </row>
    <row xmlns:x14ac="http://schemas.microsoft.com/office/spreadsheetml/2009/9/ac" r="44" s="3" customFormat="true" x14ac:dyDescent="0.25">
      <c r="A44" s="412" t="str">
        <f ca="true">IF(ISBLANK('Data Summary'!A46),"",'Data Summary'!A46)</f>
        <v/>
      </c>
      <c r="B44" s="126"/>
      <c r="L44" s="126"/>
      <c r="V44" s="126"/>
      <c r="AF44" s="126"/>
      <c r="AP44" s="126"/>
      <c r="AZ44" s="126"/>
      <c r="BJ44" s="126"/>
      <c r="BK44" s="126"/>
      <c r="BT44" s="126"/>
      <c r="BU44" s="126"/>
      <c r="CD44" s="126"/>
      <c r="CN44" s="126"/>
      <c r="CO44" s="126"/>
      <c r="CX44" s="126"/>
      <c r="DH44" s="126"/>
      <c r="DR44" s="126"/>
      <c r="EB44" s="126"/>
      <c r="EL44" s="126"/>
      <c r="EV44" s="126"/>
      <c r="FF44" s="126"/>
      <c r="FP44" s="126"/>
      <c r="FZ44" s="126"/>
      <c r="GJ44" s="126"/>
      <c r="GT44" s="126"/>
      <c r="HD44" s="126"/>
      <c r="HN44" s="126"/>
      <c r="HX44" s="126"/>
      <c r="IH44" s="126"/>
      <c r="IR44" s="126"/>
      <c r="JB44" s="126"/>
      <c r="JL44" s="126"/>
    </row>
    <row xmlns:x14ac="http://schemas.microsoft.com/office/spreadsheetml/2009/9/ac" r="45" s="3" customFormat="true" x14ac:dyDescent="0.25">
      <c r="A45" s="412" t="str">
        <f ca="true">IF(ISBLANK('Data Summary'!A47),"",'Data Summary'!A47)</f>
        <v/>
      </c>
      <c r="B45" s="126"/>
      <c r="L45" s="126"/>
      <c r="V45" s="126"/>
      <c r="AF45" s="126"/>
      <c r="AP45" s="126"/>
      <c r="AZ45" s="126"/>
      <c r="BJ45" s="126"/>
      <c r="BK45" s="126"/>
      <c r="BT45" s="126"/>
      <c r="BU45" s="126"/>
      <c r="CD45" s="126"/>
      <c r="CN45" s="126"/>
      <c r="CO45" s="126"/>
      <c r="CX45" s="126"/>
      <c r="DH45" s="126"/>
      <c r="DR45" s="126"/>
      <c r="EB45" s="126"/>
      <c r="EL45" s="126"/>
      <c r="EV45" s="126"/>
      <c r="FF45" s="126"/>
      <c r="FP45" s="126"/>
      <c r="FZ45" s="126"/>
      <c r="GJ45" s="126"/>
      <c r="GT45" s="126"/>
      <c r="HD45" s="126"/>
      <c r="HN45" s="126"/>
      <c r="HX45" s="126"/>
      <c r="IH45" s="126"/>
      <c r="IR45" s="126"/>
      <c r="JB45" s="126"/>
      <c r="JL45" s="126"/>
    </row>
    <row xmlns:x14ac="http://schemas.microsoft.com/office/spreadsheetml/2009/9/ac" r="46" s="3" customFormat="true" x14ac:dyDescent="0.25">
      <c r="A46" s="412" t="str">
        <f ca="true">IF(ISBLANK('Data Summary'!A48),"",'Data Summary'!A48)</f>
        <v/>
      </c>
      <c r="B46" s="126"/>
      <c r="L46" s="126"/>
      <c r="V46" s="126"/>
      <c r="AF46" s="126"/>
      <c r="AP46" s="126"/>
      <c r="AZ46" s="126"/>
      <c r="BJ46" s="126"/>
      <c r="BK46" s="126"/>
      <c r="BT46" s="126"/>
      <c r="BU46" s="126"/>
      <c r="CD46" s="126"/>
      <c r="CN46" s="126"/>
      <c r="CO46" s="126"/>
      <c r="CX46" s="126"/>
      <c r="DH46" s="126"/>
      <c r="DR46" s="126"/>
      <c r="EB46" s="126"/>
      <c r="EL46" s="126"/>
      <c r="EV46" s="126"/>
      <c r="FF46" s="126"/>
      <c r="FP46" s="126"/>
      <c r="FZ46" s="126"/>
      <c r="GJ46" s="126"/>
      <c r="GT46" s="126"/>
      <c r="HD46" s="126"/>
      <c r="HN46" s="126"/>
      <c r="HX46" s="126"/>
      <c r="IH46" s="126"/>
      <c r="IR46" s="126"/>
      <c r="JB46" s="126"/>
      <c r="JL46" s="126"/>
    </row>
    <row xmlns:x14ac="http://schemas.microsoft.com/office/spreadsheetml/2009/9/ac" r="47" s="3" customFormat="true" x14ac:dyDescent="0.25">
      <c r="A47" s="412" t="str">
        <f ca="true">IF(ISBLANK('Data Summary'!A49),"",'Data Summary'!A49)</f>
        <v/>
      </c>
      <c r="B47" s="126"/>
      <c r="L47" s="126"/>
      <c r="V47" s="126"/>
      <c r="AF47" s="126"/>
      <c r="AP47" s="126"/>
      <c r="AZ47" s="126"/>
      <c r="BJ47" s="126"/>
      <c r="BK47" s="126"/>
      <c r="BT47" s="126"/>
      <c r="BU47" s="126"/>
      <c r="CD47" s="126"/>
      <c r="CN47" s="126"/>
      <c r="CO47" s="126"/>
      <c r="CX47" s="126"/>
      <c r="DH47" s="126"/>
      <c r="DR47" s="126"/>
      <c r="EB47" s="126"/>
      <c r="EL47" s="126"/>
      <c r="EV47" s="126"/>
      <c r="FF47" s="126"/>
      <c r="FP47" s="126"/>
      <c r="FZ47" s="126"/>
      <c r="GJ47" s="126"/>
      <c r="GT47" s="126"/>
      <c r="HD47" s="126"/>
      <c r="HN47" s="126"/>
      <c r="HX47" s="126"/>
      <c r="IH47" s="126"/>
      <c r="IR47" s="126"/>
      <c r="JB47" s="126"/>
      <c r="JL47" s="126"/>
    </row>
    <row xmlns:x14ac="http://schemas.microsoft.com/office/spreadsheetml/2009/9/ac" r="48" s="3" customFormat="true" x14ac:dyDescent="0.25">
      <c r="A48" s="412" t="str">
        <f ca="true">IF(ISBLANK('Data Summary'!A50),"",'Data Summary'!A50)</f>
        <v/>
      </c>
      <c r="B48" s="126"/>
      <c r="L48" s="126"/>
      <c r="V48" s="126"/>
      <c r="AF48" s="126"/>
      <c r="AP48" s="126"/>
      <c r="AZ48" s="126"/>
      <c r="BJ48" s="126"/>
      <c r="BK48" s="126"/>
      <c r="BT48" s="126"/>
      <c r="BU48" s="126"/>
      <c r="CD48" s="126"/>
      <c r="CN48" s="126"/>
      <c r="CO48" s="126"/>
      <c r="CX48" s="126"/>
      <c r="DH48" s="126"/>
      <c r="DR48" s="126"/>
      <c r="EB48" s="126"/>
      <c r="EL48" s="126"/>
      <c r="EV48" s="126"/>
      <c r="FF48" s="126"/>
      <c r="FP48" s="126"/>
      <c r="FZ48" s="126"/>
      <c r="GJ48" s="126"/>
      <c r="GT48" s="126"/>
      <c r="HD48" s="126"/>
      <c r="HN48" s="126"/>
      <c r="HX48" s="126"/>
      <c r="IH48" s="126"/>
      <c r="IR48" s="126"/>
      <c r="JB48" s="126"/>
      <c r="JL48" s="126"/>
    </row>
    <row xmlns:x14ac="http://schemas.microsoft.com/office/spreadsheetml/2009/9/ac" r="49" s="3" customFormat="true" x14ac:dyDescent="0.25">
      <c r="A49" s="412" t="str">
        <f ca="true">IF(ISBLANK('Data Summary'!A51),"",'Data Summary'!A51)</f>
        <v/>
      </c>
      <c r="B49" s="126"/>
      <c r="L49" s="126"/>
      <c r="V49" s="126"/>
      <c r="AF49" s="126"/>
      <c r="AP49" s="126"/>
      <c r="AZ49" s="126"/>
      <c r="BJ49" s="126"/>
      <c r="BK49" s="126"/>
      <c r="BT49" s="126"/>
      <c r="BU49" s="126"/>
      <c r="CD49" s="126"/>
      <c r="CN49" s="126"/>
      <c r="CO49" s="126"/>
      <c r="CX49" s="126"/>
      <c r="DH49" s="126"/>
      <c r="DR49" s="126"/>
      <c r="EB49" s="126"/>
      <c r="EL49" s="126"/>
      <c r="EV49" s="126"/>
      <c r="FF49" s="126"/>
      <c r="FP49" s="126"/>
      <c r="FZ49" s="126"/>
      <c r="GJ49" s="126"/>
      <c r="GT49" s="126"/>
      <c r="HD49" s="126"/>
      <c r="HN49" s="126"/>
      <c r="HX49" s="126"/>
      <c r="IH49" s="126"/>
      <c r="IR49" s="126"/>
      <c r="JB49" s="126"/>
      <c r="JL49" s="126"/>
    </row>
    <row xmlns:x14ac="http://schemas.microsoft.com/office/spreadsheetml/2009/9/ac" r="50" s="3" customFormat="true" x14ac:dyDescent="0.25">
      <c r="A50" s="412" t="str">
        <f ca="true">IF(ISBLANK('Data Summary'!A52),"",'Data Summary'!A52)</f>
        <v/>
      </c>
      <c r="B50" s="126"/>
      <c r="L50" s="126"/>
      <c r="V50" s="126"/>
      <c r="AF50" s="126"/>
      <c r="AP50" s="126"/>
      <c r="AZ50" s="126"/>
      <c r="BJ50" s="126"/>
      <c r="BK50" s="126"/>
      <c r="BT50" s="126"/>
      <c r="BU50" s="126"/>
      <c r="CD50" s="126"/>
      <c r="CN50" s="126"/>
      <c r="CO50" s="126"/>
      <c r="CX50" s="126"/>
      <c r="DH50" s="126"/>
      <c r="DR50" s="126"/>
      <c r="EB50" s="126"/>
      <c r="EL50" s="126"/>
      <c r="EV50" s="126"/>
      <c r="FF50" s="126"/>
      <c r="FP50" s="126"/>
      <c r="FZ50" s="126"/>
      <c r="GJ50" s="126"/>
      <c r="GT50" s="126"/>
      <c r="HD50" s="126"/>
      <c r="HN50" s="126"/>
      <c r="HX50" s="126"/>
      <c r="IH50" s="126"/>
      <c r="IR50" s="126"/>
      <c r="JB50" s="126"/>
      <c r="JL50" s="126"/>
    </row>
    <row xmlns:x14ac="http://schemas.microsoft.com/office/spreadsheetml/2009/9/ac" r="51" s="3" customFormat="true" x14ac:dyDescent="0.25">
      <c r="A51" s="412" t="str">
        <f ca="true">IF(ISBLANK('Data Summary'!A53),"",'Data Summary'!A53)</f>
        <v/>
      </c>
      <c r="B51" s="126"/>
      <c r="L51" s="126"/>
      <c r="V51" s="126"/>
      <c r="AF51" s="126"/>
      <c r="AP51" s="126"/>
      <c r="AZ51" s="126"/>
      <c r="BJ51" s="126"/>
      <c r="BK51" s="126"/>
      <c r="BT51" s="126"/>
      <c r="BU51" s="126"/>
      <c r="CD51" s="126"/>
      <c r="CN51" s="126"/>
      <c r="CO51" s="126"/>
      <c r="CX51" s="126"/>
      <c r="DH51" s="126"/>
      <c r="DR51" s="126"/>
      <c r="EB51" s="126"/>
      <c r="EL51" s="126"/>
      <c r="EV51" s="126"/>
      <c r="FF51" s="126"/>
      <c r="FP51" s="126"/>
      <c r="FZ51" s="126"/>
      <c r="GJ51" s="126"/>
      <c r="GT51" s="126"/>
      <c r="HD51" s="126"/>
      <c r="HN51" s="126"/>
      <c r="HX51" s="126"/>
      <c r="IH51" s="126"/>
      <c r="IR51" s="126"/>
      <c r="JB51" s="126"/>
      <c r="JL51" s="126"/>
    </row>
    <row xmlns:x14ac="http://schemas.microsoft.com/office/spreadsheetml/2009/9/ac" r="52" s="3" customFormat="true" x14ac:dyDescent="0.25">
      <c r="A52" s="412" t="str">
        <f ca="true">IF(ISBLANK('Data Summary'!A54),"",'Data Summary'!A54)</f>
        <v/>
      </c>
      <c r="B52" s="126"/>
      <c r="L52" s="126"/>
      <c r="V52" s="126"/>
      <c r="AF52" s="126"/>
      <c r="AP52" s="126"/>
      <c r="AZ52" s="126"/>
      <c r="BJ52" s="126"/>
      <c r="BK52" s="126"/>
      <c r="BT52" s="126"/>
      <c r="BU52" s="126"/>
      <c r="CD52" s="126"/>
      <c r="CN52" s="126"/>
      <c r="CO52" s="126"/>
      <c r="CX52" s="126"/>
      <c r="DH52" s="126"/>
      <c r="DR52" s="126"/>
      <c r="EB52" s="126"/>
      <c r="EL52" s="126"/>
      <c r="EV52" s="126"/>
      <c r="FF52" s="126"/>
      <c r="FP52" s="126"/>
      <c r="FZ52" s="126"/>
      <c r="GJ52" s="126"/>
      <c r="GT52" s="126"/>
      <c r="HD52" s="126"/>
      <c r="HN52" s="126"/>
      <c r="HX52" s="126"/>
      <c r="IH52" s="126"/>
      <c r="IR52" s="126"/>
      <c r="JB52" s="126"/>
      <c r="JL52" s="126"/>
    </row>
    <row xmlns:x14ac="http://schemas.microsoft.com/office/spreadsheetml/2009/9/ac" r="53" s="3" customFormat="true" x14ac:dyDescent="0.25">
      <c r="A53" s="412" t="str">
        <f ca="true">IF(ISBLANK('Data Summary'!A55),"",'Data Summary'!A55)</f>
        <v/>
      </c>
      <c r="B53" s="126"/>
      <c r="L53" s="126"/>
      <c r="V53" s="126"/>
      <c r="AF53" s="126"/>
      <c r="AP53" s="126"/>
      <c r="AZ53" s="126"/>
      <c r="BJ53" s="126"/>
      <c r="BK53" s="126"/>
      <c r="BT53" s="126"/>
      <c r="BU53" s="126"/>
      <c r="CD53" s="126"/>
      <c r="CN53" s="126"/>
      <c r="CO53" s="126"/>
      <c r="CX53" s="126"/>
      <c r="DH53" s="126"/>
      <c r="DR53" s="126"/>
      <c r="EB53" s="126"/>
      <c r="EL53" s="126"/>
      <c r="EV53" s="126"/>
      <c r="FF53" s="126"/>
      <c r="FP53" s="126"/>
      <c r="FZ53" s="126"/>
      <c r="GJ53" s="126"/>
      <c r="GT53" s="126"/>
      <c r="HD53" s="126"/>
      <c r="HN53" s="126"/>
      <c r="HX53" s="126"/>
      <c r="IH53" s="126"/>
      <c r="IR53" s="126"/>
      <c r="JB53" s="126"/>
      <c r="JL53" s="126"/>
    </row>
    <row xmlns:x14ac="http://schemas.microsoft.com/office/spreadsheetml/2009/9/ac" r="54" s="3" customFormat="true" x14ac:dyDescent="0.25">
      <c r="A54" s="412" t="str">
        <f ca="true">IF(ISBLANK('Data Summary'!A56),"",'Data Summary'!A56)</f>
        <v/>
      </c>
      <c r="B54" s="126"/>
      <c r="L54" s="126"/>
      <c r="V54" s="126"/>
      <c r="AF54" s="126"/>
      <c r="AP54" s="126"/>
      <c r="AZ54" s="126"/>
      <c r="BJ54" s="126"/>
      <c r="BK54" s="126"/>
      <c r="BT54" s="126"/>
      <c r="BU54" s="126"/>
      <c r="CD54" s="126"/>
      <c r="CN54" s="126"/>
      <c r="CO54" s="126"/>
      <c r="CX54" s="126"/>
      <c r="DH54" s="126"/>
      <c r="DR54" s="126"/>
      <c r="EB54" s="126"/>
      <c r="EL54" s="126"/>
      <c r="EV54" s="126"/>
      <c r="FF54" s="126"/>
      <c r="FP54" s="126"/>
      <c r="FZ54" s="126"/>
      <c r="GJ54" s="126"/>
      <c r="GT54" s="126"/>
      <c r="HD54" s="126"/>
      <c r="HN54" s="126"/>
      <c r="HX54" s="126"/>
      <c r="IH54" s="126"/>
      <c r="IR54" s="126"/>
      <c r="JB54" s="126"/>
      <c r="JL54" s="126"/>
    </row>
    <row xmlns:x14ac="http://schemas.microsoft.com/office/spreadsheetml/2009/9/ac" r="55" s="3" customFormat="true" x14ac:dyDescent="0.25">
      <c r="A55" s="412" t="str">
        <f ca="true">IF(ISBLANK('Data Summary'!A57),"",'Data Summary'!A57)</f>
        <v/>
      </c>
      <c r="B55" s="126"/>
      <c r="L55" s="126"/>
      <c r="V55" s="126"/>
      <c r="AF55" s="126"/>
      <c r="AP55" s="126"/>
      <c r="AZ55" s="126"/>
      <c r="BJ55" s="126"/>
      <c r="BK55" s="126"/>
      <c r="BT55" s="126"/>
      <c r="BU55" s="126"/>
      <c r="CD55" s="126"/>
      <c r="CN55" s="126"/>
      <c r="CO55" s="126"/>
      <c r="CX55" s="126"/>
      <c r="DH55" s="126"/>
      <c r="DR55" s="126"/>
      <c r="EB55" s="126"/>
      <c r="EL55" s="126"/>
      <c r="EV55" s="126"/>
      <c r="FF55" s="126"/>
      <c r="FP55" s="126"/>
      <c r="FZ55" s="126"/>
      <c r="GJ55" s="126"/>
      <c r="GT55" s="126"/>
      <c r="HD55" s="126"/>
      <c r="HN55" s="126"/>
      <c r="HX55" s="126"/>
      <c r="IH55" s="126"/>
      <c r="IR55" s="126"/>
      <c r="JB55" s="126"/>
      <c r="JL55" s="126"/>
    </row>
    <row xmlns:x14ac="http://schemas.microsoft.com/office/spreadsheetml/2009/9/ac" r="56" s="3" customFormat="true" x14ac:dyDescent="0.25">
      <c r="A56" s="412" t="str">
        <f ca="true">IF(ISBLANK('Data Summary'!A58),"",'Data Summary'!A58)</f>
        <v/>
      </c>
      <c r="B56" s="126"/>
      <c r="L56" s="126"/>
      <c r="V56" s="126"/>
      <c r="AF56" s="126"/>
      <c r="AP56" s="126"/>
      <c r="AZ56" s="126"/>
      <c r="BJ56" s="126"/>
      <c r="BK56" s="126"/>
      <c r="BT56" s="126"/>
      <c r="BU56" s="126"/>
      <c r="CD56" s="126"/>
      <c r="CN56" s="126"/>
      <c r="CO56" s="126"/>
      <c r="CX56" s="126"/>
      <c r="DH56" s="126"/>
      <c r="DR56" s="126"/>
      <c r="EB56" s="126"/>
      <c r="EL56" s="126"/>
      <c r="EV56" s="126"/>
      <c r="FF56" s="126"/>
      <c r="FP56" s="126"/>
      <c r="FZ56" s="126"/>
      <c r="GJ56" s="126"/>
      <c r="GT56" s="126"/>
      <c r="HD56" s="126"/>
      <c r="HN56" s="126"/>
      <c r="HX56" s="126"/>
      <c r="IH56" s="126"/>
      <c r="IR56" s="126"/>
      <c r="JB56" s="126"/>
      <c r="JL56" s="126"/>
    </row>
    <row xmlns:x14ac="http://schemas.microsoft.com/office/spreadsheetml/2009/9/ac" r="57" s="3" customFormat="true" x14ac:dyDescent="0.25">
      <c r="A57" s="412" t="str">
        <f ca="true">IF(ISBLANK('Data Summary'!A59),"",'Data Summary'!A59)</f>
        <v/>
      </c>
      <c r="B57" s="126"/>
      <c r="L57" s="126"/>
      <c r="V57" s="126"/>
      <c r="AF57" s="126"/>
      <c r="AP57" s="126"/>
      <c r="AZ57" s="126"/>
      <c r="BJ57" s="126"/>
      <c r="BK57" s="126"/>
      <c r="BT57" s="126"/>
      <c r="BU57" s="126"/>
      <c r="CD57" s="126"/>
      <c r="CN57" s="126"/>
      <c r="CO57" s="126"/>
      <c r="CX57" s="126"/>
      <c r="DH57" s="126"/>
      <c r="DR57" s="126"/>
      <c r="EB57" s="126"/>
      <c r="EL57" s="126"/>
      <c r="EV57" s="126"/>
      <c r="FF57" s="126"/>
      <c r="FP57" s="126"/>
      <c r="FZ57" s="126"/>
      <c r="GJ57" s="126"/>
      <c r="GT57" s="126"/>
      <c r="HD57" s="126"/>
      <c r="HN57" s="126"/>
      <c r="HX57" s="126"/>
      <c r="IH57" s="126"/>
      <c r="IR57" s="126"/>
      <c r="JB57" s="126"/>
      <c r="JL57" s="126"/>
    </row>
    <row xmlns:x14ac="http://schemas.microsoft.com/office/spreadsheetml/2009/9/ac" r="58" s="3" customFormat="true" x14ac:dyDescent="0.25">
      <c r="A58" s="412" t="str">
        <f ca="true">IF(ISBLANK('Data Summary'!A60),"",'Data Summary'!A60)</f>
        <v/>
      </c>
      <c r="B58" s="126"/>
      <c r="L58" s="126"/>
      <c r="V58" s="126"/>
      <c r="AF58" s="126"/>
      <c r="AP58" s="126"/>
      <c r="AZ58" s="126"/>
      <c r="BJ58" s="126"/>
      <c r="BK58" s="126"/>
      <c r="BT58" s="126"/>
      <c r="BU58" s="126"/>
      <c r="CD58" s="126"/>
      <c r="CN58" s="126"/>
      <c r="CO58" s="126"/>
      <c r="CX58" s="126"/>
      <c r="DH58" s="126"/>
      <c r="DR58" s="126"/>
      <c r="EB58" s="126"/>
      <c r="EL58" s="126"/>
      <c r="EV58" s="126"/>
      <c r="FF58" s="126"/>
      <c r="FP58" s="126"/>
      <c r="FZ58" s="126"/>
      <c r="GJ58" s="126"/>
      <c r="GT58" s="126"/>
      <c r="HD58" s="126"/>
      <c r="HN58" s="126"/>
      <c r="HX58" s="126"/>
      <c r="IH58" s="126"/>
      <c r="IR58" s="126"/>
      <c r="JB58" s="126"/>
      <c r="JL58" s="126"/>
    </row>
    <row xmlns:x14ac="http://schemas.microsoft.com/office/spreadsheetml/2009/9/ac" r="59" s="3" customFormat="true" x14ac:dyDescent="0.25">
      <c r="A59" s="412" t="str">
        <f ca="true">IF(ISBLANK('Data Summary'!A61),"",'Data Summary'!A61)</f>
        <v/>
      </c>
      <c r="B59" s="126"/>
      <c r="L59" s="126"/>
      <c r="V59" s="126"/>
      <c r="AF59" s="126"/>
      <c r="AP59" s="126"/>
      <c r="AZ59" s="126"/>
      <c r="BJ59" s="126"/>
      <c r="BK59" s="126"/>
      <c r="BT59" s="126"/>
      <c r="BU59" s="126"/>
      <c r="CD59" s="126"/>
      <c r="CN59" s="126"/>
      <c r="CO59" s="126"/>
      <c r="CX59" s="126"/>
      <c r="DH59" s="126"/>
      <c r="DR59" s="126"/>
      <c r="EB59" s="126"/>
      <c r="EL59" s="126"/>
      <c r="EV59" s="126"/>
      <c r="FF59" s="126"/>
      <c r="FP59" s="126"/>
      <c r="FZ59" s="126"/>
      <c r="GJ59" s="126"/>
      <c r="GT59" s="126"/>
      <c r="HD59" s="126"/>
      <c r="HN59" s="126"/>
      <c r="HX59" s="126"/>
      <c r="IH59" s="126"/>
      <c r="IR59" s="126"/>
      <c r="JB59" s="126"/>
      <c r="JL59" s="126"/>
    </row>
    <row xmlns:x14ac="http://schemas.microsoft.com/office/spreadsheetml/2009/9/ac" r="60" s="3" customFormat="true" x14ac:dyDescent="0.25">
      <c r="A60" s="412" t="str">
        <f ca="true">IF(ISBLANK('Data Summary'!A62),"",'Data Summary'!A62)</f>
        <v/>
      </c>
      <c r="B60" s="126"/>
      <c r="L60" s="126"/>
      <c r="V60" s="126"/>
      <c r="AF60" s="126"/>
      <c r="AP60" s="126"/>
      <c r="AZ60" s="126"/>
      <c r="BJ60" s="126"/>
      <c r="BK60" s="126"/>
      <c r="BT60" s="126"/>
      <c r="BU60" s="126"/>
      <c r="CD60" s="126"/>
      <c r="CN60" s="126"/>
      <c r="CO60" s="126"/>
      <c r="CX60" s="126"/>
      <c r="DH60" s="126"/>
      <c r="DR60" s="126"/>
      <c r="EB60" s="126"/>
      <c r="EL60" s="126"/>
      <c r="EV60" s="126"/>
      <c r="FF60" s="126"/>
      <c r="FP60" s="126"/>
      <c r="FZ60" s="126"/>
      <c r="GJ60" s="126"/>
      <c r="GT60" s="126"/>
      <c r="HD60" s="126"/>
      <c r="HN60" s="126"/>
      <c r="HX60" s="126"/>
      <c r="IH60" s="126"/>
      <c r="IR60" s="126"/>
      <c r="JB60" s="126"/>
      <c r="JL60" s="126"/>
    </row>
    <row xmlns:x14ac="http://schemas.microsoft.com/office/spreadsheetml/2009/9/ac" r="61" s="3" customFormat="true" x14ac:dyDescent="0.25">
      <c r="A61" s="412" t="str">
        <f ca="true">IF(ISBLANK('Data Summary'!A63),"",'Data Summary'!A63)</f>
        <v/>
      </c>
      <c r="B61" s="126"/>
      <c r="L61" s="126"/>
      <c r="V61" s="126"/>
      <c r="AF61" s="126"/>
      <c r="AP61" s="126"/>
      <c r="AZ61" s="126"/>
      <c r="BJ61" s="126"/>
      <c r="BK61" s="126"/>
      <c r="BT61" s="126"/>
      <c r="BU61" s="126"/>
      <c r="CD61" s="126"/>
      <c r="CN61" s="126"/>
      <c r="CO61" s="126"/>
      <c r="CX61" s="126"/>
      <c r="DH61" s="126"/>
      <c r="DR61" s="126"/>
      <c r="EB61" s="126"/>
      <c r="EL61" s="126"/>
      <c r="EV61" s="126"/>
      <c r="FF61" s="126"/>
      <c r="FP61" s="126"/>
      <c r="FZ61" s="126"/>
      <c r="GJ61" s="126"/>
      <c r="GT61" s="126"/>
      <c r="HD61" s="126"/>
      <c r="HN61" s="126"/>
      <c r="HX61" s="126"/>
      <c r="IH61" s="126"/>
      <c r="IR61" s="126"/>
      <c r="JB61" s="126"/>
      <c r="JL61" s="126"/>
    </row>
    <row xmlns:x14ac="http://schemas.microsoft.com/office/spreadsheetml/2009/9/ac" r="62" s="3" customFormat="true" x14ac:dyDescent="0.25">
      <c r="A62" s="412" t="str">
        <f ca="true">IF(ISBLANK('Data Summary'!A64),"",'Data Summary'!A64)</f>
        <v/>
      </c>
      <c r="B62" s="126"/>
      <c r="L62" s="126"/>
      <c r="V62" s="126"/>
      <c r="AF62" s="126"/>
      <c r="AP62" s="126"/>
      <c r="AZ62" s="126"/>
      <c r="BJ62" s="126"/>
      <c r="BK62" s="126"/>
      <c r="BT62" s="126"/>
      <c r="BU62" s="126"/>
      <c r="CD62" s="126"/>
      <c r="CN62" s="126"/>
      <c r="CO62" s="126"/>
      <c r="CX62" s="126"/>
      <c r="DH62" s="126"/>
      <c r="DR62" s="126"/>
      <c r="EB62" s="126"/>
      <c r="EL62" s="126"/>
      <c r="EV62" s="126"/>
      <c r="FF62" s="126"/>
      <c r="FP62" s="126"/>
      <c r="FZ62" s="126"/>
      <c r="GJ62" s="126"/>
      <c r="GT62" s="126"/>
      <c r="HD62" s="126"/>
      <c r="HN62" s="126"/>
      <c r="HX62" s="126"/>
      <c r="IH62" s="126"/>
      <c r="IR62" s="126"/>
      <c r="JB62" s="126"/>
      <c r="JL62" s="126"/>
    </row>
    <row xmlns:x14ac="http://schemas.microsoft.com/office/spreadsheetml/2009/9/ac" r="63" s="3" customFormat="true" x14ac:dyDescent="0.25">
      <c r="A63" s="412" t="str">
        <f ca="true">IF(ISBLANK('Data Summary'!A65),"",'Data Summary'!A65)</f>
        <v/>
      </c>
      <c r="B63" s="126"/>
      <c r="L63" s="126"/>
      <c r="V63" s="126"/>
      <c r="AF63" s="126"/>
      <c r="AP63" s="126"/>
      <c r="AZ63" s="126"/>
      <c r="BJ63" s="126"/>
      <c r="BK63" s="126"/>
      <c r="BT63" s="126"/>
      <c r="BU63" s="126"/>
      <c r="CD63" s="126"/>
      <c r="CN63" s="126"/>
      <c r="CO63" s="126"/>
      <c r="CX63" s="126"/>
      <c r="DH63" s="126"/>
      <c r="DR63" s="126"/>
      <c r="EB63" s="126"/>
      <c r="EL63" s="126"/>
      <c r="EV63" s="126"/>
      <c r="FF63" s="126"/>
      <c r="FP63" s="126"/>
      <c r="FZ63" s="126"/>
      <c r="GJ63" s="126"/>
      <c r="GT63" s="126"/>
      <c r="HD63" s="126"/>
      <c r="HN63" s="126"/>
      <c r="HX63" s="126"/>
      <c r="IH63" s="126"/>
      <c r="IR63" s="126"/>
      <c r="JB63" s="126"/>
      <c r="JL63" s="126"/>
    </row>
    <row xmlns:x14ac="http://schemas.microsoft.com/office/spreadsheetml/2009/9/ac" r="64" s="3" customFormat="true" x14ac:dyDescent="0.25">
      <c r="A64" s="412" t="str">
        <f ca="true">IF(ISBLANK('Data Summary'!A66),"",'Data Summary'!A66)</f>
        <v/>
      </c>
      <c r="B64" s="126"/>
      <c r="L64" s="126"/>
      <c r="V64" s="126"/>
      <c r="AF64" s="126"/>
      <c r="AP64" s="126"/>
      <c r="AZ64" s="126"/>
      <c r="BJ64" s="126"/>
      <c r="BK64" s="126"/>
      <c r="BT64" s="126"/>
      <c r="BU64" s="126"/>
      <c r="CD64" s="126"/>
      <c r="CN64" s="126"/>
      <c r="CO64" s="126"/>
      <c r="CX64" s="126"/>
      <c r="DH64" s="126"/>
      <c r="DR64" s="126"/>
      <c r="EB64" s="126"/>
      <c r="EL64" s="126"/>
      <c r="EV64" s="126"/>
      <c r="FF64" s="126"/>
      <c r="FP64" s="126"/>
      <c r="FZ64" s="126"/>
      <c r="GJ64" s="126"/>
      <c r="GT64" s="126"/>
      <c r="HD64" s="126"/>
      <c r="HN64" s="126"/>
      <c r="HX64" s="126"/>
      <c r="IH64" s="126"/>
      <c r="IR64" s="126"/>
      <c r="JB64" s="126"/>
      <c r="JL64" s="126"/>
    </row>
    <row xmlns:x14ac="http://schemas.microsoft.com/office/spreadsheetml/2009/9/ac" r="65" s="3" customFormat="true" x14ac:dyDescent="0.25">
      <c r="A65" s="412" t="str">
        <f ca="true">IF(ISBLANK('Data Summary'!A67),"",'Data Summary'!A67)</f>
        <v/>
      </c>
      <c r="B65" s="126"/>
      <c r="L65" s="126"/>
      <c r="V65" s="126"/>
      <c r="AF65" s="126"/>
      <c r="AP65" s="126"/>
      <c r="AZ65" s="126"/>
      <c r="BJ65" s="126"/>
      <c r="BK65" s="126"/>
      <c r="BT65" s="126"/>
      <c r="BU65" s="126"/>
      <c r="CD65" s="126"/>
      <c r="CN65" s="126"/>
      <c r="CO65" s="126"/>
      <c r="CX65" s="126"/>
      <c r="DH65" s="126"/>
      <c r="DR65" s="126"/>
      <c r="EB65" s="126"/>
      <c r="EL65" s="126"/>
      <c r="EV65" s="126"/>
      <c r="FF65" s="126"/>
      <c r="FP65" s="126"/>
      <c r="FZ65" s="126"/>
      <c r="GJ65" s="126"/>
      <c r="GT65" s="126"/>
      <c r="HD65" s="126"/>
      <c r="HN65" s="126"/>
      <c r="HX65" s="126"/>
      <c r="IH65" s="126"/>
      <c r="IR65" s="126"/>
      <c r="JB65" s="126"/>
      <c r="JL65" s="126"/>
    </row>
    <row xmlns:x14ac="http://schemas.microsoft.com/office/spreadsheetml/2009/9/ac" r="66" s="3" customFormat="true" x14ac:dyDescent="0.25">
      <c r="A66" s="412" t="str">
        <f ca="true">IF(ISBLANK('Data Summary'!A68),"",'Data Summary'!A68)</f>
        <v/>
      </c>
      <c r="B66" s="126"/>
      <c r="L66" s="126"/>
      <c r="V66" s="126"/>
      <c r="AF66" s="126"/>
      <c r="AP66" s="126"/>
      <c r="AZ66" s="126"/>
      <c r="BJ66" s="126"/>
      <c r="BK66" s="126"/>
      <c r="BT66" s="126"/>
      <c r="BU66" s="126"/>
      <c r="CD66" s="126"/>
      <c r="CN66" s="126"/>
      <c r="CO66" s="126"/>
      <c r="CX66" s="126"/>
      <c r="DH66" s="126"/>
      <c r="DR66" s="126"/>
      <c r="EB66" s="126"/>
      <c r="EL66" s="126"/>
      <c r="EV66" s="126"/>
      <c r="FF66" s="126"/>
      <c r="FP66" s="126"/>
      <c r="FZ66" s="126"/>
      <c r="GJ66" s="126"/>
      <c r="GT66" s="126"/>
      <c r="HD66" s="126"/>
      <c r="HN66" s="126"/>
      <c r="HX66" s="126"/>
      <c r="IH66" s="126"/>
      <c r="IR66" s="126"/>
      <c r="JB66" s="126"/>
      <c r="JL66" s="126"/>
    </row>
    <row xmlns:x14ac="http://schemas.microsoft.com/office/spreadsheetml/2009/9/ac" r="67" s="3" customFormat="true" x14ac:dyDescent="0.25">
      <c r="A67" s="412" t="str">
        <f ca="true">IF(ISBLANK('Data Summary'!A69),"",'Data Summary'!A69)</f>
        <v/>
      </c>
      <c r="B67" s="126"/>
      <c r="L67" s="126"/>
      <c r="V67" s="126"/>
      <c r="AF67" s="126"/>
      <c r="AP67" s="126"/>
      <c r="AZ67" s="126"/>
      <c r="BJ67" s="126"/>
      <c r="BK67" s="126"/>
      <c r="BT67" s="126"/>
      <c r="BU67" s="126"/>
      <c r="CD67" s="126"/>
      <c r="CN67" s="126"/>
      <c r="CO67" s="126"/>
      <c r="CX67" s="126"/>
      <c r="DH67" s="126"/>
      <c r="DR67" s="126"/>
      <c r="EB67" s="126"/>
      <c r="EL67" s="126"/>
      <c r="EV67" s="126"/>
      <c r="FF67" s="126"/>
      <c r="FP67" s="126"/>
      <c r="FZ67" s="126"/>
      <c r="GJ67" s="126"/>
      <c r="GT67" s="126"/>
      <c r="HD67" s="126"/>
      <c r="HN67" s="126"/>
      <c r="HX67" s="126"/>
      <c r="IH67" s="126"/>
      <c r="IR67" s="126"/>
      <c r="JB67" s="126"/>
      <c r="JL67" s="126"/>
    </row>
    <row xmlns:x14ac="http://schemas.microsoft.com/office/spreadsheetml/2009/9/ac" r="68" s="3" customFormat="true" x14ac:dyDescent="0.25">
      <c r="A68" s="412" t="str">
        <f ca="true">IF(ISBLANK('Data Summary'!A70),"",'Data Summary'!A70)</f>
        <v/>
      </c>
      <c r="B68" s="126"/>
      <c r="L68" s="126"/>
      <c r="V68" s="126"/>
      <c r="AF68" s="126"/>
      <c r="AP68" s="126"/>
      <c r="AZ68" s="126"/>
      <c r="BJ68" s="126"/>
      <c r="BK68" s="126"/>
      <c r="BT68" s="126"/>
      <c r="BU68" s="126"/>
      <c r="CD68" s="126"/>
      <c r="CN68" s="126"/>
      <c r="CO68" s="126"/>
      <c r="CX68" s="126"/>
      <c r="DH68" s="126"/>
      <c r="DR68" s="126"/>
      <c r="EB68" s="126"/>
      <c r="EL68" s="126"/>
      <c r="EV68" s="126"/>
      <c r="FF68" s="126"/>
      <c r="FP68" s="126"/>
      <c r="FZ68" s="126"/>
      <c r="GJ68" s="126"/>
      <c r="GT68" s="126"/>
      <c r="HD68" s="126"/>
      <c r="HN68" s="126"/>
      <c r="HX68" s="126"/>
      <c r="IH68" s="126"/>
      <c r="IR68" s="126"/>
      <c r="JB68" s="126"/>
      <c r="JL68" s="126"/>
    </row>
    <row xmlns:x14ac="http://schemas.microsoft.com/office/spreadsheetml/2009/9/ac" r="69" s="3" customFormat="true" x14ac:dyDescent="0.25">
      <c r="A69" s="412" t="str">
        <f ca="true">IF(ISBLANK('Data Summary'!A71),"",'Data Summary'!A71)</f>
        <v/>
      </c>
      <c r="B69" s="126"/>
      <c r="L69" s="126"/>
      <c r="V69" s="126"/>
      <c r="AF69" s="126"/>
      <c r="AP69" s="126"/>
      <c r="AZ69" s="126"/>
      <c r="BJ69" s="126"/>
      <c r="BK69" s="126"/>
      <c r="BT69" s="126"/>
      <c r="BU69" s="126"/>
      <c r="CD69" s="126"/>
      <c r="CN69" s="126"/>
      <c r="CO69" s="126"/>
      <c r="CX69" s="126"/>
      <c r="DH69" s="126"/>
      <c r="DR69" s="126"/>
      <c r="EB69" s="126"/>
      <c r="EL69" s="126"/>
      <c r="EV69" s="126"/>
      <c r="FF69" s="126"/>
      <c r="FP69" s="126"/>
      <c r="FZ69" s="126"/>
      <c r="GJ69" s="126"/>
      <c r="GT69" s="126"/>
      <c r="HD69" s="126"/>
      <c r="HN69" s="126"/>
      <c r="HX69" s="126"/>
      <c r="IH69" s="126"/>
      <c r="IR69" s="126"/>
      <c r="JB69" s="126"/>
      <c r="JL69" s="126"/>
    </row>
    <row xmlns:x14ac="http://schemas.microsoft.com/office/spreadsheetml/2009/9/ac" r="70" s="3" customFormat="true" x14ac:dyDescent="0.25">
      <c r="A70" s="412" t="str">
        <f ca="true">IF(ISBLANK('Data Summary'!A72),"",'Data Summary'!A72)</f>
        <v/>
      </c>
      <c r="B70" s="126"/>
      <c r="L70" s="126"/>
      <c r="V70" s="126"/>
      <c r="AF70" s="126"/>
      <c r="AP70" s="126"/>
      <c r="AZ70" s="126"/>
      <c r="BJ70" s="126"/>
      <c r="BK70" s="126"/>
      <c r="BT70" s="126"/>
      <c r="BU70" s="126"/>
      <c r="CD70" s="126"/>
      <c r="CN70" s="126"/>
      <c r="CO70" s="126"/>
      <c r="CX70" s="126"/>
      <c r="DH70" s="126"/>
      <c r="DR70" s="126"/>
      <c r="EB70" s="126"/>
      <c r="EL70" s="126"/>
      <c r="EV70" s="126"/>
      <c r="FF70" s="126"/>
      <c r="FP70" s="126"/>
      <c r="FZ70" s="126"/>
      <c r="GJ70" s="126"/>
      <c r="GT70" s="126"/>
      <c r="HD70" s="126"/>
      <c r="HN70" s="126"/>
      <c r="HX70" s="126"/>
      <c r="IH70" s="126"/>
      <c r="IR70" s="126"/>
      <c r="JB70" s="126"/>
      <c r="JL70" s="126"/>
    </row>
    <row xmlns:x14ac="http://schemas.microsoft.com/office/spreadsheetml/2009/9/ac" r="71" s="3" customFormat="true" x14ac:dyDescent="0.25">
      <c r="A71" s="412" t="str">
        <f ca="true">IF(ISBLANK('Data Summary'!A73),"",'Data Summary'!A73)</f>
        <v/>
      </c>
      <c r="B71" s="126"/>
      <c r="L71" s="126"/>
      <c r="V71" s="126"/>
      <c r="AF71" s="126"/>
      <c r="AP71" s="126"/>
      <c r="AZ71" s="126"/>
      <c r="BJ71" s="126"/>
      <c r="BK71" s="126"/>
      <c r="BT71" s="126"/>
      <c r="BU71" s="126"/>
      <c r="CD71" s="126"/>
      <c r="CN71" s="126"/>
      <c r="CO71" s="126"/>
      <c r="CX71" s="126"/>
      <c r="DH71" s="126"/>
      <c r="DR71" s="126"/>
      <c r="EB71" s="126"/>
      <c r="EL71" s="126"/>
      <c r="EV71" s="126"/>
      <c r="FF71" s="126"/>
      <c r="FP71" s="126"/>
      <c r="FZ71" s="126"/>
      <c r="GJ71" s="126"/>
      <c r="GT71" s="126"/>
      <c r="HD71" s="126"/>
      <c r="HN71" s="126"/>
      <c r="HX71" s="126"/>
      <c r="IH71" s="126"/>
      <c r="IR71" s="126"/>
      <c r="JB71" s="126"/>
      <c r="JL71" s="126"/>
    </row>
    <row xmlns:x14ac="http://schemas.microsoft.com/office/spreadsheetml/2009/9/ac" r="72" s="3" customFormat="true" x14ac:dyDescent="0.25">
      <c r="A72" s="412" t="str">
        <f ca="true">IF(ISBLANK('Data Summary'!A74),"",'Data Summary'!A74)</f>
        <v/>
      </c>
      <c r="B72" s="126"/>
      <c r="L72" s="126"/>
      <c r="V72" s="126"/>
      <c r="AF72" s="126"/>
      <c r="AP72" s="126"/>
      <c r="AZ72" s="126"/>
      <c r="BJ72" s="126"/>
      <c r="BK72" s="126"/>
      <c r="BT72" s="126"/>
      <c r="BU72" s="126"/>
      <c r="CD72" s="126"/>
      <c r="CN72" s="126"/>
      <c r="CO72" s="126"/>
      <c r="CX72" s="126"/>
      <c r="DH72" s="126"/>
      <c r="DR72" s="126"/>
      <c r="EB72" s="126"/>
      <c r="EL72" s="126"/>
      <c r="EV72" s="126"/>
      <c r="FF72" s="126"/>
      <c r="FP72" s="126"/>
      <c r="FZ72" s="126"/>
      <c r="GJ72" s="126"/>
      <c r="GT72" s="126"/>
      <c r="HD72" s="126"/>
      <c r="HN72" s="126"/>
      <c r="HX72" s="126"/>
      <c r="IH72" s="126"/>
      <c r="IR72" s="126"/>
      <c r="JB72" s="126"/>
      <c r="JL72" s="126"/>
    </row>
    <row xmlns:x14ac="http://schemas.microsoft.com/office/spreadsheetml/2009/9/ac" r="73" s="3" customFormat="true" x14ac:dyDescent="0.25">
      <c r="A73" s="412" t="str">
        <f ca="true">IF(ISBLANK('Data Summary'!A75),"",'Data Summary'!A75)</f>
        <v/>
      </c>
      <c r="B73" s="126"/>
      <c r="L73" s="126"/>
      <c r="V73" s="126"/>
      <c r="AF73" s="126"/>
      <c r="AP73" s="126"/>
      <c r="AZ73" s="126"/>
      <c r="BJ73" s="126"/>
      <c r="BK73" s="126"/>
      <c r="BT73" s="126"/>
      <c r="BU73" s="126"/>
      <c r="CD73" s="126"/>
      <c r="CN73" s="126"/>
      <c r="CO73" s="126"/>
      <c r="CX73" s="126"/>
      <c r="DH73" s="126"/>
      <c r="DR73" s="126"/>
      <c r="EB73" s="126"/>
      <c r="EL73" s="126"/>
      <c r="EV73" s="126"/>
      <c r="FF73" s="126"/>
      <c r="FP73" s="126"/>
      <c r="FZ73" s="126"/>
      <c r="GJ73" s="126"/>
      <c r="GT73" s="126"/>
      <c r="HD73" s="126"/>
      <c r="HN73" s="126"/>
      <c r="HX73" s="126"/>
      <c r="IH73" s="126"/>
      <c r="IR73" s="126"/>
      <c r="JB73" s="126"/>
      <c r="JL73" s="126"/>
    </row>
    <row xmlns:x14ac="http://schemas.microsoft.com/office/spreadsheetml/2009/9/ac" r="74" s="3" customFormat="true" x14ac:dyDescent="0.25">
      <c r="A74" s="412" t="str">
        <f ca="true">IF(ISBLANK('Data Summary'!A76),"",'Data Summary'!A76)</f>
        <v/>
      </c>
      <c r="B74" s="126"/>
      <c r="L74" s="126"/>
      <c r="V74" s="126"/>
      <c r="AF74" s="126"/>
      <c r="AP74" s="126"/>
      <c r="AZ74" s="126"/>
      <c r="BJ74" s="126"/>
      <c r="BK74" s="126"/>
      <c r="BT74" s="126"/>
      <c r="BU74" s="126"/>
      <c r="CD74" s="126"/>
      <c r="CN74" s="126"/>
      <c r="CO74" s="126"/>
      <c r="CX74" s="126"/>
      <c r="DH74" s="126"/>
      <c r="DR74" s="126"/>
      <c r="EB74" s="126"/>
      <c r="EL74" s="126"/>
      <c r="EV74" s="126"/>
      <c r="FF74" s="126"/>
      <c r="FP74" s="126"/>
      <c r="FZ74" s="126"/>
      <c r="GJ74" s="126"/>
      <c r="GT74" s="126"/>
      <c r="HD74" s="126"/>
      <c r="HN74" s="126"/>
      <c r="HX74" s="126"/>
      <c r="IH74" s="126"/>
      <c r="IR74" s="126"/>
      <c r="JB74" s="126"/>
      <c r="JL74" s="126"/>
    </row>
    <row xmlns:x14ac="http://schemas.microsoft.com/office/spreadsheetml/2009/9/ac" r="75" s="3" customFormat="true" x14ac:dyDescent="0.25">
      <c r="A75" s="412" t="str">
        <f ca="true">IF(ISBLANK('Data Summary'!A77),"",'Data Summary'!A77)</f>
        <v/>
      </c>
      <c r="B75" s="126"/>
      <c r="L75" s="126"/>
      <c r="V75" s="126"/>
      <c r="AF75" s="126"/>
      <c r="AP75" s="126"/>
      <c r="AZ75" s="126"/>
      <c r="BJ75" s="126"/>
      <c r="BK75" s="126"/>
      <c r="BT75" s="126"/>
      <c r="BU75" s="126"/>
      <c r="CD75" s="126"/>
      <c r="CN75" s="126"/>
      <c r="CO75" s="126"/>
      <c r="CX75" s="126"/>
      <c r="DH75" s="126"/>
      <c r="DR75" s="126"/>
      <c r="EB75" s="126"/>
      <c r="EL75" s="126"/>
      <c r="EV75" s="126"/>
      <c r="FF75" s="126"/>
      <c r="FP75" s="126"/>
      <c r="FZ75" s="126"/>
      <c r="GJ75" s="126"/>
      <c r="GT75" s="126"/>
      <c r="HD75" s="126"/>
      <c r="HN75" s="126"/>
      <c r="HX75" s="126"/>
      <c r="IH75" s="126"/>
      <c r="IR75" s="126"/>
      <c r="JB75" s="126"/>
      <c r="JL75" s="126"/>
    </row>
    <row xmlns:x14ac="http://schemas.microsoft.com/office/spreadsheetml/2009/9/ac" r="76" s="3" customFormat="true" x14ac:dyDescent="0.25">
      <c r="A76" s="412" t="str">
        <f ca="true">IF(ISBLANK('Data Summary'!A78),"",'Data Summary'!A78)</f>
        <v/>
      </c>
      <c r="B76" s="126"/>
      <c r="L76" s="126"/>
      <c r="V76" s="126"/>
      <c r="AF76" s="126"/>
      <c r="AP76" s="126"/>
      <c r="AZ76" s="126"/>
      <c r="BJ76" s="126"/>
      <c r="BK76" s="126"/>
      <c r="BT76" s="126"/>
      <c r="BU76" s="126"/>
      <c r="CD76" s="126"/>
      <c r="CN76" s="126"/>
      <c r="CO76" s="126"/>
      <c r="CX76" s="126"/>
      <c r="DH76" s="126"/>
      <c r="DR76" s="126"/>
      <c r="EB76" s="126"/>
      <c r="EL76" s="126"/>
      <c r="EV76" s="126"/>
      <c r="FF76" s="126"/>
      <c r="FP76" s="126"/>
      <c r="FZ76" s="126"/>
      <c r="GJ76" s="126"/>
      <c r="GT76" s="126"/>
      <c r="HD76" s="126"/>
      <c r="HN76" s="126"/>
      <c r="HX76" s="126"/>
      <c r="IH76" s="126"/>
      <c r="IR76" s="126"/>
      <c r="JB76" s="126"/>
      <c r="JL76" s="126"/>
    </row>
    <row xmlns:x14ac="http://schemas.microsoft.com/office/spreadsheetml/2009/9/ac" r="77" s="3" customFormat="true" x14ac:dyDescent="0.25">
      <c r="A77" s="412" t="str">
        <f ca="true">IF(ISBLANK('Data Summary'!A79),"",'Data Summary'!A79)</f>
        <v/>
      </c>
      <c r="B77" s="126"/>
      <c r="L77" s="126"/>
      <c r="V77" s="126"/>
      <c r="AF77" s="126"/>
      <c r="AP77" s="126"/>
      <c r="AZ77" s="126"/>
      <c r="BJ77" s="126"/>
      <c r="BK77" s="126"/>
      <c r="BT77" s="126"/>
      <c r="BU77" s="126"/>
      <c r="CD77" s="126"/>
      <c r="CN77" s="126"/>
      <c r="CO77" s="126"/>
      <c r="CX77" s="126"/>
      <c r="DH77" s="126"/>
      <c r="DR77" s="126"/>
      <c r="EB77" s="126"/>
      <c r="EL77" s="126"/>
      <c r="EV77" s="126"/>
      <c r="FF77" s="126"/>
      <c r="FP77" s="126"/>
      <c r="FZ77" s="126"/>
      <c r="GJ77" s="126"/>
      <c r="GT77" s="126"/>
      <c r="HD77" s="126"/>
      <c r="HN77" s="126"/>
      <c r="HX77" s="126"/>
      <c r="IH77" s="126"/>
      <c r="IR77" s="126"/>
      <c r="JB77" s="126"/>
      <c r="JL77" s="126"/>
    </row>
    <row xmlns:x14ac="http://schemas.microsoft.com/office/spreadsheetml/2009/9/ac" r="78" s="3" customFormat="true" x14ac:dyDescent="0.25">
      <c r="A78" s="412" t="str">
        <f ca="true">IF(ISBLANK('Data Summary'!A80),"",'Data Summary'!A80)</f>
        <v/>
      </c>
      <c r="B78" s="126"/>
      <c r="L78" s="126"/>
      <c r="V78" s="126"/>
      <c r="AF78" s="126"/>
      <c r="AP78" s="126"/>
      <c r="AZ78" s="126"/>
      <c r="BJ78" s="126"/>
      <c r="BK78" s="126"/>
      <c r="BT78" s="126"/>
      <c r="BU78" s="126"/>
      <c r="CD78" s="126"/>
      <c r="CN78" s="126"/>
      <c r="CO78" s="126"/>
      <c r="CX78" s="126"/>
      <c r="DH78" s="126"/>
      <c r="DR78" s="126"/>
      <c r="EB78" s="126"/>
      <c r="EL78" s="126"/>
      <c r="EV78" s="126"/>
      <c r="FF78" s="126"/>
      <c r="FP78" s="126"/>
      <c r="FZ78" s="126"/>
      <c r="GJ78" s="126"/>
      <c r="GT78" s="126"/>
      <c r="HD78" s="126"/>
      <c r="HN78" s="126"/>
      <c r="HX78" s="126"/>
      <c r="IH78" s="126"/>
      <c r="IR78" s="126"/>
      <c r="JB78" s="126"/>
      <c r="JL78" s="126"/>
    </row>
    <row xmlns:x14ac="http://schemas.microsoft.com/office/spreadsheetml/2009/9/ac" r="79" s="3" customFormat="true" x14ac:dyDescent="0.25">
      <c r="A79" s="412" t="str">
        <f ca="true">IF(ISBLANK('Data Summary'!A81),"",'Data Summary'!A81)</f>
        <v/>
      </c>
      <c r="B79" s="126"/>
      <c r="L79" s="126"/>
      <c r="V79" s="126"/>
      <c r="AF79" s="126"/>
      <c r="AP79" s="126"/>
      <c r="AZ79" s="126"/>
      <c r="BJ79" s="126"/>
      <c r="BK79" s="126"/>
      <c r="BT79" s="126"/>
      <c r="BU79" s="126"/>
      <c r="CD79" s="126"/>
      <c r="CN79" s="126"/>
      <c r="CO79" s="126"/>
      <c r="CX79" s="126"/>
      <c r="DH79" s="126"/>
      <c r="DR79" s="126"/>
      <c r="EB79" s="126"/>
      <c r="EL79" s="126"/>
      <c r="EV79" s="126"/>
      <c r="FF79" s="126"/>
      <c r="FP79" s="126"/>
      <c r="FZ79" s="126"/>
      <c r="GJ79" s="126"/>
      <c r="GT79" s="126"/>
      <c r="HD79" s="126"/>
      <c r="HN79" s="126"/>
      <c r="HX79" s="126"/>
      <c r="IH79" s="126"/>
      <c r="IR79" s="126"/>
      <c r="JB79" s="126"/>
      <c r="JL79" s="126"/>
    </row>
    <row xmlns:x14ac="http://schemas.microsoft.com/office/spreadsheetml/2009/9/ac" r="80" s="3" customFormat="true" x14ac:dyDescent="0.25">
      <c r="A80" s="412" t="str">
        <f ca="true">IF(ISBLANK('Data Summary'!A82),"",'Data Summary'!A82)</f>
        <v/>
      </c>
      <c r="B80" s="126"/>
      <c r="L80" s="126"/>
      <c r="V80" s="126"/>
      <c r="AF80" s="126"/>
      <c r="AP80" s="126"/>
      <c r="AZ80" s="126"/>
      <c r="BJ80" s="126"/>
      <c r="BK80" s="126"/>
      <c r="BT80" s="126"/>
      <c r="BU80" s="126"/>
      <c r="CD80" s="126"/>
      <c r="CN80" s="126"/>
      <c r="CO80" s="126"/>
      <c r="CX80" s="126"/>
      <c r="DH80" s="126"/>
      <c r="DR80" s="126"/>
      <c r="EB80" s="126"/>
      <c r="EL80" s="126"/>
      <c r="EV80" s="126"/>
      <c r="FF80" s="126"/>
      <c r="FP80" s="126"/>
      <c r="FZ80" s="126"/>
      <c r="GJ80" s="126"/>
      <c r="GT80" s="126"/>
      <c r="HD80" s="126"/>
      <c r="HN80" s="126"/>
      <c r="HX80" s="126"/>
      <c r="IH80" s="126"/>
      <c r="IR80" s="126"/>
      <c r="JB80" s="126"/>
      <c r="JL80" s="126"/>
    </row>
    <row xmlns:x14ac="http://schemas.microsoft.com/office/spreadsheetml/2009/9/ac" r="81" s="3" customFormat="true" x14ac:dyDescent="0.25">
      <c r="A81" s="412" t="str">
        <f ca="true">IF(ISBLANK('Data Summary'!A83),"",'Data Summary'!A83)</f>
        <v/>
      </c>
      <c r="B81" s="126"/>
      <c r="L81" s="126"/>
      <c r="V81" s="126"/>
      <c r="AF81" s="126"/>
      <c r="AP81" s="126"/>
      <c r="AZ81" s="126"/>
      <c r="BJ81" s="126"/>
      <c r="BK81" s="126"/>
      <c r="BT81" s="126"/>
      <c r="BU81" s="126"/>
      <c r="CD81" s="126"/>
      <c r="CN81" s="126"/>
      <c r="CO81" s="126"/>
      <c r="CX81" s="126"/>
      <c r="DH81" s="126"/>
      <c r="DR81" s="126"/>
      <c r="EB81" s="126"/>
      <c r="EL81" s="126"/>
      <c r="EV81" s="126"/>
      <c r="FF81" s="126"/>
      <c r="FP81" s="126"/>
      <c r="FZ81" s="126"/>
      <c r="GJ81" s="126"/>
      <c r="GT81" s="126"/>
      <c r="HD81" s="126"/>
      <c r="HN81" s="126"/>
      <c r="HX81" s="126"/>
      <c r="IH81" s="126"/>
      <c r="IR81" s="126"/>
      <c r="JB81" s="126"/>
      <c r="JL81" s="126"/>
    </row>
    <row xmlns:x14ac="http://schemas.microsoft.com/office/spreadsheetml/2009/9/ac" r="82" s="3" customFormat="true" x14ac:dyDescent="0.25">
      <c r="A82" s="412" t="str">
        <f ca="true">IF(ISBLANK('Data Summary'!A84),"",'Data Summary'!A84)</f>
        <v/>
      </c>
      <c r="B82" s="126"/>
      <c r="L82" s="126"/>
      <c r="V82" s="126"/>
      <c r="AF82" s="126"/>
      <c r="AP82" s="126"/>
      <c r="AZ82" s="126"/>
      <c r="BJ82" s="126"/>
      <c r="BK82" s="126"/>
      <c r="BT82" s="126"/>
      <c r="BU82" s="126"/>
      <c r="CD82" s="126"/>
      <c r="CN82" s="126"/>
      <c r="CO82" s="126"/>
      <c r="CX82" s="126"/>
      <c r="DH82" s="126"/>
      <c r="DR82" s="126"/>
      <c r="EB82" s="126"/>
      <c r="EL82" s="126"/>
      <c r="EV82" s="126"/>
      <c r="FF82" s="126"/>
      <c r="FP82" s="126"/>
      <c r="FZ82" s="126"/>
      <c r="GJ82" s="126"/>
      <c r="GT82" s="126"/>
      <c r="HD82" s="126"/>
      <c r="HN82" s="126"/>
      <c r="HX82" s="126"/>
      <c r="IH82" s="126"/>
      <c r="IR82" s="126"/>
      <c r="JB82" s="126"/>
      <c r="JL82" s="126"/>
    </row>
    <row xmlns:x14ac="http://schemas.microsoft.com/office/spreadsheetml/2009/9/ac" r="83" s="3" customFormat="true" x14ac:dyDescent="0.25">
      <c r="A83" s="412" t="str">
        <f ca="true">IF(ISBLANK('Data Summary'!A85),"",'Data Summary'!A85)</f>
        <v/>
      </c>
      <c r="B83" s="126"/>
      <c r="L83" s="126"/>
      <c r="V83" s="126"/>
      <c r="AF83" s="126"/>
      <c r="AP83" s="126"/>
      <c r="AZ83" s="126"/>
      <c r="BJ83" s="126"/>
      <c r="BK83" s="126"/>
      <c r="BT83" s="126"/>
      <c r="BU83" s="126"/>
      <c r="CD83" s="126"/>
      <c r="CN83" s="126"/>
      <c r="CO83" s="126"/>
      <c r="CX83" s="126"/>
      <c r="DH83" s="126"/>
      <c r="DR83" s="126"/>
      <c r="EB83" s="126"/>
      <c r="EL83" s="126"/>
      <c r="EV83" s="126"/>
      <c r="FF83" s="126"/>
      <c r="FP83" s="126"/>
      <c r="FZ83" s="126"/>
      <c r="GJ83" s="126"/>
      <c r="GT83" s="126"/>
      <c r="HD83" s="126"/>
      <c r="HN83" s="126"/>
      <c r="HX83" s="126"/>
      <c r="IH83" s="126"/>
      <c r="IR83" s="126"/>
      <c r="JB83" s="126"/>
      <c r="JL83" s="126"/>
    </row>
    <row xmlns:x14ac="http://schemas.microsoft.com/office/spreadsheetml/2009/9/ac" r="84" s="3" customFormat="true" x14ac:dyDescent="0.25">
      <c r="A84" s="412" t="str">
        <f ca="true">IF(ISBLANK('Data Summary'!A86),"",'Data Summary'!A86)</f>
        <v/>
      </c>
      <c r="B84" s="126"/>
      <c r="L84" s="126"/>
      <c r="V84" s="126"/>
      <c r="AF84" s="126"/>
      <c r="AP84" s="126"/>
      <c r="AZ84" s="126"/>
      <c r="BJ84" s="126"/>
      <c r="BK84" s="126"/>
      <c r="BT84" s="126"/>
      <c r="BU84" s="126"/>
      <c r="CD84" s="126"/>
      <c r="CN84" s="126"/>
      <c r="CO84" s="126"/>
      <c r="CX84" s="126"/>
      <c r="DH84" s="126"/>
      <c r="DR84" s="126"/>
      <c r="EB84" s="126"/>
      <c r="EL84" s="126"/>
      <c r="EV84" s="126"/>
      <c r="FF84" s="126"/>
      <c r="FP84" s="126"/>
      <c r="FZ84" s="126"/>
      <c r="GJ84" s="126"/>
      <c r="GT84" s="126"/>
      <c r="HD84" s="126"/>
      <c r="HN84" s="126"/>
      <c r="HX84" s="126"/>
      <c r="IH84" s="126"/>
      <c r="IR84" s="126"/>
      <c r="JB84" s="126"/>
      <c r="JL84" s="126"/>
    </row>
    <row xmlns:x14ac="http://schemas.microsoft.com/office/spreadsheetml/2009/9/ac" r="85" s="3" customFormat="true" x14ac:dyDescent="0.25">
      <c r="A85" s="412" t="str">
        <f ca="true">IF(ISBLANK('Data Summary'!A87),"",'Data Summary'!A87)</f>
        <v/>
      </c>
      <c r="B85" s="126"/>
      <c r="L85" s="126"/>
      <c r="V85" s="126"/>
      <c r="AF85" s="126"/>
      <c r="AP85" s="126"/>
      <c r="AZ85" s="126"/>
      <c r="BJ85" s="126"/>
      <c r="BK85" s="126"/>
      <c r="BT85" s="126"/>
      <c r="BU85" s="126"/>
      <c r="CD85" s="126"/>
      <c r="CN85" s="126"/>
      <c r="CO85" s="126"/>
      <c r="CX85" s="126"/>
      <c r="DH85" s="126"/>
      <c r="DR85" s="126"/>
      <c r="EB85" s="126"/>
      <c r="EL85" s="126"/>
      <c r="EV85" s="126"/>
      <c r="FF85" s="126"/>
      <c r="FP85" s="126"/>
      <c r="FZ85" s="126"/>
      <c r="GJ85" s="126"/>
      <c r="GT85" s="126"/>
      <c r="HD85" s="126"/>
      <c r="HN85" s="126"/>
      <c r="HX85" s="126"/>
      <c r="IH85" s="126"/>
      <c r="IR85" s="126"/>
      <c r="JB85" s="126"/>
      <c r="JL85" s="126"/>
    </row>
    <row xmlns:x14ac="http://schemas.microsoft.com/office/spreadsheetml/2009/9/ac" r="86" s="3" customFormat="true" x14ac:dyDescent="0.25">
      <c r="A86" s="412" t="str">
        <f ca="true">IF(ISBLANK('Data Summary'!A88),"",'Data Summary'!A88)</f>
        <v/>
      </c>
      <c r="B86" s="126"/>
      <c r="L86" s="126"/>
      <c r="V86" s="126"/>
      <c r="AF86" s="126"/>
      <c r="AP86" s="126"/>
      <c r="AZ86" s="126"/>
      <c r="BJ86" s="126"/>
      <c r="BK86" s="126"/>
      <c r="BT86" s="126"/>
      <c r="BU86" s="126"/>
      <c r="CD86" s="126"/>
      <c r="CN86" s="126"/>
      <c r="CO86" s="126"/>
      <c r="CX86" s="126"/>
      <c r="DH86" s="126"/>
      <c r="DR86" s="126"/>
      <c r="EB86" s="126"/>
      <c r="EL86" s="126"/>
      <c r="EV86" s="126"/>
      <c r="FF86" s="126"/>
      <c r="FP86" s="126"/>
      <c r="FZ86" s="126"/>
      <c r="GJ86" s="126"/>
      <c r="GT86" s="126"/>
      <c r="HD86" s="126"/>
      <c r="HN86" s="126"/>
      <c r="HX86" s="126"/>
      <c r="IH86" s="126"/>
      <c r="IR86" s="126"/>
      <c r="JB86" s="126"/>
      <c r="JL86" s="126"/>
    </row>
    <row xmlns:x14ac="http://schemas.microsoft.com/office/spreadsheetml/2009/9/ac" r="87" s="3" customFormat="true" x14ac:dyDescent="0.25">
      <c r="A87" s="412" t="str">
        <f ca="true">IF(ISBLANK('Data Summary'!A89),"",'Data Summary'!A89)</f>
        <v/>
      </c>
      <c r="B87" s="126"/>
      <c r="L87" s="126"/>
      <c r="V87" s="126"/>
      <c r="AF87" s="126"/>
      <c r="AP87" s="126"/>
      <c r="AZ87" s="126"/>
      <c r="BJ87" s="126"/>
      <c r="BK87" s="126"/>
      <c r="BT87" s="126"/>
      <c r="BU87" s="126"/>
      <c r="CD87" s="126"/>
      <c r="CN87" s="126"/>
      <c r="CO87" s="126"/>
      <c r="CX87" s="126"/>
      <c r="DH87" s="126"/>
      <c r="DR87" s="126"/>
      <c r="EB87" s="126"/>
      <c r="EL87" s="126"/>
      <c r="EV87" s="126"/>
      <c r="FF87" s="126"/>
      <c r="FP87" s="126"/>
      <c r="FZ87" s="126"/>
      <c r="GJ87" s="126"/>
      <c r="GT87" s="126"/>
      <c r="HD87" s="126"/>
      <c r="HN87" s="126"/>
      <c r="HX87" s="126"/>
      <c r="IH87" s="126"/>
      <c r="IR87" s="126"/>
      <c r="JB87" s="126"/>
      <c r="JL87" s="126"/>
    </row>
    <row xmlns:x14ac="http://schemas.microsoft.com/office/spreadsheetml/2009/9/ac" r="88" s="3" customFormat="true" x14ac:dyDescent="0.25">
      <c r="A88" s="412" t="str">
        <f ca="true">IF(ISBLANK('Data Summary'!A90),"",'Data Summary'!A90)</f>
        <v/>
      </c>
      <c r="B88" s="126"/>
      <c r="L88" s="126"/>
      <c r="V88" s="126"/>
      <c r="AF88" s="126"/>
      <c r="AP88" s="126"/>
      <c r="AZ88" s="126"/>
      <c r="BJ88" s="126"/>
      <c r="BK88" s="126"/>
      <c r="BT88" s="126"/>
      <c r="BU88" s="126"/>
      <c r="CD88" s="126"/>
      <c r="CN88" s="126"/>
      <c r="CO88" s="126"/>
      <c r="CX88" s="126"/>
      <c r="DH88" s="126"/>
      <c r="DR88" s="126"/>
      <c r="EB88" s="126"/>
      <c r="EL88" s="126"/>
      <c r="EV88" s="126"/>
      <c r="FF88" s="126"/>
      <c r="FP88" s="126"/>
      <c r="FZ88" s="126"/>
      <c r="GJ88" s="126"/>
      <c r="GT88" s="126"/>
      <c r="HD88" s="126"/>
      <c r="HN88" s="126"/>
      <c r="HX88" s="126"/>
      <c r="IH88" s="126"/>
      <c r="IR88" s="126"/>
      <c r="JB88" s="126"/>
      <c r="JL88" s="126"/>
    </row>
    <row xmlns:x14ac="http://schemas.microsoft.com/office/spreadsheetml/2009/9/ac" r="89" s="3" customFormat="true" x14ac:dyDescent="0.25">
      <c r="A89" s="412" t="str">
        <f ca="true">IF(ISBLANK('Data Summary'!A91),"",'Data Summary'!A91)</f>
        <v/>
      </c>
      <c r="B89" s="126"/>
      <c r="L89" s="126"/>
      <c r="V89" s="126"/>
      <c r="AF89" s="126"/>
      <c r="AP89" s="126"/>
      <c r="AZ89" s="126"/>
      <c r="BJ89" s="126"/>
      <c r="BK89" s="126"/>
      <c r="BT89" s="126"/>
      <c r="BU89" s="126"/>
      <c r="CD89" s="126"/>
      <c r="CN89" s="126"/>
      <c r="CO89" s="126"/>
      <c r="CX89" s="126"/>
      <c r="DH89" s="126"/>
      <c r="DR89" s="126"/>
      <c r="EB89" s="126"/>
      <c r="EL89" s="126"/>
      <c r="EV89" s="126"/>
      <c r="FF89" s="126"/>
      <c r="FP89" s="126"/>
      <c r="FZ89" s="126"/>
      <c r="GJ89" s="126"/>
      <c r="GT89" s="126"/>
      <c r="HD89" s="126"/>
      <c r="HN89" s="126"/>
      <c r="HX89" s="126"/>
      <c r="IH89" s="126"/>
      <c r="IR89" s="126"/>
      <c r="JB89" s="126"/>
      <c r="JL89" s="126"/>
    </row>
    <row xmlns:x14ac="http://schemas.microsoft.com/office/spreadsheetml/2009/9/ac" r="90" s="3" customFormat="true" x14ac:dyDescent="0.25">
      <c r="A90" s="412" t="str">
        <f ca="true">IF(ISBLANK('Data Summary'!A92),"",'Data Summary'!A92)</f>
        <v/>
      </c>
      <c r="B90" s="126"/>
      <c r="L90" s="126"/>
      <c r="V90" s="126"/>
      <c r="AF90" s="126"/>
      <c r="AP90" s="126"/>
      <c r="AZ90" s="126"/>
      <c r="BJ90" s="126"/>
      <c r="BK90" s="126"/>
      <c r="BT90" s="126"/>
      <c r="BU90" s="126"/>
      <c r="CD90" s="126"/>
      <c r="CN90" s="126"/>
      <c r="CO90" s="126"/>
      <c r="CX90" s="126"/>
      <c r="DH90" s="126"/>
      <c r="DR90" s="126"/>
      <c r="EB90" s="126"/>
      <c r="EL90" s="126"/>
      <c r="EV90" s="126"/>
      <c r="FF90" s="126"/>
      <c r="FP90" s="126"/>
      <c r="FZ90" s="126"/>
      <c r="GJ90" s="126"/>
      <c r="GT90" s="126"/>
      <c r="HD90" s="126"/>
      <c r="HN90" s="126"/>
      <c r="HX90" s="126"/>
      <c r="IH90" s="126"/>
      <c r="IR90" s="126"/>
      <c r="JB90" s="126"/>
      <c r="JL90" s="126"/>
    </row>
    <row xmlns:x14ac="http://schemas.microsoft.com/office/spreadsheetml/2009/9/ac" r="91" s="3" customFormat="true" x14ac:dyDescent="0.25">
      <c r="A91" s="412" t="str">
        <f ca="true">IF(ISBLANK('Data Summary'!A93),"",'Data Summary'!A93)</f>
        <v/>
      </c>
      <c r="B91" s="126"/>
      <c r="L91" s="126"/>
      <c r="V91" s="126"/>
      <c r="AF91" s="126"/>
      <c r="AP91" s="126"/>
      <c r="AZ91" s="126"/>
      <c r="BJ91" s="126"/>
      <c r="BK91" s="126"/>
      <c r="BT91" s="126"/>
      <c r="BU91" s="126"/>
      <c r="CD91" s="126"/>
      <c r="CN91" s="126"/>
      <c r="CO91" s="126"/>
      <c r="CX91" s="126"/>
      <c r="DH91" s="126"/>
      <c r="DR91" s="126"/>
      <c r="EB91" s="126"/>
      <c r="EL91" s="126"/>
      <c r="EV91" s="126"/>
      <c r="FF91" s="126"/>
      <c r="FP91" s="126"/>
      <c r="FZ91" s="126"/>
      <c r="GJ91" s="126"/>
      <c r="GT91" s="126"/>
      <c r="HD91" s="126"/>
      <c r="HN91" s="126"/>
      <c r="HX91" s="126"/>
      <c r="IH91" s="126"/>
      <c r="IR91" s="126"/>
      <c r="JB91" s="126"/>
      <c r="JL91" s="126"/>
    </row>
    <row xmlns:x14ac="http://schemas.microsoft.com/office/spreadsheetml/2009/9/ac" r="92" s="3" customFormat="true" x14ac:dyDescent="0.25">
      <c r="A92" s="412" t="str">
        <f ca="true">IF(ISBLANK('Data Summary'!A94),"",'Data Summary'!A94)</f>
        <v/>
      </c>
      <c r="B92" s="126"/>
      <c r="L92" s="126"/>
      <c r="V92" s="126"/>
      <c r="AF92" s="126"/>
      <c r="AP92" s="126"/>
      <c r="AZ92" s="126"/>
      <c r="BJ92" s="126"/>
      <c r="BK92" s="126"/>
      <c r="BT92" s="126"/>
      <c r="BU92" s="126"/>
      <c r="CD92" s="126"/>
      <c r="CN92" s="126"/>
      <c r="CO92" s="126"/>
      <c r="CX92" s="126"/>
      <c r="DH92" s="126"/>
      <c r="DR92" s="126"/>
      <c r="EB92" s="126"/>
      <c r="EL92" s="126"/>
      <c r="EV92" s="126"/>
      <c r="FF92" s="126"/>
      <c r="FP92" s="126"/>
      <c r="FZ92" s="126"/>
      <c r="GJ92" s="126"/>
      <c r="GT92" s="126"/>
      <c r="HD92" s="126"/>
      <c r="HN92" s="126"/>
      <c r="HX92" s="126"/>
      <c r="IH92" s="126"/>
      <c r="IR92" s="126"/>
      <c r="JB92" s="126"/>
      <c r="JL92" s="126"/>
    </row>
    <row xmlns:x14ac="http://schemas.microsoft.com/office/spreadsheetml/2009/9/ac" r="93" s="3" customFormat="true" x14ac:dyDescent="0.25">
      <c r="A93" s="412" t="str">
        <f ca="true">IF(ISBLANK('Data Summary'!A95),"",'Data Summary'!A95)</f>
        <v/>
      </c>
      <c r="B93" s="126"/>
      <c r="L93" s="126"/>
      <c r="V93" s="126"/>
      <c r="AF93" s="126"/>
      <c r="AP93" s="126"/>
      <c r="AZ93" s="126"/>
      <c r="BJ93" s="126"/>
      <c r="BK93" s="126"/>
      <c r="BT93" s="126"/>
      <c r="BU93" s="126"/>
      <c r="CD93" s="126"/>
      <c r="CN93" s="126"/>
      <c r="CO93" s="126"/>
      <c r="CX93" s="126"/>
      <c r="DH93" s="126"/>
      <c r="DR93" s="126"/>
      <c r="EB93" s="126"/>
      <c r="EL93" s="126"/>
      <c r="EV93" s="126"/>
      <c r="FF93" s="126"/>
      <c r="FP93" s="126"/>
      <c r="FZ93" s="126"/>
      <c r="GJ93" s="126"/>
      <c r="GT93" s="126"/>
      <c r="HD93" s="126"/>
      <c r="HN93" s="126"/>
      <c r="HX93" s="126"/>
      <c r="IH93" s="126"/>
      <c r="IR93" s="126"/>
      <c r="JB93" s="126"/>
      <c r="JL93" s="126"/>
    </row>
    <row xmlns:x14ac="http://schemas.microsoft.com/office/spreadsheetml/2009/9/ac" r="94" s="3" customFormat="true" x14ac:dyDescent="0.25">
      <c r="A94" s="412" t="str">
        <f ca="true">IF(ISBLANK('Data Summary'!A96),"",'Data Summary'!A96)</f>
        <v/>
      </c>
      <c r="B94" s="126"/>
      <c r="L94" s="126"/>
      <c r="V94" s="126"/>
      <c r="AF94" s="126"/>
      <c r="AP94" s="126"/>
      <c r="AZ94" s="126"/>
      <c r="BJ94" s="126"/>
      <c r="BK94" s="126"/>
      <c r="BT94" s="126"/>
      <c r="BU94" s="126"/>
      <c r="CD94" s="126"/>
      <c r="CN94" s="126"/>
      <c r="CO94" s="126"/>
      <c r="CX94" s="126"/>
      <c r="DH94" s="126"/>
      <c r="DR94" s="126"/>
      <c r="EB94" s="126"/>
      <c r="EL94" s="126"/>
      <c r="EV94" s="126"/>
      <c r="FF94" s="126"/>
      <c r="FP94" s="126"/>
      <c r="FZ94" s="126"/>
      <c r="GJ94" s="126"/>
      <c r="GT94" s="126"/>
      <c r="HD94" s="126"/>
      <c r="HN94" s="126"/>
      <c r="HX94" s="126"/>
      <c r="IH94" s="126"/>
      <c r="IR94" s="126"/>
      <c r="JB94" s="126"/>
      <c r="JL94" s="126"/>
    </row>
    <row xmlns:x14ac="http://schemas.microsoft.com/office/spreadsheetml/2009/9/ac" r="95" s="3" customFormat="true" x14ac:dyDescent="0.25">
      <c r="A95" s="412" t="str">
        <f ca="true">IF(ISBLANK('Data Summary'!A97),"",'Data Summary'!A97)</f>
        <v/>
      </c>
      <c r="B95" s="126"/>
      <c r="L95" s="126"/>
      <c r="V95" s="126"/>
      <c r="AF95" s="126"/>
      <c r="AP95" s="126"/>
      <c r="AZ95" s="126"/>
      <c r="BJ95" s="126"/>
      <c r="BK95" s="126"/>
      <c r="BT95" s="126"/>
      <c r="BU95" s="126"/>
      <c r="CD95" s="126"/>
      <c r="CN95" s="126"/>
      <c r="CO95" s="126"/>
      <c r="CX95" s="126"/>
      <c r="DH95" s="126"/>
      <c r="DR95" s="126"/>
      <c r="EB95" s="126"/>
      <c r="EL95" s="126"/>
      <c r="EV95" s="126"/>
      <c r="FF95" s="126"/>
      <c r="FP95" s="126"/>
      <c r="FZ95" s="126"/>
      <c r="GJ95" s="126"/>
      <c r="GT95" s="126"/>
      <c r="HD95" s="126"/>
      <c r="HN95" s="126"/>
      <c r="HX95" s="126"/>
      <c r="IH95" s="126"/>
      <c r="IR95" s="126"/>
      <c r="JB95" s="126"/>
      <c r="JL95" s="126"/>
    </row>
    <row xmlns:x14ac="http://schemas.microsoft.com/office/spreadsheetml/2009/9/ac" r="96" s="3" customFormat="true" x14ac:dyDescent="0.25">
      <c r="A96" s="412" t="str">
        <f ca="true">IF(ISBLANK('Data Summary'!A98),"",'Data Summary'!A98)</f>
        <v/>
      </c>
      <c r="B96" s="126"/>
      <c r="L96" s="126"/>
      <c r="V96" s="126"/>
      <c r="AF96" s="126"/>
      <c r="AP96" s="126"/>
      <c r="AZ96" s="126"/>
      <c r="BJ96" s="126"/>
      <c r="BK96" s="126"/>
      <c r="BT96" s="126"/>
      <c r="BU96" s="126"/>
      <c r="CD96" s="126"/>
      <c r="CN96" s="126"/>
      <c r="CO96" s="126"/>
      <c r="CX96" s="126"/>
      <c r="DH96" s="126"/>
      <c r="DR96" s="126"/>
      <c r="EB96" s="126"/>
      <c r="EL96" s="126"/>
      <c r="EV96" s="126"/>
      <c r="FF96" s="126"/>
      <c r="FP96" s="126"/>
      <c r="FZ96" s="126"/>
      <c r="GJ96" s="126"/>
      <c r="GT96" s="126"/>
      <c r="HD96" s="126"/>
      <c r="HN96" s="126"/>
      <c r="HX96" s="126"/>
      <c r="IH96" s="126"/>
      <c r="IR96" s="126"/>
      <c r="JB96" s="126"/>
      <c r="JL96" s="126"/>
    </row>
    <row xmlns:x14ac="http://schemas.microsoft.com/office/spreadsheetml/2009/9/ac" r="97" s="3" customFormat="true" x14ac:dyDescent="0.25">
      <c r="A97" s="412" t="str">
        <f ca="true">IF(ISBLANK('Data Summary'!A99),"",'Data Summary'!A99)</f>
        <v/>
      </c>
      <c r="B97" s="126"/>
      <c r="L97" s="126"/>
      <c r="V97" s="126"/>
      <c r="AF97" s="126"/>
      <c r="AP97" s="126"/>
      <c r="AZ97" s="126"/>
      <c r="BJ97" s="126"/>
      <c r="BK97" s="126"/>
      <c r="BT97" s="126"/>
      <c r="BU97" s="126"/>
      <c r="CD97" s="126"/>
      <c r="CN97" s="126"/>
      <c r="CO97" s="126"/>
      <c r="CX97" s="126"/>
      <c r="DH97" s="126"/>
      <c r="DR97" s="126"/>
      <c r="EB97" s="126"/>
      <c r="EL97" s="126"/>
      <c r="EV97" s="126"/>
      <c r="FF97" s="126"/>
      <c r="FP97" s="126"/>
      <c r="FZ97" s="126"/>
      <c r="GJ97" s="126"/>
      <c r="GT97" s="126"/>
      <c r="HD97" s="126"/>
      <c r="HN97" s="126"/>
      <c r="HX97" s="126"/>
      <c r="IH97" s="126"/>
      <c r="IR97" s="126"/>
      <c r="JB97" s="126"/>
      <c r="JL97" s="126"/>
    </row>
    <row xmlns:x14ac="http://schemas.microsoft.com/office/spreadsheetml/2009/9/ac" r="98" s="3" customFormat="true" x14ac:dyDescent="0.25">
      <c r="A98" s="412" t="str">
        <f ca="true">IF(ISBLANK('Data Summary'!A100),"",'Data Summary'!A100)</f>
        <v/>
      </c>
      <c r="B98" s="126"/>
      <c r="L98" s="126"/>
      <c r="V98" s="126"/>
      <c r="AF98" s="126"/>
      <c r="AP98" s="126"/>
      <c r="AZ98" s="126"/>
      <c r="BJ98" s="126"/>
      <c r="BK98" s="126"/>
      <c r="BT98" s="126"/>
      <c r="BU98" s="126"/>
      <c r="CD98" s="126"/>
      <c r="CN98" s="126"/>
      <c r="CO98" s="126"/>
      <c r="CX98" s="126"/>
      <c r="DH98" s="126"/>
      <c r="DR98" s="126"/>
      <c r="EB98" s="126"/>
      <c r="EL98" s="126"/>
      <c r="EV98" s="126"/>
      <c r="FF98" s="126"/>
      <c r="FP98" s="126"/>
      <c r="FZ98" s="126"/>
      <c r="GJ98" s="126"/>
      <c r="GT98" s="126"/>
      <c r="HD98" s="126"/>
      <c r="HN98" s="126"/>
      <c r="HX98" s="126"/>
      <c r="IH98" s="126"/>
      <c r="IR98" s="126"/>
      <c r="JB98" s="126"/>
      <c r="JL98" s="126"/>
    </row>
    <row xmlns:x14ac="http://schemas.microsoft.com/office/spreadsheetml/2009/9/ac" r="99" s="3" customFormat="true" x14ac:dyDescent="0.25">
      <c r="A99" s="412" t="str">
        <f ca="true">IF(ISBLANK('Data Summary'!A101),"",'Data Summary'!A101)</f>
        <v/>
      </c>
      <c r="B99" s="126"/>
      <c r="L99" s="126"/>
      <c r="V99" s="126"/>
      <c r="AF99" s="126"/>
      <c r="AP99" s="126"/>
      <c r="AZ99" s="126"/>
      <c r="BJ99" s="126"/>
      <c r="BK99" s="126"/>
      <c r="BT99" s="126"/>
      <c r="BU99" s="126"/>
      <c r="CD99" s="126"/>
      <c r="CN99" s="126"/>
      <c r="CO99" s="126"/>
      <c r="CX99" s="126"/>
      <c r="DH99" s="126"/>
      <c r="DR99" s="126"/>
      <c r="EB99" s="126"/>
      <c r="EL99" s="126"/>
      <c r="EV99" s="126"/>
      <c r="FF99" s="126"/>
      <c r="FP99" s="126"/>
      <c r="FZ99" s="126"/>
      <c r="GJ99" s="126"/>
      <c r="GT99" s="126"/>
      <c r="HD99" s="126"/>
      <c r="HN99" s="126"/>
      <c r="HX99" s="126"/>
      <c r="IH99" s="126"/>
      <c r="IR99" s="126"/>
      <c r="JB99" s="126"/>
      <c r="JL99" s="126"/>
    </row>
    <row xmlns:x14ac="http://schemas.microsoft.com/office/spreadsheetml/2009/9/ac" r="100" s="3" customFormat="true" x14ac:dyDescent="0.25">
      <c r="A100" s="412" t="str">
        <f ca="true">IF(ISBLANK('Data Summary'!A102),"",'Data Summary'!A102)</f>
        <v/>
      </c>
      <c r="B100" s="126"/>
      <c r="L100" s="126"/>
      <c r="V100" s="126"/>
      <c r="AF100" s="126"/>
      <c r="AP100" s="126"/>
      <c r="AZ100" s="126"/>
      <c r="BJ100" s="126"/>
      <c r="BK100" s="126"/>
      <c r="BT100" s="126"/>
      <c r="BU100" s="126"/>
      <c r="CD100" s="126"/>
      <c r="CN100" s="126"/>
      <c r="CO100" s="126"/>
      <c r="CX100" s="126"/>
      <c r="DH100" s="126"/>
      <c r="DR100" s="126"/>
      <c r="EB100" s="126"/>
      <c r="EL100" s="126"/>
      <c r="EV100" s="126"/>
      <c r="FF100" s="126"/>
      <c r="FP100" s="126"/>
      <c r="FZ100" s="126"/>
      <c r="GJ100" s="126"/>
      <c r="GT100" s="126"/>
      <c r="HD100" s="126"/>
      <c r="HN100" s="126"/>
      <c r="HX100" s="126"/>
      <c r="IH100" s="126"/>
      <c r="IR100" s="126"/>
      <c r="JB100" s="126"/>
      <c r="JL100" s="126"/>
    </row>
    <row xmlns:x14ac="http://schemas.microsoft.com/office/spreadsheetml/2009/9/ac" r="101" s="3" customFormat="true" x14ac:dyDescent="0.25">
      <c r="A101" s="412" t="str">
        <f ca="true">IF(ISBLANK('Data Summary'!A103),"",'Data Summary'!A103)</f>
        <v/>
      </c>
      <c r="B101" s="126"/>
      <c r="L101" s="126"/>
      <c r="V101" s="126"/>
      <c r="AF101" s="126"/>
      <c r="AP101" s="126"/>
      <c r="AZ101" s="126"/>
      <c r="BJ101" s="126"/>
      <c r="BK101" s="126"/>
      <c r="BT101" s="126"/>
      <c r="BU101" s="126"/>
      <c r="CD101" s="126"/>
      <c r="CN101" s="126"/>
      <c r="CO101" s="126"/>
      <c r="CX101" s="126"/>
      <c r="DH101" s="126"/>
      <c r="DR101" s="126"/>
      <c r="EB101" s="126"/>
      <c r="EL101" s="126"/>
      <c r="EV101" s="126"/>
      <c r="FF101" s="126"/>
      <c r="FP101" s="126"/>
      <c r="FZ101" s="126"/>
      <c r="GJ101" s="126"/>
      <c r="GT101" s="126"/>
      <c r="HD101" s="126"/>
      <c r="HN101" s="126"/>
      <c r="HX101" s="126"/>
      <c r="IH101" s="126"/>
      <c r="IR101" s="126"/>
      <c r="JB101" s="126"/>
      <c r="JL101" s="126"/>
    </row>
    <row xmlns:x14ac="http://schemas.microsoft.com/office/spreadsheetml/2009/9/ac" r="102" s="3" customFormat="true" x14ac:dyDescent="0.25">
      <c r="A102" s="412" t="str">
        <f ca="true">IF(ISBLANK('Data Summary'!A104),"",'Data Summary'!A104)</f>
        <v/>
      </c>
      <c r="B102" s="126"/>
      <c r="L102" s="126"/>
      <c r="V102" s="126"/>
      <c r="AF102" s="126"/>
      <c r="AP102" s="126"/>
      <c r="AZ102" s="126"/>
      <c r="BJ102" s="126"/>
      <c r="BK102" s="126"/>
      <c r="BT102" s="126"/>
      <c r="BU102" s="126"/>
      <c r="CD102" s="126"/>
      <c r="CN102" s="126"/>
      <c r="CO102" s="126"/>
      <c r="CX102" s="126"/>
      <c r="DH102" s="126"/>
      <c r="DR102" s="126"/>
      <c r="EB102" s="126"/>
      <c r="EL102" s="126"/>
      <c r="EV102" s="126"/>
      <c r="FF102" s="126"/>
      <c r="FP102" s="126"/>
      <c r="FZ102" s="126"/>
      <c r="GJ102" s="126"/>
      <c r="GT102" s="126"/>
      <c r="HD102" s="126"/>
      <c r="HN102" s="126"/>
      <c r="HX102" s="126"/>
      <c r="IH102" s="126"/>
      <c r="IR102" s="126"/>
      <c r="JB102" s="126"/>
      <c r="JL102" s="126"/>
    </row>
    <row xmlns:x14ac="http://schemas.microsoft.com/office/spreadsheetml/2009/9/ac" r="103" s="3" customFormat="true" x14ac:dyDescent="0.25">
      <c r="A103" s="412" t="str">
        <f ca="true">IF(ISBLANK('Data Summary'!A105),"",'Data Summary'!A105)</f>
        <v/>
      </c>
      <c r="B103" s="126"/>
      <c r="L103" s="126"/>
      <c r="V103" s="126"/>
      <c r="AF103" s="126"/>
      <c r="AP103" s="126"/>
      <c r="AZ103" s="126"/>
      <c r="BJ103" s="126"/>
      <c r="BK103" s="126"/>
      <c r="BT103" s="126"/>
      <c r="BU103" s="126"/>
      <c r="CD103" s="126"/>
      <c r="CN103" s="126"/>
      <c r="CO103" s="126"/>
      <c r="CX103" s="126"/>
      <c r="DH103" s="126"/>
      <c r="DR103" s="126"/>
      <c r="EB103" s="126"/>
      <c r="EL103" s="126"/>
      <c r="EV103" s="126"/>
      <c r="FF103" s="126"/>
      <c r="FP103" s="126"/>
      <c r="FZ103" s="126"/>
      <c r="GJ103" s="126"/>
      <c r="GT103" s="126"/>
      <c r="HD103" s="126"/>
      <c r="HN103" s="126"/>
      <c r="HX103" s="126"/>
      <c r="IH103" s="126"/>
      <c r="IR103" s="126"/>
      <c r="JB103" s="126"/>
      <c r="JL103" s="126"/>
    </row>
    <row xmlns:x14ac="http://schemas.microsoft.com/office/spreadsheetml/2009/9/ac" r="104" s="3" customFormat="true" x14ac:dyDescent="0.25">
      <c r="A104" s="412" t="str">
        <f ca="true">IF(ISBLANK('Data Summary'!A106),"",'Data Summary'!A106)</f>
        <v/>
      </c>
      <c r="B104" s="126"/>
      <c r="L104" s="126"/>
      <c r="V104" s="126"/>
      <c r="AF104" s="126"/>
      <c r="AP104" s="126"/>
      <c r="AZ104" s="126"/>
      <c r="BJ104" s="126"/>
      <c r="BK104" s="126"/>
      <c r="BT104" s="126"/>
      <c r="BU104" s="126"/>
      <c r="CD104" s="126"/>
      <c r="CN104" s="126"/>
      <c r="CO104" s="126"/>
      <c r="CX104" s="126"/>
      <c r="DH104" s="126"/>
      <c r="DR104" s="126"/>
      <c r="EB104" s="126"/>
      <c r="EL104" s="126"/>
      <c r="EV104" s="126"/>
      <c r="FF104" s="126"/>
      <c r="FP104" s="126"/>
      <c r="FZ104" s="126"/>
      <c r="GJ104" s="126"/>
      <c r="GT104" s="126"/>
      <c r="HD104" s="126"/>
      <c r="HN104" s="126"/>
      <c r="HX104" s="126"/>
      <c r="IH104" s="126"/>
      <c r="IR104" s="126"/>
      <c r="JB104" s="126"/>
      <c r="JL104" s="126"/>
    </row>
    <row xmlns:x14ac="http://schemas.microsoft.com/office/spreadsheetml/2009/9/ac" r="105" s="3" customFormat="true" x14ac:dyDescent="0.25">
      <c r="A105" s="412" t="str">
        <f ca="true">IF(ISBLANK('Data Summary'!A107),"",'Data Summary'!A107)</f>
        <v/>
      </c>
      <c r="B105" s="126"/>
      <c r="L105" s="126"/>
      <c r="V105" s="126"/>
      <c r="AF105" s="126"/>
      <c r="AP105" s="126"/>
      <c r="AZ105" s="126"/>
      <c r="BJ105" s="126"/>
      <c r="BK105" s="126"/>
      <c r="BT105" s="126"/>
      <c r="BU105" s="126"/>
      <c r="CD105" s="126"/>
      <c r="CN105" s="126"/>
      <c r="CO105" s="126"/>
      <c r="CX105" s="126"/>
      <c r="DH105" s="126"/>
      <c r="DR105" s="126"/>
      <c r="EB105" s="126"/>
      <c r="EL105" s="126"/>
      <c r="EV105" s="126"/>
      <c r="FF105" s="126"/>
      <c r="FP105" s="126"/>
      <c r="FZ105" s="126"/>
      <c r="GJ105" s="126"/>
      <c r="GT105" s="126"/>
      <c r="HD105" s="126"/>
      <c r="HN105" s="126"/>
      <c r="HX105" s="126"/>
      <c r="IH105" s="126"/>
      <c r="IR105" s="126"/>
      <c r="JB105" s="126"/>
      <c r="JL105" s="126"/>
    </row>
    <row xmlns:x14ac="http://schemas.microsoft.com/office/spreadsheetml/2009/9/ac" r="106" s="3" customFormat="true" x14ac:dyDescent="0.25">
      <c r="A106" s="412" t="str">
        <f ca="true">IF(ISBLANK('Data Summary'!A108),"",'Data Summary'!A108)</f>
        <v/>
      </c>
      <c r="B106" s="126"/>
      <c r="L106" s="126"/>
      <c r="V106" s="126"/>
      <c r="AF106" s="126"/>
      <c r="AP106" s="126"/>
      <c r="AZ106" s="126"/>
      <c r="BJ106" s="126"/>
      <c r="BK106" s="126"/>
      <c r="BT106" s="126"/>
      <c r="BU106" s="126"/>
      <c r="CD106" s="126"/>
      <c r="CN106" s="126"/>
      <c r="CO106" s="126"/>
      <c r="CX106" s="126"/>
      <c r="DH106" s="126"/>
      <c r="DR106" s="126"/>
      <c r="EB106" s="126"/>
      <c r="EL106" s="126"/>
      <c r="EV106" s="126"/>
      <c r="FF106" s="126"/>
      <c r="FP106" s="126"/>
      <c r="FZ106" s="126"/>
      <c r="GJ106" s="126"/>
      <c r="GT106" s="126"/>
      <c r="HD106" s="126"/>
      <c r="HN106" s="126"/>
      <c r="HX106" s="126"/>
      <c r="IH106" s="126"/>
      <c r="IR106" s="126"/>
      <c r="JB106" s="126"/>
      <c r="JL106" s="126"/>
    </row>
    <row xmlns:x14ac="http://schemas.microsoft.com/office/spreadsheetml/2009/9/ac" r="107" s="3" customFormat="true" x14ac:dyDescent="0.25">
      <c r="A107" s="412" t="str">
        <f ca="true">IF(ISBLANK('Data Summary'!A109),"",'Data Summary'!A109)</f>
        <v/>
      </c>
      <c r="B107" s="126"/>
      <c r="L107" s="126"/>
      <c r="V107" s="126"/>
      <c r="AF107" s="126"/>
      <c r="AP107" s="126"/>
      <c r="AZ107" s="126"/>
      <c r="BJ107" s="126"/>
      <c r="BK107" s="126"/>
      <c r="BT107" s="126"/>
      <c r="BU107" s="126"/>
      <c r="CD107" s="126"/>
      <c r="CN107" s="126"/>
      <c r="CO107" s="126"/>
      <c r="CX107" s="126"/>
      <c r="DH107" s="126"/>
      <c r="DR107" s="126"/>
      <c r="EB107" s="126"/>
      <c r="EL107" s="126"/>
      <c r="EV107" s="126"/>
      <c r="FF107" s="126"/>
      <c r="FP107" s="126"/>
      <c r="FZ107" s="126"/>
      <c r="GJ107" s="126"/>
      <c r="GT107" s="126"/>
      <c r="HD107" s="126"/>
      <c r="HN107" s="126"/>
      <c r="HX107" s="126"/>
      <c r="IH107" s="126"/>
      <c r="IR107" s="126"/>
      <c r="JB107" s="126"/>
      <c r="JL107" s="126"/>
    </row>
    <row xmlns:x14ac="http://schemas.microsoft.com/office/spreadsheetml/2009/9/ac" r="108" s="3" customFormat="true" x14ac:dyDescent="0.25">
      <c r="A108" s="412" t="str">
        <f ca="true">IF(ISBLANK('Data Summary'!A110),"",'Data Summary'!A110)</f>
        <v/>
      </c>
      <c r="B108" s="126"/>
      <c r="L108" s="126"/>
      <c r="V108" s="126"/>
      <c r="AF108" s="126"/>
      <c r="AP108" s="126"/>
      <c r="AZ108" s="126"/>
      <c r="BJ108" s="126"/>
      <c r="BK108" s="126"/>
      <c r="BT108" s="126"/>
      <c r="BU108" s="126"/>
      <c r="CD108" s="126"/>
      <c r="CN108" s="126"/>
      <c r="CO108" s="126"/>
      <c r="CX108" s="126"/>
      <c r="DH108" s="126"/>
      <c r="DR108" s="126"/>
      <c r="EB108" s="126"/>
      <c r="EL108" s="126"/>
      <c r="EV108" s="126"/>
      <c r="FF108" s="126"/>
      <c r="FP108" s="126"/>
      <c r="FZ108" s="126"/>
      <c r="GJ108" s="126"/>
      <c r="GT108" s="126"/>
      <c r="HD108" s="126"/>
      <c r="HN108" s="126"/>
      <c r="HX108" s="126"/>
      <c r="IH108" s="126"/>
      <c r="IR108" s="126"/>
      <c r="JB108" s="126"/>
      <c r="JL108" s="126"/>
    </row>
    <row xmlns:x14ac="http://schemas.microsoft.com/office/spreadsheetml/2009/9/ac" r="109" s="3" customFormat="true" x14ac:dyDescent="0.25">
      <c r="A109" s="412" t="str">
        <f ca="true">IF(ISBLANK('Data Summary'!A111),"",'Data Summary'!A111)</f>
        <v/>
      </c>
      <c r="B109" s="126"/>
      <c r="L109" s="126"/>
      <c r="V109" s="126"/>
      <c r="AF109" s="126"/>
      <c r="AP109" s="126"/>
      <c r="AZ109" s="126"/>
      <c r="BJ109" s="126"/>
      <c r="BK109" s="126"/>
      <c r="BT109" s="126"/>
      <c r="BU109" s="126"/>
      <c r="CD109" s="126"/>
      <c r="CN109" s="126"/>
      <c r="CO109" s="126"/>
      <c r="CX109" s="126"/>
      <c r="DH109" s="126"/>
      <c r="DR109" s="126"/>
      <c r="EB109" s="126"/>
      <c r="EL109" s="126"/>
      <c r="EV109" s="126"/>
      <c r="FF109" s="126"/>
      <c r="FP109" s="126"/>
      <c r="FZ109" s="126"/>
      <c r="GJ109" s="126"/>
      <c r="GT109" s="126"/>
      <c r="HD109" s="126"/>
      <c r="HN109" s="126"/>
      <c r="HX109" s="126"/>
      <c r="IH109" s="126"/>
      <c r="IR109" s="126"/>
      <c r="JB109" s="126"/>
      <c r="JL109" s="126"/>
    </row>
    <row xmlns:x14ac="http://schemas.microsoft.com/office/spreadsheetml/2009/9/ac" r="110" s="3" customFormat="true" x14ac:dyDescent="0.25">
      <c r="A110" s="412" t="str">
        <f ca="true">IF(ISBLANK('Data Summary'!A112),"",'Data Summary'!A112)</f>
        <v/>
      </c>
      <c r="B110" s="126"/>
      <c r="L110" s="126"/>
      <c r="V110" s="126"/>
      <c r="AF110" s="126"/>
      <c r="AP110" s="126"/>
      <c r="AZ110" s="126"/>
      <c r="BJ110" s="126"/>
      <c r="BK110" s="126"/>
      <c r="BT110" s="126"/>
      <c r="BU110" s="126"/>
      <c r="CD110" s="126"/>
      <c r="CN110" s="126"/>
      <c r="CO110" s="126"/>
      <c r="CX110" s="126"/>
      <c r="DH110" s="126"/>
      <c r="DR110" s="126"/>
      <c r="EB110" s="126"/>
      <c r="EL110" s="126"/>
      <c r="EV110" s="126"/>
      <c r="FF110" s="126"/>
      <c r="FP110" s="126"/>
      <c r="FZ110" s="126"/>
      <c r="GJ110" s="126"/>
      <c r="GT110" s="126"/>
      <c r="HD110" s="126"/>
      <c r="HN110" s="126"/>
      <c r="HX110" s="126"/>
      <c r="IH110" s="126"/>
      <c r="IR110" s="126"/>
      <c r="JB110" s="126"/>
      <c r="JL110" s="126"/>
    </row>
    <row xmlns:x14ac="http://schemas.microsoft.com/office/spreadsheetml/2009/9/ac" r="111" s="3" customFormat="true" x14ac:dyDescent="0.25">
      <c r="A111" s="412" t="str">
        <f ca="true">IF(ISBLANK('Data Summary'!A113),"",'Data Summary'!A113)</f>
        <v/>
      </c>
      <c r="B111" s="126"/>
      <c r="L111" s="126"/>
      <c r="V111" s="126"/>
      <c r="AF111" s="126"/>
      <c r="AP111" s="126"/>
      <c r="AZ111" s="126"/>
      <c r="BJ111" s="126"/>
      <c r="BK111" s="126"/>
      <c r="BT111" s="126"/>
      <c r="BU111" s="126"/>
      <c r="CD111" s="126"/>
      <c r="CN111" s="126"/>
      <c r="CO111" s="126"/>
      <c r="CX111" s="126"/>
      <c r="DH111" s="126"/>
      <c r="DR111" s="126"/>
      <c r="EB111" s="126"/>
      <c r="EL111" s="126"/>
      <c r="EV111" s="126"/>
      <c r="FF111" s="126"/>
      <c r="FP111" s="126"/>
      <c r="FZ111" s="126"/>
      <c r="GJ111" s="126"/>
      <c r="GT111" s="126"/>
      <c r="HD111" s="126"/>
      <c r="HN111" s="126"/>
      <c r="HX111" s="126"/>
      <c r="IH111" s="126"/>
      <c r="IR111" s="126"/>
      <c r="JB111" s="126"/>
      <c r="JL111" s="126"/>
    </row>
    <row xmlns:x14ac="http://schemas.microsoft.com/office/spreadsheetml/2009/9/ac" r="112" s="3" customFormat="true" x14ac:dyDescent="0.25">
      <c r="A112" s="412" t="str">
        <f ca="true">IF(ISBLANK('Data Summary'!A114),"",'Data Summary'!A114)</f>
        <v/>
      </c>
      <c r="B112" s="126"/>
      <c r="L112" s="126"/>
      <c r="V112" s="126"/>
      <c r="AF112" s="126"/>
      <c r="AP112" s="126"/>
      <c r="AZ112" s="126"/>
      <c r="BJ112" s="126"/>
      <c r="BK112" s="126"/>
      <c r="BT112" s="126"/>
      <c r="BU112" s="126"/>
      <c r="CD112" s="126"/>
      <c r="CN112" s="126"/>
      <c r="CO112" s="126"/>
      <c r="CX112" s="126"/>
      <c r="DH112" s="126"/>
      <c r="DR112" s="126"/>
      <c r="EB112" s="126"/>
      <c r="EL112" s="126"/>
      <c r="EV112" s="126"/>
      <c r="FF112" s="126"/>
      <c r="FP112" s="126"/>
      <c r="FZ112" s="126"/>
      <c r="GJ112" s="126"/>
      <c r="GT112" s="126"/>
      <c r="HD112" s="126"/>
      <c r="HN112" s="126"/>
      <c r="HX112" s="126"/>
      <c r="IH112" s="126"/>
      <c r="IR112" s="126"/>
      <c r="JB112" s="126"/>
      <c r="JL112" s="126"/>
    </row>
    <row xmlns:x14ac="http://schemas.microsoft.com/office/spreadsheetml/2009/9/ac" r="113" s="3" customFormat="true" x14ac:dyDescent="0.25">
      <c r="A113" s="412" t="str">
        <f ca="true">IF(ISBLANK('Data Summary'!A115),"",'Data Summary'!A115)</f>
        <v/>
      </c>
      <c r="B113" s="126"/>
      <c r="L113" s="126"/>
      <c r="V113" s="126"/>
      <c r="AF113" s="126"/>
      <c r="AP113" s="126"/>
      <c r="AZ113" s="126"/>
      <c r="BJ113" s="126"/>
      <c r="BK113" s="126"/>
      <c r="BT113" s="126"/>
      <c r="BU113" s="126"/>
      <c r="CD113" s="126"/>
      <c r="CN113" s="126"/>
      <c r="CO113" s="126"/>
      <c r="CX113" s="126"/>
      <c r="DH113" s="126"/>
      <c r="DR113" s="126"/>
      <c r="EB113" s="126"/>
      <c r="EL113" s="126"/>
      <c r="EV113" s="126"/>
      <c r="FF113" s="126"/>
      <c r="FP113" s="126"/>
      <c r="FZ113" s="126"/>
      <c r="GJ113" s="126"/>
      <c r="GT113" s="126"/>
      <c r="HD113" s="126"/>
      <c r="HN113" s="126"/>
      <c r="HX113" s="126"/>
      <c r="IH113" s="126"/>
      <c r="IR113" s="126"/>
      <c r="JB113" s="126"/>
      <c r="JL113" s="126"/>
    </row>
    <row xmlns:x14ac="http://schemas.microsoft.com/office/spreadsheetml/2009/9/ac" r="114" s="3" customFormat="true" x14ac:dyDescent="0.25">
      <c r="A114" s="412" t="str">
        <f ca="true">IF(ISBLANK('Data Summary'!A116),"",'Data Summary'!A116)</f>
        <v/>
      </c>
      <c r="B114" s="126"/>
      <c r="L114" s="126"/>
      <c r="V114" s="126"/>
      <c r="AF114" s="126"/>
      <c r="AP114" s="126"/>
      <c r="AZ114" s="126"/>
      <c r="BJ114" s="126"/>
      <c r="BK114" s="126"/>
      <c r="BT114" s="126"/>
      <c r="BU114" s="126"/>
      <c r="CD114" s="126"/>
      <c r="CN114" s="126"/>
      <c r="CO114" s="126"/>
      <c r="CX114" s="126"/>
      <c r="DH114" s="126"/>
      <c r="DR114" s="126"/>
      <c r="EB114" s="126"/>
      <c r="EL114" s="126"/>
      <c r="EV114" s="126"/>
      <c r="FF114" s="126"/>
      <c r="FP114" s="126"/>
      <c r="FZ114" s="126"/>
      <c r="GJ114" s="126"/>
      <c r="GT114" s="126"/>
      <c r="HD114" s="126"/>
      <c r="HN114" s="126"/>
      <c r="HX114" s="126"/>
      <c r="IH114" s="126"/>
      <c r="IR114" s="126"/>
      <c r="JB114" s="126"/>
      <c r="JL114" s="126"/>
    </row>
    <row xmlns:x14ac="http://schemas.microsoft.com/office/spreadsheetml/2009/9/ac" r="115" s="3" customFormat="true" x14ac:dyDescent="0.25">
      <c r="A115" s="412" t="str">
        <f ca="true">IF(ISBLANK('Data Summary'!A117),"",'Data Summary'!A117)</f>
        <v/>
      </c>
      <c r="B115" s="126"/>
      <c r="L115" s="126"/>
      <c r="V115" s="126"/>
      <c r="AF115" s="126"/>
      <c r="AP115" s="126"/>
      <c r="AZ115" s="126"/>
      <c r="BJ115" s="126"/>
      <c r="BK115" s="126"/>
      <c r="BT115" s="126"/>
      <c r="BU115" s="126"/>
      <c r="CD115" s="126"/>
      <c r="CN115" s="126"/>
      <c r="CO115" s="126"/>
      <c r="CX115" s="126"/>
      <c r="DH115" s="126"/>
      <c r="DR115" s="126"/>
      <c r="EB115" s="126"/>
      <c r="EL115" s="126"/>
      <c r="EV115" s="126"/>
      <c r="FF115" s="126"/>
      <c r="FP115" s="126"/>
      <c r="FZ115" s="126"/>
      <c r="GJ115" s="126"/>
      <c r="GT115" s="126"/>
      <c r="HD115" s="126"/>
      <c r="HN115" s="126"/>
      <c r="HX115" s="126"/>
      <c r="IH115" s="126"/>
      <c r="IR115" s="126"/>
      <c r="JB115" s="126"/>
      <c r="JL115" s="126"/>
    </row>
    <row xmlns:x14ac="http://schemas.microsoft.com/office/spreadsheetml/2009/9/ac" r="116" s="3" customFormat="true" x14ac:dyDescent="0.25">
      <c r="A116" s="412" t="str">
        <f ca="true">IF(ISBLANK('Data Summary'!A118),"",'Data Summary'!A118)</f>
        <v/>
      </c>
      <c r="B116" s="126"/>
      <c r="L116" s="126"/>
      <c r="V116" s="126"/>
      <c r="AF116" s="126"/>
      <c r="AP116" s="126"/>
      <c r="AZ116" s="126"/>
      <c r="BJ116" s="126"/>
      <c r="BK116" s="126"/>
      <c r="BT116" s="126"/>
      <c r="BU116" s="126"/>
      <c r="CD116" s="126"/>
      <c r="CN116" s="126"/>
      <c r="CO116" s="126"/>
      <c r="CX116" s="126"/>
      <c r="DH116" s="126"/>
      <c r="DR116" s="126"/>
      <c r="EB116" s="126"/>
      <c r="EL116" s="126"/>
      <c r="EV116" s="126"/>
      <c r="FF116" s="126"/>
      <c r="FP116" s="126"/>
      <c r="FZ116" s="126"/>
      <c r="GJ116" s="126"/>
      <c r="GT116" s="126"/>
      <c r="HD116" s="126"/>
      <c r="HN116" s="126"/>
      <c r="HX116" s="126"/>
      <c r="IH116" s="126"/>
      <c r="IR116" s="126"/>
      <c r="JB116" s="126"/>
      <c r="JL116" s="126"/>
    </row>
    <row xmlns:x14ac="http://schemas.microsoft.com/office/spreadsheetml/2009/9/ac" r="117" s="3" customFormat="true" x14ac:dyDescent="0.25">
      <c r="A117" s="412" t="str">
        <f ca="true">IF(ISBLANK('Data Summary'!A119),"",'Data Summary'!A119)</f>
        <v/>
      </c>
      <c r="B117" s="126"/>
      <c r="L117" s="126"/>
      <c r="V117" s="126"/>
      <c r="AF117" s="126"/>
      <c r="AP117" s="126"/>
      <c r="AZ117" s="126"/>
      <c r="BJ117" s="126"/>
      <c r="BK117" s="126"/>
      <c r="BT117" s="126"/>
      <c r="BU117" s="126"/>
      <c r="CD117" s="126"/>
      <c r="CN117" s="126"/>
      <c r="CO117" s="126"/>
      <c r="CX117" s="126"/>
      <c r="DH117" s="126"/>
      <c r="DR117" s="126"/>
      <c r="EB117" s="126"/>
      <c r="EL117" s="126"/>
      <c r="EV117" s="126"/>
      <c r="FF117" s="126"/>
      <c r="FP117" s="126"/>
      <c r="FZ117" s="126"/>
      <c r="GJ117" s="126"/>
      <c r="GT117" s="126"/>
      <c r="HD117" s="126"/>
      <c r="HN117" s="126"/>
      <c r="HX117" s="126"/>
      <c r="IH117" s="126"/>
      <c r="IR117" s="126"/>
      <c r="JB117" s="126"/>
      <c r="JL117" s="126"/>
    </row>
    <row xmlns:x14ac="http://schemas.microsoft.com/office/spreadsheetml/2009/9/ac" r="118" s="3" customFormat="true" x14ac:dyDescent="0.25">
      <c r="A118" s="412" t="str">
        <f ca="true">IF(ISBLANK('Data Summary'!A120),"",'Data Summary'!A120)</f>
        <v/>
      </c>
      <c r="B118" s="126"/>
      <c r="L118" s="126"/>
      <c r="V118" s="126"/>
      <c r="AF118" s="126"/>
      <c r="AP118" s="126"/>
      <c r="AZ118" s="126"/>
      <c r="BJ118" s="126"/>
      <c r="BK118" s="126"/>
      <c r="BT118" s="126"/>
      <c r="BU118" s="126"/>
      <c r="CD118" s="126"/>
      <c r="CN118" s="126"/>
      <c r="CO118" s="126"/>
      <c r="CX118" s="126"/>
      <c r="DH118" s="126"/>
      <c r="DR118" s="126"/>
      <c r="EB118" s="126"/>
      <c r="EL118" s="126"/>
      <c r="EV118" s="126"/>
      <c r="FF118" s="126"/>
      <c r="FP118" s="126"/>
      <c r="FZ118" s="126"/>
      <c r="GJ118" s="126"/>
      <c r="GT118" s="126"/>
      <c r="HD118" s="126"/>
      <c r="HN118" s="126"/>
      <c r="HX118" s="126"/>
      <c r="IH118" s="126"/>
      <c r="IR118" s="126"/>
      <c r="JB118" s="126"/>
      <c r="JL118" s="126"/>
    </row>
    <row xmlns:x14ac="http://schemas.microsoft.com/office/spreadsheetml/2009/9/ac" r="119" s="3" customFormat="true" x14ac:dyDescent="0.25">
      <c r="A119" s="412" t="str">
        <f ca="true">IF(ISBLANK('Data Summary'!A121),"",'Data Summary'!A121)</f>
        <v/>
      </c>
      <c r="B119" s="126"/>
      <c r="L119" s="126"/>
      <c r="V119" s="126"/>
      <c r="AF119" s="126"/>
      <c r="AP119" s="126"/>
      <c r="AZ119" s="126"/>
      <c r="BJ119" s="126"/>
      <c r="BK119" s="126"/>
      <c r="BT119" s="126"/>
      <c r="BU119" s="126"/>
      <c r="CD119" s="126"/>
      <c r="CN119" s="126"/>
      <c r="CO119" s="126"/>
      <c r="CX119" s="126"/>
      <c r="DH119" s="126"/>
      <c r="DR119" s="126"/>
      <c r="EB119" s="126"/>
      <c r="EL119" s="126"/>
      <c r="EV119" s="126"/>
      <c r="FF119" s="126"/>
      <c r="FP119" s="126"/>
      <c r="FZ119" s="126"/>
      <c r="GJ119" s="126"/>
      <c r="GT119" s="126"/>
      <c r="HD119" s="126"/>
      <c r="HN119" s="126"/>
      <c r="HX119" s="126"/>
      <c r="IH119" s="126"/>
      <c r="IR119" s="126"/>
      <c r="JB119" s="126"/>
      <c r="JL119" s="126"/>
    </row>
    <row xmlns:x14ac="http://schemas.microsoft.com/office/spreadsheetml/2009/9/ac" r="120" s="3" customFormat="true" x14ac:dyDescent="0.25">
      <c r="A120" s="412" t="str">
        <f ca="true">IF(ISBLANK('Data Summary'!A122),"",'Data Summary'!A122)</f>
        <v/>
      </c>
      <c r="B120" s="126"/>
      <c r="L120" s="126"/>
      <c r="V120" s="126"/>
      <c r="AF120" s="126"/>
      <c r="AP120" s="126"/>
      <c r="AZ120" s="126"/>
      <c r="BJ120" s="126"/>
      <c r="BK120" s="126"/>
      <c r="BT120" s="126"/>
      <c r="BU120" s="126"/>
      <c r="CD120" s="126"/>
      <c r="CN120" s="126"/>
      <c r="CO120" s="126"/>
      <c r="CX120" s="126"/>
      <c r="DH120" s="126"/>
      <c r="DR120" s="126"/>
      <c r="EB120" s="126"/>
      <c r="EL120" s="126"/>
      <c r="EV120" s="126"/>
      <c r="FF120" s="126"/>
      <c r="FP120" s="126"/>
      <c r="FZ120" s="126"/>
      <c r="GJ120" s="126"/>
      <c r="GT120" s="126"/>
      <c r="HD120" s="126"/>
      <c r="HN120" s="126"/>
      <c r="HX120" s="126"/>
      <c r="IH120" s="126"/>
      <c r="IR120" s="126"/>
      <c r="JB120" s="126"/>
      <c r="JL120" s="126"/>
    </row>
    <row xmlns:x14ac="http://schemas.microsoft.com/office/spreadsheetml/2009/9/ac" r="121" s="3" customFormat="true" x14ac:dyDescent="0.25">
      <c r="A121" s="412" t="str">
        <f ca="true">IF(ISBLANK('Data Summary'!A123),"",'Data Summary'!A123)</f>
        <v/>
      </c>
      <c r="B121" s="126"/>
      <c r="L121" s="126"/>
      <c r="V121" s="126"/>
      <c r="AF121" s="126"/>
      <c r="AP121" s="126"/>
      <c r="AZ121" s="126"/>
      <c r="BJ121" s="126"/>
      <c r="BK121" s="126"/>
      <c r="BT121" s="126"/>
      <c r="BU121" s="126"/>
      <c r="CD121" s="126"/>
      <c r="CN121" s="126"/>
      <c r="CO121" s="126"/>
      <c r="CX121" s="126"/>
      <c r="DH121" s="126"/>
      <c r="DR121" s="126"/>
      <c r="EB121" s="126"/>
      <c r="EL121" s="126"/>
      <c r="EV121" s="126"/>
      <c r="FF121" s="126"/>
      <c r="FP121" s="126"/>
      <c r="FZ121" s="126"/>
      <c r="GJ121" s="126"/>
      <c r="GT121" s="126"/>
      <c r="HD121" s="126"/>
      <c r="HN121" s="126"/>
      <c r="HX121" s="126"/>
      <c r="IH121" s="126"/>
      <c r="IR121" s="126"/>
      <c r="JB121" s="126"/>
      <c r="JL121" s="126"/>
    </row>
    <row xmlns:x14ac="http://schemas.microsoft.com/office/spreadsheetml/2009/9/ac" r="122" s="3" customFormat="true" x14ac:dyDescent="0.25">
      <c r="A122" s="412" t="str">
        <f ca="true">IF(ISBLANK('Data Summary'!A124),"",'Data Summary'!A124)</f>
        <v/>
      </c>
      <c r="B122" s="126"/>
      <c r="L122" s="126"/>
      <c r="V122" s="126"/>
      <c r="AF122" s="126"/>
      <c r="AP122" s="126"/>
      <c r="AZ122" s="126"/>
      <c r="BJ122" s="126"/>
      <c r="BK122" s="126"/>
      <c r="BT122" s="126"/>
      <c r="BU122" s="126"/>
      <c r="CD122" s="126"/>
      <c r="CN122" s="126"/>
      <c r="CO122" s="126"/>
      <c r="CX122" s="126"/>
      <c r="DH122" s="126"/>
      <c r="DR122" s="126"/>
      <c r="EB122" s="126"/>
      <c r="EL122" s="126"/>
      <c r="EV122" s="126"/>
      <c r="FF122" s="126"/>
      <c r="FP122" s="126"/>
      <c r="FZ122" s="126"/>
      <c r="GJ122" s="126"/>
      <c r="GT122" s="126"/>
      <c r="HD122" s="126"/>
      <c r="HN122" s="126"/>
      <c r="HX122" s="126"/>
      <c r="IH122" s="126"/>
      <c r="IR122" s="126"/>
      <c r="JB122" s="126"/>
      <c r="JL122" s="126"/>
    </row>
    <row xmlns:x14ac="http://schemas.microsoft.com/office/spreadsheetml/2009/9/ac" r="123" s="3" customFormat="true" x14ac:dyDescent="0.25">
      <c r="A123" s="412" t="str">
        <f ca="true">IF(ISBLANK('Data Summary'!A125),"",'Data Summary'!A125)</f>
        <v/>
      </c>
      <c r="B123" s="126"/>
      <c r="L123" s="126"/>
      <c r="V123" s="126"/>
      <c r="AF123" s="126"/>
      <c r="AP123" s="126"/>
      <c r="AZ123" s="126"/>
      <c r="BJ123" s="126"/>
      <c r="BK123" s="126"/>
      <c r="BT123" s="126"/>
      <c r="BU123" s="126"/>
      <c r="CD123" s="126"/>
      <c r="CN123" s="126"/>
      <c r="CO123" s="126"/>
      <c r="CX123" s="126"/>
      <c r="DH123" s="126"/>
      <c r="DR123" s="126"/>
      <c r="EB123" s="126"/>
      <c r="EL123" s="126"/>
      <c r="EV123" s="126"/>
      <c r="FF123" s="126"/>
      <c r="FP123" s="126"/>
      <c r="FZ123" s="126"/>
      <c r="GJ123" s="126"/>
      <c r="GT123" s="126"/>
      <c r="HD123" s="126"/>
      <c r="HN123" s="126"/>
      <c r="HX123" s="126"/>
      <c r="IH123" s="126"/>
      <c r="IR123" s="126"/>
      <c r="JB123" s="126"/>
      <c r="JL123" s="126"/>
    </row>
    <row xmlns:x14ac="http://schemas.microsoft.com/office/spreadsheetml/2009/9/ac" r="124" s="3" customFormat="true" x14ac:dyDescent="0.25">
      <c r="A124" s="412" t="str">
        <f ca="true">IF(ISBLANK('Data Summary'!A126),"",'Data Summary'!A126)</f>
        <v/>
      </c>
      <c r="B124" s="126"/>
      <c r="L124" s="126"/>
      <c r="V124" s="126"/>
      <c r="AF124" s="126"/>
      <c r="AP124" s="126"/>
      <c r="AZ124" s="126"/>
      <c r="BJ124" s="126"/>
      <c r="BK124" s="126"/>
      <c r="BT124" s="126"/>
      <c r="BU124" s="126"/>
      <c r="CD124" s="126"/>
      <c r="CN124" s="126"/>
      <c r="CO124" s="126"/>
      <c r="CX124" s="126"/>
      <c r="DH124" s="126"/>
      <c r="DR124" s="126"/>
      <c r="EB124" s="126"/>
      <c r="EL124" s="126"/>
      <c r="EV124" s="126"/>
      <c r="FF124" s="126"/>
      <c r="FP124" s="126"/>
      <c r="FZ124" s="126"/>
      <c r="GJ124" s="126"/>
      <c r="GT124" s="126"/>
      <c r="HD124" s="126"/>
      <c r="HN124" s="126"/>
      <c r="HX124" s="126"/>
      <c r="IH124" s="126"/>
      <c r="IR124" s="126"/>
      <c r="JB124" s="126"/>
      <c r="JL124" s="126"/>
    </row>
    <row xmlns:x14ac="http://schemas.microsoft.com/office/spreadsheetml/2009/9/ac" r="125" s="3" customFormat="true" x14ac:dyDescent="0.25">
      <c r="A125" s="412" t="str">
        <f ca="true">IF(ISBLANK('Data Summary'!A127),"",'Data Summary'!A127)</f>
        <v/>
      </c>
      <c r="B125" s="126"/>
      <c r="L125" s="126"/>
      <c r="V125" s="126"/>
      <c r="AF125" s="126"/>
      <c r="AP125" s="126"/>
      <c r="AZ125" s="126"/>
      <c r="BJ125" s="126"/>
      <c r="BK125" s="126"/>
      <c r="BT125" s="126"/>
      <c r="BU125" s="126"/>
      <c r="CD125" s="126"/>
      <c r="CN125" s="126"/>
      <c r="CO125" s="126"/>
      <c r="CX125" s="126"/>
      <c r="DH125" s="126"/>
      <c r="DR125" s="126"/>
      <c r="EB125" s="126"/>
      <c r="EL125" s="126"/>
      <c r="EV125" s="126"/>
      <c r="FF125" s="126"/>
      <c r="FP125" s="126"/>
      <c r="FZ125" s="126"/>
      <c r="GJ125" s="126"/>
      <c r="GT125" s="126"/>
      <c r="HD125" s="126"/>
      <c r="HN125" s="126"/>
      <c r="HX125" s="126"/>
      <c r="IH125" s="126"/>
      <c r="IR125" s="126"/>
      <c r="JB125" s="126"/>
      <c r="JL125" s="126"/>
    </row>
    <row xmlns:x14ac="http://schemas.microsoft.com/office/spreadsheetml/2009/9/ac" r="126" s="3" customFormat="true" x14ac:dyDescent="0.25">
      <c r="A126" s="412" t="str">
        <f ca="true">IF(ISBLANK('Data Summary'!A128),"",'Data Summary'!A128)</f>
        <v/>
      </c>
      <c r="B126" s="126"/>
      <c r="L126" s="126"/>
      <c r="V126" s="126"/>
      <c r="AF126" s="126"/>
      <c r="AP126" s="126"/>
      <c r="AZ126" s="126"/>
      <c r="BJ126" s="126"/>
      <c r="BK126" s="126"/>
      <c r="BT126" s="126"/>
      <c r="BU126" s="126"/>
      <c r="CD126" s="126"/>
      <c r="CN126" s="126"/>
      <c r="CO126" s="126"/>
      <c r="CX126" s="126"/>
      <c r="DH126" s="126"/>
      <c r="DR126" s="126"/>
      <c r="EB126" s="126"/>
      <c r="EL126" s="126"/>
      <c r="EV126" s="126"/>
      <c r="FF126" s="126"/>
      <c r="FP126" s="126"/>
      <c r="FZ126" s="126"/>
      <c r="GJ126" s="126"/>
      <c r="GT126" s="126"/>
      <c r="HD126" s="126"/>
      <c r="HN126" s="126"/>
      <c r="HX126" s="126"/>
      <c r="IH126" s="126"/>
      <c r="IR126" s="126"/>
      <c r="JB126" s="126"/>
      <c r="JL126" s="126"/>
    </row>
    <row xmlns:x14ac="http://schemas.microsoft.com/office/spreadsheetml/2009/9/ac" r="127" s="3" customFormat="true" x14ac:dyDescent="0.25">
      <c r="A127" s="412" t="str">
        <f ca="true">IF(ISBLANK('Data Summary'!A129),"",'Data Summary'!A129)</f>
        <v/>
      </c>
      <c r="B127" s="126"/>
      <c r="L127" s="126"/>
      <c r="V127" s="126"/>
      <c r="AF127" s="126"/>
      <c r="AP127" s="126"/>
      <c r="AZ127" s="126"/>
      <c r="BJ127" s="126"/>
      <c r="BK127" s="126"/>
      <c r="BT127" s="126"/>
      <c r="BU127" s="126"/>
      <c r="CD127" s="126"/>
      <c r="CN127" s="126"/>
      <c r="CO127" s="126"/>
      <c r="CX127" s="126"/>
      <c r="DH127" s="126"/>
      <c r="DR127" s="126"/>
      <c r="EB127" s="126"/>
      <c r="EL127" s="126"/>
      <c r="EV127" s="126"/>
      <c r="FF127" s="126"/>
      <c r="FP127" s="126"/>
      <c r="FZ127" s="126"/>
      <c r="GJ127" s="126"/>
      <c r="GT127" s="126"/>
      <c r="HD127" s="126"/>
      <c r="HN127" s="126"/>
      <c r="HX127" s="126"/>
      <c r="IH127" s="126"/>
      <c r="IR127" s="126"/>
      <c r="JB127" s="126"/>
      <c r="JL127" s="126"/>
    </row>
    <row xmlns:x14ac="http://schemas.microsoft.com/office/spreadsheetml/2009/9/ac" r="128" s="3" customFormat="true" x14ac:dyDescent="0.25">
      <c r="A128" s="412" t="str">
        <f ca="true">IF(ISBLANK('Data Summary'!A130),"",'Data Summary'!A130)</f>
        <v/>
      </c>
      <c r="B128" s="126"/>
      <c r="L128" s="126"/>
      <c r="V128" s="126"/>
      <c r="AF128" s="126"/>
      <c r="AP128" s="126"/>
      <c r="AZ128" s="126"/>
      <c r="BJ128" s="126"/>
      <c r="BK128" s="126"/>
      <c r="BT128" s="126"/>
      <c r="BU128" s="126"/>
      <c r="CD128" s="126"/>
      <c r="CN128" s="126"/>
      <c r="CO128" s="126"/>
      <c r="CX128" s="126"/>
      <c r="DH128" s="126"/>
      <c r="DR128" s="126"/>
      <c r="EB128" s="126"/>
      <c r="EL128" s="126"/>
      <c r="EV128" s="126"/>
      <c r="FF128" s="126"/>
      <c r="FP128" s="126"/>
      <c r="FZ128" s="126"/>
      <c r="GJ128" s="126"/>
      <c r="GT128" s="126"/>
      <c r="HD128" s="126"/>
      <c r="HN128" s="126"/>
      <c r="HX128" s="126"/>
      <c r="IH128" s="126"/>
      <c r="IR128" s="126"/>
      <c r="JB128" s="126"/>
      <c r="JL128" s="126"/>
    </row>
    <row xmlns:x14ac="http://schemas.microsoft.com/office/spreadsheetml/2009/9/ac" r="129" s="3" customFormat="true" x14ac:dyDescent="0.25">
      <c r="A129" s="412" t="str">
        <f ca="true">IF(ISBLANK('Data Summary'!A131),"",'Data Summary'!A131)</f>
        <v/>
      </c>
      <c r="B129" s="126"/>
      <c r="L129" s="126"/>
      <c r="V129" s="126"/>
      <c r="AF129" s="126"/>
      <c r="AP129" s="126"/>
      <c r="AZ129" s="126"/>
      <c r="BJ129" s="126"/>
      <c r="BK129" s="126"/>
      <c r="BT129" s="126"/>
      <c r="BU129" s="126"/>
      <c r="CD129" s="126"/>
      <c r="CN129" s="126"/>
      <c r="CO129" s="126"/>
      <c r="CX129" s="126"/>
      <c r="DH129" s="126"/>
      <c r="DR129" s="126"/>
      <c r="EB129" s="126"/>
      <c r="EL129" s="126"/>
      <c r="EV129" s="126"/>
      <c r="FF129" s="126"/>
      <c r="FP129" s="126"/>
      <c r="FZ129" s="126"/>
      <c r="GJ129" s="126"/>
      <c r="GT129" s="126"/>
      <c r="HD129" s="126"/>
      <c r="HN129" s="126"/>
      <c r="HX129" s="126"/>
      <c r="IH129" s="126"/>
      <c r="IR129" s="126"/>
      <c r="JB129" s="126"/>
      <c r="JL129" s="126"/>
    </row>
    <row xmlns:x14ac="http://schemas.microsoft.com/office/spreadsheetml/2009/9/ac" r="130" s="3" customFormat="true" x14ac:dyDescent="0.25">
      <c r="A130" s="412" t="str">
        <f ca="true">IF(ISBLANK('Data Summary'!A132),"",'Data Summary'!A132)</f>
        <v/>
      </c>
      <c r="B130" s="126"/>
      <c r="L130" s="126"/>
      <c r="V130" s="126"/>
      <c r="AF130" s="126"/>
      <c r="AP130" s="126"/>
      <c r="AZ130" s="126"/>
      <c r="BJ130" s="126"/>
      <c r="BK130" s="126"/>
      <c r="BT130" s="126"/>
      <c r="BU130" s="126"/>
      <c r="CD130" s="126"/>
      <c r="CN130" s="126"/>
      <c r="CO130" s="126"/>
      <c r="CX130" s="126"/>
      <c r="DH130" s="126"/>
      <c r="DR130" s="126"/>
      <c r="EB130" s="126"/>
      <c r="EL130" s="126"/>
      <c r="EV130" s="126"/>
      <c r="FF130" s="126"/>
      <c r="FP130" s="126"/>
      <c r="FZ130" s="126"/>
      <c r="GJ130" s="126"/>
      <c r="GT130" s="126"/>
      <c r="HD130" s="126"/>
      <c r="HN130" s="126"/>
      <c r="HX130" s="126"/>
      <c r="IH130" s="126"/>
      <c r="IR130" s="126"/>
      <c r="JB130" s="126"/>
      <c r="JL130" s="126"/>
    </row>
    <row xmlns:x14ac="http://schemas.microsoft.com/office/spreadsheetml/2009/9/ac" r="131" s="3" customFormat="true" x14ac:dyDescent="0.25">
      <c r="A131" s="412" t="str">
        <f ca="true">IF(ISBLANK('Data Summary'!A133),"",'Data Summary'!A133)</f>
        <v/>
      </c>
      <c r="B131" s="126"/>
      <c r="L131" s="126"/>
      <c r="V131" s="126"/>
      <c r="AF131" s="126"/>
      <c r="AP131" s="126"/>
      <c r="AZ131" s="126"/>
      <c r="BJ131" s="126"/>
      <c r="BK131" s="126"/>
      <c r="BT131" s="126"/>
      <c r="BU131" s="126"/>
      <c r="CD131" s="126"/>
      <c r="CN131" s="126"/>
      <c r="CO131" s="126"/>
      <c r="CX131" s="126"/>
      <c r="DH131" s="126"/>
      <c r="DR131" s="126"/>
      <c r="EB131" s="126"/>
      <c r="EL131" s="126"/>
      <c r="EV131" s="126"/>
      <c r="FF131" s="126"/>
      <c r="FP131" s="126"/>
      <c r="FZ131" s="126"/>
      <c r="GJ131" s="126"/>
      <c r="GT131" s="126"/>
      <c r="HD131" s="126"/>
      <c r="HN131" s="126"/>
      <c r="HX131" s="126"/>
      <c r="IH131" s="126"/>
      <c r="IR131" s="126"/>
      <c r="JB131" s="126"/>
      <c r="JL131" s="126"/>
    </row>
    <row xmlns:x14ac="http://schemas.microsoft.com/office/spreadsheetml/2009/9/ac" r="132" s="3" customFormat="true" x14ac:dyDescent="0.25">
      <c r="A132" s="412" t="str">
        <f ca="true">IF(ISBLANK('Data Summary'!A134),"",'Data Summary'!A134)</f>
        <v/>
      </c>
      <c r="B132" s="126"/>
      <c r="L132" s="126"/>
      <c r="V132" s="126"/>
      <c r="AF132" s="126"/>
      <c r="AP132" s="126"/>
      <c r="AZ132" s="126"/>
      <c r="BJ132" s="126"/>
      <c r="BK132" s="126"/>
      <c r="BT132" s="126"/>
      <c r="BU132" s="126"/>
      <c r="CD132" s="126"/>
      <c r="CN132" s="126"/>
      <c r="CO132" s="126"/>
      <c r="CX132" s="126"/>
      <c r="DH132" s="126"/>
      <c r="DR132" s="126"/>
      <c r="EB132" s="126"/>
      <c r="EL132" s="126"/>
      <c r="EV132" s="126"/>
      <c r="FF132" s="126"/>
      <c r="FP132" s="126"/>
      <c r="FZ132" s="126"/>
      <c r="GJ132" s="126"/>
      <c r="GT132" s="126"/>
      <c r="HD132" s="126"/>
      <c r="HN132" s="126"/>
      <c r="HX132" s="126"/>
      <c r="IH132" s="126"/>
      <c r="IR132" s="126"/>
      <c r="JB132" s="126"/>
      <c r="JL132" s="126"/>
    </row>
    <row xmlns:x14ac="http://schemas.microsoft.com/office/spreadsheetml/2009/9/ac" r="133" s="3" customFormat="true" x14ac:dyDescent="0.25">
      <c r="A133" s="412" t="str">
        <f ca="true">IF(ISBLANK('Data Summary'!A135),"",'Data Summary'!A135)</f>
        <v/>
      </c>
      <c r="B133" s="126"/>
      <c r="L133" s="126"/>
      <c r="V133" s="126"/>
      <c r="AF133" s="126"/>
      <c r="AP133" s="126"/>
      <c r="AZ133" s="126"/>
      <c r="BJ133" s="126"/>
      <c r="BK133" s="126"/>
      <c r="BT133" s="126"/>
      <c r="BU133" s="126"/>
      <c r="CD133" s="126"/>
      <c r="CN133" s="126"/>
      <c r="CO133" s="126"/>
      <c r="CX133" s="126"/>
      <c r="DH133" s="126"/>
      <c r="DR133" s="126"/>
      <c r="EB133" s="126"/>
      <c r="EL133" s="126"/>
      <c r="EV133" s="126"/>
      <c r="FF133" s="126"/>
      <c r="FP133" s="126"/>
      <c r="FZ133" s="126"/>
      <c r="GJ133" s="126"/>
      <c r="GT133" s="126"/>
      <c r="HD133" s="126"/>
      <c r="HN133" s="126"/>
      <c r="HX133" s="126"/>
      <c r="IH133" s="126"/>
      <c r="IR133" s="126"/>
      <c r="JB133" s="126"/>
      <c r="JL133" s="126"/>
    </row>
    <row xmlns:x14ac="http://schemas.microsoft.com/office/spreadsheetml/2009/9/ac" r="134" s="3" customFormat="true" x14ac:dyDescent="0.25">
      <c r="A134" s="412" t="str">
        <f ca="true">IF(ISBLANK('Data Summary'!A136),"",'Data Summary'!A136)</f>
        <v/>
      </c>
      <c r="B134" s="126"/>
      <c r="L134" s="126"/>
      <c r="V134" s="126"/>
      <c r="AF134" s="126"/>
      <c r="AP134" s="126"/>
      <c r="AZ134" s="126"/>
      <c r="BJ134" s="126"/>
      <c r="BK134" s="126"/>
      <c r="BT134" s="126"/>
      <c r="BU134" s="126"/>
      <c r="CD134" s="126"/>
      <c r="CN134" s="126"/>
      <c r="CO134" s="126"/>
      <c r="CX134" s="126"/>
      <c r="DH134" s="126"/>
      <c r="DR134" s="126"/>
      <c r="EB134" s="126"/>
      <c r="EL134" s="126"/>
      <c r="EV134" s="126"/>
      <c r="FF134" s="126"/>
      <c r="FP134" s="126"/>
      <c r="FZ134" s="126"/>
      <c r="GJ134" s="126"/>
      <c r="GT134" s="126"/>
      <c r="HD134" s="126"/>
      <c r="HN134" s="126"/>
      <c r="HX134" s="126"/>
      <c r="IH134" s="126"/>
      <c r="IR134" s="126"/>
      <c r="JB134" s="126"/>
      <c r="JL134" s="126"/>
    </row>
    <row xmlns:x14ac="http://schemas.microsoft.com/office/spreadsheetml/2009/9/ac" r="135" s="3" customFormat="true" x14ac:dyDescent="0.25">
      <c r="A135" s="412" t="str">
        <f ca="true">IF(ISBLANK('Data Summary'!A137),"",'Data Summary'!A137)</f>
        <v/>
      </c>
      <c r="B135" s="126"/>
      <c r="L135" s="126"/>
      <c r="V135" s="126"/>
      <c r="AF135" s="126"/>
      <c r="AP135" s="126"/>
      <c r="AZ135" s="126"/>
      <c r="BJ135" s="126"/>
      <c r="BK135" s="126"/>
      <c r="BT135" s="126"/>
      <c r="BU135" s="126"/>
      <c r="CD135" s="126"/>
      <c r="CN135" s="126"/>
      <c r="CO135" s="126"/>
      <c r="CX135" s="126"/>
      <c r="DH135" s="126"/>
      <c r="DR135" s="126"/>
      <c r="EB135" s="126"/>
      <c r="EL135" s="126"/>
      <c r="EV135" s="126"/>
      <c r="FF135" s="126"/>
      <c r="FP135" s="126"/>
      <c r="FZ135" s="126"/>
      <c r="GJ135" s="126"/>
      <c r="GT135" s="126"/>
      <c r="HD135" s="126"/>
      <c r="HN135" s="126"/>
      <c r="HX135" s="126"/>
      <c r="IH135" s="126"/>
      <c r="IR135" s="126"/>
      <c r="JB135" s="126"/>
      <c r="JL135" s="126"/>
    </row>
    <row xmlns:x14ac="http://schemas.microsoft.com/office/spreadsheetml/2009/9/ac" r="136" s="3" customFormat="true" x14ac:dyDescent="0.25">
      <c r="A136" s="412" t="str">
        <f ca="true">IF(ISBLANK('Data Summary'!A138),"",'Data Summary'!A138)</f>
        <v/>
      </c>
      <c r="B136" s="126"/>
      <c r="L136" s="126"/>
      <c r="V136" s="126"/>
      <c r="AF136" s="126"/>
      <c r="AP136" s="126"/>
      <c r="AZ136" s="126"/>
      <c r="BJ136" s="126"/>
      <c r="BK136" s="126"/>
      <c r="BT136" s="126"/>
      <c r="BU136" s="126"/>
      <c r="CD136" s="126"/>
      <c r="CN136" s="126"/>
      <c r="CO136" s="126"/>
      <c r="CX136" s="126"/>
      <c r="DH136" s="126"/>
      <c r="DR136" s="126"/>
      <c r="EB136" s="126"/>
      <c r="EL136" s="126"/>
      <c r="EV136" s="126"/>
      <c r="FF136" s="126"/>
      <c r="FP136" s="126"/>
      <c r="FZ136" s="126"/>
      <c r="GJ136" s="126"/>
      <c r="GT136" s="126"/>
      <c r="HD136" s="126"/>
      <c r="HN136" s="126"/>
      <c r="HX136" s="126"/>
      <c r="IH136" s="126"/>
      <c r="IR136" s="126"/>
      <c r="JB136" s="126"/>
      <c r="JL136" s="126"/>
    </row>
    <row xmlns:x14ac="http://schemas.microsoft.com/office/spreadsheetml/2009/9/ac" r="137" s="3" customFormat="true" x14ac:dyDescent="0.25">
      <c r="A137" s="412" t="str">
        <f ca="true">IF(ISBLANK('Data Summary'!A139),"",'Data Summary'!A139)</f>
        <v/>
      </c>
      <c r="B137" s="126"/>
      <c r="L137" s="126"/>
      <c r="V137" s="126"/>
      <c r="AF137" s="126"/>
      <c r="AP137" s="126"/>
      <c r="AZ137" s="126"/>
      <c r="BJ137" s="126"/>
      <c r="BK137" s="126"/>
      <c r="BT137" s="126"/>
      <c r="BU137" s="126"/>
      <c r="CD137" s="126"/>
      <c r="CN137" s="126"/>
      <c r="CO137" s="126"/>
      <c r="CX137" s="126"/>
      <c r="DH137" s="126"/>
      <c r="DR137" s="126"/>
      <c r="EB137" s="126"/>
      <c r="EL137" s="126"/>
      <c r="EV137" s="126"/>
      <c r="FF137" s="126"/>
      <c r="FP137" s="126"/>
      <c r="FZ137" s="126"/>
      <c r="GJ137" s="126"/>
      <c r="GT137" s="126"/>
      <c r="HD137" s="126"/>
      <c r="HN137" s="126"/>
      <c r="HX137" s="126"/>
      <c r="IH137" s="126"/>
      <c r="IR137" s="126"/>
      <c r="JB137" s="126"/>
      <c r="JL137" s="126"/>
    </row>
    <row xmlns:x14ac="http://schemas.microsoft.com/office/spreadsheetml/2009/9/ac" r="138" s="3" customFormat="true" x14ac:dyDescent="0.25">
      <c r="A138" s="412" t="str">
        <f ca="true">IF(ISBLANK('Data Summary'!A140),"",'Data Summary'!A140)</f>
        <v/>
      </c>
      <c r="B138" s="126"/>
      <c r="L138" s="126"/>
      <c r="V138" s="126"/>
      <c r="AF138" s="126"/>
      <c r="AP138" s="126"/>
      <c r="AZ138" s="126"/>
      <c r="BJ138" s="126"/>
      <c r="BK138" s="126"/>
      <c r="BT138" s="126"/>
      <c r="BU138" s="126"/>
      <c r="CD138" s="126"/>
      <c r="CN138" s="126"/>
      <c r="CO138" s="126"/>
      <c r="CX138" s="126"/>
      <c r="DH138" s="126"/>
      <c r="DR138" s="126"/>
      <c r="EB138" s="126"/>
      <c r="EL138" s="126"/>
      <c r="EV138" s="126"/>
      <c r="FF138" s="126"/>
      <c r="FP138" s="126"/>
      <c r="FZ138" s="126"/>
      <c r="GJ138" s="126"/>
      <c r="GT138" s="126"/>
      <c r="HD138" s="126"/>
      <c r="HN138" s="126"/>
      <c r="HX138" s="126"/>
      <c r="IH138" s="126"/>
      <c r="IR138" s="126"/>
      <c r="JB138" s="126"/>
      <c r="JL138" s="126"/>
    </row>
    <row xmlns:x14ac="http://schemas.microsoft.com/office/spreadsheetml/2009/9/ac" r="139" s="3" customFormat="true" x14ac:dyDescent="0.25">
      <c r="A139" s="412" t="str">
        <f ca="true">IF(ISBLANK('Data Summary'!A141),"",'Data Summary'!A141)</f>
        <v/>
      </c>
      <c r="B139" s="126"/>
      <c r="L139" s="126"/>
      <c r="V139" s="126"/>
      <c r="AF139" s="126"/>
      <c r="AP139" s="126"/>
      <c r="AZ139" s="126"/>
      <c r="BJ139" s="126"/>
      <c r="BK139" s="126"/>
      <c r="BT139" s="126"/>
      <c r="BU139" s="126"/>
      <c r="CD139" s="126"/>
      <c r="CN139" s="126"/>
      <c r="CO139" s="126"/>
      <c r="CX139" s="126"/>
      <c r="DH139" s="126"/>
      <c r="DR139" s="126"/>
      <c r="EB139" s="126"/>
      <c r="EL139" s="126"/>
      <c r="EV139" s="126"/>
      <c r="FF139" s="126"/>
      <c r="FP139" s="126"/>
      <c r="FZ139" s="126"/>
      <c r="GJ139" s="126"/>
      <c r="GT139" s="126"/>
      <c r="HD139" s="126"/>
      <c r="HN139" s="126"/>
      <c r="HX139" s="126"/>
      <c r="IH139" s="126"/>
      <c r="IR139" s="126"/>
      <c r="JB139" s="126"/>
      <c r="JL139" s="126"/>
    </row>
    <row xmlns:x14ac="http://schemas.microsoft.com/office/spreadsheetml/2009/9/ac" r="140" s="3" customFormat="true" x14ac:dyDescent="0.25">
      <c r="A140" s="412" t="str">
        <f ca="true">IF(ISBLANK('Data Summary'!A142),"",'Data Summary'!A142)</f>
        <v/>
      </c>
      <c r="B140" s="126"/>
      <c r="L140" s="126"/>
      <c r="V140" s="126"/>
      <c r="AF140" s="126"/>
      <c r="AP140" s="126"/>
      <c r="AZ140" s="126"/>
      <c r="BJ140" s="126"/>
      <c r="BK140" s="126"/>
      <c r="BT140" s="126"/>
      <c r="BU140" s="126"/>
      <c r="CD140" s="126"/>
      <c r="CN140" s="126"/>
      <c r="CO140" s="126"/>
      <c r="CX140" s="126"/>
      <c r="DH140" s="126"/>
      <c r="DR140" s="126"/>
      <c r="EB140" s="126"/>
      <c r="EL140" s="126"/>
      <c r="EV140" s="126"/>
      <c r="FF140" s="126"/>
      <c r="FP140" s="126"/>
      <c r="FZ140" s="126"/>
      <c r="GJ140" s="126"/>
      <c r="GT140" s="126"/>
      <c r="HD140" s="126"/>
      <c r="HN140" s="126"/>
      <c r="HX140" s="126"/>
      <c r="IH140" s="126"/>
      <c r="IR140" s="126"/>
      <c r="JB140" s="126"/>
      <c r="JL140" s="126"/>
    </row>
    <row xmlns:x14ac="http://schemas.microsoft.com/office/spreadsheetml/2009/9/ac" r="141" s="3" customFormat="true" x14ac:dyDescent="0.25">
      <c r="A141" s="412" t="str">
        <f ca="true">IF(ISBLANK('Data Summary'!A143),"",'Data Summary'!A143)</f>
        <v/>
      </c>
      <c r="B141" s="126"/>
      <c r="L141" s="126"/>
      <c r="V141" s="126"/>
      <c r="AF141" s="126"/>
      <c r="AP141" s="126"/>
      <c r="AZ141" s="126"/>
      <c r="BJ141" s="126"/>
      <c r="BK141" s="126"/>
      <c r="BT141" s="126"/>
      <c r="BU141" s="126"/>
      <c r="CD141" s="126"/>
      <c r="CN141" s="126"/>
      <c r="CO141" s="126"/>
      <c r="CX141" s="126"/>
      <c r="DH141" s="126"/>
      <c r="DR141" s="126"/>
      <c r="EB141" s="126"/>
      <c r="EL141" s="126"/>
      <c r="EV141" s="126"/>
      <c r="FF141" s="126"/>
      <c r="FP141" s="126"/>
      <c r="FZ141" s="126"/>
      <c r="GJ141" s="126"/>
      <c r="GT141" s="126"/>
      <c r="HD141" s="126"/>
      <c r="HN141" s="126"/>
      <c r="HX141" s="126"/>
      <c r="IH141" s="126"/>
      <c r="IR141" s="126"/>
      <c r="JB141" s="126"/>
      <c r="JL141" s="126"/>
    </row>
    <row xmlns:x14ac="http://schemas.microsoft.com/office/spreadsheetml/2009/9/ac" r="142" s="3" customFormat="true" x14ac:dyDescent="0.25">
      <c r="A142" s="412" t="str">
        <f ca="true">IF(ISBLANK('Data Summary'!A144),"",'Data Summary'!A144)</f>
        <v/>
      </c>
      <c r="B142" s="126"/>
      <c r="L142" s="126"/>
      <c r="V142" s="126"/>
      <c r="AF142" s="126"/>
      <c r="AP142" s="126"/>
      <c r="AZ142" s="126"/>
      <c r="BJ142" s="126"/>
      <c r="BK142" s="126"/>
      <c r="BT142" s="126"/>
      <c r="BU142" s="126"/>
      <c r="CD142" s="126"/>
      <c r="CN142" s="126"/>
      <c r="CO142" s="126"/>
      <c r="CX142" s="126"/>
      <c r="DH142" s="126"/>
      <c r="DR142" s="126"/>
      <c r="EB142" s="126"/>
      <c r="EL142" s="126"/>
      <c r="EV142" s="126"/>
      <c r="FF142" s="126"/>
      <c r="FP142" s="126"/>
      <c r="FZ142" s="126"/>
      <c r="GJ142" s="126"/>
      <c r="GT142" s="126"/>
      <c r="HD142" s="126"/>
      <c r="HN142" s="126"/>
      <c r="HX142" s="126"/>
      <c r="IH142" s="126"/>
      <c r="IR142" s="126"/>
      <c r="JB142" s="126"/>
      <c r="JL142" s="126"/>
    </row>
    <row xmlns:x14ac="http://schemas.microsoft.com/office/spreadsheetml/2009/9/ac" r="143" s="3" customFormat="true" x14ac:dyDescent="0.25">
      <c r="A143" s="412" t="str">
        <f ca="true">IF(ISBLANK('Data Summary'!A145),"",'Data Summary'!A145)</f>
        <v/>
      </c>
      <c r="B143" s="126"/>
      <c r="L143" s="126"/>
      <c r="V143" s="126"/>
      <c r="AF143" s="126"/>
      <c r="AP143" s="126"/>
      <c r="AZ143" s="126"/>
      <c r="BJ143" s="126"/>
      <c r="BK143" s="126"/>
      <c r="BT143" s="126"/>
      <c r="BU143" s="126"/>
      <c r="CD143" s="126"/>
      <c r="CN143" s="126"/>
      <c r="CO143" s="126"/>
      <c r="CX143" s="126"/>
      <c r="DH143" s="126"/>
      <c r="DR143" s="126"/>
      <c r="EB143" s="126"/>
      <c r="EL143" s="126"/>
      <c r="EV143" s="126"/>
      <c r="FF143" s="126"/>
      <c r="FP143" s="126"/>
      <c r="FZ143" s="126"/>
      <c r="GJ143" s="126"/>
      <c r="GT143" s="126"/>
      <c r="HD143" s="126"/>
      <c r="HN143" s="126"/>
      <c r="HX143" s="126"/>
      <c r="IH143" s="126"/>
      <c r="IR143" s="126"/>
      <c r="JB143" s="126"/>
      <c r="JL143" s="126"/>
    </row>
    <row xmlns:x14ac="http://schemas.microsoft.com/office/spreadsheetml/2009/9/ac" r="144" s="3" customFormat="true" x14ac:dyDescent="0.25">
      <c r="A144" s="412" t="str">
        <f ca="true">IF(ISBLANK('Data Summary'!A146),"",'Data Summary'!A146)</f>
        <v/>
      </c>
      <c r="B144" s="126"/>
      <c r="L144" s="126"/>
      <c r="V144" s="126"/>
      <c r="AF144" s="126"/>
      <c r="AP144" s="126"/>
      <c r="AZ144" s="126"/>
      <c r="BJ144" s="126"/>
      <c r="BK144" s="126"/>
      <c r="BT144" s="126"/>
      <c r="BU144" s="126"/>
      <c r="CD144" s="126"/>
      <c r="CN144" s="126"/>
      <c r="CO144" s="126"/>
      <c r="CX144" s="126"/>
      <c r="DH144" s="126"/>
      <c r="DR144" s="126"/>
      <c r="EB144" s="126"/>
      <c r="EL144" s="126"/>
      <c r="EV144" s="126"/>
      <c r="FF144" s="126"/>
      <c r="FP144" s="126"/>
      <c r="FZ144" s="126"/>
      <c r="GJ144" s="126"/>
      <c r="GT144" s="126"/>
      <c r="HD144" s="126"/>
      <c r="HN144" s="126"/>
      <c r="HX144" s="126"/>
      <c r="IH144" s="126"/>
      <c r="IR144" s="126"/>
      <c r="JB144" s="126"/>
      <c r="JL144" s="126"/>
    </row>
    <row xmlns:x14ac="http://schemas.microsoft.com/office/spreadsheetml/2009/9/ac" r="145" s="3" customFormat="true" x14ac:dyDescent="0.25">
      <c r="A145" s="412" t="str">
        <f ca="true">IF(ISBLANK('Data Summary'!A147),"",'Data Summary'!A147)</f>
        <v/>
      </c>
      <c r="B145" s="126"/>
      <c r="L145" s="126"/>
      <c r="V145" s="126"/>
      <c r="AF145" s="126"/>
      <c r="AP145" s="126"/>
      <c r="AZ145" s="126"/>
      <c r="BJ145" s="126"/>
      <c r="BK145" s="126"/>
      <c r="BT145" s="126"/>
      <c r="BU145" s="126"/>
      <c r="CD145" s="126"/>
      <c r="CN145" s="126"/>
      <c r="CO145" s="126"/>
      <c r="CX145" s="126"/>
      <c r="DH145" s="126"/>
      <c r="DR145" s="126"/>
      <c r="EB145" s="126"/>
      <c r="EL145" s="126"/>
      <c r="EV145" s="126"/>
      <c r="FF145" s="126"/>
      <c r="FP145" s="126"/>
      <c r="FZ145" s="126"/>
      <c r="GJ145" s="126"/>
      <c r="GT145" s="126"/>
      <c r="HD145" s="126"/>
      <c r="HN145" s="126"/>
      <c r="HX145" s="126"/>
      <c r="IH145" s="126"/>
      <c r="IR145" s="126"/>
      <c r="JB145" s="126"/>
      <c r="JL145" s="126"/>
    </row>
    <row xmlns:x14ac="http://schemas.microsoft.com/office/spreadsheetml/2009/9/ac" r="146" s="3" customFormat="true" x14ac:dyDescent="0.25">
      <c r="A146" s="412" t="str">
        <f ca="true">IF(ISBLANK('Data Summary'!A148),"",'Data Summary'!A148)</f>
        <v/>
      </c>
      <c r="B146" s="126"/>
      <c r="L146" s="126"/>
      <c r="V146" s="126"/>
      <c r="AF146" s="126"/>
      <c r="AP146" s="126"/>
      <c r="AZ146" s="126"/>
      <c r="BJ146" s="126"/>
      <c r="BK146" s="126"/>
      <c r="BT146" s="126"/>
      <c r="BU146" s="126"/>
      <c r="CD146" s="126"/>
      <c r="CN146" s="126"/>
      <c r="CO146" s="126"/>
      <c r="CX146" s="126"/>
      <c r="DH146" s="126"/>
      <c r="DR146" s="126"/>
      <c r="EB146" s="126"/>
      <c r="EL146" s="126"/>
      <c r="EV146" s="126"/>
      <c r="FF146" s="126"/>
      <c r="FP146" s="126"/>
      <c r="FZ146" s="126"/>
      <c r="GJ146" s="126"/>
      <c r="GT146" s="126"/>
      <c r="HD146" s="126"/>
      <c r="HN146" s="126"/>
      <c r="HX146" s="126"/>
      <c r="IH146" s="126"/>
      <c r="IR146" s="126"/>
      <c r="JB146" s="126"/>
      <c r="JL146" s="126"/>
    </row>
    <row xmlns:x14ac="http://schemas.microsoft.com/office/spreadsheetml/2009/9/ac" r="147" s="3" customFormat="true" x14ac:dyDescent="0.25">
      <c r="A147" s="412" t="str">
        <f ca="true">IF(ISBLANK('Data Summary'!A149),"",'Data Summary'!A149)</f>
        <v/>
      </c>
      <c r="B147" s="126"/>
      <c r="L147" s="126"/>
      <c r="V147" s="126"/>
      <c r="AF147" s="126"/>
      <c r="AP147" s="126"/>
      <c r="AZ147" s="126"/>
      <c r="BJ147" s="126"/>
      <c r="BK147" s="126"/>
      <c r="BT147" s="126"/>
      <c r="BU147" s="126"/>
      <c r="CD147" s="126"/>
      <c r="CN147" s="126"/>
      <c r="CO147" s="126"/>
      <c r="CX147" s="126"/>
      <c r="DH147" s="126"/>
      <c r="DR147" s="126"/>
      <c r="EB147" s="126"/>
      <c r="EL147" s="126"/>
      <c r="EV147" s="126"/>
      <c r="FF147" s="126"/>
      <c r="FP147" s="126"/>
      <c r="FZ147" s="126"/>
      <c r="GJ147" s="126"/>
      <c r="GT147" s="126"/>
      <c r="HD147" s="126"/>
      <c r="HN147" s="126"/>
      <c r="HX147" s="126"/>
      <c r="IH147" s="126"/>
      <c r="IR147" s="126"/>
      <c r="JB147" s="126"/>
      <c r="JL147" s="126"/>
    </row>
    <row xmlns:x14ac="http://schemas.microsoft.com/office/spreadsheetml/2009/9/ac" r="148" s="3" customFormat="true" x14ac:dyDescent="0.25">
      <c r="A148" s="412" t="str">
        <f ca="true">IF(ISBLANK('Data Summary'!A150),"",'Data Summary'!A150)</f>
        <v/>
      </c>
      <c r="B148" s="126"/>
      <c r="L148" s="126"/>
      <c r="V148" s="126"/>
      <c r="AF148" s="126"/>
      <c r="AP148" s="126"/>
      <c r="AZ148" s="126"/>
      <c r="BJ148" s="126"/>
      <c r="BK148" s="126"/>
      <c r="BT148" s="126"/>
      <c r="BU148" s="126"/>
      <c r="CD148" s="126"/>
      <c r="CN148" s="126"/>
      <c r="CO148" s="126"/>
      <c r="CX148" s="126"/>
      <c r="DH148" s="126"/>
      <c r="DR148" s="126"/>
      <c r="EB148" s="126"/>
      <c r="EL148" s="126"/>
      <c r="EV148" s="126"/>
      <c r="FF148" s="126"/>
      <c r="FP148" s="126"/>
      <c r="FZ148" s="126"/>
      <c r="GJ148" s="126"/>
      <c r="GT148" s="126"/>
      <c r="HD148" s="126"/>
      <c r="HN148" s="126"/>
      <c r="HX148" s="126"/>
      <c r="IH148" s="126"/>
      <c r="IR148" s="126"/>
      <c r="JB148" s="126"/>
      <c r="JL148" s="126"/>
    </row>
    <row xmlns:x14ac="http://schemas.microsoft.com/office/spreadsheetml/2009/9/ac" r="149" s="3" customFormat="true" x14ac:dyDescent="0.25">
      <c r="A149" s="412" t="str">
        <f ca="true">IF(ISBLANK('Data Summary'!A151),"",'Data Summary'!A151)</f>
        <v/>
      </c>
      <c r="B149" s="126"/>
      <c r="L149" s="126"/>
      <c r="V149" s="126"/>
      <c r="AF149" s="126"/>
      <c r="AP149" s="126"/>
      <c r="AZ149" s="126"/>
      <c r="BJ149" s="126"/>
      <c r="BK149" s="126"/>
      <c r="BT149" s="126"/>
      <c r="BU149" s="126"/>
      <c r="CD149" s="126"/>
      <c r="CN149" s="126"/>
      <c r="CO149" s="126"/>
      <c r="CX149" s="126"/>
      <c r="DH149" s="126"/>
      <c r="DR149" s="126"/>
      <c r="EB149" s="126"/>
      <c r="EL149" s="126"/>
      <c r="EV149" s="126"/>
      <c r="FF149" s="126"/>
      <c r="FP149" s="126"/>
      <c r="FZ149" s="126"/>
      <c r="GJ149" s="126"/>
      <c r="GT149" s="126"/>
      <c r="HD149" s="126"/>
      <c r="HN149" s="126"/>
      <c r="HX149" s="126"/>
      <c r="IH149" s="126"/>
      <c r="IR149" s="126"/>
      <c r="JB149" s="126"/>
      <c r="JL149" s="126"/>
    </row>
    <row xmlns:x14ac="http://schemas.microsoft.com/office/spreadsheetml/2009/9/ac" r="150" s="3" customFormat="true" x14ac:dyDescent="0.25">
      <c r="A150" s="412" t="str">
        <f ca="true">IF(ISBLANK('Data Summary'!A152),"",'Data Summary'!A152)</f>
        <v/>
      </c>
      <c r="B150" s="126"/>
      <c r="L150" s="126"/>
      <c r="V150" s="126"/>
      <c r="AF150" s="126"/>
      <c r="AP150" s="126"/>
      <c r="AZ150" s="126"/>
      <c r="BJ150" s="126"/>
      <c r="BK150" s="126"/>
      <c r="BT150" s="126"/>
      <c r="BU150" s="126"/>
      <c r="CD150" s="126"/>
      <c r="CN150" s="126"/>
      <c r="CO150" s="126"/>
      <c r="CX150" s="126"/>
      <c r="DH150" s="126"/>
      <c r="DR150" s="126"/>
      <c r="EB150" s="126"/>
      <c r="EL150" s="126"/>
      <c r="EV150" s="126"/>
      <c r="FF150" s="126"/>
      <c r="FP150" s="126"/>
      <c r="FZ150" s="126"/>
      <c r="GJ150" s="126"/>
      <c r="GT150" s="126"/>
      <c r="HD150" s="126"/>
      <c r="HN150" s="126"/>
      <c r="HX150" s="126"/>
      <c r="IH150" s="126"/>
      <c r="IR150" s="126"/>
      <c r="JB150" s="126"/>
      <c r="JL150" s="126"/>
    </row>
    <row xmlns:x14ac="http://schemas.microsoft.com/office/spreadsheetml/2009/9/ac" r="151" s="3" customFormat="true" x14ac:dyDescent="0.25">
      <c r="A151" s="412" t="str">
        <f ca="true">IF(ISBLANK('Data Summary'!A153),"",'Data Summary'!A153)</f>
        <v/>
      </c>
      <c r="B151" s="126"/>
      <c r="L151" s="126"/>
      <c r="V151" s="126"/>
      <c r="AF151" s="126"/>
      <c r="AP151" s="126"/>
      <c r="AZ151" s="126"/>
      <c r="BJ151" s="126"/>
      <c r="BK151" s="126"/>
      <c r="BT151" s="126"/>
      <c r="BU151" s="126"/>
      <c r="CD151" s="126"/>
      <c r="CN151" s="126"/>
      <c r="CO151" s="126"/>
      <c r="CX151" s="126"/>
      <c r="DH151" s="126"/>
      <c r="DR151" s="126"/>
      <c r="EB151" s="126"/>
      <c r="EL151" s="126"/>
      <c r="EV151" s="126"/>
      <c r="FF151" s="126"/>
      <c r="FP151" s="126"/>
      <c r="FZ151" s="126"/>
      <c r="GJ151" s="126"/>
      <c r="GT151" s="126"/>
      <c r="HD151" s="126"/>
      <c r="HN151" s="126"/>
      <c r="HX151" s="126"/>
      <c r="IH151" s="126"/>
      <c r="IR151" s="126"/>
      <c r="JB151" s="126"/>
      <c r="JL151" s="126"/>
    </row>
    <row xmlns:x14ac="http://schemas.microsoft.com/office/spreadsheetml/2009/9/ac" r="152" s="3" customFormat="true" x14ac:dyDescent="0.25">
      <c r="A152" s="408"/>
      <c r="B152" s="126"/>
      <c r="L152" s="126"/>
      <c r="V152" s="126"/>
      <c r="AF152" s="126"/>
      <c r="AP152" s="126"/>
      <c r="AZ152" s="126"/>
      <c r="BJ152" s="126"/>
      <c r="BK152" s="126"/>
      <c r="BT152" s="126"/>
      <c r="BU152" s="126"/>
      <c r="CD152" s="126"/>
      <c r="CN152" s="126"/>
      <c r="CO152" s="126"/>
      <c r="CX152" s="126"/>
      <c r="DH152" s="126"/>
      <c r="DR152" s="126"/>
      <c r="EB152" s="126"/>
      <c r="EL152" s="126"/>
      <c r="EV152" s="126"/>
      <c r="FF152" s="126"/>
      <c r="FP152" s="126"/>
      <c r="FZ152" s="126"/>
      <c r="GJ152" s="126"/>
      <c r="GT152" s="126"/>
      <c r="HD152" s="126"/>
      <c r="HN152" s="126"/>
      <c r="HX152" s="126"/>
      <c r="IH152" s="126"/>
      <c r="IR152" s="126"/>
      <c r="JB152" s="126"/>
      <c r="JL152" s="126"/>
    </row>
    <row xmlns:x14ac="http://schemas.microsoft.com/office/spreadsheetml/2009/9/ac" r="153" s="3" customFormat="true" x14ac:dyDescent="0.25">
      <c r="A153" s="408"/>
      <c r="B153" s="126"/>
      <c r="L153" s="126"/>
      <c r="V153" s="126"/>
      <c r="AF153" s="126"/>
      <c r="AP153" s="126"/>
      <c r="AZ153" s="126"/>
      <c r="BJ153" s="126"/>
      <c r="BK153" s="126"/>
      <c r="BT153" s="126"/>
      <c r="BU153" s="126"/>
      <c r="CD153" s="126"/>
      <c r="CN153" s="126"/>
      <c r="CO153" s="126"/>
      <c r="CX153" s="126"/>
      <c r="DH153" s="126"/>
      <c r="DR153" s="126"/>
      <c r="EB153" s="126"/>
      <c r="EL153" s="126"/>
      <c r="EV153" s="126"/>
      <c r="FF153" s="126"/>
      <c r="FP153" s="126"/>
      <c r="FZ153" s="126"/>
      <c r="GJ153" s="126"/>
      <c r="GT153" s="126"/>
      <c r="HD153" s="126"/>
      <c r="HN153" s="126"/>
      <c r="HX153" s="126"/>
      <c r="IH153" s="126"/>
      <c r="IR153" s="126"/>
      <c r="JB153" s="126"/>
      <c r="JL153" s="126"/>
    </row>
    <row xmlns:x14ac="http://schemas.microsoft.com/office/spreadsheetml/2009/9/ac" r="154" s="3" customFormat="true" x14ac:dyDescent="0.25">
      <c r="A154" s="408"/>
      <c r="B154" s="126"/>
      <c r="L154" s="126"/>
      <c r="V154" s="126"/>
      <c r="AF154" s="126"/>
      <c r="AP154" s="126"/>
      <c r="AZ154" s="126"/>
      <c r="BJ154" s="126"/>
      <c r="BK154" s="126"/>
      <c r="BT154" s="126"/>
      <c r="BU154" s="126"/>
      <c r="CD154" s="126"/>
      <c r="CN154" s="126"/>
      <c r="CO154" s="126"/>
      <c r="CX154" s="126"/>
      <c r="DH154" s="126"/>
      <c r="DR154" s="126"/>
      <c r="EB154" s="126"/>
      <c r="EL154" s="126"/>
      <c r="EV154" s="126"/>
      <c r="FF154" s="126"/>
      <c r="FP154" s="126"/>
      <c r="FZ154" s="126"/>
      <c r="GJ154" s="126"/>
      <c r="GT154" s="126"/>
      <c r="HD154" s="126"/>
      <c r="HN154" s="126"/>
      <c r="HX154" s="126"/>
      <c r="IH154" s="126"/>
      <c r="IR154" s="126"/>
      <c r="JB154" s="126"/>
      <c r="JL154" s="126"/>
    </row>
    <row xmlns:x14ac="http://schemas.microsoft.com/office/spreadsheetml/2009/9/ac" r="155" s="3" customFormat="true" x14ac:dyDescent="0.25">
      <c r="A155" s="408"/>
      <c r="B155" s="126"/>
      <c r="L155" s="126"/>
      <c r="V155" s="126"/>
      <c r="AF155" s="126"/>
      <c r="AP155" s="126"/>
      <c r="AZ155" s="126"/>
      <c r="BJ155" s="126"/>
      <c r="BK155" s="126"/>
      <c r="BT155" s="126"/>
      <c r="BU155" s="126"/>
      <c r="CD155" s="126"/>
      <c r="CN155" s="126"/>
      <c r="CO155" s="126"/>
      <c r="CX155" s="126"/>
      <c r="DH155" s="126"/>
      <c r="DR155" s="126"/>
      <c r="EB155" s="126"/>
      <c r="EL155" s="126"/>
      <c r="EV155" s="126"/>
      <c r="FF155" s="126"/>
      <c r="FP155" s="126"/>
      <c r="FZ155" s="126"/>
      <c r="GJ155" s="126"/>
      <c r="GT155" s="126"/>
      <c r="HD155" s="126"/>
      <c r="HN155" s="126"/>
      <c r="HX155" s="126"/>
      <c r="IH155" s="126"/>
      <c r="IR155" s="126"/>
      <c r="JB155" s="126"/>
      <c r="JL155" s="126"/>
    </row>
    <row xmlns:x14ac="http://schemas.microsoft.com/office/spreadsheetml/2009/9/ac" r="156" s="3" customFormat="true" x14ac:dyDescent="0.25">
      <c r="A156" s="408"/>
      <c r="B156" s="126"/>
      <c r="L156" s="126"/>
      <c r="V156" s="126"/>
      <c r="AF156" s="126"/>
      <c r="AP156" s="126"/>
      <c r="AZ156" s="126"/>
      <c r="BJ156" s="126"/>
      <c r="BK156" s="126"/>
      <c r="BT156" s="126"/>
      <c r="BU156" s="126"/>
      <c r="CD156" s="126"/>
      <c r="CN156" s="126"/>
      <c r="CO156" s="126"/>
      <c r="CX156" s="126"/>
      <c r="DH156" s="126"/>
      <c r="DR156" s="126"/>
      <c r="EB156" s="126"/>
      <c r="EL156" s="126"/>
      <c r="EV156" s="126"/>
      <c r="FF156" s="126"/>
      <c r="FP156" s="126"/>
      <c r="FZ156" s="126"/>
      <c r="GJ156" s="126"/>
      <c r="GT156" s="126"/>
      <c r="HD156" s="126"/>
      <c r="HN156" s="126"/>
      <c r="HX156" s="126"/>
      <c r="IH156" s="126"/>
      <c r="IR156" s="126"/>
      <c r="JB156" s="126"/>
      <c r="JL156" s="126"/>
    </row>
    <row xmlns:x14ac="http://schemas.microsoft.com/office/spreadsheetml/2009/9/ac" r="157" s="3" customFormat="true" x14ac:dyDescent="0.25">
      <c r="A157" s="408"/>
      <c r="B157" s="126"/>
      <c r="L157" s="126"/>
      <c r="V157" s="126"/>
      <c r="AF157" s="126"/>
      <c r="AP157" s="126"/>
      <c r="AZ157" s="126"/>
      <c r="BJ157" s="126"/>
      <c r="BK157" s="126"/>
      <c r="BT157" s="126"/>
      <c r="BU157" s="126"/>
      <c r="CD157" s="126"/>
      <c r="CN157" s="126"/>
      <c r="CO157" s="126"/>
      <c r="CX157" s="126"/>
      <c r="DH157" s="126"/>
      <c r="DR157" s="126"/>
      <c r="EB157" s="126"/>
      <c r="EL157" s="126"/>
      <c r="EV157" s="126"/>
      <c r="FF157" s="126"/>
      <c r="FP157" s="126"/>
      <c r="FZ157" s="126"/>
      <c r="GJ157" s="126"/>
      <c r="GT157" s="126"/>
      <c r="HD157" s="126"/>
      <c r="HN157" s="126"/>
      <c r="HX157" s="126"/>
      <c r="IH157" s="126"/>
      <c r="IR157" s="126"/>
      <c r="JB157" s="126"/>
      <c r="JL157" s="126"/>
    </row>
    <row xmlns:x14ac="http://schemas.microsoft.com/office/spreadsheetml/2009/9/ac" r="158" s="3" customFormat="true" x14ac:dyDescent="0.25">
      <c r="A158" s="408"/>
      <c r="B158" s="126"/>
      <c r="L158" s="126"/>
      <c r="V158" s="126"/>
      <c r="AF158" s="126"/>
      <c r="AP158" s="126"/>
      <c r="AZ158" s="126"/>
      <c r="BJ158" s="126"/>
      <c r="BK158" s="126"/>
      <c r="BT158" s="126"/>
      <c r="BU158" s="126"/>
      <c r="CD158" s="126"/>
      <c r="CN158" s="126"/>
      <c r="CO158" s="126"/>
      <c r="CX158" s="126"/>
      <c r="DH158" s="126"/>
      <c r="DR158" s="126"/>
      <c r="EB158" s="126"/>
      <c r="EL158" s="126"/>
      <c r="EV158" s="126"/>
      <c r="FF158" s="126"/>
      <c r="FP158" s="126"/>
      <c r="FZ158" s="126"/>
      <c r="GJ158" s="126"/>
      <c r="GT158" s="126"/>
      <c r="HD158" s="126"/>
      <c r="HN158" s="126"/>
      <c r="HX158" s="126"/>
      <c r="IH158" s="126"/>
      <c r="IR158" s="126"/>
      <c r="JB158" s="126"/>
      <c r="JL158" s="126"/>
    </row>
    <row xmlns:x14ac="http://schemas.microsoft.com/office/spreadsheetml/2009/9/ac" r="159" s="3" customFormat="true" x14ac:dyDescent="0.25">
      <c r="A159" s="408"/>
      <c r="B159" s="126"/>
      <c r="L159" s="126"/>
      <c r="V159" s="126"/>
      <c r="AF159" s="126"/>
      <c r="AP159" s="126"/>
      <c r="AZ159" s="126"/>
      <c r="BJ159" s="126"/>
      <c r="BK159" s="126"/>
      <c r="BT159" s="126"/>
      <c r="BU159" s="126"/>
      <c r="CD159" s="126"/>
      <c r="CN159" s="126"/>
      <c r="CO159" s="126"/>
      <c r="CX159" s="126"/>
      <c r="DH159" s="126"/>
      <c r="DR159" s="126"/>
      <c r="EB159" s="126"/>
      <c r="EL159" s="126"/>
      <c r="EV159" s="126"/>
      <c r="FF159" s="126"/>
      <c r="FP159" s="126"/>
      <c r="FZ159" s="126"/>
      <c r="GJ159" s="126"/>
      <c r="GT159" s="126"/>
      <c r="HD159" s="126"/>
      <c r="HN159" s="126"/>
      <c r="HX159" s="126"/>
      <c r="IH159" s="126"/>
      <c r="IR159" s="126"/>
      <c r="JB159" s="126"/>
      <c r="JL159" s="126"/>
    </row>
    <row xmlns:x14ac="http://schemas.microsoft.com/office/spreadsheetml/2009/9/ac" r="160" s="3" customFormat="true" x14ac:dyDescent="0.25">
      <c r="A160" s="408"/>
      <c r="B160" s="126"/>
      <c r="L160" s="126"/>
      <c r="V160" s="126"/>
      <c r="AF160" s="126"/>
      <c r="AP160" s="126"/>
      <c r="AZ160" s="126"/>
      <c r="BJ160" s="126"/>
      <c r="BK160" s="126"/>
      <c r="BT160" s="126"/>
      <c r="BU160" s="126"/>
      <c r="CD160" s="126"/>
      <c r="CN160" s="126"/>
      <c r="CO160" s="126"/>
      <c r="CX160" s="126"/>
      <c r="DH160" s="126"/>
      <c r="DR160" s="126"/>
      <c r="EB160" s="126"/>
      <c r="EL160" s="126"/>
      <c r="EV160" s="126"/>
      <c r="FF160" s="126"/>
      <c r="FP160" s="126"/>
      <c r="FZ160" s="126"/>
      <c r="GJ160" s="126"/>
      <c r="GT160" s="126"/>
      <c r="HD160" s="126"/>
      <c r="HN160" s="126"/>
      <c r="HX160" s="126"/>
      <c r="IH160" s="126"/>
      <c r="IR160" s="126"/>
      <c r="JB160" s="126"/>
      <c r="JL160" s="126"/>
    </row>
    <row xmlns:x14ac="http://schemas.microsoft.com/office/spreadsheetml/2009/9/ac" r="161" s="3" customFormat="true" x14ac:dyDescent="0.25">
      <c r="A161" s="408"/>
      <c r="B161" s="126"/>
      <c r="L161" s="126"/>
      <c r="V161" s="126"/>
      <c r="AF161" s="126"/>
      <c r="AP161" s="126"/>
      <c r="AZ161" s="126"/>
      <c r="BJ161" s="126"/>
      <c r="BK161" s="126"/>
      <c r="BT161" s="126"/>
      <c r="BU161" s="126"/>
      <c r="CD161" s="126"/>
      <c r="CN161" s="126"/>
      <c r="CO161" s="126"/>
      <c r="CX161" s="126"/>
      <c r="DH161" s="126"/>
      <c r="DR161" s="126"/>
      <c r="EB161" s="126"/>
      <c r="EL161" s="126"/>
      <c r="EV161" s="126"/>
      <c r="FF161" s="126"/>
      <c r="FP161" s="126"/>
      <c r="FZ161" s="126"/>
      <c r="GJ161" s="126"/>
      <c r="GT161" s="126"/>
      <c r="HD161" s="126"/>
      <c r="HN161" s="126"/>
      <c r="HX161" s="126"/>
      <c r="IH161" s="126"/>
      <c r="IR161" s="126"/>
      <c r="JB161" s="126"/>
      <c r="JL161" s="126"/>
    </row>
    <row xmlns:x14ac="http://schemas.microsoft.com/office/spreadsheetml/2009/9/ac" r="162" s="3" customFormat="true" x14ac:dyDescent="0.25">
      <c r="A162" s="408"/>
      <c r="B162" s="126"/>
      <c r="L162" s="126"/>
      <c r="V162" s="126"/>
      <c r="AF162" s="126"/>
      <c r="AP162" s="126"/>
      <c r="AZ162" s="126"/>
      <c r="BJ162" s="126"/>
      <c r="BK162" s="126"/>
      <c r="BT162" s="126"/>
      <c r="BU162" s="126"/>
      <c r="CD162" s="126"/>
      <c r="CN162" s="126"/>
      <c r="CO162" s="126"/>
      <c r="CX162" s="126"/>
      <c r="DH162" s="126"/>
      <c r="DR162" s="126"/>
      <c r="EB162" s="126"/>
      <c r="EL162" s="126"/>
      <c r="EV162" s="126"/>
      <c r="FF162" s="126"/>
      <c r="FP162" s="126"/>
      <c r="FZ162" s="126"/>
      <c r="GJ162" s="126"/>
      <c r="GT162" s="126"/>
      <c r="HD162" s="126"/>
      <c r="HN162" s="126"/>
      <c r="HX162" s="126"/>
      <c r="IH162" s="126"/>
      <c r="IR162" s="126"/>
      <c r="JB162" s="126"/>
      <c r="JL162" s="126"/>
    </row>
    <row xmlns:x14ac="http://schemas.microsoft.com/office/spreadsheetml/2009/9/ac" r="163" s="3" customFormat="true" x14ac:dyDescent="0.25">
      <c r="A163" s="408"/>
      <c r="B163" s="126"/>
      <c r="L163" s="126"/>
      <c r="V163" s="126"/>
      <c r="AF163" s="126"/>
      <c r="AP163" s="126"/>
      <c r="AZ163" s="126"/>
      <c r="BJ163" s="126"/>
      <c r="BK163" s="126"/>
      <c r="BT163" s="126"/>
      <c r="BU163" s="126"/>
      <c r="CD163" s="126"/>
      <c r="CN163" s="126"/>
      <c r="CO163" s="126"/>
      <c r="CX163" s="126"/>
      <c r="DH163" s="126"/>
      <c r="DR163" s="126"/>
      <c r="EB163" s="126"/>
      <c r="EL163" s="126"/>
      <c r="EV163" s="126"/>
      <c r="FF163" s="126"/>
      <c r="FP163" s="126"/>
      <c r="FZ163" s="126"/>
      <c r="GJ163" s="126"/>
      <c r="GT163" s="126"/>
      <c r="HD163" s="126"/>
      <c r="HN163" s="126"/>
      <c r="HX163" s="126"/>
      <c r="IH163" s="126"/>
      <c r="IR163" s="126"/>
      <c r="JB163" s="126"/>
      <c r="JL163" s="126"/>
    </row>
    <row xmlns:x14ac="http://schemas.microsoft.com/office/spreadsheetml/2009/9/ac" r="164" s="3" customFormat="true" x14ac:dyDescent="0.25">
      <c r="A164" s="408"/>
      <c r="B164" s="126"/>
      <c r="L164" s="126"/>
      <c r="V164" s="126"/>
      <c r="AF164" s="126"/>
      <c r="AP164" s="126"/>
      <c r="AZ164" s="126"/>
      <c r="BJ164" s="126"/>
      <c r="BK164" s="126"/>
      <c r="BT164" s="126"/>
      <c r="BU164" s="126"/>
      <c r="CD164" s="126"/>
      <c r="CN164" s="126"/>
      <c r="CO164" s="126"/>
      <c r="CX164" s="126"/>
      <c r="DH164" s="126"/>
      <c r="DR164" s="126"/>
      <c r="EB164" s="126"/>
      <c r="EL164" s="126"/>
      <c r="EV164" s="126"/>
      <c r="FF164" s="126"/>
      <c r="FP164" s="126"/>
      <c r="FZ164" s="126"/>
      <c r="GJ164" s="126"/>
      <c r="GT164" s="126"/>
      <c r="HD164" s="126"/>
      <c r="HN164" s="126"/>
      <c r="HX164" s="126"/>
      <c r="IH164" s="126"/>
      <c r="IR164" s="126"/>
      <c r="JB164" s="126"/>
      <c r="JL164" s="126"/>
    </row>
    <row xmlns:x14ac="http://schemas.microsoft.com/office/spreadsheetml/2009/9/ac" r="165" s="3" customFormat="true" x14ac:dyDescent="0.25">
      <c r="A165" s="408"/>
      <c r="B165" s="126"/>
      <c r="L165" s="126"/>
      <c r="V165" s="126"/>
      <c r="AF165" s="126"/>
      <c r="AP165" s="126"/>
      <c r="AZ165" s="126"/>
      <c r="BJ165" s="126"/>
      <c r="BK165" s="126"/>
      <c r="BT165" s="126"/>
      <c r="BU165" s="126"/>
      <c r="CD165" s="126"/>
      <c r="CN165" s="126"/>
      <c r="CO165" s="126"/>
      <c r="CX165" s="126"/>
      <c r="DH165" s="126"/>
      <c r="DR165" s="126"/>
      <c r="EB165" s="126"/>
      <c r="EL165" s="126"/>
      <c r="EV165" s="126"/>
      <c r="FF165" s="126"/>
      <c r="FP165" s="126"/>
      <c r="FZ165" s="126"/>
      <c r="GJ165" s="126"/>
      <c r="GT165" s="126"/>
      <c r="HD165" s="126"/>
      <c r="HN165" s="126"/>
      <c r="HX165" s="126"/>
      <c r="IH165" s="126"/>
      <c r="IR165" s="126"/>
      <c r="JB165" s="126"/>
      <c r="JL165" s="126"/>
    </row>
    <row xmlns:x14ac="http://schemas.microsoft.com/office/spreadsheetml/2009/9/ac" r="166" s="3" customFormat="true" x14ac:dyDescent="0.25">
      <c r="A166" s="408"/>
      <c r="B166" s="126"/>
      <c r="L166" s="126"/>
      <c r="V166" s="126"/>
      <c r="AF166" s="126"/>
      <c r="AP166" s="126"/>
      <c r="AZ166" s="126"/>
      <c r="BJ166" s="126"/>
      <c r="BK166" s="126"/>
      <c r="BT166" s="126"/>
      <c r="BU166" s="126"/>
      <c r="CD166" s="126"/>
      <c r="CN166" s="126"/>
      <c r="CO166" s="126"/>
      <c r="CX166" s="126"/>
      <c r="DH166" s="126"/>
      <c r="DR166" s="126"/>
      <c r="EB166" s="126"/>
      <c r="EL166" s="126"/>
      <c r="EV166" s="126"/>
      <c r="FF166" s="126"/>
      <c r="FP166" s="126"/>
      <c r="FZ166" s="126"/>
      <c r="GJ166" s="126"/>
      <c r="GT166" s="126"/>
      <c r="HD166" s="126"/>
      <c r="HN166" s="126"/>
      <c r="HX166" s="126"/>
      <c r="IH166" s="126"/>
      <c r="IR166" s="126"/>
      <c r="JB166" s="126"/>
      <c r="JL166" s="126"/>
    </row>
    <row xmlns:x14ac="http://schemas.microsoft.com/office/spreadsheetml/2009/9/ac" r="167" s="3" customFormat="true" x14ac:dyDescent="0.25">
      <c r="A167" s="408"/>
      <c r="B167" s="126"/>
      <c r="L167" s="126"/>
      <c r="V167" s="126"/>
      <c r="AF167" s="126"/>
      <c r="AP167" s="126"/>
      <c r="AZ167" s="126"/>
      <c r="BJ167" s="126"/>
      <c r="BK167" s="126"/>
      <c r="BT167" s="126"/>
      <c r="BU167" s="126"/>
      <c r="CD167" s="126"/>
      <c r="CN167" s="126"/>
      <c r="CO167" s="126"/>
      <c r="CX167" s="126"/>
      <c r="DH167" s="126"/>
      <c r="DR167" s="126"/>
      <c r="EB167" s="126"/>
      <c r="EL167" s="126"/>
      <c r="EV167" s="126"/>
      <c r="FF167" s="126"/>
      <c r="FP167" s="126"/>
      <c r="FZ167" s="126"/>
      <c r="GJ167" s="126"/>
      <c r="GT167" s="126"/>
      <c r="HD167" s="126"/>
      <c r="HN167" s="126"/>
      <c r="HX167" s="126"/>
      <c r="IH167" s="126"/>
      <c r="IR167" s="126"/>
      <c r="JB167" s="126"/>
      <c r="JL167" s="126"/>
    </row>
    <row xmlns:x14ac="http://schemas.microsoft.com/office/spreadsheetml/2009/9/ac" r="168" s="3" customFormat="true" x14ac:dyDescent="0.25">
      <c r="A168" s="408"/>
      <c r="B168" s="126"/>
      <c r="L168" s="126"/>
      <c r="V168" s="126"/>
      <c r="AF168" s="126"/>
      <c r="AP168" s="126"/>
      <c r="AZ168" s="126"/>
      <c r="BJ168" s="126"/>
      <c r="BK168" s="126"/>
      <c r="BT168" s="126"/>
      <c r="BU168" s="126"/>
      <c r="CD168" s="126"/>
      <c r="CN168" s="126"/>
      <c r="CO168" s="126"/>
      <c r="CX168" s="126"/>
      <c r="DH168" s="126"/>
      <c r="DR168" s="126"/>
      <c r="EB168" s="126"/>
      <c r="EL168" s="126"/>
      <c r="EV168" s="126"/>
      <c r="FF168" s="126"/>
      <c r="FP168" s="126"/>
      <c r="FZ168" s="126"/>
      <c r="GJ168" s="126"/>
      <c r="GT168" s="126"/>
      <c r="HD168" s="126"/>
      <c r="HN168" s="126"/>
      <c r="HX168" s="126"/>
      <c r="IH168" s="126"/>
      <c r="IR168" s="126"/>
      <c r="JB168" s="126"/>
      <c r="JL168" s="126"/>
    </row>
    <row xmlns:x14ac="http://schemas.microsoft.com/office/spreadsheetml/2009/9/ac" r="169" s="3" customFormat="true" x14ac:dyDescent="0.25">
      <c r="A169" s="408"/>
      <c r="B169" s="126"/>
      <c r="L169" s="126"/>
      <c r="V169" s="126"/>
      <c r="AF169" s="126"/>
      <c r="AP169" s="126"/>
      <c r="AZ169" s="126"/>
      <c r="BJ169" s="126"/>
      <c r="BK169" s="126"/>
      <c r="BT169" s="126"/>
      <c r="BU169" s="126"/>
      <c r="CD169" s="126"/>
      <c r="CN169" s="126"/>
      <c r="CO169" s="126"/>
      <c r="CX169" s="126"/>
      <c r="DH169" s="126"/>
      <c r="DR169" s="126"/>
      <c r="EB169" s="126"/>
      <c r="EL169" s="126"/>
      <c r="EV169" s="126"/>
      <c r="FF169" s="126"/>
      <c r="FP169" s="126"/>
      <c r="FZ169" s="126"/>
      <c r="GJ169" s="126"/>
      <c r="GT169" s="126"/>
      <c r="HD169" s="126"/>
      <c r="HN169" s="126"/>
      <c r="HX169" s="126"/>
      <c r="IH169" s="126"/>
      <c r="IR169" s="126"/>
      <c r="JB169" s="126"/>
      <c r="JL169" s="126"/>
    </row>
    <row xmlns:x14ac="http://schemas.microsoft.com/office/spreadsheetml/2009/9/ac" r="170" s="3" customFormat="true" x14ac:dyDescent="0.25">
      <c r="A170" s="408"/>
      <c r="B170" s="126"/>
      <c r="L170" s="126"/>
      <c r="V170" s="126"/>
      <c r="AF170" s="126"/>
      <c r="AP170" s="126"/>
      <c r="AZ170" s="126"/>
      <c r="BJ170" s="126"/>
      <c r="BK170" s="126"/>
      <c r="BT170" s="126"/>
      <c r="BU170" s="126"/>
      <c r="CD170" s="126"/>
      <c r="CN170" s="126"/>
      <c r="CO170" s="126"/>
      <c r="CX170" s="126"/>
      <c r="DH170" s="126"/>
      <c r="DR170" s="126"/>
      <c r="EB170" s="126"/>
      <c r="EL170" s="126"/>
      <c r="EV170" s="126"/>
      <c r="FF170" s="126"/>
      <c r="FP170" s="126"/>
      <c r="FZ170" s="126"/>
      <c r="GJ170" s="126"/>
      <c r="GT170" s="126"/>
      <c r="HD170" s="126"/>
      <c r="HN170" s="126"/>
      <c r="HX170" s="126"/>
      <c r="IH170" s="126"/>
      <c r="IR170" s="126"/>
      <c r="JB170" s="126"/>
      <c r="JL170" s="126"/>
    </row>
    <row xmlns:x14ac="http://schemas.microsoft.com/office/spreadsheetml/2009/9/ac" r="171" s="3" customFormat="true" x14ac:dyDescent="0.25">
      <c r="A171" s="408"/>
      <c r="B171" s="126"/>
      <c r="L171" s="126"/>
      <c r="V171" s="126"/>
      <c r="AF171" s="126"/>
      <c r="AP171" s="126"/>
      <c r="AZ171" s="126"/>
      <c r="BJ171" s="126"/>
      <c r="BK171" s="126"/>
      <c r="BT171" s="126"/>
      <c r="BU171" s="126"/>
      <c r="CD171" s="126"/>
      <c r="CN171" s="126"/>
      <c r="CO171" s="126"/>
      <c r="CX171" s="126"/>
      <c r="DH171" s="126"/>
      <c r="DR171" s="126"/>
      <c r="EB171" s="126"/>
      <c r="EL171" s="126"/>
      <c r="EV171" s="126"/>
      <c r="FF171" s="126"/>
      <c r="FP171" s="126"/>
      <c r="FZ171" s="126"/>
      <c r="GJ171" s="126"/>
      <c r="GT171" s="126"/>
      <c r="HD171" s="126"/>
      <c r="HN171" s="126"/>
      <c r="HX171" s="126"/>
      <c r="IH171" s="126"/>
      <c r="IR171" s="126"/>
      <c r="JB171" s="126"/>
      <c r="JL171" s="126"/>
    </row>
    <row xmlns:x14ac="http://schemas.microsoft.com/office/spreadsheetml/2009/9/ac" r="172" s="3" customFormat="true" x14ac:dyDescent="0.25">
      <c r="A172" s="408"/>
      <c r="B172" s="126"/>
      <c r="L172" s="126"/>
      <c r="V172" s="126"/>
      <c r="AF172" s="126"/>
      <c r="AP172" s="126"/>
      <c r="AZ172" s="126"/>
      <c r="BJ172" s="126"/>
      <c r="BK172" s="126"/>
      <c r="BT172" s="126"/>
      <c r="BU172" s="126"/>
      <c r="CD172" s="126"/>
      <c r="CN172" s="126"/>
      <c r="CO172" s="126"/>
      <c r="CX172" s="126"/>
      <c r="DH172" s="126"/>
      <c r="DR172" s="126"/>
      <c r="EB172" s="126"/>
      <c r="EL172" s="126"/>
      <c r="EV172" s="126"/>
      <c r="FF172" s="126"/>
      <c r="FP172" s="126"/>
      <c r="FZ172" s="126"/>
      <c r="GJ172" s="126"/>
      <c r="GT172" s="126"/>
      <c r="HD172" s="126"/>
      <c r="HN172" s="126"/>
      <c r="HX172" s="126"/>
      <c r="IH172" s="126"/>
      <c r="IR172" s="126"/>
      <c r="JB172" s="126"/>
      <c r="JL172" s="126"/>
    </row>
    <row xmlns:x14ac="http://schemas.microsoft.com/office/spreadsheetml/2009/9/ac" r="173" s="3" customFormat="true" x14ac:dyDescent="0.25">
      <c r="A173" s="408"/>
      <c r="B173" s="126"/>
      <c r="L173" s="126"/>
      <c r="V173" s="126"/>
      <c r="AF173" s="126"/>
      <c r="AP173" s="126"/>
      <c r="AZ173" s="126"/>
      <c r="BJ173" s="126"/>
      <c r="BK173" s="126"/>
      <c r="BT173" s="126"/>
      <c r="BU173" s="126"/>
      <c r="CD173" s="126"/>
      <c r="CN173" s="126"/>
      <c r="CO173" s="126"/>
      <c r="CX173" s="126"/>
      <c r="DH173" s="126"/>
      <c r="DR173" s="126"/>
      <c r="EB173" s="126"/>
      <c r="EL173" s="126"/>
      <c r="EV173" s="126"/>
      <c r="FF173" s="126"/>
      <c r="FP173" s="126"/>
      <c r="FZ173" s="126"/>
      <c r="GJ173" s="126"/>
      <c r="GT173" s="126"/>
      <c r="HD173" s="126"/>
      <c r="HN173" s="126"/>
      <c r="HX173" s="126"/>
      <c r="IH173" s="126"/>
      <c r="IR173" s="126"/>
      <c r="JB173" s="126"/>
      <c r="JL173" s="126"/>
    </row>
    <row xmlns:x14ac="http://schemas.microsoft.com/office/spreadsheetml/2009/9/ac" r="174" s="3" customFormat="true" x14ac:dyDescent="0.25">
      <c r="A174" s="408"/>
      <c r="B174" s="126"/>
      <c r="L174" s="126"/>
      <c r="V174" s="126"/>
      <c r="AF174" s="126"/>
      <c r="AP174" s="126"/>
      <c r="AZ174" s="126"/>
      <c r="BJ174" s="126"/>
      <c r="BK174" s="126"/>
      <c r="BT174" s="126"/>
      <c r="BU174" s="126"/>
      <c r="CD174" s="126"/>
      <c r="CN174" s="126"/>
      <c r="CO174" s="126"/>
      <c r="CX174" s="126"/>
      <c r="DH174" s="126"/>
      <c r="DR174" s="126"/>
      <c r="EB174" s="126"/>
      <c r="EL174" s="126"/>
      <c r="EV174" s="126"/>
      <c r="FF174" s="126"/>
      <c r="FP174" s="126"/>
      <c r="FZ174" s="126"/>
      <c r="GJ174" s="126"/>
      <c r="GT174" s="126"/>
      <c r="HD174" s="126"/>
      <c r="HN174" s="126"/>
      <c r="HX174" s="126"/>
      <c r="IH174" s="126"/>
      <c r="IR174" s="126"/>
      <c r="JB174" s="126"/>
      <c r="JL174" s="126"/>
    </row>
    <row xmlns:x14ac="http://schemas.microsoft.com/office/spreadsheetml/2009/9/ac" r="175" s="3" customFormat="true" x14ac:dyDescent="0.25">
      <c r="A175" s="408"/>
      <c r="B175" s="126"/>
      <c r="L175" s="126"/>
      <c r="V175" s="126"/>
      <c r="AF175" s="126"/>
      <c r="AP175" s="126"/>
      <c r="AZ175" s="126"/>
      <c r="BJ175" s="126"/>
      <c r="BK175" s="126"/>
      <c r="BT175" s="126"/>
      <c r="BU175" s="126"/>
      <c r="CD175" s="126"/>
      <c r="CN175" s="126"/>
      <c r="CO175" s="126"/>
      <c r="CX175" s="126"/>
      <c r="DH175" s="126"/>
      <c r="DR175" s="126"/>
      <c r="EB175" s="126"/>
      <c r="EL175" s="126"/>
      <c r="EV175" s="126"/>
      <c r="FF175" s="126"/>
      <c r="FP175" s="126"/>
      <c r="FZ175" s="126"/>
      <c r="GJ175" s="126"/>
      <c r="GT175" s="126"/>
      <c r="HD175" s="126"/>
      <c r="HN175" s="126"/>
      <c r="HX175" s="126"/>
      <c r="IH175" s="126"/>
      <c r="IR175" s="126"/>
      <c r="JB175" s="126"/>
      <c r="JL175" s="126"/>
    </row>
    <row xmlns:x14ac="http://schemas.microsoft.com/office/spreadsheetml/2009/9/ac" r="176" s="3" customFormat="true" x14ac:dyDescent="0.25">
      <c r="A176" s="408"/>
      <c r="B176" s="126"/>
      <c r="L176" s="126"/>
      <c r="V176" s="126"/>
      <c r="AF176" s="126"/>
      <c r="AP176" s="126"/>
      <c r="AZ176" s="126"/>
      <c r="BJ176" s="126"/>
      <c r="BK176" s="126"/>
      <c r="BT176" s="126"/>
      <c r="BU176" s="126"/>
      <c r="CD176" s="126"/>
      <c r="CN176" s="126"/>
      <c r="CO176" s="126"/>
      <c r="CX176" s="126"/>
      <c r="DH176" s="126"/>
      <c r="DR176" s="126"/>
      <c r="EB176" s="126"/>
      <c r="EL176" s="126"/>
      <c r="EV176" s="126"/>
      <c r="FF176" s="126"/>
      <c r="FP176" s="126"/>
      <c r="FZ176" s="126"/>
      <c r="GJ176" s="126"/>
      <c r="GT176" s="126"/>
      <c r="HD176" s="126"/>
      <c r="HN176" s="126"/>
      <c r="HX176" s="126"/>
      <c r="IH176" s="126"/>
      <c r="IR176" s="126"/>
      <c r="JB176" s="126"/>
      <c r="JL176" s="126"/>
    </row>
    <row xmlns:x14ac="http://schemas.microsoft.com/office/spreadsheetml/2009/9/ac" r="177" s="3" customFormat="true" x14ac:dyDescent="0.25">
      <c r="A177" s="408"/>
      <c r="B177" s="126"/>
      <c r="L177" s="126"/>
      <c r="V177" s="126"/>
      <c r="AF177" s="126"/>
      <c r="AP177" s="126"/>
      <c r="AZ177" s="126"/>
      <c r="BJ177" s="126"/>
      <c r="BK177" s="126"/>
      <c r="BT177" s="126"/>
      <c r="BU177" s="126"/>
      <c r="CD177" s="126"/>
      <c r="CN177" s="126"/>
      <c r="CO177" s="126"/>
      <c r="CX177" s="126"/>
      <c r="DH177" s="126"/>
      <c r="DR177" s="126"/>
      <c r="EB177" s="126"/>
      <c r="EL177" s="126"/>
      <c r="EV177" s="126"/>
      <c r="FF177" s="126"/>
      <c r="FP177" s="126"/>
      <c r="FZ177" s="126"/>
      <c r="GJ177" s="126"/>
      <c r="GT177" s="126"/>
      <c r="HD177" s="126"/>
      <c r="HN177" s="126"/>
      <c r="HX177" s="126"/>
      <c r="IH177" s="126"/>
      <c r="IR177" s="126"/>
      <c r="JB177" s="126"/>
      <c r="JL177" s="126"/>
    </row>
    <row xmlns:x14ac="http://schemas.microsoft.com/office/spreadsheetml/2009/9/ac" r="178" s="3" customFormat="true" x14ac:dyDescent="0.25">
      <c r="A178" s="408"/>
      <c r="B178" s="126"/>
      <c r="L178" s="126"/>
      <c r="V178" s="126"/>
      <c r="AF178" s="126"/>
      <c r="AP178" s="126"/>
      <c r="AZ178" s="126"/>
      <c r="BJ178" s="126"/>
      <c r="BK178" s="126"/>
      <c r="BT178" s="126"/>
      <c r="BU178" s="126"/>
      <c r="CD178" s="126"/>
      <c r="CN178" s="126"/>
      <c r="CO178" s="126"/>
      <c r="CX178" s="126"/>
      <c r="DH178" s="126"/>
      <c r="DR178" s="126"/>
      <c r="EB178" s="126"/>
      <c r="EL178" s="126"/>
      <c r="EV178" s="126"/>
      <c r="FF178" s="126"/>
      <c r="FP178" s="126"/>
      <c r="FZ178" s="126"/>
      <c r="GJ178" s="126"/>
      <c r="GT178" s="126"/>
      <c r="HD178" s="126"/>
      <c r="HN178" s="126"/>
      <c r="HX178" s="126"/>
      <c r="IH178" s="126"/>
      <c r="IR178" s="126"/>
      <c r="JB178" s="126"/>
      <c r="JL178" s="126"/>
    </row>
    <row xmlns:x14ac="http://schemas.microsoft.com/office/spreadsheetml/2009/9/ac" r="179" s="3" customFormat="true" x14ac:dyDescent="0.25">
      <c r="A179" s="408"/>
      <c r="B179" s="126"/>
      <c r="L179" s="126"/>
      <c r="V179" s="126"/>
      <c r="AF179" s="126"/>
      <c r="AP179" s="126"/>
      <c r="AZ179" s="126"/>
      <c r="BJ179" s="126"/>
      <c r="BK179" s="126"/>
      <c r="BT179" s="126"/>
      <c r="BU179" s="126"/>
      <c r="CD179" s="126"/>
      <c r="CN179" s="126"/>
      <c r="CO179" s="126"/>
      <c r="CX179" s="126"/>
      <c r="DH179" s="126"/>
      <c r="DR179" s="126"/>
      <c r="EB179" s="126"/>
      <c r="EL179" s="126"/>
      <c r="EV179" s="126"/>
      <c r="FF179" s="126"/>
      <c r="FP179" s="126"/>
      <c r="FZ179" s="126"/>
      <c r="GJ179" s="126"/>
      <c r="GT179" s="126"/>
      <c r="HD179" s="126"/>
      <c r="HN179" s="126"/>
      <c r="HX179" s="126"/>
      <c r="IH179" s="126"/>
      <c r="IR179" s="126"/>
      <c r="JB179" s="126"/>
      <c r="JL179" s="126"/>
    </row>
    <row xmlns:x14ac="http://schemas.microsoft.com/office/spreadsheetml/2009/9/ac" r="180" s="3" customFormat="true" x14ac:dyDescent="0.25">
      <c r="A180" s="408"/>
      <c r="B180" s="126"/>
      <c r="L180" s="126"/>
      <c r="V180" s="126"/>
      <c r="AF180" s="126"/>
      <c r="AP180" s="126"/>
      <c r="AZ180" s="126"/>
      <c r="BJ180" s="126"/>
      <c r="BK180" s="126"/>
      <c r="BT180" s="126"/>
      <c r="BU180" s="126"/>
      <c r="CD180" s="126"/>
      <c r="CN180" s="126"/>
      <c r="CO180" s="126"/>
      <c r="CX180" s="126"/>
      <c r="DH180" s="126"/>
      <c r="DR180" s="126"/>
      <c r="EB180" s="126"/>
      <c r="EL180" s="126"/>
      <c r="EV180" s="126"/>
      <c r="FF180" s="126"/>
      <c r="FP180" s="126"/>
      <c r="FZ180" s="126"/>
      <c r="GJ180" s="126"/>
      <c r="GT180" s="126"/>
      <c r="HD180" s="126"/>
      <c r="HN180" s="126"/>
      <c r="HX180" s="126"/>
      <c r="IH180" s="126"/>
      <c r="IR180" s="126"/>
      <c r="JB180" s="126"/>
      <c r="JL180" s="126"/>
    </row>
    <row xmlns:x14ac="http://schemas.microsoft.com/office/spreadsheetml/2009/9/ac" r="181" s="3" customFormat="true" x14ac:dyDescent="0.25">
      <c r="A181" s="408"/>
      <c r="B181" s="126"/>
      <c r="L181" s="126"/>
      <c r="V181" s="126"/>
      <c r="AF181" s="126"/>
      <c r="AP181" s="126"/>
      <c r="AZ181" s="126"/>
      <c r="BJ181" s="126"/>
      <c r="BK181" s="126"/>
      <c r="BT181" s="126"/>
      <c r="BU181" s="126"/>
      <c r="CD181" s="126"/>
      <c r="CN181" s="126"/>
      <c r="CO181" s="126"/>
      <c r="CX181" s="126"/>
      <c r="DH181" s="126"/>
      <c r="DR181" s="126"/>
      <c r="EB181" s="126"/>
      <c r="EL181" s="126"/>
      <c r="EV181" s="126"/>
      <c r="FF181" s="126"/>
      <c r="FP181" s="126"/>
      <c r="FZ181" s="126"/>
      <c r="GJ181" s="126"/>
      <c r="GT181" s="126"/>
      <c r="HD181" s="126"/>
      <c r="HN181" s="126"/>
      <c r="HX181" s="126"/>
      <c r="IH181" s="126"/>
      <c r="IR181" s="126"/>
      <c r="JB181" s="126"/>
      <c r="JL181" s="126"/>
    </row>
    <row xmlns:x14ac="http://schemas.microsoft.com/office/spreadsheetml/2009/9/ac" r="182" s="3" customFormat="true" x14ac:dyDescent="0.25">
      <c r="A182" s="408"/>
      <c r="B182" s="126"/>
      <c r="L182" s="126"/>
      <c r="V182" s="126"/>
      <c r="AF182" s="126"/>
      <c r="AP182" s="126"/>
      <c r="AZ182" s="126"/>
      <c r="BJ182" s="126"/>
      <c r="BK182" s="126"/>
      <c r="BT182" s="126"/>
      <c r="BU182" s="126"/>
      <c r="CD182" s="126"/>
      <c r="CN182" s="126"/>
      <c r="CO182" s="126"/>
      <c r="CX182" s="126"/>
      <c r="DH182" s="126"/>
      <c r="DR182" s="126"/>
      <c r="EB182" s="126"/>
      <c r="EL182" s="126"/>
      <c r="EV182" s="126"/>
      <c r="FF182" s="126"/>
      <c r="FP182" s="126"/>
      <c r="FZ182" s="126"/>
      <c r="GJ182" s="126"/>
      <c r="GT182" s="126"/>
      <c r="HD182" s="126"/>
      <c r="HN182" s="126"/>
      <c r="HX182" s="126"/>
      <c r="IH182" s="126"/>
      <c r="IR182" s="126"/>
      <c r="JB182" s="126"/>
      <c r="JL182" s="126"/>
    </row>
    <row xmlns:x14ac="http://schemas.microsoft.com/office/spreadsheetml/2009/9/ac" r="183" s="3" customFormat="true" x14ac:dyDescent="0.25">
      <c r="A183" s="408"/>
      <c r="B183" s="126"/>
      <c r="L183" s="126"/>
      <c r="V183" s="126"/>
      <c r="AF183" s="126"/>
      <c r="AP183" s="126"/>
      <c r="AZ183" s="126"/>
      <c r="BJ183" s="126"/>
      <c r="BK183" s="126"/>
      <c r="BT183" s="126"/>
      <c r="BU183" s="126"/>
      <c r="CD183" s="126"/>
      <c r="CN183" s="126"/>
      <c r="CO183" s="126"/>
      <c r="CX183" s="126"/>
      <c r="DH183" s="126"/>
      <c r="DR183" s="126"/>
      <c r="EB183" s="126"/>
      <c r="EL183" s="126"/>
      <c r="EV183" s="126"/>
      <c r="FF183" s="126"/>
      <c r="FP183" s="126"/>
      <c r="FZ183" s="126"/>
      <c r="GJ183" s="126"/>
      <c r="GT183" s="126"/>
      <c r="HD183" s="126"/>
      <c r="HN183" s="126"/>
      <c r="HX183" s="126"/>
      <c r="IH183" s="126"/>
      <c r="IR183" s="126"/>
      <c r="JB183" s="126"/>
      <c r="JL183" s="126"/>
    </row>
    <row xmlns:x14ac="http://schemas.microsoft.com/office/spreadsheetml/2009/9/ac" r="184" s="3" customFormat="true" x14ac:dyDescent="0.25">
      <c r="A184" s="408"/>
      <c r="B184" s="126"/>
      <c r="L184" s="126"/>
      <c r="V184" s="126"/>
      <c r="AF184" s="126"/>
      <c r="AP184" s="126"/>
      <c r="AZ184" s="126"/>
      <c r="BJ184" s="126"/>
      <c r="BK184" s="126"/>
      <c r="BT184" s="126"/>
      <c r="BU184" s="126"/>
      <c r="CD184" s="126"/>
      <c r="CN184" s="126"/>
      <c r="CO184" s="126"/>
      <c r="CX184" s="126"/>
      <c r="DH184" s="126"/>
      <c r="DR184" s="126"/>
      <c r="EB184" s="126"/>
      <c r="EL184" s="126"/>
      <c r="EV184" s="126"/>
      <c r="FF184" s="126"/>
      <c r="FP184" s="126"/>
      <c r="FZ184" s="126"/>
      <c r="GJ184" s="126"/>
      <c r="GT184" s="126"/>
      <c r="HD184" s="126"/>
      <c r="HN184" s="126"/>
      <c r="HX184" s="126"/>
      <c r="IH184" s="126"/>
      <c r="IR184" s="126"/>
      <c r="JB184" s="126"/>
      <c r="JL184" s="126"/>
    </row>
    <row xmlns:x14ac="http://schemas.microsoft.com/office/spreadsheetml/2009/9/ac" r="185" s="3" customFormat="true" x14ac:dyDescent="0.25">
      <c r="A185" s="408"/>
      <c r="B185" s="126"/>
      <c r="L185" s="126"/>
      <c r="V185" s="126"/>
      <c r="AF185" s="126"/>
      <c r="AP185" s="126"/>
      <c r="AZ185" s="126"/>
      <c r="BJ185" s="126"/>
      <c r="BK185" s="126"/>
      <c r="BT185" s="126"/>
      <c r="BU185" s="126"/>
      <c r="CD185" s="126"/>
      <c r="CN185" s="126"/>
      <c r="CO185" s="126"/>
      <c r="CX185" s="126"/>
      <c r="DH185" s="126"/>
      <c r="DR185" s="126"/>
      <c r="EB185" s="126"/>
      <c r="EL185" s="126"/>
      <c r="EV185" s="126"/>
      <c r="FF185" s="126"/>
      <c r="FP185" s="126"/>
      <c r="FZ185" s="126"/>
      <c r="GJ185" s="126"/>
      <c r="GT185" s="126"/>
      <c r="HD185" s="126"/>
      <c r="HN185" s="126"/>
      <c r="HX185" s="126"/>
      <c r="IH185" s="126"/>
      <c r="IR185" s="126"/>
      <c r="JB185" s="126"/>
      <c r="JL185" s="126"/>
    </row>
    <row xmlns:x14ac="http://schemas.microsoft.com/office/spreadsheetml/2009/9/ac" r="186" s="3" customFormat="true" x14ac:dyDescent="0.25">
      <c r="A186" s="408"/>
      <c r="B186" s="126"/>
      <c r="L186" s="126"/>
      <c r="V186" s="126"/>
      <c r="AF186" s="126"/>
      <c r="AP186" s="126"/>
      <c r="AZ186" s="126"/>
      <c r="BJ186" s="126"/>
      <c r="BK186" s="126"/>
      <c r="BT186" s="126"/>
      <c r="BU186" s="126"/>
      <c r="CD186" s="126"/>
      <c r="CN186" s="126"/>
      <c r="CO186" s="126"/>
      <c r="CX186" s="126"/>
      <c r="DH186" s="126"/>
      <c r="DR186" s="126"/>
      <c r="EB186" s="126"/>
      <c r="EL186" s="126"/>
      <c r="EV186" s="126"/>
      <c r="FF186" s="126"/>
      <c r="FP186" s="126"/>
      <c r="FZ186" s="126"/>
      <c r="GJ186" s="126"/>
      <c r="GT186" s="126"/>
      <c r="HD186" s="126"/>
      <c r="HN186" s="126"/>
      <c r="HX186" s="126"/>
      <c r="IH186" s="126"/>
      <c r="IR186" s="126"/>
      <c r="JB186" s="126"/>
      <c r="JL186" s="126"/>
    </row>
    <row xmlns:x14ac="http://schemas.microsoft.com/office/spreadsheetml/2009/9/ac" r="187" s="3" customFormat="true" x14ac:dyDescent="0.25">
      <c r="A187" s="408"/>
      <c r="B187" s="126"/>
      <c r="L187" s="126"/>
      <c r="V187" s="126"/>
      <c r="AF187" s="126"/>
      <c r="AP187" s="126"/>
      <c r="AZ187" s="126"/>
      <c r="BJ187" s="126"/>
      <c r="BK187" s="126"/>
      <c r="BT187" s="126"/>
      <c r="BU187" s="126"/>
      <c r="CD187" s="126"/>
      <c r="CN187" s="126"/>
      <c r="CO187" s="126"/>
      <c r="CX187" s="126"/>
      <c r="DH187" s="126"/>
      <c r="DR187" s="126"/>
      <c r="EB187" s="126"/>
      <c r="EL187" s="126"/>
      <c r="EV187" s="126"/>
      <c r="FF187" s="126"/>
      <c r="FP187" s="126"/>
      <c r="FZ187" s="126"/>
      <c r="GJ187" s="126"/>
      <c r="GT187" s="126"/>
      <c r="HD187" s="126"/>
      <c r="HN187" s="126"/>
      <c r="HX187" s="126"/>
      <c r="IH187" s="126"/>
      <c r="IR187" s="126"/>
      <c r="JB187" s="126"/>
      <c r="JL187" s="126"/>
    </row>
    <row xmlns:x14ac="http://schemas.microsoft.com/office/spreadsheetml/2009/9/ac" r="188" s="3" customFormat="true" x14ac:dyDescent="0.25">
      <c r="A188" s="408"/>
      <c r="B188" s="126"/>
      <c r="L188" s="126"/>
      <c r="V188" s="126"/>
      <c r="AF188" s="126"/>
      <c r="AP188" s="126"/>
      <c r="AZ188" s="126"/>
      <c r="BJ188" s="126"/>
      <c r="BK188" s="126"/>
      <c r="BT188" s="126"/>
      <c r="BU188" s="126"/>
      <c r="CD188" s="126"/>
      <c r="CN188" s="126"/>
      <c r="CO188" s="126"/>
      <c r="CX188" s="126"/>
      <c r="DH188" s="126"/>
      <c r="DR188" s="126"/>
      <c r="EB188" s="126"/>
      <c r="EL188" s="126"/>
      <c r="EV188" s="126"/>
      <c r="FF188" s="126"/>
      <c r="FP188" s="126"/>
      <c r="FZ188" s="126"/>
      <c r="GJ188" s="126"/>
      <c r="GT188" s="126"/>
      <c r="HD188" s="126"/>
      <c r="HN188" s="126"/>
      <c r="HX188" s="126"/>
      <c r="IH188" s="126"/>
      <c r="IR188" s="126"/>
      <c r="JB188" s="126"/>
      <c r="JL188" s="126"/>
    </row>
    <row xmlns:x14ac="http://schemas.microsoft.com/office/spreadsheetml/2009/9/ac" r="189" s="3" customFormat="true" x14ac:dyDescent="0.25">
      <c r="A189" s="408"/>
      <c r="B189" s="126"/>
      <c r="L189" s="126"/>
      <c r="V189" s="126"/>
      <c r="AF189" s="126"/>
      <c r="AP189" s="126"/>
      <c r="AZ189" s="126"/>
      <c r="BJ189" s="126"/>
      <c r="BK189" s="126"/>
      <c r="BT189" s="126"/>
      <c r="BU189" s="126"/>
      <c r="CD189" s="126"/>
      <c r="CN189" s="126"/>
      <c r="CO189" s="126"/>
      <c r="CX189" s="126"/>
      <c r="DH189" s="126"/>
      <c r="DR189" s="126"/>
      <c r="EB189" s="126"/>
      <c r="EL189" s="126"/>
      <c r="EV189" s="126"/>
      <c r="FF189" s="126"/>
      <c r="FP189" s="126"/>
      <c r="FZ189" s="126"/>
      <c r="GJ189" s="126"/>
      <c r="GT189" s="126"/>
      <c r="HD189" s="126"/>
      <c r="HN189" s="126"/>
      <c r="HX189" s="126"/>
      <c r="IH189" s="126"/>
      <c r="IR189" s="126"/>
      <c r="JB189" s="126"/>
      <c r="JL189" s="126"/>
    </row>
    <row xmlns:x14ac="http://schemas.microsoft.com/office/spreadsheetml/2009/9/ac" r="190" s="3" customFormat="true" x14ac:dyDescent="0.25">
      <c r="A190" s="408"/>
      <c r="B190" s="126"/>
      <c r="L190" s="126"/>
      <c r="V190" s="126"/>
      <c r="AF190" s="126"/>
      <c r="AP190" s="126"/>
      <c r="AZ190" s="126"/>
      <c r="BJ190" s="126"/>
      <c r="BK190" s="126"/>
      <c r="BT190" s="126"/>
      <c r="BU190" s="126"/>
      <c r="CD190" s="126"/>
      <c r="CN190" s="126"/>
      <c r="CO190" s="126"/>
      <c r="CX190" s="126"/>
      <c r="DH190" s="126"/>
      <c r="DR190" s="126"/>
      <c r="EB190" s="126"/>
      <c r="EL190" s="126"/>
      <c r="EV190" s="126"/>
      <c r="FF190" s="126"/>
      <c r="FP190" s="126"/>
      <c r="FZ190" s="126"/>
      <c r="GJ190" s="126"/>
      <c r="GT190" s="126"/>
      <c r="HD190" s="126"/>
      <c r="HN190" s="126"/>
      <c r="HX190" s="126"/>
      <c r="IH190" s="126"/>
      <c r="IR190" s="126"/>
      <c r="JB190" s="126"/>
      <c r="JL190" s="126"/>
    </row>
    <row xmlns:x14ac="http://schemas.microsoft.com/office/spreadsheetml/2009/9/ac" r="191" s="3" customFormat="true" x14ac:dyDescent="0.25">
      <c r="A191" s="408"/>
      <c r="B191" s="126"/>
      <c r="L191" s="126"/>
      <c r="V191" s="126"/>
      <c r="AF191" s="126"/>
      <c r="AP191" s="126"/>
      <c r="AZ191" s="126"/>
      <c r="BJ191" s="126"/>
      <c r="BK191" s="126"/>
      <c r="BT191" s="126"/>
      <c r="BU191" s="126"/>
      <c r="CD191" s="126"/>
      <c r="CN191" s="126"/>
      <c r="CO191" s="126"/>
      <c r="CX191" s="126"/>
      <c r="DH191" s="126"/>
      <c r="DR191" s="126"/>
      <c r="EB191" s="126"/>
      <c r="EL191" s="126"/>
      <c r="EV191" s="126"/>
      <c r="FF191" s="126"/>
      <c r="FP191" s="126"/>
      <c r="FZ191" s="126"/>
      <c r="GJ191" s="126"/>
      <c r="GT191" s="126"/>
      <c r="HD191" s="126"/>
      <c r="HN191" s="126"/>
      <c r="HX191" s="126"/>
      <c r="IH191" s="126"/>
      <c r="IR191" s="126"/>
      <c r="JB191" s="126"/>
      <c r="JL191" s="126"/>
    </row>
    <row xmlns:x14ac="http://schemas.microsoft.com/office/spreadsheetml/2009/9/ac" r="192" s="3" customFormat="true" x14ac:dyDescent="0.25">
      <c r="A192" s="408"/>
      <c r="B192" s="126"/>
      <c r="L192" s="126"/>
      <c r="V192" s="126"/>
      <c r="AF192" s="126"/>
      <c r="AP192" s="126"/>
      <c r="AZ192" s="126"/>
      <c r="BJ192" s="126"/>
      <c r="BK192" s="126"/>
      <c r="BT192" s="126"/>
      <c r="BU192" s="126"/>
      <c r="CD192" s="126"/>
      <c r="CN192" s="126"/>
      <c r="CO192" s="126"/>
      <c r="CX192" s="126"/>
      <c r="DH192" s="126"/>
      <c r="DR192" s="126"/>
      <c r="EB192" s="126"/>
      <c r="EL192" s="126"/>
      <c r="EV192" s="126"/>
      <c r="FF192" s="126"/>
      <c r="FP192" s="126"/>
      <c r="FZ192" s="126"/>
      <c r="GJ192" s="126"/>
      <c r="GT192" s="126"/>
      <c r="HD192" s="126"/>
      <c r="HN192" s="126"/>
      <c r="HX192" s="126"/>
      <c r="IH192" s="126"/>
      <c r="IR192" s="126"/>
      <c r="JB192" s="126"/>
      <c r="JL192" s="126"/>
    </row>
    <row xmlns:x14ac="http://schemas.microsoft.com/office/spreadsheetml/2009/9/ac" r="193" s="3" customFormat="true" x14ac:dyDescent="0.25">
      <c r="A193" s="408"/>
      <c r="B193" s="126"/>
      <c r="L193" s="126"/>
      <c r="V193" s="126"/>
      <c r="AF193" s="126"/>
      <c r="AP193" s="126"/>
      <c r="AZ193" s="126"/>
      <c r="BJ193" s="126"/>
      <c r="BK193" s="126"/>
      <c r="BT193" s="126"/>
      <c r="BU193" s="126"/>
      <c r="CD193" s="126"/>
      <c r="CN193" s="126"/>
      <c r="CO193" s="126"/>
      <c r="CX193" s="126"/>
      <c r="DH193" s="126"/>
      <c r="DR193" s="126"/>
      <c r="EB193" s="126"/>
      <c r="EL193" s="126"/>
      <c r="EV193" s="126"/>
      <c r="FF193" s="126"/>
      <c r="FP193" s="126"/>
      <c r="FZ193" s="126"/>
      <c r="GJ193" s="126"/>
      <c r="GT193" s="126"/>
      <c r="HD193" s="126"/>
      <c r="HN193" s="126"/>
      <c r="HX193" s="126"/>
      <c r="IH193" s="126"/>
      <c r="IR193" s="126"/>
      <c r="JB193" s="126"/>
      <c r="JL193" s="126"/>
    </row>
    <row xmlns:x14ac="http://schemas.microsoft.com/office/spreadsheetml/2009/9/ac" r="194" s="3" customFormat="true" x14ac:dyDescent="0.25">
      <c r="A194" s="408"/>
      <c r="B194" s="126"/>
      <c r="L194" s="126"/>
      <c r="V194" s="126"/>
      <c r="AF194" s="126"/>
      <c r="AP194" s="126"/>
      <c r="AZ194" s="126"/>
      <c r="BJ194" s="126"/>
      <c r="BK194" s="126"/>
      <c r="BT194" s="126"/>
      <c r="BU194" s="126"/>
      <c r="CD194" s="126"/>
      <c r="CN194" s="126"/>
      <c r="CO194" s="126"/>
      <c r="CX194" s="126"/>
      <c r="DH194" s="126"/>
      <c r="DR194" s="126"/>
      <c r="EB194" s="126"/>
      <c r="EL194" s="126"/>
      <c r="EV194" s="126"/>
      <c r="FF194" s="126"/>
      <c r="FP194" s="126"/>
      <c r="FZ194" s="126"/>
      <c r="GJ194" s="126"/>
      <c r="GT194" s="126"/>
      <c r="HD194" s="126"/>
      <c r="HN194" s="126"/>
      <c r="HX194" s="126"/>
      <c r="IH194" s="126"/>
      <c r="IR194" s="126"/>
      <c r="JB194" s="126"/>
      <c r="JL194" s="126"/>
    </row>
    <row xmlns:x14ac="http://schemas.microsoft.com/office/spreadsheetml/2009/9/ac" r="195" s="3" customFormat="true" x14ac:dyDescent="0.25">
      <c r="A195" s="408"/>
      <c r="B195" s="126"/>
      <c r="L195" s="126"/>
      <c r="V195" s="126"/>
      <c r="AF195" s="126"/>
      <c r="AP195" s="126"/>
      <c r="AZ195" s="126"/>
      <c r="BJ195" s="126"/>
      <c r="BK195" s="126"/>
      <c r="BT195" s="126"/>
      <c r="BU195" s="126"/>
      <c r="CD195" s="126"/>
      <c r="CN195" s="126"/>
      <c r="CO195" s="126"/>
      <c r="CX195" s="126"/>
      <c r="DH195" s="126"/>
      <c r="DR195" s="126"/>
      <c r="EB195" s="126"/>
      <c r="EL195" s="126"/>
      <c r="EV195" s="126"/>
      <c r="FF195" s="126"/>
      <c r="FP195" s="126"/>
      <c r="FZ195" s="126"/>
      <c r="GJ195" s="126"/>
      <c r="GT195" s="126"/>
      <c r="HD195" s="126"/>
      <c r="HN195" s="126"/>
      <c r="HX195" s="126"/>
      <c r="IH195" s="126"/>
      <c r="IR195" s="126"/>
      <c r="JB195" s="126"/>
      <c r="JL195" s="126"/>
    </row>
    <row xmlns:x14ac="http://schemas.microsoft.com/office/spreadsheetml/2009/9/ac" r="196" s="3" customFormat="true" x14ac:dyDescent="0.25">
      <c r="A196" s="408"/>
      <c r="B196" s="126"/>
      <c r="L196" s="126"/>
      <c r="V196" s="126"/>
      <c r="AF196" s="126"/>
      <c r="AP196" s="126"/>
      <c r="AZ196" s="126"/>
      <c r="BJ196" s="126"/>
      <c r="BK196" s="126"/>
      <c r="BT196" s="126"/>
      <c r="BU196" s="126"/>
      <c r="CD196" s="126"/>
      <c r="CN196" s="126"/>
      <c r="CO196" s="126"/>
      <c r="CX196" s="126"/>
      <c r="DH196" s="126"/>
      <c r="DR196" s="126"/>
      <c r="EB196" s="126"/>
      <c r="EL196" s="126"/>
      <c r="EV196" s="126"/>
      <c r="FF196" s="126"/>
      <c r="FP196" s="126"/>
      <c r="FZ196" s="126"/>
      <c r="GJ196" s="126"/>
      <c r="GT196" s="126"/>
      <c r="HD196" s="126"/>
      <c r="HN196" s="126"/>
      <c r="HX196" s="126"/>
      <c r="IH196" s="126"/>
      <c r="IR196" s="126"/>
      <c r="JB196" s="126"/>
      <c r="JL196" s="126"/>
    </row>
    <row xmlns:x14ac="http://schemas.microsoft.com/office/spreadsheetml/2009/9/ac" r="197" s="3" customFormat="true" x14ac:dyDescent="0.25">
      <c r="A197" s="408"/>
      <c r="B197" s="126"/>
      <c r="L197" s="126"/>
      <c r="V197" s="126"/>
      <c r="AF197" s="126"/>
      <c r="AP197" s="126"/>
      <c r="AZ197" s="126"/>
      <c r="BJ197" s="126"/>
      <c r="BK197" s="126"/>
      <c r="BT197" s="126"/>
      <c r="BU197" s="126"/>
      <c r="CD197" s="126"/>
      <c r="CN197" s="126"/>
      <c r="CO197" s="126"/>
      <c r="CX197" s="126"/>
      <c r="DH197" s="126"/>
      <c r="DR197" s="126"/>
      <c r="EB197" s="126"/>
      <c r="EL197" s="126"/>
      <c r="EV197" s="126"/>
      <c r="FF197" s="126"/>
      <c r="FP197" s="126"/>
      <c r="FZ197" s="126"/>
      <c r="GJ197" s="126"/>
      <c r="GT197" s="126"/>
      <c r="HD197" s="126"/>
      <c r="HN197" s="126"/>
      <c r="HX197" s="126"/>
      <c r="IH197" s="126"/>
      <c r="IR197" s="126"/>
      <c r="JB197" s="126"/>
      <c r="JL197" s="126"/>
    </row>
    <row xmlns:x14ac="http://schemas.microsoft.com/office/spreadsheetml/2009/9/ac" r="198" s="3" customFormat="true" x14ac:dyDescent="0.25">
      <c r="A198" s="408"/>
      <c r="B198" s="126"/>
      <c r="L198" s="126"/>
      <c r="V198" s="126"/>
      <c r="AF198" s="126"/>
      <c r="AP198" s="126"/>
      <c r="AZ198" s="126"/>
      <c r="BJ198" s="126"/>
      <c r="BK198" s="126"/>
      <c r="BT198" s="126"/>
      <c r="BU198" s="126"/>
      <c r="CD198" s="126"/>
      <c r="CN198" s="126"/>
      <c r="CO198" s="126"/>
      <c r="CX198" s="126"/>
      <c r="DH198" s="126"/>
      <c r="DR198" s="126"/>
      <c r="EB198" s="126"/>
      <c r="EL198" s="126"/>
      <c r="EV198" s="126"/>
      <c r="FF198" s="126"/>
      <c r="FP198" s="126"/>
      <c r="FZ198" s="126"/>
      <c r="GJ198" s="126"/>
      <c r="GT198" s="126"/>
      <c r="HD198" s="126"/>
      <c r="HN198" s="126"/>
      <c r="HX198" s="126"/>
      <c r="IH198" s="126"/>
      <c r="IR198" s="126"/>
      <c r="JB198" s="126"/>
      <c r="JL198" s="126"/>
    </row>
    <row xmlns:x14ac="http://schemas.microsoft.com/office/spreadsheetml/2009/9/ac" r="199" s="3" customFormat="true" x14ac:dyDescent="0.25">
      <c r="A199" s="408"/>
      <c r="B199" s="126"/>
      <c r="L199" s="126"/>
      <c r="V199" s="126"/>
      <c r="AF199" s="126"/>
      <c r="AP199" s="126"/>
      <c r="AZ199" s="126"/>
      <c r="BJ199" s="126"/>
      <c r="BK199" s="126"/>
      <c r="BT199" s="126"/>
      <c r="BU199" s="126"/>
      <c r="CD199" s="126"/>
      <c r="CN199" s="126"/>
      <c r="CO199" s="126"/>
      <c r="CX199" s="126"/>
      <c r="DH199" s="126"/>
      <c r="DR199" s="126"/>
      <c r="EB199" s="126"/>
      <c r="EL199" s="126"/>
      <c r="EV199" s="126"/>
      <c r="FF199" s="126"/>
      <c r="FP199" s="126"/>
      <c r="FZ199" s="126"/>
      <c r="GJ199" s="126"/>
      <c r="GT199" s="126"/>
      <c r="HD199" s="126"/>
      <c r="HN199" s="126"/>
      <c r="HX199" s="126"/>
      <c r="IH199" s="126"/>
      <c r="IR199" s="126"/>
      <c r="JB199" s="126"/>
      <c r="JL199" s="126"/>
    </row>
    <row xmlns:x14ac="http://schemas.microsoft.com/office/spreadsheetml/2009/9/ac" r="200" s="3" customFormat="true" x14ac:dyDescent="0.25">
      <c r="A200" s="408"/>
      <c r="B200" s="126"/>
      <c r="L200" s="126"/>
      <c r="V200" s="126"/>
      <c r="AF200" s="126"/>
      <c r="AP200" s="126"/>
      <c r="AZ200" s="126"/>
      <c r="BJ200" s="126"/>
      <c r="BK200" s="126"/>
      <c r="BT200" s="126"/>
      <c r="BU200" s="126"/>
      <c r="CD200" s="126"/>
      <c r="CN200" s="126"/>
      <c r="CO200" s="126"/>
      <c r="CX200" s="126"/>
      <c r="DH200" s="126"/>
      <c r="DR200" s="126"/>
      <c r="EB200" s="126"/>
      <c r="EL200" s="126"/>
      <c r="EV200" s="126"/>
      <c r="FF200" s="126"/>
      <c r="FP200" s="126"/>
      <c r="FZ200" s="126"/>
      <c r="GJ200" s="126"/>
      <c r="GT200" s="126"/>
      <c r="HD200" s="126"/>
      <c r="HN200" s="126"/>
      <c r="HX200" s="126"/>
      <c r="IH200" s="126"/>
      <c r="IR200" s="126"/>
      <c r="JB200" s="126"/>
      <c r="JL200" s="126"/>
    </row>
    <row xmlns:x14ac="http://schemas.microsoft.com/office/spreadsheetml/2009/9/ac" r="201" s="3" customFormat="true" x14ac:dyDescent="0.25">
      <c r="A201" s="408"/>
      <c r="B201" s="126"/>
      <c r="L201" s="126"/>
      <c r="V201" s="126"/>
      <c r="AF201" s="126"/>
      <c r="AP201" s="126"/>
      <c r="AZ201" s="126"/>
      <c r="BJ201" s="126"/>
      <c r="BK201" s="126"/>
      <c r="BT201" s="126"/>
      <c r="BU201" s="126"/>
      <c r="CD201" s="126"/>
      <c r="CN201" s="126"/>
      <c r="CO201" s="126"/>
      <c r="CX201" s="126"/>
      <c r="DH201" s="126"/>
      <c r="DR201" s="126"/>
      <c r="EB201" s="126"/>
      <c r="EL201" s="126"/>
      <c r="EV201" s="126"/>
      <c r="FF201" s="126"/>
      <c r="FP201" s="126"/>
      <c r="FZ201" s="126"/>
      <c r="GJ201" s="126"/>
      <c r="GT201" s="126"/>
      <c r="HD201" s="126"/>
      <c r="HN201" s="126"/>
      <c r="HX201" s="126"/>
      <c r="IH201" s="126"/>
      <c r="IR201" s="126"/>
      <c r="JB201" s="126"/>
      <c r="JL201" s="126"/>
    </row>
    <row xmlns:x14ac="http://schemas.microsoft.com/office/spreadsheetml/2009/9/ac" r="202" s="3" customFormat="true" x14ac:dyDescent="0.25">
      <c r="A202" s="408"/>
      <c r="B202" s="126"/>
      <c r="L202" s="126"/>
      <c r="V202" s="126"/>
      <c r="AF202" s="126"/>
      <c r="AP202" s="126"/>
      <c r="AZ202" s="126"/>
      <c r="BJ202" s="126"/>
      <c r="BK202" s="126"/>
      <c r="BT202" s="126"/>
      <c r="BU202" s="126"/>
      <c r="CD202" s="126"/>
      <c r="CN202" s="126"/>
      <c r="CO202" s="126"/>
      <c r="CX202" s="126"/>
      <c r="DH202" s="126"/>
      <c r="DR202" s="126"/>
      <c r="EB202" s="126"/>
      <c r="EL202" s="126"/>
      <c r="EV202" s="126"/>
      <c r="FF202" s="126"/>
      <c r="FP202" s="126"/>
      <c r="FZ202" s="126"/>
      <c r="GJ202" s="126"/>
      <c r="GT202" s="126"/>
      <c r="HD202" s="126"/>
      <c r="HN202" s="126"/>
      <c r="HX202" s="126"/>
      <c r="IH202" s="126"/>
      <c r="IR202" s="126"/>
      <c r="JB202" s="126"/>
      <c r="JL202" s="126"/>
    </row>
    <row xmlns:x14ac="http://schemas.microsoft.com/office/spreadsheetml/2009/9/ac" r="203" s="3" customFormat="true" x14ac:dyDescent="0.25">
      <c r="A203" s="408"/>
      <c r="B203" s="126"/>
      <c r="L203" s="126"/>
      <c r="V203" s="126"/>
      <c r="AF203" s="126"/>
      <c r="AP203" s="126"/>
      <c r="AZ203" s="126"/>
      <c r="BJ203" s="126"/>
      <c r="BK203" s="126"/>
      <c r="BT203" s="126"/>
      <c r="BU203" s="126"/>
      <c r="CD203" s="126"/>
      <c r="CN203" s="126"/>
      <c r="CO203" s="126"/>
      <c r="CX203" s="126"/>
      <c r="DH203" s="126"/>
      <c r="DR203" s="126"/>
      <c r="EB203" s="126"/>
      <c r="EL203" s="126"/>
      <c r="EV203" s="126"/>
      <c r="FF203" s="126"/>
      <c r="FP203" s="126"/>
      <c r="FZ203" s="126"/>
      <c r="GJ203" s="126"/>
      <c r="GT203" s="126"/>
      <c r="HD203" s="126"/>
      <c r="HN203" s="126"/>
      <c r="HX203" s="126"/>
      <c r="IH203" s="126"/>
      <c r="IR203" s="126"/>
      <c r="JB203" s="126"/>
      <c r="JL203" s="126"/>
    </row>
    <row xmlns:x14ac="http://schemas.microsoft.com/office/spreadsheetml/2009/9/ac" r="204" s="3" customFormat="true" x14ac:dyDescent="0.25">
      <c r="A204" s="408"/>
      <c r="B204" s="126"/>
      <c r="L204" s="126"/>
      <c r="V204" s="126"/>
      <c r="AF204" s="126"/>
      <c r="AP204" s="126"/>
      <c r="AZ204" s="126"/>
      <c r="BJ204" s="126"/>
      <c r="BK204" s="126"/>
      <c r="BT204" s="126"/>
      <c r="BU204" s="126"/>
      <c r="CD204" s="126"/>
      <c r="CN204" s="126"/>
      <c r="CO204" s="126"/>
      <c r="CX204" s="126"/>
      <c r="DH204" s="126"/>
      <c r="DR204" s="126"/>
      <c r="EB204" s="126"/>
      <c r="EL204" s="126"/>
      <c r="EV204" s="126"/>
      <c r="FF204" s="126"/>
      <c r="FP204" s="126"/>
      <c r="FZ204" s="126"/>
      <c r="GJ204" s="126"/>
      <c r="GT204" s="126"/>
      <c r="HD204" s="126"/>
      <c r="HN204" s="126"/>
      <c r="HX204" s="126"/>
      <c r="IH204" s="126"/>
      <c r="IR204" s="126"/>
      <c r="JB204" s="126"/>
      <c r="JL204" s="126"/>
    </row>
    <row xmlns:x14ac="http://schemas.microsoft.com/office/spreadsheetml/2009/9/ac" r="205" s="3" customFormat="true" x14ac:dyDescent="0.25">
      <c r="A205" s="408"/>
      <c r="B205" s="126"/>
      <c r="L205" s="126"/>
      <c r="V205" s="126"/>
      <c r="AF205" s="126"/>
      <c r="AP205" s="126"/>
      <c r="AZ205" s="126"/>
      <c r="BJ205" s="126"/>
      <c r="BK205" s="126"/>
      <c r="BT205" s="126"/>
      <c r="BU205" s="126"/>
      <c r="CD205" s="126"/>
      <c r="CN205" s="126"/>
      <c r="CO205" s="126"/>
      <c r="CX205" s="126"/>
      <c r="DH205" s="126"/>
      <c r="DR205" s="126"/>
      <c r="EB205" s="126"/>
      <c r="EL205" s="126"/>
      <c r="EV205" s="126"/>
      <c r="FF205" s="126"/>
      <c r="FP205" s="126"/>
      <c r="FZ205" s="126"/>
      <c r="GJ205" s="126"/>
      <c r="GT205" s="126"/>
      <c r="HD205" s="126"/>
      <c r="HN205" s="126"/>
      <c r="HX205" s="126"/>
      <c r="IH205" s="126"/>
      <c r="IR205" s="126"/>
      <c r="JB205" s="126"/>
      <c r="JL205" s="126"/>
    </row>
    <row xmlns:x14ac="http://schemas.microsoft.com/office/spreadsheetml/2009/9/ac" r="206" s="3" customFormat="true" x14ac:dyDescent="0.25">
      <c r="A206" s="408"/>
      <c r="B206" s="126"/>
      <c r="L206" s="126"/>
      <c r="V206" s="126"/>
      <c r="AF206" s="126"/>
      <c r="AP206" s="126"/>
      <c r="AZ206" s="126"/>
      <c r="BJ206" s="126"/>
      <c r="BK206" s="126"/>
      <c r="BT206" s="126"/>
      <c r="BU206" s="126"/>
      <c r="CD206" s="126"/>
      <c r="CN206" s="126"/>
      <c r="CO206" s="126"/>
      <c r="CX206" s="126"/>
      <c r="DH206" s="126"/>
      <c r="DR206" s="126"/>
      <c r="EB206" s="126"/>
      <c r="EL206" s="126"/>
      <c r="EV206" s="126"/>
      <c r="FF206" s="126"/>
      <c r="FP206" s="126"/>
      <c r="FZ206" s="126"/>
      <c r="GJ206" s="126"/>
      <c r="GT206" s="126"/>
      <c r="HD206" s="126"/>
      <c r="HN206" s="126"/>
      <c r="HX206" s="126"/>
      <c r="IH206" s="126"/>
      <c r="IR206" s="126"/>
      <c r="JB206" s="126"/>
      <c r="JL206" s="126"/>
    </row>
    <row xmlns:x14ac="http://schemas.microsoft.com/office/spreadsheetml/2009/9/ac" r="207" s="3" customFormat="true" x14ac:dyDescent="0.25">
      <c r="A207" s="408"/>
      <c r="B207" s="126"/>
      <c r="L207" s="126"/>
      <c r="V207" s="126"/>
      <c r="AF207" s="126"/>
      <c r="AP207" s="126"/>
      <c r="AZ207" s="126"/>
      <c r="BJ207" s="126"/>
      <c r="BK207" s="126"/>
      <c r="BT207" s="126"/>
      <c r="BU207" s="126"/>
      <c r="CD207" s="126"/>
      <c r="CN207" s="126"/>
      <c r="CO207" s="126"/>
      <c r="CX207" s="126"/>
      <c r="DH207" s="126"/>
      <c r="DR207" s="126"/>
      <c r="EB207" s="126"/>
      <c r="EL207" s="126"/>
      <c r="EV207" s="126"/>
      <c r="FF207" s="126"/>
      <c r="FP207" s="126"/>
      <c r="FZ207" s="126"/>
      <c r="GJ207" s="126"/>
      <c r="GT207" s="126"/>
      <c r="HD207" s="126"/>
      <c r="HN207" s="126"/>
      <c r="HX207" s="126"/>
      <c r="IH207" s="126"/>
      <c r="IR207" s="126"/>
      <c r="JB207" s="126"/>
      <c r="JL207" s="126"/>
    </row>
    <row xmlns:x14ac="http://schemas.microsoft.com/office/spreadsheetml/2009/9/ac" r="208" s="3" customFormat="true" x14ac:dyDescent="0.25">
      <c r="A208" s="408"/>
      <c r="B208" s="126"/>
      <c r="L208" s="126"/>
      <c r="V208" s="126"/>
      <c r="AF208" s="126"/>
      <c r="AP208" s="126"/>
      <c r="AZ208" s="126"/>
      <c r="BJ208" s="126"/>
      <c r="BK208" s="126"/>
      <c r="BT208" s="126"/>
      <c r="BU208" s="126"/>
      <c r="CD208" s="126"/>
      <c r="CN208" s="126"/>
      <c r="CO208" s="126"/>
      <c r="CX208" s="126"/>
      <c r="DH208" s="126"/>
      <c r="DR208" s="126"/>
      <c r="EB208" s="126"/>
      <c r="EL208" s="126"/>
      <c r="EV208" s="126"/>
      <c r="FF208" s="126"/>
      <c r="FP208" s="126"/>
      <c r="FZ208" s="126"/>
      <c r="GJ208" s="126"/>
      <c r="GT208" s="126"/>
      <c r="HD208" s="126"/>
      <c r="HN208" s="126"/>
      <c r="HX208" s="126"/>
      <c r="IH208" s="126"/>
      <c r="IR208" s="126"/>
      <c r="JB208" s="126"/>
      <c r="JL208" s="126"/>
    </row>
    <row xmlns:x14ac="http://schemas.microsoft.com/office/spreadsheetml/2009/9/ac" r="209" s="3" customFormat="true" x14ac:dyDescent="0.25">
      <c r="A209" s="408"/>
      <c r="B209" s="126"/>
      <c r="L209" s="126"/>
      <c r="V209" s="126"/>
      <c r="AF209" s="126"/>
      <c r="AP209" s="126"/>
      <c r="AZ209" s="126"/>
      <c r="BJ209" s="126"/>
      <c r="BK209" s="126"/>
      <c r="BT209" s="126"/>
      <c r="BU209" s="126"/>
      <c r="CD209" s="126"/>
      <c r="CN209" s="126"/>
      <c r="CO209" s="126"/>
      <c r="CX209" s="126"/>
      <c r="DH209" s="126"/>
      <c r="DR209" s="126"/>
      <c r="EB209" s="126"/>
      <c r="EL209" s="126"/>
      <c r="EV209" s="126"/>
      <c r="FF209" s="126"/>
      <c r="FP209" s="126"/>
      <c r="FZ209" s="126"/>
      <c r="GJ209" s="126"/>
      <c r="GT209" s="126"/>
      <c r="HD209" s="126"/>
      <c r="HN209" s="126"/>
      <c r="HX209" s="126"/>
      <c r="IH209" s="126"/>
      <c r="IR209" s="126"/>
      <c r="JB209" s="126"/>
      <c r="JL209" s="126"/>
    </row>
    <row xmlns:x14ac="http://schemas.microsoft.com/office/spreadsheetml/2009/9/ac" r="210" s="3" customFormat="true" x14ac:dyDescent="0.25">
      <c r="A210" s="408"/>
      <c r="B210" s="126"/>
      <c r="L210" s="126"/>
      <c r="V210" s="126"/>
      <c r="AF210" s="126"/>
      <c r="AP210" s="126"/>
      <c r="AZ210" s="126"/>
      <c r="BJ210" s="126"/>
      <c r="BK210" s="126"/>
      <c r="BT210" s="126"/>
      <c r="BU210" s="126"/>
      <c r="CD210" s="126"/>
      <c r="CN210" s="126"/>
      <c r="CO210" s="126"/>
      <c r="CX210" s="126"/>
      <c r="DH210" s="126"/>
      <c r="DR210" s="126"/>
      <c r="EB210" s="126"/>
      <c r="EL210" s="126"/>
      <c r="EV210" s="126"/>
      <c r="FF210" s="126"/>
      <c r="FP210" s="126"/>
      <c r="FZ210" s="126"/>
      <c r="GJ210" s="126"/>
      <c r="GT210" s="126"/>
      <c r="HD210" s="126"/>
      <c r="HN210" s="126"/>
      <c r="HX210" s="126"/>
      <c r="IH210" s="126"/>
      <c r="IR210" s="126"/>
      <c r="JB210" s="126"/>
      <c r="JL210" s="126"/>
    </row>
    <row xmlns:x14ac="http://schemas.microsoft.com/office/spreadsheetml/2009/9/ac" r="211" s="3" customFormat="true" x14ac:dyDescent="0.25">
      <c r="A211" s="408"/>
      <c r="B211" s="126"/>
      <c r="L211" s="126"/>
      <c r="V211" s="126"/>
      <c r="AF211" s="126"/>
      <c r="AP211" s="126"/>
      <c r="AZ211" s="126"/>
      <c r="BJ211" s="126"/>
      <c r="BK211" s="126"/>
      <c r="BT211" s="126"/>
      <c r="BU211" s="126"/>
      <c r="CD211" s="126"/>
      <c r="CN211" s="126"/>
      <c r="CO211" s="126"/>
      <c r="CX211" s="126"/>
      <c r="DH211" s="126"/>
      <c r="DR211" s="126"/>
      <c r="EB211" s="126"/>
      <c r="EL211" s="126"/>
      <c r="EV211" s="126"/>
      <c r="FF211" s="126"/>
      <c r="FP211" s="126"/>
      <c r="FZ211" s="126"/>
      <c r="GJ211" s="126"/>
      <c r="GT211" s="126"/>
      <c r="HD211" s="126"/>
      <c r="HN211" s="126"/>
      <c r="HX211" s="126"/>
      <c r="IH211" s="126"/>
      <c r="IR211" s="126"/>
      <c r="JB211" s="126"/>
      <c r="JL211" s="126"/>
    </row>
    <row xmlns:x14ac="http://schemas.microsoft.com/office/spreadsheetml/2009/9/ac" r="212" s="3" customFormat="true" x14ac:dyDescent="0.25">
      <c r="A212" s="408"/>
      <c r="B212" s="126"/>
      <c r="L212" s="126"/>
      <c r="V212" s="126"/>
      <c r="AF212" s="126"/>
      <c r="AP212" s="126"/>
      <c r="AZ212" s="126"/>
      <c r="BJ212" s="126"/>
      <c r="BK212" s="126"/>
      <c r="BT212" s="126"/>
      <c r="BU212" s="126"/>
      <c r="CD212" s="126"/>
      <c r="CN212" s="126"/>
      <c r="CO212" s="126"/>
      <c r="CX212" s="126"/>
      <c r="DH212" s="126"/>
      <c r="DR212" s="126"/>
      <c r="EB212" s="126"/>
      <c r="EL212" s="126"/>
      <c r="EV212" s="126"/>
      <c r="FF212" s="126"/>
      <c r="FP212" s="126"/>
      <c r="FZ212" s="126"/>
      <c r="GJ212" s="126"/>
      <c r="GT212" s="126"/>
      <c r="HD212" s="126"/>
      <c r="HN212" s="126"/>
      <c r="HX212" s="126"/>
      <c r="IH212" s="126"/>
      <c r="IR212" s="126"/>
      <c r="JB212" s="126"/>
      <c r="JL212" s="126"/>
    </row>
    <row xmlns:x14ac="http://schemas.microsoft.com/office/spreadsheetml/2009/9/ac" r="213" s="3" customFormat="true" x14ac:dyDescent="0.25">
      <c r="A213" s="408"/>
      <c r="B213" s="126"/>
      <c r="L213" s="126"/>
      <c r="V213" s="126"/>
      <c r="AF213" s="126"/>
      <c r="AP213" s="126"/>
      <c r="AZ213" s="126"/>
      <c r="BJ213" s="126"/>
      <c r="BK213" s="126"/>
      <c r="BT213" s="126"/>
      <c r="BU213" s="126"/>
      <c r="CD213" s="126"/>
      <c r="CN213" s="126"/>
      <c r="CO213" s="126"/>
      <c r="CX213" s="126"/>
      <c r="DH213" s="126"/>
      <c r="DR213" s="126"/>
      <c r="EB213" s="126"/>
      <c r="EL213" s="126"/>
      <c r="EV213" s="126"/>
      <c r="FF213" s="126"/>
      <c r="FP213" s="126"/>
      <c r="FZ213" s="126"/>
      <c r="GJ213" s="126"/>
      <c r="GT213" s="126"/>
      <c r="HD213" s="126"/>
      <c r="HN213" s="126"/>
      <c r="HX213" s="126"/>
      <c r="IH213" s="126"/>
      <c r="IR213" s="126"/>
      <c r="JB213" s="126"/>
      <c r="JL213" s="126"/>
    </row>
    <row xmlns:x14ac="http://schemas.microsoft.com/office/spreadsheetml/2009/9/ac" r="214" s="3" customFormat="true" x14ac:dyDescent="0.25">
      <c r="A214" s="408"/>
      <c r="B214" s="126"/>
      <c r="L214" s="126"/>
      <c r="V214" s="126"/>
      <c r="AF214" s="126"/>
      <c r="AP214" s="126"/>
      <c r="AZ214" s="126"/>
      <c r="BJ214" s="126"/>
      <c r="BK214" s="126"/>
      <c r="BT214" s="126"/>
      <c r="BU214" s="126"/>
      <c r="CD214" s="126"/>
      <c r="CN214" s="126"/>
      <c r="CO214" s="126"/>
      <c r="CX214" s="126"/>
      <c r="DH214" s="126"/>
      <c r="DR214" s="126"/>
      <c r="EB214" s="126"/>
      <c r="EL214" s="126"/>
      <c r="EV214" s="126"/>
      <c r="FF214" s="126"/>
      <c r="FP214" s="126"/>
      <c r="FZ214" s="126"/>
      <c r="GJ214" s="126"/>
      <c r="GT214" s="126"/>
      <c r="HD214" s="126"/>
      <c r="HN214" s="126"/>
      <c r="HX214" s="126"/>
      <c r="IH214" s="126"/>
      <c r="IR214" s="126"/>
      <c r="JB214" s="126"/>
      <c r="JL214" s="126"/>
    </row>
    <row xmlns:x14ac="http://schemas.microsoft.com/office/spreadsheetml/2009/9/ac" r="215" s="3" customFormat="true" x14ac:dyDescent="0.25">
      <c r="A215" s="408"/>
      <c r="B215" s="126"/>
      <c r="L215" s="126"/>
      <c r="V215" s="126"/>
      <c r="AF215" s="126"/>
      <c r="AP215" s="126"/>
      <c r="AZ215" s="126"/>
      <c r="BJ215" s="126"/>
      <c r="BK215" s="126"/>
      <c r="BT215" s="126"/>
      <c r="BU215" s="126"/>
      <c r="CD215" s="126"/>
      <c r="CN215" s="126"/>
      <c r="CO215" s="126"/>
      <c r="CX215" s="126"/>
      <c r="DH215" s="126"/>
      <c r="DR215" s="126"/>
      <c r="EB215" s="126"/>
      <c r="EL215" s="126"/>
      <c r="EV215" s="126"/>
      <c r="FF215" s="126"/>
      <c r="FP215" s="126"/>
      <c r="FZ215" s="126"/>
      <c r="GJ215" s="126"/>
      <c r="GT215" s="126"/>
      <c r="HD215" s="126"/>
      <c r="HN215" s="126"/>
      <c r="HX215" s="126"/>
      <c r="IH215" s="126"/>
      <c r="IR215" s="126"/>
      <c r="JB215" s="126"/>
      <c r="JL215" s="126"/>
    </row>
    <row xmlns:x14ac="http://schemas.microsoft.com/office/spreadsheetml/2009/9/ac" r="216" s="3" customFormat="true" x14ac:dyDescent="0.25">
      <c r="A216" s="408"/>
      <c r="B216" s="126"/>
      <c r="L216" s="126"/>
      <c r="V216" s="126"/>
      <c r="AF216" s="126"/>
      <c r="AP216" s="126"/>
      <c r="AZ216" s="126"/>
      <c r="BJ216" s="126"/>
      <c r="BK216" s="126"/>
      <c r="BT216" s="126"/>
      <c r="BU216" s="126"/>
      <c r="CD216" s="126"/>
      <c r="CN216" s="126"/>
      <c r="CO216" s="126"/>
      <c r="CX216" s="126"/>
      <c r="DH216" s="126"/>
      <c r="DR216" s="126"/>
      <c r="EB216" s="126"/>
      <c r="EL216" s="126"/>
      <c r="EV216" s="126"/>
      <c r="FF216" s="126"/>
      <c r="FP216" s="126"/>
      <c r="FZ216" s="126"/>
      <c r="GJ216" s="126"/>
      <c r="GT216" s="126"/>
      <c r="HD216" s="126"/>
      <c r="HN216" s="126"/>
      <c r="HX216" s="126"/>
      <c r="IH216" s="126"/>
      <c r="IR216" s="126"/>
      <c r="JB216" s="126"/>
      <c r="JL216" s="126"/>
    </row>
    <row xmlns:x14ac="http://schemas.microsoft.com/office/spreadsheetml/2009/9/ac" r="217" s="3" customFormat="true" x14ac:dyDescent="0.25">
      <c r="A217" s="408"/>
      <c r="B217" s="126"/>
      <c r="L217" s="126"/>
      <c r="V217" s="126"/>
      <c r="AF217" s="126"/>
      <c r="AP217" s="126"/>
      <c r="AZ217" s="126"/>
      <c r="BJ217" s="126"/>
      <c r="BK217" s="126"/>
      <c r="BT217" s="126"/>
      <c r="BU217" s="126"/>
      <c r="CD217" s="126"/>
      <c r="CN217" s="126"/>
      <c r="CO217" s="126"/>
      <c r="CX217" s="126"/>
      <c r="DH217" s="126"/>
      <c r="DR217" s="126"/>
      <c r="EB217" s="126"/>
      <c r="EL217" s="126"/>
      <c r="EV217" s="126"/>
      <c r="FF217" s="126"/>
      <c r="FP217" s="126"/>
      <c r="FZ217" s="126"/>
      <c r="GJ217" s="126"/>
      <c r="GT217" s="126"/>
      <c r="HD217" s="126"/>
      <c r="HN217" s="126"/>
      <c r="HX217" s="126"/>
      <c r="IH217" s="126"/>
      <c r="IR217" s="126"/>
      <c r="JB217" s="126"/>
      <c r="JL217" s="126"/>
    </row>
    <row xmlns:x14ac="http://schemas.microsoft.com/office/spreadsheetml/2009/9/ac" r="218" s="3" customFormat="true" x14ac:dyDescent="0.25">
      <c r="A218" s="408"/>
      <c r="B218" s="126"/>
      <c r="L218" s="126"/>
      <c r="V218" s="126"/>
      <c r="AF218" s="126"/>
      <c r="AP218" s="126"/>
      <c r="AZ218" s="126"/>
      <c r="BJ218" s="126"/>
      <c r="BK218" s="126"/>
      <c r="BT218" s="126"/>
      <c r="BU218" s="126"/>
      <c r="CD218" s="126"/>
      <c r="CN218" s="126"/>
      <c r="CO218" s="126"/>
      <c r="CX218" s="126"/>
      <c r="DH218" s="126"/>
      <c r="DR218" s="126"/>
      <c r="EB218" s="126"/>
      <c r="EL218" s="126"/>
      <c r="EV218" s="126"/>
      <c r="FF218" s="126"/>
      <c r="FP218" s="126"/>
      <c r="FZ218" s="126"/>
      <c r="GJ218" s="126"/>
      <c r="GT218" s="126"/>
      <c r="HD218" s="126"/>
      <c r="HN218" s="126"/>
      <c r="HX218" s="126"/>
      <c r="IH218" s="126"/>
      <c r="IR218" s="126"/>
      <c r="JB218" s="126"/>
      <c r="JL218" s="126"/>
    </row>
    <row xmlns:x14ac="http://schemas.microsoft.com/office/spreadsheetml/2009/9/ac" r="219" s="3" customFormat="true" x14ac:dyDescent="0.25">
      <c r="A219" s="408"/>
      <c r="B219" s="126"/>
      <c r="L219" s="126"/>
      <c r="V219" s="126"/>
      <c r="AF219" s="126"/>
      <c r="AP219" s="126"/>
      <c r="AZ219" s="126"/>
      <c r="BJ219" s="126"/>
      <c r="BK219" s="126"/>
      <c r="BT219" s="126"/>
      <c r="BU219" s="126"/>
      <c r="CD219" s="126"/>
      <c r="CN219" s="126"/>
      <c r="CO219" s="126"/>
      <c r="CX219" s="126"/>
      <c r="DH219" s="126"/>
      <c r="DR219" s="126"/>
      <c r="EB219" s="126"/>
      <c r="EL219" s="126"/>
      <c r="EV219" s="126"/>
      <c r="FF219" s="126"/>
      <c r="FP219" s="126"/>
      <c r="FZ219" s="126"/>
      <c r="GJ219" s="126"/>
      <c r="GT219" s="126"/>
      <c r="HD219" s="126"/>
      <c r="HN219" s="126"/>
      <c r="HX219" s="126"/>
      <c r="IH219" s="126"/>
      <c r="IR219" s="126"/>
      <c r="JB219" s="126"/>
      <c r="JL219" s="126"/>
    </row>
    <row xmlns:x14ac="http://schemas.microsoft.com/office/spreadsheetml/2009/9/ac" r="220" s="3" customFormat="true" x14ac:dyDescent="0.25">
      <c r="A220" s="408"/>
      <c r="B220" s="126"/>
      <c r="L220" s="126"/>
      <c r="V220" s="126"/>
      <c r="AF220" s="126"/>
      <c r="AP220" s="126"/>
      <c r="AZ220" s="126"/>
      <c r="BJ220" s="126"/>
      <c r="BK220" s="126"/>
      <c r="BT220" s="126"/>
      <c r="BU220" s="126"/>
      <c r="CD220" s="126"/>
      <c r="CN220" s="126"/>
      <c r="CO220" s="126"/>
      <c r="CX220" s="126"/>
      <c r="DH220" s="126"/>
      <c r="DR220" s="126"/>
      <c r="EB220" s="126"/>
      <c r="EL220" s="126"/>
      <c r="EV220" s="126"/>
      <c r="FF220" s="126"/>
      <c r="FP220" s="126"/>
      <c r="FZ220" s="126"/>
      <c r="GJ220" s="126"/>
      <c r="GT220" s="126"/>
      <c r="HD220" s="126"/>
      <c r="HN220" s="126"/>
      <c r="HX220" s="126"/>
      <c r="IH220" s="126"/>
      <c r="IR220" s="126"/>
      <c r="JB220" s="126"/>
      <c r="JL220" s="126"/>
    </row>
    <row xmlns:x14ac="http://schemas.microsoft.com/office/spreadsheetml/2009/9/ac" r="221" s="3" customFormat="true" x14ac:dyDescent="0.25">
      <c r="A221" s="408"/>
      <c r="B221" s="126"/>
      <c r="L221" s="126"/>
      <c r="V221" s="126"/>
      <c r="AF221" s="126"/>
      <c r="AP221" s="126"/>
      <c r="AZ221" s="126"/>
      <c r="BJ221" s="126"/>
      <c r="BK221" s="126"/>
      <c r="BT221" s="126"/>
      <c r="BU221" s="126"/>
      <c r="CD221" s="126"/>
      <c r="CN221" s="126"/>
      <c r="CO221" s="126"/>
      <c r="CX221" s="126"/>
      <c r="DH221" s="126"/>
      <c r="DR221" s="126"/>
      <c r="EB221" s="126"/>
      <c r="EL221" s="126"/>
      <c r="EV221" s="126"/>
      <c r="FF221" s="126"/>
      <c r="FP221" s="126"/>
      <c r="FZ221" s="126"/>
      <c r="GJ221" s="126"/>
      <c r="GT221" s="126"/>
      <c r="HD221" s="126"/>
      <c r="HN221" s="126"/>
      <c r="HX221" s="126"/>
      <c r="IH221" s="126"/>
      <c r="IR221" s="126"/>
      <c r="JB221" s="126"/>
      <c r="JL221" s="126"/>
    </row>
    <row xmlns:x14ac="http://schemas.microsoft.com/office/spreadsheetml/2009/9/ac" r="222" s="3" customFormat="true" x14ac:dyDescent="0.25">
      <c r="A222" s="408"/>
      <c r="B222" s="126"/>
      <c r="L222" s="126"/>
      <c r="V222" s="126"/>
      <c r="AF222" s="126"/>
      <c r="AP222" s="126"/>
      <c r="AZ222" s="126"/>
      <c r="BJ222" s="126"/>
      <c r="BK222" s="126"/>
      <c r="BT222" s="126"/>
      <c r="BU222" s="126"/>
      <c r="CD222" s="126"/>
      <c r="CN222" s="126"/>
      <c r="CO222" s="126"/>
      <c r="CX222" s="126"/>
      <c r="DH222" s="126"/>
      <c r="DR222" s="126"/>
      <c r="EB222" s="126"/>
      <c r="EL222" s="126"/>
      <c r="EV222" s="126"/>
      <c r="FF222" s="126"/>
      <c r="FP222" s="126"/>
      <c r="FZ222" s="126"/>
      <c r="GJ222" s="126"/>
      <c r="GT222" s="126"/>
      <c r="HD222" s="126"/>
      <c r="HN222" s="126"/>
      <c r="HX222" s="126"/>
      <c r="IH222" s="126"/>
      <c r="IR222" s="126"/>
      <c r="JB222" s="126"/>
      <c r="JL222" s="126"/>
    </row>
    <row xmlns:x14ac="http://schemas.microsoft.com/office/spreadsheetml/2009/9/ac" r="223" s="3" customFormat="true" x14ac:dyDescent="0.25">
      <c r="A223" s="408"/>
      <c r="B223" s="126"/>
      <c r="L223" s="126"/>
      <c r="V223" s="126"/>
      <c r="AF223" s="126"/>
      <c r="AP223" s="126"/>
      <c r="AZ223" s="126"/>
      <c r="BJ223" s="126"/>
      <c r="BK223" s="126"/>
      <c r="BT223" s="126"/>
      <c r="BU223" s="126"/>
      <c r="CD223" s="126"/>
      <c r="CN223" s="126"/>
      <c r="CO223" s="126"/>
      <c r="CX223" s="126"/>
      <c r="DH223" s="126"/>
      <c r="DR223" s="126"/>
      <c r="EB223" s="126"/>
      <c r="EL223" s="126"/>
      <c r="EV223" s="126"/>
      <c r="FF223" s="126"/>
      <c r="FP223" s="126"/>
      <c r="FZ223" s="126"/>
      <c r="GJ223" s="126"/>
      <c r="GT223" s="126"/>
      <c r="HD223" s="126"/>
      <c r="HN223" s="126"/>
      <c r="HX223" s="126"/>
      <c r="IH223" s="126"/>
      <c r="IR223" s="126"/>
      <c r="JB223" s="126"/>
      <c r="JL223" s="126"/>
    </row>
    <row xmlns:x14ac="http://schemas.microsoft.com/office/spreadsheetml/2009/9/ac" r="224" s="3" customFormat="true" x14ac:dyDescent="0.25">
      <c r="A224" s="408"/>
      <c r="B224" s="126"/>
      <c r="L224" s="126"/>
      <c r="V224" s="126"/>
      <c r="AF224" s="126"/>
      <c r="AP224" s="126"/>
      <c r="AZ224" s="126"/>
      <c r="BJ224" s="126"/>
      <c r="BK224" s="126"/>
      <c r="BT224" s="126"/>
      <c r="BU224" s="126"/>
      <c r="CD224" s="126"/>
      <c r="CN224" s="126"/>
      <c r="CO224" s="126"/>
      <c r="CX224" s="126"/>
      <c r="DH224" s="126"/>
      <c r="DR224" s="126"/>
      <c r="EB224" s="126"/>
      <c r="EL224" s="126"/>
      <c r="EV224" s="126"/>
      <c r="FF224" s="126"/>
      <c r="FP224" s="126"/>
      <c r="FZ224" s="126"/>
      <c r="GJ224" s="126"/>
      <c r="GT224" s="126"/>
      <c r="HD224" s="126"/>
      <c r="HN224" s="126"/>
      <c r="HX224" s="126"/>
      <c r="IH224" s="126"/>
      <c r="IR224" s="126"/>
      <c r="JB224" s="126"/>
      <c r="JL224" s="126"/>
    </row>
    <row xmlns:x14ac="http://schemas.microsoft.com/office/spreadsheetml/2009/9/ac" r="225" s="3" customFormat="true" x14ac:dyDescent="0.25">
      <c r="A225" s="408"/>
      <c r="B225" s="126"/>
      <c r="L225" s="126"/>
      <c r="V225" s="126"/>
      <c r="AF225" s="126"/>
      <c r="AP225" s="126"/>
      <c r="AZ225" s="126"/>
      <c r="BJ225" s="126"/>
      <c r="BK225" s="126"/>
      <c r="BT225" s="126"/>
      <c r="BU225" s="126"/>
      <c r="CD225" s="126"/>
      <c r="CN225" s="126"/>
      <c r="CO225" s="126"/>
      <c r="CX225" s="126"/>
      <c r="DH225" s="126"/>
      <c r="DR225" s="126"/>
      <c r="EB225" s="126"/>
      <c r="EL225" s="126"/>
      <c r="EV225" s="126"/>
      <c r="FF225" s="126"/>
      <c r="FP225" s="126"/>
      <c r="FZ225" s="126"/>
      <c r="GJ225" s="126"/>
      <c r="GT225" s="126"/>
      <c r="HD225" s="126"/>
      <c r="HN225" s="126"/>
      <c r="HX225" s="126"/>
      <c r="IH225" s="126"/>
      <c r="IR225" s="126"/>
      <c r="JB225" s="126"/>
      <c r="JL225" s="126"/>
    </row>
    <row xmlns:x14ac="http://schemas.microsoft.com/office/spreadsheetml/2009/9/ac" r="226" s="3" customFormat="true" x14ac:dyDescent="0.25">
      <c r="A226" s="408"/>
      <c r="B226" s="126"/>
      <c r="L226" s="126"/>
      <c r="V226" s="126"/>
      <c r="AF226" s="126"/>
      <c r="AP226" s="126"/>
      <c r="AZ226" s="126"/>
      <c r="BJ226" s="126"/>
      <c r="BK226" s="126"/>
      <c r="BT226" s="126"/>
      <c r="BU226" s="126"/>
      <c r="CD226" s="126"/>
      <c r="CN226" s="126"/>
      <c r="CO226" s="126"/>
      <c r="CX226" s="126"/>
      <c r="DH226" s="126"/>
      <c r="DR226" s="126"/>
      <c r="EB226" s="126"/>
      <c r="EL226" s="126"/>
      <c r="EV226" s="126"/>
      <c r="FF226" s="126"/>
      <c r="FP226" s="126"/>
      <c r="FZ226" s="126"/>
      <c r="GJ226" s="126"/>
      <c r="GT226" s="126"/>
      <c r="HD226" s="126"/>
      <c r="HN226" s="126"/>
      <c r="HX226" s="126"/>
      <c r="IH226" s="126"/>
      <c r="IR226" s="126"/>
      <c r="JB226" s="126"/>
      <c r="JL226" s="126"/>
    </row>
    <row xmlns:x14ac="http://schemas.microsoft.com/office/spreadsheetml/2009/9/ac" r="227" s="3" customFormat="true" x14ac:dyDescent="0.25">
      <c r="A227" s="408"/>
      <c r="B227" s="126"/>
      <c r="L227" s="126"/>
      <c r="V227" s="126"/>
      <c r="AF227" s="126"/>
      <c r="AP227" s="126"/>
      <c r="AZ227" s="126"/>
      <c r="BJ227" s="126"/>
      <c r="BK227" s="126"/>
      <c r="BT227" s="126"/>
      <c r="BU227" s="126"/>
      <c r="CD227" s="126"/>
      <c r="CN227" s="126"/>
      <c r="CO227" s="126"/>
      <c r="CX227" s="126"/>
      <c r="DH227" s="126"/>
      <c r="DR227" s="126"/>
      <c r="EB227" s="126"/>
      <c r="EL227" s="126"/>
      <c r="EV227" s="126"/>
      <c r="FF227" s="126"/>
      <c r="FP227" s="126"/>
      <c r="FZ227" s="126"/>
      <c r="GJ227" s="126"/>
      <c r="GT227" s="126"/>
      <c r="HD227" s="126"/>
      <c r="HN227" s="126"/>
      <c r="HX227" s="126"/>
      <c r="IH227" s="126"/>
      <c r="IR227" s="126"/>
      <c r="JB227" s="126"/>
      <c r="JL227" s="126"/>
    </row>
    <row xmlns:x14ac="http://schemas.microsoft.com/office/spreadsheetml/2009/9/ac" r="228" s="3" customFormat="true" x14ac:dyDescent="0.25">
      <c r="A228" s="408"/>
      <c r="B228" s="126"/>
      <c r="L228" s="126"/>
      <c r="V228" s="126"/>
      <c r="AF228" s="126"/>
      <c r="AP228" s="126"/>
      <c r="AZ228" s="126"/>
      <c r="BJ228" s="126"/>
      <c r="BK228" s="126"/>
      <c r="BT228" s="126"/>
      <c r="BU228" s="126"/>
      <c r="CD228" s="126"/>
      <c r="CN228" s="126"/>
      <c r="CO228" s="126"/>
      <c r="CX228" s="126"/>
      <c r="DH228" s="126"/>
      <c r="DR228" s="126"/>
      <c r="EB228" s="126"/>
      <c r="EL228" s="126"/>
      <c r="EV228" s="126"/>
      <c r="FF228" s="126"/>
      <c r="FP228" s="126"/>
      <c r="FZ228" s="126"/>
      <c r="GJ228" s="126"/>
      <c r="GT228" s="126"/>
      <c r="HD228" s="126"/>
      <c r="HN228" s="126"/>
      <c r="HX228" s="126"/>
      <c r="IH228" s="126"/>
      <c r="IR228" s="126"/>
      <c r="JB228" s="126"/>
      <c r="JL228" s="126"/>
    </row>
    <row xmlns:x14ac="http://schemas.microsoft.com/office/spreadsheetml/2009/9/ac" r="229" s="3" customFormat="true" x14ac:dyDescent="0.25">
      <c r="A229" s="408"/>
      <c r="B229" s="126"/>
      <c r="L229" s="126"/>
      <c r="V229" s="126"/>
      <c r="AF229" s="126"/>
      <c r="AP229" s="126"/>
      <c r="AZ229" s="126"/>
      <c r="BJ229" s="126"/>
      <c r="BK229" s="126"/>
      <c r="BT229" s="126"/>
      <c r="BU229" s="126"/>
      <c r="CD229" s="126"/>
      <c r="CN229" s="126"/>
      <c r="CO229" s="126"/>
      <c r="CX229" s="126"/>
      <c r="DH229" s="126"/>
      <c r="DR229" s="126"/>
      <c r="EB229" s="126"/>
      <c r="EL229" s="126"/>
      <c r="EV229" s="126"/>
      <c r="FF229" s="126"/>
      <c r="FP229" s="126"/>
      <c r="FZ229" s="126"/>
      <c r="GJ229" s="126"/>
      <c r="GT229" s="126"/>
      <c r="HD229" s="126"/>
      <c r="HN229" s="126"/>
      <c r="HX229" s="126"/>
      <c r="IH229" s="126"/>
      <c r="IR229" s="126"/>
      <c r="JB229" s="126"/>
      <c r="JL229" s="126"/>
    </row>
    <row xmlns:x14ac="http://schemas.microsoft.com/office/spreadsheetml/2009/9/ac" r="230" s="3" customFormat="true" x14ac:dyDescent="0.25">
      <c r="A230" s="408"/>
      <c r="B230" s="126"/>
      <c r="L230" s="126"/>
      <c r="V230" s="126"/>
      <c r="AF230" s="126"/>
      <c r="AP230" s="126"/>
      <c r="AZ230" s="126"/>
      <c r="BJ230" s="126"/>
      <c r="BK230" s="126"/>
      <c r="BT230" s="126"/>
      <c r="BU230" s="126"/>
      <c r="CD230" s="126"/>
      <c r="CN230" s="126"/>
      <c r="CO230" s="126"/>
      <c r="CX230" s="126"/>
      <c r="DH230" s="126"/>
      <c r="DR230" s="126"/>
      <c r="EB230" s="126"/>
      <c r="EL230" s="126"/>
      <c r="EV230" s="126"/>
      <c r="FF230" s="126"/>
      <c r="FP230" s="126"/>
      <c r="FZ230" s="126"/>
      <c r="GJ230" s="126"/>
      <c r="GT230" s="126"/>
      <c r="HD230" s="126"/>
      <c r="HN230" s="126"/>
      <c r="HX230" s="126"/>
      <c r="IH230" s="126"/>
      <c r="IR230" s="126"/>
      <c r="JB230" s="126"/>
      <c r="JL230" s="126"/>
    </row>
    <row xmlns:x14ac="http://schemas.microsoft.com/office/spreadsheetml/2009/9/ac" r="231" s="3" customFormat="true" x14ac:dyDescent="0.25">
      <c r="A231" s="408"/>
      <c r="B231" s="126"/>
      <c r="L231" s="126"/>
      <c r="V231" s="126"/>
      <c r="AF231" s="126"/>
      <c r="AP231" s="126"/>
      <c r="AZ231" s="126"/>
      <c r="BJ231" s="126"/>
      <c r="BK231" s="126"/>
      <c r="BT231" s="126"/>
      <c r="BU231" s="126"/>
      <c r="CD231" s="126"/>
      <c r="CN231" s="126"/>
      <c r="CO231" s="126"/>
      <c r="CX231" s="126"/>
      <c r="DH231" s="126"/>
      <c r="DR231" s="126"/>
      <c r="EB231" s="126"/>
      <c r="EL231" s="126"/>
      <c r="EV231" s="126"/>
      <c r="FF231" s="126"/>
      <c r="FP231" s="126"/>
      <c r="FZ231" s="126"/>
      <c r="GJ231" s="126"/>
      <c r="GT231" s="126"/>
      <c r="HD231" s="126"/>
      <c r="HN231" s="126"/>
      <c r="HX231" s="126"/>
      <c r="IH231" s="126"/>
      <c r="IR231" s="126"/>
      <c r="JB231" s="126"/>
      <c r="JL231" s="126"/>
    </row>
    <row xmlns:x14ac="http://schemas.microsoft.com/office/spreadsheetml/2009/9/ac" r="232" s="3" customFormat="true" x14ac:dyDescent="0.25">
      <c r="A232" s="408"/>
      <c r="B232" s="126"/>
      <c r="L232" s="126"/>
      <c r="V232" s="126"/>
      <c r="AF232" s="126"/>
      <c r="AP232" s="126"/>
      <c r="AZ232" s="126"/>
      <c r="BJ232" s="126"/>
      <c r="BK232" s="126"/>
      <c r="BT232" s="126"/>
      <c r="BU232" s="126"/>
      <c r="CD232" s="126"/>
      <c r="CN232" s="126"/>
      <c r="CO232" s="126"/>
      <c r="CX232" s="126"/>
      <c r="DH232" s="126"/>
      <c r="DR232" s="126"/>
      <c r="EB232" s="126"/>
      <c r="EL232" s="126"/>
      <c r="EV232" s="126"/>
      <c r="FF232" s="126"/>
      <c r="FP232" s="126"/>
      <c r="FZ232" s="126"/>
      <c r="GJ232" s="126"/>
      <c r="GT232" s="126"/>
      <c r="HD232" s="126"/>
      <c r="HN232" s="126"/>
      <c r="HX232" s="126"/>
      <c r="IH232" s="126"/>
      <c r="IR232" s="126"/>
      <c r="JB232" s="126"/>
      <c r="JL232" s="126"/>
    </row>
    <row xmlns:x14ac="http://schemas.microsoft.com/office/spreadsheetml/2009/9/ac" r="233" s="3" customFormat="true" x14ac:dyDescent="0.25">
      <c r="A233" s="408"/>
      <c r="B233" s="126"/>
      <c r="L233" s="126"/>
      <c r="V233" s="126"/>
      <c r="AF233" s="126"/>
      <c r="AP233" s="126"/>
      <c r="AZ233" s="126"/>
      <c r="BJ233" s="126"/>
      <c r="BK233" s="126"/>
      <c r="BT233" s="126"/>
      <c r="BU233" s="126"/>
      <c r="CD233" s="126"/>
      <c r="CN233" s="126"/>
      <c r="CO233" s="126"/>
      <c r="CX233" s="126"/>
      <c r="DH233" s="126"/>
      <c r="DR233" s="126"/>
      <c r="EB233" s="126"/>
      <c r="EL233" s="126"/>
      <c r="EV233" s="126"/>
      <c r="FF233" s="126"/>
      <c r="FP233" s="126"/>
      <c r="FZ233" s="126"/>
      <c r="GJ233" s="126"/>
      <c r="GT233" s="126"/>
      <c r="HD233" s="126"/>
      <c r="HN233" s="126"/>
      <c r="HX233" s="126"/>
      <c r="IH233" s="126"/>
      <c r="IR233" s="126"/>
      <c r="JB233" s="126"/>
      <c r="JL233" s="126"/>
    </row>
    <row xmlns:x14ac="http://schemas.microsoft.com/office/spreadsheetml/2009/9/ac" r="234" s="3" customFormat="true" x14ac:dyDescent="0.25">
      <c r="A234" s="408"/>
      <c r="B234" s="126"/>
      <c r="L234" s="126"/>
      <c r="V234" s="126"/>
      <c r="AF234" s="126"/>
      <c r="AP234" s="126"/>
      <c r="AZ234" s="126"/>
      <c r="BJ234" s="126"/>
      <c r="BK234" s="126"/>
      <c r="BT234" s="126"/>
      <c r="BU234" s="126"/>
      <c r="CD234" s="126"/>
      <c r="CN234" s="126"/>
      <c r="CO234" s="126"/>
      <c r="CX234" s="126"/>
      <c r="DH234" s="126"/>
      <c r="DR234" s="126"/>
      <c r="EB234" s="126"/>
      <c r="EL234" s="126"/>
      <c r="EV234" s="126"/>
      <c r="FF234" s="126"/>
      <c r="FP234" s="126"/>
      <c r="FZ234" s="126"/>
      <c r="GJ234" s="126"/>
      <c r="GT234" s="126"/>
      <c r="HD234" s="126"/>
      <c r="HN234" s="126"/>
      <c r="HX234" s="126"/>
      <c r="IH234" s="126"/>
      <c r="IR234" s="126"/>
      <c r="JB234" s="126"/>
      <c r="JL234" s="126"/>
    </row>
    <row xmlns:x14ac="http://schemas.microsoft.com/office/spreadsheetml/2009/9/ac" r="235" s="3" customFormat="true" x14ac:dyDescent="0.25">
      <c r="A235" s="408"/>
      <c r="B235" s="126"/>
      <c r="L235" s="126"/>
      <c r="V235" s="126"/>
      <c r="AF235" s="126"/>
      <c r="AP235" s="126"/>
      <c r="AZ235" s="126"/>
      <c r="BJ235" s="126"/>
      <c r="BK235" s="126"/>
      <c r="BT235" s="126"/>
      <c r="BU235" s="126"/>
      <c r="CD235" s="126"/>
      <c r="CN235" s="126"/>
      <c r="CO235" s="126"/>
      <c r="CX235" s="126"/>
      <c r="DH235" s="126"/>
      <c r="DR235" s="126"/>
      <c r="EB235" s="126"/>
      <c r="EL235" s="126"/>
      <c r="EV235" s="126"/>
      <c r="FF235" s="126"/>
      <c r="FP235" s="126"/>
      <c r="FZ235" s="126"/>
      <c r="GJ235" s="126"/>
      <c r="GT235" s="126"/>
      <c r="HD235" s="126"/>
      <c r="HN235" s="126"/>
      <c r="HX235" s="126"/>
      <c r="IH235" s="126"/>
      <c r="IR235" s="126"/>
      <c r="JB235" s="126"/>
      <c r="JL235" s="126"/>
    </row>
    <row xmlns:x14ac="http://schemas.microsoft.com/office/spreadsheetml/2009/9/ac" r="236" s="3" customFormat="true" x14ac:dyDescent="0.25">
      <c r="A236" s="408"/>
      <c r="B236" s="126"/>
      <c r="L236" s="126"/>
      <c r="V236" s="126"/>
      <c r="AF236" s="126"/>
      <c r="AP236" s="126"/>
      <c r="AZ236" s="126"/>
      <c r="BJ236" s="126"/>
      <c r="BK236" s="126"/>
      <c r="BT236" s="126"/>
      <c r="BU236" s="126"/>
      <c r="CD236" s="126"/>
      <c r="CN236" s="126"/>
      <c r="CO236" s="126"/>
      <c r="CX236" s="126"/>
      <c r="DH236" s="126"/>
      <c r="DR236" s="126"/>
      <c r="EB236" s="126"/>
      <c r="EL236" s="126"/>
      <c r="EV236" s="126"/>
      <c r="FF236" s="126"/>
      <c r="FP236" s="126"/>
      <c r="FZ236" s="126"/>
      <c r="GJ236" s="126"/>
      <c r="GT236" s="126"/>
      <c r="HD236" s="126"/>
      <c r="HN236" s="126"/>
      <c r="HX236" s="126"/>
      <c r="IH236" s="126"/>
      <c r="IR236" s="126"/>
      <c r="JB236" s="126"/>
      <c r="JL236" s="126"/>
    </row>
    <row xmlns:x14ac="http://schemas.microsoft.com/office/spreadsheetml/2009/9/ac" r="237" s="3" customFormat="true" x14ac:dyDescent="0.25">
      <c r="A237" s="408"/>
      <c r="B237" s="126"/>
      <c r="L237" s="126"/>
      <c r="V237" s="126"/>
      <c r="AF237" s="126"/>
      <c r="AP237" s="126"/>
      <c r="AZ237" s="126"/>
      <c r="BJ237" s="126"/>
      <c r="BK237" s="126"/>
      <c r="BT237" s="126"/>
      <c r="BU237" s="126"/>
      <c r="CD237" s="126"/>
      <c r="CN237" s="126"/>
      <c r="CO237" s="126"/>
      <c r="CX237" s="126"/>
      <c r="DH237" s="126"/>
      <c r="DR237" s="126"/>
      <c r="EB237" s="126"/>
      <c r="EL237" s="126"/>
      <c r="EV237" s="126"/>
      <c r="FF237" s="126"/>
      <c r="FP237" s="126"/>
      <c r="FZ237" s="126"/>
      <c r="GJ237" s="126"/>
      <c r="GT237" s="126"/>
      <c r="HD237" s="126"/>
      <c r="HN237" s="126"/>
      <c r="HX237" s="126"/>
      <c r="IH237" s="126"/>
      <c r="IR237" s="126"/>
      <c r="JB237" s="126"/>
      <c r="JL237" s="126"/>
    </row>
    <row xmlns:x14ac="http://schemas.microsoft.com/office/spreadsheetml/2009/9/ac" r="238" s="3" customFormat="true" x14ac:dyDescent="0.25">
      <c r="A238" s="408"/>
      <c r="B238" s="126"/>
      <c r="L238" s="126"/>
      <c r="V238" s="126"/>
      <c r="AF238" s="126"/>
      <c r="AP238" s="126"/>
      <c r="AZ238" s="126"/>
      <c r="BJ238" s="126"/>
      <c r="BK238" s="126"/>
      <c r="BT238" s="126"/>
      <c r="BU238" s="126"/>
      <c r="CD238" s="126"/>
      <c r="CN238" s="126"/>
      <c r="CO238" s="126"/>
      <c r="CX238" s="126"/>
      <c r="DH238" s="126"/>
      <c r="DR238" s="126"/>
      <c r="EB238" s="126"/>
      <c r="EL238" s="126"/>
      <c r="EV238" s="126"/>
      <c r="FF238" s="126"/>
      <c r="FP238" s="126"/>
      <c r="FZ238" s="126"/>
      <c r="GJ238" s="126"/>
      <c r="GT238" s="126"/>
      <c r="HD238" s="126"/>
      <c r="HN238" s="126"/>
      <c r="HX238" s="126"/>
      <c r="IH238" s="126"/>
      <c r="IR238" s="126"/>
      <c r="JB238" s="126"/>
      <c r="JL238" s="126"/>
    </row>
    <row xmlns:x14ac="http://schemas.microsoft.com/office/spreadsheetml/2009/9/ac" r="239" s="3" customFormat="true" x14ac:dyDescent="0.25">
      <c r="A239" s="408"/>
      <c r="B239" s="126"/>
      <c r="L239" s="126"/>
      <c r="V239" s="126"/>
      <c r="AF239" s="126"/>
      <c r="AP239" s="126"/>
      <c r="AZ239" s="126"/>
      <c r="BJ239" s="126"/>
      <c r="BK239" s="126"/>
      <c r="BT239" s="126"/>
      <c r="BU239" s="126"/>
      <c r="CD239" s="126"/>
      <c r="CN239" s="126"/>
      <c r="CO239" s="126"/>
      <c r="CX239" s="126"/>
      <c r="DH239" s="126"/>
      <c r="DR239" s="126"/>
      <c r="EB239" s="126"/>
      <c r="EL239" s="126"/>
      <c r="EV239" s="126"/>
      <c r="FF239" s="126"/>
      <c r="FP239" s="126"/>
      <c r="FZ239" s="126"/>
      <c r="GJ239" s="126"/>
      <c r="GT239" s="126"/>
      <c r="HD239" s="126"/>
      <c r="HN239" s="126"/>
      <c r="HX239" s="126"/>
      <c r="IH239" s="126"/>
      <c r="IR239" s="126"/>
      <c r="JB239" s="126"/>
      <c r="JL239" s="126"/>
    </row>
    <row xmlns:x14ac="http://schemas.microsoft.com/office/spreadsheetml/2009/9/ac" r="240" s="3" customFormat="true" x14ac:dyDescent="0.25">
      <c r="A240" s="408"/>
      <c r="B240" s="126"/>
      <c r="L240" s="126"/>
      <c r="V240" s="126"/>
      <c r="AF240" s="126"/>
      <c r="AP240" s="126"/>
      <c r="AZ240" s="126"/>
      <c r="BJ240" s="126"/>
      <c r="BK240" s="126"/>
      <c r="BT240" s="126"/>
      <c r="BU240" s="126"/>
      <c r="CD240" s="126"/>
      <c r="CN240" s="126"/>
      <c r="CO240" s="126"/>
      <c r="CX240" s="126"/>
      <c r="DH240" s="126"/>
      <c r="DR240" s="126"/>
      <c r="EB240" s="126"/>
      <c r="EL240" s="126"/>
      <c r="EV240" s="126"/>
      <c r="FF240" s="126"/>
      <c r="FP240" s="126"/>
      <c r="FZ240" s="126"/>
      <c r="GJ240" s="126"/>
      <c r="GT240" s="126"/>
      <c r="HD240" s="126"/>
      <c r="HN240" s="126"/>
      <c r="HX240" s="126"/>
      <c r="IH240" s="126"/>
      <c r="IR240" s="126"/>
      <c r="JB240" s="126"/>
      <c r="JL240" s="126"/>
    </row>
    <row xmlns:x14ac="http://schemas.microsoft.com/office/spreadsheetml/2009/9/ac" r="241" s="3" customFormat="true" x14ac:dyDescent="0.25">
      <c r="A241" s="408"/>
      <c r="B241" s="126"/>
      <c r="L241" s="126"/>
      <c r="V241" s="126"/>
      <c r="AF241" s="126"/>
      <c r="AP241" s="126"/>
      <c r="AZ241" s="126"/>
      <c r="BJ241" s="126"/>
      <c r="BK241" s="126"/>
      <c r="BT241" s="126"/>
      <c r="BU241" s="126"/>
      <c r="CD241" s="126"/>
      <c r="CN241" s="126"/>
      <c r="CO241" s="126"/>
      <c r="CX241" s="126"/>
      <c r="DH241" s="126"/>
      <c r="DR241" s="126"/>
      <c r="EB241" s="126"/>
      <c r="EL241" s="126"/>
      <c r="EV241" s="126"/>
      <c r="FF241" s="126"/>
      <c r="FP241" s="126"/>
      <c r="FZ241" s="126"/>
      <c r="GJ241" s="126"/>
      <c r="GT241" s="126"/>
      <c r="HD241" s="126"/>
      <c r="HN241" s="126"/>
      <c r="HX241" s="126"/>
      <c r="IH241" s="126"/>
      <c r="IR241" s="126"/>
      <c r="JB241" s="126"/>
      <c r="JL241" s="126"/>
    </row>
    <row xmlns:x14ac="http://schemas.microsoft.com/office/spreadsheetml/2009/9/ac" r="242" s="3" customFormat="true" x14ac:dyDescent="0.25">
      <c r="A242" s="408"/>
      <c r="B242" s="126"/>
      <c r="L242" s="126"/>
      <c r="V242" s="126"/>
      <c r="AF242" s="126"/>
      <c r="AP242" s="126"/>
      <c r="AZ242" s="126"/>
      <c r="BJ242" s="126"/>
      <c r="BK242" s="126"/>
      <c r="BT242" s="126"/>
      <c r="BU242" s="126"/>
      <c r="CD242" s="126"/>
      <c r="CN242" s="126"/>
      <c r="CO242" s="126"/>
      <c r="CX242" s="126"/>
      <c r="DH242" s="126"/>
      <c r="DR242" s="126"/>
      <c r="EB242" s="126"/>
      <c r="EL242" s="126"/>
      <c r="EV242" s="126"/>
      <c r="FF242" s="126"/>
      <c r="FP242" s="126"/>
      <c r="FZ242" s="126"/>
      <c r="GJ242" s="126"/>
      <c r="GT242" s="126"/>
      <c r="HD242" s="126"/>
      <c r="HN242" s="126"/>
      <c r="HX242" s="126"/>
      <c r="IH242" s="126"/>
      <c r="IR242" s="126"/>
      <c r="JB242" s="126"/>
      <c r="JL242" s="126"/>
    </row>
    <row xmlns:x14ac="http://schemas.microsoft.com/office/spreadsheetml/2009/9/ac" r="243" s="3" customFormat="true" x14ac:dyDescent="0.25">
      <c r="A243" s="408"/>
      <c r="B243" s="126"/>
      <c r="L243" s="126"/>
      <c r="V243" s="126"/>
      <c r="AF243" s="126"/>
      <c r="AP243" s="126"/>
      <c r="AZ243" s="126"/>
      <c r="BJ243" s="126"/>
      <c r="BK243" s="126"/>
      <c r="BT243" s="126"/>
      <c r="BU243" s="126"/>
      <c r="CD243" s="126"/>
      <c r="CN243" s="126"/>
      <c r="CO243" s="126"/>
      <c r="CX243" s="126"/>
      <c r="DH243" s="126"/>
      <c r="DR243" s="126"/>
      <c r="EB243" s="126"/>
      <c r="EL243" s="126"/>
      <c r="EV243" s="126"/>
      <c r="FF243" s="126"/>
      <c r="FP243" s="126"/>
      <c r="FZ243" s="126"/>
      <c r="GJ243" s="126"/>
      <c r="GT243" s="126"/>
      <c r="HD243" s="126"/>
      <c r="HN243" s="126"/>
      <c r="HX243" s="126"/>
      <c r="IH243" s="126"/>
      <c r="IR243" s="126"/>
      <c r="JB243" s="126"/>
      <c r="JL243" s="126"/>
    </row>
    <row xmlns:x14ac="http://schemas.microsoft.com/office/spreadsheetml/2009/9/ac" r="244" s="3" customFormat="true" x14ac:dyDescent="0.25">
      <c r="A244" s="408"/>
      <c r="B244" s="126"/>
      <c r="L244" s="126"/>
      <c r="V244" s="126"/>
      <c r="AF244" s="126"/>
      <c r="AP244" s="126"/>
      <c r="AZ244" s="126"/>
      <c r="BJ244" s="126"/>
      <c r="BK244" s="126"/>
      <c r="BT244" s="126"/>
      <c r="BU244" s="126"/>
      <c r="CD244" s="126"/>
      <c r="CN244" s="126"/>
      <c r="CO244" s="126"/>
      <c r="CX244" s="126"/>
      <c r="DH244" s="126"/>
      <c r="DR244" s="126"/>
      <c r="EB244" s="126"/>
      <c r="EL244" s="126"/>
      <c r="EV244" s="126"/>
      <c r="FF244" s="126"/>
      <c r="FP244" s="126"/>
      <c r="FZ244" s="126"/>
      <c r="GJ244" s="126"/>
      <c r="GT244" s="126"/>
      <c r="HD244" s="126"/>
      <c r="HN244" s="126"/>
      <c r="HX244" s="126"/>
      <c r="IH244" s="126"/>
      <c r="IR244" s="126"/>
      <c r="JB244" s="126"/>
      <c r="JL244" s="126"/>
    </row>
    <row xmlns:x14ac="http://schemas.microsoft.com/office/spreadsheetml/2009/9/ac" r="245" s="3" customFormat="true" x14ac:dyDescent="0.25">
      <c r="A245" s="408"/>
      <c r="B245" s="126"/>
      <c r="L245" s="126"/>
      <c r="V245" s="126"/>
      <c r="AF245" s="126"/>
      <c r="AP245" s="126"/>
      <c r="AZ245" s="126"/>
      <c r="BJ245" s="126"/>
      <c r="BK245" s="126"/>
      <c r="BT245" s="126"/>
      <c r="BU245" s="126"/>
      <c r="CD245" s="126"/>
      <c r="CN245" s="126"/>
      <c r="CO245" s="126"/>
      <c r="CX245" s="126"/>
      <c r="DH245" s="126"/>
      <c r="DR245" s="126"/>
      <c r="EB245" s="126"/>
      <c r="EL245" s="126"/>
      <c r="EV245" s="126"/>
      <c r="FF245" s="126"/>
      <c r="FP245" s="126"/>
      <c r="FZ245" s="126"/>
      <c r="GJ245" s="126"/>
      <c r="GT245" s="126"/>
      <c r="HD245" s="126"/>
      <c r="HN245" s="126"/>
      <c r="HX245" s="126"/>
      <c r="IH245" s="126"/>
      <c r="IR245" s="126"/>
      <c r="JB245" s="126"/>
      <c r="JL245" s="126"/>
    </row>
    <row xmlns:x14ac="http://schemas.microsoft.com/office/spreadsheetml/2009/9/ac" r="246" s="3" customFormat="true" x14ac:dyDescent="0.25">
      <c r="A246" s="408"/>
      <c r="B246" s="126"/>
      <c r="L246" s="126"/>
      <c r="V246" s="126"/>
      <c r="AF246" s="126"/>
      <c r="AP246" s="126"/>
      <c r="AZ246" s="126"/>
      <c r="BJ246" s="126"/>
      <c r="BK246" s="126"/>
      <c r="BT246" s="126"/>
      <c r="BU246" s="126"/>
      <c r="CD246" s="126"/>
      <c r="CN246" s="126"/>
      <c r="CO246" s="126"/>
      <c r="CX246" s="126"/>
      <c r="DH246" s="126"/>
      <c r="DR246" s="126"/>
      <c r="EB246" s="126"/>
      <c r="EL246" s="126"/>
      <c r="EV246" s="126"/>
      <c r="FF246" s="126"/>
      <c r="FP246" s="126"/>
      <c r="FZ246" s="126"/>
      <c r="GJ246" s="126"/>
      <c r="GT246" s="126"/>
      <c r="HD246" s="126"/>
      <c r="HN246" s="126"/>
      <c r="HX246" s="126"/>
      <c r="IH246" s="126"/>
      <c r="IR246" s="126"/>
      <c r="JB246" s="126"/>
      <c r="JL246" s="126"/>
    </row>
    <row xmlns:x14ac="http://schemas.microsoft.com/office/spreadsheetml/2009/9/ac" r="247" s="3" customFormat="true" x14ac:dyDescent="0.25">
      <c r="A247" s="408"/>
      <c r="B247" s="126"/>
      <c r="L247" s="126"/>
      <c r="V247" s="126"/>
      <c r="AF247" s="126"/>
      <c r="AP247" s="126"/>
      <c r="AZ247" s="126"/>
      <c r="BJ247" s="126"/>
      <c r="BK247" s="126"/>
      <c r="BT247" s="126"/>
      <c r="BU247" s="126"/>
      <c r="CD247" s="126"/>
      <c r="CN247" s="126"/>
      <c r="CO247" s="126"/>
      <c r="CX247" s="126"/>
      <c r="DH247" s="126"/>
      <c r="DR247" s="126"/>
      <c r="EB247" s="126"/>
      <c r="EL247" s="126"/>
      <c r="EV247" s="126"/>
      <c r="FF247" s="126"/>
      <c r="FP247" s="126"/>
      <c r="FZ247" s="126"/>
      <c r="GJ247" s="126"/>
      <c r="GT247" s="126"/>
      <c r="HD247" s="126"/>
      <c r="HN247" s="126"/>
      <c r="HX247" s="126"/>
      <c r="IH247" s="126"/>
      <c r="IR247" s="126"/>
      <c r="JB247" s="126"/>
      <c r="JL247" s="126"/>
    </row>
    <row xmlns:x14ac="http://schemas.microsoft.com/office/spreadsheetml/2009/9/ac" r="248" s="3" customFormat="true" x14ac:dyDescent="0.25">
      <c r="A248" s="408"/>
      <c r="B248" s="126"/>
      <c r="L248" s="126"/>
      <c r="V248" s="126"/>
      <c r="AF248" s="126"/>
      <c r="AP248" s="126"/>
      <c r="AZ248" s="126"/>
      <c r="BJ248" s="126"/>
      <c r="BK248" s="126"/>
      <c r="BT248" s="126"/>
      <c r="BU248" s="126"/>
      <c r="CD248" s="126"/>
      <c r="CN248" s="126"/>
      <c r="CO248" s="126"/>
      <c r="CX248" s="126"/>
      <c r="DH248" s="126"/>
      <c r="DR248" s="126"/>
      <c r="EB248" s="126"/>
      <c r="EL248" s="126"/>
      <c r="EV248" s="126"/>
      <c r="FF248" s="126"/>
      <c r="FP248" s="126"/>
      <c r="FZ248" s="126"/>
      <c r="GJ248" s="126"/>
      <c r="GT248" s="126"/>
      <c r="HD248" s="126"/>
      <c r="HN248" s="126"/>
      <c r="HX248" s="126"/>
      <c r="IH248" s="126"/>
      <c r="IR248" s="126"/>
      <c r="JB248" s="126"/>
      <c r="JL248" s="126"/>
    </row>
    <row xmlns:x14ac="http://schemas.microsoft.com/office/spreadsheetml/2009/9/ac" r="249" s="3" customFormat="true" x14ac:dyDescent="0.25">
      <c r="A249" s="408"/>
      <c r="B249" s="126"/>
      <c r="L249" s="126"/>
      <c r="V249" s="126"/>
      <c r="AF249" s="126"/>
      <c r="AP249" s="126"/>
      <c r="AZ249" s="126"/>
      <c r="BJ249" s="126"/>
      <c r="BK249" s="126"/>
      <c r="BT249" s="126"/>
      <c r="BU249" s="126"/>
      <c r="CD249" s="126"/>
      <c r="CN249" s="126"/>
      <c r="CO249" s="126"/>
      <c r="CX249" s="126"/>
      <c r="DH249" s="126"/>
      <c r="DR249" s="126"/>
      <c r="EB249" s="126"/>
      <c r="EL249" s="126"/>
      <c r="EV249" s="126"/>
      <c r="FF249" s="126"/>
      <c r="FP249" s="126"/>
      <c r="FZ249" s="126"/>
      <c r="GJ249" s="126"/>
      <c r="GT249" s="126"/>
      <c r="HD249" s="126"/>
      <c r="HN249" s="126"/>
      <c r="HX249" s="126"/>
      <c r="IH249" s="126"/>
      <c r="IR249" s="126"/>
      <c r="JB249" s="126"/>
      <c r="JL249" s="126"/>
    </row>
    <row xmlns:x14ac="http://schemas.microsoft.com/office/spreadsheetml/2009/9/ac" r="250" s="3" customFormat="true" x14ac:dyDescent="0.25">
      <c r="A250" s="408"/>
      <c r="B250" s="126"/>
      <c r="L250" s="126"/>
      <c r="V250" s="126"/>
      <c r="AF250" s="126"/>
      <c r="AP250" s="126"/>
      <c r="AZ250" s="126"/>
      <c r="BJ250" s="126"/>
      <c r="BK250" s="126"/>
      <c r="BT250" s="126"/>
      <c r="BU250" s="126"/>
      <c r="CD250" s="126"/>
      <c r="CN250" s="126"/>
      <c r="CO250" s="126"/>
      <c r="CX250" s="126"/>
      <c r="DH250" s="126"/>
      <c r="DR250" s="126"/>
      <c r="EB250" s="126"/>
      <c r="EL250" s="126"/>
      <c r="EV250" s="126"/>
      <c r="FF250" s="126"/>
      <c r="FP250" s="126"/>
      <c r="FZ250" s="126"/>
      <c r="GJ250" s="126"/>
      <c r="GT250" s="126"/>
      <c r="HD250" s="126"/>
      <c r="HN250" s="126"/>
      <c r="HX250" s="126"/>
      <c r="IH250" s="126"/>
      <c r="IR250" s="126"/>
      <c r="JB250" s="126"/>
      <c r="JL250" s="126"/>
    </row>
    <row xmlns:x14ac="http://schemas.microsoft.com/office/spreadsheetml/2009/9/ac" r="251" s="3" customFormat="true" x14ac:dyDescent="0.25">
      <c r="A251" s="408"/>
      <c r="B251" s="126"/>
      <c r="L251" s="126"/>
      <c r="V251" s="126"/>
      <c r="AF251" s="126"/>
      <c r="AP251" s="126"/>
      <c r="AZ251" s="126"/>
      <c r="BJ251" s="126"/>
      <c r="BK251" s="126"/>
      <c r="BT251" s="126"/>
      <c r="BU251" s="126"/>
      <c r="CD251" s="126"/>
      <c r="CN251" s="126"/>
      <c r="CO251" s="126"/>
      <c r="CX251" s="126"/>
      <c r="DH251" s="126"/>
      <c r="DR251" s="126"/>
      <c r="EB251" s="126"/>
      <c r="EL251" s="126"/>
      <c r="EV251" s="126"/>
      <c r="FF251" s="126"/>
      <c r="FP251" s="126"/>
      <c r="FZ251" s="126"/>
      <c r="GJ251" s="126"/>
      <c r="GT251" s="126"/>
      <c r="HD251" s="126"/>
      <c r="HN251" s="126"/>
      <c r="HX251" s="126"/>
      <c r="IH251" s="126"/>
      <c r="IR251" s="126"/>
      <c r="JB251" s="126"/>
      <c r="JL251" s="126"/>
    </row>
    <row xmlns:x14ac="http://schemas.microsoft.com/office/spreadsheetml/2009/9/ac" r="252" s="3" customFormat="true" x14ac:dyDescent="0.25">
      <c r="A252" s="408"/>
      <c r="B252" s="126"/>
      <c r="L252" s="126"/>
      <c r="V252" s="126"/>
      <c r="AF252" s="126"/>
      <c r="AP252" s="126"/>
      <c r="AZ252" s="126"/>
      <c r="BJ252" s="126"/>
      <c r="BK252" s="126"/>
      <c r="BT252" s="126"/>
      <c r="BU252" s="126"/>
      <c r="CD252" s="126"/>
      <c r="CN252" s="126"/>
      <c r="CO252" s="126"/>
      <c r="CX252" s="126"/>
      <c r="DH252" s="126"/>
      <c r="DR252" s="126"/>
      <c r="EB252" s="126"/>
      <c r="EL252" s="126"/>
      <c r="EV252" s="126"/>
      <c r="FF252" s="126"/>
      <c r="FP252" s="126"/>
      <c r="FZ252" s="126"/>
      <c r="GJ252" s="126"/>
      <c r="GT252" s="126"/>
      <c r="HD252" s="126"/>
      <c r="HN252" s="126"/>
      <c r="HX252" s="126"/>
      <c r="IH252" s="126"/>
      <c r="IR252" s="126"/>
      <c r="JB252" s="126"/>
      <c r="JL252" s="126"/>
    </row>
    <row xmlns:x14ac="http://schemas.microsoft.com/office/spreadsheetml/2009/9/ac" r="253" s="3" customFormat="true" x14ac:dyDescent="0.25">
      <c r="A253" s="408"/>
      <c r="B253" s="126"/>
      <c r="L253" s="126"/>
      <c r="V253" s="126"/>
      <c r="AF253" s="126"/>
      <c r="AP253" s="126"/>
      <c r="AZ253" s="126"/>
      <c r="BJ253" s="126"/>
      <c r="BK253" s="126"/>
      <c r="BT253" s="126"/>
      <c r="BU253" s="126"/>
      <c r="CD253" s="126"/>
      <c r="CN253" s="126"/>
      <c r="CO253" s="126"/>
      <c r="CX253" s="126"/>
      <c r="DH253" s="126"/>
      <c r="DR253" s="126"/>
      <c r="EB253" s="126"/>
      <c r="EL253" s="126"/>
      <c r="EV253" s="126"/>
      <c r="FF253" s="126"/>
      <c r="FP253" s="126"/>
      <c r="FZ253" s="126"/>
      <c r="GJ253" s="126"/>
      <c r="GT253" s="126"/>
      <c r="HD253" s="126"/>
      <c r="HN253" s="126"/>
      <c r="HX253" s="126"/>
      <c r="IH253" s="126"/>
      <c r="IR253" s="126"/>
      <c r="JB253" s="126"/>
      <c r="JL253" s="126"/>
    </row>
    <row xmlns:x14ac="http://schemas.microsoft.com/office/spreadsheetml/2009/9/ac" r="254" s="3" customFormat="true" x14ac:dyDescent="0.25">
      <c r="A254" s="408"/>
      <c r="B254" s="126"/>
      <c r="L254" s="126"/>
      <c r="V254" s="126"/>
      <c r="AF254" s="126"/>
      <c r="AP254" s="126"/>
      <c r="AZ254" s="126"/>
      <c r="BJ254" s="126"/>
      <c r="BK254" s="126"/>
      <c r="BT254" s="126"/>
      <c r="BU254" s="126"/>
      <c r="CD254" s="126"/>
      <c r="CN254" s="126"/>
      <c r="CO254" s="126"/>
      <c r="CX254" s="126"/>
      <c r="DH254" s="126"/>
      <c r="DR254" s="126"/>
      <c r="EB254" s="126"/>
      <c r="EL254" s="126"/>
      <c r="EV254" s="126"/>
      <c r="FF254" s="126"/>
      <c r="FP254" s="126"/>
      <c r="FZ254" s="126"/>
      <c r="GJ254" s="126"/>
      <c r="GT254" s="126"/>
      <c r="HD254" s="126"/>
      <c r="HN254" s="126"/>
      <c r="HX254" s="126"/>
      <c r="IH254" s="126"/>
      <c r="IR254" s="126"/>
      <c r="JB254" s="126"/>
      <c r="JL254" s="126"/>
    </row>
    <row xmlns:x14ac="http://schemas.microsoft.com/office/spreadsheetml/2009/9/ac" r="255" s="3" customFormat="true" x14ac:dyDescent="0.25">
      <c r="A255" s="408"/>
      <c r="B255" s="126"/>
      <c r="L255" s="126"/>
      <c r="V255" s="126"/>
      <c r="AF255" s="126"/>
      <c r="AP255" s="126"/>
      <c r="AZ255" s="126"/>
      <c r="BJ255" s="126"/>
      <c r="BK255" s="126"/>
      <c r="BT255" s="126"/>
      <c r="BU255" s="126"/>
      <c r="CD255" s="126"/>
      <c r="CN255" s="126"/>
      <c r="CO255" s="126"/>
      <c r="CX255" s="126"/>
      <c r="DH255" s="126"/>
      <c r="DR255" s="126"/>
      <c r="EB255" s="126"/>
      <c r="EL255" s="126"/>
      <c r="EV255" s="126"/>
      <c r="FF255" s="126"/>
      <c r="FP255" s="126"/>
      <c r="FZ255" s="126"/>
      <c r="GJ255" s="126"/>
      <c r="GT255" s="126"/>
      <c r="HD255" s="126"/>
      <c r="HN255" s="126"/>
      <c r="HX255" s="126"/>
      <c r="IH255" s="126"/>
      <c r="IR255" s="126"/>
      <c r="JB255" s="126"/>
      <c r="JL255" s="126"/>
    </row>
    <row xmlns:x14ac="http://schemas.microsoft.com/office/spreadsheetml/2009/9/ac" r="256" s="3" customFormat="true" x14ac:dyDescent="0.25">
      <c r="A256" s="408"/>
      <c r="B256" s="126"/>
      <c r="L256" s="126"/>
      <c r="V256" s="126"/>
      <c r="AF256" s="126"/>
      <c r="AP256" s="126"/>
      <c r="AZ256" s="126"/>
      <c r="BJ256" s="126"/>
      <c r="BK256" s="126"/>
      <c r="BT256" s="126"/>
      <c r="BU256" s="126"/>
      <c r="CD256" s="126"/>
      <c r="CN256" s="126"/>
      <c r="CO256" s="126"/>
      <c r="CX256" s="126"/>
      <c r="DH256" s="126"/>
      <c r="DR256" s="126"/>
      <c r="EB256" s="126"/>
      <c r="EL256" s="126"/>
      <c r="EV256" s="126"/>
      <c r="FF256" s="126"/>
      <c r="FP256" s="126"/>
      <c r="FZ256" s="126"/>
      <c r="GJ256" s="126"/>
      <c r="GT256" s="126"/>
      <c r="HD256" s="126"/>
      <c r="HN256" s="126"/>
      <c r="HX256" s="126"/>
      <c r="IH256" s="126"/>
      <c r="IR256" s="126"/>
      <c r="JB256" s="126"/>
      <c r="JL256" s="126"/>
    </row>
    <row xmlns:x14ac="http://schemas.microsoft.com/office/spreadsheetml/2009/9/ac" r="257" s="3" customFormat="true" x14ac:dyDescent="0.25">
      <c r="A257" s="408"/>
      <c r="B257" s="126"/>
      <c r="L257" s="126"/>
      <c r="V257" s="126"/>
      <c r="AF257" s="126"/>
      <c r="AP257" s="126"/>
      <c r="AZ257" s="126"/>
      <c r="BJ257" s="126"/>
      <c r="BK257" s="126"/>
      <c r="BT257" s="126"/>
      <c r="BU257" s="126"/>
      <c r="CD257" s="126"/>
      <c r="CN257" s="126"/>
      <c r="CO257" s="126"/>
      <c r="CX257" s="126"/>
      <c r="DH257" s="126"/>
      <c r="DR257" s="126"/>
      <c r="EB257" s="126"/>
      <c r="EL257" s="126"/>
      <c r="EV257" s="126"/>
      <c r="FF257" s="126"/>
      <c r="FP257" s="126"/>
      <c r="FZ257" s="126"/>
      <c r="GJ257" s="126"/>
      <c r="GT257" s="126"/>
      <c r="HD257" s="126"/>
      <c r="HN257" s="126"/>
      <c r="HX257" s="126"/>
      <c r="IH257" s="126"/>
      <c r="IR257" s="126"/>
      <c r="JB257" s="126"/>
      <c r="JL257" s="126"/>
    </row>
    <row xmlns:x14ac="http://schemas.microsoft.com/office/spreadsheetml/2009/9/ac" r="258" s="3" customFormat="true" x14ac:dyDescent="0.25">
      <c r="A258" s="408"/>
      <c r="B258" s="126"/>
      <c r="L258" s="126"/>
      <c r="V258" s="126"/>
      <c r="AF258" s="126"/>
      <c r="AP258" s="126"/>
      <c r="AZ258" s="126"/>
      <c r="BJ258" s="126"/>
      <c r="BK258" s="126"/>
      <c r="BT258" s="126"/>
      <c r="BU258" s="126"/>
      <c r="CD258" s="126"/>
      <c r="CN258" s="126"/>
      <c r="CO258" s="126"/>
      <c r="CX258" s="126"/>
      <c r="DH258" s="126"/>
      <c r="DR258" s="126"/>
      <c r="EB258" s="126"/>
      <c r="EL258" s="126"/>
      <c r="EV258" s="126"/>
      <c r="FF258" s="126"/>
      <c r="FP258" s="126"/>
      <c r="FZ258" s="126"/>
      <c r="GJ258" s="126"/>
      <c r="GT258" s="126"/>
      <c r="HD258" s="126"/>
      <c r="HN258" s="126"/>
      <c r="HX258" s="126"/>
      <c r="IH258" s="126"/>
      <c r="IR258" s="126"/>
      <c r="JB258" s="126"/>
      <c r="JL258" s="126"/>
    </row>
    <row xmlns:x14ac="http://schemas.microsoft.com/office/spreadsheetml/2009/9/ac" r="259" s="3" customFormat="true" x14ac:dyDescent="0.25">
      <c r="A259" s="408"/>
      <c r="B259" s="126"/>
      <c r="L259" s="126"/>
      <c r="V259" s="126"/>
      <c r="AF259" s="126"/>
      <c r="AP259" s="126"/>
      <c r="AZ259" s="126"/>
      <c r="BJ259" s="126"/>
      <c r="BK259" s="126"/>
      <c r="BT259" s="126"/>
      <c r="BU259" s="126"/>
      <c r="CD259" s="126"/>
      <c r="CN259" s="126"/>
      <c r="CO259" s="126"/>
      <c r="CX259" s="126"/>
      <c r="DH259" s="126"/>
      <c r="DR259" s="126"/>
      <c r="EB259" s="126"/>
      <c r="EL259" s="126"/>
      <c r="EV259" s="126"/>
      <c r="FF259" s="126"/>
      <c r="FP259" s="126"/>
      <c r="FZ259" s="126"/>
      <c r="GJ259" s="126"/>
      <c r="GT259" s="126"/>
      <c r="HD259" s="126"/>
      <c r="HN259" s="126"/>
      <c r="HX259" s="126"/>
      <c r="IH259" s="126"/>
      <c r="IR259" s="126"/>
      <c r="JB259" s="126"/>
      <c r="JL259" s="126"/>
    </row>
    <row xmlns:x14ac="http://schemas.microsoft.com/office/spreadsheetml/2009/9/ac" r="260" s="3" customFormat="true" x14ac:dyDescent="0.25">
      <c r="A260" s="408"/>
      <c r="B260" s="126"/>
      <c r="L260" s="126"/>
      <c r="V260" s="126"/>
      <c r="AF260" s="126"/>
      <c r="AP260" s="126"/>
      <c r="AZ260" s="126"/>
      <c r="BJ260" s="126"/>
      <c r="BK260" s="126"/>
      <c r="BT260" s="126"/>
      <c r="BU260" s="126"/>
      <c r="CD260" s="126"/>
      <c r="CN260" s="126"/>
      <c r="CO260" s="126"/>
      <c r="CX260" s="126"/>
      <c r="DH260" s="126"/>
      <c r="DR260" s="126"/>
      <c r="EB260" s="126"/>
      <c r="EL260" s="126"/>
      <c r="EV260" s="126"/>
      <c r="FF260" s="126"/>
      <c r="FP260" s="126"/>
      <c r="FZ260" s="126"/>
      <c r="GJ260" s="126"/>
      <c r="GT260" s="126"/>
      <c r="HD260" s="126"/>
      <c r="HN260" s="126"/>
      <c r="HX260" s="126"/>
      <c r="IH260" s="126"/>
      <c r="IR260" s="126"/>
      <c r="JB260" s="126"/>
      <c r="JL260" s="126"/>
    </row>
    <row xmlns:x14ac="http://schemas.microsoft.com/office/spreadsheetml/2009/9/ac" r="261" s="3" customFormat="true" x14ac:dyDescent="0.25">
      <c r="A261" s="408"/>
      <c r="B261" s="126"/>
      <c r="L261" s="126"/>
      <c r="V261" s="126"/>
      <c r="AF261" s="126"/>
      <c r="AP261" s="126"/>
      <c r="AZ261" s="126"/>
      <c r="BJ261" s="126"/>
      <c r="BK261" s="126"/>
      <c r="BT261" s="126"/>
      <c r="BU261" s="126"/>
      <c r="CD261" s="126"/>
      <c r="CN261" s="126"/>
      <c r="CO261" s="126"/>
      <c r="CX261" s="126"/>
      <c r="DH261" s="126"/>
      <c r="DR261" s="126"/>
      <c r="EB261" s="126"/>
      <c r="EL261" s="126"/>
      <c r="EV261" s="126"/>
      <c r="FF261" s="126"/>
      <c r="FP261" s="126"/>
      <c r="FZ261" s="126"/>
      <c r="GJ261" s="126"/>
      <c r="GT261" s="126"/>
      <c r="HD261" s="126"/>
      <c r="HN261" s="126"/>
      <c r="HX261" s="126"/>
      <c r="IH261" s="126"/>
      <c r="IR261" s="126"/>
      <c r="JB261" s="126"/>
      <c r="JL261" s="126"/>
    </row>
    <row xmlns:x14ac="http://schemas.microsoft.com/office/spreadsheetml/2009/9/ac" r="262" s="3" customFormat="true" x14ac:dyDescent="0.25">
      <c r="A262" s="408"/>
      <c r="B262" s="126"/>
      <c r="L262" s="126"/>
      <c r="V262" s="126"/>
      <c r="AF262" s="126"/>
      <c r="AP262" s="126"/>
      <c r="AZ262" s="126"/>
      <c r="BJ262" s="126"/>
      <c r="BK262" s="126"/>
      <c r="BT262" s="126"/>
      <c r="BU262" s="126"/>
      <c r="CD262" s="126"/>
      <c r="CN262" s="126"/>
      <c r="CO262" s="126"/>
      <c r="CX262" s="126"/>
      <c r="DH262" s="126"/>
      <c r="DR262" s="126"/>
      <c r="EB262" s="126"/>
      <c r="EL262" s="126"/>
      <c r="EV262" s="126"/>
      <c r="FF262" s="126"/>
      <c r="FP262" s="126"/>
      <c r="FZ262" s="126"/>
      <c r="GJ262" s="126"/>
      <c r="GT262" s="126"/>
      <c r="HD262" s="126"/>
      <c r="HN262" s="126"/>
      <c r="HX262" s="126"/>
      <c r="IH262" s="126"/>
      <c r="IR262" s="126"/>
      <c r="JB262" s="126"/>
      <c r="JL262" s="126"/>
    </row>
    <row xmlns:x14ac="http://schemas.microsoft.com/office/spreadsheetml/2009/9/ac" r="263" s="3" customFormat="true" x14ac:dyDescent="0.25">
      <c r="A263" s="408"/>
      <c r="B263" s="126"/>
      <c r="L263" s="126"/>
      <c r="V263" s="126"/>
      <c r="AF263" s="126"/>
      <c r="AP263" s="126"/>
      <c r="AZ263" s="126"/>
      <c r="BJ263" s="126"/>
      <c r="BK263" s="126"/>
      <c r="BT263" s="126"/>
      <c r="BU263" s="126"/>
      <c r="CD263" s="126"/>
      <c r="CN263" s="126"/>
      <c r="CO263" s="126"/>
      <c r="CX263" s="126"/>
      <c r="DH263" s="126"/>
      <c r="DR263" s="126"/>
      <c r="EB263" s="126"/>
      <c r="EL263" s="126"/>
      <c r="EV263" s="126"/>
      <c r="FF263" s="126"/>
      <c r="FP263" s="126"/>
      <c r="FZ263" s="126"/>
      <c r="GJ263" s="126"/>
      <c r="GT263" s="126"/>
      <c r="HD263" s="126"/>
      <c r="HN263" s="126"/>
      <c r="HX263" s="126"/>
      <c r="IH263" s="126"/>
      <c r="IR263" s="126"/>
      <c r="JB263" s="126"/>
      <c r="JL263" s="126"/>
    </row>
    <row xmlns:x14ac="http://schemas.microsoft.com/office/spreadsheetml/2009/9/ac" r="264" s="3" customFormat="true" x14ac:dyDescent="0.25">
      <c r="A264" s="408"/>
      <c r="B264" s="126"/>
      <c r="L264" s="126"/>
      <c r="V264" s="126"/>
      <c r="AF264" s="126"/>
      <c r="AP264" s="126"/>
      <c r="AZ264" s="126"/>
      <c r="BJ264" s="126"/>
      <c r="BK264" s="126"/>
      <c r="BT264" s="126"/>
      <c r="BU264" s="126"/>
      <c r="CD264" s="126"/>
      <c r="CN264" s="126"/>
      <c r="CO264" s="126"/>
      <c r="CX264" s="126"/>
      <c r="DH264" s="126"/>
      <c r="DR264" s="126"/>
      <c r="EB264" s="126"/>
      <c r="EL264" s="126"/>
      <c r="EV264" s="126"/>
      <c r="FF264" s="126"/>
      <c r="FP264" s="126"/>
      <c r="FZ264" s="126"/>
      <c r="GJ264" s="126"/>
      <c r="GT264" s="126"/>
      <c r="HD264" s="126"/>
      <c r="HN264" s="126"/>
      <c r="HX264" s="126"/>
      <c r="IH264" s="126"/>
      <c r="IR264" s="126"/>
      <c r="JB264" s="126"/>
      <c r="JL264" s="126"/>
    </row>
    <row xmlns:x14ac="http://schemas.microsoft.com/office/spreadsheetml/2009/9/ac" r="265" s="3" customFormat="true" x14ac:dyDescent="0.25">
      <c r="A265" s="408"/>
      <c r="B265" s="126"/>
      <c r="L265" s="126"/>
      <c r="V265" s="126"/>
      <c r="AF265" s="126"/>
      <c r="AP265" s="126"/>
      <c r="AZ265" s="126"/>
      <c r="BJ265" s="126"/>
      <c r="BK265" s="126"/>
      <c r="BT265" s="126"/>
      <c r="BU265" s="126"/>
      <c r="CD265" s="126"/>
      <c r="CN265" s="126"/>
      <c r="CO265" s="126"/>
      <c r="CX265" s="126"/>
      <c r="DH265" s="126"/>
      <c r="DR265" s="126"/>
      <c r="EB265" s="126"/>
      <c r="EL265" s="126"/>
      <c r="EV265" s="126"/>
      <c r="FF265" s="126"/>
      <c r="FP265" s="126"/>
      <c r="FZ265" s="126"/>
      <c r="GJ265" s="126"/>
      <c r="GT265" s="126"/>
      <c r="HD265" s="126"/>
      <c r="HN265" s="126"/>
      <c r="HX265" s="126"/>
      <c r="IH265" s="126"/>
      <c r="IR265" s="126"/>
      <c r="JB265" s="126"/>
      <c r="JL265" s="126"/>
    </row>
    <row xmlns:x14ac="http://schemas.microsoft.com/office/spreadsheetml/2009/9/ac" r="266" s="3" customFormat="true" x14ac:dyDescent="0.25">
      <c r="A266" s="408"/>
      <c r="B266" s="126"/>
      <c r="L266" s="126"/>
      <c r="V266" s="126"/>
      <c r="AF266" s="126"/>
      <c r="AP266" s="126"/>
      <c r="AZ266" s="126"/>
      <c r="BJ266" s="126"/>
      <c r="BK266" s="126"/>
      <c r="BT266" s="126"/>
      <c r="BU266" s="126"/>
      <c r="CD266" s="126"/>
      <c r="CN266" s="126"/>
      <c r="CO266" s="126"/>
      <c r="CX266" s="126"/>
      <c r="DH266" s="126"/>
      <c r="DR266" s="126"/>
      <c r="EB266" s="126"/>
      <c r="EL266" s="126"/>
      <c r="EV266" s="126"/>
      <c r="FF266" s="126"/>
      <c r="FP266" s="126"/>
      <c r="FZ266" s="126"/>
      <c r="GJ266" s="126"/>
      <c r="GT266" s="126"/>
      <c r="HD266" s="126"/>
      <c r="HN266" s="126"/>
      <c r="HX266" s="126"/>
      <c r="IH266" s="126"/>
      <c r="IR266" s="126"/>
      <c r="JB266" s="126"/>
      <c r="JL266" s="126"/>
    </row>
    <row xmlns:x14ac="http://schemas.microsoft.com/office/spreadsheetml/2009/9/ac" r="267" s="3" customFormat="true" x14ac:dyDescent="0.25">
      <c r="A267" s="408"/>
      <c r="B267" s="126"/>
      <c r="L267" s="126"/>
      <c r="V267" s="126"/>
      <c r="AF267" s="126"/>
      <c r="AP267" s="126"/>
      <c r="AZ267" s="126"/>
      <c r="BJ267" s="126"/>
      <c r="BK267" s="126"/>
      <c r="BT267" s="126"/>
      <c r="BU267" s="126"/>
      <c r="CD267" s="126"/>
      <c r="CN267" s="126"/>
      <c r="CO267" s="126"/>
      <c r="CX267" s="126"/>
      <c r="DH267" s="126"/>
      <c r="DR267" s="126"/>
      <c r="EB267" s="126"/>
      <c r="EL267" s="126"/>
      <c r="EV267" s="126"/>
      <c r="FF267" s="126"/>
      <c r="FP267" s="126"/>
      <c r="FZ267" s="126"/>
      <c r="GJ267" s="126"/>
      <c r="GT267" s="126"/>
      <c r="HD267" s="126"/>
      <c r="HN267" s="126"/>
      <c r="HX267" s="126"/>
      <c r="IH267" s="126"/>
      <c r="IR267" s="126"/>
      <c r="JB267" s="126"/>
      <c r="JL267" s="126"/>
    </row>
    <row xmlns:x14ac="http://schemas.microsoft.com/office/spreadsheetml/2009/9/ac" r="268" s="3" customFormat="true" x14ac:dyDescent="0.25">
      <c r="A268" s="408"/>
      <c r="B268" s="126"/>
      <c r="L268" s="126"/>
      <c r="V268" s="126"/>
      <c r="AF268" s="126"/>
      <c r="AP268" s="126"/>
      <c r="AZ268" s="126"/>
      <c r="BJ268" s="126"/>
      <c r="BK268" s="126"/>
      <c r="BT268" s="126"/>
      <c r="BU268" s="126"/>
      <c r="CD268" s="126"/>
      <c r="CN268" s="126"/>
      <c r="CO268" s="126"/>
      <c r="CX268" s="126"/>
      <c r="DH268" s="126"/>
      <c r="DR268" s="126"/>
      <c r="EB268" s="126"/>
      <c r="EL268" s="126"/>
      <c r="EV268" s="126"/>
      <c r="FF268" s="126"/>
      <c r="FP268" s="126"/>
      <c r="FZ268" s="126"/>
      <c r="GJ268" s="126"/>
      <c r="GT268" s="126"/>
      <c r="HD268" s="126"/>
      <c r="HN268" s="126"/>
      <c r="HX268" s="126"/>
      <c r="IH268" s="126"/>
      <c r="IR268" s="126"/>
      <c r="JB268" s="126"/>
      <c r="JL268" s="126"/>
    </row>
    <row xmlns:x14ac="http://schemas.microsoft.com/office/spreadsheetml/2009/9/ac" r="269" s="3" customFormat="true" x14ac:dyDescent="0.25">
      <c r="A269" s="408"/>
      <c r="B269" s="126"/>
      <c r="L269" s="126"/>
      <c r="V269" s="126"/>
      <c r="AF269" s="126"/>
      <c r="AP269" s="126"/>
      <c r="AZ269" s="126"/>
      <c r="BJ269" s="126"/>
      <c r="BK269" s="126"/>
      <c r="BT269" s="126"/>
      <c r="BU269" s="126"/>
      <c r="CD269" s="126"/>
      <c r="CN269" s="126"/>
      <c r="CO269" s="126"/>
      <c r="CX269" s="126"/>
      <c r="DH269" s="126"/>
      <c r="DR269" s="126"/>
      <c r="EB269" s="126"/>
      <c r="EL269" s="126"/>
      <c r="EV269" s="126"/>
      <c r="FF269" s="126"/>
      <c r="FP269" s="126"/>
      <c r="FZ269" s="126"/>
      <c r="GJ269" s="126"/>
      <c r="GT269" s="126"/>
      <c r="HD269" s="126"/>
      <c r="HN269" s="126"/>
      <c r="HX269" s="126"/>
      <c r="IH269" s="126"/>
      <c r="IR269" s="126"/>
      <c r="JB269" s="126"/>
      <c r="JL269" s="126"/>
    </row>
    <row xmlns:x14ac="http://schemas.microsoft.com/office/spreadsheetml/2009/9/ac" r="270" s="3" customFormat="true" x14ac:dyDescent="0.25">
      <c r="A270" s="408"/>
      <c r="B270" s="126"/>
      <c r="L270" s="126"/>
      <c r="V270" s="126"/>
      <c r="AF270" s="126"/>
      <c r="AP270" s="126"/>
      <c r="AZ270" s="126"/>
      <c r="BJ270" s="126"/>
      <c r="BK270" s="126"/>
      <c r="BT270" s="126"/>
      <c r="BU270" s="126"/>
      <c r="CD270" s="126"/>
      <c r="CN270" s="126"/>
      <c r="CO270" s="126"/>
      <c r="CX270" s="126"/>
      <c r="DH270" s="126"/>
      <c r="DR270" s="126"/>
      <c r="EB270" s="126"/>
      <c r="EL270" s="126"/>
      <c r="EV270" s="126"/>
      <c r="FF270" s="126"/>
      <c r="FP270" s="126"/>
      <c r="FZ270" s="126"/>
      <c r="GJ270" s="126"/>
      <c r="GT270" s="126"/>
      <c r="HD270" s="126"/>
      <c r="HN270" s="126"/>
      <c r="HX270" s="126"/>
      <c r="IH270" s="126"/>
      <c r="IR270" s="126"/>
      <c r="JB270" s="126"/>
      <c r="JL270" s="126"/>
    </row>
    <row xmlns:x14ac="http://schemas.microsoft.com/office/spreadsheetml/2009/9/ac" r="271" s="3" customFormat="true" x14ac:dyDescent="0.25">
      <c r="A271" s="408"/>
      <c r="B271" s="126"/>
      <c r="L271" s="126"/>
      <c r="V271" s="126"/>
      <c r="AF271" s="126"/>
      <c r="AP271" s="126"/>
      <c r="AZ271" s="126"/>
      <c r="BJ271" s="126"/>
      <c r="BK271" s="126"/>
      <c r="BT271" s="126"/>
      <c r="BU271" s="126"/>
      <c r="CD271" s="126"/>
      <c r="CN271" s="126"/>
      <c r="CO271" s="126"/>
      <c r="CX271" s="126"/>
      <c r="DH271" s="126"/>
      <c r="DR271" s="126"/>
      <c r="EB271" s="126"/>
      <c r="EL271" s="126"/>
      <c r="EV271" s="126"/>
      <c r="FF271" s="126"/>
      <c r="FP271" s="126"/>
      <c r="FZ271" s="126"/>
      <c r="GJ271" s="126"/>
      <c r="GT271" s="126"/>
      <c r="HD271" s="126"/>
      <c r="HN271" s="126"/>
      <c r="HX271" s="126"/>
      <c r="IH271" s="126"/>
      <c r="IR271" s="126"/>
      <c r="JB271" s="126"/>
      <c r="JL271" s="126"/>
    </row>
    <row xmlns:x14ac="http://schemas.microsoft.com/office/spreadsheetml/2009/9/ac" r="272" s="3" customFormat="true" x14ac:dyDescent="0.25">
      <c r="A272" s="408"/>
      <c r="B272" s="126"/>
      <c r="L272" s="126"/>
      <c r="V272" s="126"/>
      <c r="AF272" s="126"/>
      <c r="AP272" s="126"/>
      <c r="AZ272" s="126"/>
      <c r="BJ272" s="126"/>
      <c r="BK272" s="126"/>
      <c r="BT272" s="126"/>
      <c r="BU272" s="126"/>
      <c r="CD272" s="126"/>
      <c r="CN272" s="126"/>
      <c r="CO272" s="126"/>
      <c r="CX272" s="126"/>
      <c r="DH272" s="126"/>
      <c r="DR272" s="126"/>
      <c r="EB272" s="126"/>
      <c r="EL272" s="126"/>
      <c r="EV272" s="126"/>
      <c r="FF272" s="126"/>
      <c r="FP272" s="126"/>
      <c r="FZ272" s="126"/>
      <c r="GJ272" s="126"/>
      <c r="GT272" s="126"/>
      <c r="HD272" s="126"/>
      <c r="HN272" s="126"/>
      <c r="HX272" s="126"/>
      <c r="IH272" s="126"/>
      <c r="IR272" s="126"/>
      <c r="JB272" s="126"/>
      <c r="JL272" s="126"/>
    </row>
    <row xmlns:x14ac="http://schemas.microsoft.com/office/spreadsheetml/2009/9/ac" r="273" s="3" customFormat="true" x14ac:dyDescent="0.25">
      <c r="A273" s="408"/>
      <c r="B273" s="126"/>
      <c r="L273" s="126"/>
      <c r="V273" s="126"/>
      <c r="AF273" s="126"/>
      <c r="AP273" s="126"/>
      <c r="AZ273" s="126"/>
      <c r="BJ273" s="126"/>
      <c r="BK273" s="126"/>
      <c r="BT273" s="126"/>
      <c r="BU273" s="126"/>
      <c r="CD273" s="126"/>
      <c r="CN273" s="126"/>
      <c r="CO273" s="126"/>
      <c r="CX273" s="126"/>
      <c r="DH273" s="126"/>
      <c r="DR273" s="126"/>
      <c r="EB273" s="126"/>
      <c r="EL273" s="126"/>
      <c r="EV273" s="126"/>
      <c r="FF273" s="126"/>
      <c r="FP273" s="126"/>
      <c r="FZ273" s="126"/>
      <c r="GJ273" s="126"/>
      <c r="GT273" s="126"/>
      <c r="HD273" s="126"/>
      <c r="HN273" s="126"/>
      <c r="HX273" s="126"/>
      <c r="IH273" s="126"/>
      <c r="IR273" s="126"/>
      <c r="JB273" s="126"/>
      <c r="JL273" s="126"/>
    </row>
    <row xmlns:x14ac="http://schemas.microsoft.com/office/spreadsheetml/2009/9/ac" r="274" s="3" customFormat="true" x14ac:dyDescent="0.25">
      <c r="A274" s="408"/>
      <c r="B274" s="126"/>
      <c r="L274" s="126"/>
      <c r="V274" s="126"/>
      <c r="AF274" s="126"/>
      <c r="AP274" s="126"/>
      <c r="AZ274" s="126"/>
      <c r="BJ274" s="126"/>
      <c r="BK274" s="126"/>
      <c r="BT274" s="126"/>
      <c r="BU274" s="126"/>
      <c r="CD274" s="126"/>
      <c r="CN274" s="126"/>
      <c r="CO274" s="126"/>
      <c r="CX274" s="126"/>
      <c r="DH274" s="126"/>
      <c r="DR274" s="126"/>
      <c r="EB274" s="126"/>
      <c r="EL274" s="126"/>
      <c r="EV274" s="126"/>
      <c r="FF274" s="126"/>
      <c r="FP274" s="126"/>
      <c r="FZ274" s="126"/>
      <c r="GJ274" s="126"/>
      <c r="GT274" s="126"/>
      <c r="HD274" s="126"/>
      <c r="HN274" s="126"/>
      <c r="HX274" s="126"/>
      <c r="IH274" s="126"/>
      <c r="IR274" s="126"/>
      <c r="JB274" s="126"/>
      <c r="JL274" s="126"/>
    </row>
    <row xmlns:x14ac="http://schemas.microsoft.com/office/spreadsheetml/2009/9/ac" r="275" s="3" customFormat="true" x14ac:dyDescent="0.25">
      <c r="A275" s="408"/>
      <c r="B275" s="126"/>
      <c r="L275" s="126"/>
      <c r="V275" s="126"/>
      <c r="AF275" s="126"/>
      <c r="AP275" s="126"/>
      <c r="AZ275" s="126"/>
      <c r="BJ275" s="126"/>
      <c r="BK275" s="126"/>
      <c r="BT275" s="126"/>
      <c r="BU275" s="126"/>
      <c r="CD275" s="126"/>
      <c r="CN275" s="126"/>
      <c r="CO275" s="126"/>
      <c r="CX275" s="126"/>
      <c r="DH275" s="126"/>
      <c r="DR275" s="126"/>
      <c r="EB275" s="126"/>
      <c r="EL275" s="126"/>
      <c r="EV275" s="126"/>
      <c r="FF275" s="126"/>
      <c r="FP275" s="126"/>
      <c r="FZ275" s="126"/>
      <c r="GJ275" s="126"/>
      <c r="GT275" s="126"/>
      <c r="HD275" s="126"/>
      <c r="HN275" s="126"/>
      <c r="HX275" s="126"/>
      <c r="IH275" s="126"/>
      <c r="IR275" s="126"/>
      <c r="JB275" s="126"/>
      <c r="JL275" s="126"/>
    </row>
    <row xmlns:x14ac="http://schemas.microsoft.com/office/spreadsheetml/2009/9/ac" r="276" s="3" customFormat="true" x14ac:dyDescent="0.25">
      <c r="A276" s="408"/>
      <c r="B276" s="126"/>
      <c r="L276" s="126"/>
      <c r="V276" s="126"/>
      <c r="AF276" s="126"/>
      <c r="AP276" s="126"/>
      <c r="AZ276" s="126"/>
      <c r="BJ276" s="126"/>
      <c r="BK276" s="126"/>
      <c r="BT276" s="126"/>
      <c r="BU276" s="126"/>
      <c r="CD276" s="126"/>
      <c r="CN276" s="126"/>
      <c r="CO276" s="126"/>
      <c r="CX276" s="126"/>
      <c r="DH276" s="126"/>
      <c r="DR276" s="126"/>
      <c r="EB276" s="126"/>
      <c r="EL276" s="126"/>
      <c r="EV276" s="126"/>
      <c r="FF276" s="126"/>
      <c r="FP276" s="126"/>
      <c r="FZ276" s="126"/>
      <c r="GJ276" s="126"/>
      <c r="GT276" s="126"/>
      <c r="HD276" s="126"/>
      <c r="HN276" s="126"/>
      <c r="HX276" s="126"/>
      <c r="IH276" s="126"/>
      <c r="IR276" s="126"/>
      <c r="JB276" s="126"/>
      <c r="JL276" s="126"/>
    </row>
    <row xmlns:x14ac="http://schemas.microsoft.com/office/spreadsheetml/2009/9/ac" r="277" s="3" customFormat="true" x14ac:dyDescent="0.25">
      <c r="A277" s="408"/>
      <c r="B277" s="126"/>
      <c r="L277" s="126"/>
      <c r="V277" s="126"/>
      <c r="AF277" s="126"/>
      <c r="AP277" s="126"/>
      <c r="AZ277" s="126"/>
      <c r="BJ277" s="126"/>
      <c r="BK277" s="126"/>
      <c r="BT277" s="126"/>
      <c r="BU277" s="126"/>
      <c r="CD277" s="126"/>
      <c r="CN277" s="126"/>
      <c r="CO277" s="126"/>
      <c r="CX277" s="126"/>
      <c r="DH277" s="126"/>
      <c r="DR277" s="126"/>
      <c r="EB277" s="126"/>
      <c r="EL277" s="126"/>
      <c r="EV277" s="126"/>
      <c r="FF277" s="126"/>
      <c r="FP277" s="126"/>
      <c r="FZ277" s="126"/>
      <c r="GJ277" s="126"/>
      <c r="GT277" s="126"/>
      <c r="HD277" s="126"/>
      <c r="HN277" s="126"/>
      <c r="HX277" s="126"/>
      <c r="IH277" s="126"/>
      <c r="IR277" s="126"/>
      <c r="JB277" s="126"/>
      <c r="JL277" s="126"/>
    </row>
    <row xmlns:x14ac="http://schemas.microsoft.com/office/spreadsheetml/2009/9/ac" r="278" s="3" customFormat="true" x14ac:dyDescent="0.25">
      <c r="A278" s="408"/>
      <c r="B278" s="126"/>
      <c r="L278" s="126"/>
      <c r="V278" s="126"/>
      <c r="AF278" s="126"/>
      <c r="AP278" s="126"/>
      <c r="AZ278" s="126"/>
      <c r="BJ278" s="126"/>
      <c r="BK278" s="126"/>
      <c r="BT278" s="126"/>
      <c r="BU278" s="126"/>
      <c r="CD278" s="126"/>
      <c r="CN278" s="126"/>
      <c r="CO278" s="126"/>
      <c r="CX278" s="126"/>
      <c r="DH278" s="126"/>
      <c r="DR278" s="126"/>
      <c r="EB278" s="126"/>
      <c r="EL278" s="126"/>
      <c r="EV278" s="126"/>
      <c r="FF278" s="126"/>
      <c r="FP278" s="126"/>
      <c r="FZ278" s="126"/>
      <c r="GJ278" s="126"/>
      <c r="GT278" s="126"/>
      <c r="HD278" s="126"/>
      <c r="HN278" s="126"/>
      <c r="HX278" s="126"/>
      <c r="IH278" s="126"/>
      <c r="IR278" s="126"/>
      <c r="JB278" s="126"/>
      <c r="JL278" s="126"/>
    </row>
    <row xmlns:x14ac="http://schemas.microsoft.com/office/spreadsheetml/2009/9/ac" r="279" s="3" customFormat="true" x14ac:dyDescent="0.25">
      <c r="A279" s="408"/>
      <c r="B279" s="126"/>
      <c r="L279" s="126"/>
      <c r="V279" s="126"/>
      <c r="AF279" s="126"/>
      <c r="AP279" s="126"/>
      <c r="AZ279" s="126"/>
      <c r="BJ279" s="126"/>
      <c r="BK279" s="126"/>
      <c r="BT279" s="126"/>
      <c r="BU279" s="126"/>
      <c r="CD279" s="126"/>
      <c r="CN279" s="126"/>
      <c r="CO279" s="126"/>
      <c r="CX279" s="126"/>
      <c r="DH279" s="126"/>
      <c r="DR279" s="126"/>
      <c r="EB279" s="126"/>
      <c r="EL279" s="126"/>
      <c r="EV279" s="126"/>
      <c r="FF279" s="126"/>
      <c r="FP279" s="126"/>
      <c r="FZ279" s="126"/>
      <c r="GJ279" s="126"/>
      <c r="GT279" s="126"/>
      <c r="HD279" s="126"/>
      <c r="HN279" s="126"/>
      <c r="HX279" s="126"/>
      <c r="IH279" s="126"/>
      <c r="IR279" s="126"/>
      <c r="JB279" s="126"/>
      <c r="JL279" s="126"/>
    </row>
    <row xmlns:x14ac="http://schemas.microsoft.com/office/spreadsheetml/2009/9/ac" r="280" s="3" customFormat="true" x14ac:dyDescent="0.25">
      <c r="A280" s="408"/>
      <c r="B280" s="126"/>
      <c r="L280" s="126"/>
      <c r="V280" s="126"/>
      <c r="AF280" s="126"/>
      <c r="AP280" s="126"/>
      <c r="AZ280" s="126"/>
      <c r="BJ280" s="126"/>
      <c r="BK280" s="126"/>
      <c r="BT280" s="126"/>
      <c r="BU280" s="126"/>
      <c r="CD280" s="126"/>
      <c r="CN280" s="126"/>
      <c r="CO280" s="126"/>
      <c r="CX280" s="126"/>
      <c r="DH280" s="126"/>
      <c r="DR280" s="126"/>
      <c r="EB280" s="126"/>
      <c r="EL280" s="126"/>
      <c r="EV280" s="126"/>
      <c r="FF280" s="126"/>
      <c r="FP280" s="126"/>
      <c r="FZ280" s="126"/>
      <c r="GJ280" s="126"/>
      <c r="GT280" s="126"/>
      <c r="HD280" s="126"/>
      <c r="HN280" s="126"/>
      <c r="HX280" s="126"/>
      <c r="IH280" s="126"/>
      <c r="IR280" s="126"/>
      <c r="JB280" s="126"/>
      <c r="JL280" s="126"/>
    </row>
    <row xmlns:x14ac="http://schemas.microsoft.com/office/spreadsheetml/2009/9/ac" r="281" s="3" customFormat="true" x14ac:dyDescent="0.25">
      <c r="A281" s="408"/>
      <c r="B281" s="126"/>
      <c r="L281" s="126"/>
      <c r="V281" s="126"/>
      <c r="AF281" s="126"/>
      <c r="AP281" s="126"/>
      <c r="AZ281" s="126"/>
      <c r="BJ281" s="126"/>
      <c r="BK281" s="126"/>
      <c r="BT281" s="126"/>
      <c r="BU281" s="126"/>
      <c r="CD281" s="126"/>
      <c r="CN281" s="126"/>
      <c r="CO281" s="126"/>
      <c r="CX281" s="126"/>
      <c r="DH281" s="126"/>
      <c r="DR281" s="126"/>
      <c r="EB281" s="126"/>
      <c r="EL281" s="126"/>
      <c r="EV281" s="126"/>
      <c r="FF281" s="126"/>
      <c r="FP281" s="126"/>
      <c r="FZ281" s="126"/>
      <c r="GJ281" s="126"/>
      <c r="GT281" s="126"/>
      <c r="HD281" s="126"/>
      <c r="HN281" s="126"/>
      <c r="HX281" s="126"/>
      <c r="IH281" s="126"/>
      <c r="IR281" s="126"/>
      <c r="JB281" s="126"/>
      <c r="JL281" s="126"/>
    </row>
    <row xmlns:x14ac="http://schemas.microsoft.com/office/spreadsheetml/2009/9/ac" r="282" s="3" customFormat="true" x14ac:dyDescent="0.25">
      <c r="A282" s="408"/>
      <c r="B282" s="126"/>
      <c r="L282" s="126"/>
      <c r="V282" s="126"/>
      <c r="AF282" s="126"/>
      <c r="AP282" s="126"/>
      <c r="AZ282" s="126"/>
      <c r="BJ282" s="126"/>
      <c r="BK282" s="126"/>
      <c r="BT282" s="126"/>
      <c r="BU282" s="126"/>
      <c r="CD282" s="126"/>
      <c r="CN282" s="126"/>
      <c r="CO282" s="126"/>
      <c r="CX282" s="126"/>
      <c r="DH282" s="126"/>
      <c r="DR282" s="126"/>
      <c r="EB282" s="126"/>
      <c r="EL282" s="126"/>
      <c r="EV282" s="126"/>
      <c r="FF282" s="126"/>
      <c r="FP282" s="126"/>
      <c r="FZ282" s="126"/>
      <c r="GJ282" s="126"/>
      <c r="GT282" s="126"/>
      <c r="HD282" s="126"/>
      <c r="HN282" s="126"/>
      <c r="HX282" s="126"/>
      <c r="IH282" s="126"/>
      <c r="IR282" s="126"/>
      <c r="JB282" s="126"/>
      <c r="JL282" s="126"/>
    </row>
    <row xmlns:x14ac="http://schemas.microsoft.com/office/spreadsheetml/2009/9/ac" r="283" s="3" customFormat="true" x14ac:dyDescent="0.25">
      <c r="A283" s="408"/>
      <c r="B283" s="126"/>
      <c r="L283" s="126"/>
      <c r="V283" s="126"/>
      <c r="AF283" s="126"/>
      <c r="AP283" s="126"/>
      <c r="AZ283" s="126"/>
      <c r="BJ283" s="126"/>
      <c r="BK283" s="126"/>
      <c r="BT283" s="126"/>
      <c r="BU283" s="126"/>
      <c r="CD283" s="126"/>
      <c r="CN283" s="126"/>
      <c r="CO283" s="126"/>
      <c r="CX283" s="126"/>
      <c r="DH283" s="126"/>
      <c r="DR283" s="126"/>
      <c r="EB283" s="126"/>
      <c r="EL283" s="126"/>
      <c r="EV283" s="126"/>
      <c r="FF283" s="126"/>
      <c r="FP283" s="126"/>
      <c r="FZ283" s="126"/>
      <c r="GJ283" s="126"/>
      <c r="GT283" s="126"/>
      <c r="HD283" s="126"/>
      <c r="HN283" s="126"/>
      <c r="HX283" s="126"/>
      <c r="IH283" s="126"/>
      <c r="IR283" s="126"/>
      <c r="JB283" s="126"/>
      <c r="JL283" s="126"/>
    </row>
    <row xmlns:x14ac="http://schemas.microsoft.com/office/spreadsheetml/2009/9/ac" r="284" s="3" customFormat="true" x14ac:dyDescent="0.25">
      <c r="A284" s="408"/>
      <c r="B284" s="126"/>
      <c r="L284" s="126"/>
      <c r="V284" s="126"/>
      <c r="AF284" s="126"/>
      <c r="AP284" s="126"/>
      <c r="AZ284" s="126"/>
      <c r="BJ284" s="126"/>
      <c r="BK284" s="126"/>
      <c r="BT284" s="126"/>
      <c r="BU284" s="126"/>
      <c r="CD284" s="126"/>
      <c r="CN284" s="126"/>
      <c r="CO284" s="126"/>
      <c r="CX284" s="126"/>
      <c r="DH284" s="126"/>
      <c r="DR284" s="126"/>
      <c r="EB284" s="126"/>
      <c r="EL284" s="126"/>
      <c r="EV284" s="126"/>
      <c r="FF284" s="126"/>
      <c r="FP284" s="126"/>
      <c r="FZ284" s="126"/>
      <c r="GJ284" s="126"/>
      <c r="GT284" s="126"/>
      <c r="HD284" s="126"/>
      <c r="HN284" s="126"/>
      <c r="HX284" s="126"/>
      <c r="IH284" s="126"/>
      <c r="IR284" s="126"/>
      <c r="JB284" s="126"/>
      <c r="JL284" s="126"/>
    </row>
    <row xmlns:x14ac="http://schemas.microsoft.com/office/spreadsheetml/2009/9/ac" r="285" s="3" customFormat="true" x14ac:dyDescent="0.25">
      <c r="A285" s="408"/>
      <c r="B285" s="126"/>
      <c r="L285" s="126"/>
      <c r="V285" s="126"/>
      <c r="AF285" s="126"/>
      <c r="AP285" s="126"/>
      <c r="AZ285" s="126"/>
      <c r="BJ285" s="126"/>
      <c r="BK285" s="126"/>
      <c r="BT285" s="126"/>
      <c r="BU285" s="126"/>
      <c r="CD285" s="126"/>
      <c r="CN285" s="126"/>
      <c r="CO285" s="126"/>
      <c r="CX285" s="126"/>
      <c r="DH285" s="126"/>
      <c r="DR285" s="126"/>
      <c r="EB285" s="126"/>
      <c r="EL285" s="126"/>
      <c r="EV285" s="126"/>
      <c r="FF285" s="126"/>
      <c r="FP285" s="126"/>
      <c r="FZ285" s="126"/>
      <c r="GJ285" s="126"/>
      <c r="GT285" s="126"/>
      <c r="HD285" s="126"/>
      <c r="HN285" s="126"/>
      <c r="HX285" s="126"/>
      <c r="IH285" s="126"/>
      <c r="IR285" s="126"/>
      <c r="JB285" s="126"/>
      <c r="JL285" s="126"/>
    </row>
    <row xmlns:x14ac="http://schemas.microsoft.com/office/spreadsheetml/2009/9/ac" r="286" s="3" customFormat="true" x14ac:dyDescent="0.25">
      <c r="A286" s="408"/>
      <c r="B286" s="126"/>
      <c r="L286" s="126"/>
      <c r="V286" s="126"/>
      <c r="AF286" s="126"/>
      <c r="AP286" s="126"/>
      <c r="AZ286" s="126"/>
      <c r="BJ286" s="126"/>
      <c r="BK286" s="126"/>
      <c r="BT286" s="126"/>
      <c r="BU286" s="126"/>
      <c r="CD286" s="126"/>
      <c r="CN286" s="126"/>
      <c r="CO286" s="126"/>
      <c r="CX286" s="126"/>
      <c r="DH286" s="126"/>
      <c r="DR286" s="126"/>
      <c r="EB286" s="126"/>
      <c r="EL286" s="126"/>
      <c r="EV286" s="126"/>
      <c r="FF286" s="126"/>
      <c r="FP286" s="126"/>
      <c r="FZ286" s="126"/>
      <c r="GJ286" s="126"/>
      <c r="GT286" s="126"/>
      <c r="HD286" s="126"/>
      <c r="HN286" s="126"/>
      <c r="HX286" s="126"/>
      <c r="IH286" s="126"/>
      <c r="IR286" s="126"/>
      <c r="JB286" s="126"/>
      <c r="JL286" s="126"/>
    </row>
    <row xmlns:x14ac="http://schemas.microsoft.com/office/spreadsheetml/2009/9/ac" r="287" s="3" customFormat="true" x14ac:dyDescent="0.25">
      <c r="A287" s="408"/>
      <c r="B287" s="126"/>
      <c r="L287" s="126"/>
      <c r="V287" s="126"/>
      <c r="AF287" s="126"/>
      <c r="AP287" s="126"/>
      <c r="AZ287" s="126"/>
      <c r="BJ287" s="126"/>
      <c r="BK287" s="126"/>
      <c r="BT287" s="126"/>
      <c r="BU287" s="126"/>
      <c r="CD287" s="126"/>
      <c r="CN287" s="126"/>
      <c r="CO287" s="126"/>
      <c r="CX287" s="126"/>
      <c r="DH287" s="126"/>
      <c r="DR287" s="126"/>
      <c r="EB287" s="126"/>
      <c r="EL287" s="126"/>
      <c r="EV287" s="126"/>
      <c r="FF287" s="126"/>
      <c r="FP287" s="126"/>
      <c r="FZ287" s="126"/>
      <c r="GJ287" s="126"/>
      <c r="GT287" s="126"/>
      <c r="HD287" s="126"/>
      <c r="HN287" s="126"/>
      <c r="HX287" s="126"/>
      <c r="IH287" s="126"/>
      <c r="IR287" s="126"/>
      <c r="JB287" s="126"/>
      <c r="JL287" s="126"/>
    </row>
    <row xmlns:x14ac="http://schemas.microsoft.com/office/spreadsheetml/2009/9/ac" r="288" s="3" customFormat="true" x14ac:dyDescent="0.25">
      <c r="A288" s="408"/>
      <c r="B288" s="126"/>
      <c r="L288" s="126"/>
      <c r="V288" s="126"/>
      <c r="AF288" s="126"/>
      <c r="AP288" s="126"/>
      <c r="AZ288" s="126"/>
      <c r="BJ288" s="126"/>
      <c r="BK288" s="126"/>
      <c r="BT288" s="126"/>
      <c r="BU288" s="126"/>
      <c r="CD288" s="126"/>
      <c r="CN288" s="126"/>
      <c r="CO288" s="126"/>
      <c r="CX288" s="126"/>
      <c r="DH288" s="126"/>
      <c r="DR288" s="126"/>
      <c r="EB288" s="126"/>
      <c r="EL288" s="126"/>
      <c r="EV288" s="126"/>
      <c r="FF288" s="126"/>
      <c r="FP288" s="126"/>
      <c r="FZ288" s="126"/>
      <c r="GJ288" s="126"/>
      <c r="GT288" s="126"/>
      <c r="HD288" s="126"/>
      <c r="HN288" s="126"/>
      <c r="HX288" s="126"/>
      <c r="IH288" s="126"/>
      <c r="IR288" s="126"/>
      <c r="JB288" s="126"/>
      <c r="JL288" s="126"/>
    </row>
    <row xmlns:x14ac="http://schemas.microsoft.com/office/spreadsheetml/2009/9/ac" r="289" s="3" customFormat="true" x14ac:dyDescent="0.25">
      <c r="A289" s="408"/>
      <c r="B289" s="126"/>
      <c r="L289" s="126"/>
      <c r="V289" s="126"/>
      <c r="AF289" s="126"/>
      <c r="AP289" s="126"/>
      <c r="AZ289" s="126"/>
      <c r="BJ289" s="126"/>
      <c r="BK289" s="126"/>
      <c r="BT289" s="126"/>
      <c r="BU289" s="126"/>
      <c r="CD289" s="126"/>
      <c r="CN289" s="126"/>
      <c r="CO289" s="126"/>
      <c r="CX289" s="126"/>
      <c r="DH289" s="126"/>
      <c r="DR289" s="126"/>
      <c r="EB289" s="126"/>
      <c r="EL289" s="126"/>
      <c r="EV289" s="126"/>
      <c r="FF289" s="126"/>
      <c r="FP289" s="126"/>
      <c r="FZ289" s="126"/>
      <c r="GJ289" s="126"/>
      <c r="GT289" s="126"/>
      <c r="HD289" s="126"/>
      <c r="HN289" s="126"/>
      <c r="HX289" s="126"/>
      <c r="IH289" s="126"/>
      <c r="IR289" s="126"/>
      <c r="JB289" s="126"/>
      <c r="JL289" s="126"/>
    </row>
    <row xmlns:x14ac="http://schemas.microsoft.com/office/spreadsheetml/2009/9/ac" r="290" s="3" customFormat="true" x14ac:dyDescent="0.25">
      <c r="A290" s="408"/>
      <c r="B290" s="126"/>
      <c r="L290" s="126"/>
      <c r="V290" s="126"/>
      <c r="AF290" s="126"/>
      <c r="AP290" s="126"/>
      <c r="AZ290" s="126"/>
      <c r="BJ290" s="126"/>
      <c r="BK290" s="126"/>
      <c r="BT290" s="126"/>
      <c r="BU290" s="126"/>
      <c r="CD290" s="126"/>
      <c r="CN290" s="126"/>
      <c r="CO290" s="126"/>
      <c r="CX290" s="126"/>
      <c r="DH290" s="126"/>
      <c r="DR290" s="126"/>
      <c r="EB290" s="126"/>
      <c r="EL290" s="126"/>
      <c r="EV290" s="126"/>
      <c r="FF290" s="126"/>
      <c r="FP290" s="126"/>
      <c r="FZ290" s="126"/>
      <c r="GJ290" s="126"/>
      <c r="GT290" s="126"/>
      <c r="HD290" s="126"/>
      <c r="HN290" s="126"/>
      <c r="HX290" s="126"/>
      <c r="IH290" s="126"/>
      <c r="IR290" s="126"/>
      <c r="JB290" s="126"/>
      <c r="JL290" s="126"/>
    </row>
    <row xmlns:x14ac="http://schemas.microsoft.com/office/spreadsheetml/2009/9/ac" r="291" s="3" customFormat="true" x14ac:dyDescent="0.25">
      <c r="A291" s="408"/>
      <c r="B291" s="126"/>
      <c r="L291" s="126"/>
      <c r="V291" s="126"/>
      <c r="AF291" s="126"/>
      <c r="AP291" s="126"/>
      <c r="AZ291" s="126"/>
      <c r="BJ291" s="126"/>
      <c r="BK291" s="126"/>
      <c r="BT291" s="126"/>
      <c r="BU291" s="126"/>
      <c r="CD291" s="126"/>
      <c r="CN291" s="126"/>
      <c r="CO291" s="126"/>
      <c r="CX291" s="126"/>
      <c r="DH291" s="126"/>
      <c r="DR291" s="126"/>
      <c r="EB291" s="126"/>
      <c r="EL291" s="126"/>
      <c r="EV291" s="126"/>
      <c r="FF291" s="126"/>
      <c r="FP291" s="126"/>
      <c r="FZ291" s="126"/>
      <c r="GJ291" s="126"/>
      <c r="GT291" s="126"/>
      <c r="HD291" s="126"/>
      <c r="HN291" s="126"/>
      <c r="HX291" s="126"/>
      <c r="IH291" s="126"/>
      <c r="IR291" s="126"/>
      <c r="JB291" s="126"/>
      <c r="JL291" s="126"/>
    </row>
    <row xmlns:x14ac="http://schemas.microsoft.com/office/spreadsheetml/2009/9/ac" r="292" s="3" customFormat="true" x14ac:dyDescent="0.25">
      <c r="A292" s="408"/>
      <c r="B292" s="126"/>
      <c r="L292" s="126"/>
      <c r="V292" s="126"/>
      <c r="AF292" s="126"/>
      <c r="AP292" s="126"/>
      <c r="AZ292" s="126"/>
      <c r="BJ292" s="126"/>
      <c r="BK292" s="126"/>
      <c r="BT292" s="126"/>
      <c r="BU292" s="126"/>
      <c r="CD292" s="126"/>
      <c r="CN292" s="126"/>
      <c r="CO292" s="126"/>
      <c r="CX292" s="126"/>
      <c r="DH292" s="126"/>
      <c r="DR292" s="126"/>
      <c r="EB292" s="126"/>
      <c r="EL292" s="126"/>
      <c r="EV292" s="126"/>
      <c r="FF292" s="126"/>
      <c r="FP292" s="126"/>
      <c r="FZ292" s="126"/>
      <c r="GJ292" s="126"/>
      <c r="GT292" s="126"/>
      <c r="HD292" s="126"/>
      <c r="HN292" s="126"/>
      <c r="HX292" s="126"/>
      <c r="IH292" s="126"/>
      <c r="IR292" s="126"/>
      <c r="JB292" s="126"/>
      <c r="JL292" s="126"/>
    </row>
    <row xmlns:x14ac="http://schemas.microsoft.com/office/spreadsheetml/2009/9/ac" r="293" s="3" customFormat="true" x14ac:dyDescent="0.25">
      <c r="A293" s="408"/>
      <c r="B293" s="126"/>
      <c r="L293" s="126"/>
      <c r="V293" s="126"/>
      <c r="AF293" s="126"/>
      <c r="AP293" s="126"/>
      <c r="AZ293" s="126"/>
      <c r="BJ293" s="126"/>
      <c r="BK293" s="126"/>
      <c r="BT293" s="126"/>
      <c r="BU293" s="126"/>
      <c r="CD293" s="126"/>
      <c r="CN293" s="126"/>
      <c r="CO293" s="126"/>
      <c r="CX293" s="126"/>
      <c r="DH293" s="126"/>
      <c r="DR293" s="126"/>
      <c r="EB293" s="126"/>
      <c r="EL293" s="126"/>
      <c r="EV293" s="126"/>
      <c r="FF293" s="126"/>
      <c r="FP293" s="126"/>
      <c r="FZ293" s="126"/>
      <c r="GJ293" s="126"/>
      <c r="GT293" s="126"/>
      <c r="HD293" s="126"/>
      <c r="HN293" s="126"/>
      <c r="HX293" s="126"/>
      <c r="IH293" s="126"/>
      <c r="IR293" s="126"/>
      <c r="JB293" s="126"/>
      <c r="JL293" s="126"/>
    </row>
    <row xmlns:x14ac="http://schemas.microsoft.com/office/spreadsheetml/2009/9/ac" r="294" s="3" customFormat="true" x14ac:dyDescent="0.25">
      <c r="A294" s="408"/>
      <c r="B294" s="126"/>
      <c r="L294" s="126"/>
      <c r="V294" s="126"/>
      <c r="AF294" s="126"/>
      <c r="AP294" s="126"/>
      <c r="AZ294" s="126"/>
      <c r="BJ294" s="126"/>
      <c r="BK294" s="126"/>
      <c r="BT294" s="126"/>
      <c r="BU294" s="126"/>
      <c r="CD294" s="126"/>
      <c r="CN294" s="126"/>
      <c r="CO294" s="126"/>
      <c r="CX294" s="126"/>
      <c r="DH294" s="126"/>
      <c r="DR294" s="126"/>
      <c r="EB294" s="126"/>
      <c r="EL294" s="126"/>
      <c r="EV294" s="126"/>
      <c r="FF294" s="126"/>
      <c r="FP294" s="126"/>
      <c r="FZ294" s="126"/>
      <c r="GJ294" s="126"/>
      <c r="GT294" s="126"/>
      <c r="HD294" s="126"/>
      <c r="HN294" s="126"/>
      <c r="HX294" s="126"/>
      <c r="IH294" s="126"/>
      <c r="IR294" s="126"/>
      <c r="JB294" s="126"/>
      <c r="JL294" s="126"/>
    </row>
    <row xmlns:x14ac="http://schemas.microsoft.com/office/spreadsheetml/2009/9/ac" r="295" s="3" customFormat="true" x14ac:dyDescent="0.25">
      <c r="A295" s="408"/>
      <c r="B295" s="126"/>
      <c r="L295" s="126"/>
      <c r="V295" s="126"/>
      <c r="AF295" s="126"/>
      <c r="AP295" s="126"/>
      <c r="AZ295" s="126"/>
      <c r="BJ295" s="126"/>
      <c r="BK295" s="126"/>
      <c r="BT295" s="126"/>
      <c r="BU295" s="126"/>
      <c r="CD295" s="126"/>
      <c r="CN295" s="126"/>
      <c r="CO295" s="126"/>
      <c r="CX295" s="126"/>
      <c r="DH295" s="126"/>
      <c r="DR295" s="126"/>
      <c r="EB295" s="126"/>
      <c r="EL295" s="126"/>
      <c r="EV295" s="126"/>
      <c r="FF295" s="126"/>
      <c r="FP295" s="126"/>
      <c r="FZ295" s="126"/>
      <c r="GJ295" s="126"/>
      <c r="GT295" s="126"/>
      <c r="HD295" s="126"/>
      <c r="HN295" s="126"/>
      <c r="HX295" s="126"/>
      <c r="IH295" s="126"/>
      <c r="IR295" s="126"/>
      <c r="JB295" s="126"/>
      <c r="JL295" s="126"/>
    </row>
    <row xmlns:x14ac="http://schemas.microsoft.com/office/spreadsheetml/2009/9/ac" r="296" s="3" customFormat="true" x14ac:dyDescent="0.25">
      <c r="A296" s="408"/>
      <c r="B296" s="126"/>
      <c r="L296" s="126"/>
      <c r="V296" s="126"/>
      <c r="AF296" s="126"/>
      <c r="AP296" s="126"/>
      <c r="AZ296" s="126"/>
      <c r="BJ296" s="126"/>
      <c r="BK296" s="126"/>
      <c r="BT296" s="126"/>
      <c r="BU296" s="126"/>
      <c r="CD296" s="126"/>
      <c r="CN296" s="126"/>
      <c r="CO296" s="126"/>
      <c r="CX296" s="126"/>
      <c r="DH296" s="126"/>
      <c r="DR296" s="126"/>
      <c r="EB296" s="126"/>
      <c r="EL296" s="126"/>
      <c r="EV296" s="126"/>
      <c r="FF296" s="126"/>
      <c r="FP296" s="126"/>
      <c r="FZ296" s="126"/>
      <c r="GJ296" s="126"/>
      <c r="GT296" s="126"/>
      <c r="HD296" s="126"/>
      <c r="HN296" s="126"/>
      <c r="HX296" s="126"/>
      <c r="IH296" s="126"/>
      <c r="IR296" s="126"/>
      <c r="JB296" s="126"/>
      <c r="JL296" s="126"/>
    </row>
    <row xmlns:x14ac="http://schemas.microsoft.com/office/spreadsheetml/2009/9/ac" r="297" s="3" customFormat="true" x14ac:dyDescent="0.25">
      <c r="A297" s="408"/>
      <c r="B297" s="126"/>
      <c r="L297" s="126"/>
      <c r="V297" s="126"/>
      <c r="AF297" s="126"/>
      <c r="AP297" s="126"/>
      <c r="AZ297" s="126"/>
      <c r="BJ297" s="126"/>
      <c r="BK297" s="126"/>
      <c r="BT297" s="126"/>
      <c r="BU297" s="126"/>
      <c r="CD297" s="126"/>
      <c r="CN297" s="126"/>
      <c r="CO297" s="126"/>
      <c r="CX297" s="126"/>
      <c r="DH297" s="126"/>
      <c r="DR297" s="126"/>
      <c r="EB297" s="126"/>
      <c r="EL297" s="126"/>
      <c r="EV297" s="126"/>
      <c r="FF297" s="126"/>
      <c r="FP297" s="126"/>
      <c r="FZ297" s="126"/>
      <c r="GJ297" s="126"/>
      <c r="GT297" s="126"/>
      <c r="HD297" s="126"/>
      <c r="HN297" s="126"/>
      <c r="HX297" s="126"/>
      <c r="IH297" s="126"/>
      <c r="IR297" s="126"/>
      <c r="JB297" s="126"/>
      <c r="JL297" s="126"/>
    </row>
    <row xmlns:x14ac="http://schemas.microsoft.com/office/spreadsheetml/2009/9/ac" r="298" s="3" customFormat="true" x14ac:dyDescent="0.25">
      <c r="A298" s="408"/>
      <c r="B298" s="126"/>
      <c r="L298" s="126"/>
      <c r="V298" s="126"/>
      <c r="AF298" s="126"/>
      <c r="AP298" s="126"/>
      <c r="AZ298" s="126"/>
      <c r="BJ298" s="126"/>
      <c r="BK298" s="126"/>
      <c r="BT298" s="126"/>
      <c r="BU298" s="126"/>
      <c r="CD298" s="126"/>
      <c r="CN298" s="126"/>
      <c r="CO298" s="126"/>
      <c r="CX298" s="126"/>
      <c r="DH298" s="126"/>
      <c r="DR298" s="126"/>
      <c r="EB298" s="126"/>
      <c r="EL298" s="126"/>
      <c r="EV298" s="126"/>
      <c r="FF298" s="126"/>
      <c r="FP298" s="126"/>
      <c r="FZ298" s="126"/>
      <c r="GJ298" s="126"/>
      <c r="GT298" s="126"/>
      <c r="HD298" s="126"/>
      <c r="HN298" s="126"/>
      <c r="HX298" s="126"/>
      <c r="IH298" s="126"/>
      <c r="IR298" s="126"/>
      <c r="JB298" s="126"/>
      <c r="JL298" s="126"/>
    </row>
    <row xmlns:x14ac="http://schemas.microsoft.com/office/spreadsheetml/2009/9/ac" r="299" s="3" customFormat="true" x14ac:dyDescent="0.25">
      <c r="A299" s="408"/>
      <c r="B299" s="126"/>
      <c r="L299" s="126"/>
      <c r="V299" s="126"/>
      <c r="AF299" s="126"/>
      <c r="AP299" s="126"/>
      <c r="AZ299" s="126"/>
      <c r="BJ299" s="126"/>
      <c r="BK299" s="126"/>
      <c r="BT299" s="126"/>
      <c r="BU299" s="126"/>
      <c r="CD299" s="126"/>
      <c r="CN299" s="126"/>
      <c r="CO299" s="126"/>
      <c r="CX299" s="126"/>
      <c r="DH299" s="126"/>
      <c r="DR299" s="126"/>
      <c r="EB299" s="126"/>
      <c r="EL299" s="126"/>
      <c r="EV299" s="126"/>
      <c r="FF299" s="126"/>
      <c r="FP299" s="126"/>
      <c r="FZ299" s="126"/>
      <c r="GJ299" s="126"/>
      <c r="GT299" s="126"/>
      <c r="HD299" s="126"/>
      <c r="HN299" s="126"/>
      <c r="HX299" s="126"/>
      <c r="IH299" s="126"/>
      <c r="IR299" s="126"/>
      <c r="JB299" s="126"/>
      <c r="JL299" s="126"/>
    </row>
    <row xmlns:x14ac="http://schemas.microsoft.com/office/spreadsheetml/2009/9/ac" r="300" s="3" customFormat="true" x14ac:dyDescent="0.25">
      <c r="A300" s="408"/>
      <c r="B300" s="126"/>
      <c r="L300" s="126"/>
      <c r="V300" s="126"/>
      <c r="AF300" s="126"/>
      <c r="AP300" s="126"/>
      <c r="AZ300" s="126"/>
      <c r="BJ300" s="126"/>
      <c r="BK300" s="126"/>
      <c r="BT300" s="126"/>
      <c r="BU300" s="126"/>
      <c r="CD300" s="126"/>
      <c r="CN300" s="126"/>
      <c r="CO300" s="126"/>
      <c r="CX300" s="126"/>
      <c r="DH300" s="126"/>
      <c r="DR300" s="126"/>
      <c r="EB300" s="126"/>
      <c r="EL300" s="126"/>
      <c r="EV300" s="126"/>
      <c r="FF300" s="126"/>
      <c r="FP300" s="126"/>
      <c r="FZ300" s="126"/>
      <c r="GJ300" s="126"/>
      <c r="GT300" s="126"/>
      <c r="HD300" s="126"/>
      <c r="HN300" s="126"/>
      <c r="HX300" s="126"/>
      <c r="IH300" s="126"/>
      <c r="IR300" s="126"/>
      <c r="JB300" s="126"/>
      <c r="JL300" s="126"/>
    </row>
    <row xmlns:x14ac="http://schemas.microsoft.com/office/spreadsheetml/2009/9/ac" r="301" s="3" customFormat="true" x14ac:dyDescent="0.25">
      <c r="A301" s="408"/>
      <c r="B301" s="126"/>
      <c r="L301" s="126"/>
      <c r="V301" s="126"/>
      <c r="AF301" s="126"/>
      <c r="AP301" s="126"/>
      <c r="AZ301" s="126"/>
      <c r="BJ301" s="126"/>
      <c r="BK301" s="126"/>
      <c r="BT301" s="126"/>
      <c r="BU301" s="126"/>
      <c r="CD301" s="126"/>
      <c r="CN301" s="126"/>
      <c r="CO301" s="126"/>
      <c r="CX301" s="126"/>
      <c r="DH301" s="126"/>
      <c r="DR301" s="126"/>
      <c r="EB301" s="126"/>
      <c r="EL301" s="126"/>
      <c r="EV301" s="126"/>
      <c r="FF301" s="126"/>
      <c r="FP301" s="126"/>
      <c r="FZ301" s="126"/>
      <c r="GJ301" s="126"/>
      <c r="GT301" s="126"/>
      <c r="HD301" s="126"/>
      <c r="HN301" s="126"/>
      <c r="HX301" s="126"/>
      <c r="IH301" s="126"/>
      <c r="IR301" s="126"/>
      <c r="JB301" s="126"/>
      <c r="JL301" s="126"/>
    </row>
    <row xmlns:x14ac="http://schemas.microsoft.com/office/spreadsheetml/2009/9/ac" r="302" s="3" customFormat="true" x14ac:dyDescent="0.25">
      <c r="A302" s="408"/>
      <c r="B302" s="126"/>
      <c r="L302" s="126"/>
      <c r="V302" s="126"/>
      <c r="AF302" s="126"/>
      <c r="AP302" s="126"/>
      <c r="AZ302" s="126"/>
      <c r="BJ302" s="126"/>
      <c r="BK302" s="126"/>
      <c r="BT302" s="126"/>
      <c r="BU302" s="126"/>
      <c r="CD302" s="126"/>
      <c r="CN302" s="126"/>
      <c r="CO302" s="126"/>
      <c r="CX302" s="126"/>
      <c r="DH302" s="126"/>
      <c r="DR302" s="126"/>
      <c r="EB302" s="126"/>
      <c r="EL302" s="126"/>
      <c r="EV302" s="126"/>
      <c r="FF302" s="126"/>
      <c r="FP302" s="126"/>
      <c r="FZ302" s="126"/>
      <c r="GJ302" s="126"/>
      <c r="GT302" s="126"/>
      <c r="HD302" s="126"/>
      <c r="HN302" s="126"/>
      <c r="HX302" s="126"/>
      <c r="IH302" s="126"/>
      <c r="IR302" s="126"/>
      <c r="JB302" s="126"/>
      <c r="JL302" s="126"/>
    </row>
    <row xmlns:x14ac="http://schemas.microsoft.com/office/spreadsheetml/2009/9/ac" r="303" s="3" customFormat="true" x14ac:dyDescent="0.25">
      <c r="A303" s="408"/>
      <c r="B303" s="126"/>
      <c r="L303" s="126"/>
      <c r="V303" s="126"/>
      <c r="AF303" s="126"/>
      <c r="AP303" s="126"/>
      <c r="AZ303" s="126"/>
      <c r="BJ303" s="126"/>
      <c r="BK303" s="126"/>
      <c r="BT303" s="126"/>
      <c r="BU303" s="126"/>
      <c r="CD303" s="126"/>
      <c r="CN303" s="126"/>
      <c r="CO303" s="126"/>
      <c r="CX303" s="126"/>
      <c r="DH303" s="126"/>
      <c r="DR303" s="126"/>
      <c r="EB303" s="126"/>
      <c r="EL303" s="126"/>
      <c r="EV303" s="126"/>
      <c r="FF303" s="126"/>
      <c r="FP303" s="126"/>
      <c r="FZ303" s="126"/>
      <c r="GJ303" s="126"/>
      <c r="GT303" s="126"/>
      <c r="HD303" s="126"/>
      <c r="HN303" s="126"/>
      <c r="HX303" s="126"/>
      <c r="IH303" s="126"/>
      <c r="IR303" s="126"/>
      <c r="JB303" s="126"/>
      <c r="JL303" s="126"/>
    </row>
    <row xmlns:x14ac="http://schemas.microsoft.com/office/spreadsheetml/2009/9/ac" r="304" s="3" customFormat="true" x14ac:dyDescent="0.25">
      <c r="A304" s="408"/>
      <c r="B304" s="126"/>
      <c r="L304" s="126"/>
      <c r="V304" s="126"/>
      <c r="AF304" s="126"/>
      <c r="AP304" s="126"/>
      <c r="AZ304" s="126"/>
      <c r="BJ304" s="126"/>
      <c r="BK304" s="126"/>
      <c r="BT304" s="126"/>
      <c r="BU304" s="126"/>
      <c r="CD304" s="126"/>
      <c r="CN304" s="126"/>
      <c r="CO304" s="126"/>
      <c r="CX304" s="126"/>
      <c r="DH304" s="126"/>
      <c r="DR304" s="126"/>
      <c r="EB304" s="126"/>
      <c r="EL304" s="126"/>
      <c r="EV304" s="126"/>
      <c r="FF304" s="126"/>
      <c r="FP304" s="126"/>
      <c r="FZ304" s="126"/>
      <c r="GJ304" s="126"/>
      <c r="GT304" s="126"/>
      <c r="HD304" s="126"/>
      <c r="HN304" s="126"/>
      <c r="HX304" s="126"/>
      <c r="IH304" s="126"/>
      <c r="IR304" s="126"/>
      <c r="JB304" s="126"/>
      <c r="JL304" s="126"/>
    </row>
    <row xmlns:x14ac="http://schemas.microsoft.com/office/spreadsheetml/2009/9/ac" r="305" s="3" customFormat="true" x14ac:dyDescent="0.25">
      <c r="A305" s="408"/>
      <c r="B305" s="126"/>
      <c r="L305" s="126"/>
      <c r="V305" s="126"/>
      <c r="AF305" s="126"/>
      <c r="AP305" s="126"/>
      <c r="AZ305" s="126"/>
      <c r="BJ305" s="126"/>
      <c r="BK305" s="126"/>
      <c r="BT305" s="126"/>
      <c r="BU305" s="126"/>
      <c r="CD305" s="126"/>
      <c r="CN305" s="126"/>
      <c r="CO305" s="126"/>
      <c r="CX305" s="126"/>
      <c r="DH305" s="126"/>
      <c r="DR305" s="126"/>
      <c r="EB305" s="126"/>
      <c r="EL305" s="126"/>
      <c r="EV305" s="126"/>
      <c r="FF305" s="126"/>
      <c r="FP305" s="126"/>
      <c r="FZ305" s="126"/>
      <c r="GJ305" s="126"/>
      <c r="GT305" s="126"/>
      <c r="HD305" s="126"/>
      <c r="HN305" s="126"/>
      <c r="HX305" s="126"/>
      <c r="IH305" s="126"/>
      <c r="IR305" s="126"/>
      <c r="JB305" s="126"/>
      <c r="JL305" s="126"/>
    </row>
    <row xmlns:x14ac="http://schemas.microsoft.com/office/spreadsheetml/2009/9/ac" r="306" s="3" customFormat="true" x14ac:dyDescent="0.25">
      <c r="A306" s="408"/>
      <c r="B306" s="126"/>
      <c r="L306" s="126"/>
      <c r="V306" s="126"/>
      <c r="AF306" s="126"/>
      <c r="AP306" s="126"/>
      <c r="AZ306" s="126"/>
      <c r="BJ306" s="126"/>
      <c r="BK306" s="126"/>
      <c r="BT306" s="126"/>
      <c r="BU306" s="126"/>
      <c r="CD306" s="126"/>
      <c r="CN306" s="126"/>
      <c r="CO306" s="126"/>
      <c r="CX306" s="126"/>
      <c r="DH306" s="126"/>
      <c r="DR306" s="126"/>
      <c r="EB306" s="126"/>
      <c r="EL306" s="126"/>
      <c r="EV306" s="126"/>
      <c r="FF306" s="126"/>
      <c r="FP306" s="126"/>
      <c r="FZ306" s="126"/>
      <c r="GJ306" s="126"/>
      <c r="GT306" s="126"/>
      <c r="HD306" s="126"/>
      <c r="HN306" s="126"/>
      <c r="HX306" s="126"/>
      <c r="IH306" s="126"/>
      <c r="IR306" s="126"/>
      <c r="JB306" s="126"/>
      <c r="JL306" s="126"/>
    </row>
    <row xmlns:x14ac="http://schemas.microsoft.com/office/spreadsheetml/2009/9/ac" r="307" s="3" customFormat="true" x14ac:dyDescent="0.25">
      <c r="A307" s="408"/>
      <c r="B307" s="126"/>
      <c r="L307" s="126"/>
      <c r="V307" s="126"/>
      <c r="AF307" s="126"/>
      <c r="AP307" s="126"/>
      <c r="AZ307" s="126"/>
      <c r="BJ307" s="126"/>
      <c r="BK307" s="126"/>
      <c r="BT307" s="126"/>
      <c r="BU307" s="126"/>
      <c r="CD307" s="126"/>
      <c r="CN307" s="126"/>
      <c r="CO307" s="126"/>
      <c r="CX307" s="126"/>
      <c r="DH307" s="126"/>
      <c r="DR307" s="126"/>
      <c r="EB307" s="126"/>
      <c r="EL307" s="126"/>
      <c r="EV307" s="126"/>
      <c r="FF307" s="126"/>
      <c r="FP307" s="126"/>
      <c r="FZ307" s="126"/>
      <c r="GJ307" s="126"/>
      <c r="GT307" s="126"/>
      <c r="HD307" s="126"/>
      <c r="HN307" s="126"/>
      <c r="HX307" s="126"/>
      <c r="IH307" s="126"/>
      <c r="IR307" s="126"/>
      <c r="JB307" s="126"/>
      <c r="JL307" s="126"/>
    </row>
    <row xmlns:x14ac="http://schemas.microsoft.com/office/spreadsheetml/2009/9/ac" r="308" s="3" customFormat="true" x14ac:dyDescent="0.25">
      <c r="A308" s="408"/>
      <c r="B308" s="126"/>
      <c r="L308" s="126"/>
      <c r="V308" s="126"/>
      <c r="AF308" s="126"/>
      <c r="AP308" s="126"/>
      <c r="AZ308" s="126"/>
      <c r="BJ308" s="126"/>
      <c r="BK308" s="126"/>
      <c r="BT308" s="126"/>
      <c r="BU308" s="126"/>
      <c r="CD308" s="126"/>
      <c r="CN308" s="126"/>
      <c r="CO308" s="126"/>
      <c r="CX308" s="126"/>
      <c r="DH308" s="126"/>
      <c r="DR308" s="126"/>
      <c r="EB308" s="126"/>
      <c r="EL308" s="126"/>
      <c r="EV308" s="126"/>
      <c r="FF308" s="126"/>
      <c r="FP308" s="126"/>
      <c r="FZ308" s="126"/>
      <c r="GJ308" s="126"/>
      <c r="GT308" s="126"/>
      <c r="HD308" s="126"/>
      <c r="HN308" s="126"/>
      <c r="HX308" s="126"/>
      <c r="IH308" s="126"/>
      <c r="IR308" s="126"/>
      <c r="JB308" s="126"/>
      <c r="JL308" s="126"/>
    </row>
    <row xmlns:x14ac="http://schemas.microsoft.com/office/spreadsheetml/2009/9/ac" r="309" s="3" customFormat="true" x14ac:dyDescent="0.25">
      <c r="A309" s="408"/>
      <c r="B309" s="126"/>
      <c r="L309" s="126"/>
      <c r="V309" s="126"/>
      <c r="AF309" s="126"/>
      <c r="AP309" s="126"/>
      <c r="AZ309" s="126"/>
      <c r="BJ309" s="126"/>
      <c r="BK309" s="126"/>
      <c r="BT309" s="126"/>
      <c r="BU309" s="126"/>
      <c r="CD309" s="126"/>
      <c r="CN309" s="126"/>
      <c r="CO309" s="126"/>
      <c r="CX309" s="126"/>
      <c r="DH309" s="126"/>
      <c r="DR309" s="126"/>
      <c r="EB309" s="126"/>
      <c r="EL309" s="126"/>
      <c r="EV309" s="126"/>
      <c r="FF309" s="126"/>
      <c r="FP309" s="126"/>
      <c r="FZ309" s="126"/>
      <c r="GJ309" s="126"/>
      <c r="GT309" s="126"/>
      <c r="HD309" s="126"/>
      <c r="HN309" s="126"/>
      <c r="HX309" s="126"/>
      <c r="IH309" s="126"/>
      <c r="IR309" s="126"/>
      <c r="JB309" s="126"/>
      <c r="JL309" s="126"/>
    </row>
    <row xmlns:x14ac="http://schemas.microsoft.com/office/spreadsheetml/2009/9/ac" r="310" s="3" customFormat="true" x14ac:dyDescent="0.25">
      <c r="A310" s="408"/>
      <c r="B310" s="126"/>
      <c r="L310" s="126"/>
      <c r="V310" s="126"/>
      <c r="AF310" s="126"/>
      <c r="AP310" s="126"/>
      <c r="AZ310" s="126"/>
      <c r="BJ310" s="126"/>
      <c r="BK310" s="126"/>
      <c r="BT310" s="126"/>
      <c r="BU310" s="126"/>
      <c r="CD310" s="126"/>
      <c r="CN310" s="126"/>
      <c r="CO310" s="126"/>
      <c r="CX310" s="126"/>
      <c r="DH310" s="126"/>
      <c r="DR310" s="126"/>
      <c r="EB310" s="126"/>
      <c r="EL310" s="126"/>
      <c r="EV310" s="126"/>
      <c r="FF310" s="126"/>
      <c r="FP310" s="126"/>
      <c r="FZ310" s="126"/>
      <c r="GJ310" s="126"/>
      <c r="GT310" s="126"/>
      <c r="HD310" s="126"/>
      <c r="HN310" s="126"/>
      <c r="HX310" s="126"/>
      <c r="IH310" s="126"/>
      <c r="IR310" s="126"/>
      <c r="JB310" s="126"/>
      <c r="JL310" s="126"/>
    </row>
    <row xmlns:x14ac="http://schemas.microsoft.com/office/spreadsheetml/2009/9/ac" r="311" s="3" customFormat="true" x14ac:dyDescent="0.25">
      <c r="A311" s="408"/>
      <c r="B311" s="126"/>
      <c r="L311" s="126"/>
      <c r="V311" s="126"/>
      <c r="AF311" s="126"/>
      <c r="AP311" s="126"/>
      <c r="AZ311" s="126"/>
      <c r="BJ311" s="126"/>
      <c r="BK311" s="126"/>
      <c r="BT311" s="126"/>
      <c r="BU311" s="126"/>
      <c r="CD311" s="126"/>
      <c r="CN311" s="126"/>
      <c r="CO311" s="126"/>
      <c r="CX311" s="126"/>
      <c r="DH311" s="126"/>
      <c r="DR311" s="126"/>
      <c r="EB311" s="126"/>
      <c r="EL311" s="126"/>
      <c r="EV311" s="126"/>
      <c r="FF311" s="126"/>
      <c r="FP311" s="126"/>
      <c r="FZ311" s="126"/>
      <c r="GJ311" s="126"/>
      <c r="GT311" s="126"/>
      <c r="HD311" s="126"/>
      <c r="HN311" s="126"/>
      <c r="HX311" s="126"/>
      <c r="IH311" s="126"/>
      <c r="IR311" s="126"/>
      <c r="JB311" s="126"/>
      <c r="JL311" s="126"/>
    </row>
    <row xmlns:x14ac="http://schemas.microsoft.com/office/spreadsheetml/2009/9/ac" r="312" s="3" customFormat="true" x14ac:dyDescent="0.25">
      <c r="A312" s="408"/>
      <c r="B312" s="126"/>
      <c r="L312" s="126"/>
      <c r="V312" s="126"/>
      <c r="AF312" s="126"/>
      <c r="AP312" s="126"/>
      <c r="AZ312" s="126"/>
      <c r="BJ312" s="126"/>
      <c r="BK312" s="126"/>
      <c r="BT312" s="126"/>
      <c r="BU312" s="126"/>
      <c r="CD312" s="126"/>
      <c r="CN312" s="126"/>
      <c r="CO312" s="126"/>
      <c r="CX312" s="126"/>
      <c r="DH312" s="126"/>
      <c r="DR312" s="126"/>
      <c r="EB312" s="126"/>
      <c r="EL312" s="126"/>
      <c r="EV312" s="126"/>
      <c r="FF312" s="126"/>
      <c r="FP312" s="126"/>
      <c r="FZ312" s="126"/>
      <c r="GJ312" s="126"/>
      <c r="GT312" s="126"/>
      <c r="HD312" s="126"/>
      <c r="HN312" s="126"/>
      <c r="HX312" s="126"/>
      <c r="IH312" s="126"/>
      <c r="IR312" s="126"/>
      <c r="JB312" s="126"/>
      <c r="JL312" s="126"/>
    </row>
    <row xmlns:x14ac="http://schemas.microsoft.com/office/spreadsheetml/2009/9/ac" r="313" s="3" customFormat="true" x14ac:dyDescent="0.25">
      <c r="A313" s="408"/>
      <c r="B313" s="126"/>
      <c r="L313" s="126"/>
      <c r="V313" s="126"/>
      <c r="AF313" s="126"/>
      <c r="AP313" s="126"/>
      <c r="AZ313" s="126"/>
      <c r="BJ313" s="126"/>
      <c r="BK313" s="126"/>
      <c r="BT313" s="126"/>
      <c r="BU313" s="126"/>
      <c r="CD313" s="126"/>
      <c r="CN313" s="126"/>
      <c r="CO313" s="126"/>
      <c r="CX313" s="126"/>
      <c r="DH313" s="126"/>
      <c r="DR313" s="126"/>
      <c r="EB313" s="126"/>
      <c r="EL313" s="126"/>
      <c r="EV313" s="126"/>
      <c r="FF313" s="126"/>
      <c r="FP313" s="126"/>
      <c r="FZ313" s="126"/>
      <c r="GJ313" s="126"/>
      <c r="GT313" s="126"/>
      <c r="HD313" s="126"/>
      <c r="HN313" s="126"/>
      <c r="HX313" s="126"/>
      <c r="IH313" s="126"/>
      <c r="IR313" s="126"/>
      <c r="JB313" s="126"/>
      <c r="JL313" s="126"/>
    </row>
    <row xmlns:x14ac="http://schemas.microsoft.com/office/spreadsheetml/2009/9/ac" r="314" s="3" customFormat="true" x14ac:dyDescent="0.25">
      <c r="A314" s="408"/>
      <c r="B314" s="126"/>
      <c r="L314" s="126"/>
      <c r="V314" s="126"/>
      <c r="AF314" s="126"/>
      <c r="AP314" s="126"/>
      <c r="AZ314" s="126"/>
      <c r="BJ314" s="126"/>
      <c r="BK314" s="126"/>
      <c r="BT314" s="126"/>
      <c r="BU314" s="126"/>
      <c r="CD314" s="126"/>
      <c r="CN314" s="126"/>
      <c r="CO314" s="126"/>
      <c r="CX314" s="126"/>
      <c r="DH314" s="126"/>
      <c r="DR314" s="126"/>
      <c r="EB314" s="126"/>
      <c r="EL314" s="126"/>
      <c r="EV314" s="126"/>
      <c r="FF314" s="126"/>
      <c r="FP314" s="126"/>
      <c r="FZ314" s="126"/>
      <c r="GJ314" s="126"/>
      <c r="GT314" s="126"/>
      <c r="HD314" s="126"/>
      <c r="HN314" s="126"/>
      <c r="HX314" s="126"/>
      <c r="IH314" s="126"/>
      <c r="IR314" s="126"/>
      <c r="JB314" s="126"/>
      <c r="JL314" s="126"/>
    </row>
    <row xmlns:x14ac="http://schemas.microsoft.com/office/spreadsheetml/2009/9/ac" r="315" s="3" customFormat="true" x14ac:dyDescent="0.25">
      <c r="A315" s="408"/>
      <c r="B315" s="126"/>
      <c r="L315" s="126"/>
      <c r="V315" s="126"/>
      <c r="AF315" s="126"/>
      <c r="AP315" s="126"/>
      <c r="AZ315" s="126"/>
      <c r="BJ315" s="126"/>
      <c r="BK315" s="126"/>
      <c r="BT315" s="126"/>
      <c r="BU315" s="126"/>
      <c r="CD315" s="126"/>
      <c r="CN315" s="126"/>
      <c r="CO315" s="126"/>
      <c r="CX315" s="126"/>
      <c r="DH315" s="126"/>
      <c r="DR315" s="126"/>
      <c r="EB315" s="126"/>
      <c r="EL315" s="126"/>
      <c r="EV315" s="126"/>
      <c r="FF315" s="126"/>
      <c r="FP315" s="126"/>
      <c r="FZ315" s="126"/>
      <c r="GJ315" s="126"/>
      <c r="GT315" s="126"/>
      <c r="HD315" s="126"/>
      <c r="HN315" s="126"/>
      <c r="HX315" s="126"/>
      <c r="IH315" s="126"/>
      <c r="IR315" s="126"/>
      <c r="JB315" s="126"/>
      <c r="JL315" s="126"/>
    </row>
    <row xmlns:x14ac="http://schemas.microsoft.com/office/spreadsheetml/2009/9/ac" r="316" s="3" customFormat="true" x14ac:dyDescent="0.25">
      <c r="A316" s="408"/>
      <c r="B316" s="126"/>
      <c r="L316" s="126"/>
      <c r="V316" s="126"/>
      <c r="AF316" s="126"/>
      <c r="AP316" s="126"/>
      <c r="AZ316" s="126"/>
      <c r="BJ316" s="126"/>
      <c r="BK316" s="126"/>
      <c r="BT316" s="126"/>
      <c r="BU316" s="126"/>
      <c r="CD316" s="126"/>
      <c r="CN316" s="126"/>
      <c r="CO316" s="126"/>
      <c r="CX316" s="126"/>
      <c r="DH316" s="126"/>
      <c r="DR316" s="126"/>
      <c r="EB316" s="126"/>
      <c r="EL316" s="126"/>
      <c r="EV316" s="126"/>
      <c r="FF316" s="126"/>
      <c r="FP316" s="126"/>
      <c r="FZ316" s="126"/>
      <c r="GJ316" s="126"/>
      <c r="GT316" s="126"/>
      <c r="HD316" s="126"/>
      <c r="HN316" s="126"/>
      <c r="HX316" s="126"/>
      <c r="IH316" s="126"/>
      <c r="IR316" s="126"/>
      <c r="JB316" s="126"/>
      <c r="JL316" s="126"/>
    </row>
    <row xmlns:x14ac="http://schemas.microsoft.com/office/spreadsheetml/2009/9/ac" r="317" s="3" customFormat="true" x14ac:dyDescent="0.25">
      <c r="A317" s="408"/>
      <c r="B317" s="126"/>
      <c r="L317" s="126"/>
      <c r="V317" s="126"/>
      <c r="AF317" s="126"/>
      <c r="AP317" s="126"/>
      <c r="AZ317" s="126"/>
      <c r="BJ317" s="126"/>
      <c r="BK317" s="126"/>
      <c r="BT317" s="126"/>
      <c r="BU317" s="126"/>
      <c r="CD317" s="126"/>
      <c r="CN317" s="126"/>
      <c r="CO317" s="126"/>
      <c r="CX317" s="126"/>
      <c r="DH317" s="126"/>
      <c r="DR317" s="126"/>
      <c r="EB317" s="126"/>
      <c r="EL317" s="126"/>
      <c r="EV317" s="126"/>
      <c r="FF317" s="126"/>
      <c r="FP317" s="126"/>
      <c r="FZ317" s="126"/>
      <c r="GJ317" s="126"/>
      <c r="GT317" s="126"/>
      <c r="HD317" s="126"/>
      <c r="HN317" s="126"/>
      <c r="HX317" s="126"/>
      <c r="IH317" s="126"/>
      <c r="IR317" s="126"/>
      <c r="JB317" s="126"/>
      <c r="JL317" s="126"/>
    </row>
    <row xmlns:x14ac="http://schemas.microsoft.com/office/spreadsheetml/2009/9/ac" r="318" s="3" customFormat="true" x14ac:dyDescent="0.25">
      <c r="A318" s="408"/>
      <c r="B318" s="126"/>
      <c r="L318" s="126"/>
      <c r="V318" s="126"/>
      <c r="AF318" s="126"/>
      <c r="AP318" s="126"/>
      <c r="AZ318" s="126"/>
      <c r="BJ318" s="126"/>
      <c r="BK318" s="126"/>
      <c r="BT318" s="126"/>
      <c r="BU318" s="126"/>
      <c r="CD318" s="126"/>
      <c r="CN318" s="126"/>
      <c r="CO318" s="126"/>
      <c r="CX318" s="126"/>
      <c r="DH318" s="126"/>
      <c r="DR318" s="126"/>
      <c r="EB318" s="126"/>
      <c r="EL318" s="126"/>
      <c r="EV318" s="126"/>
      <c r="FF318" s="126"/>
      <c r="FP318" s="126"/>
      <c r="FZ318" s="126"/>
      <c r="GJ318" s="126"/>
      <c r="GT318" s="126"/>
      <c r="HD318" s="126"/>
      <c r="HN318" s="126"/>
      <c r="HX318" s="126"/>
      <c r="IH318" s="126"/>
      <c r="IR318" s="126"/>
      <c r="JB318" s="126"/>
      <c r="JL318" s="126"/>
    </row>
    <row xmlns:x14ac="http://schemas.microsoft.com/office/spreadsheetml/2009/9/ac" r="319" s="3" customFormat="true" x14ac:dyDescent="0.25">
      <c r="A319" s="408"/>
      <c r="B319" s="126"/>
      <c r="L319" s="126"/>
      <c r="V319" s="126"/>
      <c r="AF319" s="126"/>
      <c r="AP319" s="126"/>
      <c r="AZ319" s="126"/>
      <c r="BJ319" s="126"/>
      <c r="BK319" s="126"/>
      <c r="BT319" s="126"/>
      <c r="BU319" s="126"/>
      <c r="CD319" s="126"/>
      <c r="CN319" s="126"/>
      <c r="CO319" s="126"/>
      <c r="CX319" s="126"/>
      <c r="DH319" s="126"/>
      <c r="DR319" s="126"/>
      <c r="EB319" s="126"/>
      <c r="EL319" s="126"/>
      <c r="EV319" s="126"/>
      <c r="FF319" s="126"/>
      <c r="FP319" s="126"/>
      <c r="FZ319" s="126"/>
      <c r="GJ319" s="126"/>
      <c r="GT319" s="126"/>
      <c r="HD319" s="126"/>
      <c r="HN319" s="126"/>
      <c r="HX319" s="126"/>
      <c r="IH319" s="126"/>
      <c r="IR319" s="126"/>
      <c r="JB319" s="126"/>
      <c r="JL319" s="126"/>
    </row>
    <row xmlns:x14ac="http://schemas.microsoft.com/office/spreadsheetml/2009/9/ac" r="320" s="3" customFormat="true" x14ac:dyDescent="0.25">
      <c r="A320" s="408"/>
      <c r="B320" s="126"/>
      <c r="L320" s="126"/>
      <c r="V320" s="126"/>
      <c r="AF320" s="126"/>
      <c r="AP320" s="126"/>
      <c r="AZ320" s="126"/>
      <c r="BJ320" s="126"/>
      <c r="BK320" s="126"/>
      <c r="BT320" s="126"/>
      <c r="BU320" s="126"/>
      <c r="CD320" s="126"/>
      <c r="CN320" s="126"/>
      <c r="CO320" s="126"/>
      <c r="CX320" s="126"/>
      <c r="DH320" s="126"/>
      <c r="DR320" s="126"/>
      <c r="EB320" s="126"/>
      <c r="EL320" s="126"/>
      <c r="EV320" s="126"/>
      <c r="FF320" s="126"/>
      <c r="FP320" s="126"/>
      <c r="FZ320" s="126"/>
      <c r="GJ320" s="126"/>
      <c r="GT320" s="126"/>
      <c r="HD320" s="126"/>
      <c r="HN320" s="126"/>
      <c r="HX320" s="126"/>
      <c r="IH320" s="126"/>
      <c r="IR320" s="126"/>
      <c r="JB320" s="126"/>
      <c r="JL320" s="126"/>
    </row>
    <row xmlns:x14ac="http://schemas.microsoft.com/office/spreadsheetml/2009/9/ac" r="321" s="3" customFormat="true" x14ac:dyDescent="0.25">
      <c r="A321" s="408"/>
      <c r="B321" s="126"/>
      <c r="L321" s="126"/>
      <c r="V321" s="126"/>
      <c r="AF321" s="126"/>
      <c r="AP321" s="126"/>
      <c r="AZ321" s="126"/>
      <c r="BJ321" s="126"/>
      <c r="BK321" s="126"/>
      <c r="BT321" s="126"/>
      <c r="BU321" s="126"/>
      <c r="CD321" s="126"/>
      <c r="CN321" s="126"/>
      <c r="CO321" s="126"/>
      <c r="CX321" s="126"/>
      <c r="DH321" s="126"/>
      <c r="DR321" s="126"/>
      <c r="EB321" s="126"/>
      <c r="EL321" s="126"/>
      <c r="EV321" s="126"/>
      <c r="FF321" s="126"/>
      <c r="FP321" s="126"/>
      <c r="FZ321" s="126"/>
      <c r="GJ321" s="126"/>
      <c r="GT321" s="126"/>
      <c r="HD321" s="126"/>
      <c r="HN321" s="126"/>
      <c r="HX321" s="126"/>
      <c r="IH321" s="126"/>
      <c r="IR321" s="126"/>
      <c r="JB321" s="126"/>
      <c r="JL321" s="126"/>
    </row>
    <row xmlns:x14ac="http://schemas.microsoft.com/office/spreadsheetml/2009/9/ac" r="322" s="3" customFormat="true" x14ac:dyDescent="0.25">
      <c r="A322" s="408"/>
      <c r="B322" s="126"/>
      <c r="L322" s="126"/>
      <c r="V322" s="126"/>
      <c r="AF322" s="126"/>
      <c r="AP322" s="126"/>
      <c r="AZ322" s="126"/>
      <c r="BJ322" s="126"/>
      <c r="BK322" s="126"/>
      <c r="BT322" s="126"/>
      <c r="BU322" s="126"/>
      <c r="CD322" s="126"/>
      <c r="CN322" s="126"/>
      <c r="CO322" s="126"/>
      <c r="CX322" s="126"/>
      <c r="DH322" s="126"/>
      <c r="DR322" s="126"/>
      <c r="EB322" s="126"/>
      <c r="EL322" s="126"/>
      <c r="EV322" s="126"/>
      <c r="FF322" s="126"/>
      <c r="FP322" s="126"/>
      <c r="FZ322" s="126"/>
      <c r="GJ322" s="126"/>
      <c r="GT322" s="126"/>
      <c r="HD322" s="126"/>
      <c r="HN322" s="126"/>
      <c r="HX322" s="126"/>
      <c r="IH322" s="126"/>
      <c r="IR322" s="126"/>
      <c r="JB322" s="126"/>
      <c r="JL322" s="126"/>
    </row>
    <row xmlns:x14ac="http://schemas.microsoft.com/office/spreadsheetml/2009/9/ac" r="323" s="3" customFormat="true" x14ac:dyDescent="0.25">
      <c r="A323" s="408"/>
      <c r="B323" s="126"/>
      <c r="L323" s="126"/>
      <c r="V323" s="126"/>
      <c r="AF323" s="126"/>
      <c r="AP323" s="126"/>
      <c r="AZ323" s="126"/>
      <c r="BJ323" s="126"/>
      <c r="BK323" s="126"/>
      <c r="BT323" s="126"/>
      <c r="BU323" s="126"/>
      <c r="CD323" s="126"/>
      <c r="CN323" s="126"/>
      <c r="CO323" s="126"/>
      <c r="CX323" s="126"/>
      <c r="DH323" s="126"/>
      <c r="DR323" s="126"/>
      <c r="EB323" s="126"/>
      <c r="EL323" s="126"/>
      <c r="EV323" s="126"/>
      <c r="FF323" s="126"/>
      <c r="FP323" s="126"/>
      <c r="FZ323" s="126"/>
      <c r="GJ323" s="126"/>
      <c r="GT323" s="126"/>
      <c r="HD323" s="126"/>
      <c r="HN323" s="126"/>
      <c r="HX323" s="126"/>
      <c r="IH323" s="126"/>
      <c r="IR323" s="126"/>
      <c r="JB323" s="126"/>
      <c r="JL323" s="126"/>
    </row>
    <row xmlns:x14ac="http://schemas.microsoft.com/office/spreadsheetml/2009/9/ac" r="324" s="3" customFormat="true" x14ac:dyDescent="0.25">
      <c r="A324" s="408"/>
      <c r="B324" s="126"/>
      <c r="L324" s="126"/>
      <c r="V324" s="126"/>
      <c r="AF324" s="126"/>
      <c r="AP324" s="126"/>
      <c r="AZ324" s="126"/>
      <c r="BJ324" s="126"/>
      <c r="BK324" s="126"/>
      <c r="BT324" s="126"/>
      <c r="BU324" s="126"/>
      <c r="CD324" s="126"/>
      <c r="CN324" s="126"/>
      <c r="CO324" s="126"/>
      <c r="CX324" s="126"/>
      <c r="DH324" s="126"/>
      <c r="DR324" s="126"/>
      <c r="EB324" s="126"/>
      <c r="EL324" s="126"/>
      <c r="EV324" s="126"/>
      <c r="FF324" s="126"/>
      <c r="FP324" s="126"/>
      <c r="FZ324" s="126"/>
      <c r="GJ324" s="126"/>
      <c r="GT324" s="126"/>
      <c r="HD324" s="126"/>
      <c r="HN324" s="126"/>
      <c r="HX324" s="126"/>
      <c r="IH324" s="126"/>
      <c r="IR324" s="126"/>
      <c r="JB324" s="126"/>
      <c r="JL324" s="126"/>
    </row>
    <row xmlns:x14ac="http://schemas.microsoft.com/office/spreadsheetml/2009/9/ac" r="325" s="3" customFormat="true" x14ac:dyDescent="0.25">
      <c r="A325" s="408"/>
      <c r="B325" s="126"/>
      <c r="L325" s="126"/>
      <c r="V325" s="126"/>
      <c r="AF325" s="126"/>
      <c r="AP325" s="126"/>
      <c r="AZ325" s="126"/>
      <c r="BJ325" s="126"/>
      <c r="BK325" s="126"/>
      <c r="BT325" s="126"/>
      <c r="BU325" s="126"/>
      <c r="CD325" s="126"/>
      <c r="CN325" s="126"/>
      <c r="CO325" s="126"/>
      <c r="CX325" s="126"/>
      <c r="DH325" s="126"/>
      <c r="DR325" s="126"/>
      <c r="EB325" s="126"/>
      <c r="EL325" s="126"/>
      <c r="EV325" s="126"/>
      <c r="FF325" s="126"/>
      <c r="FP325" s="126"/>
      <c r="FZ325" s="126"/>
      <c r="GJ325" s="126"/>
      <c r="GT325" s="126"/>
      <c r="HD325" s="126"/>
      <c r="HN325" s="126"/>
      <c r="HX325" s="126"/>
      <c r="IH325" s="126"/>
      <c r="IR325" s="126"/>
      <c r="JB325" s="126"/>
      <c r="JL325" s="126"/>
    </row>
    <row xmlns:x14ac="http://schemas.microsoft.com/office/spreadsheetml/2009/9/ac" r="326" s="3" customFormat="true" x14ac:dyDescent="0.25">
      <c r="A326" s="408"/>
      <c r="B326" s="126"/>
      <c r="L326" s="126"/>
      <c r="V326" s="126"/>
      <c r="AF326" s="126"/>
      <c r="AP326" s="126"/>
      <c r="AZ326" s="126"/>
      <c r="BJ326" s="126"/>
      <c r="BK326" s="126"/>
      <c r="BT326" s="126"/>
      <c r="BU326" s="126"/>
      <c r="CD326" s="126"/>
      <c r="CN326" s="126"/>
      <c r="CO326" s="126"/>
      <c r="CX326" s="126"/>
      <c r="DH326" s="126"/>
      <c r="DR326" s="126"/>
      <c r="EB326" s="126"/>
      <c r="EL326" s="126"/>
      <c r="EV326" s="126"/>
      <c r="FF326" s="126"/>
      <c r="FP326" s="126"/>
      <c r="FZ326" s="126"/>
      <c r="GJ326" s="126"/>
      <c r="GT326" s="126"/>
      <c r="HD326" s="126"/>
      <c r="HN326" s="126"/>
      <c r="HX326" s="126"/>
      <c r="IH326" s="126"/>
      <c r="IR326" s="126"/>
      <c r="JB326" s="126"/>
      <c r="JL326" s="126"/>
    </row>
    <row xmlns:x14ac="http://schemas.microsoft.com/office/spreadsheetml/2009/9/ac" r="327" s="3" customFormat="true" x14ac:dyDescent="0.25">
      <c r="A327" s="408"/>
      <c r="B327" s="126"/>
      <c r="L327" s="126"/>
      <c r="V327" s="126"/>
      <c r="AF327" s="126"/>
      <c r="AP327" s="126"/>
      <c r="AZ327" s="126"/>
      <c r="BJ327" s="126"/>
      <c r="BK327" s="126"/>
      <c r="BT327" s="126"/>
      <c r="BU327" s="126"/>
      <c r="CD327" s="126"/>
      <c r="CN327" s="126"/>
      <c r="CO327" s="126"/>
      <c r="CX327" s="126"/>
      <c r="DH327" s="126"/>
      <c r="DR327" s="126"/>
      <c r="EB327" s="126"/>
      <c r="EL327" s="126"/>
      <c r="EV327" s="126"/>
      <c r="FF327" s="126"/>
      <c r="FP327" s="126"/>
      <c r="FZ327" s="126"/>
      <c r="GJ327" s="126"/>
      <c r="GT327" s="126"/>
      <c r="HD327" s="126"/>
      <c r="HN327" s="126"/>
      <c r="HX327" s="126"/>
      <c r="IH327" s="126"/>
      <c r="IR327" s="126"/>
      <c r="JB327" s="126"/>
      <c r="JL327" s="126"/>
    </row>
    <row xmlns:x14ac="http://schemas.microsoft.com/office/spreadsheetml/2009/9/ac" r="328" s="3" customFormat="true" x14ac:dyDescent="0.25">
      <c r="A328" s="408"/>
      <c r="B328" s="126"/>
      <c r="L328" s="126"/>
      <c r="V328" s="126"/>
      <c r="AF328" s="126"/>
      <c r="AP328" s="126"/>
      <c r="AZ328" s="126"/>
      <c r="BJ328" s="126"/>
      <c r="BK328" s="126"/>
      <c r="BT328" s="126"/>
      <c r="BU328" s="126"/>
      <c r="CD328" s="126"/>
      <c r="CN328" s="126"/>
      <c r="CO328" s="126"/>
      <c r="CX328" s="126"/>
      <c r="DH328" s="126"/>
      <c r="DR328" s="126"/>
      <c r="EB328" s="126"/>
      <c r="EL328" s="126"/>
      <c r="EV328" s="126"/>
      <c r="FF328" s="126"/>
      <c r="FP328" s="126"/>
      <c r="FZ328" s="126"/>
      <c r="GJ328" s="126"/>
      <c r="GT328" s="126"/>
      <c r="HD328" s="126"/>
      <c r="HN328" s="126"/>
      <c r="HX328" s="126"/>
      <c r="IH328" s="126"/>
      <c r="IR328" s="126"/>
      <c r="JB328" s="126"/>
      <c r="JL328" s="126"/>
    </row>
    <row xmlns:x14ac="http://schemas.microsoft.com/office/spreadsheetml/2009/9/ac" r="329" s="3" customFormat="true" x14ac:dyDescent="0.25">
      <c r="A329" s="408"/>
      <c r="B329" s="126"/>
      <c r="L329" s="126"/>
      <c r="V329" s="126"/>
      <c r="AF329" s="126"/>
      <c r="AP329" s="126"/>
      <c r="AZ329" s="126"/>
      <c r="BJ329" s="126"/>
      <c r="BK329" s="126"/>
      <c r="BT329" s="126"/>
      <c r="BU329" s="126"/>
      <c r="CD329" s="126"/>
      <c r="CN329" s="126"/>
      <c r="CO329" s="126"/>
      <c r="CX329" s="126"/>
      <c r="DH329" s="126"/>
      <c r="DR329" s="126"/>
      <c r="EB329" s="126"/>
      <c r="EL329" s="126"/>
      <c r="EV329" s="126"/>
      <c r="FF329" s="126"/>
      <c r="FP329" s="126"/>
      <c r="FZ329" s="126"/>
      <c r="GJ329" s="126"/>
      <c r="GT329" s="126"/>
      <c r="HD329" s="126"/>
      <c r="HN329" s="126"/>
      <c r="HX329" s="126"/>
      <c r="IH329" s="126"/>
      <c r="IR329" s="126"/>
      <c r="JB329" s="126"/>
      <c r="JL329" s="126"/>
    </row>
    <row xmlns:x14ac="http://schemas.microsoft.com/office/spreadsheetml/2009/9/ac" r="330" s="3" customFormat="true" x14ac:dyDescent="0.25">
      <c r="A330" s="408"/>
      <c r="B330" s="126"/>
      <c r="L330" s="126"/>
      <c r="V330" s="126"/>
      <c r="AF330" s="126"/>
      <c r="AP330" s="126"/>
      <c r="AZ330" s="126"/>
      <c r="BJ330" s="126"/>
      <c r="BK330" s="126"/>
      <c r="BT330" s="126"/>
      <c r="BU330" s="126"/>
      <c r="CD330" s="126"/>
      <c r="CN330" s="126"/>
      <c r="CO330" s="126"/>
      <c r="CX330" s="126"/>
      <c r="DH330" s="126"/>
      <c r="DR330" s="126"/>
      <c r="EB330" s="126"/>
      <c r="EL330" s="126"/>
      <c r="EV330" s="126"/>
      <c r="FF330" s="126"/>
      <c r="FP330" s="126"/>
      <c r="FZ330" s="126"/>
      <c r="GJ330" s="126"/>
      <c r="GT330" s="126"/>
      <c r="HD330" s="126"/>
      <c r="HN330" s="126"/>
      <c r="HX330" s="126"/>
      <c r="IH330" s="126"/>
      <c r="IR330" s="126"/>
      <c r="JB330" s="126"/>
      <c r="JL330" s="126"/>
    </row>
    <row xmlns:x14ac="http://schemas.microsoft.com/office/spreadsheetml/2009/9/ac" r="331" s="3" customFormat="true" x14ac:dyDescent="0.25">
      <c r="A331" s="408"/>
      <c r="B331" s="126"/>
      <c r="L331" s="126"/>
      <c r="V331" s="126"/>
      <c r="AF331" s="126"/>
      <c r="AP331" s="126"/>
      <c r="AZ331" s="126"/>
      <c r="BJ331" s="126"/>
      <c r="BK331" s="126"/>
      <c r="BT331" s="126"/>
      <c r="BU331" s="126"/>
      <c r="CD331" s="126"/>
      <c r="CN331" s="126"/>
      <c r="CO331" s="126"/>
      <c r="CX331" s="126"/>
      <c r="DH331" s="126"/>
      <c r="DR331" s="126"/>
      <c r="EB331" s="126"/>
      <c r="EL331" s="126"/>
      <c r="EV331" s="126"/>
      <c r="FF331" s="126"/>
      <c r="FP331" s="126"/>
      <c r="FZ331" s="126"/>
      <c r="GJ331" s="126"/>
      <c r="GT331" s="126"/>
      <c r="HD331" s="126"/>
      <c r="HN331" s="126"/>
      <c r="HX331" s="126"/>
      <c r="IH331" s="126"/>
      <c r="IR331" s="126"/>
      <c r="JB331" s="126"/>
      <c r="JL331" s="126"/>
    </row>
    <row xmlns:x14ac="http://schemas.microsoft.com/office/spreadsheetml/2009/9/ac" r="332" s="3" customFormat="true" x14ac:dyDescent="0.25">
      <c r="A332" s="408"/>
      <c r="B332" s="126"/>
      <c r="L332" s="126"/>
      <c r="V332" s="126"/>
      <c r="AF332" s="126"/>
      <c r="AP332" s="126"/>
      <c r="AZ332" s="126"/>
      <c r="BJ332" s="126"/>
      <c r="BK332" s="126"/>
      <c r="BT332" s="126"/>
      <c r="BU332" s="126"/>
      <c r="CD332" s="126"/>
      <c r="CN332" s="126"/>
      <c r="CO332" s="126"/>
      <c r="CX332" s="126"/>
      <c r="DH332" s="126"/>
      <c r="DR332" s="126"/>
      <c r="EB332" s="126"/>
      <c r="EL332" s="126"/>
      <c r="EV332" s="126"/>
      <c r="FF332" s="126"/>
      <c r="FP332" s="126"/>
      <c r="FZ332" s="126"/>
      <c r="GJ332" s="126"/>
      <c r="GT332" s="126"/>
      <c r="HD332" s="126"/>
      <c r="HN332" s="126"/>
      <c r="HX332" s="126"/>
      <c r="IH332" s="126"/>
      <c r="IR332" s="126"/>
      <c r="JB332" s="126"/>
      <c r="JL332" s="126"/>
    </row>
    <row xmlns:x14ac="http://schemas.microsoft.com/office/spreadsheetml/2009/9/ac" r="333" s="3" customFormat="true" x14ac:dyDescent="0.25">
      <c r="A333" s="408"/>
      <c r="B333" s="126"/>
      <c r="L333" s="126"/>
      <c r="V333" s="126"/>
      <c r="AF333" s="126"/>
      <c r="AP333" s="126"/>
      <c r="AZ333" s="126"/>
      <c r="BJ333" s="126"/>
      <c r="BK333" s="126"/>
      <c r="BT333" s="126"/>
      <c r="BU333" s="126"/>
      <c r="CD333" s="126"/>
      <c r="CN333" s="126"/>
      <c r="CO333" s="126"/>
      <c r="CX333" s="126"/>
      <c r="DH333" s="126"/>
      <c r="DR333" s="126"/>
      <c r="EB333" s="126"/>
      <c r="EL333" s="126"/>
      <c r="EV333" s="126"/>
      <c r="FF333" s="126"/>
      <c r="FP333" s="126"/>
      <c r="FZ333" s="126"/>
      <c r="GJ333" s="126"/>
      <c r="GT333" s="126"/>
      <c r="HD333" s="126"/>
      <c r="HN333" s="126"/>
      <c r="HX333" s="126"/>
      <c r="IH333" s="126"/>
      <c r="IR333" s="126"/>
      <c r="JB333" s="126"/>
      <c r="JL333" s="126"/>
    </row>
    <row xmlns:x14ac="http://schemas.microsoft.com/office/spreadsheetml/2009/9/ac" r="334" s="3" customFormat="true" x14ac:dyDescent="0.25">
      <c r="A334" s="408"/>
      <c r="B334" s="126"/>
      <c r="L334" s="126"/>
      <c r="V334" s="126"/>
      <c r="AF334" s="126"/>
      <c r="AP334" s="126"/>
      <c r="AZ334" s="126"/>
      <c r="BJ334" s="126"/>
      <c r="BK334" s="126"/>
      <c r="BT334" s="126"/>
      <c r="BU334" s="126"/>
      <c r="CD334" s="126"/>
      <c r="CN334" s="126"/>
      <c r="CO334" s="126"/>
      <c r="CX334" s="126"/>
      <c r="DH334" s="126"/>
      <c r="DR334" s="126"/>
      <c r="EB334" s="126"/>
      <c r="EL334" s="126"/>
      <c r="EV334" s="126"/>
      <c r="FF334" s="126"/>
      <c r="FP334" s="126"/>
      <c r="FZ334" s="126"/>
      <c r="GJ334" s="126"/>
      <c r="GT334" s="126"/>
      <c r="HD334" s="126"/>
      <c r="HN334" s="126"/>
      <c r="HX334" s="126"/>
      <c r="IH334" s="126"/>
      <c r="IR334" s="126"/>
      <c r="JB334" s="126"/>
      <c r="JL334" s="126"/>
    </row>
    <row xmlns:x14ac="http://schemas.microsoft.com/office/spreadsheetml/2009/9/ac" r="335" s="3" customFormat="true" x14ac:dyDescent="0.25">
      <c r="A335" s="408"/>
      <c r="B335" s="126"/>
      <c r="L335" s="126"/>
      <c r="V335" s="126"/>
      <c r="AF335" s="126"/>
      <c r="AP335" s="126"/>
      <c r="AZ335" s="126"/>
      <c r="BJ335" s="126"/>
      <c r="BK335" s="126"/>
      <c r="BT335" s="126"/>
      <c r="BU335" s="126"/>
      <c r="CD335" s="126"/>
      <c r="CN335" s="126"/>
      <c r="CO335" s="126"/>
      <c r="CX335" s="126"/>
      <c r="DH335" s="126"/>
      <c r="DR335" s="126"/>
      <c r="EB335" s="126"/>
      <c r="EL335" s="126"/>
      <c r="EV335" s="126"/>
      <c r="FF335" s="126"/>
      <c r="FP335" s="126"/>
      <c r="FZ335" s="126"/>
      <c r="GJ335" s="126"/>
      <c r="GT335" s="126"/>
      <c r="HD335" s="126"/>
      <c r="HN335" s="126"/>
      <c r="HX335" s="126"/>
      <c r="IH335" s="126"/>
      <c r="IR335" s="126"/>
      <c r="JB335" s="126"/>
      <c r="JL335" s="126"/>
    </row>
    <row xmlns:x14ac="http://schemas.microsoft.com/office/spreadsheetml/2009/9/ac" r="336" s="3" customFormat="true" x14ac:dyDescent="0.25">
      <c r="A336" s="408"/>
      <c r="B336" s="126"/>
      <c r="L336" s="126"/>
      <c r="V336" s="126"/>
      <c r="AF336" s="126"/>
      <c r="AP336" s="126"/>
      <c r="AZ336" s="126"/>
      <c r="BJ336" s="126"/>
      <c r="BK336" s="126"/>
      <c r="BT336" s="126"/>
      <c r="BU336" s="126"/>
      <c r="CD336" s="126"/>
      <c r="CN336" s="126"/>
      <c r="CO336" s="126"/>
      <c r="CX336" s="126"/>
      <c r="DH336" s="126"/>
      <c r="DR336" s="126"/>
      <c r="EB336" s="126"/>
      <c r="EL336" s="126"/>
      <c r="EV336" s="126"/>
      <c r="FF336" s="126"/>
      <c r="FP336" s="126"/>
      <c r="FZ336" s="126"/>
      <c r="GJ336" s="126"/>
      <c r="GT336" s="126"/>
      <c r="HD336" s="126"/>
      <c r="HN336" s="126"/>
      <c r="HX336" s="126"/>
      <c r="IH336" s="126"/>
      <c r="IR336" s="126"/>
      <c r="JB336" s="126"/>
      <c r="JL336" s="126"/>
    </row>
    <row xmlns:x14ac="http://schemas.microsoft.com/office/spreadsheetml/2009/9/ac" r="337" s="3" customFormat="true" x14ac:dyDescent="0.25">
      <c r="A337" s="408"/>
      <c r="B337" s="126"/>
      <c r="L337" s="126"/>
      <c r="V337" s="126"/>
      <c r="AF337" s="126"/>
      <c r="AP337" s="126"/>
      <c r="AZ337" s="126"/>
      <c r="BJ337" s="126"/>
      <c r="BK337" s="126"/>
      <c r="BT337" s="126"/>
      <c r="BU337" s="126"/>
      <c r="CD337" s="126"/>
      <c r="CN337" s="126"/>
      <c r="CO337" s="126"/>
      <c r="CX337" s="126"/>
      <c r="DH337" s="126"/>
      <c r="DR337" s="126"/>
      <c r="EB337" s="126"/>
      <c r="EL337" s="126"/>
      <c r="EV337" s="126"/>
      <c r="FF337" s="126"/>
      <c r="FP337" s="126"/>
      <c r="FZ337" s="126"/>
      <c r="GJ337" s="126"/>
      <c r="GT337" s="126"/>
      <c r="HD337" s="126"/>
      <c r="HN337" s="126"/>
      <c r="HX337" s="126"/>
      <c r="IH337" s="126"/>
      <c r="IR337" s="126"/>
      <c r="JB337" s="126"/>
      <c r="JL337" s="126"/>
    </row>
    <row xmlns:x14ac="http://schemas.microsoft.com/office/spreadsheetml/2009/9/ac" r="338" s="3" customFormat="true" x14ac:dyDescent="0.25">
      <c r="A338" s="408"/>
      <c r="B338" s="126"/>
      <c r="L338" s="126"/>
      <c r="V338" s="126"/>
      <c r="AF338" s="126"/>
      <c r="AP338" s="126"/>
      <c r="AZ338" s="126"/>
      <c r="BJ338" s="126"/>
      <c r="BK338" s="126"/>
      <c r="BT338" s="126"/>
      <c r="BU338" s="126"/>
      <c r="CD338" s="126"/>
      <c r="CN338" s="126"/>
      <c r="CO338" s="126"/>
      <c r="CX338" s="126"/>
      <c r="DH338" s="126"/>
      <c r="DR338" s="126"/>
      <c r="EB338" s="126"/>
      <c r="EL338" s="126"/>
      <c r="EV338" s="126"/>
      <c r="FF338" s="126"/>
      <c r="FP338" s="126"/>
      <c r="FZ338" s="126"/>
      <c r="GJ338" s="126"/>
      <c r="GT338" s="126"/>
      <c r="HD338" s="126"/>
      <c r="HN338" s="126"/>
      <c r="HX338" s="126"/>
      <c r="IH338" s="126"/>
      <c r="IR338" s="126"/>
      <c r="JB338" s="126"/>
      <c r="JL338" s="126"/>
    </row>
    <row xmlns:x14ac="http://schemas.microsoft.com/office/spreadsheetml/2009/9/ac" r="339" s="3" customFormat="true" x14ac:dyDescent="0.25">
      <c r="A339" s="408"/>
      <c r="B339" s="126"/>
      <c r="L339" s="126"/>
      <c r="V339" s="126"/>
      <c r="AF339" s="126"/>
      <c r="AP339" s="126"/>
      <c r="AZ339" s="126"/>
      <c r="BJ339" s="126"/>
      <c r="BK339" s="126"/>
      <c r="BT339" s="126"/>
      <c r="BU339" s="126"/>
      <c r="CD339" s="126"/>
      <c r="CN339" s="126"/>
      <c r="CO339" s="126"/>
      <c r="CX339" s="126"/>
      <c r="DH339" s="126"/>
      <c r="DR339" s="126"/>
      <c r="EB339" s="126"/>
      <c r="EL339" s="126"/>
      <c r="EV339" s="126"/>
      <c r="FF339" s="126"/>
      <c r="FP339" s="126"/>
      <c r="FZ339" s="126"/>
      <c r="GJ339" s="126"/>
      <c r="GT339" s="126"/>
      <c r="HD339" s="126"/>
      <c r="HN339" s="126"/>
      <c r="HX339" s="126"/>
      <c r="IH339" s="126"/>
      <c r="IR339" s="126"/>
      <c r="JB339" s="126"/>
      <c r="JL339" s="126"/>
    </row>
    <row xmlns:x14ac="http://schemas.microsoft.com/office/spreadsheetml/2009/9/ac" r="340" s="3" customFormat="true" x14ac:dyDescent="0.25">
      <c r="A340" s="408"/>
      <c r="B340" s="126"/>
      <c r="L340" s="126"/>
      <c r="V340" s="126"/>
      <c r="AF340" s="126"/>
      <c r="AP340" s="126"/>
      <c r="AZ340" s="126"/>
      <c r="BJ340" s="126"/>
      <c r="BK340" s="126"/>
      <c r="BT340" s="126"/>
      <c r="BU340" s="126"/>
      <c r="CD340" s="126"/>
      <c r="CN340" s="126"/>
      <c r="CO340" s="126"/>
      <c r="CX340" s="126"/>
      <c r="DH340" s="126"/>
      <c r="DR340" s="126"/>
      <c r="EB340" s="126"/>
      <c r="EL340" s="126"/>
      <c r="EV340" s="126"/>
      <c r="FF340" s="126"/>
      <c r="FP340" s="126"/>
      <c r="FZ340" s="126"/>
      <c r="GJ340" s="126"/>
      <c r="GT340" s="126"/>
      <c r="HD340" s="126"/>
      <c r="HN340" s="126"/>
      <c r="HX340" s="126"/>
      <c r="IH340" s="126"/>
      <c r="IR340" s="126"/>
      <c r="JB340" s="126"/>
      <c r="JL340" s="126"/>
    </row>
    <row xmlns:x14ac="http://schemas.microsoft.com/office/spreadsheetml/2009/9/ac" r="341" s="3" customFormat="true" x14ac:dyDescent="0.25">
      <c r="A341" s="408"/>
      <c r="B341" s="126"/>
      <c r="L341" s="126"/>
      <c r="V341" s="126"/>
      <c r="AF341" s="126"/>
      <c r="AP341" s="126"/>
      <c r="AZ341" s="126"/>
      <c r="BJ341" s="126"/>
      <c r="BK341" s="126"/>
      <c r="BT341" s="126"/>
      <c r="BU341" s="126"/>
      <c r="CD341" s="126"/>
      <c r="CN341" s="126"/>
      <c r="CO341" s="126"/>
      <c r="CX341" s="126"/>
      <c r="DH341" s="126"/>
      <c r="DR341" s="126"/>
      <c r="EB341" s="126"/>
      <c r="EL341" s="126"/>
      <c r="EV341" s="126"/>
      <c r="FF341" s="126"/>
      <c r="FP341" s="126"/>
      <c r="FZ341" s="126"/>
      <c r="GJ341" s="126"/>
      <c r="GT341" s="126"/>
      <c r="HD341" s="126"/>
      <c r="HN341" s="126"/>
      <c r="HX341" s="126"/>
      <c r="IH341" s="126"/>
      <c r="IR341" s="126"/>
      <c r="JB341" s="126"/>
      <c r="JL341" s="126"/>
    </row>
    <row xmlns:x14ac="http://schemas.microsoft.com/office/spreadsheetml/2009/9/ac" r="342" s="3" customFormat="true" x14ac:dyDescent="0.25">
      <c r="A342" s="408"/>
      <c r="B342" s="126"/>
      <c r="L342" s="126"/>
      <c r="V342" s="126"/>
      <c r="AF342" s="126"/>
      <c r="AP342" s="126"/>
      <c r="AZ342" s="126"/>
      <c r="BJ342" s="126"/>
      <c r="BK342" s="126"/>
      <c r="BT342" s="126"/>
      <c r="BU342" s="126"/>
      <c r="CD342" s="126"/>
      <c r="CN342" s="126"/>
      <c r="CO342" s="126"/>
      <c r="CX342" s="126"/>
      <c r="DH342" s="126"/>
      <c r="DR342" s="126"/>
      <c r="EB342" s="126"/>
      <c r="EL342" s="126"/>
      <c r="EV342" s="126"/>
      <c r="FF342" s="126"/>
      <c r="FP342" s="126"/>
      <c r="FZ342" s="126"/>
      <c r="GJ342" s="126"/>
      <c r="GT342" s="126"/>
      <c r="HD342" s="126"/>
      <c r="HN342" s="126"/>
      <c r="HX342" s="126"/>
      <c r="IH342" s="126"/>
      <c r="IR342" s="126"/>
      <c r="JB342" s="126"/>
      <c r="JL342" s="126"/>
    </row>
    <row xmlns:x14ac="http://schemas.microsoft.com/office/spreadsheetml/2009/9/ac" r="343" s="3" customFormat="true" x14ac:dyDescent="0.25">
      <c r="A343" s="408"/>
      <c r="B343" s="126"/>
      <c r="L343" s="126"/>
      <c r="V343" s="126"/>
      <c r="AF343" s="126"/>
      <c r="AP343" s="126"/>
      <c r="AZ343" s="126"/>
      <c r="BJ343" s="126"/>
      <c r="BK343" s="126"/>
      <c r="BT343" s="126"/>
      <c r="BU343" s="126"/>
      <c r="CD343" s="126"/>
      <c r="CN343" s="126"/>
      <c r="CO343" s="126"/>
      <c r="CX343" s="126"/>
      <c r="DH343" s="126"/>
      <c r="DR343" s="126"/>
      <c r="EB343" s="126"/>
      <c r="EL343" s="126"/>
      <c r="EV343" s="126"/>
      <c r="FF343" s="126"/>
      <c r="FP343" s="126"/>
      <c r="FZ343" s="126"/>
      <c r="GJ343" s="126"/>
      <c r="GT343" s="126"/>
      <c r="HD343" s="126"/>
      <c r="HN343" s="126"/>
      <c r="HX343" s="126"/>
      <c r="IH343" s="126"/>
      <c r="IR343" s="126"/>
      <c r="JB343" s="126"/>
      <c r="JL343" s="126"/>
    </row>
    <row xmlns:x14ac="http://schemas.microsoft.com/office/spreadsheetml/2009/9/ac" r="344" s="3" customFormat="true" x14ac:dyDescent="0.25">
      <c r="A344" s="408"/>
      <c r="B344" s="126"/>
      <c r="L344" s="126"/>
      <c r="V344" s="126"/>
      <c r="AF344" s="126"/>
      <c r="AP344" s="126"/>
      <c r="AZ344" s="126"/>
      <c r="BJ344" s="126"/>
      <c r="BK344" s="126"/>
      <c r="BT344" s="126"/>
      <c r="BU344" s="126"/>
      <c r="CD344" s="126"/>
      <c r="CN344" s="126"/>
      <c r="CO344" s="126"/>
      <c r="CX344" s="126"/>
      <c r="DH344" s="126"/>
      <c r="DR344" s="126"/>
      <c r="EB344" s="126"/>
      <c r="EL344" s="126"/>
      <c r="EV344" s="126"/>
      <c r="FF344" s="126"/>
      <c r="FP344" s="126"/>
      <c r="FZ344" s="126"/>
      <c r="GJ344" s="126"/>
      <c r="GT344" s="126"/>
      <c r="HD344" s="126"/>
      <c r="HN344" s="126"/>
      <c r="HX344" s="126"/>
      <c r="IH344" s="126"/>
      <c r="IR344" s="126"/>
      <c r="JB344" s="126"/>
      <c r="JL344" s="126"/>
    </row>
    <row xmlns:x14ac="http://schemas.microsoft.com/office/spreadsheetml/2009/9/ac" r="345" s="3" customFormat="true" x14ac:dyDescent="0.25">
      <c r="A345" s="408"/>
      <c r="B345" s="126"/>
      <c r="L345" s="126"/>
      <c r="V345" s="126"/>
      <c r="AF345" s="126"/>
      <c r="AP345" s="126"/>
      <c r="AZ345" s="126"/>
      <c r="BJ345" s="126"/>
      <c r="BK345" s="126"/>
      <c r="BT345" s="126"/>
      <c r="BU345" s="126"/>
      <c r="CD345" s="126"/>
      <c r="CN345" s="126"/>
      <c r="CO345" s="126"/>
      <c r="CX345" s="126"/>
      <c r="DH345" s="126"/>
      <c r="DR345" s="126"/>
      <c r="EB345" s="126"/>
      <c r="EL345" s="126"/>
      <c r="EV345" s="126"/>
      <c r="FF345" s="126"/>
      <c r="FP345" s="126"/>
      <c r="FZ345" s="126"/>
      <c r="GJ345" s="126"/>
      <c r="GT345" s="126"/>
      <c r="HD345" s="126"/>
      <c r="HN345" s="126"/>
      <c r="HX345" s="126"/>
      <c r="IH345" s="126"/>
      <c r="IR345" s="126"/>
      <c r="JB345" s="126"/>
      <c r="JL345" s="126"/>
    </row>
    <row xmlns:x14ac="http://schemas.microsoft.com/office/spreadsheetml/2009/9/ac" r="346" s="3" customFormat="true" x14ac:dyDescent="0.25">
      <c r="A346" s="408"/>
      <c r="B346" s="126"/>
      <c r="L346" s="126"/>
      <c r="V346" s="126"/>
      <c r="AF346" s="126"/>
      <c r="AP346" s="126"/>
      <c r="AZ346" s="126"/>
      <c r="BJ346" s="126"/>
      <c r="BK346" s="126"/>
      <c r="BT346" s="126"/>
      <c r="BU346" s="126"/>
      <c r="CD346" s="126"/>
      <c r="CN346" s="126"/>
      <c r="CO346" s="126"/>
      <c r="CX346" s="126"/>
      <c r="DH346" s="126"/>
      <c r="DR346" s="126"/>
      <c r="EB346" s="126"/>
      <c r="EL346" s="126"/>
      <c r="EV346" s="126"/>
      <c r="FF346" s="126"/>
      <c r="FP346" s="126"/>
      <c r="FZ346" s="126"/>
      <c r="GJ346" s="126"/>
      <c r="GT346" s="126"/>
      <c r="HD346" s="126"/>
      <c r="HN346" s="126"/>
      <c r="HX346" s="126"/>
      <c r="IH346" s="126"/>
      <c r="IR346" s="126"/>
      <c r="JB346" s="126"/>
      <c r="JL346" s="126"/>
    </row>
    <row xmlns:x14ac="http://schemas.microsoft.com/office/spreadsheetml/2009/9/ac" r="347" s="3" customFormat="true" x14ac:dyDescent="0.25">
      <c r="A347" s="408"/>
      <c r="B347" s="126"/>
      <c r="L347" s="126"/>
      <c r="V347" s="126"/>
      <c r="AF347" s="126"/>
      <c r="AP347" s="126"/>
      <c r="AZ347" s="126"/>
      <c r="BJ347" s="126"/>
      <c r="BK347" s="126"/>
      <c r="BT347" s="126"/>
      <c r="BU347" s="126"/>
      <c r="CD347" s="126"/>
      <c r="CN347" s="126"/>
      <c r="CO347" s="126"/>
      <c r="CX347" s="126"/>
      <c r="DH347" s="126"/>
      <c r="DR347" s="126"/>
      <c r="EB347" s="126"/>
      <c r="EL347" s="126"/>
      <c r="EV347" s="126"/>
      <c r="FF347" s="126"/>
      <c r="FP347" s="126"/>
      <c r="FZ347" s="126"/>
      <c r="GJ347" s="126"/>
      <c r="GT347" s="126"/>
      <c r="HD347" s="126"/>
      <c r="HN347" s="126"/>
      <c r="HX347" s="126"/>
      <c r="IH347" s="126"/>
      <c r="IR347" s="126"/>
      <c r="JB347" s="126"/>
      <c r="JL347" s="126"/>
    </row>
    <row xmlns:x14ac="http://schemas.microsoft.com/office/spreadsheetml/2009/9/ac" r="348" s="3" customFormat="true" x14ac:dyDescent="0.25">
      <c r="A348" s="408"/>
      <c r="B348" s="126"/>
      <c r="L348" s="126"/>
      <c r="V348" s="126"/>
      <c r="AF348" s="126"/>
      <c r="AP348" s="126"/>
      <c r="AZ348" s="126"/>
      <c r="BJ348" s="126"/>
      <c r="BK348" s="126"/>
      <c r="BT348" s="126"/>
      <c r="BU348" s="126"/>
      <c r="CD348" s="126"/>
      <c r="CN348" s="126"/>
      <c r="CO348" s="126"/>
      <c r="CX348" s="126"/>
      <c r="DH348" s="126"/>
      <c r="DR348" s="126"/>
      <c r="EB348" s="126"/>
      <c r="EL348" s="126"/>
      <c r="EV348" s="126"/>
      <c r="FF348" s="126"/>
      <c r="FP348" s="126"/>
      <c r="FZ348" s="126"/>
      <c r="GJ348" s="126"/>
      <c r="GT348" s="126"/>
      <c r="HD348" s="126"/>
      <c r="HN348" s="126"/>
      <c r="HX348" s="126"/>
      <c r="IH348" s="126"/>
      <c r="IR348" s="126"/>
      <c r="JB348" s="126"/>
      <c r="JL348" s="126"/>
    </row>
    <row xmlns:x14ac="http://schemas.microsoft.com/office/spreadsheetml/2009/9/ac" r="349" s="3" customFormat="true" x14ac:dyDescent="0.25">
      <c r="A349" s="408"/>
      <c r="B349" s="126"/>
      <c r="L349" s="126"/>
      <c r="V349" s="126"/>
      <c r="AF349" s="126"/>
      <c r="AP349" s="126"/>
      <c r="AZ349" s="126"/>
      <c r="BJ349" s="126"/>
      <c r="BK349" s="126"/>
      <c r="BT349" s="126"/>
      <c r="BU349" s="126"/>
      <c r="CD349" s="126"/>
      <c r="CN349" s="126"/>
      <c r="CO349" s="126"/>
      <c r="CX349" s="126"/>
      <c r="DH349" s="126"/>
      <c r="DR349" s="126"/>
      <c r="EB349" s="126"/>
      <c r="EL349" s="126"/>
      <c r="EV349" s="126"/>
      <c r="FF349" s="126"/>
      <c r="FP349" s="126"/>
      <c r="FZ349" s="126"/>
      <c r="GJ349" s="126"/>
      <c r="GT349" s="126"/>
      <c r="HD349" s="126"/>
      <c r="HN349" s="126"/>
      <c r="HX349" s="126"/>
      <c r="IH349" s="126"/>
      <c r="IR349" s="126"/>
      <c r="JB349" s="126"/>
      <c r="JL349" s="126"/>
    </row>
    <row xmlns:x14ac="http://schemas.microsoft.com/office/spreadsheetml/2009/9/ac" r="350" s="3" customFormat="true" x14ac:dyDescent="0.25">
      <c r="A350" s="408"/>
      <c r="B350" s="126"/>
      <c r="L350" s="126"/>
      <c r="V350" s="126"/>
      <c r="AF350" s="126"/>
      <c r="AP350" s="126"/>
      <c r="AZ350" s="126"/>
      <c r="BJ350" s="126"/>
      <c r="BK350" s="126"/>
      <c r="BT350" s="126"/>
      <c r="BU350" s="126"/>
      <c r="CD350" s="126"/>
      <c r="CN350" s="126"/>
      <c r="CO350" s="126"/>
      <c r="CX350" s="126"/>
      <c r="DH350" s="126"/>
      <c r="DR350" s="126"/>
      <c r="EB350" s="126"/>
      <c r="EL350" s="126"/>
      <c r="EV350" s="126"/>
      <c r="FF350" s="126"/>
      <c r="FP350" s="126"/>
      <c r="FZ350" s="126"/>
      <c r="GJ350" s="126"/>
      <c r="GT350" s="126"/>
      <c r="HD350" s="126"/>
      <c r="HN350" s="126"/>
      <c r="HX350" s="126"/>
      <c r="IH350" s="126"/>
      <c r="IR350" s="126"/>
      <c r="JB350" s="126"/>
      <c r="JL350" s="126"/>
    </row>
    <row xmlns:x14ac="http://schemas.microsoft.com/office/spreadsheetml/2009/9/ac" r="351" s="3" customFormat="true" x14ac:dyDescent="0.25">
      <c r="A351" s="408"/>
      <c r="B351" s="126"/>
      <c r="L351" s="126"/>
      <c r="V351" s="126"/>
      <c r="AF351" s="126"/>
      <c r="AP351" s="126"/>
      <c r="AZ351" s="126"/>
      <c r="BJ351" s="126"/>
      <c r="BK351" s="126"/>
      <c r="BT351" s="126"/>
      <c r="BU351" s="126"/>
      <c r="CD351" s="126"/>
      <c r="CN351" s="126"/>
      <c r="CO351" s="126"/>
      <c r="CX351" s="126"/>
      <c r="DH351" s="126"/>
      <c r="DR351" s="126"/>
      <c r="EB351" s="126"/>
      <c r="EL351" s="126"/>
      <c r="EV351" s="126"/>
      <c r="FF351" s="126"/>
      <c r="FP351" s="126"/>
      <c r="FZ351" s="126"/>
      <c r="GJ351" s="126"/>
      <c r="GT351" s="126"/>
      <c r="HD351" s="126"/>
      <c r="HN351" s="126"/>
      <c r="HX351" s="126"/>
      <c r="IH351" s="126"/>
      <c r="IR351" s="126"/>
      <c r="JB351" s="126"/>
      <c r="JL351" s="126"/>
    </row>
    <row xmlns:x14ac="http://schemas.microsoft.com/office/spreadsheetml/2009/9/ac" r="352" s="3" customFormat="true" x14ac:dyDescent="0.25">
      <c r="A352" s="408"/>
      <c r="B352" s="126"/>
      <c r="L352" s="126"/>
      <c r="V352" s="126"/>
      <c r="AF352" s="126"/>
      <c r="AP352" s="126"/>
      <c r="AZ352" s="126"/>
      <c r="BJ352" s="126"/>
      <c r="BK352" s="126"/>
      <c r="BT352" s="126"/>
      <c r="BU352" s="126"/>
      <c r="CD352" s="126"/>
      <c r="CN352" s="126"/>
      <c r="CO352" s="126"/>
      <c r="CX352" s="126"/>
      <c r="DH352" s="126"/>
      <c r="DR352" s="126"/>
      <c r="EB352" s="126"/>
      <c r="EL352" s="126"/>
      <c r="EV352" s="126"/>
      <c r="FF352" s="126"/>
      <c r="FP352" s="126"/>
      <c r="FZ352" s="126"/>
      <c r="GJ352" s="126"/>
      <c r="GT352" s="126"/>
      <c r="HD352" s="126"/>
      <c r="HN352" s="126"/>
      <c r="HX352" s="126"/>
      <c r="IH352" s="126"/>
      <c r="IR352" s="126"/>
      <c r="JB352" s="126"/>
      <c r="JL352" s="126"/>
    </row>
    <row xmlns:x14ac="http://schemas.microsoft.com/office/spreadsheetml/2009/9/ac" r="353" s="3" customFormat="true" x14ac:dyDescent="0.25">
      <c r="A353" s="408"/>
      <c r="B353" s="126"/>
      <c r="L353" s="126"/>
      <c r="V353" s="126"/>
      <c r="AF353" s="126"/>
      <c r="AP353" s="126"/>
      <c r="AZ353" s="126"/>
      <c r="BJ353" s="126"/>
      <c r="BK353" s="126"/>
      <c r="BT353" s="126"/>
      <c r="BU353" s="126"/>
      <c r="CD353" s="126"/>
      <c r="CN353" s="126"/>
      <c r="CO353" s="126"/>
      <c r="CX353" s="126"/>
      <c r="DH353" s="126"/>
      <c r="DR353" s="126"/>
      <c r="EB353" s="126"/>
      <c r="EL353" s="126"/>
      <c r="EV353" s="126"/>
      <c r="FF353" s="126"/>
      <c r="FP353" s="126"/>
      <c r="FZ353" s="126"/>
      <c r="GJ353" s="126"/>
      <c r="GT353" s="126"/>
      <c r="HD353" s="126"/>
      <c r="HN353" s="126"/>
      <c r="HX353" s="126"/>
      <c r="IH353" s="126"/>
      <c r="IR353" s="126"/>
      <c r="JB353" s="126"/>
      <c r="JL353" s="126"/>
    </row>
    <row xmlns:x14ac="http://schemas.microsoft.com/office/spreadsheetml/2009/9/ac" r="354" s="3" customFormat="true" x14ac:dyDescent="0.25">
      <c r="A354" s="408"/>
      <c r="B354" s="126"/>
      <c r="L354" s="126"/>
      <c r="V354" s="126"/>
      <c r="AF354" s="126"/>
      <c r="AP354" s="126"/>
      <c r="AZ354" s="126"/>
      <c r="BJ354" s="126"/>
      <c r="BK354" s="126"/>
      <c r="BT354" s="126"/>
      <c r="BU354" s="126"/>
      <c r="CD354" s="126"/>
      <c r="CN354" s="126"/>
      <c r="CO354" s="126"/>
      <c r="CX354" s="126"/>
      <c r="DH354" s="126"/>
      <c r="DR354" s="126"/>
      <c r="EB354" s="126"/>
      <c r="EL354" s="126"/>
      <c r="EV354" s="126"/>
      <c r="FF354" s="126"/>
      <c r="FP354" s="126"/>
      <c r="FZ354" s="126"/>
      <c r="GJ354" s="126"/>
      <c r="GT354" s="126"/>
      <c r="HD354" s="126"/>
      <c r="HN354" s="126"/>
      <c r="HX354" s="126"/>
      <c r="IH354" s="126"/>
      <c r="IR354" s="126"/>
      <c r="JB354" s="126"/>
      <c r="JL354" s="126"/>
    </row>
    <row xmlns:x14ac="http://schemas.microsoft.com/office/spreadsheetml/2009/9/ac" r="355" s="3" customFormat="true" x14ac:dyDescent="0.25">
      <c r="A355" s="408"/>
      <c r="B355" s="126"/>
      <c r="L355" s="126"/>
      <c r="V355" s="126"/>
      <c r="AF355" s="126"/>
      <c r="AP355" s="126"/>
      <c r="AZ355" s="126"/>
      <c r="BJ355" s="126"/>
      <c r="BK355" s="126"/>
      <c r="BT355" s="126"/>
      <c r="BU355" s="126"/>
      <c r="CD355" s="126"/>
      <c r="CN355" s="126"/>
      <c r="CO355" s="126"/>
      <c r="CX355" s="126"/>
      <c r="DH355" s="126"/>
      <c r="DR355" s="126"/>
      <c r="EB355" s="126"/>
      <c r="EL355" s="126"/>
      <c r="EV355" s="126"/>
      <c r="FF355" s="126"/>
      <c r="FP355" s="126"/>
      <c r="FZ355" s="126"/>
      <c r="GJ355" s="126"/>
      <c r="GT355" s="126"/>
      <c r="HD355" s="126"/>
      <c r="HN355" s="126"/>
      <c r="HX355" s="126"/>
      <c r="IH355" s="126"/>
      <c r="IR355" s="126"/>
      <c r="JB355" s="126"/>
      <c r="JL355" s="126"/>
    </row>
    <row xmlns:x14ac="http://schemas.microsoft.com/office/spreadsheetml/2009/9/ac" r="356" s="3" customFormat="true" x14ac:dyDescent="0.25">
      <c r="A356" s="408"/>
      <c r="B356" s="126"/>
      <c r="L356" s="126"/>
      <c r="V356" s="126"/>
      <c r="AF356" s="126"/>
      <c r="AP356" s="126"/>
      <c r="AZ356" s="126"/>
      <c r="BJ356" s="126"/>
      <c r="BK356" s="126"/>
      <c r="BT356" s="126"/>
      <c r="BU356" s="126"/>
      <c r="CD356" s="126"/>
      <c r="CN356" s="126"/>
      <c r="CO356" s="126"/>
      <c r="CX356" s="126"/>
      <c r="DH356" s="126"/>
      <c r="DR356" s="126"/>
      <c r="EB356" s="126"/>
      <c r="EL356" s="126"/>
      <c r="EV356" s="126"/>
      <c r="FF356" s="126"/>
      <c r="FP356" s="126"/>
      <c r="FZ356" s="126"/>
      <c r="GJ356" s="126"/>
      <c r="GT356" s="126"/>
      <c r="HD356" s="126"/>
      <c r="HN356" s="126"/>
      <c r="HX356" s="126"/>
      <c r="IH356" s="126"/>
      <c r="IR356" s="126"/>
      <c r="JB356" s="126"/>
      <c r="JL356" s="126"/>
    </row>
    <row xmlns:x14ac="http://schemas.microsoft.com/office/spreadsheetml/2009/9/ac" r="357" s="3" customFormat="true" x14ac:dyDescent="0.25">
      <c r="A357" s="408"/>
      <c r="B357" s="126"/>
      <c r="L357" s="126"/>
      <c r="V357" s="126"/>
      <c r="AF357" s="126"/>
      <c r="AP357" s="126"/>
      <c r="AZ357" s="126"/>
      <c r="BJ357" s="126"/>
      <c r="BK357" s="126"/>
      <c r="BT357" s="126"/>
      <c r="BU357" s="126"/>
      <c r="CD357" s="126"/>
      <c r="CN357" s="126"/>
      <c r="CO357" s="126"/>
      <c r="CX357" s="126"/>
      <c r="DH357" s="126"/>
      <c r="DR357" s="126"/>
      <c r="EB357" s="126"/>
      <c r="EL357" s="126"/>
      <c r="EV357" s="126"/>
      <c r="FF357" s="126"/>
      <c r="FP357" s="126"/>
      <c r="FZ357" s="126"/>
      <c r="GJ357" s="126"/>
      <c r="GT357" s="126"/>
      <c r="HD357" s="126"/>
      <c r="HN357" s="126"/>
      <c r="HX357" s="126"/>
      <c r="IH357" s="126"/>
      <c r="IR357" s="126"/>
      <c r="JB357" s="126"/>
      <c r="JL357" s="126"/>
    </row>
    <row xmlns:x14ac="http://schemas.microsoft.com/office/spreadsheetml/2009/9/ac" r="358" s="3" customFormat="true" x14ac:dyDescent="0.25">
      <c r="A358" s="408"/>
      <c r="B358" s="126"/>
      <c r="L358" s="126"/>
      <c r="V358" s="126"/>
      <c r="AF358" s="126"/>
      <c r="AP358" s="126"/>
      <c r="AZ358" s="126"/>
      <c r="BJ358" s="126"/>
      <c r="BK358" s="126"/>
      <c r="BT358" s="126"/>
      <c r="BU358" s="126"/>
      <c r="CD358" s="126"/>
      <c r="CN358" s="126"/>
      <c r="CO358" s="126"/>
      <c r="CX358" s="126"/>
      <c r="DH358" s="126"/>
      <c r="DR358" s="126"/>
      <c r="EB358" s="126"/>
      <c r="EL358" s="126"/>
      <c r="EV358" s="126"/>
      <c r="FF358" s="126"/>
      <c r="FP358" s="126"/>
      <c r="FZ358" s="126"/>
      <c r="GJ358" s="126"/>
      <c r="GT358" s="126"/>
      <c r="HD358" s="126"/>
      <c r="HN358" s="126"/>
      <c r="HX358" s="126"/>
      <c r="IH358" s="126"/>
      <c r="IR358" s="126"/>
      <c r="JB358" s="126"/>
      <c r="JL358" s="126"/>
    </row>
    <row xmlns:x14ac="http://schemas.microsoft.com/office/spreadsheetml/2009/9/ac" r="359" s="3" customFormat="true" x14ac:dyDescent="0.25">
      <c r="A359" s="408"/>
      <c r="B359" s="126"/>
      <c r="L359" s="126"/>
      <c r="V359" s="126"/>
      <c r="AF359" s="126"/>
      <c r="AP359" s="126"/>
      <c r="AZ359" s="126"/>
      <c r="BJ359" s="126"/>
      <c r="BK359" s="126"/>
      <c r="BT359" s="126"/>
      <c r="BU359" s="126"/>
      <c r="CD359" s="126"/>
      <c r="CN359" s="126"/>
      <c r="CO359" s="126"/>
      <c r="CX359" s="126"/>
      <c r="DH359" s="126"/>
      <c r="DR359" s="126"/>
      <c r="EB359" s="126"/>
      <c r="EL359" s="126"/>
      <c r="EV359" s="126"/>
      <c r="FF359" s="126"/>
      <c r="FP359" s="126"/>
      <c r="FZ359" s="126"/>
      <c r="GJ359" s="126"/>
      <c r="GT359" s="126"/>
      <c r="HD359" s="126"/>
      <c r="HN359" s="126"/>
      <c r="HX359" s="126"/>
      <c r="IH359" s="126"/>
      <c r="IR359" s="126"/>
      <c r="JB359" s="126"/>
      <c r="JL359" s="126"/>
    </row>
    <row xmlns:x14ac="http://schemas.microsoft.com/office/spreadsheetml/2009/9/ac" r="360" s="3" customFormat="true" x14ac:dyDescent="0.25">
      <c r="A360" s="408"/>
      <c r="B360" s="126"/>
      <c r="L360" s="126"/>
      <c r="V360" s="126"/>
      <c r="AF360" s="126"/>
      <c r="AP360" s="126"/>
      <c r="AZ360" s="126"/>
      <c r="BJ360" s="126"/>
      <c r="BK360" s="126"/>
      <c r="BT360" s="126"/>
      <c r="BU360" s="126"/>
      <c r="CD360" s="126"/>
      <c r="CN360" s="126"/>
      <c r="CO360" s="126"/>
      <c r="CX360" s="126"/>
      <c r="DH360" s="126"/>
      <c r="DR360" s="126"/>
      <c r="EB360" s="126"/>
      <c r="EL360" s="126"/>
      <c r="EV360" s="126"/>
      <c r="FF360" s="126"/>
      <c r="FP360" s="126"/>
      <c r="FZ360" s="126"/>
      <c r="GJ360" s="126"/>
      <c r="GT360" s="126"/>
      <c r="HD360" s="126"/>
      <c r="HN360" s="126"/>
      <c r="HX360" s="126"/>
      <c r="IH360" s="126"/>
      <c r="IR360" s="126"/>
      <c r="JB360" s="126"/>
      <c r="JL360" s="126"/>
    </row>
    <row xmlns:x14ac="http://schemas.microsoft.com/office/spreadsheetml/2009/9/ac" r="361" s="3" customFormat="true" x14ac:dyDescent="0.25">
      <c r="A361" s="408"/>
      <c r="B361" s="126"/>
      <c r="L361" s="126"/>
      <c r="V361" s="126"/>
      <c r="AF361" s="126"/>
      <c r="AP361" s="126"/>
      <c r="AZ361" s="126"/>
      <c r="BJ361" s="126"/>
      <c r="BK361" s="126"/>
      <c r="BT361" s="126"/>
      <c r="BU361" s="126"/>
      <c r="CD361" s="126"/>
      <c r="CN361" s="126"/>
      <c r="CO361" s="126"/>
      <c r="CX361" s="126"/>
      <c r="DH361" s="126"/>
      <c r="DR361" s="126"/>
      <c r="EB361" s="126"/>
      <c r="EL361" s="126"/>
      <c r="EV361" s="126"/>
      <c r="FF361" s="126"/>
      <c r="FP361" s="126"/>
      <c r="FZ361" s="126"/>
      <c r="GJ361" s="126"/>
      <c r="GT361" s="126"/>
      <c r="HD361" s="126"/>
      <c r="HN361" s="126"/>
      <c r="HX361" s="126"/>
      <c r="IH361" s="126"/>
      <c r="IR361" s="126"/>
      <c r="JB361" s="126"/>
      <c r="JL361" s="126"/>
    </row>
    <row xmlns:x14ac="http://schemas.microsoft.com/office/spreadsheetml/2009/9/ac" r="362" s="3" customFormat="true" x14ac:dyDescent="0.25">
      <c r="A362" s="408"/>
      <c r="B362" s="126"/>
      <c r="L362" s="126"/>
      <c r="V362" s="126"/>
      <c r="AF362" s="126"/>
      <c r="AP362" s="126"/>
      <c r="AZ362" s="126"/>
      <c r="BJ362" s="126"/>
      <c r="BK362" s="126"/>
      <c r="BT362" s="126"/>
      <c r="BU362" s="126"/>
      <c r="CD362" s="126"/>
      <c r="CN362" s="126"/>
      <c r="CO362" s="126"/>
      <c r="CX362" s="126"/>
      <c r="DH362" s="126"/>
      <c r="DR362" s="126"/>
      <c r="EB362" s="126"/>
      <c r="EL362" s="126"/>
      <c r="EV362" s="126"/>
      <c r="FF362" s="126"/>
      <c r="FP362" s="126"/>
      <c r="FZ362" s="126"/>
      <c r="GJ362" s="126"/>
      <c r="GT362" s="126"/>
      <c r="HD362" s="126"/>
      <c r="HN362" s="126"/>
      <c r="HX362" s="126"/>
      <c r="IH362" s="126"/>
      <c r="IR362" s="126"/>
      <c r="JB362" s="126"/>
      <c r="JL362" s="126"/>
    </row>
    <row xmlns:x14ac="http://schemas.microsoft.com/office/spreadsheetml/2009/9/ac" r="363" s="3" customFormat="true" x14ac:dyDescent="0.25">
      <c r="A363" s="408"/>
      <c r="B363" s="126"/>
      <c r="L363" s="126"/>
      <c r="V363" s="126"/>
      <c r="AF363" s="126"/>
      <c r="AP363" s="126"/>
      <c r="AZ363" s="126"/>
      <c r="BJ363" s="126"/>
      <c r="BK363" s="126"/>
      <c r="BT363" s="126"/>
      <c r="BU363" s="126"/>
      <c r="CD363" s="126"/>
      <c r="CN363" s="126"/>
      <c r="CO363" s="126"/>
      <c r="CX363" s="126"/>
      <c r="DH363" s="126"/>
      <c r="DR363" s="126"/>
      <c r="EB363" s="126"/>
      <c r="EL363" s="126"/>
      <c r="EV363" s="126"/>
      <c r="FF363" s="126"/>
      <c r="FP363" s="126"/>
      <c r="FZ363" s="126"/>
      <c r="GJ363" s="126"/>
      <c r="GT363" s="126"/>
      <c r="HD363" s="126"/>
      <c r="HN363" s="126"/>
      <c r="HX363" s="126"/>
      <c r="IH363" s="126"/>
      <c r="IR363" s="126"/>
      <c r="JB363" s="126"/>
      <c r="JL363" s="126"/>
    </row>
    <row xmlns:x14ac="http://schemas.microsoft.com/office/spreadsheetml/2009/9/ac" r="364" s="3" customFormat="true" x14ac:dyDescent="0.25">
      <c r="A364" s="408"/>
      <c r="B364" s="126"/>
      <c r="L364" s="126"/>
      <c r="V364" s="126"/>
      <c r="AF364" s="126"/>
      <c r="AP364" s="126"/>
      <c r="AZ364" s="126"/>
      <c r="BJ364" s="126"/>
      <c r="BK364" s="126"/>
      <c r="BT364" s="126"/>
      <c r="BU364" s="126"/>
      <c r="CD364" s="126"/>
      <c r="CN364" s="126"/>
      <c r="CO364" s="126"/>
      <c r="CX364" s="126"/>
      <c r="DH364" s="126"/>
      <c r="DR364" s="126"/>
      <c r="EB364" s="126"/>
      <c r="EL364" s="126"/>
      <c r="EV364" s="126"/>
      <c r="FF364" s="126"/>
      <c r="FP364" s="126"/>
      <c r="FZ364" s="126"/>
      <c r="GJ364" s="126"/>
      <c r="GT364" s="126"/>
      <c r="HD364" s="126"/>
      <c r="HN364" s="126"/>
      <c r="HX364" s="126"/>
      <c r="IH364" s="126"/>
      <c r="IR364" s="126"/>
      <c r="JB364" s="126"/>
      <c r="JL364" s="126"/>
    </row>
    <row xmlns:x14ac="http://schemas.microsoft.com/office/spreadsheetml/2009/9/ac" r="365" s="3" customFormat="true" x14ac:dyDescent="0.25">
      <c r="A365" s="408"/>
      <c r="B365" s="126"/>
      <c r="L365" s="126"/>
      <c r="V365" s="126"/>
      <c r="AF365" s="126"/>
      <c r="AP365" s="126"/>
      <c r="AZ365" s="126"/>
      <c r="BJ365" s="126"/>
      <c r="BK365" s="126"/>
      <c r="BT365" s="126"/>
      <c r="BU365" s="126"/>
      <c r="CD365" s="126"/>
      <c r="CN365" s="126"/>
      <c r="CO365" s="126"/>
      <c r="CX365" s="126"/>
      <c r="DH365" s="126"/>
      <c r="DR365" s="126"/>
      <c r="EB365" s="126"/>
      <c r="EL365" s="126"/>
      <c r="EV365" s="126"/>
      <c r="FF365" s="126"/>
      <c r="FP365" s="126"/>
      <c r="FZ365" s="126"/>
      <c r="GJ365" s="126"/>
      <c r="GT365" s="126"/>
      <c r="HD365" s="126"/>
      <c r="HN365" s="126"/>
      <c r="HX365" s="126"/>
      <c r="IH365" s="126"/>
      <c r="IR365" s="126"/>
      <c r="JB365" s="126"/>
      <c r="JL365" s="126"/>
    </row>
    <row xmlns:x14ac="http://schemas.microsoft.com/office/spreadsheetml/2009/9/ac" r="366" s="3" customFormat="true" x14ac:dyDescent="0.25">
      <c r="A366" s="408"/>
      <c r="B366" s="126"/>
      <c r="L366" s="126"/>
      <c r="V366" s="126"/>
      <c r="AF366" s="126"/>
      <c r="AP366" s="126"/>
      <c r="AZ366" s="126"/>
      <c r="BJ366" s="126"/>
      <c r="BK366" s="126"/>
      <c r="BT366" s="126"/>
      <c r="BU366" s="126"/>
      <c r="CD366" s="126"/>
      <c r="CN366" s="126"/>
      <c r="CO366" s="126"/>
      <c r="CX366" s="126"/>
      <c r="DH366" s="126"/>
      <c r="DR366" s="126"/>
      <c r="EB366" s="126"/>
      <c r="EL366" s="126"/>
      <c r="EV366" s="126"/>
      <c r="FF366" s="126"/>
      <c r="FP366" s="126"/>
      <c r="FZ366" s="126"/>
      <c r="GJ366" s="126"/>
      <c r="GT366" s="126"/>
      <c r="HD366" s="126"/>
      <c r="HN366" s="126"/>
      <c r="HX366" s="126"/>
      <c r="IH366" s="126"/>
      <c r="IR366" s="126"/>
      <c r="JB366" s="126"/>
      <c r="JL366" s="126"/>
    </row>
    <row xmlns:x14ac="http://schemas.microsoft.com/office/spreadsheetml/2009/9/ac" r="367" s="3" customFormat="true" x14ac:dyDescent="0.25">
      <c r="A367" s="408"/>
      <c r="B367" s="126"/>
      <c r="L367" s="126"/>
      <c r="V367" s="126"/>
      <c r="AF367" s="126"/>
      <c r="AP367" s="126"/>
      <c r="AZ367" s="126"/>
      <c r="BJ367" s="126"/>
      <c r="BK367" s="126"/>
      <c r="BT367" s="126"/>
      <c r="BU367" s="126"/>
      <c r="CD367" s="126"/>
      <c r="CN367" s="126"/>
      <c r="CO367" s="126"/>
      <c r="CX367" s="126"/>
      <c r="DH367" s="126"/>
      <c r="DR367" s="126"/>
      <c r="EB367" s="126"/>
      <c r="EL367" s="126"/>
      <c r="EV367" s="126"/>
      <c r="FF367" s="126"/>
      <c r="FP367" s="126"/>
      <c r="FZ367" s="126"/>
      <c r="GJ367" s="126"/>
      <c r="GT367" s="126"/>
      <c r="HD367" s="126"/>
      <c r="HN367" s="126"/>
      <c r="HX367" s="126"/>
      <c r="IH367" s="126"/>
      <c r="IR367" s="126"/>
      <c r="JB367" s="126"/>
      <c r="JL367" s="126"/>
    </row>
    <row xmlns:x14ac="http://schemas.microsoft.com/office/spreadsheetml/2009/9/ac" r="368" s="3" customFormat="true" x14ac:dyDescent="0.25">
      <c r="A368" s="408"/>
      <c r="B368" s="126"/>
      <c r="L368" s="126"/>
      <c r="V368" s="126"/>
      <c r="AF368" s="126"/>
      <c r="AP368" s="126"/>
      <c r="AZ368" s="126"/>
      <c r="BJ368" s="126"/>
      <c r="BK368" s="126"/>
      <c r="BT368" s="126"/>
      <c r="BU368" s="126"/>
      <c r="CD368" s="126"/>
      <c r="CN368" s="126"/>
      <c r="CO368" s="126"/>
      <c r="CX368" s="126"/>
      <c r="DH368" s="126"/>
      <c r="DR368" s="126"/>
      <c r="EB368" s="126"/>
      <c r="EL368" s="126"/>
      <c r="EV368" s="126"/>
      <c r="FF368" s="126"/>
      <c r="FP368" s="126"/>
      <c r="FZ368" s="126"/>
      <c r="GJ368" s="126"/>
      <c r="GT368" s="126"/>
      <c r="HD368" s="126"/>
      <c r="HN368" s="126"/>
      <c r="HX368" s="126"/>
      <c r="IH368" s="126"/>
      <c r="IR368" s="126"/>
      <c r="JB368" s="126"/>
      <c r="JL368" s="126"/>
    </row>
    <row xmlns:x14ac="http://schemas.microsoft.com/office/spreadsheetml/2009/9/ac" r="369" s="3" customFormat="true" x14ac:dyDescent="0.25">
      <c r="A369" s="408"/>
      <c r="B369" s="126"/>
      <c r="L369" s="126"/>
      <c r="V369" s="126"/>
      <c r="AF369" s="126"/>
      <c r="AP369" s="126"/>
      <c r="AZ369" s="126"/>
      <c r="BJ369" s="126"/>
      <c r="BK369" s="126"/>
      <c r="BT369" s="126"/>
      <c r="BU369" s="126"/>
      <c r="CD369" s="126"/>
      <c r="CN369" s="126"/>
      <c r="CO369" s="126"/>
      <c r="CX369" s="126"/>
      <c r="DH369" s="126"/>
      <c r="DR369" s="126"/>
      <c r="EB369" s="126"/>
      <c r="EL369" s="126"/>
      <c r="EV369" s="126"/>
      <c r="FF369" s="126"/>
      <c r="FP369" s="126"/>
      <c r="FZ369" s="126"/>
      <c r="GJ369" s="126"/>
      <c r="GT369" s="126"/>
      <c r="HD369" s="126"/>
      <c r="HN369" s="126"/>
      <c r="HX369" s="126"/>
      <c r="IH369" s="126"/>
      <c r="IR369" s="126"/>
      <c r="JB369" s="126"/>
      <c r="JL369" s="126"/>
    </row>
    <row xmlns:x14ac="http://schemas.microsoft.com/office/spreadsheetml/2009/9/ac" r="370" s="3" customFormat="true" x14ac:dyDescent="0.25">
      <c r="A370" s="408"/>
      <c r="B370" s="126"/>
      <c r="L370" s="126"/>
      <c r="V370" s="126"/>
      <c r="AF370" s="126"/>
      <c r="AP370" s="126"/>
      <c r="AZ370" s="126"/>
      <c r="BJ370" s="126"/>
      <c r="BK370" s="126"/>
      <c r="BT370" s="126"/>
      <c r="BU370" s="126"/>
      <c r="CD370" s="126"/>
      <c r="CN370" s="126"/>
      <c r="CO370" s="126"/>
      <c r="CX370" s="126"/>
      <c r="DH370" s="126"/>
      <c r="DR370" s="126"/>
      <c r="EB370" s="126"/>
      <c r="EL370" s="126"/>
      <c r="EV370" s="126"/>
      <c r="FF370" s="126"/>
      <c r="FP370" s="126"/>
      <c r="FZ370" s="126"/>
      <c r="GJ370" s="126"/>
      <c r="GT370" s="126"/>
      <c r="HD370" s="126"/>
      <c r="HN370" s="126"/>
      <c r="HX370" s="126"/>
      <c r="IH370" s="126"/>
      <c r="IR370" s="126"/>
      <c r="JB370" s="126"/>
      <c r="JL370" s="126"/>
    </row>
    <row xmlns:x14ac="http://schemas.microsoft.com/office/spreadsheetml/2009/9/ac" r="371" s="3" customFormat="true" x14ac:dyDescent="0.25">
      <c r="A371" s="408"/>
      <c r="B371" s="126"/>
      <c r="L371" s="126"/>
      <c r="V371" s="126"/>
      <c r="AF371" s="126"/>
      <c r="AP371" s="126"/>
      <c r="AZ371" s="126"/>
      <c r="BJ371" s="126"/>
      <c r="BK371" s="126"/>
      <c r="BT371" s="126"/>
      <c r="BU371" s="126"/>
      <c r="CD371" s="126"/>
      <c r="CN371" s="126"/>
      <c r="CO371" s="126"/>
      <c r="CX371" s="126"/>
      <c r="DH371" s="126"/>
      <c r="DR371" s="126"/>
      <c r="EB371" s="126"/>
      <c r="EL371" s="126"/>
      <c r="EV371" s="126"/>
      <c r="FF371" s="126"/>
      <c r="FP371" s="126"/>
      <c r="FZ371" s="126"/>
      <c r="GJ371" s="126"/>
      <c r="GT371" s="126"/>
      <c r="HD371" s="126"/>
      <c r="HN371" s="126"/>
      <c r="HX371" s="126"/>
      <c r="IH371" s="126"/>
      <c r="IR371" s="126"/>
      <c r="JB371" s="126"/>
      <c r="JL371" s="126"/>
    </row>
    <row xmlns:x14ac="http://schemas.microsoft.com/office/spreadsheetml/2009/9/ac" r="372" s="3" customFormat="true" x14ac:dyDescent="0.25">
      <c r="A372" s="408"/>
      <c r="B372" s="126"/>
      <c r="L372" s="126"/>
      <c r="V372" s="126"/>
      <c r="AF372" s="126"/>
      <c r="AP372" s="126"/>
      <c r="AZ372" s="126"/>
      <c r="BJ372" s="126"/>
      <c r="BK372" s="126"/>
      <c r="BT372" s="126"/>
      <c r="BU372" s="126"/>
      <c r="CD372" s="126"/>
      <c r="CN372" s="126"/>
      <c r="CO372" s="126"/>
      <c r="CX372" s="126"/>
      <c r="DH372" s="126"/>
      <c r="DR372" s="126"/>
      <c r="EB372" s="126"/>
      <c r="EL372" s="126"/>
      <c r="EV372" s="126"/>
      <c r="FF372" s="126"/>
      <c r="FP372" s="126"/>
      <c r="FZ372" s="126"/>
      <c r="GJ372" s="126"/>
      <c r="GT372" s="126"/>
      <c r="HD372" s="126"/>
      <c r="HN372" s="126"/>
      <c r="HX372" s="126"/>
      <c r="IH372" s="126"/>
      <c r="IR372" s="126"/>
      <c r="JB372" s="126"/>
      <c r="JL372" s="126"/>
    </row>
    <row xmlns:x14ac="http://schemas.microsoft.com/office/spreadsheetml/2009/9/ac" r="373" s="3" customFormat="true" x14ac:dyDescent="0.25">
      <c r="A373" s="408"/>
      <c r="B373" s="126"/>
      <c r="L373" s="126"/>
      <c r="V373" s="126"/>
      <c r="AF373" s="126"/>
      <c r="AP373" s="126"/>
      <c r="AZ373" s="126"/>
      <c r="BJ373" s="126"/>
      <c r="BK373" s="126"/>
      <c r="BT373" s="126"/>
      <c r="BU373" s="126"/>
      <c r="CD373" s="126"/>
      <c r="CN373" s="126"/>
      <c r="CO373" s="126"/>
      <c r="CX373" s="126"/>
      <c r="DH373" s="126"/>
      <c r="DR373" s="126"/>
      <c r="EB373" s="126"/>
      <c r="EL373" s="126"/>
      <c r="EV373" s="126"/>
      <c r="FF373" s="126"/>
      <c r="FP373" s="126"/>
      <c r="FZ373" s="126"/>
      <c r="GJ373" s="126"/>
      <c r="GT373" s="126"/>
      <c r="HD373" s="126"/>
      <c r="HN373" s="126"/>
      <c r="HX373" s="126"/>
      <c r="IH373" s="126"/>
      <c r="IR373" s="126"/>
      <c r="JB373" s="126"/>
      <c r="JL373" s="126"/>
    </row>
    <row xmlns:x14ac="http://schemas.microsoft.com/office/spreadsheetml/2009/9/ac" r="374" s="3" customFormat="true" x14ac:dyDescent="0.25">
      <c r="A374" s="408"/>
      <c r="B374" s="126"/>
      <c r="L374" s="126"/>
      <c r="V374" s="126"/>
      <c r="AF374" s="126"/>
      <c r="AP374" s="126"/>
      <c r="AZ374" s="126"/>
      <c r="BJ374" s="126"/>
      <c r="BK374" s="126"/>
      <c r="BT374" s="126"/>
      <c r="BU374" s="126"/>
      <c r="CD374" s="126"/>
      <c r="CN374" s="126"/>
      <c r="CO374" s="126"/>
      <c r="CX374" s="126"/>
      <c r="DH374" s="126"/>
      <c r="DR374" s="126"/>
      <c r="EB374" s="126"/>
      <c r="EL374" s="126"/>
      <c r="EV374" s="126"/>
      <c r="FF374" s="126"/>
      <c r="FP374" s="126"/>
      <c r="FZ374" s="126"/>
      <c r="GJ374" s="126"/>
      <c r="GT374" s="126"/>
      <c r="HD374" s="126"/>
      <c r="HN374" s="126"/>
      <c r="HX374" s="126"/>
      <c r="IH374" s="126"/>
      <c r="IR374" s="126"/>
      <c r="JB374" s="126"/>
      <c r="JL374" s="126"/>
    </row>
    <row xmlns:x14ac="http://schemas.microsoft.com/office/spreadsheetml/2009/9/ac" r="375" s="3" customFormat="true" x14ac:dyDescent="0.25">
      <c r="A375" s="408"/>
      <c r="B375" s="126"/>
      <c r="L375" s="126"/>
      <c r="V375" s="126"/>
      <c r="AF375" s="126"/>
      <c r="AP375" s="126"/>
      <c r="AZ375" s="126"/>
      <c r="BJ375" s="126"/>
      <c r="BK375" s="126"/>
      <c r="BT375" s="126"/>
      <c r="BU375" s="126"/>
      <c r="CD375" s="126"/>
      <c r="CN375" s="126"/>
      <c r="CO375" s="126"/>
      <c r="CX375" s="126"/>
      <c r="DH375" s="126"/>
      <c r="DR375" s="126"/>
      <c r="EB375" s="126"/>
      <c r="EL375" s="126"/>
      <c r="EV375" s="126"/>
      <c r="FF375" s="126"/>
      <c r="FP375" s="126"/>
      <c r="FZ375" s="126"/>
      <c r="GJ375" s="126"/>
      <c r="GT375" s="126"/>
      <c r="HD375" s="126"/>
      <c r="HN375" s="126"/>
      <c r="HX375" s="126"/>
      <c r="IH375" s="126"/>
      <c r="IR375" s="126"/>
      <c r="JB375" s="126"/>
      <c r="JL375" s="126"/>
    </row>
    <row xmlns:x14ac="http://schemas.microsoft.com/office/spreadsheetml/2009/9/ac" r="376" s="3" customFormat="true" x14ac:dyDescent="0.25">
      <c r="A376" s="408"/>
      <c r="B376" s="126"/>
      <c r="L376" s="126"/>
      <c r="V376" s="126"/>
      <c r="AF376" s="126"/>
      <c r="AP376" s="126"/>
      <c r="AZ376" s="126"/>
      <c r="BJ376" s="126"/>
      <c r="BK376" s="126"/>
      <c r="BT376" s="126"/>
      <c r="BU376" s="126"/>
      <c r="CD376" s="126"/>
      <c r="CN376" s="126"/>
      <c r="CO376" s="126"/>
      <c r="CX376" s="126"/>
      <c r="DH376" s="126"/>
      <c r="DR376" s="126"/>
      <c r="EB376" s="126"/>
      <c r="EL376" s="126"/>
      <c r="EV376" s="126"/>
      <c r="FF376" s="126"/>
      <c r="FP376" s="126"/>
      <c r="FZ376" s="126"/>
      <c r="GJ376" s="126"/>
      <c r="GT376" s="126"/>
      <c r="HD376" s="126"/>
      <c r="HN376" s="126"/>
      <c r="HX376" s="126"/>
      <c r="IH376" s="126"/>
      <c r="IR376" s="126"/>
      <c r="JB376" s="126"/>
      <c r="JL376" s="126"/>
    </row>
    <row xmlns:x14ac="http://schemas.microsoft.com/office/spreadsheetml/2009/9/ac" r="377" s="3" customFormat="true" x14ac:dyDescent="0.25">
      <c r="A377" s="408"/>
      <c r="B377" s="126"/>
      <c r="L377" s="126"/>
      <c r="V377" s="126"/>
      <c r="AF377" s="126"/>
      <c r="AP377" s="126"/>
      <c r="AZ377" s="126"/>
      <c r="BJ377" s="126"/>
      <c r="BK377" s="126"/>
      <c r="BT377" s="126"/>
      <c r="BU377" s="126"/>
      <c r="CD377" s="126"/>
      <c r="CN377" s="126"/>
      <c r="CO377" s="126"/>
      <c r="CX377" s="126"/>
      <c r="DH377" s="126"/>
      <c r="DR377" s="126"/>
      <c r="EB377" s="126"/>
      <c r="EL377" s="126"/>
      <c r="EV377" s="126"/>
      <c r="FF377" s="126"/>
      <c r="FP377" s="126"/>
      <c r="FZ377" s="126"/>
      <c r="GJ377" s="126"/>
      <c r="GT377" s="126"/>
      <c r="HD377" s="126"/>
      <c r="HN377" s="126"/>
      <c r="HX377" s="126"/>
      <c r="IH377" s="126"/>
      <c r="IR377" s="126"/>
      <c r="JB377" s="126"/>
      <c r="JL377" s="126"/>
    </row>
    <row xmlns:x14ac="http://schemas.microsoft.com/office/spreadsheetml/2009/9/ac" r="378" s="3" customFormat="true" x14ac:dyDescent="0.25">
      <c r="A378" s="408"/>
      <c r="B378" s="126"/>
      <c r="L378" s="126"/>
      <c r="V378" s="126"/>
      <c r="AF378" s="126"/>
      <c r="AP378" s="126"/>
      <c r="AZ378" s="126"/>
      <c r="BJ378" s="126"/>
      <c r="BK378" s="126"/>
      <c r="BT378" s="126"/>
      <c r="BU378" s="126"/>
      <c r="CD378" s="126"/>
      <c r="CN378" s="126"/>
      <c r="CO378" s="126"/>
      <c r="CX378" s="126"/>
      <c r="DH378" s="126"/>
      <c r="DR378" s="126"/>
      <c r="EB378" s="126"/>
      <c r="EL378" s="126"/>
      <c r="EV378" s="126"/>
      <c r="FF378" s="126"/>
      <c r="FP378" s="126"/>
      <c r="FZ378" s="126"/>
      <c r="GJ378" s="126"/>
      <c r="GT378" s="126"/>
      <c r="HD378" s="126"/>
      <c r="HN378" s="126"/>
      <c r="HX378" s="126"/>
      <c r="IH378" s="126"/>
      <c r="IR378" s="126"/>
      <c r="JB378" s="126"/>
      <c r="JL378" s="126"/>
    </row>
    <row xmlns:x14ac="http://schemas.microsoft.com/office/spreadsheetml/2009/9/ac" r="379" s="3" customFormat="true" x14ac:dyDescent="0.25">
      <c r="A379" s="408"/>
      <c r="B379" s="126"/>
      <c r="L379" s="126"/>
      <c r="V379" s="126"/>
      <c r="AF379" s="126"/>
      <c r="AP379" s="126"/>
      <c r="AZ379" s="126"/>
      <c r="BJ379" s="126"/>
      <c r="BK379" s="126"/>
      <c r="BT379" s="126"/>
      <c r="BU379" s="126"/>
      <c r="CD379" s="126"/>
      <c r="CN379" s="126"/>
      <c r="CO379" s="126"/>
      <c r="CX379" s="126"/>
      <c r="DH379" s="126"/>
      <c r="DR379" s="126"/>
      <c r="EB379" s="126"/>
      <c r="EL379" s="126"/>
      <c r="EV379" s="126"/>
      <c r="FF379" s="126"/>
      <c r="FP379" s="126"/>
      <c r="FZ379" s="126"/>
      <c r="GJ379" s="126"/>
      <c r="GT379" s="126"/>
      <c r="HD379" s="126"/>
      <c r="HN379" s="126"/>
      <c r="HX379" s="126"/>
      <c r="IH379" s="126"/>
      <c r="IR379" s="126"/>
      <c r="JB379" s="126"/>
      <c r="JL379" s="126"/>
    </row>
    <row xmlns:x14ac="http://schemas.microsoft.com/office/spreadsheetml/2009/9/ac" r="380" s="3" customFormat="true" x14ac:dyDescent="0.25">
      <c r="A380" s="408"/>
      <c r="B380" s="126"/>
      <c r="L380" s="126"/>
      <c r="V380" s="126"/>
      <c r="AF380" s="126"/>
      <c r="AP380" s="126"/>
      <c r="AZ380" s="126"/>
      <c r="BJ380" s="126"/>
      <c r="BK380" s="126"/>
      <c r="BT380" s="126"/>
      <c r="BU380" s="126"/>
      <c r="CD380" s="126"/>
      <c r="CN380" s="126"/>
      <c r="CO380" s="126"/>
      <c r="CX380" s="126"/>
      <c r="DH380" s="126"/>
      <c r="DR380" s="126"/>
      <c r="EB380" s="126"/>
      <c r="EL380" s="126"/>
      <c r="EV380" s="126"/>
      <c r="FF380" s="126"/>
      <c r="FP380" s="126"/>
      <c r="FZ380" s="126"/>
      <c r="GJ380" s="126"/>
      <c r="GT380" s="126"/>
      <c r="HD380" s="126"/>
      <c r="HN380" s="126"/>
      <c r="HX380" s="126"/>
      <c r="IH380" s="126"/>
      <c r="IR380" s="126"/>
      <c r="JB380" s="126"/>
      <c r="JL380" s="126"/>
    </row>
    <row xmlns:x14ac="http://schemas.microsoft.com/office/spreadsheetml/2009/9/ac" r="381" s="3" customFormat="true" x14ac:dyDescent="0.25">
      <c r="A381" s="408"/>
      <c r="B381" s="126"/>
      <c r="L381" s="126"/>
      <c r="V381" s="126"/>
      <c r="AF381" s="126"/>
      <c r="AP381" s="126"/>
      <c r="AZ381" s="126"/>
      <c r="BJ381" s="126"/>
      <c r="BK381" s="126"/>
      <c r="BT381" s="126"/>
      <c r="BU381" s="126"/>
      <c r="CD381" s="126"/>
      <c r="CN381" s="126"/>
      <c r="CO381" s="126"/>
      <c r="CX381" s="126"/>
      <c r="DH381" s="126"/>
      <c r="DR381" s="126"/>
      <c r="EB381" s="126"/>
      <c r="EL381" s="126"/>
      <c r="EV381" s="126"/>
      <c r="FF381" s="126"/>
      <c r="FP381" s="126"/>
      <c r="FZ381" s="126"/>
      <c r="GJ381" s="126"/>
      <c r="GT381" s="126"/>
      <c r="HD381" s="126"/>
      <c r="HN381" s="126"/>
      <c r="HX381" s="126"/>
      <c r="IH381" s="126"/>
      <c r="IR381" s="126"/>
      <c r="JB381" s="126"/>
      <c r="JL381" s="126"/>
    </row>
    <row xmlns:x14ac="http://schemas.microsoft.com/office/spreadsheetml/2009/9/ac" r="382" s="3" customFormat="true" x14ac:dyDescent="0.25">
      <c r="A382" s="408"/>
      <c r="B382" s="126"/>
      <c r="L382" s="126"/>
      <c r="V382" s="126"/>
      <c r="AF382" s="126"/>
      <c r="AP382" s="126"/>
      <c r="AZ382" s="126"/>
      <c r="BJ382" s="126"/>
      <c r="BK382" s="126"/>
      <c r="BT382" s="126"/>
      <c r="BU382" s="126"/>
      <c r="CD382" s="126"/>
      <c r="CN382" s="126"/>
      <c r="CO382" s="126"/>
      <c r="CX382" s="126"/>
      <c r="DH382" s="126"/>
      <c r="DR382" s="126"/>
      <c r="EB382" s="126"/>
      <c r="EL382" s="126"/>
      <c r="EV382" s="126"/>
      <c r="FF382" s="126"/>
      <c r="FP382" s="126"/>
      <c r="FZ382" s="126"/>
      <c r="GJ382" s="126"/>
      <c r="GT382" s="126"/>
      <c r="HD382" s="126"/>
      <c r="HN382" s="126"/>
      <c r="HX382" s="126"/>
      <c r="IH382" s="126"/>
      <c r="IR382" s="126"/>
      <c r="JB382" s="126"/>
      <c r="JL382" s="126"/>
    </row>
    <row xmlns:x14ac="http://schemas.microsoft.com/office/spreadsheetml/2009/9/ac" r="383" s="3" customFormat="true" x14ac:dyDescent="0.25">
      <c r="A383" s="408"/>
      <c r="B383" s="126"/>
      <c r="L383" s="126"/>
      <c r="V383" s="126"/>
      <c r="AF383" s="126"/>
      <c r="AP383" s="126"/>
      <c r="AZ383" s="126"/>
      <c r="BJ383" s="126"/>
      <c r="BK383" s="126"/>
      <c r="BT383" s="126"/>
      <c r="BU383" s="126"/>
      <c r="CD383" s="126"/>
      <c r="CN383" s="126"/>
      <c r="CO383" s="126"/>
      <c r="CX383" s="126"/>
      <c r="DH383" s="126"/>
      <c r="DR383" s="126"/>
      <c r="EB383" s="126"/>
      <c r="EL383" s="126"/>
      <c r="EV383" s="126"/>
      <c r="FF383" s="126"/>
      <c r="FP383" s="126"/>
      <c r="FZ383" s="126"/>
      <c r="GJ383" s="126"/>
      <c r="GT383" s="126"/>
      <c r="HD383" s="126"/>
      <c r="HN383" s="126"/>
      <c r="HX383" s="126"/>
      <c r="IH383" s="126"/>
      <c r="IR383" s="126"/>
      <c r="JB383" s="126"/>
      <c r="JL383" s="126"/>
    </row>
    <row xmlns:x14ac="http://schemas.microsoft.com/office/spreadsheetml/2009/9/ac" r="384" s="3" customFormat="true" x14ac:dyDescent="0.25">
      <c r="A384" s="408"/>
      <c r="B384" s="126"/>
      <c r="L384" s="126"/>
      <c r="V384" s="126"/>
      <c r="AF384" s="126"/>
      <c r="AP384" s="126"/>
      <c r="AZ384" s="126"/>
      <c r="BJ384" s="126"/>
      <c r="BK384" s="126"/>
      <c r="BT384" s="126"/>
      <c r="BU384" s="126"/>
      <c r="CD384" s="126"/>
      <c r="CN384" s="126"/>
      <c r="CO384" s="126"/>
      <c r="CX384" s="126"/>
      <c r="DH384" s="126"/>
      <c r="DR384" s="126"/>
      <c r="EB384" s="126"/>
      <c r="EL384" s="126"/>
      <c r="EV384" s="126"/>
      <c r="FF384" s="126"/>
      <c r="FP384" s="126"/>
      <c r="FZ384" s="126"/>
      <c r="GJ384" s="126"/>
      <c r="GT384" s="126"/>
      <c r="HD384" s="126"/>
      <c r="HN384" s="126"/>
      <c r="HX384" s="126"/>
      <c r="IH384" s="126"/>
      <c r="IR384" s="126"/>
      <c r="JB384" s="126"/>
      <c r="JL384" s="126"/>
    </row>
    <row xmlns:x14ac="http://schemas.microsoft.com/office/spreadsheetml/2009/9/ac" r="385" s="3" customFormat="true" x14ac:dyDescent="0.25">
      <c r="A385" s="408"/>
      <c r="B385" s="126"/>
      <c r="L385" s="126"/>
      <c r="V385" s="126"/>
      <c r="AF385" s="126"/>
      <c r="AP385" s="126"/>
      <c r="AZ385" s="126"/>
      <c r="BJ385" s="126"/>
      <c r="BK385" s="126"/>
      <c r="BT385" s="126"/>
      <c r="BU385" s="126"/>
      <c r="CD385" s="126"/>
      <c r="CN385" s="126"/>
      <c r="CO385" s="126"/>
      <c r="CX385" s="126"/>
      <c r="DH385" s="126"/>
      <c r="DR385" s="126"/>
      <c r="EB385" s="126"/>
      <c r="EL385" s="126"/>
      <c r="EV385" s="126"/>
      <c r="FF385" s="126"/>
      <c r="FP385" s="126"/>
      <c r="FZ385" s="126"/>
      <c r="GJ385" s="126"/>
      <c r="GT385" s="126"/>
      <c r="HD385" s="126"/>
      <c r="HN385" s="126"/>
      <c r="HX385" s="126"/>
      <c r="IH385" s="126"/>
      <c r="IR385" s="126"/>
      <c r="JB385" s="126"/>
      <c r="JL385" s="126"/>
    </row>
    <row xmlns:x14ac="http://schemas.microsoft.com/office/spreadsheetml/2009/9/ac" r="386" s="3" customFormat="true" x14ac:dyDescent="0.25">
      <c r="A386" s="408"/>
      <c r="B386" s="126"/>
      <c r="L386" s="126"/>
      <c r="V386" s="126"/>
      <c r="AF386" s="126"/>
      <c r="AP386" s="126"/>
      <c r="AZ386" s="126"/>
      <c r="BJ386" s="126"/>
      <c r="BK386" s="126"/>
      <c r="BT386" s="126"/>
      <c r="BU386" s="126"/>
      <c r="CD386" s="126"/>
      <c r="CN386" s="126"/>
      <c r="CO386" s="126"/>
      <c r="CX386" s="126"/>
      <c r="DH386" s="126"/>
      <c r="DR386" s="126"/>
      <c r="EB386" s="126"/>
      <c r="EL386" s="126"/>
      <c r="EV386" s="126"/>
      <c r="FF386" s="126"/>
      <c r="FP386" s="126"/>
      <c r="FZ386" s="126"/>
      <c r="GJ386" s="126"/>
      <c r="GT386" s="126"/>
      <c r="HD386" s="126"/>
      <c r="HN386" s="126"/>
      <c r="HX386" s="126"/>
      <c r="IH386" s="126"/>
      <c r="IR386" s="126"/>
      <c r="JB386" s="126"/>
      <c r="JL386" s="126"/>
    </row>
    <row xmlns:x14ac="http://schemas.microsoft.com/office/spreadsheetml/2009/9/ac" r="387" s="3" customFormat="true" x14ac:dyDescent="0.25">
      <c r="A387" s="408"/>
      <c r="B387" s="126"/>
      <c r="L387" s="126"/>
      <c r="V387" s="126"/>
      <c r="AF387" s="126"/>
      <c r="AP387" s="126"/>
      <c r="AZ387" s="126"/>
      <c r="BJ387" s="126"/>
      <c r="BK387" s="126"/>
      <c r="BT387" s="126"/>
      <c r="BU387" s="126"/>
      <c r="CD387" s="126"/>
      <c r="CN387" s="126"/>
      <c r="CO387" s="126"/>
      <c r="CX387" s="126"/>
      <c r="DH387" s="126"/>
      <c r="DR387" s="126"/>
      <c r="EB387" s="126"/>
      <c r="EL387" s="126"/>
      <c r="EV387" s="126"/>
      <c r="FF387" s="126"/>
      <c r="FP387" s="126"/>
      <c r="FZ387" s="126"/>
      <c r="GJ387" s="126"/>
      <c r="GT387" s="126"/>
      <c r="HD387" s="126"/>
      <c r="HN387" s="126"/>
      <c r="HX387" s="126"/>
      <c r="IH387" s="126"/>
      <c r="IR387" s="126"/>
      <c r="JB387" s="126"/>
      <c r="JL387" s="126"/>
    </row>
    <row xmlns:x14ac="http://schemas.microsoft.com/office/spreadsheetml/2009/9/ac" r="388" s="3" customFormat="true" x14ac:dyDescent="0.25">
      <c r="A388" s="408"/>
      <c r="B388" s="126"/>
      <c r="L388" s="126"/>
      <c r="V388" s="126"/>
      <c r="AF388" s="126"/>
      <c r="AP388" s="126"/>
      <c r="AZ388" s="126"/>
      <c r="BJ388" s="126"/>
      <c r="BK388" s="126"/>
      <c r="BT388" s="126"/>
      <c r="BU388" s="126"/>
      <c r="CD388" s="126"/>
      <c r="CN388" s="126"/>
      <c r="CO388" s="126"/>
      <c r="CX388" s="126"/>
      <c r="DH388" s="126"/>
      <c r="DR388" s="126"/>
      <c r="EB388" s="126"/>
      <c r="EL388" s="126"/>
      <c r="EV388" s="126"/>
      <c r="FF388" s="126"/>
      <c r="FP388" s="126"/>
      <c r="FZ388" s="126"/>
      <c r="GJ388" s="126"/>
      <c r="GT388" s="126"/>
      <c r="HD388" s="126"/>
      <c r="HN388" s="126"/>
      <c r="HX388" s="126"/>
      <c r="IH388" s="126"/>
      <c r="IR388" s="126"/>
      <c r="JB388" s="126"/>
      <c r="JL388" s="126"/>
    </row>
    <row xmlns:x14ac="http://schemas.microsoft.com/office/spreadsheetml/2009/9/ac" r="389" s="3" customFormat="true" x14ac:dyDescent="0.25">
      <c r="A389" s="408"/>
      <c r="B389" s="126"/>
      <c r="L389" s="126"/>
      <c r="V389" s="126"/>
      <c r="AF389" s="126"/>
      <c r="AP389" s="126"/>
      <c r="AZ389" s="126"/>
      <c r="BJ389" s="126"/>
      <c r="BK389" s="126"/>
      <c r="BT389" s="126"/>
      <c r="BU389" s="126"/>
      <c r="CD389" s="126"/>
      <c r="CN389" s="126"/>
      <c r="CO389" s="126"/>
      <c r="CX389" s="126"/>
      <c r="DH389" s="126"/>
      <c r="DR389" s="126"/>
      <c r="EB389" s="126"/>
      <c r="EL389" s="126"/>
      <c r="EV389" s="126"/>
      <c r="FF389" s="126"/>
      <c r="FP389" s="126"/>
      <c r="FZ389" s="126"/>
      <c r="GJ389" s="126"/>
      <c r="GT389" s="126"/>
      <c r="HD389" s="126"/>
      <c r="HN389" s="126"/>
      <c r="HX389" s="126"/>
      <c r="IH389" s="126"/>
      <c r="IR389" s="126"/>
      <c r="JB389" s="126"/>
      <c r="JL389" s="126"/>
    </row>
    <row xmlns:x14ac="http://schemas.microsoft.com/office/spreadsheetml/2009/9/ac" r="390" s="3" customFormat="true" x14ac:dyDescent="0.25">
      <c r="A390" s="408"/>
      <c r="B390" s="126"/>
      <c r="L390" s="126"/>
      <c r="V390" s="126"/>
      <c r="AF390" s="126"/>
      <c r="AP390" s="126"/>
      <c r="AZ390" s="126"/>
      <c r="BJ390" s="126"/>
      <c r="BK390" s="126"/>
      <c r="BT390" s="126"/>
      <c r="BU390" s="126"/>
      <c r="CD390" s="126"/>
      <c r="CN390" s="126"/>
      <c r="CO390" s="126"/>
      <c r="CX390" s="126"/>
      <c r="DH390" s="126"/>
      <c r="DR390" s="126"/>
      <c r="EB390" s="126"/>
      <c r="EL390" s="126"/>
      <c r="EV390" s="126"/>
      <c r="FF390" s="126"/>
      <c r="FP390" s="126"/>
      <c r="FZ390" s="126"/>
      <c r="GJ390" s="126"/>
      <c r="GT390" s="126"/>
      <c r="HD390" s="126"/>
      <c r="HN390" s="126"/>
      <c r="HX390" s="126"/>
      <c r="IH390" s="126"/>
      <c r="IR390" s="126"/>
      <c r="JB390" s="126"/>
      <c r="JL390" s="126"/>
    </row>
    <row xmlns:x14ac="http://schemas.microsoft.com/office/spreadsheetml/2009/9/ac" r="391" s="3" customFormat="true" x14ac:dyDescent="0.25">
      <c r="A391" s="408"/>
      <c r="B391" s="126"/>
      <c r="L391" s="126"/>
      <c r="V391" s="126"/>
      <c r="AF391" s="126"/>
      <c r="AP391" s="126"/>
      <c r="AZ391" s="126"/>
      <c r="BJ391" s="126"/>
      <c r="BK391" s="126"/>
      <c r="BT391" s="126"/>
      <c r="BU391" s="126"/>
      <c r="CD391" s="126"/>
      <c r="CN391" s="126"/>
      <c r="CO391" s="126"/>
      <c r="CX391" s="126"/>
      <c r="DH391" s="126"/>
      <c r="DR391" s="126"/>
      <c r="EB391" s="126"/>
      <c r="EL391" s="126"/>
      <c r="EV391" s="126"/>
      <c r="FF391" s="126"/>
      <c r="FP391" s="126"/>
      <c r="FZ391" s="126"/>
      <c r="GJ391" s="126"/>
      <c r="GT391" s="126"/>
      <c r="HD391" s="126"/>
      <c r="HN391" s="126"/>
      <c r="HX391" s="126"/>
      <c r="IH391" s="126"/>
      <c r="IR391" s="126"/>
      <c r="JB391" s="126"/>
      <c r="JL391" s="126"/>
    </row>
    <row xmlns:x14ac="http://schemas.microsoft.com/office/spreadsheetml/2009/9/ac" r="392" s="3" customFormat="true" x14ac:dyDescent="0.25">
      <c r="A392" s="408"/>
      <c r="B392" s="126"/>
      <c r="L392" s="126"/>
      <c r="V392" s="126"/>
      <c r="AF392" s="126"/>
      <c r="AP392" s="126"/>
      <c r="AZ392" s="126"/>
      <c r="BJ392" s="126"/>
      <c r="BK392" s="126"/>
      <c r="BT392" s="126"/>
      <c r="BU392" s="126"/>
      <c r="CD392" s="126"/>
      <c r="CN392" s="126"/>
      <c r="CO392" s="126"/>
      <c r="CX392" s="126"/>
      <c r="DH392" s="126"/>
      <c r="DR392" s="126"/>
      <c r="EB392" s="126"/>
      <c r="EL392" s="126"/>
      <c r="EV392" s="126"/>
      <c r="FF392" s="126"/>
      <c r="FP392" s="126"/>
      <c r="FZ392" s="126"/>
      <c r="GJ392" s="126"/>
      <c r="GT392" s="126"/>
      <c r="HD392" s="126"/>
      <c r="HN392" s="126"/>
      <c r="HX392" s="126"/>
      <c r="IH392" s="126"/>
      <c r="IR392" s="126"/>
      <c r="JB392" s="126"/>
      <c r="JL392" s="126"/>
    </row>
    <row xmlns:x14ac="http://schemas.microsoft.com/office/spreadsheetml/2009/9/ac" r="393" s="3" customFormat="true" x14ac:dyDescent="0.25">
      <c r="A393" s="408"/>
      <c r="B393" s="126"/>
      <c r="L393" s="126"/>
      <c r="V393" s="126"/>
      <c r="AF393" s="126"/>
      <c r="AP393" s="126"/>
      <c r="AZ393" s="126"/>
      <c r="BJ393" s="126"/>
      <c r="BK393" s="126"/>
      <c r="BT393" s="126"/>
      <c r="BU393" s="126"/>
      <c r="CD393" s="126"/>
      <c r="CN393" s="126"/>
      <c r="CO393" s="126"/>
      <c r="CX393" s="126"/>
      <c r="DH393" s="126"/>
      <c r="DR393" s="126"/>
      <c r="EB393" s="126"/>
      <c r="EL393" s="126"/>
      <c r="EV393" s="126"/>
      <c r="FF393" s="126"/>
      <c r="FP393" s="126"/>
      <c r="FZ393" s="126"/>
      <c r="GJ393" s="126"/>
      <c r="GT393" s="126"/>
      <c r="HD393" s="126"/>
      <c r="HN393" s="126"/>
      <c r="HX393" s="126"/>
      <c r="IH393" s="126"/>
      <c r="IR393" s="126"/>
      <c r="JB393" s="126"/>
      <c r="JL393" s="126"/>
    </row>
    <row xmlns:x14ac="http://schemas.microsoft.com/office/spreadsheetml/2009/9/ac" r="394" s="3" customFormat="true" x14ac:dyDescent="0.25">
      <c r="A394" s="408"/>
      <c r="B394" s="126"/>
      <c r="L394" s="126"/>
      <c r="V394" s="126"/>
      <c r="AF394" s="126"/>
      <c r="AP394" s="126"/>
      <c r="AZ394" s="126"/>
      <c r="BJ394" s="126"/>
      <c r="BK394" s="126"/>
      <c r="BT394" s="126"/>
      <c r="BU394" s="126"/>
      <c r="CD394" s="126"/>
      <c r="CN394" s="126"/>
      <c r="CO394" s="126"/>
      <c r="CX394" s="126"/>
      <c r="DH394" s="126"/>
      <c r="DR394" s="126"/>
      <c r="EB394" s="126"/>
      <c r="EL394" s="126"/>
      <c r="EV394" s="126"/>
      <c r="FF394" s="126"/>
      <c r="FP394" s="126"/>
      <c r="FZ394" s="126"/>
      <c r="GJ394" s="126"/>
      <c r="GT394" s="126"/>
      <c r="HD394" s="126"/>
      <c r="HN394" s="126"/>
      <c r="HX394" s="126"/>
      <c r="IH394" s="126"/>
      <c r="IR394" s="126"/>
      <c r="JB394" s="126"/>
      <c r="JL394" s="126"/>
    </row>
    <row xmlns:x14ac="http://schemas.microsoft.com/office/spreadsheetml/2009/9/ac" r="395" s="3" customFormat="true" x14ac:dyDescent="0.25">
      <c r="A395" s="408"/>
      <c r="B395" s="126"/>
      <c r="L395" s="126"/>
      <c r="V395" s="126"/>
      <c r="AF395" s="126"/>
      <c r="AP395" s="126"/>
      <c r="AZ395" s="126"/>
      <c r="BJ395" s="126"/>
      <c r="BK395" s="126"/>
      <c r="BT395" s="126"/>
      <c r="BU395" s="126"/>
      <c r="CD395" s="126"/>
      <c r="CN395" s="126"/>
      <c r="CO395" s="126"/>
      <c r="CX395" s="126"/>
      <c r="DH395" s="126"/>
      <c r="DR395" s="126"/>
      <c r="EB395" s="126"/>
      <c r="EL395" s="126"/>
      <c r="EV395" s="126"/>
      <c r="FF395" s="126"/>
      <c r="FP395" s="126"/>
      <c r="FZ395" s="126"/>
      <c r="GJ395" s="126"/>
      <c r="GT395" s="126"/>
      <c r="HD395" s="126"/>
      <c r="HN395" s="126"/>
      <c r="HX395" s="126"/>
      <c r="IH395" s="126"/>
      <c r="IR395" s="126"/>
      <c r="JB395" s="126"/>
      <c r="JL395" s="126"/>
    </row>
    <row xmlns:x14ac="http://schemas.microsoft.com/office/spreadsheetml/2009/9/ac" r="396" s="3" customFormat="true" x14ac:dyDescent="0.25">
      <c r="A396" s="408"/>
      <c r="B396" s="126"/>
      <c r="L396" s="126"/>
      <c r="V396" s="126"/>
      <c r="AF396" s="126"/>
      <c r="AP396" s="126"/>
      <c r="AZ396" s="126"/>
      <c r="BJ396" s="126"/>
      <c r="BK396" s="126"/>
      <c r="BT396" s="126"/>
      <c r="BU396" s="126"/>
      <c r="CD396" s="126"/>
      <c r="CN396" s="126"/>
      <c r="CO396" s="126"/>
      <c r="CX396" s="126"/>
      <c r="DH396" s="126"/>
      <c r="DR396" s="126"/>
      <c r="EB396" s="126"/>
      <c r="EL396" s="126"/>
      <c r="EV396" s="126"/>
      <c r="FF396" s="126"/>
      <c r="FP396" s="126"/>
      <c r="FZ396" s="126"/>
      <c r="GJ396" s="126"/>
      <c r="GT396" s="126"/>
      <c r="HD396" s="126"/>
      <c r="HN396" s="126"/>
      <c r="HX396" s="126"/>
      <c r="IH396" s="126"/>
      <c r="IR396" s="126"/>
      <c r="JB396" s="126"/>
      <c r="JL396" s="126"/>
    </row>
    <row xmlns:x14ac="http://schemas.microsoft.com/office/spreadsheetml/2009/9/ac" r="397" s="3" customFormat="true" x14ac:dyDescent="0.25">
      <c r="A397" s="408"/>
      <c r="B397" s="126"/>
      <c r="L397" s="126"/>
      <c r="V397" s="126"/>
      <c r="AF397" s="126"/>
      <c r="AP397" s="126"/>
      <c r="AZ397" s="126"/>
      <c r="BJ397" s="126"/>
      <c r="BK397" s="126"/>
      <c r="BT397" s="126"/>
      <c r="BU397" s="126"/>
      <c r="CD397" s="126"/>
      <c r="CN397" s="126"/>
      <c r="CO397" s="126"/>
      <c r="CX397" s="126"/>
      <c r="DH397" s="126"/>
      <c r="DR397" s="126"/>
      <c r="EB397" s="126"/>
      <c r="EL397" s="126"/>
      <c r="EV397" s="126"/>
      <c r="FF397" s="126"/>
      <c r="FP397" s="126"/>
      <c r="FZ397" s="126"/>
      <c r="GJ397" s="126"/>
      <c r="GT397" s="126"/>
      <c r="HD397" s="126"/>
      <c r="HN397" s="126"/>
      <c r="HX397" s="126"/>
      <c r="IH397" s="126"/>
      <c r="IR397" s="126"/>
      <c r="JB397" s="126"/>
      <c r="JL397" s="126"/>
    </row>
    <row xmlns:x14ac="http://schemas.microsoft.com/office/spreadsheetml/2009/9/ac" r="398" s="3" customFormat="true" x14ac:dyDescent="0.25">
      <c r="A398" s="408"/>
      <c r="B398" s="126"/>
      <c r="L398" s="126"/>
      <c r="V398" s="126"/>
      <c r="AF398" s="126"/>
      <c r="AP398" s="126"/>
      <c r="AZ398" s="126"/>
      <c r="BJ398" s="126"/>
      <c r="BK398" s="126"/>
      <c r="BT398" s="126"/>
      <c r="BU398" s="126"/>
      <c r="CD398" s="126"/>
      <c r="CN398" s="126"/>
      <c r="CO398" s="126"/>
      <c r="CX398" s="126"/>
      <c r="DH398" s="126"/>
      <c r="DR398" s="126"/>
      <c r="EB398" s="126"/>
      <c r="EL398" s="126"/>
      <c r="EV398" s="126"/>
      <c r="FF398" s="126"/>
      <c r="FP398" s="126"/>
      <c r="FZ398" s="126"/>
      <c r="GJ398" s="126"/>
      <c r="GT398" s="126"/>
      <c r="HD398" s="126"/>
      <c r="HN398" s="126"/>
      <c r="HX398" s="126"/>
      <c r="IH398" s="126"/>
      <c r="IR398" s="126"/>
      <c r="JB398" s="126"/>
      <c r="JL398" s="126"/>
    </row>
    <row xmlns:x14ac="http://schemas.microsoft.com/office/spreadsheetml/2009/9/ac" r="399" s="3" customFormat="true" x14ac:dyDescent="0.25">
      <c r="A399" s="408"/>
      <c r="B399" s="126"/>
      <c r="L399" s="126"/>
      <c r="V399" s="126"/>
      <c r="AF399" s="126"/>
      <c r="AP399" s="126"/>
      <c r="AZ399" s="126"/>
      <c r="BJ399" s="126"/>
      <c r="BK399" s="126"/>
      <c r="BT399" s="126"/>
      <c r="BU399" s="126"/>
      <c r="CD399" s="126"/>
      <c r="CN399" s="126"/>
      <c r="CO399" s="126"/>
      <c r="CX399" s="126"/>
      <c r="DH399" s="126"/>
      <c r="DR399" s="126"/>
      <c r="EB399" s="126"/>
      <c r="EL399" s="126"/>
      <c r="EV399" s="126"/>
      <c r="FF399" s="126"/>
      <c r="FP399" s="126"/>
      <c r="FZ399" s="126"/>
      <c r="GJ399" s="126"/>
      <c r="GT399" s="126"/>
      <c r="HD399" s="126"/>
      <c r="HN399" s="126"/>
      <c r="HX399" s="126"/>
      <c r="IH399" s="126"/>
      <c r="IR399" s="126"/>
      <c r="JB399" s="126"/>
      <c r="JL399" s="126"/>
    </row>
    <row xmlns:x14ac="http://schemas.microsoft.com/office/spreadsheetml/2009/9/ac" r="400" s="3" customFormat="true" x14ac:dyDescent="0.25">
      <c r="A400" s="408"/>
      <c r="B400" s="126"/>
      <c r="L400" s="126"/>
      <c r="V400" s="126"/>
      <c r="AF400" s="126"/>
      <c r="AP400" s="126"/>
      <c r="AZ400" s="126"/>
      <c r="BJ400" s="126"/>
      <c r="BK400" s="126"/>
      <c r="BT400" s="126"/>
      <c r="BU400" s="126"/>
      <c r="CD400" s="126"/>
      <c r="CN400" s="126"/>
      <c r="CO400" s="126"/>
      <c r="CX400" s="126"/>
      <c r="DH400" s="126"/>
      <c r="DR400" s="126"/>
      <c r="EB400" s="126"/>
      <c r="EL400" s="126"/>
      <c r="EV400" s="126"/>
      <c r="FF400" s="126"/>
      <c r="FP400" s="126"/>
      <c r="FZ400" s="126"/>
      <c r="GJ400" s="126"/>
      <c r="GT400" s="126"/>
      <c r="HD400" s="126"/>
      <c r="HN400" s="126"/>
      <c r="HX400" s="126"/>
      <c r="IH400" s="126"/>
      <c r="IR400" s="126"/>
      <c r="JB400" s="126"/>
      <c r="JL400" s="126"/>
    </row>
    <row xmlns:x14ac="http://schemas.microsoft.com/office/spreadsheetml/2009/9/ac" r="401" s="3" customFormat="true" x14ac:dyDescent="0.25">
      <c r="A401" s="408"/>
      <c r="B401" s="126"/>
      <c r="L401" s="126"/>
      <c r="V401" s="126"/>
      <c r="AF401" s="126"/>
      <c r="AP401" s="126"/>
      <c r="AZ401" s="126"/>
      <c r="BJ401" s="126"/>
      <c r="BK401" s="126"/>
      <c r="BT401" s="126"/>
      <c r="BU401" s="126"/>
      <c r="CD401" s="126"/>
      <c r="CN401" s="126"/>
      <c r="CO401" s="126"/>
      <c r="CX401" s="126"/>
      <c r="DH401" s="126"/>
      <c r="DR401" s="126"/>
      <c r="EB401" s="126"/>
      <c r="EL401" s="126"/>
      <c r="EV401" s="126"/>
      <c r="FF401" s="126"/>
      <c r="FP401" s="126"/>
      <c r="FZ401" s="126"/>
      <c r="GJ401" s="126"/>
      <c r="GT401" s="126"/>
      <c r="HD401" s="126"/>
      <c r="HN401" s="126"/>
      <c r="HX401" s="126"/>
      <c r="IH401" s="126"/>
      <c r="IR401" s="126"/>
      <c r="JB401" s="126"/>
      <c r="JL401" s="126"/>
    </row>
    <row xmlns:x14ac="http://schemas.microsoft.com/office/spreadsheetml/2009/9/ac" r="402" s="3" customFormat="true" x14ac:dyDescent="0.25">
      <c r="A402" s="408"/>
      <c r="B402" s="126"/>
      <c r="L402" s="126"/>
      <c r="V402" s="126"/>
      <c r="AF402" s="126"/>
      <c r="AP402" s="126"/>
      <c r="AZ402" s="126"/>
      <c r="BJ402" s="126"/>
      <c r="BK402" s="126"/>
      <c r="BT402" s="126"/>
      <c r="BU402" s="126"/>
      <c r="CD402" s="126"/>
      <c r="CN402" s="126"/>
      <c r="CO402" s="126"/>
      <c r="CX402" s="126"/>
      <c r="DH402" s="126"/>
      <c r="DR402" s="126"/>
      <c r="EB402" s="126"/>
      <c r="EL402" s="126"/>
      <c r="EV402" s="126"/>
      <c r="FF402" s="126"/>
      <c r="FP402" s="126"/>
      <c r="FZ402" s="126"/>
      <c r="GJ402" s="126"/>
      <c r="GT402" s="126"/>
      <c r="HD402" s="126"/>
      <c r="HN402" s="126"/>
      <c r="HX402" s="126"/>
      <c r="IH402" s="126"/>
      <c r="IR402" s="126"/>
      <c r="JB402" s="126"/>
      <c r="JL402" s="126"/>
    </row>
    <row xmlns:x14ac="http://schemas.microsoft.com/office/spreadsheetml/2009/9/ac" r="403" s="3" customFormat="true" x14ac:dyDescent="0.25">
      <c r="A403" s="408"/>
      <c r="B403" s="126"/>
      <c r="L403" s="126"/>
      <c r="V403" s="126"/>
      <c r="AF403" s="126"/>
      <c r="AP403" s="126"/>
      <c r="AZ403" s="126"/>
      <c r="BJ403" s="126"/>
      <c r="BK403" s="126"/>
      <c r="BT403" s="126"/>
      <c r="BU403" s="126"/>
      <c r="CD403" s="126"/>
      <c r="CN403" s="126"/>
      <c r="CO403" s="126"/>
      <c r="CX403" s="126"/>
      <c r="DH403" s="126"/>
      <c r="DR403" s="126"/>
      <c r="EB403" s="126"/>
      <c r="EL403" s="126"/>
      <c r="EV403" s="126"/>
      <c r="FF403" s="126"/>
      <c r="FP403" s="126"/>
      <c r="FZ403" s="126"/>
      <c r="GJ403" s="126"/>
      <c r="GT403" s="126"/>
      <c r="HD403" s="126"/>
      <c r="HN403" s="126"/>
      <c r="HX403" s="126"/>
      <c r="IH403" s="126"/>
      <c r="IR403" s="126"/>
      <c r="JB403" s="126"/>
      <c r="JL403" s="126"/>
    </row>
    <row xmlns:x14ac="http://schemas.microsoft.com/office/spreadsheetml/2009/9/ac" r="404" s="3" customFormat="true" x14ac:dyDescent="0.25">
      <c r="A404" s="408"/>
      <c r="B404" s="126"/>
      <c r="L404" s="126"/>
      <c r="V404" s="126"/>
      <c r="AF404" s="126"/>
      <c r="AP404" s="126"/>
      <c r="AZ404" s="126"/>
      <c r="BJ404" s="126"/>
      <c r="BK404" s="126"/>
      <c r="BT404" s="126"/>
      <c r="BU404" s="126"/>
      <c r="CD404" s="126"/>
      <c r="CN404" s="126"/>
      <c r="CO404" s="126"/>
      <c r="CX404" s="126"/>
      <c r="DH404" s="126"/>
      <c r="DR404" s="126"/>
      <c r="EB404" s="126"/>
      <c r="EL404" s="126"/>
      <c r="EV404" s="126"/>
      <c r="FF404" s="126"/>
      <c r="FP404" s="126"/>
      <c r="FZ404" s="126"/>
      <c r="GJ404" s="126"/>
      <c r="GT404" s="126"/>
      <c r="HD404" s="126"/>
      <c r="HN404" s="126"/>
      <c r="HX404" s="126"/>
      <c r="IH404" s="126"/>
      <c r="IR404" s="126"/>
      <c r="JB404" s="126"/>
      <c r="JL404" s="126"/>
    </row>
    <row xmlns:x14ac="http://schemas.microsoft.com/office/spreadsheetml/2009/9/ac" r="405" s="3" customFormat="true" x14ac:dyDescent="0.25">
      <c r="A405" s="408"/>
      <c r="B405" s="126"/>
      <c r="L405" s="126"/>
      <c r="V405" s="126"/>
      <c r="AF405" s="126"/>
      <c r="AP405" s="126"/>
      <c r="AZ405" s="126"/>
      <c r="BJ405" s="126"/>
      <c r="BK405" s="126"/>
      <c r="BT405" s="126"/>
      <c r="BU405" s="126"/>
      <c r="CD405" s="126"/>
      <c r="CN405" s="126"/>
      <c r="CO405" s="126"/>
      <c r="CX405" s="126"/>
      <c r="DH405" s="126"/>
      <c r="DR405" s="126"/>
      <c r="EB405" s="126"/>
      <c r="EL405" s="126"/>
      <c r="EV405" s="126"/>
      <c r="FF405" s="126"/>
      <c r="FP405" s="126"/>
      <c r="FZ405" s="126"/>
      <c r="GJ405" s="126"/>
      <c r="GT405" s="126"/>
      <c r="HD405" s="126"/>
      <c r="HN405" s="126"/>
      <c r="HX405" s="126"/>
      <c r="IH405" s="126"/>
      <c r="IR405" s="126"/>
      <c r="JB405" s="126"/>
      <c r="JL405" s="126"/>
    </row>
    <row xmlns:x14ac="http://schemas.microsoft.com/office/spreadsheetml/2009/9/ac" r="406" s="3" customFormat="true" x14ac:dyDescent="0.25">
      <c r="A406" s="408"/>
      <c r="B406" s="126"/>
      <c r="L406" s="126"/>
      <c r="V406" s="126"/>
      <c r="AF406" s="126"/>
      <c r="AP406" s="126"/>
      <c r="AZ406" s="126"/>
      <c r="BJ406" s="126"/>
      <c r="BK406" s="126"/>
      <c r="BT406" s="126"/>
      <c r="BU406" s="126"/>
      <c r="CD406" s="126"/>
      <c r="CN406" s="126"/>
      <c r="CO406" s="126"/>
      <c r="CX406" s="126"/>
      <c r="DH406" s="126"/>
      <c r="DR406" s="126"/>
      <c r="EB406" s="126"/>
      <c r="EL406" s="126"/>
      <c r="EV406" s="126"/>
      <c r="FF406" s="126"/>
      <c r="FP406" s="126"/>
      <c r="FZ406" s="126"/>
      <c r="GJ406" s="126"/>
      <c r="GT406" s="126"/>
      <c r="HD406" s="126"/>
      <c r="HN406" s="126"/>
      <c r="HX406" s="126"/>
      <c r="IH406" s="126"/>
      <c r="IR406" s="126"/>
      <c r="JB406" s="126"/>
      <c r="JL406" s="126"/>
    </row>
    <row xmlns:x14ac="http://schemas.microsoft.com/office/spreadsheetml/2009/9/ac" r="407" s="3" customFormat="true" x14ac:dyDescent="0.25">
      <c r="A407" s="408"/>
      <c r="B407" s="126"/>
      <c r="L407" s="126"/>
      <c r="V407" s="126"/>
      <c r="AF407" s="126"/>
      <c r="AP407" s="126"/>
      <c r="AZ407" s="126"/>
      <c r="BJ407" s="126"/>
      <c r="BK407" s="126"/>
      <c r="BT407" s="126"/>
      <c r="BU407" s="126"/>
      <c r="CD407" s="126"/>
      <c r="CN407" s="126"/>
      <c r="CO407" s="126"/>
      <c r="CX407" s="126"/>
      <c r="DH407" s="126"/>
      <c r="DR407" s="126"/>
      <c r="EB407" s="126"/>
      <c r="EL407" s="126"/>
      <c r="EV407" s="126"/>
      <c r="FF407" s="126"/>
      <c r="FP407" s="126"/>
      <c r="FZ407" s="126"/>
      <c r="GJ407" s="126"/>
      <c r="GT407" s="126"/>
      <c r="HD407" s="126"/>
      <c r="HN407" s="126"/>
      <c r="HX407" s="126"/>
      <c r="IH407" s="126"/>
      <c r="IR407" s="126"/>
      <c r="JB407" s="126"/>
      <c r="JL407" s="126"/>
    </row>
    <row xmlns:x14ac="http://schemas.microsoft.com/office/spreadsheetml/2009/9/ac" r="408" s="3" customFormat="true" x14ac:dyDescent="0.25">
      <c r="A408" s="408"/>
      <c r="B408" s="126"/>
      <c r="L408" s="126"/>
      <c r="V408" s="126"/>
      <c r="AF408" s="126"/>
      <c r="AP408" s="126"/>
      <c r="AZ408" s="126"/>
      <c r="BJ408" s="126"/>
      <c r="BK408" s="126"/>
      <c r="BT408" s="126"/>
      <c r="BU408" s="126"/>
      <c r="CD408" s="126"/>
      <c r="CN408" s="126"/>
      <c r="CO408" s="126"/>
      <c r="CX408" s="126"/>
      <c r="DH408" s="126"/>
      <c r="DR408" s="126"/>
      <c r="EB408" s="126"/>
      <c r="EL408" s="126"/>
      <c r="EV408" s="126"/>
      <c r="FF408" s="126"/>
      <c r="FP408" s="126"/>
      <c r="FZ408" s="126"/>
      <c r="GJ408" s="126"/>
      <c r="GT408" s="126"/>
      <c r="HD408" s="126"/>
      <c r="HN408" s="126"/>
      <c r="HX408" s="126"/>
      <c r="IH408" s="126"/>
      <c r="IR408" s="126"/>
      <c r="JB408" s="126"/>
      <c r="JL408" s="126"/>
    </row>
    <row xmlns:x14ac="http://schemas.microsoft.com/office/spreadsheetml/2009/9/ac" r="409" s="3" customFormat="true" x14ac:dyDescent="0.25">
      <c r="A409" s="408"/>
      <c r="B409" s="126"/>
      <c r="L409" s="126"/>
      <c r="V409" s="126"/>
      <c r="AF409" s="126"/>
      <c r="AP409" s="126"/>
      <c r="AZ409" s="126"/>
      <c r="BJ409" s="126"/>
      <c r="BK409" s="126"/>
      <c r="BT409" s="126"/>
      <c r="BU409" s="126"/>
      <c r="CD409" s="126"/>
      <c r="CN409" s="126"/>
      <c r="CO409" s="126"/>
      <c r="CX409" s="126"/>
      <c r="DH409" s="126"/>
      <c r="DR409" s="126"/>
      <c r="EB409" s="126"/>
      <c r="EL409" s="126"/>
      <c r="EV409" s="126"/>
      <c r="FF409" s="126"/>
      <c r="FP409" s="126"/>
      <c r="FZ409" s="126"/>
      <c r="GJ409" s="126"/>
      <c r="GT409" s="126"/>
      <c r="HD409" s="126"/>
      <c r="HN409" s="126"/>
      <c r="HX409" s="126"/>
      <c r="IH409" s="126"/>
      <c r="IR409" s="126"/>
      <c r="JB409" s="126"/>
      <c r="JL409" s="126"/>
    </row>
    <row xmlns:x14ac="http://schemas.microsoft.com/office/spreadsheetml/2009/9/ac" r="410" s="3" customFormat="true" x14ac:dyDescent="0.25">
      <c r="A410" s="408"/>
      <c r="B410" s="126"/>
      <c r="L410" s="126"/>
      <c r="V410" s="126"/>
      <c r="AF410" s="126"/>
      <c r="AP410" s="126"/>
      <c r="AZ410" s="126"/>
      <c r="BJ410" s="126"/>
      <c r="BK410" s="126"/>
      <c r="BT410" s="126"/>
      <c r="BU410" s="126"/>
      <c r="CD410" s="126"/>
      <c r="CN410" s="126"/>
      <c r="CO410" s="126"/>
      <c r="CX410" s="126"/>
      <c r="DH410" s="126"/>
      <c r="DR410" s="126"/>
      <c r="EB410" s="126"/>
      <c r="EL410" s="126"/>
      <c r="EV410" s="126"/>
      <c r="FF410" s="126"/>
      <c r="FP410" s="126"/>
      <c r="FZ410" s="126"/>
      <c r="GJ410" s="126"/>
      <c r="GT410" s="126"/>
      <c r="HD410" s="126"/>
      <c r="HN410" s="126"/>
      <c r="HX410" s="126"/>
      <c r="IH410" s="126"/>
      <c r="IR410" s="126"/>
      <c r="JB410" s="126"/>
      <c r="JL410" s="126"/>
    </row>
    <row xmlns:x14ac="http://schemas.microsoft.com/office/spreadsheetml/2009/9/ac" r="411" s="3" customFormat="true" x14ac:dyDescent="0.25">
      <c r="A411" s="408"/>
      <c r="B411" s="126"/>
      <c r="L411" s="126"/>
      <c r="V411" s="126"/>
      <c r="AF411" s="126"/>
      <c r="AP411" s="126"/>
      <c r="AZ411" s="126"/>
      <c r="BJ411" s="126"/>
      <c r="BK411" s="126"/>
      <c r="BT411" s="126"/>
      <c r="BU411" s="126"/>
      <c r="CD411" s="126"/>
      <c r="CN411" s="126"/>
      <c r="CO411" s="126"/>
      <c r="CX411" s="126"/>
      <c r="DH411" s="126"/>
      <c r="DR411" s="126"/>
      <c r="EB411" s="126"/>
      <c r="EL411" s="126"/>
      <c r="EV411" s="126"/>
      <c r="FF411" s="126"/>
      <c r="FP411" s="126"/>
      <c r="FZ411" s="126"/>
      <c r="GJ411" s="126"/>
      <c r="GT411" s="126"/>
      <c r="HD411" s="126"/>
      <c r="HN411" s="126"/>
      <c r="HX411" s="126"/>
      <c r="IH411" s="126"/>
      <c r="IR411" s="126"/>
      <c r="JB411" s="126"/>
      <c r="JL411" s="126"/>
    </row>
    <row xmlns:x14ac="http://schemas.microsoft.com/office/spreadsheetml/2009/9/ac" r="412" s="3" customFormat="true" x14ac:dyDescent="0.25">
      <c r="A412" s="408"/>
      <c r="B412" s="126"/>
      <c r="L412" s="126"/>
      <c r="V412" s="126"/>
      <c r="AF412" s="126"/>
      <c r="AP412" s="126"/>
      <c r="AZ412" s="126"/>
      <c r="BJ412" s="126"/>
      <c r="BK412" s="126"/>
      <c r="BT412" s="126"/>
      <c r="BU412" s="126"/>
      <c r="CD412" s="126"/>
      <c r="CN412" s="126"/>
      <c r="CO412" s="126"/>
      <c r="CX412" s="126"/>
      <c r="DH412" s="126"/>
      <c r="DR412" s="126"/>
      <c r="EB412" s="126"/>
      <c r="EL412" s="126"/>
      <c r="EV412" s="126"/>
      <c r="FF412" s="126"/>
      <c r="FP412" s="126"/>
      <c r="FZ412" s="126"/>
      <c r="GJ412" s="126"/>
      <c r="GT412" s="126"/>
      <c r="HD412" s="126"/>
      <c r="HN412" s="126"/>
      <c r="HX412" s="126"/>
      <c r="IH412" s="126"/>
      <c r="IR412" s="126"/>
      <c r="JB412" s="126"/>
      <c r="JL412" s="126"/>
    </row>
    <row xmlns:x14ac="http://schemas.microsoft.com/office/spreadsheetml/2009/9/ac" r="413" s="3" customFormat="true" x14ac:dyDescent="0.25">
      <c r="A413" s="408"/>
      <c r="B413" s="126"/>
      <c r="L413" s="126"/>
      <c r="V413" s="126"/>
      <c r="AF413" s="126"/>
      <c r="AP413" s="126"/>
      <c r="AZ413" s="126"/>
      <c r="BJ413" s="126"/>
      <c r="BK413" s="126"/>
      <c r="BT413" s="126"/>
      <c r="BU413" s="126"/>
      <c r="CD413" s="126"/>
      <c r="CN413" s="126"/>
      <c r="CO413" s="126"/>
      <c r="CX413" s="126"/>
      <c r="DH413" s="126"/>
      <c r="DR413" s="126"/>
      <c r="EB413" s="126"/>
      <c r="EL413" s="126"/>
      <c r="EV413" s="126"/>
      <c r="FF413" s="126"/>
      <c r="FP413" s="126"/>
      <c r="FZ413" s="126"/>
      <c r="GJ413" s="126"/>
      <c r="GT413" s="126"/>
      <c r="HD413" s="126"/>
      <c r="HN413" s="126"/>
      <c r="HX413" s="126"/>
      <c r="IH413" s="126"/>
      <c r="IR413" s="126"/>
      <c r="JB413" s="126"/>
      <c r="JL413" s="126"/>
    </row>
    <row xmlns:x14ac="http://schemas.microsoft.com/office/spreadsheetml/2009/9/ac" r="414" s="3" customFormat="true" x14ac:dyDescent="0.25">
      <c r="A414" s="408"/>
      <c r="B414" s="126"/>
      <c r="L414" s="126"/>
      <c r="V414" s="126"/>
      <c r="AF414" s="126"/>
      <c r="AP414" s="126"/>
      <c r="AZ414" s="126"/>
      <c r="BJ414" s="126"/>
      <c r="BK414" s="126"/>
      <c r="BT414" s="126"/>
      <c r="BU414" s="126"/>
      <c r="CD414" s="126"/>
      <c r="CN414" s="126"/>
      <c r="CO414" s="126"/>
      <c r="CX414" s="126"/>
      <c r="DH414" s="126"/>
      <c r="DR414" s="126"/>
      <c r="EB414" s="126"/>
      <c r="EL414" s="126"/>
      <c r="EV414" s="126"/>
      <c r="FF414" s="126"/>
      <c r="FP414" s="126"/>
      <c r="FZ414" s="126"/>
      <c r="GJ414" s="126"/>
      <c r="GT414" s="126"/>
      <c r="HD414" s="126"/>
      <c r="HN414" s="126"/>
      <c r="HX414" s="126"/>
      <c r="IH414" s="126"/>
      <c r="IR414" s="126"/>
      <c r="JB414" s="126"/>
      <c r="JL414" s="126"/>
    </row>
    <row xmlns:x14ac="http://schemas.microsoft.com/office/spreadsheetml/2009/9/ac" r="415" s="3" customFormat="true" x14ac:dyDescent="0.25">
      <c r="A415" s="408"/>
      <c r="B415" s="126"/>
      <c r="L415" s="126"/>
      <c r="V415" s="126"/>
      <c r="AF415" s="126"/>
      <c r="AP415" s="126"/>
      <c r="AZ415" s="126"/>
      <c r="BJ415" s="126"/>
      <c r="BK415" s="126"/>
      <c r="BT415" s="126"/>
      <c r="BU415" s="126"/>
      <c r="CD415" s="126"/>
      <c r="CN415" s="126"/>
      <c r="CO415" s="126"/>
      <c r="CX415" s="126"/>
      <c r="DH415" s="126"/>
      <c r="DR415" s="126"/>
      <c r="EB415" s="126"/>
      <c r="EL415" s="126"/>
      <c r="EV415" s="126"/>
      <c r="FF415" s="126"/>
      <c r="FP415" s="126"/>
      <c r="FZ415" s="126"/>
      <c r="GJ415" s="126"/>
      <c r="GT415" s="126"/>
      <c r="HD415" s="126"/>
      <c r="HN415" s="126"/>
      <c r="HX415" s="126"/>
      <c r="IH415" s="126"/>
      <c r="IR415" s="126"/>
      <c r="JB415" s="126"/>
      <c r="JL415" s="126"/>
    </row>
    <row xmlns:x14ac="http://schemas.microsoft.com/office/spreadsheetml/2009/9/ac" r="416" s="3" customFormat="true" x14ac:dyDescent="0.25">
      <c r="A416" s="408"/>
      <c r="B416" s="126"/>
      <c r="L416" s="126"/>
      <c r="V416" s="126"/>
      <c r="AF416" s="126"/>
      <c r="AP416" s="126"/>
      <c r="AZ416" s="126"/>
      <c r="BJ416" s="126"/>
      <c r="BK416" s="126"/>
      <c r="BT416" s="126"/>
      <c r="BU416" s="126"/>
      <c r="CD416" s="126"/>
      <c r="CN416" s="126"/>
      <c r="CO416" s="126"/>
      <c r="CX416" s="126"/>
      <c r="DH416" s="126"/>
      <c r="DR416" s="126"/>
      <c r="EB416" s="126"/>
      <c r="EL416" s="126"/>
      <c r="EV416" s="126"/>
      <c r="FF416" s="126"/>
      <c r="FP416" s="126"/>
      <c r="FZ416" s="126"/>
      <c r="GJ416" s="126"/>
      <c r="GT416" s="126"/>
      <c r="HD416" s="126"/>
      <c r="HN416" s="126"/>
      <c r="HX416" s="126"/>
      <c r="IH416" s="126"/>
      <c r="IR416" s="126"/>
      <c r="JB416" s="126"/>
      <c r="JL416" s="126"/>
    </row>
    <row xmlns:x14ac="http://schemas.microsoft.com/office/spreadsheetml/2009/9/ac" r="417" s="3" customFormat="true" x14ac:dyDescent="0.25">
      <c r="A417" s="408"/>
      <c r="B417" s="126"/>
      <c r="L417" s="126"/>
      <c r="V417" s="126"/>
      <c r="AF417" s="126"/>
      <c r="AP417" s="126"/>
      <c r="AZ417" s="126"/>
      <c r="BJ417" s="126"/>
      <c r="BK417" s="126"/>
      <c r="BT417" s="126"/>
      <c r="BU417" s="126"/>
      <c r="CD417" s="126"/>
      <c r="CN417" s="126"/>
      <c r="CO417" s="126"/>
      <c r="CX417" s="126"/>
      <c r="DH417" s="126"/>
      <c r="DR417" s="126"/>
      <c r="EB417" s="126"/>
      <c r="EL417" s="126"/>
      <c r="EV417" s="126"/>
      <c r="FF417" s="126"/>
      <c r="FP417" s="126"/>
      <c r="FZ417" s="126"/>
      <c r="GJ417" s="126"/>
      <c r="GT417" s="126"/>
      <c r="HD417" s="126"/>
      <c r="HN417" s="126"/>
      <c r="HX417" s="126"/>
      <c r="IH417" s="126"/>
      <c r="IR417" s="126"/>
      <c r="JB417" s="126"/>
      <c r="JL417" s="126"/>
    </row>
    <row xmlns:x14ac="http://schemas.microsoft.com/office/spreadsheetml/2009/9/ac" r="418" s="3" customFormat="true" x14ac:dyDescent="0.25">
      <c r="A418" s="408"/>
      <c r="B418" s="126"/>
      <c r="L418" s="126"/>
      <c r="V418" s="126"/>
      <c r="AF418" s="126"/>
      <c r="AP418" s="126"/>
      <c r="AZ418" s="126"/>
      <c r="BJ418" s="126"/>
      <c r="BK418" s="126"/>
      <c r="BT418" s="126"/>
      <c r="BU418" s="126"/>
      <c r="CD418" s="126"/>
      <c r="CN418" s="126"/>
      <c r="CO418" s="126"/>
      <c r="CX418" s="126"/>
      <c r="DH418" s="126"/>
      <c r="DR418" s="126"/>
      <c r="EB418" s="126"/>
      <c r="EL418" s="126"/>
      <c r="EV418" s="126"/>
      <c r="FF418" s="126"/>
      <c r="FP418" s="126"/>
      <c r="FZ418" s="126"/>
      <c r="GJ418" s="126"/>
      <c r="GT418" s="126"/>
      <c r="HD418" s="126"/>
      <c r="HN418" s="126"/>
      <c r="HX418" s="126"/>
      <c r="IH418" s="126"/>
      <c r="IR418" s="126"/>
      <c r="JB418" s="126"/>
      <c r="JL418" s="126"/>
    </row>
    <row xmlns:x14ac="http://schemas.microsoft.com/office/spreadsheetml/2009/9/ac" r="419" s="3" customFormat="true" x14ac:dyDescent="0.25">
      <c r="A419" s="408"/>
      <c r="B419" s="126"/>
      <c r="L419" s="126"/>
      <c r="V419" s="126"/>
      <c r="AF419" s="126"/>
      <c r="AP419" s="126"/>
      <c r="AZ419" s="126"/>
      <c r="BJ419" s="126"/>
      <c r="BK419" s="126"/>
      <c r="BT419" s="126"/>
      <c r="BU419" s="126"/>
      <c r="CD419" s="126"/>
      <c r="CN419" s="126"/>
      <c r="CO419" s="126"/>
      <c r="CX419" s="126"/>
      <c r="DH419" s="126"/>
      <c r="DR419" s="126"/>
      <c r="EB419" s="126"/>
      <c r="EL419" s="126"/>
      <c r="EV419" s="126"/>
      <c r="FF419" s="126"/>
      <c r="FP419" s="126"/>
      <c r="FZ419" s="126"/>
      <c r="GJ419" s="126"/>
      <c r="GT419" s="126"/>
      <c r="HD419" s="126"/>
      <c r="HN419" s="126"/>
      <c r="HX419" s="126"/>
      <c r="IH419" s="126"/>
      <c r="IR419" s="126"/>
      <c r="JB419" s="126"/>
      <c r="JL419" s="126"/>
    </row>
    <row xmlns:x14ac="http://schemas.microsoft.com/office/spreadsheetml/2009/9/ac" r="420" s="3" customFormat="true" x14ac:dyDescent="0.25">
      <c r="A420" s="408"/>
      <c r="B420" s="126"/>
      <c r="L420" s="126"/>
      <c r="V420" s="126"/>
      <c r="AF420" s="126"/>
      <c r="AP420" s="126"/>
      <c r="AZ420" s="126"/>
      <c r="BJ420" s="126"/>
      <c r="BK420" s="126"/>
      <c r="BT420" s="126"/>
      <c r="BU420" s="126"/>
      <c r="CD420" s="126"/>
      <c r="CN420" s="126"/>
      <c r="CO420" s="126"/>
      <c r="CX420" s="126"/>
      <c r="DH420" s="126"/>
      <c r="DR420" s="126"/>
      <c r="EB420" s="126"/>
      <c r="EL420" s="126"/>
      <c r="EV420" s="126"/>
      <c r="FF420" s="126"/>
      <c r="FP420" s="126"/>
      <c r="FZ420" s="126"/>
      <c r="GJ420" s="126"/>
      <c r="GT420" s="126"/>
      <c r="HD420" s="126"/>
      <c r="HN420" s="126"/>
      <c r="HX420" s="126"/>
      <c r="IH420" s="126"/>
      <c r="IR420" s="126"/>
      <c r="JB420" s="126"/>
      <c r="JL420" s="126"/>
    </row>
    <row xmlns:x14ac="http://schemas.microsoft.com/office/spreadsheetml/2009/9/ac" r="421" s="3" customFormat="true" x14ac:dyDescent="0.25">
      <c r="A421" s="408"/>
      <c r="B421" s="126"/>
      <c r="L421" s="126"/>
      <c r="V421" s="126"/>
      <c r="AF421" s="126"/>
      <c r="AP421" s="126"/>
      <c r="AZ421" s="126"/>
      <c r="BJ421" s="126"/>
      <c r="BK421" s="126"/>
      <c r="BT421" s="126"/>
      <c r="BU421" s="126"/>
      <c r="CD421" s="126"/>
      <c r="CN421" s="126"/>
      <c r="CO421" s="126"/>
      <c r="CX421" s="126"/>
      <c r="DH421" s="126"/>
      <c r="DR421" s="126"/>
      <c r="EB421" s="126"/>
      <c r="EL421" s="126"/>
      <c r="EV421" s="126"/>
      <c r="FF421" s="126"/>
      <c r="FP421" s="126"/>
      <c r="FZ421" s="126"/>
      <c r="GJ421" s="126"/>
      <c r="GT421" s="126"/>
      <c r="HD421" s="126"/>
      <c r="HN421" s="126"/>
      <c r="HX421" s="126"/>
      <c r="IH421" s="126"/>
      <c r="IR421" s="126"/>
      <c r="JB421" s="126"/>
      <c r="JL421" s="126"/>
    </row>
    <row xmlns:x14ac="http://schemas.microsoft.com/office/spreadsheetml/2009/9/ac" r="422" s="3" customFormat="true" x14ac:dyDescent="0.25">
      <c r="A422" s="408"/>
      <c r="B422" s="126"/>
      <c r="L422" s="126"/>
      <c r="V422" s="126"/>
      <c r="AF422" s="126"/>
      <c r="AP422" s="126"/>
      <c r="AZ422" s="126"/>
      <c r="BJ422" s="126"/>
      <c r="BK422" s="126"/>
      <c r="BT422" s="126"/>
      <c r="BU422" s="126"/>
      <c r="CD422" s="126"/>
      <c r="CN422" s="126"/>
      <c r="CO422" s="126"/>
      <c r="CX422" s="126"/>
      <c r="DH422" s="126"/>
      <c r="DR422" s="126"/>
      <c r="EB422" s="126"/>
      <c r="EL422" s="126"/>
      <c r="EV422" s="126"/>
      <c r="FF422" s="126"/>
      <c r="FP422" s="126"/>
      <c r="FZ422" s="126"/>
      <c r="GJ422" s="126"/>
      <c r="GT422" s="126"/>
      <c r="HD422" s="126"/>
      <c r="HN422" s="126"/>
      <c r="HX422" s="126"/>
      <c r="IH422" s="126"/>
      <c r="IR422" s="126"/>
      <c r="JB422" s="126"/>
      <c r="JL422" s="126"/>
    </row>
    <row xmlns:x14ac="http://schemas.microsoft.com/office/spreadsheetml/2009/9/ac" r="423" s="3" customFormat="true" x14ac:dyDescent="0.25">
      <c r="A423" s="408"/>
      <c r="B423" s="126"/>
      <c r="L423" s="126"/>
      <c r="V423" s="126"/>
      <c r="AF423" s="126"/>
      <c r="AP423" s="126"/>
      <c r="AZ423" s="126"/>
      <c r="BJ423" s="126"/>
      <c r="BK423" s="126"/>
      <c r="BT423" s="126"/>
      <c r="BU423" s="126"/>
      <c r="CD423" s="126"/>
      <c r="CN423" s="126"/>
      <c r="CO423" s="126"/>
      <c r="CX423" s="126"/>
      <c r="DH423" s="126"/>
      <c r="DR423" s="126"/>
      <c r="EB423" s="126"/>
      <c r="EL423" s="126"/>
      <c r="EV423" s="126"/>
      <c r="FF423" s="126"/>
      <c r="FP423" s="126"/>
      <c r="FZ423" s="126"/>
      <c r="GJ423" s="126"/>
      <c r="GT423" s="126"/>
      <c r="HD423" s="126"/>
      <c r="HN423" s="126"/>
      <c r="HX423" s="126"/>
      <c r="IH423" s="126"/>
      <c r="IR423" s="126"/>
      <c r="JB423" s="126"/>
      <c r="JL423" s="126"/>
    </row>
    <row xmlns:x14ac="http://schemas.microsoft.com/office/spreadsheetml/2009/9/ac" r="424" s="3" customFormat="true" x14ac:dyDescent="0.25">
      <c r="A424" s="408"/>
      <c r="B424" s="126"/>
      <c r="L424" s="126"/>
      <c r="V424" s="126"/>
      <c r="AF424" s="126"/>
      <c r="AP424" s="126"/>
      <c r="AZ424" s="126"/>
      <c r="BJ424" s="126"/>
      <c r="BK424" s="126"/>
      <c r="BT424" s="126"/>
      <c r="BU424" s="126"/>
      <c r="CD424" s="126"/>
      <c r="CN424" s="126"/>
      <c r="CO424" s="126"/>
      <c r="CX424" s="126"/>
      <c r="DH424" s="126"/>
      <c r="DR424" s="126"/>
      <c r="EB424" s="126"/>
      <c r="EL424" s="126"/>
      <c r="EV424" s="126"/>
      <c r="FF424" s="126"/>
      <c r="FP424" s="126"/>
      <c r="FZ424" s="126"/>
      <c r="GJ424" s="126"/>
      <c r="GT424" s="126"/>
      <c r="HD424" s="126"/>
      <c r="HN424" s="126"/>
      <c r="HX424" s="126"/>
      <c r="IH424" s="126"/>
      <c r="IR424" s="126"/>
      <c r="JB424" s="126"/>
      <c r="JL424" s="126"/>
    </row>
    <row xmlns:x14ac="http://schemas.microsoft.com/office/spreadsheetml/2009/9/ac" r="425" s="3" customFormat="true" x14ac:dyDescent="0.25">
      <c r="A425" s="408"/>
      <c r="B425" s="126"/>
      <c r="L425" s="126"/>
      <c r="V425" s="126"/>
      <c r="AF425" s="126"/>
      <c r="AP425" s="126"/>
      <c r="AZ425" s="126"/>
      <c r="BJ425" s="126"/>
      <c r="BK425" s="126"/>
      <c r="BT425" s="126"/>
      <c r="BU425" s="126"/>
      <c r="CD425" s="126"/>
      <c r="CN425" s="126"/>
      <c r="CO425" s="126"/>
      <c r="CX425" s="126"/>
      <c r="DH425" s="126"/>
      <c r="DR425" s="126"/>
      <c r="EB425" s="126"/>
      <c r="EL425" s="126"/>
      <c r="EV425" s="126"/>
      <c r="FF425" s="126"/>
      <c r="FP425" s="126"/>
      <c r="FZ425" s="126"/>
      <c r="GJ425" s="126"/>
      <c r="GT425" s="126"/>
      <c r="HD425" s="126"/>
      <c r="HN425" s="126"/>
      <c r="HX425" s="126"/>
      <c r="IH425" s="126"/>
      <c r="IR425" s="126"/>
      <c r="JB425" s="126"/>
      <c r="JL425" s="126"/>
    </row>
    <row xmlns:x14ac="http://schemas.microsoft.com/office/spreadsheetml/2009/9/ac" r="426" s="3" customFormat="true" x14ac:dyDescent="0.25">
      <c r="A426" s="408"/>
      <c r="B426" s="126"/>
      <c r="L426" s="126"/>
      <c r="V426" s="126"/>
      <c r="AF426" s="126"/>
      <c r="AP426" s="126"/>
      <c r="AZ426" s="126"/>
      <c r="BJ426" s="126"/>
      <c r="BK426" s="126"/>
      <c r="BT426" s="126"/>
      <c r="BU426" s="126"/>
      <c r="CD426" s="126"/>
      <c r="CN426" s="126"/>
      <c r="CO426" s="126"/>
      <c r="CX426" s="126"/>
      <c r="DH426" s="126"/>
      <c r="DR426" s="126"/>
      <c r="EB426" s="126"/>
      <c r="EL426" s="126"/>
      <c r="EV426" s="126"/>
      <c r="FF426" s="126"/>
      <c r="FP426" s="126"/>
      <c r="FZ426" s="126"/>
      <c r="GJ426" s="126"/>
      <c r="GT426" s="126"/>
      <c r="HD426" s="126"/>
      <c r="HN426" s="126"/>
      <c r="HX426" s="126"/>
      <c r="IH426" s="126"/>
      <c r="IR426" s="126"/>
      <c r="JB426" s="126"/>
      <c r="JL426" s="126"/>
    </row>
    <row xmlns:x14ac="http://schemas.microsoft.com/office/spreadsheetml/2009/9/ac" r="427" s="3" customFormat="true" x14ac:dyDescent="0.25">
      <c r="A427" s="408"/>
      <c r="B427" s="126"/>
      <c r="L427" s="126"/>
      <c r="V427" s="126"/>
      <c r="AF427" s="126"/>
      <c r="AP427" s="126"/>
      <c r="AZ427" s="126"/>
      <c r="BJ427" s="126"/>
      <c r="BK427" s="126"/>
      <c r="BT427" s="126"/>
      <c r="BU427" s="126"/>
      <c r="CD427" s="126"/>
      <c r="CN427" s="126"/>
      <c r="CO427" s="126"/>
      <c r="CX427" s="126"/>
      <c r="DH427" s="126"/>
      <c r="DR427" s="126"/>
      <c r="EB427" s="126"/>
      <c r="EL427" s="126"/>
      <c r="EV427" s="126"/>
      <c r="FF427" s="126"/>
      <c r="FP427" s="126"/>
      <c r="FZ427" s="126"/>
      <c r="GJ427" s="126"/>
      <c r="GT427" s="126"/>
      <c r="HD427" s="126"/>
      <c r="HN427" s="126"/>
      <c r="HX427" s="126"/>
      <c r="IH427" s="126"/>
      <c r="IR427" s="126"/>
      <c r="JB427" s="126"/>
      <c r="JL427" s="126"/>
    </row>
    <row xmlns:x14ac="http://schemas.microsoft.com/office/spreadsheetml/2009/9/ac" r="428" s="3" customFormat="true" x14ac:dyDescent="0.25">
      <c r="A428" s="408"/>
      <c r="B428" s="126"/>
      <c r="L428" s="126"/>
      <c r="V428" s="126"/>
      <c r="AF428" s="126"/>
      <c r="AP428" s="126"/>
      <c r="AZ428" s="126"/>
      <c r="BJ428" s="126"/>
      <c r="BK428" s="126"/>
      <c r="BT428" s="126"/>
      <c r="BU428" s="126"/>
      <c r="CD428" s="126"/>
      <c r="CN428" s="126"/>
      <c r="CO428" s="126"/>
      <c r="CX428" s="126"/>
      <c r="DH428" s="126"/>
      <c r="DR428" s="126"/>
      <c r="EB428" s="126"/>
      <c r="EL428" s="126"/>
      <c r="EV428" s="126"/>
      <c r="FF428" s="126"/>
      <c r="FP428" s="126"/>
      <c r="FZ428" s="126"/>
      <c r="GJ428" s="126"/>
      <c r="GT428" s="126"/>
      <c r="HD428" s="126"/>
      <c r="HN428" s="126"/>
      <c r="HX428" s="126"/>
      <c r="IH428" s="126"/>
      <c r="IR428" s="126"/>
      <c r="JB428" s="126"/>
      <c r="JL428" s="126"/>
    </row>
    <row xmlns:x14ac="http://schemas.microsoft.com/office/spreadsheetml/2009/9/ac" r="429" s="3" customFormat="true" x14ac:dyDescent="0.25">
      <c r="A429" s="408"/>
      <c r="B429" s="126"/>
      <c r="L429" s="126"/>
      <c r="V429" s="126"/>
      <c r="AF429" s="126"/>
      <c r="AP429" s="126"/>
      <c r="AZ429" s="126"/>
      <c r="BJ429" s="126"/>
      <c r="BK429" s="126"/>
      <c r="BT429" s="126"/>
      <c r="BU429" s="126"/>
      <c r="CD429" s="126"/>
      <c r="CN429" s="126"/>
      <c r="CO429" s="126"/>
      <c r="CX429" s="126"/>
      <c r="DH429" s="126"/>
      <c r="DR429" s="126"/>
      <c r="EB429" s="126"/>
      <c r="EL429" s="126"/>
      <c r="EV429" s="126"/>
      <c r="FF429" s="126"/>
      <c r="FP429" s="126"/>
      <c r="FZ429" s="126"/>
      <c r="GJ429" s="126"/>
      <c r="GT429" s="126"/>
      <c r="HD429" s="126"/>
      <c r="HN429" s="126"/>
      <c r="HX429" s="126"/>
      <c r="IH429" s="126"/>
      <c r="IR429" s="126"/>
      <c r="JB429" s="126"/>
      <c r="JL429" s="126"/>
    </row>
    <row xmlns:x14ac="http://schemas.microsoft.com/office/spreadsheetml/2009/9/ac" r="430" s="3" customFormat="true" x14ac:dyDescent="0.25">
      <c r="A430" s="408"/>
      <c r="B430" s="126"/>
      <c r="L430" s="126"/>
      <c r="V430" s="126"/>
      <c r="AF430" s="126"/>
      <c r="AP430" s="126"/>
      <c r="AZ430" s="126"/>
      <c r="BJ430" s="126"/>
      <c r="BK430" s="126"/>
      <c r="BT430" s="126"/>
      <c r="BU430" s="126"/>
      <c r="CD430" s="126"/>
      <c r="CN430" s="126"/>
      <c r="CO430" s="126"/>
      <c r="CX430" s="126"/>
      <c r="DH430" s="126"/>
      <c r="DR430" s="126"/>
      <c r="EB430" s="126"/>
      <c r="EL430" s="126"/>
      <c r="EV430" s="126"/>
      <c r="FF430" s="126"/>
      <c r="FP430" s="126"/>
      <c r="FZ430" s="126"/>
      <c r="GJ430" s="126"/>
      <c r="GT430" s="126"/>
      <c r="HD430" s="126"/>
      <c r="HN430" s="126"/>
      <c r="HX430" s="126"/>
      <c r="IH430" s="126"/>
      <c r="IR430" s="126"/>
      <c r="JB430" s="126"/>
      <c r="JL430" s="126"/>
    </row>
    <row xmlns:x14ac="http://schemas.microsoft.com/office/spreadsheetml/2009/9/ac" r="431" s="3" customFormat="true" x14ac:dyDescent="0.25">
      <c r="A431" s="408"/>
      <c r="B431" s="126"/>
      <c r="L431" s="126"/>
      <c r="V431" s="126"/>
      <c r="AF431" s="126"/>
      <c r="AP431" s="126"/>
      <c r="AZ431" s="126"/>
      <c r="BJ431" s="126"/>
      <c r="BK431" s="126"/>
      <c r="BT431" s="126"/>
      <c r="BU431" s="126"/>
      <c r="CD431" s="126"/>
      <c r="CN431" s="126"/>
      <c r="CO431" s="126"/>
      <c r="CX431" s="126"/>
      <c r="DH431" s="126"/>
      <c r="DR431" s="126"/>
      <c r="EB431" s="126"/>
      <c r="EL431" s="126"/>
      <c r="EV431" s="126"/>
      <c r="FF431" s="126"/>
      <c r="FP431" s="126"/>
      <c r="FZ431" s="126"/>
      <c r="GJ431" s="126"/>
      <c r="GT431" s="126"/>
      <c r="HD431" s="126"/>
      <c r="HN431" s="126"/>
      <c r="HX431" s="126"/>
      <c r="IH431" s="126"/>
      <c r="IR431" s="126"/>
      <c r="JB431" s="126"/>
      <c r="JL431" s="126"/>
    </row>
    <row xmlns:x14ac="http://schemas.microsoft.com/office/spreadsheetml/2009/9/ac" r="432" s="3" customFormat="true" x14ac:dyDescent="0.25">
      <c r="A432" s="408"/>
      <c r="B432" s="126"/>
      <c r="L432" s="126"/>
      <c r="V432" s="126"/>
      <c r="AF432" s="126"/>
      <c r="AP432" s="126"/>
      <c r="AZ432" s="126"/>
      <c r="BJ432" s="126"/>
      <c r="BK432" s="126"/>
      <c r="BT432" s="126"/>
      <c r="BU432" s="126"/>
      <c r="CD432" s="126"/>
      <c r="CN432" s="126"/>
      <c r="CO432" s="126"/>
      <c r="CX432" s="126"/>
      <c r="DH432" s="126"/>
      <c r="DR432" s="126"/>
      <c r="EB432" s="126"/>
      <c r="EL432" s="126"/>
      <c r="EV432" s="126"/>
      <c r="FF432" s="126"/>
      <c r="FP432" s="126"/>
      <c r="FZ432" s="126"/>
      <c r="GJ432" s="126"/>
      <c r="GT432" s="126"/>
      <c r="HD432" s="126"/>
      <c r="HN432" s="126"/>
      <c r="HX432" s="126"/>
      <c r="IH432" s="126"/>
      <c r="IR432" s="126"/>
      <c r="JB432" s="126"/>
      <c r="JL432" s="126"/>
    </row>
    <row xmlns:x14ac="http://schemas.microsoft.com/office/spreadsheetml/2009/9/ac" r="433" s="3" customFormat="true" x14ac:dyDescent="0.25">
      <c r="A433" s="408"/>
      <c r="B433" s="126"/>
      <c r="L433" s="126"/>
      <c r="V433" s="126"/>
      <c r="AF433" s="126"/>
      <c r="AP433" s="126"/>
      <c r="AZ433" s="126"/>
      <c r="BJ433" s="126"/>
      <c r="BK433" s="126"/>
      <c r="BT433" s="126"/>
      <c r="BU433" s="126"/>
      <c r="CD433" s="126"/>
      <c r="CN433" s="126"/>
      <c r="CO433" s="126"/>
      <c r="CX433" s="126"/>
      <c r="DH433" s="126"/>
      <c r="DR433" s="126"/>
      <c r="EB433" s="126"/>
      <c r="EL433" s="126"/>
      <c r="EV433" s="126"/>
      <c r="FF433" s="126"/>
      <c r="FP433" s="126"/>
      <c r="FZ433" s="126"/>
      <c r="GJ433" s="126"/>
      <c r="GT433" s="126"/>
      <c r="HD433" s="126"/>
      <c r="HN433" s="126"/>
      <c r="HX433" s="126"/>
      <c r="IH433" s="126"/>
      <c r="IR433" s="126"/>
      <c r="JB433" s="126"/>
      <c r="JL433" s="126"/>
    </row>
    <row xmlns:x14ac="http://schemas.microsoft.com/office/spreadsheetml/2009/9/ac" r="434" s="3" customFormat="true" x14ac:dyDescent="0.25">
      <c r="A434" s="408"/>
      <c r="B434" s="126"/>
      <c r="L434" s="126"/>
      <c r="V434" s="126"/>
      <c r="AF434" s="126"/>
      <c r="AP434" s="126"/>
      <c r="AZ434" s="126"/>
      <c r="BJ434" s="126"/>
      <c r="BK434" s="126"/>
      <c r="BT434" s="126"/>
      <c r="BU434" s="126"/>
      <c r="CD434" s="126"/>
      <c r="CN434" s="126"/>
      <c r="CO434" s="126"/>
      <c r="CX434" s="126"/>
      <c r="DH434" s="126"/>
      <c r="DR434" s="126"/>
      <c r="EB434" s="126"/>
      <c r="EL434" s="126"/>
      <c r="EV434" s="126"/>
      <c r="FF434" s="126"/>
      <c r="FP434" s="126"/>
      <c r="FZ434" s="126"/>
      <c r="GJ434" s="126"/>
      <c r="GT434" s="126"/>
      <c r="HD434" s="126"/>
      <c r="HN434" s="126"/>
      <c r="HX434" s="126"/>
      <c r="IH434" s="126"/>
      <c r="IR434" s="126"/>
      <c r="JB434" s="126"/>
      <c r="JL434" s="126"/>
    </row>
    <row xmlns:x14ac="http://schemas.microsoft.com/office/spreadsheetml/2009/9/ac" r="435" s="3" customFormat="true" x14ac:dyDescent="0.25">
      <c r="A435" s="408"/>
      <c r="B435" s="126"/>
      <c r="L435" s="126"/>
      <c r="V435" s="126"/>
      <c r="AF435" s="126"/>
      <c r="AP435" s="126"/>
      <c r="AZ435" s="126"/>
      <c r="BJ435" s="126"/>
      <c r="BK435" s="126"/>
      <c r="BT435" s="126"/>
      <c r="BU435" s="126"/>
      <c r="CD435" s="126"/>
      <c r="CN435" s="126"/>
      <c r="CO435" s="126"/>
      <c r="CX435" s="126"/>
      <c r="DH435" s="126"/>
      <c r="DR435" s="126"/>
      <c r="EB435" s="126"/>
      <c r="EL435" s="126"/>
      <c r="EV435" s="126"/>
      <c r="FF435" s="126"/>
      <c r="FP435" s="126"/>
      <c r="FZ435" s="126"/>
      <c r="GJ435" s="126"/>
      <c r="GT435" s="126"/>
      <c r="HD435" s="126"/>
      <c r="HN435" s="126"/>
      <c r="HX435" s="126"/>
      <c r="IH435" s="126"/>
      <c r="IR435" s="126"/>
      <c r="JB435" s="126"/>
      <c r="JL435" s="126"/>
    </row>
    <row xmlns:x14ac="http://schemas.microsoft.com/office/spreadsheetml/2009/9/ac" r="436" s="3" customFormat="true" x14ac:dyDescent="0.25">
      <c r="A436" s="408"/>
      <c r="B436" s="126"/>
      <c r="L436" s="126"/>
      <c r="V436" s="126"/>
      <c r="AF436" s="126"/>
      <c r="AP436" s="126"/>
      <c r="AZ436" s="126"/>
      <c r="BJ436" s="126"/>
      <c r="BK436" s="126"/>
      <c r="BT436" s="126"/>
      <c r="BU436" s="126"/>
      <c r="CD436" s="126"/>
      <c r="CN436" s="126"/>
      <c r="CO436" s="126"/>
      <c r="CX436" s="126"/>
      <c r="DH436" s="126"/>
      <c r="DR436" s="126"/>
      <c r="EB436" s="126"/>
      <c r="EL436" s="126"/>
      <c r="EV436" s="126"/>
      <c r="FF436" s="126"/>
      <c r="FP436" s="126"/>
      <c r="FZ436" s="126"/>
      <c r="GJ436" s="126"/>
      <c r="GT436" s="126"/>
      <c r="HD436" s="126"/>
      <c r="HN436" s="126"/>
      <c r="HX436" s="126"/>
      <c r="IH436" s="126"/>
      <c r="IR436" s="126"/>
      <c r="JB436" s="126"/>
      <c r="JL436" s="126"/>
    </row>
    <row xmlns:x14ac="http://schemas.microsoft.com/office/spreadsheetml/2009/9/ac" r="437" s="3" customFormat="true" x14ac:dyDescent="0.25">
      <c r="A437" s="408"/>
      <c r="B437" s="126"/>
      <c r="L437" s="126"/>
      <c r="V437" s="126"/>
      <c r="AF437" s="126"/>
      <c r="AP437" s="126"/>
      <c r="AZ437" s="126"/>
      <c r="BJ437" s="126"/>
      <c r="BK437" s="126"/>
      <c r="BT437" s="126"/>
      <c r="BU437" s="126"/>
      <c r="CD437" s="126"/>
      <c r="CN437" s="126"/>
      <c r="CO437" s="126"/>
      <c r="CX437" s="126"/>
      <c r="DH437" s="126"/>
      <c r="DR437" s="126"/>
      <c r="EB437" s="126"/>
      <c r="EL437" s="126"/>
      <c r="EV437" s="126"/>
      <c r="FF437" s="126"/>
      <c r="FP437" s="126"/>
      <c r="FZ437" s="126"/>
      <c r="GJ437" s="126"/>
      <c r="GT437" s="126"/>
      <c r="HD437" s="126"/>
      <c r="HN437" s="126"/>
      <c r="HX437" s="126"/>
      <c r="IH437" s="126"/>
      <c r="IR437" s="126"/>
      <c r="JB437" s="126"/>
      <c r="JL437" s="126"/>
    </row>
    <row xmlns:x14ac="http://schemas.microsoft.com/office/spreadsheetml/2009/9/ac" r="438" s="3" customFormat="true" x14ac:dyDescent="0.25">
      <c r="A438" s="408"/>
      <c r="B438" s="126"/>
      <c r="L438" s="126"/>
      <c r="V438" s="126"/>
      <c r="AF438" s="126"/>
      <c r="AP438" s="126"/>
      <c r="AZ438" s="126"/>
      <c r="BJ438" s="126"/>
      <c r="BK438" s="126"/>
      <c r="BT438" s="126"/>
      <c r="BU438" s="126"/>
      <c r="CD438" s="126"/>
      <c r="CN438" s="126"/>
      <c r="CO438" s="126"/>
      <c r="CX438" s="126"/>
      <c r="DH438" s="126"/>
      <c r="DR438" s="126"/>
      <c r="EB438" s="126"/>
      <c r="EL438" s="126"/>
      <c r="EV438" s="126"/>
      <c r="FF438" s="126"/>
      <c r="FP438" s="126"/>
      <c r="FZ438" s="126"/>
      <c r="GJ438" s="126"/>
      <c r="GT438" s="126"/>
      <c r="HD438" s="126"/>
      <c r="HN438" s="126"/>
      <c r="HX438" s="126"/>
      <c r="IH438" s="126"/>
      <c r="IR438" s="126"/>
      <c r="JB438" s="126"/>
      <c r="JL438" s="126"/>
    </row>
    <row xmlns:x14ac="http://schemas.microsoft.com/office/spreadsheetml/2009/9/ac" r="439" s="3" customFormat="true" x14ac:dyDescent="0.25">
      <c r="A439" s="408"/>
      <c r="B439" s="126"/>
      <c r="L439" s="126"/>
      <c r="V439" s="126"/>
      <c r="AF439" s="126"/>
      <c r="AP439" s="126"/>
      <c r="AZ439" s="126"/>
      <c r="BJ439" s="126"/>
      <c r="BK439" s="126"/>
      <c r="BT439" s="126"/>
      <c r="BU439" s="126"/>
      <c r="CD439" s="126"/>
      <c r="CN439" s="126"/>
      <c r="CO439" s="126"/>
      <c r="CX439" s="126"/>
      <c r="DH439" s="126"/>
      <c r="DR439" s="126"/>
      <c r="EB439" s="126"/>
      <c r="EL439" s="126"/>
      <c r="EV439" s="126"/>
      <c r="FF439" s="126"/>
      <c r="FP439" s="126"/>
      <c r="FZ439" s="126"/>
      <c r="GJ439" s="126"/>
      <c r="GT439" s="126"/>
      <c r="HD439" s="126"/>
      <c r="HN439" s="126"/>
      <c r="HX439" s="126"/>
      <c r="IH439" s="126"/>
      <c r="IR439" s="126"/>
      <c r="JB439" s="126"/>
      <c r="JL439" s="126"/>
    </row>
    <row xmlns:x14ac="http://schemas.microsoft.com/office/spreadsheetml/2009/9/ac" r="440" s="3" customFormat="true" x14ac:dyDescent="0.25">
      <c r="A440" s="408"/>
      <c r="B440" s="126"/>
      <c r="L440" s="126"/>
      <c r="V440" s="126"/>
      <c r="AF440" s="126"/>
      <c r="AP440" s="126"/>
      <c r="AZ440" s="126"/>
      <c r="BJ440" s="126"/>
      <c r="BK440" s="126"/>
      <c r="BT440" s="126"/>
      <c r="BU440" s="126"/>
      <c r="CD440" s="126"/>
      <c r="CN440" s="126"/>
      <c r="CO440" s="126"/>
      <c r="CX440" s="126"/>
      <c r="DH440" s="126"/>
      <c r="DR440" s="126"/>
      <c r="EB440" s="126"/>
      <c r="EL440" s="126"/>
      <c r="EV440" s="126"/>
      <c r="FF440" s="126"/>
      <c r="FP440" s="126"/>
      <c r="FZ440" s="126"/>
      <c r="GJ440" s="126"/>
      <c r="GT440" s="126"/>
      <c r="HD440" s="126"/>
      <c r="HN440" s="126"/>
      <c r="HX440" s="126"/>
      <c r="IH440" s="126"/>
      <c r="IR440" s="126"/>
      <c r="JB440" s="126"/>
      <c r="JL440" s="126"/>
    </row>
    <row xmlns:x14ac="http://schemas.microsoft.com/office/spreadsheetml/2009/9/ac" r="441" s="3" customFormat="true" x14ac:dyDescent="0.25">
      <c r="A441" s="408"/>
      <c r="B441" s="126"/>
      <c r="L441" s="126"/>
      <c r="V441" s="126"/>
      <c r="AF441" s="126"/>
      <c r="AP441" s="126"/>
      <c r="AZ441" s="126"/>
      <c r="BJ441" s="126"/>
      <c r="BK441" s="126"/>
      <c r="BT441" s="126"/>
      <c r="BU441" s="126"/>
      <c r="CD441" s="126"/>
      <c r="CN441" s="126"/>
      <c r="CO441" s="126"/>
      <c r="CX441" s="126"/>
      <c r="DH441" s="126"/>
      <c r="DR441" s="126"/>
      <c r="EB441" s="126"/>
      <c r="EL441" s="126"/>
      <c r="EV441" s="126"/>
      <c r="FF441" s="126"/>
      <c r="FP441" s="126"/>
      <c r="FZ441" s="126"/>
      <c r="GJ441" s="126"/>
      <c r="GT441" s="126"/>
      <c r="HD441" s="126"/>
      <c r="HN441" s="126"/>
      <c r="HX441" s="126"/>
      <c r="IH441" s="126"/>
      <c r="IR441" s="126"/>
      <c r="JB441" s="126"/>
      <c r="JL441" s="126"/>
    </row>
    <row xmlns:x14ac="http://schemas.microsoft.com/office/spreadsheetml/2009/9/ac" r="442" s="3" customFormat="true" x14ac:dyDescent="0.25">
      <c r="A442" s="408"/>
      <c r="B442" s="126"/>
      <c r="L442" s="126"/>
      <c r="V442" s="126"/>
      <c r="AF442" s="126"/>
      <c r="AP442" s="126"/>
      <c r="AZ442" s="126"/>
      <c r="BJ442" s="126"/>
      <c r="BK442" s="126"/>
      <c r="BT442" s="126"/>
      <c r="BU442" s="126"/>
      <c r="CD442" s="126"/>
      <c r="CN442" s="126"/>
      <c r="CO442" s="126"/>
      <c r="CX442" s="126"/>
      <c r="DH442" s="126"/>
      <c r="DR442" s="126"/>
      <c r="EB442" s="126"/>
      <c r="EL442" s="126"/>
      <c r="EV442" s="126"/>
      <c r="FF442" s="126"/>
      <c r="FP442" s="126"/>
      <c r="FZ442" s="126"/>
      <c r="GJ442" s="126"/>
      <c r="GT442" s="126"/>
      <c r="HD442" s="126"/>
      <c r="HN442" s="126"/>
      <c r="HX442" s="126"/>
      <c r="IH442" s="126"/>
      <c r="IR442" s="126"/>
      <c r="JB442" s="126"/>
      <c r="JL442" s="126"/>
    </row>
    <row xmlns:x14ac="http://schemas.microsoft.com/office/spreadsheetml/2009/9/ac" r="443" s="3" customFormat="true" x14ac:dyDescent="0.25">
      <c r="A443" s="408"/>
      <c r="B443" s="126"/>
      <c r="L443" s="126"/>
      <c r="V443" s="126"/>
      <c r="AF443" s="126"/>
      <c r="AP443" s="126"/>
      <c r="AZ443" s="126"/>
      <c r="BJ443" s="126"/>
      <c r="BK443" s="126"/>
      <c r="BT443" s="126"/>
      <c r="BU443" s="126"/>
      <c r="CD443" s="126"/>
      <c r="CN443" s="126"/>
      <c r="CO443" s="126"/>
      <c r="CX443" s="126"/>
      <c r="DH443" s="126"/>
      <c r="DR443" s="126"/>
      <c r="EB443" s="126"/>
      <c r="EL443" s="126"/>
      <c r="EV443" s="126"/>
      <c r="FF443" s="126"/>
      <c r="FP443" s="126"/>
      <c r="FZ443" s="126"/>
      <c r="GJ443" s="126"/>
      <c r="GT443" s="126"/>
      <c r="HD443" s="126"/>
      <c r="HN443" s="126"/>
      <c r="HX443" s="126"/>
      <c r="IH443" s="126"/>
      <c r="IR443" s="126"/>
      <c r="JB443" s="126"/>
      <c r="JL443" s="126"/>
    </row>
    <row xmlns:x14ac="http://schemas.microsoft.com/office/spreadsheetml/2009/9/ac" r="444" s="3" customFormat="true" x14ac:dyDescent="0.25">
      <c r="A444" s="408"/>
      <c r="B444" s="126"/>
      <c r="L444" s="126"/>
      <c r="V444" s="126"/>
      <c r="AF444" s="126"/>
      <c r="AP444" s="126"/>
      <c r="AZ444" s="126"/>
      <c r="BJ444" s="126"/>
      <c r="BK444" s="126"/>
      <c r="BT444" s="126"/>
      <c r="BU444" s="126"/>
      <c r="CD444" s="126"/>
      <c r="CN444" s="126"/>
      <c r="CO444" s="126"/>
      <c r="CX444" s="126"/>
      <c r="DH444" s="126"/>
      <c r="DR444" s="126"/>
      <c r="EB444" s="126"/>
      <c r="EL444" s="126"/>
      <c r="EV444" s="126"/>
      <c r="FF444" s="126"/>
      <c r="FP444" s="126"/>
      <c r="FZ444" s="126"/>
      <c r="GJ444" s="126"/>
      <c r="GT444" s="126"/>
      <c r="HD444" s="126"/>
      <c r="HN444" s="126"/>
      <c r="HX444" s="126"/>
      <c r="IH444" s="126"/>
      <c r="IR444" s="126"/>
      <c r="JB444" s="126"/>
      <c r="JL444" s="126"/>
    </row>
    <row xmlns:x14ac="http://schemas.microsoft.com/office/spreadsheetml/2009/9/ac" r="445" s="3" customFormat="true" x14ac:dyDescent="0.25">
      <c r="A445" s="408"/>
      <c r="B445" s="126"/>
      <c r="L445" s="126"/>
      <c r="V445" s="126"/>
      <c r="AF445" s="126"/>
      <c r="AP445" s="126"/>
      <c r="AZ445" s="126"/>
      <c r="BJ445" s="126"/>
      <c r="BK445" s="126"/>
      <c r="BT445" s="126"/>
      <c r="BU445" s="126"/>
      <c r="CD445" s="126"/>
      <c r="CN445" s="126"/>
      <c r="CO445" s="126"/>
      <c r="CX445" s="126"/>
      <c r="DH445" s="126"/>
      <c r="DR445" s="126"/>
      <c r="EB445" s="126"/>
      <c r="EL445" s="126"/>
      <c r="EV445" s="126"/>
      <c r="FF445" s="126"/>
      <c r="FP445" s="126"/>
      <c r="FZ445" s="126"/>
      <c r="GJ445" s="126"/>
      <c r="GT445" s="126"/>
      <c r="HD445" s="126"/>
      <c r="HN445" s="126"/>
      <c r="HX445" s="126"/>
      <c r="IH445" s="126"/>
      <c r="IR445" s="126"/>
      <c r="JB445" s="126"/>
      <c r="JL445" s="126"/>
    </row>
    <row xmlns:x14ac="http://schemas.microsoft.com/office/spreadsheetml/2009/9/ac" r="446" s="3" customFormat="true" x14ac:dyDescent="0.25">
      <c r="A446" s="408"/>
      <c r="B446" s="126"/>
      <c r="L446" s="126"/>
      <c r="V446" s="126"/>
      <c r="AF446" s="126"/>
      <c r="AP446" s="126"/>
      <c r="AZ446" s="126"/>
      <c r="BJ446" s="126"/>
      <c r="BK446" s="126"/>
      <c r="BT446" s="126"/>
      <c r="BU446" s="126"/>
      <c r="CD446" s="126"/>
      <c r="CN446" s="126"/>
      <c r="CO446" s="126"/>
      <c r="CX446" s="126"/>
      <c r="DH446" s="126"/>
      <c r="DR446" s="126"/>
      <c r="EB446" s="126"/>
      <c r="EL446" s="126"/>
      <c r="EV446" s="126"/>
      <c r="FF446" s="126"/>
      <c r="FP446" s="126"/>
      <c r="FZ446" s="126"/>
      <c r="GJ446" s="126"/>
      <c r="GT446" s="126"/>
      <c r="HD446" s="126"/>
      <c r="HN446" s="126"/>
      <c r="HX446" s="126"/>
      <c r="IH446" s="126"/>
      <c r="IR446" s="126"/>
      <c r="JB446" s="126"/>
      <c r="JL446" s="126"/>
    </row>
    <row xmlns:x14ac="http://schemas.microsoft.com/office/spreadsheetml/2009/9/ac" r="447" s="3" customFormat="true" x14ac:dyDescent="0.25">
      <c r="A447" s="408"/>
      <c r="B447" s="126"/>
      <c r="L447" s="126"/>
      <c r="V447" s="126"/>
      <c r="AF447" s="126"/>
      <c r="AP447" s="126"/>
      <c r="AZ447" s="126"/>
      <c r="BJ447" s="126"/>
      <c r="BK447" s="126"/>
      <c r="BT447" s="126"/>
      <c r="BU447" s="126"/>
      <c r="CD447" s="126"/>
      <c r="CN447" s="126"/>
      <c r="CO447" s="126"/>
      <c r="CX447" s="126"/>
      <c r="DH447" s="126"/>
      <c r="DR447" s="126"/>
      <c r="EB447" s="126"/>
      <c r="EL447" s="126"/>
      <c r="EV447" s="126"/>
      <c r="FF447" s="126"/>
      <c r="FP447" s="126"/>
      <c r="FZ447" s="126"/>
      <c r="GJ447" s="126"/>
      <c r="GT447" s="126"/>
      <c r="HD447" s="126"/>
      <c r="HN447" s="126"/>
      <c r="HX447" s="126"/>
      <c r="IH447" s="126"/>
      <c r="IR447" s="126"/>
      <c r="JB447" s="126"/>
      <c r="JL447" s="126"/>
    </row>
    <row xmlns:x14ac="http://schemas.microsoft.com/office/spreadsheetml/2009/9/ac" r="448" s="3" customFormat="true" x14ac:dyDescent="0.25">
      <c r="A448" s="408"/>
      <c r="B448" s="126"/>
      <c r="L448" s="126"/>
      <c r="V448" s="126"/>
      <c r="AF448" s="126"/>
      <c r="AP448" s="126"/>
      <c r="AZ448" s="126"/>
      <c r="BJ448" s="126"/>
      <c r="BK448" s="126"/>
      <c r="BT448" s="126"/>
      <c r="BU448" s="126"/>
      <c r="CD448" s="126"/>
      <c r="CN448" s="126"/>
      <c r="CO448" s="126"/>
      <c r="CX448" s="126"/>
      <c r="DH448" s="126"/>
      <c r="DR448" s="126"/>
      <c r="EB448" s="126"/>
      <c r="EL448" s="126"/>
      <c r="EV448" s="126"/>
      <c r="FF448" s="126"/>
      <c r="FP448" s="126"/>
      <c r="FZ448" s="126"/>
      <c r="GJ448" s="126"/>
      <c r="GT448" s="126"/>
      <c r="HD448" s="126"/>
      <c r="HN448" s="126"/>
      <c r="HX448" s="126"/>
      <c r="IH448" s="126"/>
      <c r="IR448" s="126"/>
      <c r="JB448" s="126"/>
      <c r="JL448" s="126"/>
    </row>
    <row xmlns:x14ac="http://schemas.microsoft.com/office/spreadsheetml/2009/9/ac" r="449" s="3" customFormat="true" x14ac:dyDescent="0.25">
      <c r="A449" s="408"/>
      <c r="B449" s="126"/>
      <c r="L449" s="126"/>
      <c r="V449" s="126"/>
      <c r="AF449" s="126"/>
      <c r="AP449" s="126"/>
      <c r="AZ449" s="126"/>
      <c r="BJ449" s="126"/>
      <c r="BK449" s="126"/>
      <c r="BT449" s="126"/>
      <c r="BU449" s="126"/>
      <c r="CD449" s="126"/>
      <c r="CN449" s="126"/>
      <c r="CO449" s="126"/>
      <c r="CX449" s="126"/>
      <c r="DH449" s="126"/>
      <c r="DR449" s="126"/>
      <c r="EB449" s="126"/>
      <c r="EL449" s="126"/>
      <c r="EV449" s="126"/>
      <c r="FF449" s="126"/>
      <c r="FP449" s="126"/>
      <c r="FZ449" s="126"/>
      <c r="GJ449" s="126"/>
      <c r="GT449" s="126"/>
      <c r="HD449" s="126"/>
      <c r="HN449" s="126"/>
      <c r="HX449" s="126"/>
      <c r="IH449" s="126"/>
      <c r="IR449" s="126"/>
      <c r="JB449" s="126"/>
      <c r="JL449" s="126"/>
    </row>
    <row xmlns:x14ac="http://schemas.microsoft.com/office/spreadsheetml/2009/9/ac" r="450" s="3" customFormat="true" x14ac:dyDescent="0.25">
      <c r="A450" s="408"/>
      <c r="B450" s="126"/>
      <c r="L450" s="126"/>
      <c r="V450" s="126"/>
      <c r="AF450" s="126"/>
      <c r="AP450" s="126"/>
      <c r="AZ450" s="126"/>
      <c r="BJ450" s="126"/>
      <c r="BK450" s="126"/>
      <c r="BT450" s="126"/>
      <c r="BU450" s="126"/>
      <c r="CD450" s="126"/>
      <c r="CN450" s="126"/>
      <c r="CO450" s="126"/>
      <c r="CX450" s="126"/>
      <c r="DH450" s="126"/>
      <c r="DR450" s="126"/>
      <c r="EB450" s="126"/>
      <c r="EL450" s="126"/>
      <c r="EV450" s="126"/>
      <c r="FF450" s="126"/>
      <c r="FP450" s="126"/>
      <c r="FZ450" s="126"/>
      <c r="GJ450" s="126"/>
      <c r="GT450" s="126"/>
      <c r="HD450" s="126"/>
      <c r="HN450" s="126"/>
      <c r="HX450" s="126"/>
      <c r="IH450" s="126"/>
      <c r="IR450" s="126"/>
      <c r="JB450" s="126"/>
      <c r="JL450" s="126"/>
    </row>
    <row xmlns:x14ac="http://schemas.microsoft.com/office/spreadsheetml/2009/9/ac" r="451" s="3" customFormat="true" x14ac:dyDescent="0.25">
      <c r="A451" s="408"/>
      <c r="B451" s="126"/>
      <c r="L451" s="126"/>
      <c r="V451" s="126"/>
      <c r="AF451" s="126"/>
      <c r="AP451" s="126"/>
      <c r="AZ451" s="126"/>
      <c r="BJ451" s="126"/>
      <c r="BK451" s="126"/>
      <c r="BT451" s="126"/>
      <c r="BU451" s="126"/>
      <c r="CD451" s="126"/>
      <c r="CN451" s="126"/>
      <c r="CO451" s="126"/>
      <c r="CX451" s="126"/>
      <c r="DH451" s="126"/>
      <c r="DR451" s="126"/>
      <c r="EB451" s="126"/>
      <c r="EL451" s="126"/>
      <c r="EV451" s="126"/>
      <c r="FF451" s="126"/>
      <c r="FP451" s="126"/>
      <c r="FZ451" s="126"/>
      <c r="GJ451" s="126"/>
      <c r="GT451" s="126"/>
      <c r="HD451" s="126"/>
      <c r="HN451" s="126"/>
      <c r="HX451" s="126"/>
      <c r="IH451" s="126"/>
      <c r="IR451" s="126"/>
      <c r="JB451" s="126"/>
      <c r="JL451" s="126"/>
    </row>
    <row xmlns:x14ac="http://schemas.microsoft.com/office/spreadsheetml/2009/9/ac" r="452" s="3" customFormat="true" x14ac:dyDescent="0.25">
      <c r="A452" s="408"/>
      <c r="B452" s="126"/>
      <c r="L452" s="126"/>
      <c r="V452" s="126"/>
      <c r="AF452" s="126"/>
      <c r="AP452" s="126"/>
      <c r="AZ452" s="126"/>
      <c r="BJ452" s="126"/>
      <c r="BK452" s="126"/>
      <c r="BT452" s="126"/>
      <c r="BU452" s="126"/>
      <c r="CD452" s="126"/>
      <c r="CN452" s="126"/>
      <c r="CO452" s="126"/>
      <c r="CX452" s="126"/>
      <c r="DH452" s="126"/>
      <c r="DR452" s="126"/>
      <c r="EB452" s="126"/>
      <c r="EL452" s="126"/>
      <c r="EV452" s="126"/>
      <c r="FF452" s="126"/>
      <c r="FP452" s="126"/>
      <c r="FZ452" s="126"/>
      <c r="GJ452" s="126"/>
      <c r="GT452" s="126"/>
      <c r="HD452" s="126"/>
      <c r="HN452" s="126"/>
      <c r="HX452" s="126"/>
      <c r="IH452" s="126"/>
      <c r="IR452" s="126"/>
      <c r="JB452" s="126"/>
      <c r="JL452" s="126"/>
    </row>
    <row xmlns:x14ac="http://schemas.microsoft.com/office/spreadsheetml/2009/9/ac" r="453" s="3" customFormat="true" x14ac:dyDescent="0.25">
      <c r="A453" s="408"/>
      <c r="B453" s="126"/>
      <c r="L453" s="126"/>
      <c r="V453" s="126"/>
      <c r="AF453" s="126"/>
      <c r="AP453" s="126"/>
      <c r="AZ453" s="126"/>
      <c r="BJ453" s="126"/>
      <c r="BK453" s="126"/>
      <c r="BT453" s="126"/>
      <c r="BU453" s="126"/>
      <c r="CD453" s="126"/>
      <c r="CN453" s="126"/>
      <c r="CO453" s="126"/>
      <c r="CX453" s="126"/>
      <c r="DH453" s="126"/>
      <c r="DR453" s="126"/>
      <c r="EB453" s="126"/>
      <c r="EL453" s="126"/>
      <c r="EV453" s="126"/>
      <c r="FF453" s="126"/>
      <c r="FP453" s="126"/>
      <c r="FZ453" s="126"/>
      <c r="GJ453" s="126"/>
      <c r="GT453" s="126"/>
      <c r="HD453" s="126"/>
      <c r="HN453" s="126"/>
      <c r="HX453" s="126"/>
      <c r="IH453" s="126"/>
      <c r="IR453" s="126"/>
      <c r="JB453" s="126"/>
      <c r="JL453" s="126"/>
    </row>
    <row xmlns:x14ac="http://schemas.microsoft.com/office/spreadsheetml/2009/9/ac" r="454" s="3" customFormat="true" x14ac:dyDescent="0.25">
      <c r="A454" s="408"/>
      <c r="B454" s="126"/>
      <c r="L454" s="126"/>
      <c r="V454" s="126"/>
      <c r="AF454" s="126"/>
      <c r="AP454" s="126"/>
      <c r="AZ454" s="126"/>
      <c r="BJ454" s="126"/>
      <c r="BK454" s="126"/>
      <c r="BT454" s="126"/>
      <c r="BU454" s="126"/>
      <c r="CD454" s="126"/>
      <c r="CN454" s="126"/>
      <c r="CO454" s="126"/>
      <c r="CX454" s="126"/>
      <c r="DH454" s="126"/>
      <c r="DR454" s="126"/>
      <c r="EB454" s="126"/>
      <c r="EL454" s="126"/>
      <c r="EV454" s="126"/>
      <c r="FF454" s="126"/>
      <c r="FP454" s="126"/>
      <c r="FZ454" s="126"/>
      <c r="GJ454" s="126"/>
      <c r="GT454" s="126"/>
      <c r="HD454" s="126"/>
      <c r="HN454" s="126"/>
      <c r="HX454" s="126"/>
      <c r="IH454" s="126"/>
      <c r="IR454" s="126"/>
      <c r="JB454" s="126"/>
      <c r="JL454" s="126"/>
    </row>
    <row xmlns:x14ac="http://schemas.microsoft.com/office/spreadsheetml/2009/9/ac" r="455" s="3" customFormat="true" x14ac:dyDescent="0.25">
      <c r="A455" s="408"/>
      <c r="B455" s="126"/>
      <c r="L455" s="126"/>
      <c r="V455" s="126"/>
      <c r="AF455" s="126"/>
      <c r="AP455" s="126"/>
      <c r="AZ455" s="126"/>
      <c r="BJ455" s="126"/>
      <c r="BK455" s="126"/>
      <c r="BT455" s="126"/>
      <c r="BU455" s="126"/>
      <c r="CD455" s="126"/>
      <c r="CN455" s="126"/>
      <c r="CO455" s="126"/>
      <c r="CX455" s="126"/>
      <c r="DH455" s="126"/>
      <c r="DR455" s="126"/>
      <c r="EB455" s="126"/>
      <c r="EL455" s="126"/>
      <c r="EV455" s="126"/>
      <c r="FF455" s="126"/>
      <c r="FP455" s="126"/>
      <c r="FZ455" s="126"/>
      <c r="GJ455" s="126"/>
      <c r="GT455" s="126"/>
      <c r="HD455" s="126"/>
      <c r="HN455" s="126"/>
      <c r="HX455" s="126"/>
      <c r="IH455" s="126"/>
      <c r="IR455" s="126"/>
      <c r="JB455" s="126"/>
      <c r="JL455" s="126"/>
    </row>
    <row xmlns:x14ac="http://schemas.microsoft.com/office/spreadsheetml/2009/9/ac" r="456" s="3" customFormat="true" x14ac:dyDescent="0.25">
      <c r="A456" s="408"/>
      <c r="B456" s="126"/>
      <c r="L456" s="126"/>
      <c r="V456" s="126"/>
      <c r="AF456" s="126"/>
      <c r="AP456" s="126"/>
      <c r="AZ456" s="126"/>
      <c r="BJ456" s="126"/>
      <c r="BK456" s="126"/>
      <c r="BT456" s="126"/>
      <c r="BU456" s="126"/>
      <c r="CD456" s="126"/>
      <c r="CN456" s="126"/>
      <c r="CO456" s="126"/>
      <c r="CX456" s="126"/>
      <c r="DH456" s="126"/>
      <c r="DR456" s="126"/>
      <c r="EB456" s="126"/>
      <c r="EL456" s="126"/>
      <c r="EV456" s="126"/>
      <c r="FF456" s="126"/>
      <c r="FP456" s="126"/>
      <c r="FZ456" s="126"/>
      <c r="GJ456" s="126"/>
      <c r="GT456" s="126"/>
      <c r="HD456" s="126"/>
      <c r="HN456" s="126"/>
      <c r="HX456" s="126"/>
      <c r="IH456" s="126"/>
      <c r="IR456" s="126"/>
      <c r="JB456" s="126"/>
      <c r="JL456" s="126"/>
    </row>
    <row xmlns:x14ac="http://schemas.microsoft.com/office/spreadsheetml/2009/9/ac" r="457" s="3" customFormat="true" x14ac:dyDescent="0.25">
      <c r="A457" s="408"/>
      <c r="B457" s="126"/>
      <c r="L457" s="126"/>
      <c r="V457" s="126"/>
      <c r="AF457" s="126"/>
      <c r="AP457" s="126"/>
      <c r="AZ457" s="126"/>
      <c r="BJ457" s="126"/>
      <c r="BK457" s="126"/>
      <c r="BT457" s="126"/>
      <c r="BU457" s="126"/>
      <c r="CD457" s="126"/>
      <c r="CN457" s="126"/>
      <c r="CO457" s="126"/>
      <c r="CX457" s="126"/>
      <c r="DH457" s="126"/>
      <c r="DR457" s="126"/>
      <c r="EB457" s="126"/>
      <c r="EL457" s="126"/>
      <c r="EV457" s="126"/>
      <c r="FF457" s="126"/>
      <c r="FP457" s="126"/>
      <c r="FZ457" s="126"/>
      <c r="GJ457" s="126"/>
      <c r="GT457" s="126"/>
      <c r="HD457" s="126"/>
      <c r="HN457" s="126"/>
      <c r="HX457" s="126"/>
      <c r="IH457" s="126"/>
      <c r="IR457" s="126"/>
      <c r="JB457" s="126"/>
      <c r="JL457" s="126"/>
    </row>
    <row xmlns:x14ac="http://schemas.microsoft.com/office/spreadsheetml/2009/9/ac" r="458" s="3" customFormat="true" x14ac:dyDescent="0.25">
      <c r="A458" s="408"/>
      <c r="B458" s="126"/>
      <c r="L458" s="126"/>
      <c r="V458" s="126"/>
      <c r="AF458" s="126"/>
      <c r="AP458" s="126"/>
      <c r="AZ458" s="126"/>
      <c r="BJ458" s="126"/>
      <c r="BK458" s="126"/>
      <c r="BT458" s="126"/>
      <c r="BU458" s="126"/>
      <c r="CD458" s="126"/>
      <c r="CN458" s="126"/>
      <c r="CO458" s="126"/>
      <c r="CX458" s="126"/>
      <c r="DH458" s="126"/>
      <c r="DR458" s="126"/>
      <c r="EB458" s="126"/>
      <c r="EL458" s="126"/>
      <c r="EV458" s="126"/>
      <c r="FF458" s="126"/>
      <c r="FP458" s="126"/>
      <c r="FZ458" s="126"/>
      <c r="GJ458" s="126"/>
      <c r="GT458" s="126"/>
      <c r="HD458" s="126"/>
      <c r="HN458" s="126"/>
      <c r="HX458" s="126"/>
      <c r="IH458" s="126"/>
      <c r="IR458" s="126"/>
      <c r="JB458" s="126"/>
      <c r="JL458" s="126"/>
    </row>
    <row xmlns:x14ac="http://schemas.microsoft.com/office/spreadsheetml/2009/9/ac" r="459" s="3" customFormat="true" x14ac:dyDescent="0.25">
      <c r="A459" s="408"/>
      <c r="B459" s="126"/>
      <c r="L459" s="126"/>
      <c r="V459" s="126"/>
      <c r="AF459" s="126"/>
      <c r="AP459" s="126"/>
      <c r="AZ459" s="126"/>
      <c r="BJ459" s="126"/>
      <c r="BK459" s="126"/>
      <c r="BT459" s="126"/>
      <c r="BU459" s="126"/>
      <c r="CD459" s="126"/>
      <c r="CN459" s="126"/>
      <c r="CO459" s="126"/>
      <c r="CX459" s="126"/>
      <c r="DH459" s="126"/>
      <c r="DR459" s="126"/>
      <c r="EB459" s="126"/>
      <c r="EL459" s="126"/>
      <c r="EV459" s="126"/>
      <c r="FF459" s="126"/>
      <c r="FP459" s="126"/>
      <c r="FZ459" s="126"/>
      <c r="GJ459" s="126"/>
      <c r="GT459" s="126"/>
      <c r="HD459" s="126"/>
      <c r="HN459" s="126"/>
      <c r="HX459" s="126"/>
      <c r="IH459" s="126"/>
      <c r="IR459" s="126"/>
      <c r="JB459" s="126"/>
      <c r="JL459" s="126"/>
    </row>
    <row xmlns:x14ac="http://schemas.microsoft.com/office/spreadsheetml/2009/9/ac" r="460" s="3" customFormat="true" x14ac:dyDescent="0.25">
      <c r="A460" s="408"/>
      <c r="B460" s="126"/>
      <c r="L460" s="126"/>
      <c r="V460" s="126"/>
      <c r="AF460" s="126"/>
      <c r="AP460" s="126"/>
      <c r="AZ460" s="126"/>
      <c r="BJ460" s="126"/>
      <c r="BK460" s="126"/>
      <c r="BT460" s="126"/>
      <c r="BU460" s="126"/>
      <c r="CD460" s="126"/>
      <c r="CN460" s="126"/>
      <c r="CO460" s="126"/>
      <c r="CX460" s="126"/>
      <c r="DH460" s="126"/>
      <c r="DR460" s="126"/>
      <c r="EB460" s="126"/>
      <c r="EL460" s="126"/>
      <c r="EV460" s="126"/>
      <c r="FF460" s="126"/>
      <c r="FP460" s="126"/>
      <c r="FZ460" s="126"/>
      <c r="GJ460" s="126"/>
      <c r="GT460" s="126"/>
      <c r="HD460" s="126"/>
      <c r="HN460" s="126"/>
      <c r="HX460" s="126"/>
      <c r="IH460" s="126"/>
      <c r="IR460" s="126"/>
      <c r="JB460" s="126"/>
      <c r="JL460" s="126"/>
    </row>
    <row xmlns:x14ac="http://schemas.microsoft.com/office/spreadsheetml/2009/9/ac" r="461" s="3" customFormat="true" x14ac:dyDescent="0.25">
      <c r="A461" s="408"/>
      <c r="B461" s="126"/>
      <c r="L461" s="126"/>
      <c r="V461" s="126"/>
      <c r="AF461" s="126"/>
      <c r="AP461" s="126"/>
      <c r="AZ461" s="126"/>
      <c r="BJ461" s="126"/>
      <c r="BK461" s="126"/>
      <c r="BT461" s="126"/>
      <c r="BU461" s="126"/>
      <c r="CD461" s="126"/>
      <c r="CN461" s="126"/>
      <c r="CO461" s="126"/>
      <c r="CX461" s="126"/>
      <c r="DH461" s="126"/>
      <c r="DR461" s="126"/>
      <c r="EB461" s="126"/>
      <c r="EL461" s="126"/>
      <c r="EV461" s="126"/>
      <c r="FF461" s="126"/>
      <c r="FP461" s="126"/>
      <c r="FZ461" s="126"/>
      <c r="GJ461" s="126"/>
      <c r="GT461" s="126"/>
      <c r="HD461" s="126"/>
      <c r="HN461" s="126"/>
      <c r="HX461" s="126"/>
      <c r="IH461" s="126"/>
      <c r="IR461" s="126"/>
      <c r="JB461" s="126"/>
      <c r="JL461" s="126"/>
    </row>
    <row xmlns:x14ac="http://schemas.microsoft.com/office/spreadsheetml/2009/9/ac" r="462" s="3" customFormat="true" x14ac:dyDescent="0.25">
      <c r="A462" s="408"/>
      <c r="B462" s="126"/>
      <c r="L462" s="126"/>
      <c r="V462" s="126"/>
      <c r="AF462" s="126"/>
      <c r="AP462" s="126"/>
      <c r="AZ462" s="126"/>
      <c r="BJ462" s="126"/>
      <c r="BK462" s="126"/>
      <c r="BT462" s="126"/>
      <c r="BU462" s="126"/>
      <c r="CD462" s="126"/>
      <c r="CN462" s="126"/>
      <c r="CO462" s="126"/>
      <c r="CX462" s="126"/>
      <c r="DH462" s="126"/>
      <c r="DR462" s="126"/>
      <c r="EB462" s="126"/>
      <c r="EL462" s="126"/>
      <c r="EV462" s="126"/>
      <c r="FF462" s="126"/>
      <c r="FP462" s="126"/>
      <c r="FZ462" s="126"/>
      <c r="GJ462" s="126"/>
      <c r="GT462" s="126"/>
      <c r="HD462" s="126"/>
      <c r="HN462" s="126"/>
      <c r="HX462" s="126"/>
      <c r="IH462" s="126"/>
      <c r="IR462" s="126"/>
      <c r="JB462" s="126"/>
      <c r="JL462" s="126"/>
    </row>
    <row xmlns:x14ac="http://schemas.microsoft.com/office/spreadsheetml/2009/9/ac" r="463" s="3" customFormat="true" x14ac:dyDescent="0.25">
      <c r="A463" s="408"/>
      <c r="B463" s="126"/>
      <c r="L463" s="126"/>
      <c r="V463" s="126"/>
      <c r="AF463" s="126"/>
      <c r="AP463" s="126"/>
      <c r="AZ463" s="126"/>
      <c r="BJ463" s="126"/>
      <c r="BK463" s="126"/>
      <c r="BT463" s="126"/>
      <c r="BU463" s="126"/>
      <c r="CD463" s="126"/>
      <c r="CN463" s="126"/>
      <c r="CO463" s="126"/>
      <c r="CX463" s="126"/>
      <c r="DH463" s="126"/>
      <c r="DR463" s="126"/>
      <c r="EB463" s="126"/>
      <c r="EL463" s="126"/>
      <c r="EV463" s="126"/>
      <c r="FF463" s="126"/>
      <c r="FP463" s="126"/>
      <c r="FZ463" s="126"/>
      <c r="GJ463" s="126"/>
      <c r="GT463" s="126"/>
      <c r="HD463" s="126"/>
      <c r="HN463" s="126"/>
      <c r="HX463" s="126"/>
      <c r="IH463" s="126"/>
      <c r="IR463" s="126"/>
      <c r="JB463" s="126"/>
      <c r="JL463" s="126"/>
    </row>
    <row xmlns:x14ac="http://schemas.microsoft.com/office/spreadsheetml/2009/9/ac" r="464" s="3" customFormat="true" x14ac:dyDescent="0.25">
      <c r="A464" s="408"/>
      <c r="B464" s="126"/>
      <c r="L464" s="126"/>
      <c r="V464" s="126"/>
      <c r="AF464" s="126"/>
      <c r="AP464" s="126"/>
      <c r="AZ464" s="126"/>
      <c r="BJ464" s="126"/>
      <c r="BK464" s="126"/>
      <c r="BT464" s="126"/>
      <c r="BU464" s="126"/>
      <c r="CD464" s="126"/>
      <c r="CN464" s="126"/>
      <c r="CO464" s="126"/>
      <c r="CX464" s="126"/>
      <c r="DH464" s="126"/>
      <c r="DR464" s="126"/>
      <c r="EB464" s="126"/>
      <c r="EL464" s="126"/>
      <c r="EV464" s="126"/>
      <c r="FF464" s="126"/>
      <c r="FP464" s="126"/>
      <c r="FZ464" s="126"/>
      <c r="GJ464" s="126"/>
      <c r="GT464" s="126"/>
      <c r="HD464" s="126"/>
      <c r="HN464" s="126"/>
      <c r="HX464" s="126"/>
      <c r="IH464" s="126"/>
      <c r="IR464" s="126"/>
      <c r="JB464" s="126"/>
      <c r="JL464" s="126"/>
    </row>
    <row xmlns:x14ac="http://schemas.microsoft.com/office/spreadsheetml/2009/9/ac" r="465" s="3" customFormat="true" x14ac:dyDescent="0.25">
      <c r="A465" s="408"/>
      <c r="B465" s="126"/>
      <c r="L465" s="126"/>
      <c r="V465" s="126"/>
      <c r="AF465" s="126"/>
      <c r="AP465" s="126"/>
      <c r="AZ465" s="126"/>
      <c r="BJ465" s="126"/>
      <c r="BK465" s="126"/>
      <c r="BT465" s="126"/>
      <c r="BU465" s="126"/>
      <c r="CD465" s="126"/>
      <c r="CN465" s="126"/>
      <c r="CO465" s="126"/>
      <c r="CX465" s="126"/>
      <c r="DH465" s="126"/>
      <c r="DR465" s="126"/>
      <c r="EB465" s="126"/>
      <c r="EL465" s="126"/>
      <c r="EV465" s="126"/>
      <c r="FF465" s="126"/>
      <c r="FP465" s="126"/>
      <c r="FZ465" s="126"/>
      <c r="GJ465" s="126"/>
      <c r="GT465" s="126"/>
      <c r="HD465" s="126"/>
      <c r="HN465" s="126"/>
      <c r="HX465" s="126"/>
      <c r="IH465" s="126"/>
      <c r="IR465" s="126"/>
      <c r="JB465" s="126"/>
      <c r="JL465" s="126"/>
    </row>
    <row xmlns:x14ac="http://schemas.microsoft.com/office/spreadsheetml/2009/9/ac" r="466" s="3" customFormat="true" x14ac:dyDescent="0.25">
      <c r="A466" s="408"/>
      <c r="B466" s="126"/>
      <c r="L466" s="126"/>
      <c r="V466" s="126"/>
      <c r="AF466" s="126"/>
      <c r="AP466" s="126"/>
      <c r="AZ466" s="126"/>
      <c r="BJ466" s="126"/>
      <c r="BK466" s="126"/>
      <c r="BT466" s="126"/>
      <c r="BU466" s="126"/>
      <c r="CD466" s="126"/>
      <c r="CN466" s="126"/>
      <c r="CO466" s="126"/>
      <c r="CX466" s="126"/>
      <c r="DH466" s="126"/>
      <c r="DR466" s="126"/>
      <c r="EB466" s="126"/>
      <c r="EL466" s="126"/>
      <c r="EV466" s="126"/>
      <c r="FF466" s="126"/>
      <c r="FP466" s="126"/>
      <c r="FZ466" s="126"/>
      <c r="GJ466" s="126"/>
      <c r="GT466" s="126"/>
      <c r="HD466" s="126"/>
      <c r="HN466" s="126"/>
      <c r="HX466" s="126"/>
      <c r="IH466" s="126"/>
      <c r="IR466" s="126"/>
      <c r="JB466" s="126"/>
      <c r="JL466" s="126"/>
    </row>
    <row xmlns:x14ac="http://schemas.microsoft.com/office/spreadsheetml/2009/9/ac" r="467" s="3" customFormat="true" x14ac:dyDescent="0.25">
      <c r="A467" s="408"/>
      <c r="B467" s="126"/>
      <c r="L467" s="126"/>
      <c r="V467" s="126"/>
      <c r="AF467" s="126"/>
      <c r="AP467" s="126"/>
      <c r="AZ467" s="126"/>
      <c r="BJ467" s="126"/>
      <c r="BK467" s="126"/>
      <c r="BT467" s="126"/>
      <c r="BU467" s="126"/>
      <c r="CD467" s="126"/>
      <c r="CN467" s="126"/>
      <c r="CO467" s="126"/>
      <c r="CX467" s="126"/>
      <c r="DH467" s="126"/>
      <c r="DR467" s="126"/>
      <c r="EB467" s="126"/>
      <c r="EL467" s="126"/>
      <c r="EV467" s="126"/>
      <c r="FF467" s="126"/>
      <c r="FP467" s="126"/>
      <c r="FZ467" s="126"/>
      <c r="GJ467" s="126"/>
      <c r="GT467" s="126"/>
      <c r="HD467" s="126"/>
      <c r="HN467" s="126"/>
      <c r="HX467" s="126"/>
      <c r="IH467" s="126"/>
      <c r="IR467" s="126"/>
      <c r="JB467" s="126"/>
      <c r="JL467" s="126"/>
    </row>
    <row xmlns:x14ac="http://schemas.microsoft.com/office/spreadsheetml/2009/9/ac" r="468" s="3" customFormat="true" x14ac:dyDescent="0.25">
      <c r="A468" s="408"/>
      <c r="B468" s="126"/>
      <c r="L468" s="126"/>
      <c r="V468" s="126"/>
      <c r="AF468" s="126"/>
      <c r="AP468" s="126"/>
      <c r="AZ468" s="126"/>
      <c r="BJ468" s="126"/>
      <c r="BK468" s="126"/>
      <c r="BT468" s="126"/>
      <c r="BU468" s="126"/>
      <c r="CD468" s="126"/>
      <c r="CN468" s="126"/>
      <c r="CO468" s="126"/>
      <c r="CX468" s="126"/>
      <c r="DH468" s="126"/>
      <c r="DR468" s="126"/>
      <c r="EB468" s="126"/>
      <c r="EL468" s="126"/>
      <c r="EV468" s="126"/>
      <c r="FF468" s="126"/>
      <c r="FP468" s="126"/>
      <c r="FZ468" s="126"/>
      <c r="GJ468" s="126"/>
      <c r="GT468" s="126"/>
      <c r="HD468" s="126"/>
      <c r="HN468" s="126"/>
      <c r="HX468" s="126"/>
      <c r="IH468" s="126"/>
      <c r="IR468" s="126"/>
      <c r="JB468" s="126"/>
      <c r="JL468" s="126"/>
    </row>
    <row xmlns:x14ac="http://schemas.microsoft.com/office/spreadsheetml/2009/9/ac" r="469" s="3" customFormat="true" x14ac:dyDescent="0.25">
      <c r="A469" s="408"/>
      <c r="B469" s="126"/>
      <c r="L469" s="126"/>
      <c r="V469" s="126"/>
      <c r="AF469" s="126"/>
      <c r="AP469" s="126"/>
      <c r="AZ469" s="126"/>
      <c r="BJ469" s="126"/>
      <c r="BK469" s="126"/>
      <c r="BT469" s="126"/>
      <c r="BU469" s="126"/>
      <c r="CD469" s="126"/>
      <c r="CN469" s="126"/>
      <c r="CO469" s="126"/>
      <c r="CX469" s="126"/>
      <c r="DH469" s="126"/>
      <c r="DR469" s="126"/>
      <c r="EB469" s="126"/>
      <c r="EL469" s="126"/>
      <c r="EV469" s="126"/>
      <c r="FF469" s="126"/>
      <c r="FP469" s="126"/>
      <c r="FZ469" s="126"/>
      <c r="GJ469" s="126"/>
      <c r="GT469" s="126"/>
      <c r="HD469" s="126"/>
      <c r="HN469" s="126"/>
      <c r="HX469" s="126"/>
      <c r="IH469" s="126"/>
      <c r="IR469" s="126"/>
      <c r="JB469" s="126"/>
      <c r="JL469" s="126"/>
    </row>
    <row xmlns:x14ac="http://schemas.microsoft.com/office/spreadsheetml/2009/9/ac" r="470" s="3" customFormat="true" x14ac:dyDescent="0.25">
      <c r="A470" s="408"/>
      <c r="B470" s="126"/>
      <c r="L470" s="126"/>
      <c r="V470" s="126"/>
      <c r="AF470" s="126"/>
      <c r="AP470" s="126"/>
      <c r="AZ470" s="126"/>
      <c r="BJ470" s="126"/>
      <c r="BK470" s="126"/>
      <c r="BT470" s="126"/>
      <c r="BU470" s="126"/>
      <c r="CD470" s="126"/>
      <c r="CN470" s="126"/>
      <c r="CO470" s="126"/>
      <c r="CX470" s="126"/>
      <c r="DH470" s="126"/>
      <c r="DR470" s="126"/>
      <c r="EB470" s="126"/>
      <c r="EL470" s="126"/>
      <c r="EV470" s="126"/>
      <c r="FF470" s="126"/>
      <c r="FP470" s="126"/>
      <c r="FZ470" s="126"/>
      <c r="GJ470" s="126"/>
      <c r="GT470" s="126"/>
      <c r="HD470" s="126"/>
      <c r="HN470" s="126"/>
      <c r="HX470" s="126"/>
      <c r="IH470" s="126"/>
      <c r="IR470" s="126"/>
      <c r="JB470" s="126"/>
      <c r="JL470" s="126"/>
    </row>
    <row xmlns:x14ac="http://schemas.microsoft.com/office/spreadsheetml/2009/9/ac" r="471" s="3" customFormat="true" x14ac:dyDescent="0.25">
      <c r="A471" s="408"/>
      <c r="B471" s="126"/>
      <c r="L471" s="126"/>
      <c r="V471" s="126"/>
      <c r="AF471" s="126"/>
      <c r="AP471" s="126"/>
      <c r="AZ471" s="126"/>
      <c r="BJ471" s="126"/>
      <c r="BK471" s="126"/>
      <c r="BT471" s="126"/>
      <c r="BU471" s="126"/>
      <c r="CD471" s="126"/>
      <c r="CN471" s="126"/>
      <c r="CO471" s="126"/>
      <c r="CX471" s="126"/>
      <c r="DH471" s="126"/>
      <c r="DR471" s="126"/>
      <c r="EB471" s="126"/>
      <c r="EL471" s="126"/>
      <c r="EV471" s="126"/>
      <c r="FF471" s="126"/>
      <c r="FP471" s="126"/>
      <c r="FZ471" s="126"/>
      <c r="GJ471" s="126"/>
      <c r="GT471" s="126"/>
      <c r="HD471" s="126"/>
      <c r="HN471" s="126"/>
      <c r="HX471" s="126"/>
      <c r="IH471" s="126"/>
      <c r="IR471" s="126"/>
      <c r="JB471" s="126"/>
      <c r="JL471" s="126"/>
    </row>
    <row xmlns:x14ac="http://schemas.microsoft.com/office/spreadsheetml/2009/9/ac" r="472" s="3" customFormat="true" x14ac:dyDescent="0.25">
      <c r="A472" s="408"/>
      <c r="B472" s="126"/>
      <c r="L472" s="126"/>
      <c r="V472" s="126"/>
      <c r="AF472" s="126"/>
      <c r="AP472" s="126"/>
      <c r="AZ472" s="126"/>
      <c r="BJ472" s="126"/>
      <c r="BK472" s="126"/>
      <c r="BT472" s="126"/>
      <c r="BU472" s="126"/>
      <c r="CD472" s="126"/>
      <c r="CN472" s="126"/>
      <c r="CO472" s="126"/>
      <c r="CX472" s="126"/>
      <c r="DH472" s="126"/>
      <c r="DR472" s="126"/>
      <c r="EB472" s="126"/>
      <c r="EL472" s="126"/>
      <c r="EV472" s="126"/>
      <c r="FF472" s="126"/>
      <c r="FP472" s="126"/>
      <c r="FZ472" s="126"/>
      <c r="GJ472" s="126"/>
      <c r="GT472" s="126"/>
      <c r="HD472" s="126"/>
      <c r="HN472" s="126"/>
      <c r="HX472" s="126"/>
      <c r="IH472" s="126"/>
      <c r="IR472" s="126"/>
      <c r="JB472" s="126"/>
      <c r="JL472" s="126"/>
    </row>
    <row xmlns:x14ac="http://schemas.microsoft.com/office/spreadsheetml/2009/9/ac" r="473" s="3" customFormat="true" x14ac:dyDescent="0.25">
      <c r="A473" s="408"/>
      <c r="B473" s="126"/>
      <c r="L473" s="126"/>
      <c r="V473" s="126"/>
      <c r="AF473" s="126"/>
      <c r="AP473" s="126"/>
      <c r="AZ473" s="126"/>
      <c r="BJ473" s="126"/>
      <c r="BK473" s="126"/>
      <c r="BT473" s="126"/>
      <c r="BU473" s="126"/>
      <c r="CD473" s="126"/>
      <c r="CN473" s="126"/>
      <c r="CO473" s="126"/>
      <c r="CX473" s="126"/>
      <c r="DH473" s="126"/>
      <c r="DR473" s="126"/>
      <c r="EB473" s="126"/>
      <c r="EL473" s="126"/>
      <c r="EV473" s="126"/>
      <c r="FF473" s="126"/>
      <c r="FP473" s="126"/>
      <c r="FZ473" s="126"/>
      <c r="GJ473" s="126"/>
      <c r="GT473" s="126"/>
      <c r="HD473" s="126"/>
      <c r="HN473" s="126"/>
      <c r="HX473" s="126"/>
      <c r="IH473" s="126"/>
      <c r="IR473" s="126"/>
      <c r="JB473" s="126"/>
      <c r="JL473" s="126"/>
    </row>
    <row xmlns:x14ac="http://schemas.microsoft.com/office/spreadsheetml/2009/9/ac" r="474" s="3" customFormat="true" x14ac:dyDescent="0.25">
      <c r="A474" s="408"/>
      <c r="B474" s="126"/>
      <c r="L474" s="126"/>
      <c r="V474" s="126"/>
      <c r="AF474" s="126"/>
      <c r="AP474" s="126"/>
      <c r="AZ474" s="126"/>
      <c r="BJ474" s="126"/>
      <c r="BK474" s="126"/>
      <c r="BT474" s="126"/>
      <c r="BU474" s="126"/>
      <c r="CD474" s="126"/>
      <c r="CN474" s="126"/>
      <c r="CO474" s="126"/>
      <c r="CX474" s="126"/>
      <c r="DH474" s="126"/>
      <c r="DR474" s="126"/>
      <c r="EB474" s="126"/>
      <c r="EL474" s="126"/>
      <c r="EV474" s="126"/>
      <c r="FF474" s="126"/>
      <c r="FP474" s="126"/>
      <c r="FZ474" s="126"/>
      <c r="GJ474" s="126"/>
      <c r="GT474" s="126"/>
      <c r="HD474" s="126"/>
      <c r="HN474" s="126"/>
      <c r="HX474" s="126"/>
      <c r="IH474" s="126"/>
      <c r="IR474" s="126"/>
      <c r="JB474" s="126"/>
      <c r="JL474" s="126"/>
    </row>
    <row xmlns:x14ac="http://schemas.microsoft.com/office/spreadsheetml/2009/9/ac" r="475" s="3" customFormat="true" x14ac:dyDescent="0.25">
      <c r="A475" s="408"/>
      <c r="B475" s="126"/>
      <c r="L475" s="126"/>
      <c r="V475" s="126"/>
      <c r="AF475" s="126"/>
      <c r="AP475" s="126"/>
      <c r="AZ475" s="126"/>
      <c r="BJ475" s="126"/>
      <c r="BK475" s="126"/>
      <c r="BT475" s="126"/>
      <c r="BU475" s="126"/>
      <c r="CD475" s="126"/>
      <c r="CN475" s="126"/>
      <c r="CO475" s="126"/>
      <c r="CX475" s="126"/>
      <c r="DH475" s="126"/>
      <c r="DR475" s="126"/>
      <c r="EB475" s="126"/>
      <c r="EL475" s="126"/>
      <c r="EV475" s="126"/>
      <c r="FF475" s="126"/>
      <c r="FP475" s="126"/>
      <c r="FZ475" s="126"/>
      <c r="GJ475" s="126"/>
      <c r="GT475" s="126"/>
      <c r="HD475" s="126"/>
      <c r="HN475" s="126"/>
      <c r="HX475" s="126"/>
      <c r="IH475" s="126"/>
      <c r="IR475" s="126"/>
      <c r="JB475" s="126"/>
      <c r="JL475" s="126"/>
    </row>
    <row xmlns:x14ac="http://schemas.microsoft.com/office/spreadsheetml/2009/9/ac" r="476" s="3" customFormat="true" x14ac:dyDescent="0.25">
      <c r="A476" s="408"/>
      <c r="B476" s="126"/>
      <c r="L476" s="126"/>
      <c r="V476" s="126"/>
      <c r="AF476" s="126"/>
      <c r="AP476" s="126"/>
      <c r="AZ476" s="126"/>
      <c r="BJ476" s="126"/>
      <c r="BK476" s="126"/>
      <c r="BT476" s="126"/>
      <c r="BU476" s="126"/>
      <c r="CD476" s="126"/>
      <c r="CN476" s="126"/>
      <c r="CO476" s="126"/>
      <c r="CX476" s="126"/>
      <c r="DH476" s="126"/>
      <c r="DR476" s="126"/>
      <c r="EB476" s="126"/>
      <c r="EL476" s="126"/>
      <c r="EV476" s="126"/>
      <c r="FF476" s="126"/>
      <c r="FP476" s="126"/>
      <c r="FZ476" s="126"/>
      <c r="GJ476" s="126"/>
      <c r="GT476" s="126"/>
      <c r="HD476" s="126"/>
      <c r="HN476" s="126"/>
      <c r="HX476" s="126"/>
      <c r="IH476" s="126"/>
      <c r="IR476" s="126"/>
      <c r="JB476" s="126"/>
      <c r="JL476" s="126"/>
    </row>
    <row xmlns:x14ac="http://schemas.microsoft.com/office/spreadsheetml/2009/9/ac" r="477" s="3" customFormat="true" x14ac:dyDescent="0.25">
      <c r="A477" s="408"/>
      <c r="B477" s="126"/>
      <c r="L477" s="126"/>
      <c r="V477" s="126"/>
      <c r="AF477" s="126"/>
      <c r="AP477" s="126"/>
      <c r="AZ477" s="126"/>
      <c r="BJ477" s="126"/>
      <c r="BK477" s="126"/>
      <c r="BT477" s="126"/>
      <c r="BU477" s="126"/>
      <c r="CD477" s="126"/>
      <c r="CN477" s="126"/>
      <c r="CO477" s="126"/>
      <c r="CX477" s="126"/>
      <c r="DH477" s="126"/>
      <c r="DR477" s="126"/>
      <c r="EB477" s="126"/>
      <c r="EL477" s="126"/>
      <c r="EV477" s="126"/>
      <c r="FF477" s="126"/>
      <c r="FP477" s="126"/>
      <c r="FZ477" s="126"/>
      <c r="GJ477" s="126"/>
      <c r="GT477" s="126"/>
      <c r="HD477" s="126"/>
      <c r="HN477" s="126"/>
      <c r="HX477" s="126"/>
      <c r="IH477" s="126"/>
      <c r="IR477" s="126"/>
      <c r="JB477" s="126"/>
      <c r="JL477" s="126"/>
    </row>
    <row xmlns:x14ac="http://schemas.microsoft.com/office/spreadsheetml/2009/9/ac" r="478" s="3" customFormat="true" x14ac:dyDescent="0.25">
      <c r="A478" s="408"/>
      <c r="B478" s="126"/>
      <c r="L478" s="126"/>
      <c r="V478" s="126"/>
      <c r="AF478" s="126"/>
      <c r="AP478" s="126"/>
      <c r="AZ478" s="126"/>
      <c r="BJ478" s="126"/>
      <c r="BK478" s="126"/>
      <c r="BT478" s="126"/>
      <c r="BU478" s="126"/>
      <c r="CD478" s="126"/>
      <c r="CN478" s="126"/>
      <c r="CO478" s="126"/>
      <c r="CX478" s="126"/>
      <c r="DH478" s="126"/>
      <c r="DR478" s="126"/>
      <c r="EB478" s="126"/>
      <c r="EL478" s="126"/>
      <c r="EV478" s="126"/>
      <c r="FF478" s="126"/>
      <c r="FP478" s="126"/>
      <c r="FZ478" s="126"/>
      <c r="GJ478" s="126"/>
      <c r="GT478" s="126"/>
      <c r="HD478" s="126"/>
      <c r="HN478" s="126"/>
      <c r="HX478" s="126"/>
      <c r="IH478" s="126"/>
      <c r="IR478" s="126"/>
      <c r="JB478" s="126"/>
      <c r="JL478" s="126"/>
    </row>
    <row xmlns:x14ac="http://schemas.microsoft.com/office/spreadsheetml/2009/9/ac" r="479" s="3" customFormat="true" x14ac:dyDescent="0.25">
      <c r="A479" s="408"/>
      <c r="B479" s="126"/>
      <c r="L479" s="126"/>
      <c r="V479" s="126"/>
      <c r="AF479" s="126"/>
      <c r="AP479" s="126"/>
      <c r="AZ479" s="126"/>
      <c r="BJ479" s="126"/>
      <c r="BK479" s="126"/>
      <c r="BT479" s="126"/>
      <c r="BU479" s="126"/>
      <c r="CD479" s="126"/>
      <c r="CN479" s="126"/>
      <c r="CO479" s="126"/>
      <c r="CX479" s="126"/>
      <c r="DH479" s="126"/>
      <c r="DR479" s="126"/>
      <c r="EB479" s="126"/>
      <c r="EL479" s="126"/>
      <c r="EV479" s="126"/>
      <c r="FF479" s="126"/>
      <c r="FP479" s="126"/>
      <c r="FZ479" s="126"/>
      <c r="GJ479" s="126"/>
      <c r="GT479" s="126"/>
      <c r="HD479" s="126"/>
      <c r="HN479" s="126"/>
      <c r="HX479" s="126"/>
      <c r="IH479" s="126"/>
      <c r="IR479" s="126"/>
      <c r="JB479" s="126"/>
      <c r="JL479" s="126"/>
    </row>
    <row xmlns:x14ac="http://schemas.microsoft.com/office/spreadsheetml/2009/9/ac" r="480" s="3" customFormat="true" x14ac:dyDescent="0.25">
      <c r="A480" s="408"/>
      <c r="B480" s="126"/>
      <c r="L480" s="126"/>
      <c r="V480" s="126"/>
      <c r="AF480" s="126"/>
      <c r="AP480" s="126"/>
      <c r="AZ480" s="126"/>
      <c r="BJ480" s="126"/>
      <c r="BK480" s="126"/>
      <c r="BT480" s="126"/>
      <c r="BU480" s="126"/>
      <c r="CD480" s="126"/>
      <c r="CN480" s="126"/>
      <c r="CO480" s="126"/>
      <c r="CX480" s="126"/>
      <c r="DH480" s="126"/>
      <c r="DR480" s="126"/>
      <c r="EB480" s="126"/>
      <c r="EL480" s="126"/>
      <c r="EV480" s="126"/>
      <c r="FF480" s="126"/>
      <c r="FP480" s="126"/>
      <c r="FZ480" s="126"/>
      <c r="GJ480" s="126"/>
      <c r="GT480" s="126"/>
      <c r="HD480" s="126"/>
      <c r="HN480" s="126"/>
      <c r="HX480" s="126"/>
      <c r="IH480" s="126"/>
      <c r="IR480" s="126"/>
      <c r="JB480" s="126"/>
      <c r="JL480" s="126"/>
    </row>
    <row xmlns:x14ac="http://schemas.microsoft.com/office/spreadsheetml/2009/9/ac" r="481" s="3" customFormat="true" x14ac:dyDescent="0.25">
      <c r="A481" s="408"/>
      <c r="B481" s="126"/>
      <c r="L481" s="126"/>
      <c r="V481" s="126"/>
      <c r="AF481" s="126"/>
      <c r="AP481" s="126"/>
      <c r="AZ481" s="126"/>
      <c r="BJ481" s="126"/>
      <c r="BK481" s="126"/>
      <c r="BT481" s="126"/>
      <c r="BU481" s="126"/>
      <c r="CD481" s="126"/>
      <c r="CN481" s="126"/>
      <c r="CO481" s="126"/>
      <c r="CX481" s="126"/>
      <c r="DH481" s="126"/>
      <c r="DR481" s="126"/>
      <c r="EB481" s="126"/>
      <c r="EL481" s="126"/>
      <c r="EV481" s="126"/>
      <c r="FF481" s="126"/>
      <c r="FP481" s="126"/>
      <c r="FZ481" s="126"/>
      <c r="GJ481" s="126"/>
      <c r="GT481" s="126"/>
      <c r="HD481" s="126"/>
      <c r="HN481" s="126"/>
      <c r="HX481" s="126"/>
      <c r="IH481" s="126"/>
      <c r="IR481" s="126"/>
      <c r="JB481" s="126"/>
      <c r="JL481" s="126"/>
    </row>
    <row xmlns:x14ac="http://schemas.microsoft.com/office/spreadsheetml/2009/9/ac" r="482" s="3" customFormat="true" x14ac:dyDescent="0.25">
      <c r="A482" s="408"/>
      <c r="B482" s="126"/>
      <c r="L482" s="126"/>
      <c r="V482" s="126"/>
      <c r="AF482" s="126"/>
      <c r="AP482" s="126"/>
      <c r="AZ482" s="126"/>
      <c r="BJ482" s="126"/>
      <c r="BK482" s="126"/>
      <c r="BT482" s="126"/>
      <c r="BU482" s="126"/>
      <c r="CD482" s="126"/>
      <c r="CN482" s="126"/>
      <c r="CO482" s="126"/>
      <c r="CX482" s="126"/>
      <c r="DH482" s="126"/>
      <c r="DR482" s="126"/>
      <c r="EB482" s="126"/>
      <c r="EL482" s="126"/>
      <c r="EV482" s="126"/>
      <c r="FF482" s="126"/>
      <c r="FP482" s="126"/>
      <c r="FZ482" s="126"/>
      <c r="GJ482" s="126"/>
      <c r="GT482" s="126"/>
      <c r="HD482" s="126"/>
      <c r="HN482" s="126"/>
      <c r="HX482" s="126"/>
      <c r="IH482" s="126"/>
      <c r="IR482" s="126"/>
      <c r="JB482" s="126"/>
      <c r="JL482" s="126"/>
    </row>
    <row xmlns:x14ac="http://schemas.microsoft.com/office/spreadsheetml/2009/9/ac" r="483" s="3" customFormat="true" x14ac:dyDescent="0.25">
      <c r="A483" s="408"/>
      <c r="B483" s="126"/>
      <c r="L483" s="126"/>
      <c r="V483" s="126"/>
      <c r="AF483" s="126"/>
      <c r="AP483" s="126"/>
      <c r="AZ483" s="126"/>
      <c r="BJ483" s="126"/>
      <c r="BK483" s="126"/>
      <c r="BT483" s="126"/>
      <c r="BU483" s="126"/>
      <c r="CD483" s="126"/>
      <c r="CN483" s="126"/>
      <c r="CO483" s="126"/>
      <c r="CX483" s="126"/>
      <c r="DH483" s="126"/>
      <c r="DR483" s="126"/>
      <c r="EB483" s="126"/>
      <c r="EL483" s="126"/>
      <c r="EV483" s="126"/>
      <c r="FF483" s="126"/>
      <c r="FP483" s="126"/>
      <c r="FZ483" s="126"/>
      <c r="GJ483" s="126"/>
      <c r="GT483" s="126"/>
      <c r="HD483" s="126"/>
      <c r="HN483" s="126"/>
      <c r="HX483" s="126"/>
      <c r="IH483" s="126"/>
      <c r="IR483" s="126"/>
      <c r="JB483" s="126"/>
      <c r="JL483" s="126"/>
    </row>
    <row xmlns:x14ac="http://schemas.microsoft.com/office/spreadsheetml/2009/9/ac" r="484" s="3" customFormat="true" x14ac:dyDescent="0.25">
      <c r="A484" s="408"/>
      <c r="B484" s="126"/>
      <c r="L484" s="126"/>
      <c r="V484" s="126"/>
      <c r="AF484" s="126"/>
      <c r="AP484" s="126"/>
      <c r="AZ484" s="126"/>
      <c r="BJ484" s="126"/>
      <c r="BK484" s="126"/>
      <c r="BT484" s="126"/>
      <c r="BU484" s="126"/>
      <c r="CD484" s="126"/>
      <c r="CN484" s="126"/>
      <c r="CO484" s="126"/>
      <c r="CX484" s="126"/>
      <c r="DH484" s="126"/>
      <c r="DR484" s="126"/>
      <c r="EB484" s="126"/>
      <c r="EL484" s="126"/>
      <c r="EV484" s="126"/>
      <c r="FF484" s="126"/>
      <c r="FP484" s="126"/>
      <c r="FZ484" s="126"/>
      <c r="GJ484" s="126"/>
      <c r="GT484" s="126"/>
      <c r="HD484" s="126"/>
      <c r="HN484" s="126"/>
      <c r="HX484" s="126"/>
      <c r="IH484" s="126"/>
      <c r="IR484" s="126"/>
      <c r="JB484" s="126"/>
      <c r="JL484" s="126"/>
    </row>
    <row xmlns:x14ac="http://schemas.microsoft.com/office/spreadsheetml/2009/9/ac" r="485" s="3" customFormat="true" x14ac:dyDescent="0.25">
      <c r="A485" s="408"/>
      <c r="B485" s="126"/>
      <c r="L485" s="126"/>
      <c r="V485" s="126"/>
      <c r="AF485" s="126"/>
      <c r="AP485" s="126"/>
      <c r="AZ485" s="126"/>
      <c r="BJ485" s="126"/>
      <c r="BK485" s="126"/>
      <c r="BT485" s="126"/>
      <c r="BU485" s="126"/>
      <c r="CD485" s="126"/>
      <c r="CN485" s="126"/>
      <c r="CO485" s="126"/>
      <c r="CX485" s="126"/>
      <c r="DH485" s="126"/>
      <c r="DR485" s="126"/>
      <c r="EB485" s="126"/>
      <c r="EL485" s="126"/>
      <c r="EV485" s="126"/>
      <c r="FF485" s="126"/>
      <c r="FP485" s="126"/>
      <c r="FZ485" s="126"/>
      <c r="GJ485" s="126"/>
      <c r="GT485" s="126"/>
      <c r="HD485" s="126"/>
      <c r="HN485" s="126"/>
      <c r="HX485" s="126"/>
      <c r="IH485" s="126"/>
      <c r="IR485" s="126"/>
      <c r="JB485" s="126"/>
      <c r="JL485" s="126"/>
    </row>
    <row xmlns:x14ac="http://schemas.microsoft.com/office/spreadsheetml/2009/9/ac" r="486" s="3" customFormat="true" x14ac:dyDescent="0.25">
      <c r="A486" s="408"/>
      <c r="B486" s="126"/>
      <c r="L486" s="126"/>
      <c r="V486" s="126"/>
      <c r="AF486" s="126"/>
      <c r="AP486" s="126"/>
      <c r="AZ486" s="126"/>
      <c r="BJ486" s="126"/>
      <c r="BK486" s="126"/>
      <c r="BT486" s="126"/>
      <c r="BU486" s="126"/>
      <c r="CD486" s="126"/>
      <c r="CN486" s="126"/>
      <c r="CO486" s="126"/>
      <c r="CX486" s="126"/>
      <c r="DH486" s="126"/>
      <c r="DR486" s="126"/>
      <c r="EB486" s="126"/>
      <c r="EL486" s="126"/>
      <c r="EV486" s="126"/>
      <c r="FF486" s="126"/>
      <c r="FP486" s="126"/>
      <c r="FZ486" s="126"/>
      <c r="GJ486" s="126"/>
      <c r="GT486" s="126"/>
      <c r="HD486" s="126"/>
      <c r="HN486" s="126"/>
      <c r="HX486" s="126"/>
      <c r="IH486" s="126"/>
      <c r="IR486" s="126"/>
      <c r="JB486" s="126"/>
      <c r="JL486" s="126"/>
    </row>
    <row xmlns:x14ac="http://schemas.microsoft.com/office/spreadsheetml/2009/9/ac" r="487" s="3" customFormat="true" x14ac:dyDescent="0.25">
      <c r="A487" s="408"/>
      <c r="B487" s="126"/>
      <c r="L487" s="126"/>
      <c r="V487" s="126"/>
      <c r="AF487" s="126"/>
      <c r="AP487" s="126"/>
      <c r="AZ487" s="126"/>
      <c r="BJ487" s="126"/>
      <c r="BK487" s="126"/>
      <c r="BT487" s="126"/>
      <c r="BU487" s="126"/>
      <c r="CD487" s="126"/>
      <c r="CN487" s="126"/>
      <c r="CO487" s="126"/>
      <c r="CX487" s="126"/>
      <c r="DH487" s="126"/>
      <c r="DR487" s="126"/>
      <c r="EB487" s="126"/>
      <c r="EL487" s="126"/>
      <c r="EV487" s="126"/>
      <c r="FF487" s="126"/>
      <c r="FP487" s="126"/>
      <c r="FZ487" s="126"/>
      <c r="GJ487" s="126"/>
      <c r="GT487" s="126"/>
      <c r="HD487" s="126"/>
      <c r="HN487" s="126"/>
      <c r="HX487" s="126"/>
      <c r="IH487" s="126"/>
      <c r="IR487" s="126"/>
      <c r="JB487" s="126"/>
      <c r="JL487" s="126"/>
    </row>
    <row xmlns:x14ac="http://schemas.microsoft.com/office/spreadsheetml/2009/9/ac" r="488" s="3" customFormat="true" x14ac:dyDescent="0.25">
      <c r="A488" s="408"/>
      <c r="B488" s="126"/>
      <c r="L488" s="126"/>
      <c r="V488" s="126"/>
      <c r="AF488" s="126"/>
      <c r="AP488" s="126"/>
      <c r="AZ488" s="126"/>
      <c r="BJ488" s="126"/>
      <c r="BK488" s="126"/>
      <c r="BT488" s="126"/>
      <c r="BU488" s="126"/>
      <c r="CD488" s="126"/>
      <c r="CN488" s="126"/>
      <c r="CO488" s="126"/>
      <c r="CX488" s="126"/>
      <c r="DH488" s="126"/>
      <c r="DR488" s="126"/>
      <c r="EB488" s="126"/>
      <c r="EL488" s="126"/>
      <c r="EV488" s="126"/>
      <c r="FF488" s="126"/>
      <c r="FP488" s="126"/>
      <c r="FZ488" s="126"/>
      <c r="GJ488" s="126"/>
      <c r="GT488" s="126"/>
      <c r="HD488" s="126"/>
      <c r="HN488" s="126"/>
      <c r="HX488" s="126"/>
      <c r="IH488" s="126"/>
      <c r="IR488" s="126"/>
      <c r="JB488" s="126"/>
      <c r="JL488" s="126"/>
    </row>
    <row xmlns:x14ac="http://schemas.microsoft.com/office/spreadsheetml/2009/9/ac" r="489" s="3" customFormat="true" x14ac:dyDescent="0.25">
      <c r="A489" s="408"/>
      <c r="B489" s="126"/>
      <c r="L489" s="126"/>
      <c r="V489" s="126"/>
      <c r="AF489" s="126"/>
      <c r="AP489" s="126"/>
      <c r="AZ489" s="126"/>
      <c r="BJ489" s="126"/>
      <c r="BK489" s="126"/>
      <c r="BT489" s="126"/>
      <c r="BU489" s="126"/>
      <c r="CD489" s="126"/>
      <c r="CN489" s="126"/>
      <c r="CO489" s="126"/>
      <c r="CX489" s="126"/>
      <c r="DH489" s="126"/>
      <c r="DR489" s="126"/>
      <c r="EB489" s="126"/>
      <c r="EL489" s="126"/>
      <c r="EV489" s="126"/>
      <c r="FF489" s="126"/>
      <c r="FP489" s="126"/>
      <c r="FZ489" s="126"/>
      <c r="GJ489" s="126"/>
      <c r="GT489" s="126"/>
      <c r="HD489" s="126"/>
      <c r="HN489" s="126"/>
      <c r="HX489" s="126"/>
      <c r="IH489" s="126"/>
      <c r="IR489" s="126"/>
      <c r="JB489" s="126"/>
      <c r="JL489" s="126"/>
    </row>
    <row xmlns:x14ac="http://schemas.microsoft.com/office/spreadsheetml/2009/9/ac" r="490" s="3" customFormat="true" x14ac:dyDescent="0.25">
      <c r="A490" s="408"/>
      <c r="B490" s="126"/>
      <c r="L490" s="126"/>
      <c r="V490" s="126"/>
      <c r="AF490" s="126"/>
      <c r="AP490" s="126"/>
      <c r="AZ490" s="126"/>
      <c r="BJ490" s="126"/>
      <c r="BK490" s="126"/>
      <c r="BT490" s="126"/>
      <c r="BU490" s="126"/>
      <c r="CD490" s="126"/>
      <c r="CN490" s="126"/>
      <c r="CO490" s="126"/>
      <c r="CX490" s="126"/>
      <c r="DH490" s="126"/>
      <c r="DR490" s="126"/>
      <c r="EB490" s="126"/>
      <c r="EL490" s="126"/>
      <c r="EV490" s="126"/>
      <c r="FF490" s="126"/>
      <c r="FP490" s="126"/>
      <c r="FZ490" s="126"/>
      <c r="GJ490" s="126"/>
      <c r="GT490" s="126"/>
      <c r="HD490" s="126"/>
      <c r="HN490" s="126"/>
      <c r="HX490" s="126"/>
      <c r="IH490" s="126"/>
      <c r="IR490" s="126"/>
      <c r="JB490" s="126"/>
      <c r="JL490" s="126"/>
    </row>
    <row xmlns:x14ac="http://schemas.microsoft.com/office/spreadsheetml/2009/9/ac" r="491" s="3" customFormat="true" x14ac:dyDescent="0.25">
      <c r="A491" s="408"/>
      <c r="B491" s="126"/>
      <c r="L491" s="126"/>
      <c r="V491" s="126"/>
      <c r="AF491" s="126"/>
      <c r="AP491" s="126"/>
      <c r="AZ491" s="126"/>
      <c r="BJ491" s="126"/>
      <c r="BK491" s="126"/>
      <c r="BT491" s="126"/>
      <c r="BU491" s="126"/>
      <c r="CD491" s="126"/>
      <c r="CN491" s="126"/>
      <c r="CO491" s="126"/>
      <c r="CX491" s="126"/>
      <c r="DH491" s="126"/>
      <c r="DR491" s="126"/>
      <c r="EB491" s="126"/>
      <c r="EL491" s="126"/>
      <c r="EV491" s="126"/>
      <c r="FF491" s="126"/>
      <c r="FP491" s="126"/>
      <c r="FZ491" s="126"/>
      <c r="GJ491" s="126"/>
      <c r="GT491" s="126"/>
      <c r="HD491" s="126"/>
      <c r="HN491" s="126"/>
      <c r="HX491" s="126"/>
      <c r="IH491" s="126"/>
      <c r="IR491" s="126"/>
      <c r="JB491" s="126"/>
      <c r="JL491" s="126"/>
    </row>
    <row xmlns:x14ac="http://schemas.microsoft.com/office/spreadsheetml/2009/9/ac" r="492" s="3" customFormat="true" x14ac:dyDescent="0.25">
      <c r="A492" s="408"/>
      <c r="B492" s="126"/>
      <c r="L492" s="126"/>
      <c r="V492" s="126"/>
      <c r="AF492" s="126"/>
      <c r="AP492" s="126"/>
      <c r="AZ492" s="126"/>
      <c r="BJ492" s="126"/>
      <c r="BK492" s="126"/>
      <c r="BT492" s="126"/>
      <c r="BU492" s="126"/>
      <c r="CD492" s="126"/>
      <c r="CN492" s="126"/>
      <c r="CO492" s="126"/>
      <c r="CX492" s="126"/>
      <c r="DH492" s="126"/>
      <c r="DR492" s="126"/>
      <c r="EB492" s="126"/>
      <c r="EL492" s="126"/>
      <c r="EV492" s="126"/>
      <c r="FF492" s="126"/>
      <c r="FP492" s="126"/>
      <c r="FZ492" s="126"/>
      <c r="GJ492" s="126"/>
      <c r="GT492" s="126"/>
      <c r="HD492" s="126"/>
      <c r="HN492" s="126"/>
      <c r="HX492" s="126"/>
      <c r="IH492" s="126"/>
      <c r="IR492" s="126"/>
      <c r="JB492" s="126"/>
      <c r="JL492" s="126"/>
    </row>
    <row xmlns:x14ac="http://schemas.microsoft.com/office/spreadsheetml/2009/9/ac" r="493" s="3" customFormat="true" x14ac:dyDescent="0.25">
      <c r="A493" s="408"/>
      <c r="B493" s="126"/>
      <c r="L493" s="126"/>
      <c r="V493" s="126"/>
      <c r="AF493" s="126"/>
      <c r="AP493" s="126"/>
      <c r="AZ493" s="126"/>
      <c r="BJ493" s="126"/>
      <c r="BK493" s="126"/>
      <c r="BT493" s="126"/>
      <c r="BU493" s="126"/>
      <c r="CD493" s="126"/>
      <c r="CN493" s="126"/>
      <c r="CO493" s="126"/>
      <c r="CX493" s="126"/>
      <c r="DH493" s="126"/>
      <c r="DR493" s="126"/>
      <c r="EB493" s="126"/>
      <c r="EL493" s="126"/>
      <c r="EV493" s="126"/>
      <c r="FF493" s="126"/>
      <c r="FP493" s="126"/>
      <c r="FZ493" s="126"/>
      <c r="GJ493" s="126"/>
      <c r="GT493" s="126"/>
      <c r="HD493" s="126"/>
      <c r="HN493" s="126"/>
      <c r="HX493" s="126"/>
      <c r="IH493" s="126"/>
      <c r="IR493" s="126"/>
      <c r="JB493" s="126"/>
      <c r="JL493" s="126"/>
    </row>
    <row xmlns:x14ac="http://schemas.microsoft.com/office/spreadsheetml/2009/9/ac" r="494" s="3" customFormat="true" x14ac:dyDescent="0.25">
      <c r="A494" s="408"/>
      <c r="B494" s="126"/>
      <c r="L494" s="126"/>
      <c r="V494" s="126"/>
      <c r="AF494" s="126"/>
      <c r="AP494" s="126"/>
      <c r="AZ494" s="126"/>
      <c r="BJ494" s="126"/>
      <c r="BK494" s="126"/>
      <c r="BT494" s="126"/>
      <c r="BU494" s="126"/>
      <c r="CD494" s="126"/>
      <c r="CN494" s="126"/>
      <c r="CO494" s="126"/>
      <c r="CX494" s="126"/>
      <c r="DH494" s="126"/>
      <c r="DR494" s="126"/>
      <c r="EB494" s="126"/>
      <c r="EL494" s="126"/>
      <c r="EV494" s="126"/>
      <c r="FF494" s="126"/>
      <c r="FP494" s="126"/>
      <c r="FZ494" s="126"/>
      <c r="GJ494" s="126"/>
      <c r="GT494" s="126"/>
      <c r="HD494" s="126"/>
      <c r="HN494" s="126"/>
      <c r="HX494" s="126"/>
      <c r="IH494" s="126"/>
      <c r="IR494" s="126"/>
      <c r="JB494" s="126"/>
      <c r="JL494" s="126"/>
    </row>
    <row xmlns:x14ac="http://schemas.microsoft.com/office/spreadsheetml/2009/9/ac" r="495" s="3" customFormat="true" x14ac:dyDescent="0.25">
      <c r="A495" s="408"/>
      <c r="B495" s="126"/>
      <c r="L495" s="126"/>
      <c r="V495" s="126"/>
      <c r="AF495" s="126"/>
      <c r="AP495" s="126"/>
      <c r="AZ495" s="126"/>
      <c r="BJ495" s="126"/>
      <c r="BK495" s="126"/>
      <c r="BT495" s="126"/>
      <c r="BU495" s="126"/>
      <c r="CD495" s="126"/>
      <c r="CN495" s="126"/>
      <c r="CO495" s="126"/>
      <c r="CX495" s="126"/>
      <c r="DH495" s="126"/>
      <c r="DR495" s="126"/>
      <c r="EB495" s="126"/>
      <c r="EL495" s="126"/>
      <c r="EV495" s="126"/>
      <c r="FF495" s="126"/>
      <c r="FP495" s="126"/>
      <c r="FZ495" s="126"/>
      <c r="GJ495" s="126"/>
      <c r="GT495" s="126"/>
      <c r="HD495" s="126"/>
      <c r="HN495" s="126"/>
      <c r="HX495" s="126"/>
      <c r="IH495" s="126"/>
      <c r="IR495" s="126"/>
      <c r="JB495" s="126"/>
      <c r="JL495" s="126"/>
    </row>
    <row xmlns:x14ac="http://schemas.microsoft.com/office/spreadsheetml/2009/9/ac" r="496" s="3" customFormat="true" x14ac:dyDescent="0.25">
      <c r="A496" s="408"/>
      <c r="B496" s="126"/>
      <c r="L496" s="126"/>
      <c r="V496" s="126"/>
      <c r="AF496" s="126"/>
      <c r="AP496" s="126"/>
      <c r="AZ496" s="126"/>
      <c r="BJ496" s="126"/>
      <c r="BK496" s="126"/>
      <c r="BT496" s="126"/>
      <c r="BU496" s="126"/>
      <c r="CD496" s="126"/>
      <c r="CN496" s="126"/>
      <c r="CO496" s="126"/>
      <c r="CX496" s="126"/>
      <c r="DH496" s="126"/>
      <c r="DR496" s="126"/>
      <c r="EB496" s="126"/>
      <c r="EL496" s="126"/>
      <c r="EV496" s="126"/>
      <c r="FF496" s="126"/>
      <c r="FP496" s="126"/>
      <c r="FZ496" s="126"/>
      <c r="GJ496" s="126"/>
      <c r="GT496" s="126"/>
      <c r="HD496" s="126"/>
      <c r="HN496" s="126"/>
      <c r="HX496" s="126"/>
      <c r="IH496" s="126"/>
      <c r="IR496" s="126"/>
      <c r="JB496" s="126"/>
      <c r="JL496" s="126"/>
    </row>
    <row xmlns:x14ac="http://schemas.microsoft.com/office/spreadsheetml/2009/9/ac" r="497" s="3" customFormat="true" x14ac:dyDescent="0.25">
      <c r="A497" s="408"/>
      <c r="B497" s="126"/>
      <c r="L497" s="126"/>
      <c r="V497" s="126"/>
      <c r="AF497" s="126"/>
      <c r="AP497" s="126"/>
      <c r="AZ497" s="126"/>
      <c r="BJ497" s="126"/>
      <c r="BK497" s="126"/>
      <c r="BT497" s="126"/>
      <c r="BU497" s="126"/>
      <c r="CD497" s="126"/>
      <c r="CN497" s="126"/>
      <c r="CO497" s="126"/>
      <c r="CX497" s="126"/>
      <c r="DH497" s="126"/>
      <c r="DR497" s="126"/>
      <c r="EB497" s="126"/>
      <c r="EL497" s="126"/>
      <c r="EV497" s="126"/>
      <c r="FF497" s="126"/>
      <c r="FP497" s="126"/>
      <c r="FZ497" s="126"/>
      <c r="GJ497" s="126"/>
      <c r="GT497" s="126"/>
      <c r="HD497" s="126"/>
      <c r="HN497" s="126"/>
      <c r="HX497" s="126"/>
      <c r="IH497" s="126"/>
      <c r="IR497" s="126"/>
      <c r="JB497" s="126"/>
      <c r="JL497" s="126"/>
    </row>
    <row xmlns:x14ac="http://schemas.microsoft.com/office/spreadsheetml/2009/9/ac" r="498" s="3" customFormat="true" x14ac:dyDescent="0.25">
      <c r="A498" s="408"/>
      <c r="B498" s="126"/>
      <c r="L498" s="126"/>
      <c r="V498" s="126"/>
      <c r="AF498" s="126"/>
      <c r="AP498" s="126"/>
      <c r="AZ498" s="126"/>
      <c r="BJ498" s="126"/>
      <c r="BK498" s="126"/>
      <c r="BT498" s="126"/>
      <c r="BU498" s="126"/>
      <c r="CD498" s="126"/>
      <c r="CN498" s="126"/>
      <c r="CO498" s="126"/>
      <c r="CX498" s="126"/>
      <c r="DH498" s="126"/>
      <c r="DR498" s="126"/>
      <c r="EB498" s="126"/>
      <c r="EL498" s="126"/>
      <c r="EV498" s="126"/>
      <c r="FF498" s="126"/>
      <c r="FP498" s="126"/>
      <c r="FZ498" s="126"/>
      <c r="GJ498" s="126"/>
      <c r="GT498" s="126"/>
      <c r="HD498" s="126"/>
      <c r="HN498" s="126"/>
      <c r="HX498" s="126"/>
      <c r="IH498" s="126"/>
      <c r="IR498" s="126"/>
      <c r="JB498" s="126"/>
      <c r="JL498" s="126"/>
    </row>
    <row xmlns:x14ac="http://schemas.microsoft.com/office/spreadsheetml/2009/9/ac" r="499" s="3" customFormat="true" x14ac:dyDescent="0.25">
      <c r="A499" s="408"/>
      <c r="B499" s="126"/>
      <c r="L499" s="126"/>
      <c r="V499" s="126"/>
      <c r="AF499" s="126"/>
      <c r="AP499" s="126"/>
      <c r="AZ499" s="126"/>
      <c r="BJ499" s="126"/>
      <c r="BK499" s="126"/>
      <c r="BT499" s="126"/>
      <c r="BU499" s="126"/>
      <c r="CD499" s="126"/>
      <c r="CN499" s="126"/>
      <c r="CO499" s="126"/>
      <c r="CX499" s="126"/>
      <c r="DH499" s="126"/>
      <c r="DR499" s="126"/>
      <c r="EB499" s="126"/>
      <c r="EL499" s="126"/>
      <c r="EV499" s="126"/>
      <c r="FF499" s="126"/>
      <c r="FP499" s="126"/>
      <c r="FZ499" s="126"/>
      <c r="GJ499" s="126"/>
      <c r="GT499" s="126"/>
      <c r="HD499" s="126"/>
      <c r="HN499" s="126"/>
      <c r="HX499" s="126"/>
      <c r="IH499" s="126"/>
      <c r="IR499" s="126"/>
      <c r="JB499" s="126"/>
      <c r="JL499" s="126"/>
    </row>
    <row xmlns:x14ac="http://schemas.microsoft.com/office/spreadsheetml/2009/9/ac" r="500" s="3" customFormat="true" x14ac:dyDescent="0.25">
      <c r="A500" s="408"/>
      <c r="B500" s="126"/>
      <c r="L500" s="126"/>
      <c r="V500" s="126"/>
      <c r="AF500" s="126"/>
      <c r="AP500" s="126"/>
      <c r="AZ500" s="126"/>
      <c r="BJ500" s="126"/>
      <c r="BK500" s="126"/>
      <c r="BT500" s="126"/>
      <c r="BU500" s="126"/>
      <c r="CD500" s="126"/>
      <c r="CN500" s="126"/>
      <c r="CO500" s="126"/>
      <c r="CX500" s="126"/>
      <c r="DH500" s="126"/>
      <c r="DR500" s="126"/>
      <c r="EB500" s="126"/>
      <c r="EL500" s="126"/>
      <c r="EV500" s="126"/>
      <c r="FF500" s="126"/>
      <c r="FP500" s="126"/>
      <c r="FZ500" s="126"/>
      <c r="GJ500" s="126"/>
      <c r="GT500" s="126"/>
      <c r="HD500" s="126"/>
      <c r="HN500" s="126"/>
      <c r="HX500" s="126"/>
      <c r="IH500" s="126"/>
      <c r="IR500" s="126"/>
      <c r="JB500" s="126"/>
      <c r="JL500" s="126"/>
    </row>
    <row xmlns:x14ac="http://schemas.microsoft.com/office/spreadsheetml/2009/9/ac" r="501" s="3" customFormat="true" x14ac:dyDescent="0.25">
      <c r="A501" s="408"/>
      <c r="B501" s="126"/>
      <c r="L501" s="126"/>
      <c r="V501" s="126"/>
      <c r="AF501" s="126"/>
      <c r="AP501" s="126"/>
      <c r="AZ501" s="126"/>
      <c r="BJ501" s="126"/>
      <c r="BK501" s="126"/>
      <c r="BT501" s="126"/>
      <c r="BU501" s="126"/>
      <c r="CD501" s="126"/>
      <c r="CN501" s="126"/>
      <c r="CO501" s="126"/>
      <c r="CX501" s="126"/>
      <c r="DH501" s="126"/>
      <c r="DR501" s="126"/>
      <c r="EB501" s="126"/>
      <c r="EL501" s="126"/>
      <c r="EV501" s="126"/>
      <c r="FF501" s="126"/>
      <c r="FP501" s="126"/>
      <c r="FZ501" s="126"/>
      <c r="GJ501" s="126"/>
      <c r="GT501" s="126"/>
      <c r="HD501" s="126"/>
      <c r="HN501" s="126"/>
      <c r="HX501" s="126"/>
      <c r="IH501" s="126"/>
      <c r="IR501" s="126"/>
      <c r="JB501" s="126"/>
      <c r="JL501" s="126"/>
    </row>
    <row xmlns:x14ac="http://schemas.microsoft.com/office/spreadsheetml/2009/9/ac" r="502" s="3" customFormat="true" x14ac:dyDescent="0.25">
      <c r="A502" s="408"/>
      <c r="B502" s="126"/>
      <c r="L502" s="126"/>
      <c r="V502" s="126"/>
      <c r="AF502" s="126"/>
      <c r="AP502" s="126"/>
      <c r="AZ502" s="126"/>
      <c r="BJ502" s="126"/>
      <c r="BK502" s="126"/>
      <c r="BT502" s="126"/>
      <c r="BU502" s="126"/>
      <c r="CD502" s="126"/>
      <c r="CN502" s="126"/>
      <c r="CO502" s="126"/>
      <c r="CX502" s="126"/>
      <c r="DH502" s="126"/>
      <c r="DR502" s="126"/>
      <c r="EB502" s="126"/>
      <c r="EL502" s="126"/>
      <c r="EV502" s="126"/>
      <c r="FF502" s="126"/>
      <c r="FP502" s="126"/>
      <c r="FZ502" s="126"/>
      <c r="GJ502" s="126"/>
      <c r="GT502" s="126"/>
      <c r="HD502" s="126"/>
      <c r="HN502" s="126"/>
      <c r="HX502" s="126"/>
      <c r="IH502" s="126"/>
      <c r="IR502" s="126"/>
      <c r="JB502" s="126"/>
      <c r="JL502" s="126"/>
    </row>
    <row xmlns:x14ac="http://schemas.microsoft.com/office/spreadsheetml/2009/9/ac" r="503" s="3" customFormat="true" x14ac:dyDescent="0.25">
      <c r="A503" s="408"/>
      <c r="B503" s="126"/>
      <c r="L503" s="126"/>
      <c r="V503" s="126"/>
      <c r="AF503" s="126"/>
      <c r="AP503" s="126"/>
      <c r="AZ503" s="126"/>
      <c r="BJ503" s="126"/>
      <c r="BK503" s="126"/>
      <c r="BT503" s="126"/>
      <c r="BU503" s="126"/>
      <c r="CD503" s="126"/>
      <c r="CN503" s="126"/>
      <c r="CO503" s="126"/>
      <c r="CX503" s="126"/>
      <c r="DH503" s="126"/>
      <c r="DR503" s="126"/>
      <c r="EB503" s="126"/>
      <c r="EL503" s="126"/>
      <c r="EV503" s="126"/>
      <c r="FF503" s="126"/>
      <c r="FP503" s="126"/>
      <c r="FZ503" s="126"/>
      <c r="GJ503" s="126"/>
      <c r="GT503" s="126"/>
      <c r="HD503" s="126"/>
      <c r="HN503" s="126"/>
      <c r="HX503" s="126"/>
      <c r="IH503" s="126"/>
      <c r="IR503" s="126"/>
      <c r="JB503" s="126"/>
      <c r="JL503" s="126"/>
    </row>
    <row xmlns:x14ac="http://schemas.microsoft.com/office/spreadsheetml/2009/9/ac" r="504" s="3" customFormat="true" x14ac:dyDescent="0.25">
      <c r="A504" s="408"/>
      <c r="B504" s="126"/>
      <c r="L504" s="126"/>
      <c r="V504" s="126"/>
      <c r="AF504" s="126"/>
      <c r="AP504" s="126"/>
      <c r="AZ504" s="126"/>
      <c r="BJ504" s="126"/>
      <c r="BK504" s="126"/>
      <c r="BT504" s="126"/>
      <c r="BU504" s="126"/>
      <c r="CD504" s="126"/>
      <c r="CN504" s="126"/>
      <c r="CO504" s="126"/>
      <c r="CX504" s="126"/>
      <c r="DH504" s="126"/>
      <c r="DR504" s="126"/>
      <c r="EB504" s="126"/>
      <c r="EL504" s="126"/>
      <c r="EV504" s="126"/>
      <c r="FF504" s="126"/>
      <c r="FP504" s="126"/>
      <c r="FZ504" s="126"/>
      <c r="GJ504" s="126"/>
      <c r="GT504" s="126"/>
      <c r="HD504" s="126"/>
      <c r="HN504" s="126"/>
      <c r="HX504" s="126"/>
      <c r="IH504" s="126"/>
      <c r="IR504" s="126"/>
      <c r="JB504" s="126"/>
      <c r="JL504" s="126"/>
    </row>
    <row xmlns:x14ac="http://schemas.microsoft.com/office/spreadsheetml/2009/9/ac" r="505" s="3" customFormat="true" x14ac:dyDescent="0.25">
      <c r="A505" s="408"/>
      <c r="B505" s="126"/>
      <c r="L505" s="126"/>
      <c r="V505" s="126"/>
      <c r="AF505" s="126"/>
      <c r="AP505" s="126"/>
      <c r="AZ505" s="126"/>
      <c r="BJ505" s="126"/>
      <c r="BK505" s="126"/>
      <c r="BT505" s="126"/>
      <c r="BU505" s="126"/>
      <c r="CD505" s="126"/>
      <c r="CN505" s="126"/>
      <c r="CO505" s="126"/>
      <c r="CX505" s="126"/>
      <c r="DH505" s="126"/>
      <c r="DR505" s="126"/>
      <c r="EB505" s="126"/>
      <c r="EL505" s="126"/>
      <c r="EV505" s="126"/>
      <c r="FF505" s="126"/>
      <c r="FP505" s="126"/>
      <c r="FZ505" s="126"/>
      <c r="GJ505" s="126"/>
      <c r="GT505" s="126"/>
      <c r="HD505" s="126"/>
      <c r="HN505" s="126"/>
      <c r="HX505" s="126"/>
      <c r="IH505" s="126"/>
      <c r="IR505" s="126"/>
      <c r="JB505" s="126"/>
      <c r="JL505" s="126"/>
    </row>
    <row xmlns:x14ac="http://schemas.microsoft.com/office/spreadsheetml/2009/9/ac" r="506" s="3" customFormat="true" x14ac:dyDescent="0.25">
      <c r="A506" s="408"/>
      <c r="B506" s="126"/>
      <c r="L506" s="126"/>
      <c r="V506" s="126"/>
      <c r="AF506" s="126"/>
      <c r="AP506" s="126"/>
      <c r="AZ506" s="126"/>
      <c r="BJ506" s="126"/>
      <c r="BK506" s="126"/>
      <c r="BT506" s="126"/>
      <c r="BU506" s="126"/>
      <c r="CD506" s="126"/>
      <c r="CN506" s="126"/>
      <c r="CO506" s="126"/>
      <c r="CX506" s="126"/>
      <c r="DH506" s="126"/>
      <c r="DR506" s="126"/>
      <c r="EB506" s="126"/>
      <c r="EL506" s="126"/>
      <c r="EV506" s="126"/>
      <c r="FF506" s="126"/>
      <c r="FP506" s="126"/>
      <c r="FZ506" s="126"/>
      <c r="GJ506" s="126"/>
      <c r="GT506" s="126"/>
      <c r="HD506" s="126"/>
      <c r="HN506" s="126"/>
      <c r="HX506" s="126"/>
      <c r="IH506" s="126"/>
      <c r="IR506" s="126"/>
      <c r="JB506" s="126"/>
      <c r="JL506" s="126"/>
    </row>
    <row xmlns:x14ac="http://schemas.microsoft.com/office/spreadsheetml/2009/9/ac" r="507" s="3" customFormat="true" x14ac:dyDescent="0.25">
      <c r="A507" s="408"/>
      <c r="B507" s="126"/>
      <c r="L507" s="126"/>
      <c r="V507" s="126"/>
      <c r="AF507" s="126"/>
      <c r="AP507" s="126"/>
      <c r="AZ507" s="126"/>
      <c r="BJ507" s="126"/>
      <c r="BK507" s="126"/>
      <c r="BT507" s="126"/>
      <c r="BU507" s="126"/>
      <c r="CD507" s="126"/>
      <c r="CN507" s="126"/>
      <c r="CO507" s="126"/>
      <c r="CX507" s="126"/>
      <c r="DH507" s="126"/>
      <c r="DR507" s="126"/>
      <c r="EB507" s="126"/>
      <c r="EL507" s="126"/>
      <c r="EV507" s="126"/>
      <c r="FF507" s="126"/>
      <c r="FP507" s="126"/>
      <c r="FZ507" s="126"/>
      <c r="GJ507" s="126"/>
      <c r="GT507" s="126"/>
      <c r="HD507" s="126"/>
      <c r="HN507" s="126"/>
      <c r="HX507" s="126"/>
      <c r="IH507" s="126"/>
      <c r="IR507" s="126"/>
      <c r="JB507" s="126"/>
      <c r="JL507" s="126"/>
    </row>
    <row xmlns:x14ac="http://schemas.microsoft.com/office/spreadsheetml/2009/9/ac" r="508" s="3" customFormat="true" x14ac:dyDescent="0.25">
      <c r="A508" s="408"/>
      <c r="B508" s="126"/>
      <c r="L508" s="126"/>
      <c r="V508" s="126"/>
      <c r="AF508" s="126"/>
      <c r="AP508" s="126"/>
      <c r="AZ508" s="126"/>
      <c r="BJ508" s="126"/>
      <c r="BK508" s="126"/>
      <c r="BT508" s="126"/>
      <c r="BU508" s="126"/>
      <c r="CD508" s="126"/>
      <c r="CN508" s="126"/>
      <c r="CO508" s="126"/>
      <c r="CX508" s="126"/>
      <c r="DH508" s="126"/>
      <c r="DR508" s="126"/>
      <c r="EB508" s="126"/>
      <c r="EL508" s="126"/>
      <c r="EV508" s="126"/>
      <c r="FF508" s="126"/>
      <c r="FP508" s="126"/>
      <c r="FZ508" s="126"/>
      <c r="GJ508" s="126"/>
      <c r="GT508" s="126"/>
      <c r="HD508" s="126"/>
      <c r="HN508" s="126"/>
      <c r="HX508" s="126"/>
      <c r="IH508" s="126"/>
      <c r="IR508" s="126"/>
      <c r="JB508" s="126"/>
      <c r="JL508" s="126"/>
    </row>
    <row xmlns:x14ac="http://schemas.microsoft.com/office/spreadsheetml/2009/9/ac" r="509" s="3" customFormat="true" x14ac:dyDescent="0.25">
      <c r="A509" s="408"/>
      <c r="B509" s="126"/>
      <c r="L509" s="126"/>
      <c r="V509" s="126"/>
      <c r="AF509" s="126"/>
      <c r="AP509" s="126"/>
      <c r="AZ509" s="126"/>
      <c r="BJ509" s="126"/>
      <c r="BK509" s="126"/>
      <c r="BT509" s="126"/>
      <c r="BU509" s="126"/>
      <c r="CD509" s="126"/>
      <c r="CN509" s="126"/>
      <c r="CO509" s="126"/>
      <c r="CX509" s="126"/>
      <c r="DH509" s="126"/>
      <c r="DR509" s="126"/>
      <c r="EB509" s="126"/>
      <c r="EL509" s="126"/>
      <c r="EV509" s="126"/>
      <c r="FF509" s="126"/>
      <c r="FP509" s="126"/>
      <c r="FZ509" s="126"/>
      <c r="GJ509" s="126"/>
      <c r="GT509" s="126"/>
      <c r="HD509" s="126"/>
      <c r="HN509" s="126"/>
      <c r="HX509" s="126"/>
      <c r="IH509" s="126"/>
      <c r="IR509" s="126"/>
      <c r="JB509" s="126"/>
      <c r="JL509" s="126"/>
    </row>
    <row xmlns:x14ac="http://schemas.microsoft.com/office/spreadsheetml/2009/9/ac" r="510" s="3" customFormat="true" x14ac:dyDescent="0.25">
      <c r="A510" s="408"/>
      <c r="B510" s="126"/>
      <c r="L510" s="126"/>
      <c r="V510" s="126"/>
      <c r="AF510" s="126"/>
      <c r="AP510" s="126"/>
      <c r="AZ510" s="126"/>
      <c r="BJ510" s="126"/>
      <c r="BK510" s="126"/>
      <c r="BT510" s="126"/>
      <c r="BU510" s="126"/>
      <c r="CD510" s="126"/>
      <c r="CN510" s="126"/>
      <c r="CO510" s="126"/>
      <c r="CX510" s="126"/>
      <c r="DH510" s="126"/>
      <c r="DR510" s="126"/>
      <c r="EB510" s="126"/>
      <c r="EL510" s="126"/>
      <c r="EV510" s="126"/>
      <c r="FF510" s="126"/>
      <c r="FP510" s="126"/>
      <c r="FZ510" s="126"/>
      <c r="GJ510" s="126"/>
      <c r="GT510" s="126"/>
      <c r="HD510" s="126"/>
      <c r="HN510" s="126"/>
      <c r="HX510" s="126"/>
      <c r="IH510" s="126"/>
      <c r="IR510" s="126"/>
      <c r="JB510" s="126"/>
      <c r="JL510" s="126"/>
    </row>
    <row xmlns:x14ac="http://schemas.microsoft.com/office/spreadsheetml/2009/9/ac" r="511" s="3" customFormat="true" x14ac:dyDescent="0.25">
      <c r="A511" s="408"/>
      <c r="B511" s="126"/>
      <c r="L511" s="126"/>
      <c r="V511" s="126"/>
      <c r="AF511" s="126"/>
      <c r="AP511" s="126"/>
      <c r="AZ511" s="126"/>
      <c r="BJ511" s="126"/>
      <c r="BK511" s="126"/>
      <c r="BT511" s="126"/>
      <c r="BU511" s="126"/>
      <c r="CD511" s="126"/>
      <c r="CN511" s="126"/>
      <c r="CO511" s="126"/>
      <c r="CX511" s="126"/>
      <c r="DH511" s="126"/>
      <c r="DR511" s="126"/>
      <c r="EB511" s="126"/>
      <c r="EL511" s="126"/>
      <c r="EV511" s="126"/>
      <c r="FF511" s="126"/>
      <c r="FP511" s="126"/>
      <c r="FZ511" s="126"/>
      <c r="GJ511" s="126"/>
      <c r="GT511" s="126"/>
      <c r="HD511" s="126"/>
      <c r="HN511" s="126"/>
      <c r="HX511" s="126"/>
      <c r="IH511" s="126"/>
      <c r="IR511" s="126"/>
      <c r="JB511" s="126"/>
      <c r="JL511" s="126"/>
    </row>
    <row xmlns:x14ac="http://schemas.microsoft.com/office/spreadsheetml/2009/9/ac" r="512" s="3" customFormat="true" x14ac:dyDescent="0.25">
      <c r="A512" s="408"/>
      <c r="B512" s="126"/>
      <c r="L512" s="126"/>
      <c r="V512" s="126"/>
      <c r="AF512" s="126"/>
      <c r="AP512" s="126"/>
      <c r="AZ512" s="126"/>
      <c r="BJ512" s="126"/>
      <c r="BK512" s="126"/>
      <c r="BT512" s="126"/>
      <c r="BU512" s="126"/>
      <c r="CD512" s="126"/>
      <c r="CN512" s="126"/>
      <c r="CO512" s="126"/>
      <c r="CX512" s="126"/>
      <c r="DH512" s="126"/>
      <c r="DR512" s="126"/>
      <c r="EB512" s="126"/>
      <c r="EL512" s="126"/>
      <c r="EV512" s="126"/>
      <c r="FF512" s="126"/>
      <c r="FP512" s="126"/>
      <c r="FZ512" s="126"/>
      <c r="GJ512" s="126"/>
      <c r="GT512" s="126"/>
      <c r="HD512" s="126"/>
      <c r="HN512" s="126"/>
      <c r="HX512" s="126"/>
      <c r="IH512" s="126"/>
      <c r="IR512" s="126"/>
      <c r="JB512" s="126"/>
      <c r="JL512" s="126"/>
    </row>
    <row xmlns:x14ac="http://schemas.microsoft.com/office/spreadsheetml/2009/9/ac" r="513" s="3" customFormat="true" x14ac:dyDescent="0.25">
      <c r="A513" s="408"/>
      <c r="B513" s="126"/>
      <c r="L513" s="126"/>
      <c r="V513" s="126"/>
      <c r="AF513" s="126"/>
      <c r="AP513" s="126"/>
      <c r="AZ513" s="126"/>
      <c r="BJ513" s="126"/>
      <c r="BK513" s="126"/>
      <c r="BT513" s="126"/>
      <c r="BU513" s="126"/>
      <c r="CD513" s="126"/>
      <c r="CN513" s="126"/>
      <c r="CO513" s="126"/>
      <c r="CX513" s="126"/>
      <c r="DH513" s="126"/>
      <c r="DR513" s="126"/>
      <c r="EB513" s="126"/>
      <c r="EL513" s="126"/>
      <c r="EV513" s="126"/>
      <c r="FF513" s="126"/>
      <c r="FP513" s="126"/>
      <c r="FZ513" s="126"/>
      <c r="GJ513" s="126"/>
      <c r="GT513" s="126"/>
      <c r="HD513" s="126"/>
      <c r="HN513" s="126"/>
      <c r="HX513" s="126"/>
      <c r="IH513" s="126"/>
      <c r="IR513" s="126"/>
      <c r="JB513" s="126"/>
      <c r="JL513" s="126"/>
    </row>
    <row xmlns:x14ac="http://schemas.microsoft.com/office/spreadsheetml/2009/9/ac" r="514" s="3" customFormat="true" x14ac:dyDescent="0.25">
      <c r="A514" s="408"/>
      <c r="B514" s="126"/>
      <c r="L514" s="126"/>
      <c r="V514" s="126"/>
      <c r="AF514" s="126"/>
      <c r="AP514" s="126"/>
      <c r="AZ514" s="126"/>
      <c r="BJ514" s="126"/>
      <c r="BK514" s="126"/>
      <c r="BT514" s="126"/>
      <c r="BU514" s="126"/>
      <c r="CD514" s="126"/>
      <c r="CN514" s="126"/>
      <c r="CO514" s="126"/>
      <c r="CX514" s="126"/>
      <c r="DH514" s="126"/>
      <c r="DR514" s="126"/>
      <c r="EB514" s="126"/>
      <c r="EL514" s="126"/>
      <c r="EV514" s="126"/>
      <c r="FF514" s="126"/>
      <c r="FP514" s="126"/>
      <c r="FZ514" s="126"/>
      <c r="GJ514" s="126"/>
      <c r="GT514" s="126"/>
      <c r="HD514" s="126"/>
      <c r="HN514" s="126"/>
      <c r="HX514" s="126"/>
      <c r="IH514" s="126"/>
      <c r="IR514" s="126"/>
      <c r="JB514" s="126"/>
      <c r="JL514" s="126"/>
    </row>
    <row xmlns:x14ac="http://schemas.microsoft.com/office/spreadsheetml/2009/9/ac" r="515" s="3" customFormat="true" x14ac:dyDescent="0.25">
      <c r="A515" s="408"/>
      <c r="B515" s="126"/>
      <c r="L515" s="126"/>
      <c r="V515" s="126"/>
      <c r="AF515" s="126"/>
      <c r="AP515" s="126"/>
      <c r="AZ515" s="126"/>
      <c r="BJ515" s="126"/>
      <c r="BK515" s="126"/>
      <c r="BT515" s="126"/>
      <c r="BU515" s="126"/>
      <c r="CD515" s="126"/>
      <c r="CN515" s="126"/>
      <c r="CO515" s="126"/>
      <c r="CX515" s="126"/>
      <c r="DH515" s="126"/>
      <c r="DR515" s="126"/>
      <c r="EB515" s="126"/>
      <c r="EL515" s="126"/>
      <c r="EV515" s="126"/>
      <c r="FF515" s="126"/>
      <c r="FP515" s="126"/>
      <c r="FZ515" s="126"/>
      <c r="GJ515" s="126"/>
      <c r="GT515" s="126"/>
      <c r="HD515" s="126"/>
      <c r="HN515" s="126"/>
      <c r="HX515" s="126"/>
      <c r="IH515" s="126"/>
      <c r="IR515" s="126"/>
      <c r="JB515" s="126"/>
      <c r="JL515" s="126"/>
    </row>
    <row xmlns:x14ac="http://schemas.microsoft.com/office/spreadsheetml/2009/9/ac" r="516" s="3" customFormat="true" x14ac:dyDescent="0.25">
      <c r="A516" s="408"/>
      <c r="B516" s="126"/>
      <c r="L516" s="126"/>
      <c r="V516" s="126"/>
      <c r="AF516" s="126"/>
      <c r="AP516" s="126"/>
      <c r="AZ516" s="126"/>
      <c r="BJ516" s="126"/>
      <c r="BK516" s="126"/>
      <c r="BT516" s="126"/>
      <c r="BU516" s="126"/>
      <c r="CD516" s="126"/>
      <c r="CN516" s="126"/>
      <c r="CO516" s="126"/>
      <c r="CX516" s="126"/>
      <c r="DH516" s="126"/>
      <c r="DR516" s="126"/>
      <c r="EB516" s="126"/>
      <c r="EL516" s="126"/>
      <c r="EV516" s="126"/>
      <c r="FF516" s="126"/>
      <c r="FP516" s="126"/>
      <c r="FZ516" s="126"/>
      <c r="GJ516" s="126"/>
      <c r="GT516" s="126"/>
      <c r="HD516" s="126"/>
      <c r="HN516" s="126"/>
      <c r="HX516" s="126"/>
      <c r="IH516" s="126"/>
      <c r="IR516" s="126"/>
      <c r="JB516" s="126"/>
      <c r="JL516" s="126"/>
    </row>
    <row xmlns:x14ac="http://schemas.microsoft.com/office/spreadsheetml/2009/9/ac" r="517" s="3" customFormat="true" x14ac:dyDescent="0.25">
      <c r="A517" s="408"/>
      <c r="B517" s="126"/>
      <c r="L517" s="126"/>
      <c r="V517" s="126"/>
      <c r="AF517" s="126"/>
      <c r="AP517" s="126"/>
      <c r="AZ517" s="126"/>
      <c r="BJ517" s="126"/>
      <c r="BK517" s="126"/>
      <c r="BT517" s="126"/>
      <c r="BU517" s="126"/>
      <c r="CD517" s="126"/>
      <c r="CN517" s="126"/>
      <c r="CO517" s="126"/>
      <c r="CX517" s="126"/>
      <c r="DH517" s="126"/>
      <c r="DR517" s="126"/>
      <c r="EB517" s="126"/>
      <c r="EL517" s="126"/>
      <c r="EV517" s="126"/>
      <c r="FF517" s="126"/>
      <c r="FP517" s="126"/>
      <c r="FZ517" s="126"/>
      <c r="GJ517" s="126"/>
      <c r="GT517" s="126"/>
      <c r="HD517" s="126"/>
      <c r="HN517" s="126"/>
      <c r="HX517" s="126"/>
      <c r="IH517" s="126"/>
      <c r="IR517" s="126"/>
      <c r="JB517" s="126"/>
      <c r="JL517" s="126"/>
    </row>
    <row xmlns:x14ac="http://schemas.microsoft.com/office/spreadsheetml/2009/9/ac" r="518" s="3" customFormat="true" x14ac:dyDescent="0.25">
      <c r="A518" s="408"/>
      <c r="B518" s="126"/>
      <c r="L518" s="126"/>
      <c r="V518" s="126"/>
      <c r="AF518" s="126"/>
      <c r="AP518" s="126"/>
      <c r="AZ518" s="126"/>
      <c r="BJ518" s="126"/>
      <c r="BK518" s="126"/>
      <c r="BT518" s="126"/>
      <c r="BU518" s="126"/>
      <c r="CD518" s="126"/>
      <c r="CN518" s="126"/>
      <c r="CO518" s="126"/>
      <c r="CX518" s="126"/>
      <c r="DH518" s="126"/>
      <c r="DR518" s="126"/>
      <c r="EB518" s="126"/>
      <c r="EL518" s="126"/>
      <c r="EV518" s="126"/>
      <c r="FF518" s="126"/>
      <c r="FP518" s="126"/>
      <c r="FZ518" s="126"/>
      <c r="GJ518" s="126"/>
      <c r="GT518" s="126"/>
      <c r="HD518" s="126"/>
      <c r="HN518" s="126"/>
      <c r="HX518" s="126"/>
      <c r="IH518" s="126"/>
      <c r="IR518" s="126"/>
      <c r="JB518" s="126"/>
      <c r="JL518" s="126"/>
    </row>
    <row xmlns:x14ac="http://schemas.microsoft.com/office/spreadsheetml/2009/9/ac" r="519" s="3" customFormat="true" x14ac:dyDescent="0.25">
      <c r="A519" s="408"/>
      <c r="B519" s="126"/>
      <c r="L519" s="126"/>
      <c r="V519" s="126"/>
      <c r="AF519" s="126"/>
      <c r="AP519" s="126"/>
      <c r="AZ519" s="126"/>
      <c r="BJ519" s="126"/>
      <c r="BK519" s="126"/>
      <c r="BT519" s="126"/>
      <c r="BU519" s="126"/>
      <c r="CD519" s="126"/>
      <c r="CN519" s="126"/>
      <c r="CO519" s="126"/>
      <c r="CX519" s="126"/>
      <c r="DH519" s="126"/>
      <c r="DR519" s="126"/>
      <c r="EB519" s="126"/>
      <c r="EL519" s="126"/>
      <c r="EV519" s="126"/>
      <c r="FF519" s="126"/>
      <c r="FP519" s="126"/>
      <c r="FZ519" s="126"/>
      <c r="GJ519" s="126"/>
      <c r="GT519" s="126"/>
      <c r="HD519" s="126"/>
      <c r="HN519" s="126"/>
      <c r="HX519" s="126"/>
      <c r="IH519" s="126"/>
      <c r="IR519" s="126"/>
      <c r="JB519" s="126"/>
      <c r="JL519" s="126"/>
    </row>
    <row xmlns:x14ac="http://schemas.microsoft.com/office/spreadsheetml/2009/9/ac" r="520" s="3" customFormat="true" x14ac:dyDescent="0.25">
      <c r="A520" s="408"/>
      <c r="B520" s="126"/>
      <c r="L520" s="126"/>
      <c r="V520" s="126"/>
      <c r="AF520" s="126"/>
      <c r="AP520" s="126"/>
      <c r="AZ520" s="126"/>
      <c r="BJ520" s="126"/>
      <c r="BK520" s="126"/>
      <c r="BT520" s="126"/>
      <c r="BU520" s="126"/>
      <c r="CD520" s="126"/>
      <c r="CN520" s="126"/>
      <c r="CO520" s="126"/>
      <c r="CX520" s="126"/>
      <c r="DH520" s="126"/>
      <c r="DR520" s="126"/>
      <c r="EB520" s="126"/>
      <c r="EL520" s="126"/>
      <c r="EV520" s="126"/>
      <c r="FF520" s="126"/>
      <c r="FP520" s="126"/>
      <c r="FZ520" s="126"/>
      <c r="GJ520" s="126"/>
      <c r="GT520" s="126"/>
      <c r="HD520" s="126"/>
      <c r="HN520" s="126"/>
      <c r="HX520" s="126"/>
      <c r="IH520" s="126"/>
      <c r="IR520" s="126"/>
      <c r="JB520" s="126"/>
      <c r="JL520" s="126"/>
    </row>
    <row xmlns:x14ac="http://schemas.microsoft.com/office/spreadsheetml/2009/9/ac" r="521" s="3" customFormat="true" x14ac:dyDescent="0.25">
      <c r="A521" s="408"/>
      <c r="B521" s="126"/>
      <c r="L521" s="126"/>
      <c r="V521" s="126"/>
      <c r="AF521" s="126"/>
      <c r="AP521" s="126"/>
      <c r="AZ521" s="126"/>
      <c r="BJ521" s="126"/>
      <c r="BK521" s="126"/>
      <c r="BT521" s="126"/>
      <c r="BU521" s="126"/>
      <c r="CD521" s="126"/>
      <c r="CN521" s="126"/>
      <c r="CO521" s="126"/>
      <c r="CX521" s="126"/>
      <c r="DH521" s="126"/>
      <c r="DR521" s="126"/>
      <c r="EB521" s="126"/>
      <c r="EL521" s="126"/>
      <c r="EV521" s="126"/>
      <c r="FF521" s="126"/>
      <c r="FP521" s="126"/>
      <c r="FZ521" s="126"/>
      <c r="GJ521" s="126"/>
      <c r="GT521" s="126"/>
      <c r="HD521" s="126"/>
      <c r="HN521" s="126"/>
      <c r="HX521" s="126"/>
      <c r="IH521" s="126"/>
      <c r="IR521" s="126"/>
      <c r="JB521" s="126"/>
      <c r="JL521" s="126"/>
    </row>
    <row xmlns:x14ac="http://schemas.microsoft.com/office/spreadsheetml/2009/9/ac" r="522" s="3" customFormat="true" x14ac:dyDescent="0.25">
      <c r="A522" s="408"/>
      <c r="B522" s="126"/>
      <c r="L522" s="126"/>
      <c r="V522" s="126"/>
      <c r="AF522" s="126"/>
      <c r="AP522" s="126"/>
      <c r="AZ522" s="126"/>
      <c r="BJ522" s="126"/>
      <c r="BK522" s="126"/>
      <c r="BT522" s="126"/>
      <c r="BU522" s="126"/>
      <c r="CD522" s="126"/>
      <c r="CN522" s="126"/>
      <c r="CO522" s="126"/>
      <c r="CX522" s="126"/>
      <c r="DH522" s="126"/>
      <c r="DR522" s="126"/>
      <c r="EB522" s="126"/>
      <c r="EL522" s="126"/>
      <c r="EV522" s="126"/>
      <c r="FF522" s="126"/>
      <c r="FP522" s="126"/>
      <c r="FZ522" s="126"/>
      <c r="GJ522" s="126"/>
      <c r="GT522" s="126"/>
      <c r="HD522" s="126"/>
      <c r="HN522" s="126"/>
      <c r="HX522" s="126"/>
      <c r="IH522" s="126"/>
      <c r="IR522" s="126"/>
      <c r="JB522" s="126"/>
      <c r="JL522" s="126"/>
    </row>
    <row xmlns:x14ac="http://schemas.microsoft.com/office/spreadsheetml/2009/9/ac" r="523" s="3" customFormat="true" x14ac:dyDescent="0.25">
      <c r="A523" s="408"/>
      <c r="B523" s="126"/>
      <c r="L523" s="126"/>
      <c r="V523" s="126"/>
      <c r="AF523" s="126"/>
      <c r="AP523" s="126"/>
      <c r="AZ523" s="126"/>
      <c r="BJ523" s="126"/>
      <c r="BK523" s="126"/>
      <c r="BT523" s="126"/>
      <c r="BU523" s="126"/>
      <c r="CD523" s="126"/>
      <c r="CN523" s="126"/>
      <c r="CO523" s="126"/>
      <c r="CX523" s="126"/>
      <c r="DH523" s="126"/>
      <c r="DR523" s="126"/>
      <c r="EB523" s="126"/>
      <c r="EL523" s="126"/>
      <c r="EV523" s="126"/>
      <c r="FF523" s="126"/>
      <c r="FP523" s="126"/>
      <c r="FZ523" s="126"/>
      <c r="GJ523" s="126"/>
      <c r="GT523" s="126"/>
      <c r="HD523" s="126"/>
      <c r="HN523" s="126"/>
      <c r="HX523" s="126"/>
      <c r="IH523" s="126"/>
      <c r="IR523" s="126"/>
      <c r="JB523" s="126"/>
      <c r="JL523" s="126"/>
    </row>
    <row xmlns:x14ac="http://schemas.microsoft.com/office/spreadsheetml/2009/9/ac" r="524" s="3" customFormat="true" x14ac:dyDescent="0.25">
      <c r="A524" s="408"/>
      <c r="B524" s="126"/>
      <c r="L524" s="126"/>
      <c r="V524" s="126"/>
      <c r="AF524" s="126"/>
      <c r="AP524" s="126"/>
      <c r="AZ524" s="126"/>
      <c r="BJ524" s="126"/>
      <c r="BK524" s="126"/>
      <c r="BT524" s="126"/>
      <c r="BU524" s="126"/>
      <c r="CD524" s="126"/>
      <c r="CN524" s="126"/>
      <c r="CO524" s="126"/>
      <c r="CX524" s="126"/>
      <c r="DH524" s="126"/>
      <c r="DR524" s="126"/>
      <c r="EB524" s="126"/>
      <c r="EL524" s="126"/>
      <c r="EV524" s="126"/>
      <c r="FF524" s="126"/>
      <c r="FP524" s="126"/>
      <c r="FZ524" s="126"/>
      <c r="GJ524" s="126"/>
      <c r="GT524" s="126"/>
      <c r="HD524" s="126"/>
      <c r="HN524" s="126"/>
      <c r="HX524" s="126"/>
      <c r="IH524" s="126"/>
      <c r="IR524" s="126"/>
      <c r="JB524" s="126"/>
      <c r="JL524" s="126"/>
    </row>
    <row xmlns:x14ac="http://schemas.microsoft.com/office/spreadsheetml/2009/9/ac" r="525" s="3" customFormat="true" x14ac:dyDescent="0.25">
      <c r="A525" s="408"/>
      <c r="B525" s="126"/>
      <c r="L525" s="126"/>
      <c r="V525" s="126"/>
      <c r="AF525" s="126"/>
      <c r="AP525" s="126"/>
      <c r="AZ525" s="126"/>
      <c r="BJ525" s="126"/>
      <c r="BK525" s="126"/>
      <c r="BT525" s="126"/>
      <c r="BU525" s="126"/>
      <c r="CD525" s="126"/>
      <c r="CN525" s="126"/>
      <c r="CO525" s="126"/>
      <c r="CX525" s="126"/>
      <c r="DH525" s="126"/>
      <c r="DR525" s="126"/>
      <c r="EB525" s="126"/>
      <c r="EL525" s="126"/>
      <c r="EV525" s="126"/>
      <c r="FF525" s="126"/>
      <c r="FP525" s="126"/>
      <c r="FZ525" s="126"/>
      <c r="GJ525" s="126"/>
      <c r="GT525" s="126"/>
      <c r="HD525" s="126"/>
      <c r="HN525" s="126"/>
      <c r="HX525" s="126"/>
      <c r="IH525" s="126"/>
      <c r="IR525" s="126"/>
      <c r="JB525" s="126"/>
      <c r="JL525" s="126"/>
    </row>
    <row xmlns:x14ac="http://schemas.microsoft.com/office/spreadsheetml/2009/9/ac" r="526" s="3" customFormat="true" x14ac:dyDescent="0.25">
      <c r="A526" s="408"/>
      <c r="B526" s="126"/>
      <c r="L526" s="126"/>
      <c r="V526" s="126"/>
      <c r="AF526" s="126"/>
      <c r="AP526" s="126"/>
      <c r="AZ526" s="126"/>
      <c r="BJ526" s="126"/>
      <c r="BK526" s="126"/>
      <c r="BT526" s="126"/>
      <c r="BU526" s="126"/>
      <c r="CD526" s="126"/>
      <c r="CN526" s="126"/>
      <c r="CO526" s="126"/>
      <c r="CX526" s="126"/>
      <c r="DH526" s="126"/>
      <c r="DR526" s="126"/>
      <c r="EB526" s="126"/>
      <c r="EL526" s="126"/>
      <c r="EV526" s="126"/>
      <c r="FF526" s="126"/>
      <c r="FP526" s="126"/>
      <c r="FZ526" s="126"/>
      <c r="GJ526" s="126"/>
      <c r="GT526" s="126"/>
      <c r="HD526" s="126"/>
      <c r="HN526" s="126"/>
      <c r="HX526" s="126"/>
      <c r="IH526" s="126"/>
      <c r="IR526" s="126"/>
      <c r="JB526" s="126"/>
      <c r="JL526" s="126"/>
    </row>
    <row xmlns:x14ac="http://schemas.microsoft.com/office/spreadsheetml/2009/9/ac" r="527" s="3" customFormat="true" x14ac:dyDescent="0.25">
      <c r="A527" s="408"/>
      <c r="B527" s="126"/>
      <c r="L527" s="126"/>
      <c r="V527" s="126"/>
      <c r="AF527" s="126"/>
      <c r="AP527" s="126"/>
      <c r="AZ527" s="126"/>
      <c r="BJ527" s="126"/>
      <c r="BK527" s="126"/>
      <c r="BT527" s="126"/>
      <c r="BU527" s="126"/>
      <c r="CD527" s="126"/>
      <c r="CN527" s="126"/>
      <c r="CO527" s="126"/>
      <c r="CX527" s="126"/>
      <c r="DH527" s="126"/>
      <c r="DR527" s="126"/>
      <c r="EB527" s="126"/>
      <c r="EL527" s="126"/>
      <c r="EV527" s="126"/>
      <c r="FF527" s="126"/>
      <c r="FP527" s="126"/>
      <c r="FZ527" s="126"/>
      <c r="GJ527" s="126"/>
      <c r="GT527" s="126"/>
      <c r="HD527" s="126"/>
      <c r="HN527" s="126"/>
      <c r="HX527" s="126"/>
      <c r="IH527" s="126"/>
      <c r="IR527" s="126"/>
      <c r="JB527" s="126"/>
      <c r="JL527" s="126"/>
    </row>
    <row xmlns:x14ac="http://schemas.microsoft.com/office/spreadsheetml/2009/9/ac" r="528" s="3" customFormat="true" x14ac:dyDescent="0.25">
      <c r="A528" s="408"/>
      <c r="B528" s="126"/>
      <c r="L528" s="126"/>
      <c r="V528" s="126"/>
      <c r="AF528" s="126"/>
      <c r="AP528" s="126"/>
      <c r="AZ528" s="126"/>
      <c r="BJ528" s="126"/>
      <c r="BK528" s="126"/>
      <c r="BT528" s="126"/>
      <c r="BU528" s="126"/>
      <c r="CD528" s="126"/>
      <c r="CN528" s="126"/>
      <c r="CO528" s="126"/>
      <c r="CX528" s="126"/>
      <c r="DH528" s="126"/>
      <c r="DR528" s="126"/>
      <c r="EB528" s="126"/>
      <c r="EL528" s="126"/>
      <c r="EV528" s="126"/>
      <c r="FF528" s="126"/>
      <c r="FP528" s="126"/>
      <c r="FZ528" s="126"/>
      <c r="GJ528" s="126"/>
      <c r="GT528" s="126"/>
      <c r="HD528" s="126"/>
      <c r="HN528" s="126"/>
      <c r="HX528" s="126"/>
      <c r="IH528" s="126"/>
      <c r="IR528" s="126"/>
      <c r="JB528" s="126"/>
      <c r="JL528" s="126"/>
    </row>
    <row xmlns:x14ac="http://schemas.microsoft.com/office/spreadsheetml/2009/9/ac" r="529" s="3" customFormat="true" x14ac:dyDescent="0.25">
      <c r="A529" s="408"/>
      <c r="B529" s="126"/>
      <c r="L529" s="126"/>
      <c r="V529" s="126"/>
      <c r="AF529" s="126"/>
      <c r="AP529" s="126"/>
      <c r="AZ529" s="126"/>
      <c r="BJ529" s="126"/>
      <c r="BK529" s="126"/>
      <c r="BT529" s="126"/>
      <c r="BU529" s="126"/>
      <c r="CD529" s="126"/>
      <c r="CN529" s="126"/>
      <c r="CO529" s="126"/>
      <c r="CX529" s="126"/>
      <c r="DH529" s="126"/>
      <c r="DR529" s="126"/>
      <c r="EB529" s="126"/>
      <c r="EL529" s="126"/>
      <c r="EV529" s="126"/>
      <c r="FF529" s="126"/>
      <c r="FP529" s="126"/>
      <c r="FZ529" s="126"/>
      <c r="GJ529" s="126"/>
      <c r="GT529" s="126"/>
      <c r="HD529" s="126"/>
      <c r="HN529" s="126"/>
      <c r="HX529" s="126"/>
      <c r="IH529" s="126"/>
      <c r="IR529" s="126"/>
      <c r="JB529" s="126"/>
      <c r="JL529" s="126"/>
    </row>
    <row xmlns:x14ac="http://schemas.microsoft.com/office/spreadsheetml/2009/9/ac" r="530" s="3" customFormat="true" x14ac:dyDescent="0.25">
      <c r="A530" s="408"/>
      <c r="B530" s="126"/>
      <c r="L530" s="126"/>
      <c r="V530" s="126"/>
      <c r="AF530" s="126"/>
      <c r="AP530" s="126"/>
      <c r="AZ530" s="126"/>
      <c r="BJ530" s="126"/>
      <c r="BK530" s="126"/>
      <c r="BT530" s="126"/>
      <c r="BU530" s="126"/>
      <c r="CD530" s="126"/>
      <c r="CN530" s="126"/>
      <c r="CO530" s="126"/>
      <c r="CX530" s="126"/>
      <c r="DH530" s="126"/>
      <c r="DR530" s="126"/>
      <c r="EB530" s="126"/>
      <c r="EL530" s="126"/>
      <c r="EV530" s="126"/>
      <c r="FF530" s="126"/>
      <c r="FP530" s="126"/>
      <c r="FZ530" s="126"/>
      <c r="GJ530" s="126"/>
      <c r="GT530" s="126"/>
      <c r="HD530" s="126"/>
      <c r="HN530" s="126"/>
      <c r="HX530" s="126"/>
      <c r="IH530" s="126"/>
      <c r="IR530" s="126"/>
      <c r="JB530" s="126"/>
      <c r="JL530" s="126"/>
    </row>
    <row xmlns:x14ac="http://schemas.microsoft.com/office/spreadsheetml/2009/9/ac" r="531" s="3" customFormat="true" x14ac:dyDescent="0.25">
      <c r="A531" s="408"/>
      <c r="B531" s="126"/>
      <c r="L531" s="126"/>
      <c r="V531" s="126"/>
      <c r="AF531" s="126"/>
      <c r="AP531" s="126"/>
      <c r="AZ531" s="126"/>
      <c r="BJ531" s="126"/>
      <c r="BK531" s="126"/>
      <c r="BT531" s="126"/>
      <c r="BU531" s="126"/>
      <c r="CD531" s="126"/>
      <c r="CN531" s="126"/>
      <c r="CO531" s="126"/>
      <c r="CX531" s="126"/>
      <c r="DH531" s="126"/>
      <c r="DR531" s="126"/>
      <c r="EB531" s="126"/>
      <c r="EL531" s="126"/>
      <c r="EV531" s="126"/>
      <c r="FF531" s="126"/>
      <c r="FP531" s="126"/>
      <c r="FZ531" s="126"/>
      <c r="GJ531" s="126"/>
      <c r="GT531" s="126"/>
      <c r="HD531" s="126"/>
      <c r="HN531" s="126"/>
      <c r="HX531" s="126"/>
      <c r="IH531" s="126"/>
      <c r="IR531" s="126"/>
      <c r="JB531" s="126"/>
      <c r="JL531" s="126"/>
    </row>
    <row xmlns:x14ac="http://schemas.microsoft.com/office/spreadsheetml/2009/9/ac" r="532" s="3" customFormat="true" x14ac:dyDescent="0.25">
      <c r="A532" s="408"/>
      <c r="B532" s="126"/>
      <c r="L532" s="126"/>
      <c r="V532" s="126"/>
      <c r="AF532" s="126"/>
      <c r="AP532" s="126"/>
      <c r="AZ532" s="126"/>
      <c r="BJ532" s="126"/>
      <c r="BK532" s="126"/>
      <c r="BT532" s="126"/>
      <c r="BU532" s="126"/>
      <c r="CD532" s="126"/>
      <c r="CN532" s="126"/>
      <c r="CO532" s="126"/>
      <c r="CX532" s="126"/>
      <c r="DH532" s="126"/>
      <c r="DR532" s="126"/>
      <c r="EB532" s="126"/>
      <c r="EL532" s="126"/>
      <c r="EV532" s="126"/>
      <c r="FF532" s="126"/>
      <c r="FP532" s="126"/>
      <c r="FZ532" s="126"/>
      <c r="GJ532" s="126"/>
      <c r="GT532" s="126"/>
      <c r="HD532" s="126"/>
      <c r="HN532" s="126"/>
      <c r="HX532" s="126"/>
      <c r="IH532" s="126"/>
      <c r="IR532" s="126"/>
      <c r="JB532" s="126"/>
      <c r="JL532" s="126"/>
    </row>
    <row xmlns:x14ac="http://schemas.microsoft.com/office/spreadsheetml/2009/9/ac" r="533" s="3" customFormat="true" x14ac:dyDescent="0.25">
      <c r="A533" s="408"/>
      <c r="B533" s="126"/>
      <c r="L533" s="126"/>
      <c r="V533" s="126"/>
      <c r="AF533" s="126"/>
      <c r="AP533" s="126"/>
      <c r="AZ533" s="126"/>
      <c r="BJ533" s="126"/>
      <c r="BK533" s="126"/>
      <c r="BT533" s="126"/>
      <c r="BU533" s="126"/>
      <c r="CD533" s="126"/>
      <c r="CN533" s="126"/>
      <c r="CO533" s="126"/>
      <c r="CX533" s="126"/>
      <c r="DH533" s="126"/>
      <c r="DR533" s="126"/>
      <c r="EB533" s="126"/>
      <c r="EL533" s="126"/>
      <c r="EV533" s="126"/>
      <c r="FF533" s="126"/>
      <c r="FP533" s="126"/>
      <c r="FZ533" s="126"/>
      <c r="GJ533" s="126"/>
      <c r="GT533" s="126"/>
      <c r="HD533" s="126"/>
      <c r="HN533" s="126"/>
      <c r="HX533" s="126"/>
      <c r="IH533" s="126"/>
      <c r="IR533" s="126"/>
      <c r="JB533" s="126"/>
      <c r="JL533" s="126"/>
    </row>
    <row xmlns:x14ac="http://schemas.microsoft.com/office/spreadsheetml/2009/9/ac" r="534" s="3" customFormat="true" x14ac:dyDescent="0.25">
      <c r="A534" s="408"/>
      <c r="B534" s="126"/>
      <c r="L534" s="126"/>
      <c r="V534" s="126"/>
      <c r="AF534" s="126"/>
      <c r="AP534" s="126"/>
      <c r="AZ534" s="126"/>
      <c r="BJ534" s="126"/>
      <c r="BK534" s="126"/>
      <c r="BT534" s="126"/>
      <c r="BU534" s="126"/>
      <c r="CD534" s="126"/>
      <c r="CN534" s="126"/>
      <c r="CO534" s="126"/>
      <c r="CX534" s="126"/>
      <c r="DH534" s="126"/>
      <c r="DR534" s="126"/>
      <c r="EB534" s="126"/>
      <c r="EL534" s="126"/>
      <c r="EV534" s="126"/>
      <c r="FF534" s="126"/>
      <c r="FP534" s="126"/>
      <c r="FZ534" s="126"/>
      <c r="GJ534" s="126"/>
      <c r="GT534" s="126"/>
      <c r="HD534" s="126"/>
      <c r="HN534" s="126"/>
      <c r="HX534" s="126"/>
      <c r="IH534" s="126"/>
      <c r="IR534" s="126"/>
      <c r="JB534" s="126"/>
      <c r="JL534" s="126"/>
    </row>
    <row xmlns:x14ac="http://schemas.microsoft.com/office/spreadsheetml/2009/9/ac" r="535" s="3" customFormat="true" x14ac:dyDescent="0.25">
      <c r="A535" s="408"/>
      <c r="B535" s="126"/>
      <c r="L535" s="126"/>
      <c r="V535" s="126"/>
      <c r="AF535" s="126"/>
      <c r="AP535" s="126"/>
      <c r="AZ535" s="126"/>
      <c r="BJ535" s="126"/>
      <c r="BK535" s="126"/>
      <c r="BT535" s="126"/>
      <c r="BU535" s="126"/>
      <c r="CD535" s="126"/>
      <c r="CN535" s="126"/>
      <c r="CO535" s="126"/>
      <c r="CX535" s="126"/>
      <c r="DH535" s="126"/>
      <c r="DR535" s="126"/>
      <c r="EB535" s="126"/>
      <c r="EL535" s="126"/>
      <c r="EV535" s="126"/>
      <c r="FF535" s="126"/>
      <c r="FP535" s="126"/>
      <c r="FZ535" s="126"/>
      <c r="GJ535" s="126"/>
      <c r="GT535" s="126"/>
      <c r="HD535" s="126"/>
      <c r="HN535" s="126"/>
      <c r="HX535" s="126"/>
      <c r="IH535" s="126"/>
      <c r="IR535" s="126"/>
      <c r="JB535" s="126"/>
      <c r="JL535" s="126"/>
    </row>
    <row xmlns:x14ac="http://schemas.microsoft.com/office/spreadsheetml/2009/9/ac" r="536" s="3" customFormat="true" x14ac:dyDescent="0.25">
      <c r="A536" s="408"/>
      <c r="B536" s="126"/>
      <c r="L536" s="126"/>
      <c r="V536" s="126"/>
      <c r="AF536" s="126"/>
      <c r="AP536" s="126"/>
      <c r="AZ536" s="126"/>
      <c r="BJ536" s="126"/>
      <c r="BK536" s="126"/>
      <c r="BT536" s="126"/>
      <c r="BU536" s="126"/>
      <c r="CD536" s="126"/>
      <c r="CN536" s="126"/>
      <c r="CO536" s="126"/>
      <c r="CX536" s="126"/>
      <c r="DH536" s="126"/>
      <c r="DR536" s="126"/>
      <c r="EB536" s="126"/>
      <c r="EL536" s="126"/>
      <c r="EV536" s="126"/>
      <c r="FF536" s="126"/>
      <c r="FP536" s="126"/>
      <c r="FZ536" s="126"/>
      <c r="GJ536" s="126"/>
      <c r="GT536" s="126"/>
      <c r="HD536" s="126"/>
      <c r="HN536" s="126"/>
      <c r="HX536" s="126"/>
      <c r="IH536" s="126"/>
      <c r="IR536" s="126"/>
      <c r="JB536" s="126"/>
      <c r="JL536" s="126"/>
    </row>
    <row xmlns:x14ac="http://schemas.microsoft.com/office/spreadsheetml/2009/9/ac" r="537" s="3" customFormat="true" x14ac:dyDescent="0.25">
      <c r="A537" s="408"/>
      <c r="B537" s="126"/>
      <c r="L537" s="126"/>
      <c r="V537" s="126"/>
      <c r="AF537" s="126"/>
      <c r="AP537" s="126"/>
      <c r="AZ537" s="126"/>
      <c r="BJ537" s="126"/>
      <c r="BK537" s="126"/>
      <c r="BT537" s="126"/>
      <c r="BU537" s="126"/>
      <c r="CD537" s="126"/>
      <c r="CN537" s="126"/>
      <c r="CO537" s="126"/>
      <c r="CX537" s="126"/>
      <c r="DH537" s="126"/>
      <c r="DR537" s="126"/>
      <c r="EB537" s="126"/>
      <c r="EL537" s="126"/>
      <c r="EV537" s="126"/>
      <c r="FF537" s="126"/>
      <c r="FP537" s="126"/>
      <c r="FZ537" s="126"/>
      <c r="GJ537" s="126"/>
      <c r="GT537" s="126"/>
      <c r="HD537" s="126"/>
      <c r="HN537" s="126"/>
      <c r="HX537" s="126"/>
      <c r="IH537" s="126"/>
      <c r="IR537" s="126"/>
      <c r="JB537" s="126"/>
      <c r="JL537" s="126"/>
    </row>
    <row xmlns:x14ac="http://schemas.microsoft.com/office/spreadsheetml/2009/9/ac" r="538" s="3" customFormat="true" x14ac:dyDescent="0.25">
      <c r="A538" s="408"/>
      <c r="B538" s="126"/>
      <c r="L538" s="126"/>
      <c r="V538" s="126"/>
      <c r="AF538" s="126"/>
      <c r="AP538" s="126"/>
      <c r="AZ538" s="126"/>
      <c r="BJ538" s="126"/>
      <c r="BK538" s="126"/>
      <c r="BT538" s="126"/>
      <c r="BU538" s="126"/>
      <c r="CD538" s="126"/>
      <c r="CN538" s="126"/>
      <c r="CO538" s="126"/>
      <c r="CX538" s="126"/>
      <c r="DH538" s="126"/>
      <c r="DR538" s="126"/>
      <c r="EB538" s="126"/>
      <c r="EL538" s="126"/>
      <c r="EV538" s="126"/>
      <c r="FF538" s="126"/>
      <c r="FP538" s="126"/>
      <c r="FZ538" s="126"/>
      <c r="GJ538" s="126"/>
      <c r="GT538" s="126"/>
      <c r="HD538" s="126"/>
      <c r="HN538" s="126"/>
      <c r="HX538" s="126"/>
      <c r="IH538" s="126"/>
      <c r="IR538" s="126"/>
      <c r="JB538" s="126"/>
      <c r="JL538" s="126"/>
    </row>
    <row xmlns:x14ac="http://schemas.microsoft.com/office/spreadsheetml/2009/9/ac" r="539" s="3" customFormat="true" x14ac:dyDescent="0.25">
      <c r="A539" s="408"/>
      <c r="B539" s="126"/>
      <c r="L539" s="126"/>
      <c r="V539" s="126"/>
      <c r="AF539" s="126"/>
      <c r="AP539" s="126"/>
      <c r="AZ539" s="126"/>
      <c r="BJ539" s="126"/>
      <c r="BK539" s="126"/>
      <c r="BT539" s="126"/>
      <c r="BU539" s="126"/>
      <c r="CD539" s="126"/>
      <c r="CN539" s="126"/>
      <c r="CO539" s="126"/>
      <c r="CX539" s="126"/>
      <c r="DH539" s="126"/>
      <c r="DR539" s="126"/>
      <c r="EB539" s="126"/>
      <c r="EL539" s="126"/>
      <c r="EV539" s="126"/>
      <c r="FF539" s="126"/>
      <c r="FP539" s="126"/>
      <c r="FZ539" s="126"/>
      <c r="GJ539" s="126"/>
      <c r="GT539" s="126"/>
      <c r="HD539" s="126"/>
      <c r="HN539" s="126"/>
      <c r="HX539" s="126"/>
      <c r="IH539" s="126"/>
      <c r="IR539" s="126"/>
      <c r="JB539" s="126"/>
      <c r="JL539" s="126"/>
    </row>
    <row xmlns:x14ac="http://schemas.microsoft.com/office/spreadsheetml/2009/9/ac" r="540" s="3" customFormat="true" x14ac:dyDescent="0.25">
      <c r="A540" s="408"/>
      <c r="B540" s="126"/>
      <c r="L540" s="126"/>
      <c r="V540" s="126"/>
      <c r="AF540" s="126"/>
      <c r="AP540" s="126"/>
      <c r="AZ540" s="126"/>
      <c r="BJ540" s="126"/>
      <c r="BK540" s="126"/>
      <c r="BT540" s="126"/>
      <c r="BU540" s="126"/>
      <c r="CD540" s="126"/>
      <c r="CN540" s="126"/>
      <c r="CO540" s="126"/>
      <c r="CX540" s="126"/>
      <c r="DH540" s="126"/>
      <c r="DR540" s="126"/>
      <c r="EB540" s="126"/>
      <c r="EL540" s="126"/>
      <c r="EV540" s="126"/>
      <c r="FF540" s="126"/>
      <c r="FP540" s="126"/>
      <c r="FZ540" s="126"/>
      <c r="GJ540" s="126"/>
      <c r="GT540" s="126"/>
      <c r="HD540" s="126"/>
      <c r="HN540" s="126"/>
      <c r="HX540" s="126"/>
      <c r="IH540" s="126"/>
      <c r="IR540" s="126"/>
      <c r="JB540" s="126"/>
      <c r="JL540" s="126"/>
    </row>
    <row xmlns:x14ac="http://schemas.microsoft.com/office/spreadsheetml/2009/9/ac" r="541" s="3" customFormat="true" x14ac:dyDescent="0.25">
      <c r="A541" s="408"/>
      <c r="B541" s="126"/>
      <c r="L541" s="126"/>
      <c r="V541" s="126"/>
      <c r="AF541" s="126"/>
      <c r="AP541" s="126"/>
      <c r="AZ541" s="126"/>
      <c r="BJ541" s="126"/>
      <c r="BK541" s="126"/>
      <c r="BT541" s="126"/>
      <c r="BU541" s="126"/>
      <c r="CD541" s="126"/>
      <c r="CN541" s="126"/>
      <c r="CO541" s="126"/>
      <c r="CX541" s="126"/>
      <c r="DH541" s="126"/>
      <c r="DR541" s="126"/>
      <c r="EB541" s="126"/>
      <c r="EL541" s="126"/>
      <c r="EV541" s="126"/>
      <c r="FF541" s="126"/>
      <c r="FP541" s="126"/>
      <c r="FZ541" s="126"/>
      <c r="GJ541" s="126"/>
      <c r="GT541" s="126"/>
      <c r="HD541" s="126"/>
      <c r="HN541" s="126"/>
      <c r="HX541" s="126"/>
      <c r="IH541" s="126"/>
      <c r="IR541" s="126"/>
      <c r="JB541" s="126"/>
      <c r="JL541" s="126"/>
    </row>
    <row xmlns:x14ac="http://schemas.microsoft.com/office/spreadsheetml/2009/9/ac" r="542" s="3" customFormat="true" x14ac:dyDescent="0.25">
      <c r="A542" s="408"/>
      <c r="B542" s="126"/>
      <c r="L542" s="126"/>
      <c r="V542" s="126"/>
      <c r="AF542" s="126"/>
      <c r="AP542" s="126"/>
      <c r="AZ542" s="126"/>
      <c r="BJ542" s="126"/>
      <c r="BK542" s="126"/>
      <c r="BT542" s="126"/>
      <c r="BU542" s="126"/>
      <c r="CD542" s="126"/>
      <c r="CN542" s="126"/>
      <c r="CO542" s="126"/>
      <c r="CX542" s="126"/>
      <c r="DH542" s="126"/>
      <c r="DR542" s="126"/>
      <c r="EB542" s="126"/>
      <c r="EL542" s="126"/>
      <c r="EV542" s="126"/>
      <c r="FF542" s="126"/>
      <c r="FP542" s="126"/>
      <c r="FZ542" s="126"/>
      <c r="GJ542" s="126"/>
      <c r="GT542" s="126"/>
      <c r="HD542" s="126"/>
      <c r="HN542" s="126"/>
      <c r="HX542" s="126"/>
      <c r="IH542" s="126"/>
      <c r="IR542" s="126"/>
      <c r="JB542" s="126"/>
      <c r="JL542" s="126"/>
    </row>
    <row xmlns:x14ac="http://schemas.microsoft.com/office/spreadsheetml/2009/9/ac" r="543" s="3" customFormat="true" x14ac:dyDescent="0.25">
      <c r="A543" s="408"/>
      <c r="B543" s="126"/>
      <c r="L543" s="126"/>
      <c r="V543" s="126"/>
      <c r="AF543" s="126"/>
      <c r="AP543" s="126"/>
      <c r="AZ543" s="126"/>
      <c r="BJ543" s="126"/>
      <c r="BK543" s="126"/>
      <c r="BT543" s="126"/>
      <c r="BU543" s="126"/>
      <c r="CD543" s="126"/>
      <c r="CN543" s="126"/>
      <c r="CO543" s="126"/>
      <c r="CX543" s="126"/>
      <c r="DH543" s="126"/>
      <c r="DR543" s="126"/>
      <c r="EB543" s="126"/>
      <c r="EL543" s="126"/>
      <c r="EV543" s="126"/>
      <c r="FF543" s="126"/>
      <c r="FP543" s="126"/>
      <c r="FZ543" s="126"/>
      <c r="GJ543" s="126"/>
      <c r="GT543" s="126"/>
      <c r="HD543" s="126"/>
      <c r="HN543" s="126"/>
      <c r="HX543" s="126"/>
      <c r="IH543" s="126"/>
      <c r="IR543" s="126"/>
      <c r="JB543" s="126"/>
      <c r="JL543" s="126"/>
    </row>
    <row xmlns:x14ac="http://schemas.microsoft.com/office/spreadsheetml/2009/9/ac" r="544" s="3" customFormat="true" x14ac:dyDescent="0.25">
      <c r="A544" s="408"/>
      <c r="B544" s="126"/>
      <c r="L544" s="126"/>
      <c r="V544" s="126"/>
      <c r="AF544" s="126"/>
      <c r="AP544" s="126"/>
      <c r="AZ544" s="126"/>
      <c r="BJ544" s="126"/>
      <c r="BK544" s="126"/>
      <c r="BT544" s="126"/>
      <c r="BU544" s="126"/>
      <c r="CD544" s="126"/>
      <c r="CN544" s="126"/>
      <c r="CO544" s="126"/>
      <c r="CX544" s="126"/>
      <c r="DH544" s="126"/>
      <c r="DR544" s="126"/>
      <c r="EB544" s="126"/>
      <c r="EL544" s="126"/>
      <c r="EV544" s="126"/>
      <c r="FF544" s="126"/>
      <c r="FP544" s="126"/>
      <c r="FZ544" s="126"/>
      <c r="GJ544" s="126"/>
      <c r="GT544" s="126"/>
      <c r="HD544" s="126"/>
      <c r="HN544" s="126"/>
      <c r="HX544" s="126"/>
      <c r="IH544" s="126"/>
      <c r="IR544" s="126"/>
      <c r="JB544" s="126"/>
      <c r="JL544" s="126"/>
    </row>
    <row xmlns:x14ac="http://schemas.microsoft.com/office/spreadsheetml/2009/9/ac" r="545" s="3" customFormat="true" x14ac:dyDescent="0.25">
      <c r="A545" s="408"/>
      <c r="B545" s="126"/>
      <c r="L545" s="126"/>
      <c r="V545" s="126"/>
      <c r="AF545" s="126"/>
      <c r="AP545" s="126"/>
      <c r="AZ545" s="126"/>
      <c r="BJ545" s="126"/>
      <c r="BK545" s="126"/>
      <c r="BT545" s="126"/>
      <c r="BU545" s="126"/>
      <c r="CD545" s="126"/>
      <c r="CN545" s="126"/>
      <c r="CO545" s="126"/>
      <c r="CX545" s="126"/>
      <c r="DH545" s="126"/>
      <c r="DR545" s="126"/>
      <c r="EB545" s="126"/>
      <c r="EL545" s="126"/>
      <c r="EV545" s="126"/>
      <c r="FF545" s="126"/>
      <c r="FP545" s="126"/>
      <c r="FZ545" s="126"/>
      <c r="GJ545" s="126"/>
      <c r="GT545" s="126"/>
      <c r="HD545" s="126"/>
      <c r="HN545" s="126"/>
      <c r="HX545" s="126"/>
      <c r="IH545" s="126"/>
      <c r="IR545" s="126"/>
      <c r="JB545" s="126"/>
      <c r="JL545" s="126"/>
    </row>
    <row xmlns:x14ac="http://schemas.microsoft.com/office/spreadsheetml/2009/9/ac" r="546" s="3" customFormat="true" x14ac:dyDescent="0.25">
      <c r="A546" s="408"/>
      <c r="B546" s="126"/>
      <c r="L546" s="126"/>
      <c r="V546" s="126"/>
      <c r="AF546" s="126"/>
      <c r="AP546" s="126"/>
      <c r="AZ546" s="126"/>
      <c r="BJ546" s="126"/>
      <c r="BK546" s="126"/>
      <c r="BT546" s="126"/>
      <c r="BU546" s="126"/>
      <c r="CD546" s="126"/>
      <c r="CN546" s="126"/>
      <c r="CO546" s="126"/>
      <c r="CX546" s="126"/>
      <c r="DH546" s="126"/>
      <c r="DR546" s="126"/>
      <c r="EB546" s="126"/>
      <c r="EL546" s="126"/>
      <c r="EV546" s="126"/>
      <c r="FF546" s="126"/>
      <c r="FP546" s="126"/>
      <c r="FZ546" s="126"/>
      <c r="GJ546" s="126"/>
      <c r="GT546" s="126"/>
      <c r="HD546" s="126"/>
      <c r="HN546" s="126"/>
      <c r="HX546" s="126"/>
      <c r="IH546" s="126"/>
      <c r="IR546" s="126"/>
      <c r="JB546" s="126"/>
      <c r="JL546" s="126"/>
    </row>
    <row xmlns:x14ac="http://schemas.microsoft.com/office/spreadsheetml/2009/9/ac" r="547" s="3" customFormat="true" x14ac:dyDescent="0.25">
      <c r="A547" s="408"/>
      <c r="B547" s="126"/>
      <c r="L547" s="126"/>
      <c r="V547" s="126"/>
      <c r="AF547" s="126"/>
      <c r="AP547" s="126"/>
      <c r="AZ547" s="126"/>
      <c r="BJ547" s="126"/>
      <c r="BK547" s="126"/>
      <c r="BT547" s="126"/>
      <c r="BU547" s="126"/>
      <c r="CD547" s="126"/>
      <c r="CN547" s="126"/>
      <c r="CO547" s="126"/>
      <c r="CX547" s="126"/>
      <c r="DH547" s="126"/>
      <c r="DR547" s="126"/>
      <c r="EB547" s="126"/>
      <c r="EL547" s="126"/>
      <c r="EV547" s="126"/>
      <c r="FF547" s="126"/>
      <c r="FP547" s="126"/>
      <c r="FZ547" s="126"/>
      <c r="GJ547" s="126"/>
      <c r="GT547" s="126"/>
      <c r="HD547" s="126"/>
      <c r="HN547" s="126"/>
      <c r="HX547" s="126"/>
      <c r="IH547" s="126"/>
      <c r="IR547" s="126"/>
      <c r="JB547" s="126"/>
      <c r="JL547" s="126"/>
    </row>
    <row xmlns:x14ac="http://schemas.microsoft.com/office/spreadsheetml/2009/9/ac" r="548" s="3" customFormat="true" x14ac:dyDescent="0.25">
      <c r="A548" s="408"/>
      <c r="B548" s="126"/>
      <c r="L548" s="126"/>
      <c r="V548" s="126"/>
      <c r="AF548" s="126"/>
      <c r="AP548" s="126"/>
      <c r="AZ548" s="126"/>
      <c r="BJ548" s="126"/>
      <c r="BK548" s="126"/>
      <c r="BT548" s="126"/>
      <c r="BU548" s="126"/>
      <c r="CD548" s="126"/>
      <c r="CN548" s="126"/>
      <c r="CO548" s="126"/>
      <c r="CX548" s="126"/>
      <c r="DH548" s="126"/>
      <c r="DR548" s="126"/>
      <c r="EB548" s="126"/>
      <c r="EL548" s="126"/>
      <c r="EV548" s="126"/>
      <c r="FF548" s="126"/>
      <c r="FP548" s="126"/>
      <c r="FZ548" s="126"/>
      <c r="GJ548" s="126"/>
      <c r="GT548" s="126"/>
      <c r="HD548" s="126"/>
      <c r="HN548" s="126"/>
      <c r="HX548" s="126"/>
      <c r="IH548" s="126"/>
      <c r="IR548" s="126"/>
      <c r="JB548" s="126"/>
      <c r="JL548" s="126"/>
    </row>
    <row xmlns:x14ac="http://schemas.microsoft.com/office/spreadsheetml/2009/9/ac" r="549" s="3" customFormat="true" x14ac:dyDescent="0.25">
      <c r="A549" s="408"/>
      <c r="B549" s="126"/>
      <c r="L549" s="126"/>
      <c r="V549" s="126"/>
      <c r="AF549" s="126"/>
      <c r="AP549" s="126"/>
      <c r="AZ549" s="126"/>
      <c r="BJ549" s="126"/>
      <c r="BK549" s="126"/>
      <c r="BT549" s="126"/>
      <c r="BU549" s="126"/>
      <c r="CD549" s="126"/>
      <c r="CN549" s="126"/>
      <c r="CO549" s="126"/>
      <c r="CX549" s="126"/>
      <c r="DH549" s="126"/>
      <c r="DR549" s="126"/>
      <c r="EB549" s="126"/>
      <c r="EL549" s="126"/>
      <c r="EV549" s="126"/>
      <c r="FF549" s="126"/>
      <c r="FP549" s="126"/>
      <c r="FZ549" s="126"/>
      <c r="GJ549" s="126"/>
      <c r="GT549" s="126"/>
      <c r="HD549" s="126"/>
      <c r="HN549" s="126"/>
      <c r="HX549" s="126"/>
      <c r="IH549" s="126"/>
      <c r="IR549" s="126"/>
      <c r="JB549" s="126"/>
      <c r="JL549" s="126"/>
    </row>
    <row xmlns:x14ac="http://schemas.microsoft.com/office/spreadsheetml/2009/9/ac" r="550" s="3" customFormat="true" x14ac:dyDescent="0.25">
      <c r="A550" s="408"/>
      <c r="B550" s="126"/>
      <c r="L550" s="126"/>
      <c r="V550" s="126"/>
      <c r="AF550" s="126"/>
      <c r="AP550" s="126"/>
      <c r="AZ550" s="126"/>
      <c r="BJ550" s="126"/>
      <c r="BK550" s="126"/>
      <c r="BT550" s="126"/>
      <c r="BU550" s="126"/>
      <c r="CD550" s="126"/>
      <c r="CN550" s="126"/>
      <c r="CO550" s="126"/>
      <c r="CX550" s="126"/>
      <c r="DH550" s="126"/>
      <c r="DR550" s="126"/>
      <c r="EB550" s="126"/>
      <c r="EL550" s="126"/>
      <c r="EV550" s="126"/>
      <c r="FF550" s="126"/>
      <c r="FP550" s="126"/>
      <c r="FZ550" s="126"/>
      <c r="GJ550" s="126"/>
      <c r="GT550" s="126"/>
      <c r="HD550" s="126"/>
      <c r="HN550" s="126"/>
      <c r="HX550" s="126"/>
      <c r="IH550" s="126"/>
      <c r="IR550" s="126"/>
      <c r="JB550" s="126"/>
      <c r="JL550" s="126"/>
    </row>
    <row xmlns:x14ac="http://schemas.microsoft.com/office/spreadsheetml/2009/9/ac" r="551" s="3" customFormat="true" x14ac:dyDescent="0.25">
      <c r="A551" s="408"/>
      <c r="B551" s="126"/>
      <c r="L551" s="126"/>
      <c r="V551" s="126"/>
      <c r="AF551" s="126"/>
      <c r="AP551" s="126"/>
      <c r="AZ551" s="126"/>
      <c r="BJ551" s="126"/>
      <c r="BK551" s="126"/>
      <c r="BT551" s="126"/>
      <c r="BU551" s="126"/>
      <c r="CD551" s="126"/>
      <c r="CN551" s="126"/>
      <c r="CO551" s="126"/>
      <c r="CX551" s="126"/>
      <c r="DH551" s="126"/>
      <c r="DR551" s="126"/>
      <c r="EB551" s="126"/>
      <c r="EL551" s="126"/>
      <c r="EV551" s="126"/>
      <c r="FF551" s="126"/>
      <c r="FP551" s="126"/>
      <c r="FZ551" s="126"/>
      <c r="GJ551" s="126"/>
      <c r="GT551" s="126"/>
      <c r="HD551" s="126"/>
      <c r="HN551" s="126"/>
      <c r="HX551" s="126"/>
      <c r="IH551" s="126"/>
      <c r="IR551" s="126"/>
      <c r="JB551" s="126"/>
      <c r="JL551" s="126"/>
    </row>
    <row xmlns:x14ac="http://schemas.microsoft.com/office/spreadsheetml/2009/9/ac" r="552" s="3" customFormat="true" x14ac:dyDescent="0.25">
      <c r="A552" s="408"/>
      <c r="B552" s="126"/>
      <c r="L552" s="126"/>
      <c r="V552" s="126"/>
      <c r="AF552" s="126"/>
      <c r="AP552" s="126"/>
      <c r="AZ552" s="126"/>
      <c r="BJ552" s="126"/>
      <c r="BK552" s="126"/>
      <c r="BT552" s="126"/>
      <c r="BU552" s="126"/>
      <c r="CD552" s="126"/>
      <c r="CN552" s="126"/>
      <c r="CO552" s="126"/>
      <c r="CX552" s="126"/>
      <c r="DH552" s="126"/>
      <c r="DR552" s="126"/>
      <c r="EB552" s="126"/>
      <c r="EL552" s="126"/>
      <c r="EV552" s="126"/>
      <c r="FF552" s="126"/>
      <c r="FP552" s="126"/>
      <c r="FZ552" s="126"/>
      <c r="GJ552" s="126"/>
      <c r="GT552" s="126"/>
      <c r="HD552" s="126"/>
      <c r="HN552" s="126"/>
      <c r="HX552" s="126"/>
      <c r="IH552" s="126"/>
      <c r="IR552" s="126"/>
      <c r="JB552" s="126"/>
      <c r="JL552" s="126"/>
    </row>
    <row xmlns:x14ac="http://schemas.microsoft.com/office/spreadsheetml/2009/9/ac" r="553" s="3" customFormat="true" x14ac:dyDescent="0.25">
      <c r="A553" s="408"/>
      <c r="B553" s="126"/>
      <c r="L553" s="126"/>
      <c r="V553" s="126"/>
      <c r="AF553" s="126"/>
      <c r="AP553" s="126"/>
      <c r="AZ553" s="126"/>
      <c r="BJ553" s="126"/>
      <c r="BK553" s="126"/>
      <c r="BT553" s="126"/>
      <c r="BU553" s="126"/>
      <c r="CD553" s="126"/>
      <c r="CN553" s="126"/>
      <c r="CO553" s="126"/>
      <c r="CX553" s="126"/>
      <c r="DH553" s="126"/>
      <c r="DR553" s="126"/>
      <c r="EB553" s="126"/>
      <c r="EL553" s="126"/>
      <c r="EV553" s="126"/>
      <c r="FF553" s="126"/>
      <c r="FP553" s="126"/>
      <c r="FZ553" s="126"/>
      <c r="GJ553" s="126"/>
      <c r="GT553" s="126"/>
      <c r="HD553" s="126"/>
      <c r="HN553" s="126"/>
      <c r="HX553" s="126"/>
      <c r="IH553" s="126"/>
      <c r="IR553" s="126"/>
      <c r="JB553" s="126"/>
      <c r="JL553" s="126"/>
    </row>
    <row xmlns:x14ac="http://schemas.microsoft.com/office/spreadsheetml/2009/9/ac" r="554" s="3" customFormat="true" x14ac:dyDescent="0.25">
      <c r="A554" s="408"/>
      <c r="B554" s="126"/>
      <c r="L554" s="126"/>
      <c r="V554" s="126"/>
      <c r="AF554" s="126"/>
      <c r="AP554" s="126"/>
      <c r="AZ554" s="126"/>
      <c r="BJ554" s="126"/>
      <c r="BK554" s="126"/>
      <c r="BT554" s="126"/>
      <c r="BU554" s="126"/>
      <c r="CD554" s="126"/>
      <c r="CN554" s="126"/>
      <c r="CO554" s="126"/>
      <c r="CX554" s="126"/>
      <c r="DH554" s="126"/>
      <c r="DR554" s="126"/>
      <c r="EB554" s="126"/>
      <c r="EL554" s="126"/>
      <c r="EV554" s="126"/>
      <c r="FF554" s="126"/>
      <c r="FP554" s="126"/>
      <c r="FZ554" s="126"/>
      <c r="GJ554" s="126"/>
      <c r="GT554" s="126"/>
      <c r="HD554" s="126"/>
      <c r="HN554" s="126"/>
      <c r="HX554" s="126"/>
      <c r="IH554" s="126"/>
      <c r="IR554" s="126"/>
      <c r="JB554" s="126"/>
      <c r="JL554" s="126"/>
    </row>
    <row xmlns:x14ac="http://schemas.microsoft.com/office/spreadsheetml/2009/9/ac" r="555" s="3" customFormat="true" x14ac:dyDescent="0.25">
      <c r="A555" s="408"/>
      <c r="B555" s="126"/>
      <c r="L555" s="126"/>
      <c r="V555" s="126"/>
      <c r="AF555" s="126"/>
      <c r="AP555" s="126"/>
      <c r="AZ555" s="126"/>
      <c r="BJ555" s="126"/>
      <c r="BK555" s="126"/>
      <c r="BT555" s="126"/>
      <c r="BU555" s="126"/>
      <c r="CD555" s="126"/>
      <c r="CN555" s="126"/>
      <c r="CO555" s="126"/>
      <c r="CX555" s="126"/>
      <c r="DH555" s="126"/>
      <c r="DR555" s="126"/>
      <c r="EB555" s="126"/>
      <c r="EL555" s="126"/>
      <c r="EV555" s="126"/>
      <c r="FF555" s="126"/>
      <c r="FP555" s="126"/>
      <c r="FZ555" s="126"/>
      <c r="GJ555" s="126"/>
      <c r="GT555" s="126"/>
      <c r="HD555" s="126"/>
      <c r="HN555" s="126"/>
      <c r="HX555" s="126"/>
      <c r="IH555" s="126"/>
      <c r="IR555" s="126"/>
      <c r="JB555" s="126"/>
      <c r="JL555" s="126"/>
    </row>
    <row xmlns:x14ac="http://schemas.microsoft.com/office/spreadsheetml/2009/9/ac" r="556" s="3" customFormat="true" x14ac:dyDescent="0.25">
      <c r="A556" s="408"/>
      <c r="B556" s="126"/>
      <c r="L556" s="126"/>
      <c r="V556" s="126"/>
      <c r="AF556" s="126"/>
      <c r="AP556" s="126"/>
      <c r="AZ556" s="126"/>
      <c r="BJ556" s="126"/>
      <c r="BK556" s="126"/>
      <c r="BT556" s="126"/>
      <c r="BU556" s="126"/>
      <c r="CD556" s="126"/>
      <c r="CN556" s="126"/>
      <c r="CO556" s="126"/>
      <c r="CX556" s="126"/>
      <c r="DH556" s="126"/>
      <c r="DR556" s="126"/>
      <c r="EB556" s="126"/>
      <c r="EL556" s="126"/>
      <c r="EV556" s="126"/>
      <c r="FF556" s="126"/>
      <c r="FP556" s="126"/>
      <c r="FZ556" s="126"/>
      <c r="GJ556" s="126"/>
      <c r="GT556" s="126"/>
      <c r="HD556" s="126"/>
      <c r="HN556" s="126"/>
      <c r="HX556" s="126"/>
      <c r="IH556" s="126"/>
      <c r="IR556" s="126"/>
      <c r="JB556" s="126"/>
      <c r="JL556" s="126"/>
    </row>
    <row xmlns:x14ac="http://schemas.microsoft.com/office/spreadsheetml/2009/9/ac" r="557" s="3" customFormat="true" x14ac:dyDescent="0.25">
      <c r="A557" s="408"/>
      <c r="B557" s="126"/>
      <c r="L557" s="126"/>
      <c r="V557" s="126"/>
      <c r="AF557" s="126"/>
      <c r="AP557" s="126"/>
      <c r="AZ557" s="126"/>
      <c r="BJ557" s="126"/>
      <c r="BK557" s="126"/>
      <c r="BT557" s="126"/>
      <c r="BU557" s="126"/>
      <c r="CD557" s="126"/>
      <c r="CN557" s="126"/>
      <c r="CO557" s="126"/>
      <c r="CX557" s="126"/>
      <c r="DH557" s="126"/>
      <c r="DR557" s="126"/>
      <c r="EB557" s="126"/>
      <c r="EL557" s="126"/>
      <c r="EV557" s="126"/>
      <c r="FF557" s="126"/>
      <c r="FP557" s="126"/>
      <c r="FZ557" s="126"/>
      <c r="GJ557" s="126"/>
      <c r="GT557" s="126"/>
      <c r="HD557" s="126"/>
      <c r="HN557" s="126"/>
      <c r="HX557" s="126"/>
      <c r="IH557" s="126"/>
      <c r="IR557" s="126"/>
      <c r="JB557" s="126"/>
      <c r="JL557" s="126"/>
    </row>
    <row xmlns:x14ac="http://schemas.microsoft.com/office/spreadsheetml/2009/9/ac" r="558" s="3" customFormat="true" x14ac:dyDescent="0.25">
      <c r="A558" s="408"/>
      <c r="B558" s="126"/>
      <c r="L558" s="126"/>
      <c r="V558" s="126"/>
      <c r="AF558" s="126"/>
      <c r="AP558" s="126"/>
      <c r="AZ558" s="126"/>
      <c r="BJ558" s="126"/>
      <c r="BK558" s="126"/>
      <c r="BT558" s="126"/>
      <c r="BU558" s="126"/>
      <c r="CD558" s="126"/>
      <c r="CN558" s="126"/>
      <c r="CO558" s="126"/>
      <c r="CX558" s="126"/>
      <c r="DH558" s="126"/>
      <c r="DR558" s="126"/>
      <c r="EB558" s="126"/>
      <c r="EL558" s="126"/>
      <c r="EV558" s="126"/>
      <c r="FF558" s="126"/>
      <c r="FP558" s="126"/>
      <c r="FZ558" s="126"/>
      <c r="GJ558" s="126"/>
      <c r="GT558" s="126"/>
      <c r="HD558" s="126"/>
      <c r="HN558" s="126"/>
      <c r="HX558" s="126"/>
      <c r="IH558" s="126"/>
      <c r="IR558" s="126"/>
      <c r="JB558" s="126"/>
      <c r="JL558" s="126"/>
    </row>
    <row xmlns:x14ac="http://schemas.microsoft.com/office/spreadsheetml/2009/9/ac" r="559" s="3" customFormat="true" x14ac:dyDescent="0.25">
      <c r="A559" s="408"/>
      <c r="B559" s="126"/>
      <c r="L559" s="126"/>
      <c r="V559" s="126"/>
      <c r="AF559" s="126"/>
      <c r="AP559" s="126"/>
      <c r="AZ559" s="126"/>
      <c r="BJ559" s="126"/>
      <c r="BK559" s="126"/>
      <c r="BT559" s="126"/>
      <c r="BU559" s="126"/>
      <c r="CD559" s="126"/>
      <c r="CN559" s="126"/>
      <c r="CO559" s="126"/>
      <c r="CX559" s="126"/>
      <c r="DH559" s="126"/>
      <c r="DR559" s="126"/>
      <c r="EB559" s="126"/>
      <c r="EL559" s="126"/>
      <c r="EV559" s="126"/>
      <c r="FF559" s="126"/>
      <c r="FP559" s="126"/>
      <c r="FZ559" s="126"/>
      <c r="GJ559" s="126"/>
      <c r="GT559" s="126"/>
      <c r="HD559" s="126"/>
      <c r="HN559" s="126"/>
      <c r="HX559" s="126"/>
      <c r="IH559" s="126"/>
      <c r="IR559" s="126"/>
      <c r="JB559" s="126"/>
      <c r="JL559" s="126"/>
    </row>
    <row xmlns:x14ac="http://schemas.microsoft.com/office/spreadsheetml/2009/9/ac" r="560" s="3" customFormat="true" x14ac:dyDescent="0.25">
      <c r="A560" s="408"/>
      <c r="B560" s="126"/>
      <c r="L560" s="126"/>
      <c r="V560" s="126"/>
      <c r="AF560" s="126"/>
      <c r="AP560" s="126"/>
      <c r="AZ560" s="126"/>
      <c r="BJ560" s="126"/>
      <c r="BK560" s="126"/>
      <c r="BT560" s="126"/>
      <c r="BU560" s="126"/>
      <c r="CD560" s="126"/>
      <c r="CN560" s="126"/>
      <c r="CO560" s="126"/>
      <c r="CX560" s="126"/>
      <c r="DH560" s="126"/>
      <c r="DR560" s="126"/>
      <c r="EB560" s="126"/>
      <c r="EL560" s="126"/>
      <c r="EV560" s="126"/>
      <c r="FF560" s="126"/>
      <c r="FP560" s="126"/>
      <c r="FZ560" s="126"/>
      <c r="GJ560" s="126"/>
      <c r="GT560" s="126"/>
      <c r="HD560" s="126"/>
      <c r="HN560" s="126"/>
      <c r="HX560" s="126"/>
      <c r="IH560" s="126"/>
      <c r="IR560" s="126"/>
      <c r="JB560" s="126"/>
      <c r="JL560" s="126"/>
    </row>
    <row xmlns:x14ac="http://schemas.microsoft.com/office/spreadsheetml/2009/9/ac" r="561" s="3" customFormat="true" x14ac:dyDescent="0.25">
      <c r="A561" s="408"/>
      <c r="B561" s="126"/>
      <c r="L561" s="126"/>
      <c r="V561" s="126"/>
      <c r="AF561" s="126"/>
      <c r="AP561" s="126"/>
      <c r="AZ561" s="126"/>
      <c r="BJ561" s="126"/>
      <c r="BK561" s="126"/>
      <c r="BT561" s="126"/>
      <c r="BU561" s="126"/>
      <c r="CD561" s="126"/>
      <c r="CN561" s="126"/>
      <c r="CO561" s="126"/>
      <c r="CX561" s="126"/>
      <c r="DH561" s="126"/>
      <c r="DR561" s="126"/>
      <c r="EB561" s="126"/>
      <c r="EL561" s="126"/>
      <c r="EV561" s="126"/>
      <c r="FF561" s="126"/>
      <c r="FP561" s="126"/>
      <c r="FZ561" s="126"/>
      <c r="GJ561" s="126"/>
      <c r="GT561" s="126"/>
      <c r="HD561" s="126"/>
      <c r="HN561" s="126"/>
      <c r="HX561" s="126"/>
      <c r="IH561" s="126"/>
      <c r="IR561" s="126"/>
      <c r="JB561" s="126"/>
      <c r="JL561" s="126"/>
    </row>
    <row xmlns:x14ac="http://schemas.microsoft.com/office/spreadsheetml/2009/9/ac" r="562" s="3" customFormat="true" x14ac:dyDescent="0.25">
      <c r="A562" s="408"/>
      <c r="B562" s="126"/>
      <c r="L562" s="126"/>
      <c r="V562" s="126"/>
      <c r="AF562" s="126"/>
      <c r="AP562" s="126"/>
      <c r="AZ562" s="126"/>
      <c r="BJ562" s="126"/>
      <c r="BK562" s="126"/>
      <c r="BT562" s="126"/>
      <c r="BU562" s="126"/>
      <c r="CD562" s="126"/>
      <c r="CN562" s="126"/>
      <c r="CO562" s="126"/>
      <c r="CX562" s="126"/>
      <c r="DH562" s="126"/>
      <c r="DR562" s="126"/>
      <c r="EB562" s="126"/>
      <c r="EL562" s="126"/>
      <c r="EV562" s="126"/>
      <c r="FF562" s="126"/>
      <c r="FP562" s="126"/>
      <c r="FZ562" s="126"/>
      <c r="GJ562" s="126"/>
      <c r="GT562" s="126"/>
      <c r="HD562" s="126"/>
      <c r="HN562" s="126"/>
      <c r="HX562" s="126"/>
      <c r="IH562" s="126"/>
      <c r="IR562" s="126"/>
      <c r="JB562" s="126"/>
      <c r="JL562" s="126"/>
    </row>
    <row xmlns:x14ac="http://schemas.microsoft.com/office/spreadsheetml/2009/9/ac" r="563" s="3" customFormat="true" x14ac:dyDescent="0.25">
      <c r="A563" s="408"/>
      <c r="B563" s="126"/>
      <c r="L563" s="126"/>
      <c r="V563" s="126"/>
      <c r="AF563" s="126"/>
      <c r="AP563" s="126"/>
      <c r="AZ563" s="126"/>
      <c r="BJ563" s="126"/>
      <c r="BK563" s="126"/>
      <c r="BT563" s="126"/>
      <c r="BU563" s="126"/>
      <c r="CD563" s="126"/>
      <c r="CN563" s="126"/>
      <c r="CO563" s="126"/>
      <c r="CX563" s="126"/>
      <c r="DH563" s="126"/>
      <c r="DR563" s="126"/>
      <c r="EB563" s="126"/>
      <c r="EL563" s="126"/>
      <c r="EV563" s="126"/>
      <c r="FF563" s="126"/>
      <c r="FP563" s="126"/>
      <c r="FZ563" s="126"/>
      <c r="GJ563" s="126"/>
      <c r="GT563" s="126"/>
      <c r="HD563" s="126"/>
      <c r="HN563" s="126"/>
      <c r="HX563" s="126"/>
      <c r="IH563" s="126"/>
      <c r="IR563" s="126"/>
      <c r="JB563" s="126"/>
      <c r="JL563" s="126"/>
    </row>
    <row xmlns:x14ac="http://schemas.microsoft.com/office/spreadsheetml/2009/9/ac" r="564" s="3" customFormat="true" x14ac:dyDescent="0.25">
      <c r="A564" s="408"/>
      <c r="B564" s="126"/>
      <c r="L564" s="126"/>
      <c r="V564" s="126"/>
      <c r="AF564" s="126"/>
      <c r="AP564" s="126"/>
      <c r="AZ564" s="126"/>
      <c r="BJ564" s="126"/>
      <c r="BK564" s="126"/>
      <c r="BT564" s="126"/>
      <c r="BU564" s="126"/>
      <c r="CD564" s="126"/>
      <c r="CN564" s="126"/>
      <c r="CO564" s="126"/>
      <c r="CX564" s="126"/>
      <c r="DH564" s="126"/>
      <c r="DR564" s="126"/>
      <c r="EB564" s="126"/>
      <c r="EL564" s="126"/>
      <c r="EV564" s="126"/>
      <c r="FF564" s="126"/>
      <c r="FP564" s="126"/>
      <c r="FZ564" s="126"/>
      <c r="GJ564" s="126"/>
      <c r="GT564" s="126"/>
      <c r="HD564" s="126"/>
      <c r="HN564" s="126"/>
      <c r="HX564" s="126"/>
      <c r="IH564" s="126"/>
      <c r="IR564" s="126"/>
      <c r="JB564" s="126"/>
      <c r="JL564" s="126"/>
    </row>
    <row xmlns:x14ac="http://schemas.microsoft.com/office/spreadsheetml/2009/9/ac" r="565" s="3" customFormat="true" x14ac:dyDescent="0.25">
      <c r="A565" s="408"/>
      <c r="B565" s="126"/>
      <c r="L565" s="126"/>
      <c r="V565" s="126"/>
      <c r="AF565" s="126"/>
      <c r="AP565" s="126"/>
      <c r="AZ565" s="126"/>
      <c r="BJ565" s="126"/>
      <c r="BK565" s="126"/>
      <c r="BT565" s="126"/>
      <c r="BU565" s="126"/>
      <c r="CD565" s="126"/>
      <c r="CN565" s="126"/>
      <c r="CO565" s="126"/>
      <c r="CX565" s="126"/>
      <c r="DH565" s="126"/>
      <c r="DR565" s="126"/>
      <c r="EB565" s="126"/>
      <c r="EL565" s="126"/>
      <c r="EV565" s="126"/>
      <c r="FF565" s="126"/>
      <c r="FP565" s="126"/>
      <c r="FZ565" s="126"/>
      <c r="GJ565" s="126"/>
      <c r="GT565" s="126"/>
      <c r="HD565" s="126"/>
      <c r="HN565" s="126"/>
      <c r="HX565" s="126"/>
      <c r="IH565" s="126"/>
      <c r="IR565" s="126"/>
      <c r="JB565" s="126"/>
      <c r="JL565" s="126"/>
    </row>
    <row xmlns:x14ac="http://schemas.microsoft.com/office/spreadsheetml/2009/9/ac" r="566" s="3" customFormat="true" x14ac:dyDescent="0.25">
      <c r="A566" s="408"/>
      <c r="B566" s="126"/>
      <c r="L566" s="126"/>
      <c r="V566" s="126"/>
      <c r="AF566" s="126"/>
      <c r="AP566" s="126"/>
      <c r="AZ566" s="126"/>
      <c r="BJ566" s="126"/>
      <c r="BK566" s="126"/>
      <c r="BT566" s="126"/>
      <c r="BU566" s="126"/>
      <c r="CD566" s="126"/>
      <c r="CN566" s="126"/>
      <c r="CO566" s="126"/>
      <c r="CX566" s="126"/>
      <c r="DH566" s="126"/>
      <c r="DR566" s="126"/>
      <c r="EB566" s="126"/>
      <c r="EL566" s="126"/>
      <c r="EV566" s="126"/>
      <c r="FF566" s="126"/>
      <c r="FP566" s="126"/>
      <c r="FZ566" s="126"/>
      <c r="GJ566" s="126"/>
      <c r="GT566" s="126"/>
      <c r="HD566" s="126"/>
      <c r="HN566" s="126"/>
      <c r="HX566" s="126"/>
      <c r="IH566" s="126"/>
      <c r="IR566" s="126"/>
      <c r="JB566" s="126"/>
      <c r="JL566" s="126"/>
    </row>
    <row xmlns:x14ac="http://schemas.microsoft.com/office/spreadsheetml/2009/9/ac" r="567" s="3" customFormat="true" x14ac:dyDescent="0.25">
      <c r="A567" s="408"/>
      <c r="B567" s="126"/>
      <c r="L567" s="126"/>
      <c r="V567" s="126"/>
      <c r="AF567" s="126"/>
      <c r="AP567" s="126"/>
      <c r="AZ567" s="126"/>
      <c r="BJ567" s="126"/>
      <c r="BK567" s="126"/>
      <c r="BT567" s="126"/>
      <c r="BU567" s="126"/>
      <c r="CD567" s="126"/>
      <c r="CN567" s="126"/>
      <c r="CO567" s="126"/>
      <c r="CX567" s="126"/>
      <c r="DH567" s="126"/>
      <c r="DR567" s="126"/>
      <c r="EB567" s="126"/>
      <c r="EL567" s="126"/>
      <c r="EV567" s="126"/>
      <c r="FF567" s="126"/>
      <c r="FP567" s="126"/>
      <c r="FZ567" s="126"/>
      <c r="GJ567" s="126"/>
      <c r="GT567" s="126"/>
      <c r="HD567" s="126"/>
      <c r="HN567" s="126"/>
      <c r="HX567" s="126"/>
      <c r="IH567" s="126"/>
      <c r="IR567" s="126"/>
      <c r="JB567" s="126"/>
      <c r="JL567" s="126"/>
    </row>
    <row xmlns:x14ac="http://schemas.microsoft.com/office/spreadsheetml/2009/9/ac" r="568" s="3" customFormat="true" x14ac:dyDescent="0.25">
      <c r="A568" s="408"/>
      <c r="B568" s="126"/>
      <c r="L568" s="126"/>
      <c r="V568" s="126"/>
      <c r="AF568" s="126"/>
      <c r="AP568" s="126"/>
      <c r="AZ568" s="126"/>
      <c r="BJ568" s="126"/>
      <c r="BK568" s="126"/>
      <c r="BT568" s="126"/>
      <c r="BU568" s="126"/>
      <c r="CD568" s="126"/>
      <c r="CN568" s="126"/>
      <c r="CO568" s="126"/>
      <c r="CX568" s="126"/>
      <c r="DH568" s="126"/>
      <c r="DR568" s="126"/>
      <c r="EB568" s="126"/>
      <c r="EL568" s="126"/>
      <c r="EV568" s="126"/>
      <c r="FF568" s="126"/>
      <c r="FP568" s="126"/>
      <c r="FZ568" s="126"/>
      <c r="GJ568" s="126"/>
      <c r="GT568" s="126"/>
      <c r="HD568" s="126"/>
      <c r="HN568" s="126"/>
      <c r="HX568" s="126"/>
      <c r="IH568" s="126"/>
      <c r="IR568" s="126"/>
      <c r="JB568" s="126"/>
      <c r="JL568" s="126"/>
    </row>
    <row xmlns:x14ac="http://schemas.microsoft.com/office/spreadsheetml/2009/9/ac" r="569" s="3" customFormat="true" x14ac:dyDescent="0.25">
      <c r="A569" s="408"/>
      <c r="B569" s="126"/>
      <c r="L569" s="126"/>
      <c r="V569" s="126"/>
      <c r="AF569" s="126"/>
      <c r="AP569" s="126"/>
      <c r="AZ569" s="126"/>
      <c r="BJ569" s="126"/>
      <c r="BK569" s="126"/>
      <c r="BT569" s="126"/>
      <c r="BU569" s="126"/>
      <c r="CD569" s="126"/>
      <c r="CN569" s="126"/>
      <c r="CO569" s="126"/>
      <c r="CX569" s="126"/>
      <c r="DH569" s="126"/>
      <c r="DR569" s="126"/>
      <c r="EB569" s="126"/>
      <c r="EL569" s="126"/>
      <c r="EV569" s="126"/>
      <c r="FF569" s="126"/>
      <c r="FP569" s="126"/>
      <c r="FZ569" s="126"/>
      <c r="GJ569" s="126"/>
      <c r="GT569" s="126"/>
      <c r="HD569" s="126"/>
      <c r="HN569" s="126"/>
      <c r="HX569" s="126"/>
      <c r="IH569" s="126"/>
      <c r="IR569" s="126"/>
      <c r="JB569" s="126"/>
      <c r="JL569" s="126"/>
    </row>
    <row xmlns:x14ac="http://schemas.microsoft.com/office/spreadsheetml/2009/9/ac" r="570" s="3" customFormat="true" x14ac:dyDescent="0.25">
      <c r="A570" s="408"/>
      <c r="B570" s="126"/>
      <c r="L570" s="126"/>
      <c r="V570" s="126"/>
      <c r="AF570" s="126"/>
      <c r="AP570" s="126"/>
      <c r="AZ570" s="126"/>
      <c r="BJ570" s="126"/>
      <c r="BK570" s="126"/>
      <c r="BT570" s="126"/>
      <c r="BU570" s="126"/>
      <c r="CD570" s="126"/>
      <c r="CN570" s="126"/>
      <c r="CO570" s="126"/>
      <c r="CX570" s="126"/>
      <c r="DH570" s="126"/>
      <c r="DR570" s="126"/>
      <c r="EB570" s="126"/>
      <c r="EL570" s="126"/>
      <c r="EV570" s="126"/>
      <c r="FF570" s="126"/>
      <c r="FP570" s="126"/>
      <c r="FZ570" s="126"/>
      <c r="GJ570" s="126"/>
      <c r="GT570" s="126"/>
      <c r="HD570" s="126"/>
      <c r="HN570" s="126"/>
      <c r="HX570" s="126"/>
      <c r="IH570" s="126"/>
      <c r="IR570" s="126"/>
      <c r="JB570" s="126"/>
      <c r="JL570" s="126"/>
    </row>
    <row xmlns:x14ac="http://schemas.microsoft.com/office/spreadsheetml/2009/9/ac" r="571" s="3" customFormat="true" x14ac:dyDescent="0.25">
      <c r="A571" s="408"/>
      <c r="B571" s="126"/>
      <c r="L571" s="126"/>
      <c r="V571" s="126"/>
      <c r="AF571" s="126"/>
      <c r="AP571" s="126"/>
      <c r="AZ571" s="126"/>
      <c r="BJ571" s="126"/>
      <c r="BK571" s="126"/>
      <c r="BT571" s="126"/>
      <c r="BU571" s="126"/>
      <c r="CD571" s="126"/>
      <c r="CN571" s="126"/>
      <c r="CO571" s="126"/>
      <c r="CX571" s="126"/>
      <c r="DH571" s="126"/>
      <c r="DR571" s="126"/>
      <c r="EB571" s="126"/>
      <c r="EL571" s="126"/>
      <c r="EV571" s="126"/>
      <c r="FF571" s="126"/>
      <c r="FP571" s="126"/>
      <c r="FZ571" s="126"/>
      <c r="GJ571" s="126"/>
      <c r="GT571" s="126"/>
      <c r="HD571" s="126"/>
      <c r="HN571" s="126"/>
      <c r="HX571" s="126"/>
      <c r="IH571" s="126"/>
      <c r="IR571" s="126"/>
      <c r="JB571" s="126"/>
      <c r="JL571" s="126"/>
    </row>
    <row xmlns:x14ac="http://schemas.microsoft.com/office/spreadsheetml/2009/9/ac" r="572" s="3" customFormat="true" x14ac:dyDescent="0.25">
      <c r="A572" s="408"/>
      <c r="B572" s="126"/>
      <c r="L572" s="126"/>
      <c r="V572" s="126"/>
      <c r="AF572" s="126"/>
      <c r="AP572" s="126"/>
      <c r="AZ572" s="126"/>
      <c r="BJ572" s="126"/>
      <c r="BK572" s="126"/>
      <c r="BT572" s="126"/>
      <c r="BU572" s="126"/>
      <c r="CD572" s="126"/>
      <c r="CN572" s="126"/>
      <c r="CO572" s="126"/>
      <c r="CX572" s="126"/>
      <c r="DH572" s="126"/>
      <c r="DR572" s="126"/>
      <c r="EB572" s="126"/>
      <c r="EL572" s="126"/>
      <c r="EV572" s="126"/>
      <c r="FF572" s="126"/>
      <c r="FP572" s="126"/>
      <c r="FZ572" s="126"/>
      <c r="GJ572" s="126"/>
      <c r="GT572" s="126"/>
      <c r="HD572" s="126"/>
      <c r="HN572" s="126"/>
      <c r="HX572" s="126"/>
      <c r="IH572" s="126"/>
      <c r="IR572" s="126"/>
      <c r="JB572" s="126"/>
      <c r="JL572" s="126"/>
    </row>
    <row xmlns:x14ac="http://schemas.microsoft.com/office/spreadsheetml/2009/9/ac" r="573" s="3" customFormat="true" x14ac:dyDescent="0.25">
      <c r="A573" s="408"/>
      <c r="B573" s="126"/>
      <c r="L573" s="126"/>
      <c r="V573" s="126"/>
      <c r="AF573" s="126"/>
      <c r="AP573" s="126"/>
      <c r="AZ573" s="126"/>
      <c r="BJ573" s="126"/>
      <c r="BK573" s="126"/>
      <c r="BT573" s="126"/>
      <c r="BU573" s="126"/>
      <c r="CD573" s="126"/>
      <c r="CN573" s="126"/>
      <c r="CO573" s="126"/>
      <c r="CX573" s="126"/>
      <c r="DH573" s="126"/>
      <c r="DR573" s="126"/>
      <c r="EB573" s="126"/>
      <c r="EL573" s="126"/>
      <c r="EV573" s="126"/>
      <c r="FF573" s="126"/>
      <c r="FP573" s="126"/>
      <c r="FZ573" s="126"/>
      <c r="GJ573" s="126"/>
      <c r="GT573" s="126"/>
      <c r="HD573" s="126"/>
      <c r="HN573" s="126"/>
      <c r="HX573" s="126"/>
      <c r="IH573" s="126"/>
      <c r="IR573" s="126"/>
      <c r="JB573" s="126"/>
      <c r="JL573" s="126"/>
    </row>
    <row xmlns:x14ac="http://schemas.microsoft.com/office/spreadsheetml/2009/9/ac" r="574" s="3" customFormat="true" x14ac:dyDescent="0.25">
      <c r="A574" s="408"/>
      <c r="B574" s="126"/>
      <c r="L574" s="126"/>
      <c r="V574" s="126"/>
      <c r="AF574" s="126"/>
      <c r="AP574" s="126"/>
      <c r="AZ574" s="126"/>
      <c r="BJ574" s="126"/>
      <c r="BK574" s="126"/>
      <c r="BT574" s="126"/>
      <c r="BU574" s="126"/>
      <c r="CD574" s="126"/>
      <c r="CN574" s="126"/>
      <c r="CO574" s="126"/>
      <c r="CX574" s="126"/>
      <c r="DH574" s="126"/>
      <c r="DR574" s="126"/>
      <c r="EB574" s="126"/>
      <c r="EL574" s="126"/>
      <c r="EV574" s="126"/>
      <c r="FF574" s="126"/>
      <c r="FP574" s="126"/>
      <c r="FZ574" s="126"/>
      <c r="GJ574" s="126"/>
      <c r="GT574" s="126"/>
      <c r="HD574" s="126"/>
      <c r="HN574" s="126"/>
      <c r="HX574" s="126"/>
      <c r="IH574" s="126"/>
      <c r="IR574" s="126"/>
      <c r="JB574" s="126"/>
      <c r="JL574" s="126"/>
    </row>
    <row xmlns:x14ac="http://schemas.microsoft.com/office/spreadsheetml/2009/9/ac" r="575" s="3" customFormat="true" x14ac:dyDescent="0.25">
      <c r="A575" s="408"/>
      <c r="B575" s="126"/>
      <c r="L575" s="126"/>
      <c r="V575" s="126"/>
      <c r="AF575" s="126"/>
      <c r="AP575" s="126"/>
      <c r="AZ575" s="126"/>
      <c r="BJ575" s="126"/>
      <c r="BK575" s="126"/>
      <c r="BT575" s="126"/>
      <c r="BU575" s="126"/>
      <c r="CD575" s="126"/>
      <c r="CN575" s="126"/>
      <c r="CO575" s="126"/>
      <c r="CX575" s="126"/>
      <c r="DH575" s="126"/>
      <c r="DR575" s="126"/>
      <c r="EB575" s="126"/>
      <c r="EL575" s="126"/>
      <c r="EV575" s="126"/>
      <c r="FF575" s="126"/>
      <c r="FP575" s="126"/>
      <c r="FZ575" s="126"/>
      <c r="GJ575" s="126"/>
      <c r="GT575" s="126"/>
      <c r="HD575" s="126"/>
      <c r="HN575" s="126"/>
      <c r="HX575" s="126"/>
      <c r="IH575" s="126"/>
      <c r="IR575" s="126"/>
      <c r="JB575" s="126"/>
      <c r="JL575" s="126"/>
    </row>
    <row xmlns:x14ac="http://schemas.microsoft.com/office/spreadsheetml/2009/9/ac" r="576" s="3" customFormat="true" x14ac:dyDescent="0.25">
      <c r="A576" s="408"/>
      <c r="B576" s="126"/>
      <c r="L576" s="126"/>
      <c r="V576" s="126"/>
      <c r="AF576" s="126"/>
      <c r="AP576" s="126"/>
      <c r="AZ576" s="126"/>
      <c r="BJ576" s="126"/>
      <c r="BK576" s="126"/>
      <c r="BT576" s="126"/>
      <c r="BU576" s="126"/>
      <c r="CD576" s="126"/>
      <c r="CN576" s="126"/>
      <c r="CO576" s="126"/>
      <c r="CX576" s="126"/>
      <c r="DH576" s="126"/>
      <c r="DR576" s="126"/>
      <c r="EB576" s="126"/>
      <c r="EL576" s="126"/>
      <c r="EV576" s="126"/>
      <c r="FF576" s="126"/>
      <c r="FP576" s="126"/>
      <c r="FZ576" s="126"/>
      <c r="GJ576" s="126"/>
      <c r="GT576" s="126"/>
      <c r="HD576" s="126"/>
      <c r="HN576" s="126"/>
      <c r="HX576" s="126"/>
      <c r="IH576" s="126"/>
      <c r="IR576" s="126"/>
      <c r="JB576" s="126"/>
      <c r="JL576" s="126"/>
    </row>
    <row xmlns:x14ac="http://schemas.microsoft.com/office/spreadsheetml/2009/9/ac" r="577" s="3" customFormat="true" x14ac:dyDescent="0.25">
      <c r="A577" s="408"/>
      <c r="B577" s="126"/>
      <c r="L577" s="126"/>
      <c r="V577" s="126"/>
      <c r="AF577" s="126"/>
      <c r="AP577" s="126"/>
      <c r="AZ577" s="126"/>
      <c r="BJ577" s="126"/>
      <c r="BK577" s="126"/>
      <c r="BT577" s="126"/>
      <c r="BU577" s="126"/>
      <c r="CD577" s="126"/>
      <c r="CN577" s="126"/>
      <c r="CO577" s="126"/>
      <c r="CX577" s="126"/>
      <c r="DH577" s="126"/>
      <c r="DR577" s="126"/>
      <c r="EB577" s="126"/>
      <c r="EL577" s="126"/>
      <c r="EV577" s="126"/>
      <c r="FF577" s="126"/>
      <c r="FP577" s="126"/>
      <c r="FZ577" s="126"/>
      <c r="GJ577" s="126"/>
      <c r="GT577" s="126"/>
      <c r="HD577" s="126"/>
      <c r="HN577" s="126"/>
      <c r="HX577" s="126"/>
      <c r="IH577" s="126"/>
      <c r="IR577" s="126"/>
      <c r="JB577" s="126"/>
      <c r="JL577" s="126"/>
    </row>
    <row xmlns:x14ac="http://schemas.microsoft.com/office/spreadsheetml/2009/9/ac" r="578" s="3" customFormat="true" x14ac:dyDescent="0.25">
      <c r="A578" s="408"/>
      <c r="B578" s="126"/>
      <c r="L578" s="126"/>
      <c r="V578" s="126"/>
      <c r="AF578" s="126"/>
      <c r="AP578" s="126"/>
      <c r="AZ578" s="126"/>
      <c r="BJ578" s="126"/>
      <c r="BK578" s="126"/>
      <c r="BT578" s="126"/>
      <c r="BU578" s="126"/>
      <c r="CD578" s="126"/>
      <c r="CN578" s="126"/>
      <c r="CO578" s="126"/>
      <c r="CX578" s="126"/>
      <c r="DH578" s="126"/>
      <c r="DR578" s="126"/>
      <c r="EB578" s="126"/>
      <c r="EL578" s="126"/>
      <c r="EV578" s="126"/>
      <c r="FF578" s="126"/>
      <c r="FP578" s="126"/>
      <c r="FZ578" s="126"/>
      <c r="GJ578" s="126"/>
      <c r="GT578" s="126"/>
      <c r="HD578" s="126"/>
      <c r="HN578" s="126"/>
      <c r="HX578" s="126"/>
      <c r="IH578" s="126"/>
      <c r="IR578" s="126"/>
      <c r="JB578" s="126"/>
      <c r="JL578" s="126"/>
    </row>
    <row xmlns:x14ac="http://schemas.microsoft.com/office/spreadsheetml/2009/9/ac" r="579" s="3" customFormat="true" x14ac:dyDescent="0.25">
      <c r="A579" s="408"/>
      <c r="B579" s="126"/>
      <c r="L579" s="126"/>
      <c r="V579" s="126"/>
      <c r="AF579" s="126"/>
      <c r="AP579" s="126"/>
      <c r="AZ579" s="126"/>
      <c r="BJ579" s="126"/>
      <c r="BK579" s="126"/>
      <c r="BT579" s="126"/>
      <c r="BU579" s="126"/>
      <c r="CD579" s="126"/>
      <c r="CN579" s="126"/>
      <c r="CO579" s="126"/>
      <c r="CX579" s="126"/>
      <c r="DH579" s="126"/>
      <c r="DR579" s="126"/>
      <c r="EB579" s="126"/>
      <c r="EL579" s="126"/>
      <c r="EV579" s="126"/>
      <c r="FF579" s="126"/>
      <c r="FP579" s="126"/>
      <c r="FZ579" s="126"/>
      <c r="GJ579" s="126"/>
      <c r="GT579" s="126"/>
      <c r="HD579" s="126"/>
      <c r="HN579" s="126"/>
      <c r="HX579" s="126"/>
      <c r="IH579" s="126"/>
      <c r="IR579" s="126"/>
      <c r="JB579" s="126"/>
      <c r="JL579" s="126"/>
    </row>
    <row xmlns:x14ac="http://schemas.microsoft.com/office/spreadsheetml/2009/9/ac" r="580" s="3" customFormat="true" x14ac:dyDescent="0.25">
      <c r="A580" s="408"/>
      <c r="B580" s="126"/>
      <c r="L580" s="126"/>
      <c r="V580" s="126"/>
      <c r="AF580" s="126"/>
      <c r="AP580" s="126"/>
      <c r="AZ580" s="126"/>
      <c r="BJ580" s="126"/>
      <c r="BK580" s="126"/>
      <c r="BT580" s="126"/>
      <c r="BU580" s="126"/>
      <c r="CD580" s="126"/>
      <c r="CN580" s="126"/>
      <c r="CO580" s="126"/>
      <c r="CX580" s="126"/>
      <c r="DH580" s="126"/>
      <c r="DR580" s="126"/>
      <c r="EB580" s="126"/>
      <c r="EL580" s="126"/>
      <c r="EV580" s="126"/>
      <c r="FF580" s="126"/>
      <c r="FP580" s="126"/>
      <c r="FZ580" s="126"/>
      <c r="GJ580" s="126"/>
      <c r="GT580" s="126"/>
      <c r="HD580" s="126"/>
      <c r="HN580" s="126"/>
      <c r="HX580" s="126"/>
      <c r="IH580" s="126"/>
      <c r="IR580" s="126"/>
      <c r="JB580" s="126"/>
      <c r="JL580" s="126"/>
    </row>
    <row xmlns:x14ac="http://schemas.microsoft.com/office/spreadsheetml/2009/9/ac" r="581" s="3" customFormat="true" x14ac:dyDescent="0.25">
      <c r="A581" s="408"/>
      <c r="B581" s="126"/>
      <c r="L581" s="126"/>
      <c r="V581" s="126"/>
      <c r="AF581" s="126"/>
      <c r="AP581" s="126"/>
      <c r="AZ581" s="126"/>
      <c r="BJ581" s="126"/>
      <c r="BK581" s="126"/>
      <c r="BT581" s="126"/>
      <c r="BU581" s="126"/>
      <c r="CD581" s="126"/>
      <c r="CN581" s="126"/>
      <c r="CO581" s="126"/>
      <c r="CX581" s="126"/>
      <c r="DH581" s="126"/>
      <c r="DR581" s="126"/>
      <c r="EB581" s="126"/>
      <c r="EL581" s="126"/>
      <c r="EV581" s="126"/>
      <c r="FF581" s="126"/>
      <c r="FP581" s="126"/>
      <c r="FZ581" s="126"/>
      <c r="GJ581" s="126"/>
      <c r="GT581" s="126"/>
      <c r="HD581" s="126"/>
      <c r="HN581" s="126"/>
      <c r="HX581" s="126"/>
      <c r="IH581" s="126"/>
      <c r="IR581" s="126"/>
      <c r="JB581" s="126"/>
      <c r="JL581" s="126"/>
    </row>
    <row xmlns:x14ac="http://schemas.microsoft.com/office/spreadsheetml/2009/9/ac" r="582" s="3" customFormat="true" x14ac:dyDescent="0.25">
      <c r="A582" s="408"/>
      <c r="B582" s="126"/>
      <c r="L582" s="126"/>
      <c r="V582" s="126"/>
      <c r="AF582" s="126"/>
      <c r="AP582" s="126"/>
      <c r="AZ582" s="126"/>
      <c r="BJ582" s="126"/>
      <c r="BK582" s="126"/>
      <c r="BT582" s="126"/>
      <c r="BU582" s="126"/>
      <c r="CD582" s="126"/>
      <c r="CN582" s="126"/>
      <c r="CO582" s="126"/>
      <c r="CX582" s="126"/>
      <c r="DH582" s="126"/>
      <c r="DR582" s="126"/>
      <c r="EB582" s="126"/>
      <c r="EL582" s="126"/>
      <c r="EV582" s="126"/>
      <c r="FF582" s="126"/>
      <c r="FP582" s="126"/>
      <c r="FZ582" s="126"/>
      <c r="GJ582" s="126"/>
      <c r="GT582" s="126"/>
      <c r="HD582" s="126"/>
      <c r="HN582" s="126"/>
      <c r="HX582" s="126"/>
      <c r="IH582" s="126"/>
      <c r="IR582" s="126"/>
      <c r="JB582" s="126"/>
      <c r="JL582" s="126"/>
    </row>
    <row xmlns:x14ac="http://schemas.microsoft.com/office/spreadsheetml/2009/9/ac" r="583" s="3" customFormat="true" x14ac:dyDescent="0.25">
      <c r="A583" s="408"/>
      <c r="B583" s="126"/>
      <c r="L583" s="126"/>
      <c r="V583" s="126"/>
      <c r="AF583" s="126"/>
      <c r="AP583" s="126"/>
      <c r="AZ583" s="126"/>
      <c r="BJ583" s="126"/>
      <c r="BK583" s="126"/>
      <c r="BT583" s="126"/>
      <c r="BU583" s="126"/>
      <c r="CD583" s="126"/>
      <c r="CN583" s="126"/>
      <c r="CO583" s="126"/>
      <c r="CX583" s="126"/>
      <c r="DH583" s="126"/>
      <c r="DR583" s="126"/>
      <c r="EB583" s="126"/>
      <c r="EL583" s="126"/>
      <c r="EV583" s="126"/>
      <c r="FF583" s="126"/>
      <c r="FP583" s="126"/>
      <c r="FZ583" s="126"/>
      <c r="GJ583" s="126"/>
      <c r="GT583" s="126"/>
      <c r="HD583" s="126"/>
      <c r="HN583" s="126"/>
      <c r="HX583" s="126"/>
      <c r="IH583" s="126"/>
      <c r="IR583" s="126"/>
      <c r="JB583" s="126"/>
      <c r="JL583" s="126"/>
    </row>
    <row xmlns:x14ac="http://schemas.microsoft.com/office/spreadsheetml/2009/9/ac" r="584" s="3" customFormat="true" x14ac:dyDescent="0.25">
      <c r="A584" s="408"/>
      <c r="B584" s="126"/>
      <c r="L584" s="126"/>
      <c r="V584" s="126"/>
      <c r="AF584" s="126"/>
      <c r="AP584" s="126"/>
      <c r="AZ584" s="126"/>
      <c r="BJ584" s="126"/>
      <c r="BK584" s="126"/>
      <c r="BT584" s="126"/>
      <c r="BU584" s="126"/>
      <c r="CD584" s="126"/>
      <c r="CN584" s="126"/>
      <c r="CO584" s="126"/>
      <c r="CX584" s="126"/>
      <c r="DH584" s="126"/>
      <c r="DR584" s="126"/>
      <c r="EB584" s="126"/>
      <c r="EL584" s="126"/>
      <c r="EV584" s="126"/>
      <c r="FF584" s="126"/>
      <c r="FP584" s="126"/>
      <c r="FZ584" s="126"/>
      <c r="GJ584" s="126"/>
      <c r="GT584" s="126"/>
      <c r="HD584" s="126"/>
      <c r="HN584" s="126"/>
      <c r="HX584" s="126"/>
      <c r="IH584" s="126"/>
      <c r="IR584" s="126"/>
      <c r="JB584" s="126"/>
      <c r="JL584" s="126"/>
    </row>
    <row xmlns:x14ac="http://schemas.microsoft.com/office/spreadsheetml/2009/9/ac" r="585" s="3" customFormat="true" x14ac:dyDescent="0.25">
      <c r="A585" s="408"/>
      <c r="B585" s="126"/>
      <c r="L585" s="126"/>
      <c r="V585" s="126"/>
      <c r="AF585" s="126"/>
      <c r="AP585" s="126"/>
      <c r="AZ585" s="126"/>
      <c r="BJ585" s="126"/>
      <c r="BK585" s="126"/>
      <c r="BT585" s="126"/>
      <c r="BU585" s="126"/>
      <c r="CD585" s="126"/>
      <c r="CN585" s="126"/>
      <c r="CO585" s="126"/>
      <c r="CX585" s="126"/>
      <c r="DH585" s="126"/>
      <c r="DR585" s="126"/>
      <c r="EB585" s="126"/>
      <c r="EL585" s="126"/>
      <c r="EV585" s="126"/>
      <c r="FF585" s="126"/>
      <c r="FP585" s="126"/>
      <c r="FZ585" s="126"/>
      <c r="GJ585" s="126"/>
      <c r="GT585" s="126"/>
      <c r="HD585" s="126"/>
      <c r="HN585" s="126"/>
      <c r="HX585" s="126"/>
      <c r="IH585" s="126"/>
      <c r="IR585" s="126"/>
      <c r="JB585" s="126"/>
      <c r="JL585" s="126"/>
    </row>
    <row xmlns:x14ac="http://schemas.microsoft.com/office/spreadsheetml/2009/9/ac" r="586" s="3" customFormat="true" x14ac:dyDescent="0.25">
      <c r="A586" s="408"/>
      <c r="B586" s="126"/>
      <c r="L586" s="126"/>
      <c r="V586" s="126"/>
      <c r="AF586" s="126"/>
      <c r="AP586" s="126"/>
      <c r="AZ586" s="126"/>
      <c r="BJ586" s="126"/>
      <c r="BK586" s="126"/>
      <c r="BT586" s="126"/>
      <c r="BU586" s="126"/>
      <c r="CD586" s="126"/>
      <c r="CN586" s="126"/>
      <c r="CO586" s="126"/>
      <c r="CX586" s="126"/>
      <c r="DH586" s="126"/>
      <c r="DR586" s="126"/>
      <c r="EB586" s="126"/>
      <c r="EL586" s="126"/>
      <c r="EV586" s="126"/>
      <c r="FF586" s="126"/>
      <c r="FP586" s="126"/>
      <c r="FZ586" s="126"/>
      <c r="GJ586" s="126"/>
      <c r="GT586" s="126"/>
      <c r="HD586" s="126"/>
      <c r="HN586" s="126"/>
      <c r="HX586" s="126"/>
      <c r="IH586" s="126"/>
      <c r="IR586" s="126"/>
      <c r="JB586" s="126"/>
      <c r="JL586" s="126"/>
    </row>
    <row xmlns:x14ac="http://schemas.microsoft.com/office/spreadsheetml/2009/9/ac" r="587" s="3" customFormat="true" x14ac:dyDescent="0.25">
      <c r="A587" s="408"/>
      <c r="B587" s="126"/>
      <c r="L587" s="126"/>
      <c r="V587" s="126"/>
      <c r="AF587" s="126"/>
      <c r="AP587" s="126"/>
      <c r="AZ587" s="126"/>
      <c r="BJ587" s="126"/>
      <c r="BK587" s="126"/>
      <c r="BT587" s="126"/>
      <c r="BU587" s="126"/>
      <c r="CD587" s="126"/>
      <c r="CN587" s="126"/>
      <c r="CO587" s="126"/>
      <c r="CX587" s="126"/>
      <c r="DH587" s="126"/>
      <c r="DR587" s="126"/>
      <c r="EB587" s="126"/>
      <c r="EL587" s="126"/>
      <c r="EV587" s="126"/>
      <c r="FF587" s="126"/>
      <c r="FP587" s="126"/>
      <c r="FZ587" s="126"/>
      <c r="GJ587" s="126"/>
      <c r="GT587" s="126"/>
      <c r="HD587" s="126"/>
      <c r="HN587" s="126"/>
      <c r="HX587" s="126"/>
      <c r="IH587" s="126"/>
      <c r="IR587" s="126"/>
      <c r="JB587" s="126"/>
      <c r="JL587" s="126"/>
    </row>
    <row xmlns:x14ac="http://schemas.microsoft.com/office/spreadsheetml/2009/9/ac" r="588" s="3" customFormat="true" x14ac:dyDescent="0.25">
      <c r="A588" s="408"/>
      <c r="B588" s="126"/>
      <c r="L588" s="126"/>
      <c r="V588" s="126"/>
      <c r="AF588" s="126"/>
      <c r="AP588" s="126"/>
      <c r="AZ588" s="126"/>
      <c r="BJ588" s="126"/>
      <c r="BK588" s="126"/>
      <c r="BT588" s="126"/>
      <c r="BU588" s="126"/>
      <c r="CD588" s="126"/>
      <c r="CN588" s="126"/>
      <c r="CO588" s="126"/>
      <c r="CX588" s="126"/>
      <c r="DH588" s="126"/>
      <c r="DR588" s="126"/>
      <c r="EB588" s="126"/>
      <c r="EL588" s="126"/>
      <c r="EV588" s="126"/>
      <c r="FF588" s="126"/>
      <c r="FP588" s="126"/>
      <c r="FZ588" s="126"/>
      <c r="GJ588" s="126"/>
      <c r="GT588" s="126"/>
      <c r="HD588" s="126"/>
      <c r="HN588" s="126"/>
      <c r="HX588" s="126"/>
      <c r="IH588" s="126"/>
      <c r="IR588" s="126"/>
      <c r="JB588" s="126"/>
      <c r="JL588" s="126"/>
    </row>
    <row xmlns:x14ac="http://schemas.microsoft.com/office/spreadsheetml/2009/9/ac" r="589" s="3" customFormat="true" x14ac:dyDescent="0.25">
      <c r="A589" s="408"/>
      <c r="B589" s="126"/>
      <c r="L589" s="126"/>
      <c r="V589" s="126"/>
      <c r="AF589" s="126"/>
      <c r="AP589" s="126"/>
      <c r="AZ589" s="126"/>
      <c r="BJ589" s="126"/>
      <c r="BK589" s="126"/>
      <c r="BT589" s="126"/>
      <c r="BU589" s="126"/>
      <c r="CD589" s="126"/>
      <c r="CN589" s="126"/>
      <c r="CO589" s="126"/>
      <c r="CX589" s="126"/>
      <c r="DH589" s="126"/>
      <c r="DR589" s="126"/>
      <c r="EB589" s="126"/>
      <c r="EL589" s="126"/>
      <c r="EV589" s="126"/>
      <c r="FF589" s="126"/>
      <c r="FP589" s="126"/>
      <c r="FZ589" s="126"/>
      <c r="GJ589" s="126"/>
      <c r="GT589" s="126"/>
      <c r="HD589" s="126"/>
      <c r="HN589" s="126"/>
      <c r="HX589" s="126"/>
      <c r="IH589" s="126"/>
      <c r="IR589" s="126"/>
      <c r="JB589" s="126"/>
      <c r="JL589" s="126"/>
    </row>
    <row xmlns:x14ac="http://schemas.microsoft.com/office/spreadsheetml/2009/9/ac" r="590" s="3" customFormat="true" x14ac:dyDescent="0.25">
      <c r="A590" s="408"/>
      <c r="B590" s="126"/>
      <c r="L590" s="126"/>
      <c r="V590" s="126"/>
      <c r="AF590" s="126"/>
      <c r="AP590" s="126"/>
      <c r="AZ590" s="126"/>
      <c r="BJ590" s="126"/>
      <c r="BK590" s="126"/>
      <c r="BT590" s="126"/>
      <c r="BU590" s="126"/>
      <c r="CD590" s="126"/>
      <c r="CN590" s="126"/>
      <c r="CO590" s="126"/>
      <c r="CX590" s="126"/>
      <c r="DH590" s="126"/>
      <c r="DR590" s="126"/>
      <c r="EB590" s="126"/>
      <c r="EL590" s="126"/>
      <c r="EV590" s="126"/>
      <c r="FF590" s="126"/>
      <c r="FP590" s="126"/>
      <c r="FZ590" s="126"/>
      <c r="GJ590" s="126"/>
      <c r="GT590" s="126"/>
      <c r="HD590" s="126"/>
      <c r="HN590" s="126"/>
      <c r="HX590" s="126"/>
      <c r="IH590" s="126"/>
      <c r="IR590" s="126"/>
      <c r="JB590" s="126"/>
      <c r="JL590" s="126"/>
    </row>
    <row xmlns:x14ac="http://schemas.microsoft.com/office/spreadsheetml/2009/9/ac" r="591" s="3" customFormat="true" x14ac:dyDescent="0.25">
      <c r="A591" s="408"/>
      <c r="B591" s="126"/>
      <c r="L591" s="126"/>
      <c r="V591" s="126"/>
      <c r="AF591" s="126"/>
      <c r="AP591" s="126"/>
      <c r="AZ591" s="126"/>
      <c r="BJ591" s="126"/>
      <c r="BK591" s="126"/>
      <c r="BT591" s="126"/>
      <c r="BU591" s="126"/>
      <c r="CD591" s="126"/>
      <c r="CN591" s="126"/>
      <c r="CO591" s="126"/>
      <c r="CX591" s="126"/>
      <c r="DH591" s="126"/>
      <c r="DR591" s="126"/>
      <c r="EB591" s="126"/>
      <c r="EL591" s="126"/>
      <c r="EV591" s="126"/>
      <c r="FF591" s="126"/>
      <c r="FP591" s="126"/>
      <c r="FZ591" s="126"/>
      <c r="GJ591" s="126"/>
      <c r="GT591" s="126"/>
      <c r="HD591" s="126"/>
      <c r="HN591" s="126"/>
      <c r="HX591" s="126"/>
      <c r="IH591" s="126"/>
      <c r="IR591" s="126"/>
      <c r="JB591" s="126"/>
      <c r="JL591" s="126"/>
    </row>
    <row xmlns:x14ac="http://schemas.microsoft.com/office/spreadsheetml/2009/9/ac" r="592" s="3" customFormat="true" x14ac:dyDescent="0.25">
      <c r="A592" s="408"/>
      <c r="B592" s="126"/>
      <c r="L592" s="126"/>
      <c r="V592" s="126"/>
      <c r="AF592" s="126"/>
      <c r="AP592" s="126"/>
      <c r="AZ592" s="126"/>
      <c r="BJ592" s="126"/>
      <c r="BK592" s="126"/>
      <c r="BT592" s="126"/>
      <c r="BU592" s="126"/>
      <c r="CD592" s="126"/>
      <c r="CN592" s="126"/>
      <c r="CO592" s="126"/>
      <c r="CX592" s="126"/>
      <c r="DH592" s="126"/>
      <c r="DR592" s="126"/>
      <c r="EB592" s="126"/>
      <c r="EL592" s="126"/>
      <c r="EV592" s="126"/>
      <c r="FF592" s="126"/>
      <c r="FP592" s="126"/>
      <c r="FZ592" s="126"/>
      <c r="GJ592" s="126"/>
      <c r="GT592" s="126"/>
      <c r="HD592" s="126"/>
      <c r="HN592" s="126"/>
      <c r="HX592" s="126"/>
      <c r="IH592" s="126"/>
      <c r="IR592" s="126"/>
      <c r="JB592" s="126"/>
      <c r="JL592" s="126"/>
    </row>
    <row xmlns:x14ac="http://schemas.microsoft.com/office/spreadsheetml/2009/9/ac" r="593" s="3" customFormat="true" x14ac:dyDescent="0.25">
      <c r="A593" s="408"/>
      <c r="B593" s="126"/>
      <c r="L593" s="126"/>
      <c r="V593" s="126"/>
      <c r="AF593" s="126"/>
      <c r="AP593" s="126"/>
      <c r="AZ593" s="126"/>
      <c r="BJ593" s="126"/>
      <c r="BK593" s="126"/>
      <c r="BT593" s="126"/>
      <c r="BU593" s="126"/>
      <c r="CD593" s="126"/>
      <c r="CN593" s="126"/>
      <c r="CO593" s="126"/>
      <c r="CX593" s="126"/>
      <c r="DH593" s="126"/>
      <c r="DR593" s="126"/>
      <c r="EB593" s="126"/>
      <c r="EL593" s="126"/>
      <c r="EV593" s="126"/>
      <c r="FF593" s="126"/>
      <c r="FP593" s="126"/>
      <c r="FZ593" s="126"/>
      <c r="GJ593" s="126"/>
      <c r="GT593" s="126"/>
      <c r="HD593" s="126"/>
      <c r="HN593" s="126"/>
      <c r="HX593" s="126"/>
      <c r="IH593" s="126"/>
      <c r="IR593" s="126"/>
      <c r="JB593" s="126"/>
      <c r="JL593" s="126"/>
    </row>
    <row xmlns:x14ac="http://schemas.microsoft.com/office/spreadsheetml/2009/9/ac" r="594" s="3" customFormat="true" x14ac:dyDescent="0.25">
      <c r="A594" s="408"/>
      <c r="B594" s="126"/>
      <c r="L594" s="126"/>
      <c r="V594" s="126"/>
      <c r="AF594" s="126"/>
      <c r="AP594" s="126"/>
      <c r="AZ594" s="126"/>
      <c r="BJ594" s="126"/>
      <c r="BK594" s="126"/>
      <c r="BT594" s="126"/>
      <c r="BU594" s="126"/>
      <c r="CD594" s="126"/>
      <c r="CN594" s="126"/>
      <c r="CO594" s="126"/>
      <c r="CX594" s="126"/>
      <c r="DH594" s="126"/>
      <c r="DR594" s="126"/>
      <c r="EB594" s="126"/>
      <c r="EL594" s="126"/>
      <c r="EV594" s="126"/>
      <c r="FF594" s="126"/>
      <c r="FP594" s="126"/>
      <c r="FZ594" s="126"/>
      <c r="GJ594" s="126"/>
      <c r="GT594" s="126"/>
      <c r="HD594" s="126"/>
      <c r="HN594" s="126"/>
      <c r="HX594" s="126"/>
      <c r="IH594" s="126"/>
      <c r="IR594" s="126"/>
      <c r="JB594" s="126"/>
      <c r="JL594" s="126"/>
    </row>
    <row xmlns:x14ac="http://schemas.microsoft.com/office/spreadsheetml/2009/9/ac" r="595" s="3" customFormat="true" x14ac:dyDescent="0.25">
      <c r="A595" s="408"/>
      <c r="B595" s="126"/>
      <c r="L595" s="126"/>
      <c r="V595" s="126"/>
      <c r="AF595" s="126"/>
      <c r="AP595" s="126"/>
      <c r="AZ595" s="126"/>
      <c r="BJ595" s="126"/>
      <c r="BK595" s="126"/>
      <c r="BT595" s="126"/>
      <c r="BU595" s="126"/>
      <c r="CD595" s="126"/>
      <c r="CN595" s="126"/>
      <c r="CO595" s="126"/>
      <c r="CX595" s="126"/>
      <c r="DH595" s="126"/>
      <c r="DR595" s="126"/>
      <c r="EB595" s="126"/>
      <c r="EL595" s="126"/>
      <c r="EV595" s="126"/>
      <c r="FF595" s="126"/>
      <c r="FP595" s="126"/>
      <c r="FZ595" s="126"/>
      <c r="GJ595" s="126"/>
      <c r="GT595" s="126"/>
      <c r="HD595" s="126"/>
      <c r="HN595" s="126"/>
      <c r="HX595" s="126"/>
      <c r="IH595" s="126"/>
      <c r="IR595" s="126"/>
      <c r="JB595" s="126"/>
      <c r="JL595" s="126"/>
    </row>
    <row xmlns:x14ac="http://schemas.microsoft.com/office/spreadsheetml/2009/9/ac" r="596" s="3" customFormat="true" x14ac:dyDescent="0.25">
      <c r="A596" s="408"/>
      <c r="B596" s="126"/>
      <c r="L596" s="126"/>
      <c r="V596" s="126"/>
      <c r="AF596" s="126"/>
      <c r="AP596" s="126"/>
      <c r="AZ596" s="126"/>
      <c r="BJ596" s="126"/>
      <c r="BK596" s="126"/>
      <c r="BT596" s="126"/>
      <c r="BU596" s="126"/>
      <c r="CD596" s="126"/>
      <c r="CN596" s="126"/>
      <c r="CO596" s="126"/>
      <c r="CX596" s="126"/>
      <c r="DH596" s="126"/>
      <c r="DR596" s="126"/>
      <c r="EB596" s="126"/>
      <c r="EL596" s="126"/>
      <c r="EV596" s="126"/>
      <c r="FF596" s="126"/>
      <c r="FP596" s="126"/>
      <c r="FZ596" s="126"/>
      <c r="GJ596" s="126"/>
      <c r="GT596" s="126"/>
      <c r="HD596" s="126"/>
      <c r="HN596" s="126"/>
      <c r="HX596" s="126"/>
      <c r="IH596" s="126"/>
      <c r="IR596" s="126"/>
      <c r="JB596" s="126"/>
      <c r="JL596" s="126"/>
    </row>
    <row xmlns:x14ac="http://schemas.microsoft.com/office/spreadsheetml/2009/9/ac" r="597" s="3" customFormat="true" x14ac:dyDescent="0.25">
      <c r="A597" s="408"/>
      <c r="B597" s="126"/>
      <c r="L597" s="126"/>
      <c r="V597" s="126"/>
      <c r="AF597" s="126"/>
      <c r="AP597" s="126"/>
      <c r="AZ597" s="126"/>
      <c r="BJ597" s="126"/>
      <c r="BK597" s="126"/>
      <c r="BT597" s="126"/>
      <c r="BU597" s="126"/>
      <c r="CD597" s="126"/>
      <c r="CN597" s="126"/>
      <c r="CO597" s="126"/>
      <c r="CX597" s="126"/>
      <c r="DH597" s="126"/>
      <c r="DR597" s="126"/>
      <c r="EB597" s="126"/>
      <c r="EL597" s="126"/>
      <c r="EV597" s="126"/>
      <c r="FF597" s="126"/>
      <c r="FP597" s="126"/>
      <c r="FZ597" s="126"/>
      <c r="GJ597" s="126"/>
      <c r="GT597" s="126"/>
      <c r="HD597" s="126"/>
      <c r="HN597" s="126"/>
      <c r="HX597" s="126"/>
      <c r="IH597" s="126"/>
      <c r="IR597" s="126"/>
      <c r="JB597" s="126"/>
      <c r="JL597" s="126"/>
    </row>
    <row xmlns:x14ac="http://schemas.microsoft.com/office/spreadsheetml/2009/9/ac" r="598" s="3" customFormat="true" x14ac:dyDescent="0.25">
      <c r="A598" s="408"/>
      <c r="B598" s="126"/>
      <c r="L598" s="126"/>
      <c r="V598" s="126"/>
      <c r="AF598" s="126"/>
      <c r="AP598" s="126"/>
      <c r="AZ598" s="126"/>
      <c r="BJ598" s="126"/>
      <c r="BK598" s="126"/>
      <c r="BT598" s="126"/>
      <c r="BU598" s="126"/>
      <c r="CD598" s="126"/>
      <c r="CN598" s="126"/>
      <c r="CO598" s="126"/>
      <c r="CX598" s="126"/>
      <c r="DH598" s="126"/>
      <c r="DR598" s="126"/>
      <c r="EB598" s="126"/>
      <c r="EL598" s="126"/>
      <c r="EV598" s="126"/>
      <c r="FF598" s="126"/>
      <c r="FP598" s="126"/>
      <c r="FZ598" s="126"/>
      <c r="GJ598" s="126"/>
      <c r="GT598" s="126"/>
      <c r="HD598" s="126"/>
      <c r="HN598" s="126"/>
      <c r="HX598" s="126"/>
      <c r="IH598" s="126"/>
      <c r="IR598" s="126"/>
      <c r="JB598" s="126"/>
      <c r="JL598" s="126"/>
    </row>
    <row xmlns:x14ac="http://schemas.microsoft.com/office/spreadsheetml/2009/9/ac" r="599" s="3" customFormat="true" x14ac:dyDescent="0.25">
      <c r="A599" s="408"/>
      <c r="B599" s="126"/>
      <c r="L599" s="126"/>
      <c r="V599" s="126"/>
      <c r="AF599" s="126"/>
      <c r="AP599" s="126"/>
      <c r="AZ599" s="126"/>
      <c r="BJ599" s="126"/>
      <c r="BK599" s="126"/>
      <c r="BT599" s="126"/>
      <c r="BU599" s="126"/>
      <c r="CD599" s="126"/>
      <c r="CN599" s="126"/>
      <c r="CO599" s="126"/>
      <c r="CX599" s="126"/>
      <c r="DH599" s="126"/>
      <c r="DR599" s="126"/>
      <c r="EB599" s="126"/>
      <c r="EL599" s="126"/>
      <c r="EV599" s="126"/>
      <c r="FF599" s="126"/>
      <c r="FP599" s="126"/>
      <c r="FZ599" s="126"/>
      <c r="GJ599" s="126"/>
      <c r="GT599" s="126"/>
      <c r="HD599" s="126"/>
      <c r="HN599" s="126"/>
      <c r="HX599" s="126"/>
      <c r="IH599" s="126"/>
      <c r="IR599" s="126"/>
      <c r="JB599" s="126"/>
      <c r="JL599" s="126"/>
    </row>
    <row xmlns:x14ac="http://schemas.microsoft.com/office/spreadsheetml/2009/9/ac" r="600" s="3" customFormat="true" x14ac:dyDescent="0.25">
      <c r="A600" s="408"/>
      <c r="B600" s="126"/>
      <c r="L600" s="126"/>
      <c r="V600" s="126"/>
      <c r="AF600" s="126"/>
      <c r="AP600" s="126"/>
      <c r="AZ600" s="126"/>
      <c r="BJ600" s="126"/>
      <c r="BK600" s="126"/>
      <c r="BT600" s="126"/>
      <c r="BU600" s="126"/>
      <c r="CD600" s="126"/>
      <c r="CN600" s="126"/>
      <c r="CO600" s="126"/>
      <c r="CX600" s="126"/>
      <c r="DH600" s="126"/>
      <c r="DR600" s="126"/>
      <c r="EB600" s="126"/>
      <c r="EL600" s="126"/>
      <c r="EV600" s="126"/>
      <c r="FF600" s="126"/>
      <c r="FP600" s="126"/>
      <c r="FZ600" s="126"/>
      <c r="GJ600" s="126"/>
      <c r="GT600" s="126"/>
      <c r="HD600" s="126"/>
      <c r="HN600" s="126"/>
      <c r="HX600" s="126"/>
      <c r="IH600" s="126"/>
      <c r="IR600" s="126"/>
      <c r="JB600" s="126"/>
      <c r="JL600" s="126"/>
    </row>
    <row xmlns:x14ac="http://schemas.microsoft.com/office/spreadsheetml/2009/9/ac" r="601" s="3" customFormat="true" x14ac:dyDescent="0.25">
      <c r="A601" s="408"/>
      <c r="B601" s="126"/>
      <c r="L601" s="126"/>
      <c r="V601" s="126"/>
      <c r="AF601" s="126"/>
      <c r="AP601" s="126"/>
      <c r="AZ601" s="126"/>
      <c r="BJ601" s="126"/>
      <c r="BK601" s="126"/>
      <c r="BT601" s="126"/>
      <c r="BU601" s="126"/>
      <c r="CD601" s="126"/>
      <c r="CN601" s="126"/>
      <c r="CO601" s="126"/>
      <c r="CX601" s="126"/>
      <c r="DH601" s="126"/>
      <c r="DR601" s="126"/>
      <c r="EB601" s="126"/>
      <c r="EL601" s="126"/>
      <c r="EV601" s="126"/>
      <c r="FF601" s="126"/>
      <c r="FP601" s="126"/>
      <c r="FZ601" s="126"/>
      <c r="GJ601" s="126"/>
      <c r="GT601" s="126"/>
      <c r="HD601" s="126"/>
      <c r="HN601" s="126"/>
      <c r="HX601" s="126"/>
      <c r="IH601" s="126"/>
      <c r="IR601" s="126"/>
      <c r="JB601" s="126"/>
      <c r="JL601" s="126"/>
    </row>
    <row xmlns:x14ac="http://schemas.microsoft.com/office/spreadsheetml/2009/9/ac" r="602" s="3" customFormat="true" x14ac:dyDescent="0.25">
      <c r="A602" s="408"/>
      <c r="B602" s="126"/>
      <c r="L602" s="126"/>
      <c r="V602" s="126"/>
      <c r="AF602" s="126"/>
      <c r="AP602" s="126"/>
      <c r="AZ602" s="126"/>
      <c r="BJ602" s="126"/>
      <c r="BK602" s="126"/>
      <c r="BT602" s="126"/>
      <c r="BU602" s="126"/>
      <c r="CD602" s="126"/>
      <c r="CN602" s="126"/>
      <c r="CO602" s="126"/>
      <c r="CX602" s="126"/>
      <c r="DH602" s="126"/>
      <c r="DR602" s="126"/>
      <c r="EB602" s="126"/>
      <c r="EL602" s="126"/>
      <c r="EV602" s="126"/>
      <c r="FF602" s="126"/>
      <c r="FP602" s="126"/>
      <c r="FZ602" s="126"/>
      <c r="GJ602" s="126"/>
      <c r="GT602" s="126"/>
      <c r="HD602" s="126"/>
      <c r="HN602" s="126"/>
      <c r="HX602" s="126"/>
      <c r="IH602" s="126"/>
      <c r="IR602" s="126"/>
      <c r="JB602" s="126"/>
      <c r="JL602" s="126"/>
    </row>
    <row xmlns:x14ac="http://schemas.microsoft.com/office/spreadsheetml/2009/9/ac" r="603" s="3" customFormat="true" x14ac:dyDescent="0.25">
      <c r="A603" s="408"/>
      <c r="B603" s="126"/>
      <c r="L603" s="126"/>
      <c r="V603" s="126"/>
      <c r="AF603" s="126"/>
      <c r="AP603" s="126"/>
      <c r="AZ603" s="126"/>
      <c r="BJ603" s="126"/>
      <c r="BK603" s="126"/>
      <c r="BT603" s="126"/>
      <c r="BU603" s="126"/>
      <c r="CD603" s="126"/>
      <c r="CN603" s="126"/>
      <c r="CO603" s="126"/>
      <c r="CX603" s="126"/>
      <c r="DH603" s="126"/>
      <c r="DR603" s="126"/>
      <c r="EB603" s="126"/>
      <c r="EL603" s="126"/>
      <c r="EV603" s="126"/>
      <c r="FF603" s="126"/>
      <c r="FP603" s="126"/>
      <c r="FZ603" s="126"/>
      <c r="GJ603" s="126"/>
      <c r="GT603" s="126"/>
      <c r="HD603" s="126"/>
      <c r="HN603" s="126"/>
      <c r="HX603" s="126"/>
      <c r="IH603" s="126"/>
      <c r="IR603" s="126"/>
      <c r="JB603" s="126"/>
      <c r="JL603" s="126"/>
    </row>
    <row xmlns:x14ac="http://schemas.microsoft.com/office/spreadsheetml/2009/9/ac" r="604" s="3" customFormat="true" x14ac:dyDescent="0.25">
      <c r="A604" s="408"/>
      <c r="B604" s="126"/>
      <c r="L604" s="126"/>
      <c r="V604" s="126"/>
      <c r="AF604" s="126"/>
      <c r="AP604" s="126"/>
      <c r="AZ604" s="126"/>
      <c r="BJ604" s="126"/>
      <c r="BK604" s="126"/>
      <c r="BT604" s="126"/>
      <c r="BU604" s="126"/>
      <c r="CD604" s="126"/>
      <c r="CN604" s="126"/>
      <c r="CO604" s="126"/>
      <c r="CX604" s="126"/>
      <c r="DH604" s="126"/>
      <c r="DR604" s="126"/>
      <c r="EB604" s="126"/>
      <c r="EL604" s="126"/>
      <c r="EV604" s="126"/>
      <c r="FF604" s="126"/>
      <c r="FP604" s="126"/>
      <c r="FZ604" s="126"/>
      <c r="GJ604" s="126"/>
      <c r="GT604" s="126"/>
      <c r="HD604" s="126"/>
      <c r="HN604" s="126"/>
      <c r="HX604" s="126"/>
      <c r="IH604" s="126"/>
      <c r="IR604" s="126"/>
      <c r="JB604" s="126"/>
      <c r="JL604" s="126"/>
    </row>
    <row xmlns:x14ac="http://schemas.microsoft.com/office/spreadsheetml/2009/9/ac" r="605" s="3" customFormat="true" x14ac:dyDescent="0.25">
      <c r="A605" s="408"/>
      <c r="B605" s="126"/>
      <c r="L605" s="126"/>
      <c r="V605" s="126"/>
      <c r="AF605" s="126"/>
      <c r="AP605" s="126"/>
      <c r="AZ605" s="126"/>
      <c r="BJ605" s="126"/>
      <c r="BK605" s="126"/>
      <c r="BT605" s="126"/>
      <c r="BU605" s="126"/>
      <c r="CD605" s="126"/>
      <c r="CN605" s="126"/>
      <c r="CO605" s="126"/>
      <c r="CX605" s="126"/>
      <c r="DH605" s="126"/>
      <c r="DR605" s="126"/>
      <c r="EB605" s="126"/>
      <c r="EL605" s="126"/>
      <c r="EV605" s="126"/>
      <c r="FF605" s="126"/>
      <c r="FP605" s="126"/>
      <c r="FZ605" s="126"/>
      <c r="GJ605" s="126"/>
      <c r="GT605" s="126"/>
      <c r="HD605" s="126"/>
      <c r="HN605" s="126"/>
      <c r="HX605" s="126"/>
      <c r="IH605" s="126"/>
      <c r="IR605" s="126"/>
      <c r="JB605" s="126"/>
      <c r="JL605" s="126"/>
    </row>
    <row xmlns:x14ac="http://schemas.microsoft.com/office/spreadsheetml/2009/9/ac" r="606" s="3" customFormat="true" x14ac:dyDescent="0.25">
      <c r="A606" s="408"/>
      <c r="B606" s="126"/>
      <c r="L606" s="126"/>
      <c r="V606" s="126"/>
      <c r="AF606" s="126"/>
      <c r="AP606" s="126"/>
      <c r="AZ606" s="126"/>
      <c r="BJ606" s="126"/>
      <c r="BK606" s="126"/>
      <c r="BT606" s="126"/>
      <c r="BU606" s="126"/>
      <c r="CD606" s="126"/>
      <c r="CN606" s="126"/>
      <c r="CO606" s="126"/>
      <c r="CX606" s="126"/>
      <c r="DH606" s="126"/>
      <c r="DR606" s="126"/>
      <c r="EB606" s="126"/>
      <c r="EL606" s="126"/>
      <c r="EV606" s="126"/>
      <c r="FF606" s="126"/>
      <c r="FP606" s="126"/>
      <c r="FZ606" s="126"/>
      <c r="GJ606" s="126"/>
      <c r="GT606" s="126"/>
      <c r="HD606" s="126"/>
      <c r="HN606" s="126"/>
      <c r="HX606" s="126"/>
      <c r="IH606" s="126"/>
      <c r="IR606" s="126"/>
      <c r="JB606" s="126"/>
      <c r="JL606" s="126"/>
    </row>
    <row xmlns:x14ac="http://schemas.microsoft.com/office/spreadsheetml/2009/9/ac" r="607" s="3" customFormat="true" x14ac:dyDescent="0.25">
      <c r="A607" s="408"/>
      <c r="B607" s="126"/>
      <c r="L607" s="126"/>
      <c r="V607" s="126"/>
      <c r="AF607" s="126"/>
      <c r="AP607" s="126"/>
      <c r="AZ607" s="126"/>
      <c r="BJ607" s="126"/>
      <c r="BK607" s="126"/>
      <c r="BT607" s="126"/>
      <c r="BU607" s="126"/>
      <c r="CD607" s="126"/>
      <c r="CN607" s="126"/>
      <c r="CO607" s="126"/>
      <c r="CX607" s="126"/>
      <c r="DH607" s="126"/>
      <c r="DR607" s="126"/>
      <c r="EB607" s="126"/>
      <c r="EL607" s="126"/>
      <c r="EV607" s="126"/>
      <c r="FF607" s="126"/>
      <c r="FP607" s="126"/>
      <c r="FZ607" s="126"/>
      <c r="GJ607" s="126"/>
      <c r="GT607" s="126"/>
      <c r="HD607" s="126"/>
      <c r="HN607" s="126"/>
      <c r="HX607" s="126"/>
      <c r="IH607" s="126"/>
      <c r="IR607" s="126"/>
      <c r="JB607" s="126"/>
      <c r="JL607" s="126"/>
    </row>
    <row xmlns:x14ac="http://schemas.microsoft.com/office/spreadsheetml/2009/9/ac" r="608" s="3" customFormat="true" x14ac:dyDescent="0.25">
      <c r="A608" s="408"/>
      <c r="B608" s="126"/>
      <c r="L608" s="126"/>
      <c r="V608" s="126"/>
      <c r="AF608" s="126"/>
      <c r="AP608" s="126"/>
      <c r="AZ608" s="126"/>
      <c r="BJ608" s="126"/>
      <c r="BK608" s="126"/>
      <c r="BT608" s="126"/>
      <c r="BU608" s="126"/>
      <c r="CD608" s="126"/>
      <c r="CN608" s="126"/>
      <c r="CO608" s="126"/>
      <c r="CX608" s="126"/>
      <c r="DH608" s="126"/>
      <c r="DR608" s="126"/>
      <c r="EB608" s="126"/>
      <c r="EL608" s="126"/>
      <c r="EV608" s="126"/>
      <c r="FF608" s="126"/>
      <c r="FP608" s="126"/>
      <c r="FZ608" s="126"/>
      <c r="GJ608" s="126"/>
      <c r="GT608" s="126"/>
      <c r="HD608" s="126"/>
      <c r="HN608" s="126"/>
      <c r="HX608" s="126"/>
      <c r="IH608" s="126"/>
      <c r="IR608" s="126"/>
      <c r="JB608" s="126"/>
      <c r="JL608" s="126"/>
    </row>
    <row xmlns:x14ac="http://schemas.microsoft.com/office/spreadsheetml/2009/9/ac" r="609" s="3" customFormat="true" x14ac:dyDescent="0.25">
      <c r="A609" s="408"/>
      <c r="B609" s="126"/>
      <c r="L609" s="126"/>
      <c r="V609" s="126"/>
      <c r="AF609" s="126"/>
      <c r="AP609" s="126"/>
      <c r="AZ609" s="126"/>
      <c r="BJ609" s="126"/>
      <c r="BK609" s="126"/>
      <c r="BT609" s="126"/>
      <c r="BU609" s="126"/>
      <c r="CD609" s="126"/>
      <c r="CN609" s="126"/>
      <c r="CO609" s="126"/>
      <c r="CX609" s="126"/>
      <c r="DH609" s="126"/>
      <c r="DR609" s="126"/>
      <c r="EB609" s="126"/>
      <c r="EL609" s="126"/>
      <c r="EV609" s="126"/>
      <c r="FF609" s="126"/>
      <c r="FP609" s="126"/>
      <c r="FZ609" s="126"/>
      <c r="GJ609" s="126"/>
      <c r="GT609" s="126"/>
      <c r="HD609" s="126"/>
      <c r="HN609" s="126"/>
      <c r="HX609" s="126"/>
      <c r="IH609" s="126"/>
      <c r="IR609" s="126"/>
      <c r="JB609" s="126"/>
      <c r="JL609" s="126"/>
    </row>
    <row xmlns:x14ac="http://schemas.microsoft.com/office/spreadsheetml/2009/9/ac" r="610" s="3" customFormat="true" x14ac:dyDescent="0.25">
      <c r="A610" s="408"/>
      <c r="B610" s="126"/>
      <c r="L610" s="126"/>
      <c r="V610" s="126"/>
      <c r="AF610" s="126"/>
      <c r="AP610" s="126"/>
      <c r="AZ610" s="126"/>
      <c r="BJ610" s="126"/>
      <c r="BK610" s="126"/>
      <c r="BT610" s="126"/>
      <c r="BU610" s="126"/>
      <c r="CD610" s="126"/>
      <c r="CN610" s="126"/>
      <c r="CO610" s="126"/>
      <c r="CX610" s="126"/>
      <c r="DH610" s="126"/>
      <c r="DR610" s="126"/>
      <c r="EB610" s="126"/>
      <c r="EL610" s="126"/>
      <c r="EV610" s="126"/>
      <c r="FF610" s="126"/>
      <c r="FP610" s="126"/>
      <c r="FZ610" s="126"/>
      <c r="GJ610" s="126"/>
      <c r="GT610" s="126"/>
      <c r="HD610" s="126"/>
      <c r="HN610" s="126"/>
      <c r="HX610" s="126"/>
      <c r="IH610" s="126"/>
      <c r="IR610" s="126"/>
      <c r="JB610" s="126"/>
      <c r="JL610" s="126"/>
    </row>
    <row xmlns:x14ac="http://schemas.microsoft.com/office/spreadsheetml/2009/9/ac" r="611" s="3" customFormat="true" x14ac:dyDescent="0.25">
      <c r="A611" s="408"/>
      <c r="B611" s="126"/>
      <c r="L611" s="126"/>
      <c r="V611" s="126"/>
      <c r="AF611" s="126"/>
      <c r="AP611" s="126"/>
      <c r="AZ611" s="126"/>
      <c r="BJ611" s="126"/>
      <c r="BK611" s="126"/>
      <c r="BT611" s="126"/>
      <c r="BU611" s="126"/>
      <c r="CD611" s="126"/>
      <c r="CN611" s="126"/>
      <c r="CO611" s="126"/>
      <c r="CX611" s="126"/>
      <c r="DH611" s="126"/>
      <c r="DR611" s="126"/>
      <c r="EB611" s="126"/>
      <c r="EL611" s="126"/>
      <c r="EV611" s="126"/>
      <c r="FF611" s="126"/>
      <c r="FP611" s="126"/>
      <c r="FZ611" s="126"/>
      <c r="GJ611" s="126"/>
      <c r="GT611" s="126"/>
      <c r="HD611" s="126"/>
      <c r="HN611" s="126"/>
      <c r="HX611" s="126"/>
      <c r="IH611" s="126"/>
      <c r="IR611" s="126"/>
      <c r="JB611" s="126"/>
      <c r="JL611" s="126"/>
    </row>
    <row xmlns:x14ac="http://schemas.microsoft.com/office/spreadsheetml/2009/9/ac" r="612" s="3" customFormat="true" x14ac:dyDescent="0.25">
      <c r="A612" s="408"/>
      <c r="B612" s="126"/>
      <c r="L612" s="126"/>
      <c r="V612" s="126"/>
      <c r="AF612" s="126"/>
      <c r="AP612" s="126"/>
      <c r="AZ612" s="126"/>
      <c r="BJ612" s="126"/>
      <c r="BK612" s="126"/>
      <c r="BT612" s="126"/>
      <c r="BU612" s="126"/>
      <c r="CD612" s="126"/>
      <c r="CN612" s="126"/>
      <c r="CO612" s="126"/>
      <c r="CX612" s="126"/>
      <c r="DH612" s="126"/>
      <c r="DR612" s="126"/>
      <c r="EB612" s="126"/>
      <c r="EL612" s="126"/>
      <c r="EV612" s="126"/>
      <c r="FF612" s="126"/>
      <c r="FP612" s="126"/>
      <c r="FZ612" s="126"/>
      <c r="GJ612" s="126"/>
      <c r="GT612" s="126"/>
      <c r="HD612" s="126"/>
      <c r="HN612" s="126"/>
      <c r="HX612" s="126"/>
      <c r="IH612" s="126"/>
      <c r="IR612" s="126"/>
      <c r="JB612" s="126"/>
      <c r="JL612" s="126"/>
    </row>
    <row xmlns:x14ac="http://schemas.microsoft.com/office/spreadsheetml/2009/9/ac" r="613" s="3" customFormat="true" x14ac:dyDescent="0.25">
      <c r="A613" s="408"/>
      <c r="B613" s="126"/>
      <c r="L613" s="126"/>
      <c r="V613" s="126"/>
      <c r="AF613" s="126"/>
      <c r="AP613" s="126"/>
      <c r="AZ613" s="126"/>
      <c r="BJ613" s="126"/>
      <c r="BK613" s="126"/>
      <c r="BT613" s="126"/>
      <c r="BU613" s="126"/>
      <c r="CD613" s="126"/>
      <c r="CN613" s="126"/>
      <c r="CO613" s="126"/>
      <c r="CX613" s="126"/>
      <c r="DH613" s="126"/>
      <c r="DR613" s="126"/>
      <c r="EB613" s="126"/>
      <c r="EL613" s="126"/>
      <c r="EV613" s="126"/>
      <c r="FF613" s="126"/>
      <c r="FP613" s="126"/>
      <c r="FZ613" s="126"/>
      <c r="GJ613" s="126"/>
      <c r="GT613" s="126"/>
      <c r="HD613" s="126"/>
      <c r="HN613" s="126"/>
      <c r="HX613" s="126"/>
      <c r="IH613" s="126"/>
      <c r="IR613" s="126"/>
      <c r="JB613" s="126"/>
      <c r="JL613" s="126"/>
    </row>
    <row xmlns:x14ac="http://schemas.microsoft.com/office/spreadsheetml/2009/9/ac" r="614" s="3" customFormat="true" x14ac:dyDescent="0.25">
      <c r="A614" s="408"/>
      <c r="B614" s="126"/>
      <c r="L614" s="126"/>
      <c r="V614" s="126"/>
      <c r="AF614" s="126"/>
      <c r="AP614" s="126"/>
      <c r="AZ614" s="126"/>
      <c r="BJ614" s="126"/>
      <c r="BK614" s="126"/>
      <c r="BT614" s="126"/>
      <c r="BU614" s="126"/>
      <c r="CD614" s="126"/>
      <c r="CN614" s="126"/>
      <c r="CO614" s="126"/>
      <c r="CX614" s="126"/>
      <c r="DH614" s="126"/>
      <c r="DR614" s="126"/>
      <c r="EB614" s="126"/>
      <c r="EL614" s="126"/>
      <c r="EV614" s="126"/>
      <c r="FF614" s="126"/>
      <c r="FP614" s="126"/>
      <c r="FZ614" s="126"/>
      <c r="GJ614" s="126"/>
      <c r="GT614" s="126"/>
      <c r="HD614" s="126"/>
      <c r="HN614" s="126"/>
      <c r="HX614" s="126"/>
      <c r="IH614" s="126"/>
      <c r="IR614" s="126"/>
      <c r="JB614" s="126"/>
      <c r="JL614" s="126"/>
    </row>
    <row xmlns:x14ac="http://schemas.microsoft.com/office/spreadsheetml/2009/9/ac" r="615" s="3" customFormat="true" x14ac:dyDescent="0.25">
      <c r="A615" s="408"/>
      <c r="B615" s="126"/>
      <c r="L615" s="126"/>
      <c r="V615" s="126"/>
      <c r="AF615" s="126"/>
      <c r="AP615" s="126"/>
      <c r="AZ615" s="126"/>
      <c r="BJ615" s="126"/>
      <c r="BK615" s="126"/>
      <c r="BT615" s="126"/>
      <c r="BU615" s="126"/>
      <c r="CD615" s="126"/>
      <c r="CN615" s="126"/>
      <c r="CO615" s="126"/>
      <c r="CX615" s="126"/>
      <c r="DH615" s="126"/>
      <c r="DR615" s="126"/>
      <c r="EB615" s="126"/>
      <c r="EL615" s="126"/>
      <c r="EV615" s="126"/>
      <c r="FF615" s="126"/>
      <c r="FP615" s="126"/>
      <c r="FZ615" s="126"/>
      <c r="GJ615" s="126"/>
      <c r="GT615" s="126"/>
      <c r="HD615" s="126"/>
      <c r="HN615" s="126"/>
      <c r="HX615" s="126"/>
      <c r="IH615" s="126"/>
      <c r="IR615" s="126"/>
      <c r="JB615" s="126"/>
      <c r="JL615" s="126"/>
    </row>
    <row xmlns:x14ac="http://schemas.microsoft.com/office/spreadsheetml/2009/9/ac" r="616" s="3" customFormat="true" x14ac:dyDescent="0.25">
      <c r="A616" s="408"/>
      <c r="B616" s="126"/>
      <c r="L616" s="126"/>
      <c r="V616" s="126"/>
      <c r="AF616" s="126"/>
      <c r="AP616" s="126"/>
      <c r="AZ616" s="126"/>
      <c r="BJ616" s="126"/>
      <c r="BK616" s="126"/>
      <c r="BT616" s="126"/>
      <c r="BU616" s="126"/>
      <c r="CD616" s="126"/>
      <c r="CN616" s="126"/>
      <c r="CO616" s="126"/>
      <c r="CX616" s="126"/>
      <c r="DH616" s="126"/>
      <c r="DR616" s="126"/>
      <c r="EB616" s="126"/>
      <c r="EL616" s="126"/>
      <c r="EV616" s="126"/>
      <c r="FF616" s="126"/>
      <c r="FP616" s="126"/>
      <c r="FZ616" s="126"/>
      <c r="GJ616" s="126"/>
      <c r="GT616" s="126"/>
      <c r="HD616" s="126"/>
      <c r="HN616" s="126"/>
      <c r="HX616" s="126"/>
      <c r="IH616" s="126"/>
      <c r="IR616" s="126"/>
      <c r="JB616" s="126"/>
      <c r="JL616" s="126"/>
    </row>
    <row xmlns:x14ac="http://schemas.microsoft.com/office/spreadsheetml/2009/9/ac" r="617" s="3" customFormat="true" x14ac:dyDescent="0.25">
      <c r="A617" s="408"/>
      <c r="B617" s="126"/>
      <c r="L617" s="126"/>
      <c r="V617" s="126"/>
      <c r="AF617" s="126"/>
      <c r="AP617" s="126"/>
      <c r="AZ617" s="126"/>
      <c r="BJ617" s="126"/>
      <c r="BK617" s="126"/>
      <c r="BT617" s="126"/>
      <c r="BU617" s="126"/>
      <c r="CD617" s="126"/>
      <c r="CN617" s="126"/>
      <c r="CO617" s="126"/>
      <c r="CX617" s="126"/>
      <c r="DH617" s="126"/>
      <c r="DR617" s="126"/>
      <c r="EB617" s="126"/>
      <c r="EL617" s="126"/>
      <c r="EV617" s="126"/>
      <c r="FF617" s="126"/>
      <c r="FP617" s="126"/>
      <c r="FZ617" s="126"/>
      <c r="GJ617" s="126"/>
      <c r="GT617" s="126"/>
      <c r="HD617" s="126"/>
      <c r="HN617" s="126"/>
      <c r="HX617" s="126"/>
      <c r="IH617" s="126"/>
      <c r="IR617" s="126"/>
      <c r="JB617" s="126"/>
      <c r="JL617" s="126"/>
    </row>
    <row xmlns:x14ac="http://schemas.microsoft.com/office/spreadsheetml/2009/9/ac" r="618" s="3" customFormat="true" x14ac:dyDescent="0.25">
      <c r="A618" s="408"/>
      <c r="B618" s="126"/>
      <c r="L618" s="126"/>
      <c r="V618" s="126"/>
      <c r="AF618" s="126"/>
      <c r="AP618" s="126"/>
      <c r="AZ618" s="126"/>
      <c r="BJ618" s="126"/>
      <c r="BK618" s="126"/>
      <c r="BT618" s="126"/>
      <c r="BU618" s="126"/>
      <c r="CD618" s="126"/>
      <c r="CN618" s="126"/>
      <c r="CO618" s="126"/>
      <c r="CX618" s="126"/>
      <c r="DH618" s="126"/>
      <c r="DR618" s="126"/>
      <c r="EB618" s="126"/>
      <c r="EL618" s="126"/>
      <c r="EV618" s="126"/>
      <c r="FF618" s="126"/>
      <c r="FP618" s="126"/>
      <c r="FZ618" s="126"/>
      <c r="GJ618" s="126"/>
      <c r="GT618" s="126"/>
      <c r="HD618" s="126"/>
      <c r="HN618" s="126"/>
      <c r="HX618" s="126"/>
      <c r="IH618" s="126"/>
      <c r="IR618" s="126"/>
      <c r="JB618" s="126"/>
      <c r="JL618" s="126"/>
    </row>
    <row xmlns:x14ac="http://schemas.microsoft.com/office/spreadsheetml/2009/9/ac" r="619" s="3" customFormat="true" x14ac:dyDescent="0.25">
      <c r="A619" s="408"/>
      <c r="B619" s="126"/>
      <c r="L619" s="126"/>
      <c r="V619" s="126"/>
      <c r="AF619" s="126"/>
      <c r="AP619" s="126"/>
      <c r="AZ619" s="126"/>
      <c r="BJ619" s="126"/>
      <c r="BK619" s="126"/>
      <c r="BT619" s="126"/>
      <c r="BU619" s="126"/>
      <c r="CD619" s="126"/>
      <c r="CN619" s="126"/>
      <c r="CO619" s="126"/>
      <c r="CX619" s="126"/>
      <c r="DH619" s="126"/>
      <c r="DR619" s="126"/>
      <c r="EB619" s="126"/>
      <c r="EL619" s="126"/>
      <c r="EV619" s="126"/>
      <c r="FF619" s="126"/>
      <c r="FP619" s="126"/>
      <c r="FZ619" s="126"/>
      <c r="GJ619" s="126"/>
      <c r="GT619" s="126"/>
      <c r="HD619" s="126"/>
      <c r="HN619" s="126"/>
      <c r="HX619" s="126"/>
      <c r="IH619" s="126"/>
      <c r="IR619" s="126"/>
      <c r="JB619" s="126"/>
      <c r="JL619" s="126"/>
    </row>
    <row xmlns:x14ac="http://schemas.microsoft.com/office/spreadsheetml/2009/9/ac" r="620" s="3" customFormat="true" x14ac:dyDescent="0.25">
      <c r="A620" s="408"/>
      <c r="B620" s="126"/>
      <c r="L620" s="126"/>
      <c r="V620" s="126"/>
      <c r="AF620" s="126"/>
      <c r="AP620" s="126"/>
      <c r="AZ620" s="126"/>
      <c r="BJ620" s="126"/>
      <c r="BK620" s="126"/>
      <c r="BT620" s="126"/>
      <c r="BU620" s="126"/>
      <c r="CD620" s="126"/>
      <c r="CN620" s="126"/>
      <c r="CO620" s="126"/>
      <c r="CX620" s="126"/>
      <c r="DH620" s="126"/>
      <c r="DR620" s="126"/>
      <c r="EB620" s="126"/>
      <c r="EL620" s="126"/>
      <c r="EV620" s="126"/>
      <c r="FF620" s="126"/>
      <c r="FP620" s="126"/>
      <c r="FZ620" s="126"/>
      <c r="GJ620" s="126"/>
      <c r="GT620" s="126"/>
      <c r="HD620" s="126"/>
      <c r="HN620" s="126"/>
      <c r="HX620" s="126"/>
      <c r="IH620" s="126"/>
      <c r="IR620" s="126"/>
      <c r="JB620" s="126"/>
      <c r="JL620" s="126"/>
    </row>
    <row xmlns:x14ac="http://schemas.microsoft.com/office/spreadsheetml/2009/9/ac" r="621" s="3" customFormat="true" x14ac:dyDescent="0.25">
      <c r="A621" s="408"/>
      <c r="B621" s="126"/>
      <c r="L621" s="126"/>
      <c r="V621" s="126"/>
      <c r="AF621" s="126"/>
      <c r="AP621" s="126"/>
      <c r="AZ621" s="126"/>
      <c r="BJ621" s="126"/>
      <c r="BK621" s="126"/>
      <c r="BT621" s="126"/>
      <c r="BU621" s="126"/>
      <c r="CD621" s="126"/>
      <c r="CN621" s="126"/>
      <c r="CO621" s="126"/>
      <c r="CX621" s="126"/>
      <c r="DH621" s="126"/>
      <c r="DR621" s="126"/>
      <c r="EB621" s="126"/>
      <c r="EL621" s="126"/>
      <c r="EV621" s="126"/>
      <c r="FF621" s="126"/>
      <c r="FP621" s="126"/>
      <c r="FZ621" s="126"/>
      <c r="GJ621" s="126"/>
      <c r="GT621" s="126"/>
      <c r="HD621" s="126"/>
      <c r="HN621" s="126"/>
      <c r="HX621" s="126"/>
      <c r="IH621" s="126"/>
      <c r="IR621" s="126"/>
      <c r="JB621" s="126"/>
      <c r="JL621" s="126"/>
    </row>
    <row xmlns:x14ac="http://schemas.microsoft.com/office/spreadsheetml/2009/9/ac" r="622" s="3" customFormat="true" x14ac:dyDescent="0.25">
      <c r="A622" s="408"/>
      <c r="B622" s="126"/>
      <c r="L622" s="126"/>
      <c r="V622" s="126"/>
      <c r="AF622" s="126"/>
      <c r="AP622" s="126"/>
      <c r="AZ622" s="126"/>
      <c r="BJ622" s="126"/>
      <c r="BK622" s="126"/>
      <c r="BT622" s="126"/>
      <c r="BU622" s="126"/>
      <c r="CD622" s="126"/>
      <c r="CN622" s="126"/>
      <c r="CO622" s="126"/>
      <c r="CX622" s="126"/>
      <c r="DH622" s="126"/>
      <c r="DR622" s="126"/>
      <c r="EB622" s="126"/>
      <c r="EL622" s="126"/>
      <c r="EV622" s="126"/>
      <c r="FF622" s="126"/>
      <c r="FP622" s="126"/>
      <c r="FZ622" s="126"/>
      <c r="GJ622" s="126"/>
      <c r="GT622" s="126"/>
      <c r="HD622" s="126"/>
      <c r="HN622" s="126"/>
      <c r="HX622" s="126"/>
      <c r="IH622" s="126"/>
      <c r="IR622" s="126"/>
      <c r="JB622" s="126"/>
      <c r="JL622" s="126"/>
    </row>
    <row xmlns:x14ac="http://schemas.microsoft.com/office/spreadsheetml/2009/9/ac" r="623" s="3" customFormat="true" x14ac:dyDescent="0.25">
      <c r="A623" s="408"/>
      <c r="B623" s="126"/>
      <c r="L623" s="126"/>
      <c r="V623" s="126"/>
      <c r="AF623" s="126"/>
      <c r="AP623" s="126"/>
      <c r="AZ623" s="126"/>
      <c r="BJ623" s="126"/>
      <c r="BK623" s="126"/>
      <c r="BT623" s="126"/>
      <c r="BU623" s="126"/>
      <c r="CD623" s="126"/>
      <c r="CN623" s="126"/>
      <c r="CO623" s="126"/>
      <c r="CX623" s="126"/>
      <c r="DH623" s="126"/>
      <c r="DR623" s="126"/>
      <c r="EB623" s="126"/>
      <c r="EL623" s="126"/>
      <c r="EV623" s="126"/>
      <c r="FF623" s="126"/>
      <c r="FP623" s="126"/>
      <c r="FZ623" s="126"/>
      <c r="GJ623" s="126"/>
      <c r="GT623" s="126"/>
      <c r="HD623" s="126"/>
      <c r="HN623" s="126"/>
      <c r="HX623" s="126"/>
      <c r="IH623" s="126"/>
      <c r="IR623" s="126"/>
      <c r="JB623" s="126"/>
      <c r="JL623" s="126"/>
    </row>
    <row xmlns:x14ac="http://schemas.microsoft.com/office/spreadsheetml/2009/9/ac" r="624" s="3" customFormat="true" x14ac:dyDescent="0.25">
      <c r="A624" s="408"/>
      <c r="B624" s="126"/>
      <c r="L624" s="126"/>
      <c r="V624" s="126"/>
      <c r="AF624" s="126"/>
      <c r="AP624" s="126"/>
      <c r="AZ624" s="126"/>
      <c r="BJ624" s="126"/>
      <c r="BK624" s="126"/>
      <c r="BT624" s="126"/>
      <c r="BU624" s="126"/>
      <c r="CD624" s="126"/>
      <c r="CN624" s="126"/>
      <c r="CO624" s="126"/>
      <c r="CX624" s="126"/>
      <c r="DH624" s="126"/>
      <c r="DR624" s="126"/>
      <c r="EB624" s="126"/>
      <c r="EL624" s="126"/>
      <c r="EV624" s="126"/>
      <c r="FF624" s="126"/>
      <c r="FP624" s="126"/>
      <c r="FZ624" s="126"/>
      <c r="GJ624" s="126"/>
      <c r="GT624" s="126"/>
      <c r="HD624" s="126"/>
      <c r="HN624" s="126"/>
      <c r="HX624" s="126"/>
      <c r="IH624" s="126"/>
      <c r="IR624" s="126"/>
      <c r="JB624" s="126"/>
      <c r="JL624" s="126"/>
    </row>
    <row xmlns:x14ac="http://schemas.microsoft.com/office/spreadsheetml/2009/9/ac" r="625" s="3" customFormat="true" x14ac:dyDescent="0.25">
      <c r="A625" s="408"/>
      <c r="B625" s="126"/>
      <c r="L625" s="126"/>
      <c r="V625" s="126"/>
      <c r="AF625" s="126"/>
      <c r="AP625" s="126"/>
      <c r="AZ625" s="126"/>
      <c r="BJ625" s="126"/>
      <c r="BK625" s="126"/>
      <c r="BT625" s="126"/>
      <c r="BU625" s="126"/>
      <c r="CD625" s="126"/>
      <c r="CN625" s="126"/>
      <c r="CO625" s="126"/>
      <c r="CX625" s="126"/>
      <c r="DH625" s="126"/>
      <c r="DR625" s="126"/>
      <c r="EB625" s="126"/>
      <c r="EL625" s="126"/>
      <c r="EV625" s="126"/>
      <c r="FF625" s="126"/>
      <c r="FP625" s="126"/>
      <c r="FZ625" s="126"/>
      <c r="GJ625" s="126"/>
      <c r="GT625" s="126"/>
      <c r="HD625" s="126"/>
      <c r="HN625" s="126"/>
      <c r="HX625" s="126"/>
      <c r="IH625" s="126"/>
      <c r="IR625" s="126"/>
      <c r="JB625" s="126"/>
      <c r="JL625" s="126"/>
    </row>
    <row xmlns:x14ac="http://schemas.microsoft.com/office/spreadsheetml/2009/9/ac" r="626" s="3" customFormat="true" x14ac:dyDescent="0.25">
      <c r="A626" s="408"/>
      <c r="B626" s="126"/>
      <c r="L626" s="126"/>
      <c r="V626" s="126"/>
      <c r="AF626" s="126"/>
      <c r="AP626" s="126"/>
      <c r="AZ626" s="126"/>
      <c r="BJ626" s="126"/>
      <c r="BK626" s="126"/>
      <c r="BT626" s="126"/>
      <c r="BU626" s="126"/>
      <c r="CD626" s="126"/>
      <c r="CN626" s="126"/>
      <c r="CO626" s="126"/>
      <c r="CX626" s="126"/>
      <c r="DH626" s="126"/>
      <c r="DR626" s="126"/>
      <c r="EB626" s="126"/>
      <c r="EL626" s="126"/>
      <c r="EV626" s="126"/>
      <c r="FF626" s="126"/>
      <c r="FP626" s="126"/>
      <c r="FZ626" s="126"/>
      <c r="GJ626" s="126"/>
      <c r="GT626" s="126"/>
      <c r="HD626" s="126"/>
      <c r="HN626" s="126"/>
      <c r="HX626" s="126"/>
      <c r="IH626" s="126"/>
      <c r="IR626" s="126"/>
      <c r="JB626" s="126"/>
      <c r="JL626" s="126"/>
    </row>
    <row xmlns:x14ac="http://schemas.microsoft.com/office/spreadsheetml/2009/9/ac" r="627" s="3" customFormat="true" x14ac:dyDescent="0.25">
      <c r="A627" s="408"/>
      <c r="B627" s="126"/>
      <c r="L627" s="126"/>
      <c r="V627" s="126"/>
      <c r="AF627" s="126"/>
      <c r="AP627" s="126"/>
      <c r="AZ627" s="126"/>
      <c r="BJ627" s="126"/>
      <c r="BK627" s="126"/>
      <c r="BT627" s="126"/>
      <c r="BU627" s="126"/>
      <c r="CD627" s="126"/>
      <c r="CN627" s="126"/>
      <c r="CO627" s="126"/>
      <c r="CX627" s="126"/>
      <c r="DH627" s="126"/>
      <c r="DR627" s="126"/>
      <c r="EB627" s="126"/>
      <c r="EL627" s="126"/>
      <c r="EV627" s="126"/>
      <c r="FF627" s="126"/>
      <c r="FP627" s="126"/>
      <c r="FZ627" s="126"/>
      <c r="GJ627" s="126"/>
      <c r="GT627" s="126"/>
      <c r="HD627" s="126"/>
      <c r="HN627" s="126"/>
      <c r="HX627" s="126"/>
      <c r="IH627" s="126"/>
      <c r="IR627" s="126"/>
      <c r="JB627" s="126"/>
      <c r="JL627" s="126"/>
    </row>
    <row xmlns:x14ac="http://schemas.microsoft.com/office/spreadsheetml/2009/9/ac" r="628" s="3" customFormat="true" x14ac:dyDescent="0.25">
      <c r="A628" s="408"/>
      <c r="B628" s="126"/>
      <c r="L628" s="126"/>
      <c r="V628" s="126"/>
      <c r="AF628" s="126"/>
      <c r="AP628" s="126"/>
      <c r="AZ628" s="126"/>
      <c r="BJ628" s="126"/>
      <c r="BK628" s="126"/>
      <c r="BT628" s="126"/>
      <c r="BU628" s="126"/>
      <c r="CD628" s="126"/>
      <c r="CN628" s="126"/>
      <c r="CO628" s="126"/>
      <c r="CX628" s="126"/>
      <c r="DH628" s="126"/>
      <c r="DR628" s="126"/>
      <c r="EB628" s="126"/>
      <c r="EL628" s="126"/>
      <c r="EV628" s="126"/>
      <c r="FF628" s="126"/>
      <c r="FP628" s="126"/>
      <c r="FZ628" s="126"/>
      <c r="GJ628" s="126"/>
      <c r="GT628" s="126"/>
      <c r="HD628" s="126"/>
      <c r="HN628" s="126"/>
      <c r="HX628" s="126"/>
      <c r="IH628" s="126"/>
      <c r="IR628" s="126"/>
      <c r="JB628" s="126"/>
      <c r="JL628" s="126"/>
    </row>
    <row xmlns:x14ac="http://schemas.microsoft.com/office/spreadsheetml/2009/9/ac" r="629" s="3" customFormat="true" x14ac:dyDescent="0.25">
      <c r="A629" s="408"/>
      <c r="B629" s="126"/>
      <c r="L629" s="126"/>
      <c r="V629" s="126"/>
      <c r="AF629" s="126"/>
      <c r="AP629" s="126"/>
      <c r="AZ629" s="126"/>
      <c r="BJ629" s="126"/>
      <c r="BK629" s="126"/>
      <c r="BT629" s="126"/>
      <c r="BU629" s="126"/>
      <c r="CD629" s="126"/>
      <c r="CN629" s="126"/>
      <c r="CO629" s="126"/>
      <c r="CX629" s="126"/>
      <c r="DH629" s="126"/>
      <c r="DR629" s="126"/>
      <c r="EB629" s="126"/>
      <c r="EL629" s="126"/>
      <c r="EV629" s="126"/>
      <c r="FF629" s="126"/>
      <c r="FP629" s="126"/>
      <c r="FZ629" s="126"/>
      <c r="GJ629" s="126"/>
      <c r="GT629" s="126"/>
      <c r="HD629" s="126"/>
      <c r="HN629" s="126"/>
      <c r="HX629" s="126"/>
      <c r="IH629" s="126"/>
      <c r="IR629" s="126"/>
      <c r="JB629" s="126"/>
      <c r="JL629" s="126"/>
    </row>
    <row xmlns:x14ac="http://schemas.microsoft.com/office/spreadsheetml/2009/9/ac" r="630" s="3" customFormat="true" x14ac:dyDescent="0.25">
      <c r="A630" s="408"/>
      <c r="B630" s="126"/>
      <c r="L630" s="126"/>
      <c r="V630" s="126"/>
      <c r="AF630" s="126"/>
      <c r="AP630" s="126"/>
      <c r="AZ630" s="126"/>
      <c r="BJ630" s="126"/>
      <c r="BK630" s="126"/>
      <c r="BT630" s="126"/>
      <c r="BU630" s="126"/>
      <c r="CD630" s="126"/>
      <c r="CN630" s="126"/>
      <c r="CO630" s="126"/>
      <c r="CX630" s="126"/>
      <c r="DH630" s="126"/>
      <c r="DR630" s="126"/>
      <c r="EB630" s="126"/>
      <c r="EL630" s="126"/>
      <c r="EV630" s="126"/>
      <c r="FF630" s="126"/>
      <c r="FP630" s="126"/>
      <c r="FZ630" s="126"/>
      <c r="GJ630" s="126"/>
      <c r="GT630" s="126"/>
      <c r="HD630" s="126"/>
      <c r="HN630" s="126"/>
      <c r="HX630" s="126"/>
      <c r="IH630" s="126"/>
      <c r="IR630" s="126"/>
      <c r="JB630" s="126"/>
      <c r="JL630" s="126"/>
    </row>
    <row xmlns:x14ac="http://schemas.microsoft.com/office/spreadsheetml/2009/9/ac" r="631" s="3" customFormat="true" x14ac:dyDescent="0.25">
      <c r="A631" s="408"/>
      <c r="B631" s="126"/>
      <c r="L631" s="126"/>
      <c r="V631" s="126"/>
      <c r="AF631" s="126"/>
      <c r="AP631" s="126"/>
      <c r="AZ631" s="126"/>
      <c r="BJ631" s="126"/>
      <c r="BK631" s="126"/>
      <c r="BT631" s="126"/>
      <c r="BU631" s="126"/>
      <c r="CD631" s="126"/>
      <c r="CN631" s="126"/>
      <c r="CO631" s="126"/>
      <c r="CX631" s="126"/>
      <c r="DH631" s="126"/>
      <c r="DR631" s="126"/>
      <c r="EB631" s="126"/>
      <c r="EL631" s="126"/>
      <c r="EV631" s="126"/>
      <c r="FF631" s="126"/>
      <c r="FP631" s="126"/>
      <c r="FZ631" s="126"/>
      <c r="GJ631" s="126"/>
      <c r="GT631" s="126"/>
      <c r="HD631" s="126"/>
      <c r="HN631" s="126"/>
      <c r="HX631" s="126"/>
      <c r="IH631" s="126"/>
      <c r="IR631" s="126"/>
      <c r="JB631" s="126"/>
      <c r="JL631" s="126"/>
    </row>
    <row xmlns:x14ac="http://schemas.microsoft.com/office/spreadsheetml/2009/9/ac" r="632" s="3" customFormat="true" x14ac:dyDescent="0.25">
      <c r="A632" s="408"/>
      <c r="B632" s="126"/>
      <c r="L632" s="126"/>
      <c r="V632" s="126"/>
      <c r="AF632" s="126"/>
      <c r="AP632" s="126"/>
      <c r="AZ632" s="126"/>
      <c r="BJ632" s="126"/>
      <c r="BK632" s="126"/>
      <c r="BT632" s="126"/>
      <c r="BU632" s="126"/>
      <c r="CD632" s="126"/>
      <c r="CN632" s="126"/>
      <c r="CO632" s="126"/>
      <c r="CX632" s="126"/>
      <c r="DH632" s="126"/>
      <c r="DR632" s="126"/>
      <c r="EB632" s="126"/>
      <c r="EL632" s="126"/>
      <c r="EV632" s="126"/>
      <c r="FF632" s="126"/>
      <c r="FP632" s="126"/>
      <c r="FZ632" s="126"/>
      <c r="GJ632" s="126"/>
      <c r="GT632" s="126"/>
      <c r="HD632" s="126"/>
      <c r="HN632" s="126"/>
      <c r="HX632" s="126"/>
      <c r="IH632" s="126"/>
      <c r="IR632" s="126"/>
      <c r="JB632" s="126"/>
      <c r="JL632" s="126"/>
    </row>
    <row xmlns:x14ac="http://schemas.microsoft.com/office/spreadsheetml/2009/9/ac" r="633" s="3" customFormat="true" x14ac:dyDescent="0.25">
      <c r="A633" s="408"/>
      <c r="B633" s="126"/>
      <c r="L633" s="126"/>
      <c r="V633" s="126"/>
      <c r="AF633" s="126"/>
      <c r="AP633" s="126"/>
      <c r="AZ633" s="126"/>
      <c r="BJ633" s="126"/>
      <c r="BK633" s="126"/>
      <c r="BT633" s="126"/>
      <c r="BU633" s="126"/>
      <c r="CD633" s="126"/>
      <c r="CN633" s="126"/>
      <c r="CO633" s="126"/>
      <c r="CX633" s="126"/>
      <c r="DH633" s="126"/>
      <c r="DR633" s="126"/>
      <c r="EB633" s="126"/>
      <c r="EL633" s="126"/>
      <c r="EV633" s="126"/>
      <c r="FF633" s="126"/>
      <c r="FP633" s="126"/>
      <c r="FZ633" s="126"/>
      <c r="GJ633" s="126"/>
      <c r="GT633" s="126"/>
      <c r="HD633" s="126"/>
      <c r="HN633" s="126"/>
      <c r="HX633" s="126"/>
      <c r="IH633" s="126"/>
      <c r="IR633" s="126"/>
      <c r="JB633" s="126"/>
      <c r="JL633" s="126"/>
    </row>
    <row xmlns:x14ac="http://schemas.microsoft.com/office/spreadsheetml/2009/9/ac" r="634" s="3" customFormat="true" x14ac:dyDescent="0.25">
      <c r="A634" s="408"/>
      <c r="B634" s="126"/>
      <c r="L634" s="126"/>
      <c r="V634" s="126"/>
      <c r="AF634" s="126"/>
      <c r="AP634" s="126"/>
      <c r="AZ634" s="126"/>
      <c r="BJ634" s="126"/>
      <c r="BK634" s="126"/>
      <c r="BT634" s="126"/>
      <c r="BU634" s="126"/>
      <c r="CD634" s="126"/>
      <c r="CN634" s="126"/>
      <c r="CO634" s="126"/>
      <c r="CX634" s="126"/>
      <c r="DH634" s="126"/>
      <c r="DR634" s="126"/>
      <c r="EB634" s="126"/>
      <c r="EL634" s="126"/>
      <c r="EV634" s="126"/>
      <c r="FF634" s="126"/>
      <c r="FP634" s="126"/>
      <c r="FZ634" s="126"/>
      <c r="GJ634" s="126"/>
      <c r="GT634" s="126"/>
      <c r="HD634" s="126"/>
      <c r="HN634" s="126"/>
      <c r="HX634" s="126"/>
      <c r="IH634" s="126"/>
      <c r="IR634" s="126"/>
      <c r="JB634" s="126"/>
      <c r="JL634" s="126"/>
    </row>
    <row xmlns:x14ac="http://schemas.microsoft.com/office/spreadsheetml/2009/9/ac" r="635" s="3" customFormat="true" x14ac:dyDescent="0.25">
      <c r="A635" s="408"/>
      <c r="B635" s="126"/>
      <c r="L635" s="126"/>
      <c r="V635" s="126"/>
      <c r="AF635" s="126"/>
      <c r="AP635" s="126"/>
      <c r="AZ635" s="126"/>
      <c r="BJ635" s="126"/>
      <c r="BK635" s="126"/>
      <c r="BT635" s="126"/>
      <c r="BU635" s="126"/>
      <c r="CD635" s="126"/>
      <c r="CN635" s="126"/>
      <c r="CO635" s="126"/>
      <c r="CX635" s="126"/>
      <c r="DH635" s="126"/>
      <c r="DR635" s="126"/>
      <c r="EB635" s="126"/>
      <c r="EL635" s="126"/>
      <c r="EV635" s="126"/>
      <c r="FF635" s="126"/>
      <c r="FP635" s="126"/>
      <c r="FZ635" s="126"/>
      <c r="GJ635" s="126"/>
      <c r="GT635" s="126"/>
      <c r="HD635" s="126"/>
      <c r="HN635" s="126"/>
      <c r="HX635" s="126"/>
      <c r="IH635" s="126"/>
      <c r="IR635" s="126"/>
      <c r="JB635" s="126"/>
      <c r="JL635" s="126"/>
    </row>
    <row xmlns:x14ac="http://schemas.microsoft.com/office/spreadsheetml/2009/9/ac" r="636" s="3" customFormat="true" x14ac:dyDescent="0.25">
      <c r="A636" s="408"/>
      <c r="B636" s="126"/>
      <c r="L636" s="126"/>
      <c r="V636" s="126"/>
      <c r="AF636" s="126"/>
      <c r="AP636" s="126"/>
      <c r="AZ636" s="126"/>
      <c r="BJ636" s="126"/>
      <c r="BK636" s="126"/>
      <c r="BT636" s="126"/>
      <c r="BU636" s="126"/>
      <c r="CD636" s="126"/>
      <c r="CN636" s="126"/>
      <c r="CO636" s="126"/>
      <c r="CX636" s="126"/>
      <c r="DH636" s="126"/>
      <c r="DR636" s="126"/>
      <c r="EB636" s="126"/>
      <c r="EL636" s="126"/>
      <c r="EV636" s="126"/>
      <c r="FF636" s="126"/>
      <c r="FP636" s="126"/>
      <c r="FZ636" s="126"/>
      <c r="GJ636" s="126"/>
      <c r="GT636" s="126"/>
      <c r="HD636" s="126"/>
      <c r="HN636" s="126"/>
      <c r="HX636" s="126"/>
      <c r="IH636" s="126"/>
      <c r="IR636" s="126"/>
      <c r="JB636" s="126"/>
      <c r="JL636" s="126"/>
    </row>
    <row xmlns:x14ac="http://schemas.microsoft.com/office/spreadsheetml/2009/9/ac" r="637" s="3" customFormat="true" x14ac:dyDescent="0.25">
      <c r="A637" s="408"/>
      <c r="B637" s="126"/>
      <c r="L637" s="126"/>
      <c r="V637" s="126"/>
      <c r="AF637" s="126"/>
      <c r="AP637" s="126"/>
      <c r="AZ637" s="126"/>
      <c r="BJ637" s="126"/>
      <c r="BK637" s="126"/>
      <c r="BT637" s="126"/>
      <c r="BU637" s="126"/>
      <c r="CD637" s="126"/>
      <c r="CN637" s="126"/>
      <c r="CO637" s="126"/>
      <c r="CX637" s="126"/>
      <c r="DH637" s="126"/>
      <c r="DR637" s="126"/>
      <c r="EB637" s="126"/>
      <c r="EL637" s="126"/>
      <c r="EV637" s="126"/>
      <c r="FF637" s="126"/>
      <c r="FP637" s="126"/>
      <c r="FZ637" s="126"/>
      <c r="GJ637" s="126"/>
      <c r="GT637" s="126"/>
      <c r="HD637" s="126"/>
      <c r="HN637" s="126"/>
      <c r="HX637" s="126"/>
      <c r="IH637" s="126"/>
      <c r="IR637" s="126"/>
      <c r="JB637" s="126"/>
      <c r="JL637" s="126"/>
    </row>
    <row xmlns:x14ac="http://schemas.microsoft.com/office/spreadsheetml/2009/9/ac" r="638" s="3" customFormat="true" x14ac:dyDescent="0.25">
      <c r="A638" s="408"/>
      <c r="B638" s="126"/>
      <c r="L638" s="126"/>
      <c r="V638" s="126"/>
      <c r="AF638" s="126"/>
      <c r="AP638" s="126"/>
      <c r="AZ638" s="126"/>
      <c r="BJ638" s="126"/>
      <c r="BK638" s="126"/>
      <c r="BT638" s="126"/>
      <c r="BU638" s="126"/>
      <c r="CD638" s="126"/>
      <c r="CN638" s="126"/>
      <c r="CO638" s="126"/>
      <c r="CX638" s="126"/>
      <c r="DH638" s="126"/>
      <c r="DR638" s="126"/>
      <c r="EB638" s="126"/>
      <c r="EL638" s="126"/>
      <c r="EV638" s="126"/>
      <c r="FF638" s="126"/>
      <c r="FP638" s="126"/>
      <c r="FZ638" s="126"/>
      <c r="GJ638" s="126"/>
      <c r="GT638" s="126"/>
      <c r="HD638" s="126"/>
      <c r="HN638" s="126"/>
      <c r="HX638" s="126"/>
      <c r="IH638" s="126"/>
      <c r="IR638" s="126"/>
      <c r="JB638" s="126"/>
      <c r="JL638" s="126"/>
    </row>
    <row xmlns:x14ac="http://schemas.microsoft.com/office/spreadsheetml/2009/9/ac" r="639" s="3" customFormat="true" x14ac:dyDescent="0.25">
      <c r="A639" s="408"/>
      <c r="B639" s="126"/>
      <c r="L639" s="126"/>
      <c r="V639" s="126"/>
      <c r="AF639" s="126"/>
      <c r="AP639" s="126"/>
      <c r="AZ639" s="126"/>
      <c r="BJ639" s="126"/>
      <c r="BK639" s="126"/>
      <c r="BT639" s="126"/>
      <c r="BU639" s="126"/>
      <c r="CD639" s="126"/>
      <c r="CN639" s="126"/>
      <c r="CO639" s="126"/>
      <c r="CX639" s="126"/>
      <c r="DH639" s="126"/>
      <c r="DR639" s="126"/>
      <c r="EB639" s="126"/>
      <c r="EL639" s="126"/>
      <c r="EV639" s="126"/>
      <c r="FF639" s="126"/>
      <c r="FP639" s="126"/>
      <c r="FZ639" s="126"/>
      <c r="GJ639" s="126"/>
      <c r="GT639" s="126"/>
      <c r="HD639" s="126"/>
      <c r="HN639" s="126"/>
      <c r="HX639" s="126"/>
      <c r="IH639" s="126"/>
      <c r="IR639" s="126"/>
      <c r="JB639" s="126"/>
      <c r="JL639" s="126"/>
    </row>
    <row xmlns:x14ac="http://schemas.microsoft.com/office/spreadsheetml/2009/9/ac" r="640" s="3" customFormat="true" x14ac:dyDescent="0.25">
      <c r="A640" s="408"/>
      <c r="B640" s="126"/>
      <c r="L640" s="126"/>
      <c r="V640" s="126"/>
      <c r="AF640" s="126"/>
      <c r="AP640" s="126"/>
      <c r="AZ640" s="126"/>
      <c r="BJ640" s="126"/>
      <c r="BK640" s="126"/>
      <c r="BT640" s="126"/>
      <c r="BU640" s="126"/>
      <c r="CD640" s="126"/>
      <c r="CN640" s="126"/>
      <c r="CO640" s="126"/>
      <c r="CX640" s="126"/>
      <c r="DH640" s="126"/>
      <c r="DR640" s="126"/>
      <c r="EB640" s="126"/>
      <c r="EL640" s="126"/>
      <c r="EV640" s="126"/>
      <c r="FF640" s="126"/>
      <c r="FP640" s="126"/>
      <c r="FZ640" s="126"/>
      <c r="GJ640" s="126"/>
      <c r="GT640" s="126"/>
      <c r="HD640" s="126"/>
      <c r="HN640" s="126"/>
      <c r="HX640" s="126"/>
      <c r="IH640" s="126"/>
      <c r="IR640" s="126"/>
      <c r="JB640" s="126"/>
      <c r="JL640" s="126"/>
    </row>
  </sheetData>
  <mergeCells count="14">
    <mergeCell ref="DS27:DY27"/>
    <mergeCell ref="A2:A3"/>
    <mergeCell ref="DI27:DO27"/>
    <mergeCell ref="C27:I27"/>
    <mergeCell ref="W27:AC27"/>
    <mergeCell ref="BA27:BG27"/>
    <mergeCell ref="CE27:CK27"/>
    <mergeCell ref="CY27:DE27"/>
    <mergeCell ref="BK27:BQ27"/>
    <mergeCell ref="AG27:AM27"/>
    <mergeCell ref="AQ27:AW27"/>
    <mergeCell ref="BU27:CA27"/>
    <mergeCell ref="CO27:CU27"/>
    <mergeCell ref="M27:S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 ref="A16" location="myrangeS12" display="myrangeS12"/>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39</vt:i4>
      </vt:variant>
    </vt:vector>
  </HeadingPairs>
  <TitlesOfParts>
    <vt:vector size="51"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myrangeH12</vt:lpstr>
      <vt:lpstr>myrangeH2</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myrangeS12</vt:lpstr>
      <vt:lpstr>myrangeS2</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myrangeW12</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2024-04-24T06:22:45Z</dcterms:modified>
</cp:coreProperties>
</file>